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pivotTables/pivotTable2.xml" ContentType="application/vnd.openxmlformats-officedocument.spreadsheetml.pivotTable+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pfizer-my.sharepoint.com/personal/oelkem01_pfizer_com/Documents/Transactional Detail Files/Forecast Files/"/>
    </mc:Choice>
  </mc:AlternateContent>
  <xr:revisionPtr revIDLastSave="694" documentId="13_ncr:1_{5D3A27D7-DAC8-484E-9B4E-6AB90040ED00}" xr6:coauthVersionLast="47" xr6:coauthVersionMax="47" xr10:uidLastSave="{60D4DFEC-9BCD-4A86-96C4-D3BB755A89EE}"/>
  <bookViews>
    <workbookView xWindow="-120" yWindow="-120" windowWidth="22920" windowHeight="14250" tabRatio="724" activeTab="3" xr2:uid="{C86DEEA1-E9CD-0A45-A54D-19A1B8F65AD0}"/>
  </bookViews>
  <sheets>
    <sheet name="IBM Forecast T&amp;M - AP07" sheetId="12" r:id="rId1"/>
    <sheet name="IBM Forecast FP - AP07" sheetId="15" r:id="rId2"/>
    <sheet name="IBM POs AP07" sheetId="14" r:id="rId3"/>
    <sheet name="T&amp;M Details" sheetId="16" r:id="rId4"/>
    <sheet name="Fixed Price Details" sheetId="17" r:id="rId5"/>
    <sheet name="IBM Billing Calendar" sheetId="3" state="hidden" r:id="rId6"/>
  </sheets>
  <externalReferences>
    <externalReference r:id="rId7"/>
  </externalReferences>
  <definedNames>
    <definedName name="_xlnm._FilterDatabase" localSheetId="4" hidden="1">'Fixed Price Details'!$A$1:$BE$402</definedName>
    <definedName name="_xlnm._FilterDatabase" localSheetId="3" hidden="1">'T&amp;M Details'!$A$1:$BZ$1077</definedName>
  </definedNames>
  <calcPr calcId="191028"/>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81" i="16" l="1"/>
  <c r="BA1081" i="16"/>
  <c r="AZ1081" i="16"/>
  <c r="BZ1081" i="16" s="1"/>
  <c r="AY1081" i="16"/>
  <c r="BY1081" i="16" s="1"/>
  <c r="AX1081" i="16"/>
  <c r="BX1081" i="16" s="1"/>
  <c r="AW1081" i="16"/>
  <c r="BW1081" i="16" s="1"/>
  <c r="AV1081" i="16"/>
  <c r="BV1081" i="16" s="1"/>
  <c r="AU1081" i="16"/>
  <c r="BU1081" i="16" s="1"/>
  <c r="AT1081" i="16"/>
  <c r="BT1081" i="16" s="1"/>
  <c r="AS1081" i="16"/>
  <c r="BS1081" i="16" s="1"/>
  <c r="AR1081" i="16"/>
  <c r="BR1081" i="16" s="1"/>
  <c r="AQ1081" i="16"/>
  <c r="BQ1081" i="16" s="1"/>
  <c r="AP1081" i="16"/>
  <c r="BP1081" i="16" s="1"/>
  <c r="AO1081" i="16"/>
  <c r="BO1081" i="16" s="1"/>
  <c r="BN1081" i="16" s="1"/>
  <c r="AN1081" i="16"/>
  <c r="AA1081" i="16"/>
  <c r="W1081" i="16"/>
  <c r="S1081" i="16"/>
  <c r="U1081" i="16" s="1"/>
  <c r="O1081" i="16"/>
  <c r="Q1081" i="16" s="1"/>
  <c r="V1081" i="16" s="1"/>
  <c r="BA1080" i="16"/>
  <c r="AZ1080" i="16"/>
  <c r="BZ1080" i="16" s="1"/>
  <c r="AY1080" i="16"/>
  <c r="BY1080" i="16" s="1"/>
  <c r="AX1080" i="16"/>
  <c r="BX1080" i="16" s="1"/>
  <c r="AW1080" i="16"/>
  <c r="BW1080" i="16" s="1"/>
  <c r="AV1080" i="16"/>
  <c r="BV1080" i="16" s="1"/>
  <c r="AU1080" i="16"/>
  <c r="BU1080" i="16" s="1"/>
  <c r="AT1080" i="16"/>
  <c r="BT1080" i="16" s="1"/>
  <c r="AS1080" i="16"/>
  <c r="BS1080" i="16" s="1"/>
  <c r="AR1080" i="16"/>
  <c r="BR1080" i="16" s="1"/>
  <c r="AQ1080" i="16"/>
  <c r="BQ1080" i="16" s="1"/>
  <c r="AP1080" i="16"/>
  <c r="BP1080" i="16" s="1"/>
  <c r="AO1080" i="16"/>
  <c r="BO1080" i="16" s="1"/>
  <c r="BN1080" i="16" s="1"/>
  <c r="AN1080" i="16"/>
  <c r="AA1080" i="16"/>
  <c r="W1080" i="16"/>
  <c r="S1080" i="16"/>
  <c r="U1080" i="16" s="1"/>
  <c r="P1080" i="16"/>
  <c r="O1080" i="16"/>
  <c r="Q1080" i="16" s="1"/>
  <c r="V1080" i="16" s="1"/>
  <c r="BA1079" i="16"/>
  <c r="AZ1079" i="16"/>
  <c r="BZ1079" i="16" s="1"/>
  <c r="AY1079" i="16"/>
  <c r="BY1079" i="16" s="1"/>
  <c r="AX1079" i="16"/>
  <c r="BX1079" i="16" s="1"/>
  <c r="AW1079" i="16"/>
  <c r="BW1079" i="16" s="1"/>
  <c r="AV1079" i="16"/>
  <c r="BV1079" i="16" s="1"/>
  <c r="AU1079" i="16"/>
  <c r="BU1079" i="16" s="1"/>
  <c r="AT1079" i="16"/>
  <c r="BT1079" i="16" s="1"/>
  <c r="AS1079" i="16"/>
  <c r="BS1079" i="16" s="1"/>
  <c r="AR1079" i="16"/>
  <c r="BR1079" i="16" s="1"/>
  <c r="AQ1079" i="16"/>
  <c r="BQ1079" i="16" s="1"/>
  <c r="AP1079" i="16"/>
  <c r="BP1079" i="16" s="1"/>
  <c r="AO1079" i="16"/>
  <c r="BO1079" i="16" s="1"/>
  <c r="BN1079" i="16" s="1"/>
  <c r="AN1079" i="16"/>
  <c r="AA1079" i="16"/>
  <c r="W1079" i="16"/>
  <c r="S1079" i="16"/>
  <c r="U1079" i="16" s="1"/>
  <c r="P1079" i="16"/>
  <c r="O1079" i="16"/>
  <c r="Q1079" i="16" s="1"/>
  <c r="V1079" i="16" s="1"/>
  <c r="BA1078" i="16"/>
  <c r="AZ1078" i="16"/>
  <c r="BZ1078" i="16" s="1"/>
  <c r="AY1078" i="16"/>
  <c r="BY1078" i="16" s="1"/>
  <c r="AX1078" i="16"/>
  <c r="BX1078" i="16" s="1"/>
  <c r="AW1078" i="16"/>
  <c r="BW1078" i="16" s="1"/>
  <c r="AV1078" i="16"/>
  <c r="BV1078" i="16" s="1"/>
  <c r="AU1078" i="16"/>
  <c r="BU1078" i="16" s="1"/>
  <c r="AT1078" i="16"/>
  <c r="BT1078" i="16" s="1"/>
  <c r="AS1078" i="16"/>
  <c r="BS1078" i="16" s="1"/>
  <c r="AR1078" i="16"/>
  <c r="BR1078" i="16" s="1"/>
  <c r="AQ1078" i="16"/>
  <c r="BQ1078" i="16" s="1"/>
  <c r="AP1078" i="16"/>
  <c r="BP1078" i="16" s="1"/>
  <c r="AO1078" i="16"/>
  <c r="BO1078" i="16" s="1"/>
  <c r="BN1078" i="16" s="1"/>
  <c r="AN1078" i="16"/>
  <c r="AA1078" i="16"/>
  <c r="W1078" i="16"/>
  <c r="S1078" i="16"/>
  <c r="U1078" i="16" s="1"/>
  <c r="P1078" i="16"/>
  <c r="O1078" i="16"/>
  <c r="Q1078" i="16" s="1"/>
  <c r="V1078" i="16" s="1"/>
  <c r="A1081" i="16"/>
  <c r="A1080" i="16"/>
  <c r="A1079" i="16"/>
  <c r="A1078" i="16"/>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K164" i="17" s="1"/>
  <c r="O164" i="17" s="1"/>
  <c r="P164" i="17" s="1"/>
  <c r="I165" i="17"/>
  <c r="K165" i="17" s="1"/>
  <c r="O165" i="17" s="1"/>
  <c r="P165" i="17" s="1"/>
  <c r="I166" i="17"/>
  <c r="K166" i="17" s="1"/>
  <c r="O166" i="17" s="1"/>
  <c r="P166" i="17" s="1"/>
  <c r="I167" i="17"/>
  <c r="I168" i="17"/>
  <c r="K168" i="17" s="1"/>
  <c r="O168" i="17" s="1"/>
  <c r="P168" i="17" s="1"/>
  <c r="I169" i="17"/>
  <c r="K169" i="17" s="1"/>
  <c r="O169" i="17" s="1"/>
  <c r="P169" i="17" s="1"/>
  <c r="I170" i="17"/>
  <c r="K170" i="17" s="1"/>
  <c r="O170" i="17" s="1"/>
  <c r="P170" i="17" s="1"/>
  <c r="I171" i="17"/>
  <c r="I172" i="17"/>
  <c r="I173" i="17"/>
  <c r="I174" i="17"/>
  <c r="I175" i="17"/>
  <c r="I176" i="17"/>
  <c r="I177" i="17"/>
  <c r="I178" i="17"/>
  <c r="K178" i="17" s="1"/>
  <c r="O178" i="17" s="1"/>
  <c r="P178" i="17" s="1"/>
  <c r="I179" i="17"/>
  <c r="K179" i="17" s="1"/>
  <c r="O179" i="17" s="1"/>
  <c r="P179" i="17" s="1"/>
  <c r="I180" i="17"/>
  <c r="K180" i="17" s="1"/>
  <c r="O180" i="17" s="1"/>
  <c r="P180" i="17" s="1"/>
  <c r="I181" i="17"/>
  <c r="I182" i="17"/>
  <c r="K182" i="17" s="1"/>
  <c r="O182" i="17" s="1"/>
  <c r="P182" i="17" s="1"/>
  <c r="I183" i="17"/>
  <c r="K183" i="17" s="1"/>
  <c r="O183" i="17" s="1"/>
  <c r="P183" i="17" s="1"/>
  <c r="I184" i="17"/>
  <c r="K184" i="17" s="1"/>
  <c r="O184" i="17" s="1"/>
  <c r="P184" i="17" s="1"/>
  <c r="I185" i="17"/>
  <c r="I186" i="17"/>
  <c r="I187" i="17"/>
  <c r="I188" i="17"/>
  <c r="I189" i="17"/>
  <c r="I190" i="17"/>
  <c r="I191" i="17"/>
  <c r="I192" i="17"/>
  <c r="K192" i="17" s="1"/>
  <c r="O192" i="17" s="1"/>
  <c r="P192" i="17" s="1"/>
  <c r="I193" i="17"/>
  <c r="K193" i="17" s="1"/>
  <c r="O193" i="17" s="1"/>
  <c r="P193" i="17" s="1"/>
  <c r="I194" i="17"/>
  <c r="K194" i="17" s="1"/>
  <c r="O194" i="17" s="1"/>
  <c r="P194" i="17" s="1"/>
  <c r="I195" i="17"/>
  <c r="I196" i="17"/>
  <c r="K196" i="17" s="1"/>
  <c r="O196" i="17" s="1"/>
  <c r="P196" i="17" s="1"/>
  <c r="I197" i="17"/>
  <c r="K197" i="17" s="1"/>
  <c r="O197" i="17" s="1"/>
  <c r="P197" i="17" s="1"/>
  <c r="I198" i="17"/>
  <c r="K198" i="17" s="1"/>
  <c r="O198" i="17" s="1"/>
  <c r="P198" i="17" s="1"/>
  <c r="I199" i="17"/>
  <c r="I200" i="17"/>
  <c r="I201" i="17"/>
  <c r="I202" i="17"/>
  <c r="I203" i="17"/>
  <c r="I204" i="17"/>
  <c r="I205" i="17"/>
  <c r="I206" i="17"/>
  <c r="K206" i="17" s="1"/>
  <c r="O206" i="17" s="1"/>
  <c r="P206" i="17" s="1"/>
  <c r="I207" i="17"/>
  <c r="K207" i="17" s="1"/>
  <c r="O207" i="17" s="1"/>
  <c r="P207" i="17" s="1"/>
  <c r="I208" i="17"/>
  <c r="K208" i="17" s="1"/>
  <c r="O208" i="17" s="1"/>
  <c r="P208" i="17" s="1"/>
  <c r="I209" i="17"/>
  <c r="I210" i="17"/>
  <c r="K210" i="17" s="1"/>
  <c r="O210" i="17" s="1"/>
  <c r="P210" i="17" s="1"/>
  <c r="I211" i="17"/>
  <c r="K211" i="17" s="1"/>
  <c r="O211" i="17" s="1"/>
  <c r="P211" i="17" s="1"/>
  <c r="I212" i="17"/>
  <c r="K212" i="17" s="1"/>
  <c r="O212" i="17" s="1"/>
  <c r="P212" i="17" s="1"/>
  <c r="I213" i="17"/>
  <c r="I214" i="17"/>
  <c r="I215" i="17"/>
  <c r="I216" i="17"/>
  <c r="I217" i="17"/>
  <c r="I218" i="17"/>
  <c r="I219" i="17"/>
  <c r="K219" i="17" s="1"/>
  <c r="O219" i="17" s="1"/>
  <c r="P219" i="17" s="1"/>
  <c r="I220" i="17"/>
  <c r="K220" i="17" s="1"/>
  <c r="O220" i="17" s="1"/>
  <c r="P220" i="17" s="1"/>
  <c r="I221" i="17"/>
  <c r="K221" i="17" s="1"/>
  <c r="O221" i="17" s="1"/>
  <c r="P221" i="17" s="1"/>
  <c r="I222" i="17"/>
  <c r="I223" i="17"/>
  <c r="K223" i="17" s="1"/>
  <c r="O223" i="17" s="1"/>
  <c r="P223" i="17" s="1"/>
  <c r="I224" i="17"/>
  <c r="K224" i="17" s="1"/>
  <c r="O224" i="17" s="1"/>
  <c r="P224" i="17" s="1"/>
  <c r="I225" i="17"/>
  <c r="K225" i="17" s="1"/>
  <c r="O225" i="17" s="1"/>
  <c r="P225" i="17" s="1"/>
  <c r="I226" i="17"/>
  <c r="K226" i="17" s="1"/>
  <c r="O226" i="17" s="1"/>
  <c r="P226" i="17" s="1"/>
  <c r="I227" i="17"/>
  <c r="I228" i="17"/>
  <c r="I229" i="17"/>
  <c r="I230" i="17"/>
  <c r="I231" i="17"/>
  <c r="I232" i="17"/>
  <c r="I233" i="17"/>
  <c r="K233" i="17" s="1"/>
  <c r="O233" i="17" s="1"/>
  <c r="P233" i="17" s="1"/>
  <c r="I234" i="17"/>
  <c r="K234" i="17" s="1"/>
  <c r="O234" i="17" s="1"/>
  <c r="P234" i="17" s="1"/>
  <c r="I235" i="17"/>
  <c r="K235" i="17" s="1"/>
  <c r="O235" i="17" s="1"/>
  <c r="P235" i="17" s="1"/>
  <c r="I236" i="17"/>
  <c r="I237" i="17"/>
  <c r="K237" i="17" s="1"/>
  <c r="O237" i="17" s="1"/>
  <c r="P237" i="17" s="1"/>
  <c r="I238" i="17"/>
  <c r="K238" i="17" s="1"/>
  <c r="O238" i="17" s="1"/>
  <c r="P238" i="17" s="1"/>
  <c r="I239" i="17"/>
  <c r="K239" i="17" s="1"/>
  <c r="O239" i="17" s="1"/>
  <c r="P239" i="17" s="1"/>
  <c r="I240" i="17"/>
  <c r="K240" i="17" s="1"/>
  <c r="O240" i="17" s="1"/>
  <c r="P240" i="17" s="1"/>
  <c r="I241" i="17"/>
  <c r="I242" i="17"/>
  <c r="I243" i="17"/>
  <c r="I244" i="17"/>
  <c r="I245" i="17"/>
  <c r="I246" i="17"/>
  <c r="I247" i="17"/>
  <c r="K247" i="17" s="1"/>
  <c r="O247" i="17" s="1"/>
  <c r="P247" i="17" s="1"/>
  <c r="I248" i="17"/>
  <c r="K248" i="17" s="1"/>
  <c r="O248" i="17" s="1"/>
  <c r="P248" i="17" s="1"/>
  <c r="I249" i="17"/>
  <c r="K249" i="17" s="1"/>
  <c r="O249" i="17" s="1"/>
  <c r="P249" i="17" s="1"/>
  <c r="I250" i="17"/>
  <c r="I251" i="17"/>
  <c r="K251" i="17" s="1"/>
  <c r="O251" i="17" s="1"/>
  <c r="P251" i="17" s="1"/>
  <c r="I252" i="17"/>
  <c r="K252" i="17" s="1"/>
  <c r="O252" i="17" s="1"/>
  <c r="P252" i="17" s="1"/>
  <c r="I253" i="17"/>
  <c r="K253" i="17" s="1"/>
  <c r="O253" i="17" s="1"/>
  <c r="P253" i="17" s="1"/>
  <c r="I254" i="17"/>
  <c r="K254" i="17" s="1"/>
  <c r="O254" i="17" s="1"/>
  <c r="P254" i="17" s="1"/>
  <c r="I255" i="17"/>
  <c r="I256" i="17"/>
  <c r="I257" i="17"/>
  <c r="I258" i="17"/>
  <c r="I259" i="17"/>
  <c r="I260" i="17"/>
  <c r="I261" i="17"/>
  <c r="K261" i="17" s="1"/>
  <c r="O261" i="17" s="1"/>
  <c r="P261" i="17" s="1"/>
  <c r="I262" i="17"/>
  <c r="K262" i="17" s="1"/>
  <c r="O262" i="17" s="1"/>
  <c r="P262" i="17" s="1"/>
  <c r="I263" i="17"/>
  <c r="K263" i="17" s="1"/>
  <c r="O263" i="17" s="1"/>
  <c r="P263" i="17" s="1"/>
  <c r="I264" i="17"/>
  <c r="I265" i="17"/>
  <c r="K265" i="17" s="1"/>
  <c r="O265" i="17" s="1"/>
  <c r="P265" i="17" s="1"/>
  <c r="I266" i="17"/>
  <c r="K266" i="17" s="1"/>
  <c r="O266" i="17" s="1"/>
  <c r="P266" i="17" s="1"/>
  <c r="I267" i="17"/>
  <c r="K267" i="17" s="1"/>
  <c r="O267" i="17" s="1"/>
  <c r="P267" i="17" s="1"/>
  <c r="I268" i="17"/>
  <c r="K268" i="17" s="1"/>
  <c r="O268" i="17" s="1"/>
  <c r="P268" i="17" s="1"/>
  <c r="I269" i="17"/>
  <c r="I270" i="17"/>
  <c r="I271" i="17"/>
  <c r="I272" i="17"/>
  <c r="I273" i="17"/>
  <c r="I274" i="17"/>
  <c r="I275" i="17"/>
  <c r="K275" i="17" s="1"/>
  <c r="O275" i="17" s="1"/>
  <c r="P275" i="17" s="1"/>
  <c r="I276" i="17"/>
  <c r="K276" i="17" s="1"/>
  <c r="O276" i="17" s="1"/>
  <c r="P276" i="17" s="1"/>
  <c r="I277" i="17"/>
  <c r="K277" i="17" s="1"/>
  <c r="O277" i="17" s="1"/>
  <c r="P277" i="17" s="1"/>
  <c r="I278" i="17"/>
  <c r="I279" i="17"/>
  <c r="K279" i="17" s="1"/>
  <c r="O279" i="17" s="1"/>
  <c r="P279" i="17" s="1"/>
  <c r="I280" i="17"/>
  <c r="K280" i="17" s="1"/>
  <c r="O280" i="17" s="1"/>
  <c r="P280" i="17" s="1"/>
  <c r="I281" i="17"/>
  <c r="K281" i="17" s="1"/>
  <c r="O281" i="17" s="1"/>
  <c r="P281" i="17" s="1"/>
  <c r="I282" i="17"/>
  <c r="K282" i="17" s="1"/>
  <c r="O282" i="17" s="1"/>
  <c r="P282" i="17" s="1"/>
  <c r="I283" i="17"/>
  <c r="I284" i="17"/>
  <c r="I285" i="17"/>
  <c r="I286" i="17"/>
  <c r="I287" i="17"/>
  <c r="I288" i="17"/>
  <c r="I289" i="17"/>
  <c r="K289" i="17" s="1"/>
  <c r="O289" i="17" s="1"/>
  <c r="P289" i="17" s="1"/>
  <c r="I290" i="17"/>
  <c r="K290" i="17" s="1"/>
  <c r="O290" i="17" s="1"/>
  <c r="P290" i="17" s="1"/>
  <c r="I291" i="17"/>
  <c r="K291" i="17" s="1"/>
  <c r="O291" i="17" s="1"/>
  <c r="P291" i="17" s="1"/>
  <c r="I292" i="17"/>
  <c r="I293" i="17"/>
  <c r="K293" i="17" s="1"/>
  <c r="O293" i="17" s="1"/>
  <c r="P293" i="17" s="1"/>
  <c r="I294" i="17"/>
  <c r="K294" i="17" s="1"/>
  <c r="O294" i="17" s="1"/>
  <c r="P294" i="17" s="1"/>
  <c r="I295" i="17"/>
  <c r="K295" i="17" s="1"/>
  <c r="O295" i="17" s="1"/>
  <c r="P295" i="17" s="1"/>
  <c r="I296" i="17"/>
  <c r="K296" i="17" s="1"/>
  <c r="O296" i="17" s="1"/>
  <c r="P296" i="17" s="1"/>
  <c r="I297" i="17"/>
  <c r="I2" i="17"/>
  <c r="AF3" i="17"/>
  <c r="AT3" i="17"/>
  <c r="AU3" i="17"/>
  <c r="AV3" i="17"/>
  <c r="AW3" i="17"/>
  <c r="AX3" i="17"/>
  <c r="AY3" i="17"/>
  <c r="AZ3" i="17"/>
  <c r="BA3" i="17"/>
  <c r="BB3" i="17"/>
  <c r="BC3" i="17"/>
  <c r="BD3" i="17"/>
  <c r="BE3" i="17"/>
  <c r="AF4" i="17"/>
  <c r="AT4" i="17"/>
  <c r="AU4" i="17"/>
  <c r="AV4" i="17"/>
  <c r="AW4" i="17"/>
  <c r="AX4" i="17"/>
  <c r="AY4" i="17"/>
  <c r="AZ4" i="17"/>
  <c r="BA4" i="17"/>
  <c r="BB4" i="17"/>
  <c r="BC4" i="17"/>
  <c r="BD4" i="17"/>
  <c r="BE4" i="17"/>
  <c r="AF5" i="17"/>
  <c r="AT5" i="17"/>
  <c r="AU5" i="17"/>
  <c r="AV5" i="17"/>
  <c r="AW5" i="17"/>
  <c r="AX5" i="17"/>
  <c r="AY5" i="17"/>
  <c r="AZ5" i="17"/>
  <c r="BA5" i="17"/>
  <c r="BB5" i="17"/>
  <c r="BC5" i="17"/>
  <c r="BD5" i="17"/>
  <c r="BE5" i="17"/>
  <c r="AF6" i="17"/>
  <c r="AT6" i="17"/>
  <c r="AU6" i="17"/>
  <c r="AV6" i="17"/>
  <c r="AW6" i="17"/>
  <c r="AX6" i="17"/>
  <c r="AY6" i="17"/>
  <c r="AZ6" i="17"/>
  <c r="BA6" i="17"/>
  <c r="BB6" i="17"/>
  <c r="BC6" i="17"/>
  <c r="BD6" i="17"/>
  <c r="BE6" i="17"/>
  <c r="AF7" i="17"/>
  <c r="AT7" i="17"/>
  <c r="AU7" i="17"/>
  <c r="AV7" i="17"/>
  <c r="AW7" i="17"/>
  <c r="AX7" i="17"/>
  <c r="AY7" i="17"/>
  <c r="AZ7" i="17"/>
  <c r="BA7" i="17"/>
  <c r="BB7" i="17"/>
  <c r="BC7" i="17"/>
  <c r="BD7" i="17"/>
  <c r="BE7" i="17"/>
  <c r="AF8" i="17"/>
  <c r="AT8" i="17"/>
  <c r="AU8" i="17"/>
  <c r="AV8" i="17"/>
  <c r="AW8" i="17"/>
  <c r="AX8" i="17"/>
  <c r="AY8" i="17"/>
  <c r="AZ8" i="17"/>
  <c r="BA8" i="17"/>
  <c r="BB8" i="17"/>
  <c r="BC8" i="17"/>
  <c r="BD8" i="17"/>
  <c r="BE8" i="17"/>
  <c r="AF9" i="17"/>
  <c r="AT9" i="17"/>
  <c r="AU9" i="17"/>
  <c r="AV9" i="17"/>
  <c r="AW9" i="17"/>
  <c r="AX9" i="17"/>
  <c r="AY9" i="17"/>
  <c r="AZ9" i="17"/>
  <c r="BA9" i="17"/>
  <c r="BB9" i="17"/>
  <c r="BC9" i="17"/>
  <c r="BD9" i="17"/>
  <c r="BE9" i="17"/>
  <c r="AF10" i="17"/>
  <c r="AT10" i="17"/>
  <c r="AU10" i="17"/>
  <c r="AV10" i="17"/>
  <c r="AW10" i="17"/>
  <c r="AX10" i="17"/>
  <c r="AY10" i="17"/>
  <c r="AZ10" i="17"/>
  <c r="BA10" i="17"/>
  <c r="BB10" i="17"/>
  <c r="BC10" i="17"/>
  <c r="BD10" i="17"/>
  <c r="BE10" i="17"/>
  <c r="AF11" i="17"/>
  <c r="AT11" i="17"/>
  <c r="AU11" i="17"/>
  <c r="AV11" i="17"/>
  <c r="AW11" i="17"/>
  <c r="AX11" i="17"/>
  <c r="AY11" i="17"/>
  <c r="AZ11" i="17"/>
  <c r="BA11" i="17"/>
  <c r="BB11" i="17"/>
  <c r="BC11" i="17"/>
  <c r="BD11" i="17"/>
  <c r="BE11" i="17"/>
  <c r="AF12" i="17"/>
  <c r="AT12" i="17"/>
  <c r="AU12" i="17"/>
  <c r="AV12" i="17"/>
  <c r="AW12" i="17"/>
  <c r="AX12" i="17"/>
  <c r="AY12" i="17"/>
  <c r="AZ12" i="17"/>
  <c r="BA12" i="17"/>
  <c r="BB12" i="17"/>
  <c r="BC12" i="17"/>
  <c r="BD12" i="17"/>
  <c r="BE12" i="17"/>
  <c r="AF13" i="17"/>
  <c r="AT13" i="17"/>
  <c r="AU13" i="17"/>
  <c r="AV13" i="17"/>
  <c r="AW13" i="17"/>
  <c r="AX13" i="17"/>
  <c r="AY13" i="17"/>
  <c r="AZ13" i="17"/>
  <c r="BA13" i="17"/>
  <c r="BB13" i="17"/>
  <c r="BC13" i="17"/>
  <c r="BD13" i="17"/>
  <c r="BE13" i="17"/>
  <c r="AF14" i="17"/>
  <c r="AT14" i="17"/>
  <c r="AU14" i="17"/>
  <c r="AV14" i="17"/>
  <c r="AW14" i="17"/>
  <c r="AX14" i="17"/>
  <c r="AY14" i="17"/>
  <c r="AZ14" i="17"/>
  <c r="BA14" i="17"/>
  <c r="BB14" i="17"/>
  <c r="BC14" i="17"/>
  <c r="BD14" i="17"/>
  <c r="BE14" i="17"/>
  <c r="AF15" i="17"/>
  <c r="AT15" i="17"/>
  <c r="AU15" i="17"/>
  <c r="AV15" i="17"/>
  <c r="AW15" i="17"/>
  <c r="AX15" i="17"/>
  <c r="AY15" i="17"/>
  <c r="AZ15" i="17"/>
  <c r="BA15" i="17"/>
  <c r="BB15" i="17"/>
  <c r="BC15" i="17"/>
  <c r="BD15" i="17"/>
  <c r="BE15" i="17"/>
  <c r="AF16" i="17"/>
  <c r="AT16" i="17"/>
  <c r="AU16" i="17"/>
  <c r="AV16" i="17"/>
  <c r="AW16" i="17"/>
  <c r="AX16" i="17"/>
  <c r="AY16" i="17"/>
  <c r="AZ16" i="17"/>
  <c r="BA16" i="17"/>
  <c r="BB16" i="17"/>
  <c r="BC16" i="17"/>
  <c r="BD16" i="17"/>
  <c r="BE16" i="17"/>
  <c r="AF17" i="17"/>
  <c r="AT17" i="17"/>
  <c r="AU17" i="17"/>
  <c r="AV17" i="17"/>
  <c r="AW17" i="17"/>
  <c r="AX17" i="17"/>
  <c r="AY17" i="17"/>
  <c r="AZ17" i="17"/>
  <c r="BA17" i="17"/>
  <c r="BB17" i="17"/>
  <c r="BC17" i="17"/>
  <c r="BD17" i="17"/>
  <c r="BE17" i="17"/>
  <c r="AF18" i="17"/>
  <c r="AT18" i="17"/>
  <c r="AU18" i="17"/>
  <c r="AV18" i="17"/>
  <c r="AW18" i="17"/>
  <c r="AX18" i="17"/>
  <c r="AY18" i="17"/>
  <c r="AZ18" i="17"/>
  <c r="BA18" i="17"/>
  <c r="BB18" i="17"/>
  <c r="BC18" i="17"/>
  <c r="BD18" i="17"/>
  <c r="BE18" i="17"/>
  <c r="AF19" i="17"/>
  <c r="AT19" i="17"/>
  <c r="AU19" i="17"/>
  <c r="AV19" i="17"/>
  <c r="AW19" i="17"/>
  <c r="AX19" i="17"/>
  <c r="AY19" i="17"/>
  <c r="AZ19" i="17"/>
  <c r="BA19" i="17"/>
  <c r="BB19" i="17"/>
  <c r="BC19" i="17"/>
  <c r="BD19" i="17"/>
  <c r="BE19" i="17"/>
  <c r="AF20" i="17"/>
  <c r="AT20" i="17"/>
  <c r="AU20" i="17"/>
  <c r="AV20" i="17"/>
  <c r="AW20" i="17"/>
  <c r="AX20" i="17"/>
  <c r="AY20" i="17"/>
  <c r="AZ20" i="17"/>
  <c r="BA20" i="17"/>
  <c r="BB20" i="17"/>
  <c r="BC20" i="17"/>
  <c r="BD20" i="17"/>
  <c r="BE20" i="17"/>
  <c r="AF21" i="17"/>
  <c r="AT21" i="17"/>
  <c r="AU21" i="17"/>
  <c r="AV21" i="17"/>
  <c r="AW21" i="17"/>
  <c r="AX21" i="17"/>
  <c r="AY21" i="17"/>
  <c r="AZ21" i="17"/>
  <c r="BA21" i="17"/>
  <c r="BB21" i="17"/>
  <c r="BC21" i="17"/>
  <c r="BD21" i="17"/>
  <c r="BE21" i="17"/>
  <c r="AF22" i="17"/>
  <c r="AT22" i="17"/>
  <c r="AU22" i="17"/>
  <c r="AV22" i="17"/>
  <c r="AW22" i="17"/>
  <c r="AX22" i="17"/>
  <c r="AY22" i="17"/>
  <c r="AZ22" i="17"/>
  <c r="BA22" i="17"/>
  <c r="BB22" i="17"/>
  <c r="BC22" i="17"/>
  <c r="BD22" i="17"/>
  <c r="BE22" i="17"/>
  <c r="AF23" i="17"/>
  <c r="AT23" i="17"/>
  <c r="AU23" i="17"/>
  <c r="AV23" i="17"/>
  <c r="AW23" i="17"/>
  <c r="AX23" i="17"/>
  <c r="AY23" i="17"/>
  <c r="AZ23" i="17"/>
  <c r="BA23" i="17"/>
  <c r="BB23" i="17"/>
  <c r="BC23" i="17"/>
  <c r="BD23" i="17"/>
  <c r="BE23" i="17"/>
  <c r="AF24" i="17"/>
  <c r="AT24" i="17"/>
  <c r="AU24" i="17"/>
  <c r="AV24" i="17"/>
  <c r="AW24" i="17"/>
  <c r="AX24" i="17"/>
  <c r="AY24" i="17"/>
  <c r="AZ24" i="17"/>
  <c r="BA24" i="17"/>
  <c r="BB24" i="17"/>
  <c r="BC24" i="17"/>
  <c r="BD24" i="17"/>
  <c r="BE24" i="17"/>
  <c r="AF25" i="17"/>
  <c r="AT25" i="17"/>
  <c r="AU25" i="17"/>
  <c r="AV25" i="17"/>
  <c r="AW25" i="17"/>
  <c r="AX25" i="17"/>
  <c r="AY25" i="17"/>
  <c r="AZ25" i="17"/>
  <c r="BA25" i="17"/>
  <c r="BB25" i="17"/>
  <c r="BC25" i="17"/>
  <c r="BD25" i="17"/>
  <c r="BE25" i="17"/>
  <c r="AF26" i="17"/>
  <c r="AT26" i="17"/>
  <c r="AU26" i="17"/>
  <c r="AV26" i="17"/>
  <c r="AW26" i="17"/>
  <c r="AX26" i="17"/>
  <c r="AY26" i="17"/>
  <c r="AZ26" i="17"/>
  <c r="BA26" i="17"/>
  <c r="BB26" i="17"/>
  <c r="BC26" i="17"/>
  <c r="BD26" i="17"/>
  <c r="BE26" i="17"/>
  <c r="AF27" i="17"/>
  <c r="AT27" i="17"/>
  <c r="AU27" i="17"/>
  <c r="AV27" i="17"/>
  <c r="AW27" i="17"/>
  <c r="AX27" i="17"/>
  <c r="AY27" i="17"/>
  <c r="AZ27" i="17"/>
  <c r="BA27" i="17"/>
  <c r="BB27" i="17"/>
  <c r="BC27" i="17"/>
  <c r="BD27" i="17"/>
  <c r="BE27" i="17"/>
  <c r="AF28" i="17"/>
  <c r="AT28" i="17"/>
  <c r="AU28" i="17"/>
  <c r="AV28" i="17"/>
  <c r="AW28" i="17"/>
  <c r="AX28" i="17"/>
  <c r="AY28" i="17"/>
  <c r="AZ28" i="17"/>
  <c r="BA28" i="17"/>
  <c r="BB28" i="17"/>
  <c r="BC28" i="17"/>
  <c r="BD28" i="17"/>
  <c r="BE28" i="17"/>
  <c r="AF29" i="17"/>
  <c r="AT29" i="17"/>
  <c r="AU29" i="17"/>
  <c r="AV29" i="17"/>
  <c r="AW29" i="17"/>
  <c r="AX29" i="17"/>
  <c r="AY29" i="17"/>
  <c r="AZ29" i="17"/>
  <c r="BA29" i="17"/>
  <c r="BB29" i="17"/>
  <c r="BC29" i="17"/>
  <c r="BD29" i="17"/>
  <c r="BE29" i="17"/>
  <c r="AF30" i="17"/>
  <c r="AT30" i="17"/>
  <c r="AU30" i="17"/>
  <c r="AV30" i="17"/>
  <c r="AW30" i="17"/>
  <c r="AX30" i="17"/>
  <c r="AY30" i="17"/>
  <c r="AZ30" i="17"/>
  <c r="BA30" i="17"/>
  <c r="BB30" i="17"/>
  <c r="BC30" i="17"/>
  <c r="BD30" i="17"/>
  <c r="BE30" i="17"/>
  <c r="AF31" i="17"/>
  <c r="AT31" i="17"/>
  <c r="AU31" i="17"/>
  <c r="AV31" i="17"/>
  <c r="AW31" i="17"/>
  <c r="AX31" i="17"/>
  <c r="AY31" i="17"/>
  <c r="AZ31" i="17"/>
  <c r="BA31" i="17"/>
  <c r="BB31" i="17"/>
  <c r="BC31" i="17"/>
  <c r="BD31" i="17"/>
  <c r="BE31" i="17"/>
  <c r="AF32" i="17"/>
  <c r="AT32" i="17"/>
  <c r="AU32" i="17"/>
  <c r="AV32" i="17"/>
  <c r="AW32" i="17"/>
  <c r="AX32" i="17"/>
  <c r="AY32" i="17"/>
  <c r="AZ32" i="17"/>
  <c r="BA32" i="17"/>
  <c r="BB32" i="17"/>
  <c r="BC32" i="17"/>
  <c r="BD32" i="17"/>
  <c r="BE32" i="17"/>
  <c r="AF33" i="17"/>
  <c r="AT33" i="17"/>
  <c r="AU33" i="17"/>
  <c r="AV33" i="17"/>
  <c r="AW33" i="17"/>
  <c r="AX33" i="17"/>
  <c r="AY33" i="17"/>
  <c r="AZ33" i="17"/>
  <c r="BA33" i="17"/>
  <c r="BB33" i="17"/>
  <c r="BC33" i="17"/>
  <c r="BD33" i="17"/>
  <c r="BE33" i="17"/>
  <c r="AF34" i="17"/>
  <c r="AT34" i="17"/>
  <c r="AU34" i="17"/>
  <c r="AV34" i="17"/>
  <c r="AW34" i="17"/>
  <c r="AX34" i="17"/>
  <c r="AY34" i="17"/>
  <c r="AZ34" i="17"/>
  <c r="BA34" i="17"/>
  <c r="BB34" i="17"/>
  <c r="BC34" i="17"/>
  <c r="BD34" i="17"/>
  <c r="BE34" i="17"/>
  <c r="AF35" i="17"/>
  <c r="AT35" i="17"/>
  <c r="AU35" i="17"/>
  <c r="AV35" i="17"/>
  <c r="AW35" i="17"/>
  <c r="AX35" i="17"/>
  <c r="AY35" i="17"/>
  <c r="AZ35" i="17"/>
  <c r="BA35" i="17"/>
  <c r="BB35" i="17"/>
  <c r="BC35" i="17"/>
  <c r="BD35" i="17"/>
  <c r="BE35" i="17"/>
  <c r="AF36" i="17"/>
  <c r="AT36" i="17"/>
  <c r="AU36" i="17"/>
  <c r="AV36" i="17"/>
  <c r="AW36" i="17"/>
  <c r="AX36" i="17"/>
  <c r="AY36" i="17"/>
  <c r="AZ36" i="17"/>
  <c r="BA36" i="17"/>
  <c r="BB36" i="17"/>
  <c r="BC36" i="17"/>
  <c r="BD36" i="17"/>
  <c r="BE36" i="17"/>
  <c r="AF37" i="17"/>
  <c r="AT37" i="17"/>
  <c r="AU37" i="17"/>
  <c r="AV37" i="17"/>
  <c r="AW37" i="17"/>
  <c r="AX37" i="17"/>
  <c r="AY37" i="17"/>
  <c r="AZ37" i="17"/>
  <c r="BA37" i="17"/>
  <c r="BB37" i="17"/>
  <c r="BC37" i="17"/>
  <c r="BD37" i="17"/>
  <c r="BE37" i="17"/>
  <c r="AF38" i="17"/>
  <c r="AT38" i="17"/>
  <c r="AU38" i="17"/>
  <c r="AV38" i="17"/>
  <c r="AW38" i="17"/>
  <c r="AX38" i="17"/>
  <c r="AY38" i="17"/>
  <c r="AZ38" i="17"/>
  <c r="BA38" i="17"/>
  <c r="BB38" i="17"/>
  <c r="BC38" i="17"/>
  <c r="BD38" i="17"/>
  <c r="BE38" i="17"/>
  <c r="AF39" i="17"/>
  <c r="AT39" i="17"/>
  <c r="AU39" i="17"/>
  <c r="AV39" i="17"/>
  <c r="AW39" i="17"/>
  <c r="AX39" i="17"/>
  <c r="AY39" i="17"/>
  <c r="AZ39" i="17"/>
  <c r="BA39" i="17"/>
  <c r="BB39" i="17"/>
  <c r="BC39" i="17"/>
  <c r="BD39" i="17"/>
  <c r="BE39" i="17"/>
  <c r="AF40" i="17"/>
  <c r="AT40" i="17"/>
  <c r="AU40" i="17"/>
  <c r="AV40" i="17"/>
  <c r="AW40" i="17"/>
  <c r="AX40" i="17"/>
  <c r="AY40" i="17"/>
  <c r="AZ40" i="17"/>
  <c r="BA40" i="17"/>
  <c r="BB40" i="17"/>
  <c r="BC40" i="17"/>
  <c r="BD40" i="17"/>
  <c r="BE40" i="17"/>
  <c r="AF41" i="17"/>
  <c r="AT41" i="17"/>
  <c r="AU41" i="17"/>
  <c r="AV41" i="17"/>
  <c r="AW41" i="17"/>
  <c r="AX41" i="17"/>
  <c r="AY41" i="17"/>
  <c r="AZ41" i="17"/>
  <c r="BA41" i="17"/>
  <c r="BB41" i="17"/>
  <c r="BC41" i="17"/>
  <c r="BD41" i="17"/>
  <c r="BE41" i="17"/>
  <c r="AF42" i="17"/>
  <c r="AT42" i="17"/>
  <c r="AU42" i="17"/>
  <c r="AV42" i="17"/>
  <c r="AW42" i="17"/>
  <c r="AX42" i="17"/>
  <c r="AY42" i="17"/>
  <c r="AZ42" i="17"/>
  <c r="BA42" i="17"/>
  <c r="BB42" i="17"/>
  <c r="BC42" i="17"/>
  <c r="BD42" i="17"/>
  <c r="BE42" i="17"/>
  <c r="AF43" i="17"/>
  <c r="AT43" i="17"/>
  <c r="AU43" i="17"/>
  <c r="AV43" i="17"/>
  <c r="AW43" i="17"/>
  <c r="AX43" i="17"/>
  <c r="AY43" i="17"/>
  <c r="AZ43" i="17"/>
  <c r="BA43" i="17"/>
  <c r="BB43" i="17"/>
  <c r="BC43" i="17"/>
  <c r="BD43" i="17"/>
  <c r="BE43" i="17"/>
  <c r="AF44" i="17"/>
  <c r="AT44" i="17"/>
  <c r="AU44" i="17"/>
  <c r="AV44" i="17"/>
  <c r="AW44" i="17"/>
  <c r="AX44" i="17"/>
  <c r="AY44" i="17"/>
  <c r="AZ44" i="17"/>
  <c r="BA44" i="17"/>
  <c r="BB44" i="17"/>
  <c r="BC44" i="17"/>
  <c r="BD44" i="17"/>
  <c r="BE44" i="17"/>
  <c r="AF45" i="17"/>
  <c r="AT45" i="17"/>
  <c r="AU45" i="17"/>
  <c r="AV45" i="17"/>
  <c r="AW45" i="17"/>
  <c r="AX45" i="17"/>
  <c r="AY45" i="17"/>
  <c r="AZ45" i="17"/>
  <c r="BA45" i="17"/>
  <c r="BB45" i="17"/>
  <c r="BC45" i="17"/>
  <c r="BD45" i="17"/>
  <c r="BE45" i="17"/>
  <c r="AF46" i="17"/>
  <c r="AT46" i="17"/>
  <c r="AU46" i="17"/>
  <c r="AV46" i="17"/>
  <c r="AW46" i="17"/>
  <c r="AX46" i="17"/>
  <c r="AY46" i="17"/>
  <c r="AZ46" i="17"/>
  <c r="BA46" i="17"/>
  <c r="BB46" i="17"/>
  <c r="BC46" i="17"/>
  <c r="BD46" i="17"/>
  <c r="BE46" i="17"/>
  <c r="AF47" i="17"/>
  <c r="AT47" i="17"/>
  <c r="AU47" i="17"/>
  <c r="AV47" i="17"/>
  <c r="AW47" i="17"/>
  <c r="AX47" i="17"/>
  <c r="AY47" i="17"/>
  <c r="AZ47" i="17"/>
  <c r="BA47" i="17"/>
  <c r="BB47" i="17"/>
  <c r="BC47" i="17"/>
  <c r="BD47" i="17"/>
  <c r="BE47" i="17"/>
  <c r="AF48" i="17"/>
  <c r="AT48" i="17"/>
  <c r="AU48" i="17"/>
  <c r="AV48" i="17"/>
  <c r="AW48" i="17"/>
  <c r="AX48" i="17"/>
  <c r="AY48" i="17"/>
  <c r="AZ48" i="17"/>
  <c r="BA48" i="17"/>
  <c r="BB48" i="17"/>
  <c r="BC48" i="17"/>
  <c r="BD48" i="17"/>
  <c r="BE48" i="17"/>
  <c r="AF49" i="17"/>
  <c r="AT49" i="17"/>
  <c r="AU49" i="17"/>
  <c r="AV49" i="17"/>
  <c r="AW49" i="17"/>
  <c r="AX49" i="17"/>
  <c r="AY49" i="17"/>
  <c r="AZ49" i="17"/>
  <c r="BA49" i="17"/>
  <c r="BB49" i="17"/>
  <c r="BC49" i="17"/>
  <c r="BD49" i="17"/>
  <c r="BE49" i="17"/>
  <c r="AF50" i="17"/>
  <c r="AT50" i="17"/>
  <c r="AU50" i="17"/>
  <c r="AV50" i="17"/>
  <c r="AW50" i="17"/>
  <c r="AX50" i="17"/>
  <c r="AY50" i="17"/>
  <c r="AZ50" i="17"/>
  <c r="BA50" i="17"/>
  <c r="BB50" i="17"/>
  <c r="BC50" i="17"/>
  <c r="BD50" i="17"/>
  <c r="BE50" i="17"/>
  <c r="AF51" i="17"/>
  <c r="AT51" i="17"/>
  <c r="AU51" i="17"/>
  <c r="AV51" i="17"/>
  <c r="AW51" i="17"/>
  <c r="AX51" i="17"/>
  <c r="AY51" i="17"/>
  <c r="AZ51" i="17"/>
  <c r="BA51" i="17"/>
  <c r="BB51" i="17"/>
  <c r="BC51" i="17"/>
  <c r="BD51" i="17"/>
  <c r="BE51" i="17"/>
  <c r="AF52" i="17"/>
  <c r="AT52" i="17"/>
  <c r="AU52" i="17"/>
  <c r="AV52" i="17"/>
  <c r="AW52" i="17"/>
  <c r="AX52" i="17"/>
  <c r="AY52" i="17"/>
  <c r="AZ52" i="17"/>
  <c r="BA52" i="17"/>
  <c r="BB52" i="17"/>
  <c r="BC52" i="17"/>
  <c r="BD52" i="17"/>
  <c r="BE52" i="17"/>
  <c r="AF53" i="17"/>
  <c r="AT53" i="17"/>
  <c r="AU53" i="17"/>
  <c r="AV53" i="17"/>
  <c r="AW53" i="17"/>
  <c r="AX53" i="17"/>
  <c r="AY53" i="17"/>
  <c r="AZ53" i="17"/>
  <c r="BA53" i="17"/>
  <c r="BB53" i="17"/>
  <c r="BC53" i="17"/>
  <c r="BD53" i="17"/>
  <c r="BE53" i="17"/>
  <c r="AF54" i="17"/>
  <c r="AT54" i="17"/>
  <c r="AU54" i="17"/>
  <c r="AV54" i="17"/>
  <c r="AW54" i="17"/>
  <c r="AX54" i="17"/>
  <c r="AY54" i="17"/>
  <c r="AZ54" i="17"/>
  <c r="BA54" i="17"/>
  <c r="BB54" i="17"/>
  <c r="BC54" i="17"/>
  <c r="BD54" i="17"/>
  <c r="BE54" i="17"/>
  <c r="AF55" i="17"/>
  <c r="AT55" i="17"/>
  <c r="AU55" i="17"/>
  <c r="AV55" i="17"/>
  <c r="AW55" i="17"/>
  <c r="AX55" i="17"/>
  <c r="AY55" i="17"/>
  <c r="AZ55" i="17"/>
  <c r="BA55" i="17"/>
  <c r="BB55" i="17"/>
  <c r="BC55" i="17"/>
  <c r="BD55" i="17"/>
  <c r="BE55" i="17"/>
  <c r="AF56" i="17"/>
  <c r="AT56" i="17"/>
  <c r="AU56" i="17"/>
  <c r="AV56" i="17"/>
  <c r="AW56" i="17"/>
  <c r="AX56" i="17"/>
  <c r="AY56" i="17"/>
  <c r="AZ56" i="17"/>
  <c r="BA56" i="17"/>
  <c r="BB56" i="17"/>
  <c r="BC56" i="17"/>
  <c r="BD56" i="17"/>
  <c r="BE56" i="17"/>
  <c r="AF57" i="17"/>
  <c r="AT57" i="17"/>
  <c r="AU57" i="17"/>
  <c r="AV57" i="17"/>
  <c r="AW57" i="17"/>
  <c r="AX57" i="17"/>
  <c r="AY57" i="17"/>
  <c r="AZ57" i="17"/>
  <c r="BA57" i="17"/>
  <c r="BB57" i="17"/>
  <c r="BC57" i="17"/>
  <c r="BD57" i="17"/>
  <c r="BE57" i="17"/>
  <c r="AF58" i="17"/>
  <c r="AT58" i="17"/>
  <c r="AU58" i="17"/>
  <c r="AV58" i="17"/>
  <c r="AW58" i="17"/>
  <c r="AX58" i="17"/>
  <c r="AY58" i="17"/>
  <c r="AZ58" i="17"/>
  <c r="BA58" i="17"/>
  <c r="BB58" i="17"/>
  <c r="BC58" i="17"/>
  <c r="BD58" i="17"/>
  <c r="BE58" i="17"/>
  <c r="AF59" i="17"/>
  <c r="AT59" i="17"/>
  <c r="AU59" i="17"/>
  <c r="AV59" i="17"/>
  <c r="AW59" i="17"/>
  <c r="AX59" i="17"/>
  <c r="AY59" i="17"/>
  <c r="AZ59" i="17"/>
  <c r="BA59" i="17"/>
  <c r="BB59" i="17"/>
  <c r="BC59" i="17"/>
  <c r="BD59" i="17"/>
  <c r="BE59" i="17"/>
  <c r="AF60" i="17"/>
  <c r="AT60" i="17"/>
  <c r="AU60" i="17"/>
  <c r="AV60" i="17"/>
  <c r="AW60" i="17"/>
  <c r="AX60" i="17"/>
  <c r="AY60" i="17"/>
  <c r="AZ60" i="17"/>
  <c r="BA60" i="17"/>
  <c r="BB60" i="17"/>
  <c r="BC60" i="17"/>
  <c r="BD60" i="17"/>
  <c r="BE60" i="17"/>
  <c r="AF61" i="17"/>
  <c r="AT61" i="17"/>
  <c r="AU61" i="17"/>
  <c r="AV61" i="17"/>
  <c r="AW61" i="17"/>
  <c r="AX61" i="17"/>
  <c r="AY61" i="17"/>
  <c r="AZ61" i="17"/>
  <c r="BA61" i="17"/>
  <c r="BB61" i="17"/>
  <c r="BC61" i="17"/>
  <c r="BD61" i="17"/>
  <c r="BE61" i="17"/>
  <c r="AF62" i="17"/>
  <c r="AT62" i="17"/>
  <c r="AU62" i="17"/>
  <c r="AV62" i="17"/>
  <c r="AW62" i="17"/>
  <c r="AX62" i="17"/>
  <c r="AY62" i="17"/>
  <c r="AZ62" i="17"/>
  <c r="BA62" i="17"/>
  <c r="BB62" i="17"/>
  <c r="BC62" i="17"/>
  <c r="BD62" i="17"/>
  <c r="BE62" i="17"/>
  <c r="AF63" i="17"/>
  <c r="AT63" i="17"/>
  <c r="AU63" i="17"/>
  <c r="AV63" i="17"/>
  <c r="AW63" i="17"/>
  <c r="AX63" i="17"/>
  <c r="AY63" i="17"/>
  <c r="AZ63" i="17"/>
  <c r="BA63" i="17"/>
  <c r="BB63" i="17"/>
  <c r="BC63" i="17"/>
  <c r="BD63" i="17"/>
  <c r="BE63" i="17"/>
  <c r="AF64" i="17"/>
  <c r="AT64" i="17"/>
  <c r="AU64" i="17"/>
  <c r="AV64" i="17"/>
  <c r="AW64" i="17"/>
  <c r="AX64" i="17"/>
  <c r="AY64" i="17"/>
  <c r="AZ64" i="17"/>
  <c r="BA64" i="17"/>
  <c r="BB64" i="17"/>
  <c r="BC64" i="17"/>
  <c r="BD64" i="17"/>
  <c r="BE64" i="17"/>
  <c r="AF65" i="17"/>
  <c r="AT65" i="17"/>
  <c r="AU65" i="17"/>
  <c r="AV65" i="17"/>
  <c r="AW65" i="17"/>
  <c r="AX65" i="17"/>
  <c r="AY65" i="17"/>
  <c r="AZ65" i="17"/>
  <c r="BA65" i="17"/>
  <c r="BB65" i="17"/>
  <c r="BC65" i="17"/>
  <c r="BD65" i="17"/>
  <c r="BE65" i="17"/>
  <c r="AF66" i="17"/>
  <c r="AT66" i="17"/>
  <c r="AU66" i="17"/>
  <c r="AV66" i="17"/>
  <c r="AW66" i="17"/>
  <c r="AX66" i="17"/>
  <c r="AY66" i="17"/>
  <c r="AZ66" i="17"/>
  <c r="BA66" i="17"/>
  <c r="BB66" i="17"/>
  <c r="BC66" i="17"/>
  <c r="BD66" i="17"/>
  <c r="BE66" i="17"/>
  <c r="AF67" i="17"/>
  <c r="AT67" i="17"/>
  <c r="AU67" i="17"/>
  <c r="AV67" i="17"/>
  <c r="AW67" i="17"/>
  <c r="AX67" i="17"/>
  <c r="AY67" i="17"/>
  <c r="AZ67" i="17"/>
  <c r="BA67" i="17"/>
  <c r="BB67" i="17"/>
  <c r="BC67" i="17"/>
  <c r="BD67" i="17"/>
  <c r="BE67" i="17"/>
  <c r="AF68" i="17"/>
  <c r="AT68" i="17"/>
  <c r="AU68" i="17"/>
  <c r="AV68" i="17"/>
  <c r="AW68" i="17"/>
  <c r="AX68" i="17"/>
  <c r="AY68" i="17"/>
  <c r="AZ68" i="17"/>
  <c r="BA68" i="17"/>
  <c r="BB68" i="17"/>
  <c r="BC68" i="17"/>
  <c r="BD68" i="17"/>
  <c r="BE68" i="17"/>
  <c r="AF69" i="17"/>
  <c r="AT69" i="17"/>
  <c r="AU69" i="17"/>
  <c r="AV69" i="17"/>
  <c r="AW69" i="17"/>
  <c r="AX69" i="17"/>
  <c r="AY69" i="17"/>
  <c r="AZ69" i="17"/>
  <c r="BA69" i="17"/>
  <c r="BB69" i="17"/>
  <c r="BC69" i="17"/>
  <c r="BD69" i="17"/>
  <c r="BE69" i="17"/>
  <c r="AF70" i="17"/>
  <c r="AT70" i="17"/>
  <c r="AU70" i="17"/>
  <c r="AV70" i="17"/>
  <c r="AW70" i="17"/>
  <c r="AX70" i="17"/>
  <c r="AY70" i="17"/>
  <c r="AZ70" i="17"/>
  <c r="BA70" i="17"/>
  <c r="BB70" i="17"/>
  <c r="BC70" i="17"/>
  <c r="BD70" i="17"/>
  <c r="BE70" i="17"/>
  <c r="AF71" i="17"/>
  <c r="AT71" i="17"/>
  <c r="AU71" i="17"/>
  <c r="AV71" i="17"/>
  <c r="AW71" i="17"/>
  <c r="AX71" i="17"/>
  <c r="AY71" i="17"/>
  <c r="AZ71" i="17"/>
  <c r="BA71" i="17"/>
  <c r="BB71" i="17"/>
  <c r="BC71" i="17"/>
  <c r="BD71" i="17"/>
  <c r="BE71" i="17"/>
  <c r="AF72" i="17"/>
  <c r="AT72" i="17"/>
  <c r="AU72" i="17"/>
  <c r="AV72" i="17"/>
  <c r="AW72" i="17"/>
  <c r="AX72" i="17"/>
  <c r="AY72" i="17"/>
  <c r="AZ72" i="17"/>
  <c r="BA72" i="17"/>
  <c r="BB72" i="17"/>
  <c r="BC72" i="17"/>
  <c r="BD72" i="17"/>
  <c r="BE72" i="17"/>
  <c r="AF73" i="17"/>
  <c r="AT73" i="17"/>
  <c r="AU73" i="17"/>
  <c r="AV73" i="17"/>
  <c r="AW73" i="17"/>
  <c r="AX73" i="17"/>
  <c r="AY73" i="17"/>
  <c r="AZ73" i="17"/>
  <c r="BA73" i="17"/>
  <c r="BB73" i="17"/>
  <c r="BC73" i="17"/>
  <c r="BD73" i="17"/>
  <c r="BE73" i="17"/>
  <c r="AF74" i="17"/>
  <c r="AT74" i="17"/>
  <c r="AU74" i="17"/>
  <c r="AV74" i="17"/>
  <c r="AW74" i="17"/>
  <c r="AX74" i="17"/>
  <c r="AY74" i="17"/>
  <c r="AZ74" i="17"/>
  <c r="BA74" i="17"/>
  <c r="BB74" i="17"/>
  <c r="BC74" i="17"/>
  <c r="BD74" i="17"/>
  <c r="BE74" i="17"/>
  <c r="AF75" i="17"/>
  <c r="AT75" i="17"/>
  <c r="AU75" i="17"/>
  <c r="AV75" i="17"/>
  <c r="AW75" i="17"/>
  <c r="AX75" i="17"/>
  <c r="AY75" i="17"/>
  <c r="AZ75" i="17"/>
  <c r="BA75" i="17"/>
  <c r="BB75" i="17"/>
  <c r="BC75" i="17"/>
  <c r="BD75" i="17"/>
  <c r="BE75" i="17"/>
  <c r="AF76" i="17"/>
  <c r="AT76" i="17"/>
  <c r="AU76" i="17"/>
  <c r="AV76" i="17"/>
  <c r="AW76" i="17"/>
  <c r="AX76" i="17"/>
  <c r="AY76" i="17"/>
  <c r="AZ76" i="17"/>
  <c r="BA76" i="17"/>
  <c r="BB76" i="17"/>
  <c r="BC76" i="17"/>
  <c r="BD76" i="17"/>
  <c r="BE76" i="17"/>
  <c r="AF77" i="17"/>
  <c r="AT77" i="17"/>
  <c r="AU77" i="17"/>
  <c r="AV77" i="17"/>
  <c r="AW77" i="17"/>
  <c r="AX77" i="17"/>
  <c r="AY77" i="17"/>
  <c r="AZ77" i="17"/>
  <c r="BA77" i="17"/>
  <c r="BB77" i="17"/>
  <c r="BC77" i="17"/>
  <c r="BD77" i="17"/>
  <c r="BE77" i="17"/>
  <c r="AF78" i="17"/>
  <c r="AT78" i="17"/>
  <c r="AU78" i="17"/>
  <c r="AV78" i="17"/>
  <c r="AW78" i="17"/>
  <c r="AX78" i="17"/>
  <c r="AY78" i="17"/>
  <c r="AZ78" i="17"/>
  <c r="BA78" i="17"/>
  <c r="BB78" i="17"/>
  <c r="BC78" i="17"/>
  <c r="BD78" i="17"/>
  <c r="BE78" i="17"/>
  <c r="AF79" i="17"/>
  <c r="AT79" i="17"/>
  <c r="AU79" i="17"/>
  <c r="AV79" i="17"/>
  <c r="AW79" i="17"/>
  <c r="AX79" i="17"/>
  <c r="AY79" i="17"/>
  <c r="AZ79" i="17"/>
  <c r="BA79" i="17"/>
  <c r="BB79" i="17"/>
  <c r="BC79" i="17"/>
  <c r="BD79" i="17"/>
  <c r="BE79" i="17"/>
  <c r="AF80" i="17"/>
  <c r="AT80" i="17"/>
  <c r="AU80" i="17"/>
  <c r="AV80" i="17"/>
  <c r="AW80" i="17"/>
  <c r="AX80" i="17"/>
  <c r="AY80" i="17"/>
  <c r="AZ80" i="17"/>
  <c r="BA80" i="17"/>
  <c r="BB80" i="17"/>
  <c r="BC80" i="17"/>
  <c r="BD80" i="17"/>
  <c r="BE80" i="17"/>
  <c r="AF81" i="17"/>
  <c r="AT81" i="17"/>
  <c r="AU81" i="17"/>
  <c r="AV81" i="17"/>
  <c r="AW81" i="17"/>
  <c r="AX81" i="17"/>
  <c r="AY81" i="17"/>
  <c r="AZ81" i="17"/>
  <c r="BA81" i="17"/>
  <c r="BB81" i="17"/>
  <c r="BC81" i="17"/>
  <c r="BD81" i="17"/>
  <c r="BE81" i="17"/>
  <c r="AF82" i="17"/>
  <c r="AT82" i="17"/>
  <c r="AU82" i="17"/>
  <c r="AV82" i="17"/>
  <c r="AW82" i="17"/>
  <c r="AX82" i="17"/>
  <c r="AY82" i="17"/>
  <c r="AZ82" i="17"/>
  <c r="BA82" i="17"/>
  <c r="BB82" i="17"/>
  <c r="BC82" i="17"/>
  <c r="BD82" i="17"/>
  <c r="BE82" i="17"/>
  <c r="AF83" i="17"/>
  <c r="AT83" i="17"/>
  <c r="AU83" i="17"/>
  <c r="AV83" i="17"/>
  <c r="AW83" i="17"/>
  <c r="AX83" i="17"/>
  <c r="AY83" i="17"/>
  <c r="AZ83" i="17"/>
  <c r="BA83" i="17"/>
  <c r="BB83" i="17"/>
  <c r="BC83" i="17"/>
  <c r="BD83" i="17"/>
  <c r="BE83" i="17"/>
  <c r="AF84" i="17"/>
  <c r="AT84" i="17"/>
  <c r="AU84" i="17"/>
  <c r="AV84" i="17"/>
  <c r="AW84" i="17"/>
  <c r="AX84" i="17"/>
  <c r="AY84" i="17"/>
  <c r="AZ84" i="17"/>
  <c r="BA84" i="17"/>
  <c r="BB84" i="17"/>
  <c r="BC84" i="17"/>
  <c r="BD84" i="17"/>
  <c r="BE84" i="17"/>
  <c r="AF85" i="17"/>
  <c r="AT85" i="17"/>
  <c r="AU85" i="17"/>
  <c r="AV85" i="17"/>
  <c r="AW85" i="17"/>
  <c r="AX85" i="17"/>
  <c r="AY85" i="17"/>
  <c r="AZ85" i="17"/>
  <c r="BA85" i="17"/>
  <c r="BB85" i="17"/>
  <c r="BC85" i="17"/>
  <c r="BD85" i="17"/>
  <c r="BE85" i="17"/>
  <c r="AF86" i="17"/>
  <c r="AT86" i="17"/>
  <c r="AU86" i="17"/>
  <c r="AV86" i="17"/>
  <c r="AW86" i="17"/>
  <c r="AX86" i="17"/>
  <c r="AY86" i="17"/>
  <c r="AZ86" i="17"/>
  <c r="BA86" i="17"/>
  <c r="BB86" i="17"/>
  <c r="BC86" i="17"/>
  <c r="BD86" i="17"/>
  <c r="BE86" i="17"/>
  <c r="AF87" i="17"/>
  <c r="AT87" i="17"/>
  <c r="AU87" i="17"/>
  <c r="AV87" i="17"/>
  <c r="AW87" i="17"/>
  <c r="AX87" i="17"/>
  <c r="AY87" i="17"/>
  <c r="AZ87" i="17"/>
  <c r="BA87" i="17"/>
  <c r="BB87" i="17"/>
  <c r="BC87" i="17"/>
  <c r="BD87" i="17"/>
  <c r="BE87" i="17"/>
  <c r="AF88" i="17"/>
  <c r="AT88" i="17"/>
  <c r="AU88" i="17"/>
  <c r="AV88" i="17"/>
  <c r="AW88" i="17"/>
  <c r="AX88" i="17"/>
  <c r="AY88" i="17"/>
  <c r="AZ88" i="17"/>
  <c r="BA88" i="17"/>
  <c r="BB88" i="17"/>
  <c r="BC88" i="17"/>
  <c r="BD88" i="17"/>
  <c r="BE88" i="17"/>
  <c r="AF89" i="17"/>
  <c r="AT89" i="17"/>
  <c r="AU89" i="17"/>
  <c r="AV89" i="17"/>
  <c r="AW89" i="17"/>
  <c r="AX89" i="17"/>
  <c r="AY89" i="17"/>
  <c r="AZ89" i="17"/>
  <c r="BA89" i="17"/>
  <c r="BB89" i="17"/>
  <c r="BC89" i="17"/>
  <c r="BD89" i="17"/>
  <c r="BE89" i="17"/>
  <c r="AF90" i="17"/>
  <c r="AT90" i="17"/>
  <c r="AU90" i="17"/>
  <c r="AV90" i="17"/>
  <c r="AW90" i="17"/>
  <c r="AX90" i="17"/>
  <c r="AY90" i="17"/>
  <c r="AZ90" i="17"/>
  <c r="BA90" i="17"/>
  <c r="BB90" i="17"/>
  <c r="BC90" i="17"/>
  <c r="BD90" i="17"/>
  <c r="BE90" i="17"/>
  <c r="AF91" i="17"/>
  <c r="AT91" i="17"/>
  <c r="AU91" i="17"/>
  <c r="AV91" i="17"/>
  <c r="AW91" i="17"/>
  <c r="AX91" i="17"/>
  <c r="AY91" i="17"/>
  <c r="AZ91" i="17"/>
  <c r="BA91" i="17"/>
  <c r="BB91" i="17"/>
  <c r="BC91" i="17"/>
  <c r="BD91" i="17"/>
  <c r="BE91" i="17"/>
  <c r="AF92" i="17"/>
  <c r="AT92" i="17"/>
  <c r="AU92" i="17"/>
  <c r="AV92" i="17"/>
  <c r="AW92" i="17"/>
  <c r="AX92" i="17"/>
  <c r="AY92" i="17"/>
  <c r="AZ92" i="17"/>
  <c r="BA92" i="17"/>
  <c r="BB92" i="17"/>
  <c r="BC92" i="17"/>
  <c r="BD92" i="17"/>
  <c r="BE92" i="17"/>
  <c r="AF93" i="17"/>
  <c r="AT93" i="17"/>
  <c r="AU93" i="17"/>
  <c r="AV93" i="17"/>
  <c r="AW93" i="17"/>
  <c r="AX93" i="17"/>
  <c r="AY93" i="17"/>
  <c r="AZ93" i="17"/>
  <c r="BA93" i="17"/>
  <c r="BB93" i="17"/>
  <c r="BC93" i="17"/>
  <c r="BD93" i="17"/>
  <c r="BE93" i="17"/>
  <c r="AF94" i="17"/>
  <c r="AT94" i="17"/>
  <c r="AU94" i="17"/>
  <c r="AV94" i="17"/>
  <c r="AW94" i="17"/>
  <c r="AX94" i="17"/>
  <c r="AY94" i="17"/>
  <c r="AZ94" i="17"/>
  <c r="BA94" i="17"/>
  <c r="BB94" i="17"/>
  <c r="BC94" i="17"/>
  <c r="BD94" i="17"/>
  <c r="BE94" i="17"/>
  <c r="AF95" i="17"/>
  <c r="AT95" i="17"/>
  <c r="AU95" i="17"/>
  <c r="AV95" i="17"/>
  <c r="AW95" i="17"/>
  <c r="AX95" i="17"/>
  <c r="AY95" i="17"/>
  <c r="AZ95" i="17"/>
  <c r="BA95" i="17"/>
  <c r="BB95" i="17"/>
  <c r="BC95" i="17"/>
  <c r="BD95" i="17"/>
  <c r="BE95" i="17"/>
  <c r="AF96" i="17"/>
  <c r="AT96" i="17"/>
  <c r="AU96" i="17"/>
  <c r="AV96" i="17"/>
  <c r="AW96" i="17"/>
  <c r="AX96" i="17"/>
  <c r="AY96" i="17"/>
  <c r="AZ96" i="17"/>
  <c r="BA96" i="17"/>
  <c r="BB96" i="17"/>
  <c r="BC96" i="17"/>
  <c r="BD96" i="17"/>
  <c r="BE96" i="17"/>
  <c r="AF97" i="17"/>
  <c r="AT97" i="17"/>
  <c r="AU97" i="17"/>
  <c r="AV97" i="17"/>
  <c r="AW97" i="17"/>
  <c r="AX97" i="17"/>
  <c r="AY97" i="17"/>
  <c r="AZ97" i="17"/>
  <c r="BA97" i="17"/>
  <c r="BB97" i="17"/>
  <c r="BC97" i="17"/>
  <c r="BD97" i="17"/>
  <c r="BE97" i="17"/>
  <c r="AF98" i="17"/>
  <c r="AT98" i="17"/>
  <c r="AU98" i="17"/>
  <c r="AV98" i="17"/>
  <c r="AW98" i="17"/>
  <c r="AX98" i="17"/>
  <c r="AY98" i="17"/>
  <c r="AZ98" i="17"/>
  <c r="BA98" i="17"/>
  <c r="BB98" i="17"/>
  <c r="BC98" i="17"/>
  <c r="BD98" i="17"/>
  <c r="BE98" i="17"/>
  <c r="AF99" i="17"/>
  <c r="AT99" i="17"/>
  <c r="AU99" i="17"/>
  <c r="AV99" i="17"/>
  <c r="AW99" i="17"/>
  <c r="AX99" i="17"/>
  <c r="AY99" i="17"/>
  <c r="AZ99" i="17"/>
  <c r="BA99" i="17"/>
  <c r="BB99" i="17"/>
  <c r="BC99" i="17"/>
  <c r="BD99" i="17"/>
  <c r="BE99" i="17"/>
  <c r="AF100" i="17"/>
  <c r="AT100" i="17"/>
  <c r="AU100" i="17"/>
  <c r="AV100" i="17"/>
  <c r="AW100" i="17"/>
  <c r="AX100" i="17"/>
  <c r="AY100" i="17"/>
  <c r="AZ100" i="17"/>
  <c r="BA100" i="17"/>
  <c r="BB100" i="17"/>
  <c r="BC100" i="17"/>
  <c r="BD100" i="17"/>
  <c r="BE100" i="17"/>
  <c r="AF101" i="17"/>
  <c r="AT101" i="17"/>
  <c r="AU101" i="17"/>
  <c r="AV101" i="17"/>
  <c r="AW101" i="17"/>
  <c r="AX101" i="17"/>
  <c r="AY101" i="17"/>
  <c r="AZ101" i="17"/>
  <c r="BA101" i="17"/>
  <c r="BB101" i="17"/>
  <c r="BC101" i="17"/>
  <c r="BD101" i="17"/>
  <c r="BE101" i="17"/>
  <c r="AF102" i="17"/>
  <c r="AT102" i="17"/>
  <c r="AU102" i="17"/>
  <c r="AV102" i="17"/>
  <c r="AW102" i="17"/>
  <c r="AX102" i="17"/>
  <c r="AY102" i="17"/>
  <c r="AZ102" i="17"/>
  <c r="BA102" i="17"/>
  <c r="BB102" i="17"/>
  <c r="BC102" i="17"/>
  <c r="BD102" i="17"/>
  <c r="BE102" i="17"/>
  <c r="AF103" i="17"/>
  <c r="AT103" i="17"/>
  <c r="AU103" i="17"/>
  <c r="AV103" i="17"/>
  <c r="AW103" i="17"/>
  <c r="AX103" i="17"/>
  <c r="AY103" i="17"/>
  <c r="AZ103" i="17"/>
  <c r="BA103" i="17"/>
  <c r="BB103" i="17"/>
  <c r="BC103" i="17"/>
  <c r="BD103" i="17"/>
  <c r="BE103" i="17"/>
  <c r="AF104" i="17"/>
  <c r="AT104" i="17"/>
  <c r="AU104" i="17"/>
  <c r="AV104" i="17"/>
  <c r="AW104" i="17"/>
  <c r="AX104" i="17"/>
  <c r="AY104" i="17"/>
  <c r="AZ104" i="17"/>
  <c r="BA104" i="17"/>
  <c r="BB104" i="17"/>
  <c r="BC104" i="17"/>
  <c r="BD104" i="17"/>
  <c r="BE104" i="17"/>
  <c r="AF105" i="17"/>
  <c r="AT105" i="17"/>
  <c r="AU105" i="17"/>
  <c r="AV105" i="17"/>
  <c r="AW105" i="17"/>
  <c r="AX105" i="17"/>
  <c r="AY105" i="17"/>
  <c r="AZ105" i="17"/>
  <c r="BA105" i="17"/>
  <c r="BB105" i="17"/>
  <c r="BC105" i="17"/>
  <c r="BD105" i="17"/>
  <c r="BE105" i="17"/>
  <c r="AF106" i="17"/>
  <c r="AT106" i="17"/>
  <c r="AU106" i="17"/>
  <c r="AV106" i="17"/>
  <c r="AW106" i="17"/>
  <c r="AX106" i="17"/>
  <c r="AY106" i="17"/>
  <c r="AZ106" i="17"/>
  <c r="BA106" i="17"/>
  <c r="BB106" i="17"/>
  <c r="BC106" i="17"/>
  <c r="BD106" i="17"/>
  <c r="BE106" i="17"/>
  <c r="AF107" i="17"/>
  <c r="AT107" i="17"/>
  <c r="AU107" i="17"/>
  <c r="AV107" i="17"/>
  <c r="AW107" i="17"/>
  <c r="AX107" i="17"/>
  <c r="AY107" i="17"/>
  <c r="AZ107" i="17"/>
  <c r="BA107" i="17"/>
  <c r="BB107" i="17"/>
  <c r="BC107" i="17"/>
  <c r="BD107" i="17"/>
  <c r="BE107" i="17"/>
  <c r="AF108" i="17"/>
  <c r="AT108" i="17"/>
  <c r="AU108" i="17"/>
  <c r="AV108" i="17"/>
  <c r="AW108" i="17"/>
  <c r="AX108" i="17"/>
  <c r="AY108" i="17"/>
  <c r="AZ108" i="17"/>
  <c r="BA108" i="17"/>
  <c r="BB108" i="17"/>
  <c r="BC108" i="17"/>
  <c r="BD108" i="17"/>
  <c r="BE108" i="17"/>
  <c r="AF109" i="17"/>
  <c r="AT109" i="17"/>
  <c r="AU109" i="17"/>
  <c r="AV109" i="17"/>
  <c r="AW109" i="17"/>
  <c r="AX109" i="17"/>
  <c r="AY109" i="17"/>
  <c r="AZ109" i="17"/>
  <c r="BA109" i="17"/>
  <c r="BB109" i="17"/>
  <c r="BC109" i="17"/>
  <c r="BD109" i="17"/>
  <c r="BE109" i="17"/>
  <c r="AF110" i="17"/>
  <c r="AT110" i="17"/>
  <c r="AU110" i="17"/>
  <c r="AV110" i="17"/>
  <c r="AW110" i="17"/>
  <c r="AX110" i="17"/>
  <c r="AY110" i="17"/>
  <c r="AZ110" i="17"/>
  <c r="BA110" i="17"/>
  <c r="BB110" i="17"/>
  <c r="BC110" i="17"/>
  <c r="BD110" i="17"/>
  <c r="BE110" i="17"/>
  <c r="AF111" i="17"/>
  <c r="AT111" i="17"/>
  <c r="AU111" i="17"/>
  <c r="AV111" i="17"/>
  <c r="AW111" i="17"/>
  <c r="AX111" i="17"/>
  <c r="AY111" i="17"/>
  <c r="AZ111" i="17"/>
  <c r="BA111" i="17"/>
  <c r="BB111" i="17"/>
  <c r="BC111" i="17"/>
  <c r="BD111" i="17"/>
  <c r="BE111" i="17"/>
  <c r="AF112" i="17"/>
  <c r="AT112" i="17"/>
  <c r="AU112" i="17"/>
  <c r="AV112" i="17"/>
  <c r="AW112" i="17"/>
  <c r="AX112" i="17"/>
  <c r="AY112" i="17"/>
  <c r="AZ112" i="17"/>
  <c r="BA112" i="17"/>
  <c r="BB112" i="17"/>
  <c r="BC112" i="17"/>
  <c r="BD112" i="17"/>
  <c r="BE112" i="17"/>
  <c r="AF113" i="17"/>
  <c r="AT113" i="17"/>
  <c r="AU113" i="17"/>
  <c r="AV113" i="17"/>
  <c r="AW113" i="17"/>
  <c r="AX113" i="17"/>
  <c r="AY113" i="17"/>
  <c r="AZ113" i="17"/>
  <c r="BA113" i="17"/>
  <c r="BB113" i="17"/>
  <c r="BC113" i="17"/>
  <c r="BD113" i="17"/>
  <c r="BE113" i="17"/>
  <c r="AF114" i="17"/>
  <c r="AT114" i="17"/>
  <c r="AU114" i="17"/>
  <c r="AV114" i="17"/>
  <c r="AW114" i="17"/>
  <c r="AX114" i="17"/>
  <c r="AY114" i="17"/>
  <c r="AZ114" i="17"/>
  <c r="BA114" i="17"/>
  <c r="BB114" i="17"/>
  <c r="BC114" i="17"/>
  <c r="BD114" i="17"/>
  <c r="BE114" i="17"/>
  <c r="AF115" i="17"/>
  <c r="AT115" i="17"/>
  <c r="AU115" i="17"/>
  <c r="AV115" i="17"/>
  <c r="AW115" i="17"/>
  <c r="AX115" i="17"/>
  <c r="AY115" i="17"/>
  <c r="AZ115" i="17"/>
  <c r="BA115" i="17"/>
  <c r="BB115" i="17"/>
  <c r="BC115" i="17"/>
  <c r="BD115" i="17"/>
  <c r="BE115" i="17"/>
  <c r="AF116" i="17"/>
  <c r="AT116" i="17"/>
  <c r="AU116" i="17"/>
  <c r="AV116" i="17"/>
  <c r="AW116" i="17"/>
  <c r="AX116" i="17"/>
  <c r="AY116" i="17"/>
  <c r="AZ116" i="17"/>
  <c r="BA116" i="17"/>
  <c r="BB116" i="17"/>
  <c r="BC116" i="17"/>
  <c r="BD116" i="17"/>
  <c r="BE116" i="17"/>
  <c r="AF117" i="17"/>
  <c r="AT117" i="17"/>
  <c r="AU117" i="17"/>
  <c r="AV117" i="17"/>
  <c r="AW117" i="17"/>
  <c r="AX117" i="17"/>
  <c r="AY117" i="17"/>
  <c r="AZ117" i="17"/>
  <c r="BA117" i="17"/>
  <c r="BB117" i="17"/>
  <c r="BC117" i="17"/>
  <c r="BD117" i="17"/>
  <c r="BE117" i="17"/>
  <c r="AF118" i="17"/>
  <c r="AT118" i="17"/>
  <c r="AU118" i="17"/>
  <c r="AV118" i="17"/>
  <c r="AW118" i="17"/>
  <c r="AX118" i="17"/>
  <c r="AY118" i="17"/>
  <c r="AZ118" i="17"/>
  <c r="BA118" i="17"/>
  <c r="BB118" i="17"/>
  <c r="BC118" i="17"/>
  <c r="BD118" i="17"/>
  <c r="BE118" i="17"/>
  <c r="AF119" i="17"/>
  <c r="AT119" i="17"/>
  <c r="AU119" i="17"/>
  <c r="AV119" i="17"/>
  <c r="AW119" i="17"/>
  <c r="AX119" i="17"/>
  <c r="AY119" i="17"/>
  <c r="AZ119" i="17"/>
  <c r="BA119" i="17"/>
  <c r="BB119" i="17"/>
  <c r="BC119" i="17"/>
  <c r="BD119" i="17"/>
  <c r="BE119" i="17"/>
  <c r="AF120" i="17"/>
  <c r="AT120" i="17"/>
  <c r="AU120" i="17"/>
  <c r="AV120" i="17"/>
  <c r="AW120" i="17"/>
  <c r="AX120" i="17"/>
  <c r="AY120" i="17"/>
  <c r="AZ120" i="17"/>
  <c r="BA120" i="17"/>
  <c r="BB120" i="17"/>
  <c r="BC120" i="17"/>
  <c r="BD120" i="17"/>
  <c r="BE120" i="17"/>
  <c r="AF121" i="17"/>
  <c r="AT121" i="17"/>
  <c r="AU121" i="17"/>
  <c r="AV121" i="17"/>
  <c r="AW121" i="17"/>
  <c r="AX121" i="17"/>
  <c r="AY121" i="17"/>
  <c r="AZ121" i="17"/>
  <c r="BA121" i="17"/>
  <c r="BB121" i="17"/>
  <c r="BC121" i="17"/>
  <c r="BD121" i="17"/>
  <c r="BE121" i="17"/>
  <c r="AF122" i="17"/>
  <c r="AT122" i="17"/>
  <c r="AU122" i="17"/>
  <c r="AV122" i="17"/>
  <c r="AW122" i="17"/>
  <c r="AX122" i="17"/>
  <c r="AY122" i="17"/>
  <c r="AZ122" i="17"/>
  <c r="BA122" i="17"/>
  <c r="BB122" i="17"/>
  <c r="BC122" i="17"/>
  <c r="BD122" i="17"/>
  <c r="BE122" i="17"/>
  <c r="AF123" i="17"/>
  <c r="AT123" i="17"/>
  <c r="AU123" i="17"/>
  <c r="AV123" i="17"/>
  <c r="AW123" i="17"/>
  <c r="AX123" i="17"/>
  <c r="AY123" i="17"/>
  <c r="AZ123" i="17"/>
  <c r="BA123" i="17"/>
  <c r="BB123" i="17"/>
  <c r="BC123" i="17"/>
  <c r="BD123" i="17"/>
  <c r="BE123" i="17"/>
  <c r="AF124" i="17"/>
  <c r="AT124" i="17"/>
  <c r="AU124" i="17"/>
  <c r="AV124" i="17"/>
  <c r="AW124" i="17"/>
  <c r="AX124" i="17"/>
  <c r="AY124" i="17"/>
  <c r="AZ124" i="17"/>
  <c r="BA124" i="17"/>
  <c r="BB124" i="17"/>
  <c r="BC124" i="17"/>
  <c r="BD124" i="17"/>
  <c r="BE124" i="17"/>
  <c r="AF125" i="17"/>
  <c r="AT125" i="17"/>
  <c r="AU125" i="17"/>
  <c r="AV125" i="17"/>
  <c r="AW125" i="17"/>
  <c r="AX125" i="17"/>
  <c r="AY125" i="17"/>
  <c r="AZ125" i="17"/>
  <c r="BA125" i="17"/>
  <c r="BB125" i="17"/>
  <c r="BC125" i="17"/>
  <c r="BD125" i="17"/>
  <c r="BE125" i="17"/>
  <c r="AF126" i="17"/>
  <c r="AT126" i="17"/>
  <c r="AU126" i="17"/>
  <c r="AV126" i="17"/>
  <c r="AW126" i="17"/>
  <c r="AX126" i="17"/>
  <c r="AY126" i="17"/>
  <c r="AZ126" i="17"/>
  <c r="BA126" i="17"/>
  <c r="BB126" i="17"/>
  <c r="BC126" i="17"/>
  <c r="BD126" i="17"/>
  <c r="BE126" i="17"/>
  <c r="AF127" i="17"/>
  <c r="AT127" i="17"/>
  <c r="AU127" i="17"/>
  <c r="AV127" i="17"/>
  <c r="AW127" i="17"/>
  <c r="AX127" i="17"/>
  <c r="AY127" i="17"/>
  <c r="AZ127" i="17"/>
  <c r="BA127" i="17"/>
  <c r="BB127" i="17"/>
  <c r="BC127" i="17"/>
  <c r="BD127" i="17"/>
  <c r="BE127" i="17"/>
  <c r="AF128" i="17"/>
  <c r="AT128" i="17"/>
  <c r="AU128" i="17"/>
  <c r="AV128" i="17"/>
  <c r="AW128" i="17"/>
  <c r="AX128" i="17"/>
  <c r="AY128" i="17"/>
  <c r="AZ128" i="17"/>
  <c r="BA128" i="17"/>
  <c r="BB128" i="17"/>
  <c r="BC128" i="17"/>
  <c r="BD128" i="17"/>
  <c r="BE128" i="17"/>
  <c r="AF129" i="17"/>
  <c r="AT129" i="17"/>
  <c r="AU129" i="17"/>
  <c r="AV129" i="17"/>
  <c r="AW129" i="17"/>
  <c r="AX129" i="17"/>
  <c r="AY129" i="17"/>
  <c r="AZ129" i="17"/>
  <c r="BA129" i="17"/>
  <c r="BB129" i="17"/>
  <c r="BC129" i="17"/>
  <c r="BD129" i="17"/>
  <c r="BE129" i="17"/>
  <c r="AF130" i="17"/>
  <c r="AT130" i="17"/>
  <c r="AU130" i="17"/>
  <c r="AV130" i="17"/>
  <c r="AW130" i="17"/>
  <c r="AX130" i="17"/>
  <c r="AY130" i="17"/>
  <c r="AZ130" i="17"/>
  <c r="BA130" i="17"/>
  <c r="BB130" i="17"/>
  <c r="BC130" i="17"/>
  <c r="BD130" i="17"/>
  <c r="BE130" i="17"/>
  <c r="AF131" i="17"/>
  <c r="AT131" i="17"/>
  <c r="AU131" i="17"/>
  <c r="AV131" i="17"/>
  <c r="AW131" i="17"/>
  <c r="AX131" i="17"/>
  <c r="AY131" i="17"/>
  <c r="AZ131" i="17"/>
  <c r="BA131" i="17"/>
  <c r="BB131" i="17"/>
  <c r="BC131" i="17"/>
  <c r="BD131" i="17"/>
  <c r="BE131" i="17"/>
  <c r="AF132" i="17"/>
  <c r="AT132" i="17"/>
  <c r="AU132" i="17"/>
  <c r="AV132" i="17"/>
  <c r="AW132" i="17"/>
  <c r="AX132" i="17"/>
  <c r="AY132" i="17"/>
  <c r="AZ132" i="17"/>
  <c r="BA132" i="17"/>
  <c r="BB132" i="17"/>
  <c r="BC132" i="17"/>
  <c r="BD132" i="17"/>
  <c r="BE132" i="17"/>
  <c r="AF133" i="17"/>
  <c r="AT133" i="17"/>
  <c r="AU133" i="17"/>
  <c r="AV133" i="17"/>
  <c r="AW133" i="17"/>
  <c r="AX133" i="17"/>
  <c r="AY133" i="17"/>
  <c r="AZ133" i="17"/>
  <c r="BA133" i="17"/>
  <c r="BB133" i="17"/>
  <c r="BC133" i="17"/>
  <c r="BD133" i="17"/>
  <c r="BE133" i="17"/>
  <c r="AF134" i="17"/>
  <c r="AT134" i="17"/>
  <c r="AU134" i="17"/>
  <c r="AV134" i="17"/>
  <c r="AW134" i="17"/>
  <c r="AX134" i="17"/>
  <c r="AY134" i="17"/>
  <c r="AZ134" i="17"/>
  <c r="BA134" i="17"/>
  <c r="BB134" i="17"/>
  <c r="BC134" i="17"/>
  <c r="BD134" i="17"/>
  <c r="BE134" i="17"/>
  <c r="AF135" i="17"/>
  <c r="AT135" i="17"/>
  <c r="AU135" i="17"/>
  <c r="AV135" i="17"/>
  <c r="AW135" i="17"/>
  <c r="AX135" i="17"/>
  <c r="AY135" i="17"/>
  <c r="AZ135" i="17"/>
  <c r="BA135" i="17"/>
  <c r="BB135" i="17"/>
  <c r="BC135" i="17"/>
  <c r="BD135" i="17"/>
  <c r="BE135" i="17"/>
  <c r="AF136" i="17"/>
  <c r="AT136" i="17"/>
  <c r="AU136" i="17"/>
  <c r="AV136" i="17"/>
  <c r="AW136" i="17"/>
  <c r="AX136" i="17"/>
  <c r="AY136" i="17"/>
  <c r="AZ136" i="17"/>
  <c r="BA136" i="17"/>
  <c r="BB136" i="17"/>
  <c r="BC136" i="17"/>
  <c r="BD136" i="17"/>
  <c r="BE136" i="17"/>
  <c r="AF137" i="17"/>
  <c r="AT137" i="17"/>
  <c r="AU137" i="17"/>
  <c r="AV137" i="17"/>
  <c r="AW137" i="17"/>
  <c r="AX137" i="17"/>
  <c r="AY137" i="17"/>
  <c r="AZ137" i="17"/>
  <c r="BA137" i="17"/>
  <c r="BB137" i="17"/>
  <c r="BC137" i="17"/>
  <c r="BD137" i="17"/>
  <c r="BE137" i="17"/>
  <c r="AF138" i="17"/>
  <c r="AT138" i="17"/>
  <c r="AU138" i="17"/>
  <c r="AV138" i="17"/>
  <c r="AW138" i="17"/>
  <c r="AX138" i="17"/>
  <c r="AY138" i="17"/>
  <c r="AZ138" i="17"/>
  <c r="BA138" i="17"/>
  <c r="BB138" i="17"/>
  <c r="BC138" i="17"/>
  <c r="BD138" i="17"/>
  <c r="BE138" i="17"/>
  <c r="AF139" i="17"/>
  <c r="AT139" i="17"/>
  <c r="AU139" i="17"/>
  <c r="AV139" i="17"/>
  <c r="AW139" i="17"/>
  <c r="AX139" i="17"/>
  <c r="AY139" i="17"/>
  <c r="AZ139" i="17"/>
  <c r="BA139" i="17"/>
  <c r="BB139" i="17"/>
  <c r="BC139" i="17"/>
  <c r="BD139" i="17"/>
  <c r="BE139" i="17"/>
  <c r="AF140" i="17"/>
  <c r="AT140" i="17"/>
  <c r="AU140" i="17"/>
  <c r="AV140" i="17"/>
  <c r="AW140" i="17"/>
  <c r="AX140" i="17"/>
  <c r="AY140" i="17"/>
  <c r="AZ140" i="17"/>
  <c r="BA140" i="17"/>
  <c r="BB140" i="17"/>
  <c r="BC140" i="17"/>
  <c r="BD140" i="17"/>
  <c r="BE140" i="17"/>
  <c r="AF141" i="17"/>
  <c r="AT141" i="17"/>
  <c r="AU141" i="17"/>
  <c r="AV141" i="17"/>
  <c r="AW141" i="17"/>
  <c r="AX141" i="17"/>
  <c r="AY141" i="17"/>
  <c r="AZ141" i="17"/>
  <c r="BA141" i="17"/>
  <c r="BB141" i="17"/>
  <c r="BC141" i="17"/>
  <c r="BD141" i="17"/>
  <c r="BE141" i="17"/>
  <c r="AF142" i="17"/>
  <c r="AT142" i="17"/>
  <c r="AU142" i="17"/>
  <c r="AV142" i="17"/>
  <c r="AW142" i="17"/>
  <c r="AX142" i="17"/>
  <c r="AY142" i="17"/>
  <c r="AZ142" i="17"/>
  <c r="BA142" i="17"/>
  <c r="BB142" i="17"/>
  <c r="BC142" i="17"/>
  <c r="BD142" i="17"/>
  <c r="BE142" i="17"/>
  <c r="AF143" i="17"/>
  <c r="AT143" i="17"/>
  <c r="AU143" i="17"/>
  <c r="AV143" i="17"/>
  <c r="AW143" i="17"/>
  <c r="AX143" i="17"/>
  <c r="AY143" i="17"/>
  <c r="AZ143" i="17"/>
  <c r="BA143" i="17"/>
  <c r="BB143" i="17"/>
  <c r="BC143" i="17"/>
  <c r="BD143" i="17"/>
  <c r="BE143" i="17"/>
  <c r="AF144" i="17"/>
  <c r="AT144" i="17"/>
  <c r="AU144" i="17"/>
  <c r="AV144" i="17"/>
  <c r="AW144" i="17"/>
  <c r="AX144" i="17"/>
  <c r="AY144" i="17"/>
  <c r="AZ144" i="17"/>
  <c r="BA144" i="17"/>
  <c r="BB144" i="17"/>
  <c r="BC144" i="17"/>
  <c r="BD144" i="17"/>
  <c r="BE144" i="17"/>
  <c r="AF145" i="17"/>
  <c r="AT145" i="17"/>
  <c r="AU145" i="17"/>
  <c r="AV145" i="17"/>
  <c r="AW145" i="17"/>
  <c r="AX145" i="17"/>
  <c r="AY145" i="17"/>
  <c r="AZ145" i="17"/>
  <c r="BA145" i="17"/>
  <c r="BB145" i="17"/>
  <c r="BC145" i="17"/>
  <c r="BD145" i="17"/>
  <c r="BE145" i="17"/>
  <c r="AF146" i="17"/>
  <c r="AT146" i="17"/>
  <c r="AU146" i="17"/>
  <c r="AV146" i="17"/>
  <c r="AW146" i="17"/>
  <c r="AX146" i="17"/>
  <c r="AY146" i="17"/>
  <c r="AZ146" i="17"/>
  <c r="BA146" i="17"/>
  <c r="BB146" i="17"/>
  <c r="BC146" i="17"/>
  <c r="BD146" i="17"/>
  <c r="BE146" i="17"/>
  <c r="AF147" i="17"/>
  <c r="AT147" i="17"/>
  <c r="AU147" i="17"/>
  <c r="AV147" i="17"/>
  <c r="AW147" i="17"/>
  <c r="AX147" i="17"/>
  <c r="AY147" i="17"/>
  <c r="AZ147" i="17"/>
  <c r="BA147" i="17"/>
  <c r="BB147" i="17"/>
  <c r="BC147" i="17"/>
  <c r="BD147" i="17"/>
  <c r="BE147" i="17"/>
  <c r="AF148" i="17"/>
  <c r="AT148" i="17"/>
  <c r="AU148" i="17"/>
  <c r="AV148" i="17"/>
  <c r="AW148" i="17"/>
  <c r="AX148" i="17"/>
  <c r="AY148" i="17"/>
  <c r="AZ148" i="17"/>
  <c r="BA148" i="17"/>
  <c r="BB148" i="17"/>
  <c r="BC148" i="17"/>
  <c r="BD148" i="17"/>
  <c r="BE148" i="17"/>
  <c r="AF149" i="17"/>
  <c r="AT149" i="17"/>
  <c r="AU149" i="17"/>
  <c r="AV149" i="17"/>
  <c r="AW149" i="17"/>
  <c r="AX149" i="17"/>
  <c r="AY149" i="17"/>
  <c r="AZ149" i="17"/>
  <c r="BA149" i="17"/>
  <c r="BB149" i="17"/>
  <c r="BC149" i="17"/>
  <c r="BD149" i="17"/>
  <c r="BE149" i="17"/>
  <c r="AF150" i="17"/>
  <c r="AT150" i="17"/>
  <c r="AU150" i="17"/>
  <c r="AV150" i="17"/>
  <c r="AW150" i="17"/>
  <c r="AX150" i="17"/>
  <c r="AY150" i="17"/>
  <c r="AZ150" i="17"/>
  <c r="BA150" i="17"/>
  <c r="BB150" i="17"/>
  <c r="BC150" i="17"/>
  <c r="BD150" i="17"/>
  <c r="BE150" i="17"/>
  <c r="AF151" i="17"/>
  <c r="AT151" i="17"/>
  <c r="AU151" i="17"/>
  <c r="AV151" i="17"/>
  <c r="AW151" i="17"/>
  <c r="AX151" i="17"/>
  <c r="AY151" i="17"/>
  <c r="AZ151" i="17"/>
  <c r="BA151" i="17"/>
  <c r="BB151" i="17"/>
  <c r="BC151" i="17"/>
  <c r="BD151" i="17"/>
  <c r="BE151" i="17"/>
  <c r="AF152" i="17"/>
  <c r="AT152" i="17"/>
  <c r="AU152" i="17"/>
  <c r="AV152" i="17"/>
  <c r="AW152" i="17"/>
  <c r="AX152" i="17"/>
  <c r="AY152" i="17"/>
  <c r="AZ152" i="17"/>
  <c r="BA152" i="17"/>
  <c r="BB152" i="17"/>
  <c r="BC152" i="17"/>
  <c r="BD152" i="17"/>
  <c r="BE152" i="17"/>
  <c r="AF153" i="17"/>
  <c r="AT153" i="17"/>
  <c r="AU153" i="17"/>
  <c r="AV153" i="17"/>
  <c r="AW153" i="17"/>
  <c r="AX153" i="17"/>
  <c r="AY153" i="17"/>
  <c r="AZ153" i="17"/>
  <c r="BA153" i="17"/>
  <c r="BB153" i="17"/>
  <c r="BC153" i="17"/>
  <c r="BD153" i="17"/>
  <c r="BE153" i="17"/>
  <c r="AF154" i="17"/>
  <c r="AT154" i="17"/>
  <c r="AU154" i="17"/>
  <c r="AV154" i="17"/>
  <c r="AW154" i="17"/>
  <c r="AX154" i="17"/>
  <c r="AY154" i="17"/>
  <c r="AZ154" i="17"/>
  <c r="BA154" i="17"/>
  <c r="BB154" i="17"/>
  <c r="BC154" i="17"/>
  <c r="BD154" i="17"/>
  <c r="BE154" i="17"/>
  <c r="AF155" i="17"/>
  <c r="AT155" i="17"/>
  <c r="AU155" i="17"/>
  <c r="AV155" i="17"/>
  <c r="AW155" i="17"/>
  <c r="AX155" i="17"/>
  <c r="AY155" i="17"/>
  <c r="AZ155" i="17"/>
  <c r="BA155" i="17"/>
  <c r="BB155" i="17"/>
  <c r="BC155" i="17"/>
  <c r="BD155" i="17"/>
  <c r="BE155" i="17"/>
  <c r="AF156" i="17"/>
  <c r="AT156" i="17"/>
  <c r="AU156" i="17"/>
  <c r="AV156" i="17"/>
  <c r="AW156" i="17"/>
  <c r="AX156" i="17"/>
  <c r="AY156" i="17"/>
  <c r="AZ156" i="17"/>
  <c r="BA156" i="17"/>
  <c r="BB156" i="17"/>
  <c r="BC156" i="17"/>
  <c r="BD156" i="17"/>
  <c r="BE156" i="17"/>
  <c r="AF157" i="17"/>
  <c r="AT157" i="17"/>
  <c r="AU157" i="17"/>
  <c r="AV157" i="17"/>
  <c r="AW157" i="17"/>
  <c r="AX157" i="17"/>
  <c r="AY157" i="17"/>
  <c r="AZ157" i="17"/>
  <c r="BA157" i="17"/>
  <c r="BB157" i="17"/>
  <c r="BC157" i="17"/>
  <c r="BD157" i="17"/>
  <c r="BE157" i="17"/>
  <c r="AF158" i="17"/>
  <c r="AT158" i="17"/>
  <c r="AU158" i="17"/>
  <c r="AV158" i="17"/>
  <c r="AW158" i="17"/>
  <c r="AX158" i="17"/>
  <c r="AY158" i="17"/>
  <c r="AZ158" i="17"/>
  <c r="BA158" i="17"/>
  <c r="BB158" i="17"/>
  <c r="BC158" i="17"/>
  <c r="BD158" i="17"/>
  <c r="BE158" i="17"/>
  <c r="AF159" i="17"/>
  <c r="AT159" i="17"/>
  <c r="AU159" i="17"/>
  <c r="AV159" i="17"/>
  <c r="AW159" i="17"/>
  <c r="AX159" i="17"/>
  <c r="AY159" i="17"/>
  <c r="AZ159" i="17"/>
  <c r="BA159" i="17"/>
  <c r="BB159" i="17"/>
  <c r="BC159" i="17"/>
  <c r="BD159" i="17"/>
  <c r="BE159" i="17"/>
  <c r="AF160" i="17"/>
  <c r="AT160" i="17"/>
  <c r="AU160" i="17"/>
  <c r="AV160" i="17"/>
  <c r="AW160" i="17"/>
  <c r="AX160" i="17"/>
  <c r="AY160" i="17"/>
  <c r="AZ160" i="17"/>
  <c r="BA160" i="17"/>
  <c r="BB160" i="17"/>
  <c r="BC160" i="17"/>
  <c r="BD160" i="17"/>
  <c r="BE160" i="17"/>
  <c r="AF161" i="17"/>
  <c r="AT161" i="17"/>
  <c r="AU161" i="17"/>
  <c r="AV161" i="17"/>
  <c r="AW161" i="17"/>
  <c r="AX161" i="17"/>
  <c r="AY161" i="17"/>
  <c r="AZ161" i="17"/>
  <c r="BA161" i="17"/>
  <c r="BB161" i="17"/>
  <c r="BC161" i="17"/>
  <c r="BD161" i="17"/>
  <c r="BE161" i="17"/>
  <c r="AF162" i="17"/>
  <c r="AT162" i="17"/>
  <c r="AU162" i="17"/>
  <c r="AV162" i="17"/>
  <c r="AW162" i="17"/>
  <c r="AX162" i="17"/>
  <c r="AY162" i="17"/>
  <c r="AZ162" i="17"/>
  <c r="BA162" i="17"/>
  <c r="BB162" i="17"/>
  <c r="BC162" i="17"/>
  <c r="BD162" i="17"/>
  <c r="BE162" i="17"/>
  <c r="AF163" i="17"/>
  <c r="AT163" i="17"/>
  <c r="AU163" i="17"/>
  <c r="AV163" i="17"/>
  <c r="AW163" i="17"/>
  <c r="AX163" i="17"/>
  <c r="AY163" i="17"/>
  <c r="AZ163" i="17"/>
  <c r="BA163" i="17"/>
  <c r="BB163" i="17"/>
  <c r="BC163" i="17"/>
  <c r="BD163" i="17"/>
  <c r="BE163" i="17"/>
  <c r="AF164" i="17"/>
  <c r="AT164" i="17"/>
  <c r="AU164" i="17"/>
  <c r="AV164" i="17"/>
  <c r="AW164" i="17"/>
  <c r="AX164" i="17"/>
  <c r="AY164" i="17"/>
  <c r="AZ164" i="17"/>
  <c r="BA164" i="17"/>
  <c r="BB164" i="17"/>
  <c r="BC164" i="17"/>
  <c r="BD164" i="17"/>
  <c r="BE164" i="17"/>
  <c r="AF165" i="17"/>
  <c r="AT165" i="17"/>
  <c r="AU165" i="17"/>
  <c r="AV165" i="17"/>
  <c r="AW165" i="17"/>
  <c r="AX165" i="17"/>
  <c r="AY165" i="17"/>
  <c r="AZ165" i="17"/>
  <c r="BA165" i="17"/>
  <c r="BB165" i="17"/>
  <c r="BC165" i="17"/>
  <c r="BD165" i="17"/>
  <c r="BE165" i="17"/>
  <c r="AF166" i="17"/>
  <c r="AT166" i="17"/>
  <c r="AU166" i="17"/>
  <c r="AV166" i="17"/>
  <c r="AW166" i="17"/>
  <c r="AX166" i="17"/>
  <c r="AY166" i="17"/>
  <c r="AZ166" i="17"/>
  <c r="BA166" i="17"/>
  <c r="BB166" i="17"/>
  <c r="BC166" i="17"/>
  <c r="BD166" i="17"/>
  <c r="BE166" i="17"/>
  <c r="AF167" i="17"/>
  <c r="AT167" i="17"/>
  <c r="AU167" i="17"/>
  <c r="AV167" i="17"/>
  <c r="AW167" i="17"/>
  <c r="AX167" i="17"/>
  <c r="AY167" i="17"/>
  <c r="AZ167" i="17"/>
  <c r="BA167" i="17"/>
  <c r="BB167" i="17"/>
  <c r="BC167" i="17"/>
  <c r="BD167" i="17"/>
  <c r="BE167" i="17"/>
  <c r="AF168" i="17"/>
  <c r="AT168" i="17"/>
  <c r="AU168" i="17"/>
  <c r="AV168" i="17"/>
  <c r="AW168" i="17"/>
  <c r="AX168" i="17"/>
  <c r="AY168" i="17"/>
  <c r="AZ168" i="17"/>
  <c r="BA168" i="17"/>
  <c r="BB168" i="17"/>
  <c r="BC168" i="17"/>
  <c r="BD168" i="17"/>
  <c r="BE168" i="17"/>
  <c r="AF169" i="17"/>
  <c r="AT169" i="17"/>
  <c r="AU169" i="17"/>
  <c r="AV169" i="17"/>
  <c r="AW169" i="17"/>
  <c r="AX169" i="17"/>
  <c r="AY169" i="17"/>
  <c r="AZ169" i="17"/>
  <c r="BA169" i="17"/>
  <c r="BB169" i="17"/>
  <c r="BC169" i="17"/>
  <c r="BD169" i="17"/>
  <c r="BE169" i="17"/>
  <c r="AF170" i="17"/>
  <c r="AT170" i="17"/>
  <c r="AU170" i="17"/>
  <c r="AV170" i="17"/>
  <c r="AW170" i="17"/>
  <c r="AX170" i="17"/>
  <c r="AY170" i="17"/>
  <c r="AZ170" i="17"/>
  <c r="BA170" i="17"/>
  <c r="BB170" i="17"/>
  <c r="BC170" i="17"/>
  <c r="BD170" i="17"/>
  <c r="BE170" i="17"/>
  <c r="AF171" i="17"/>
  <c r="AT171" i="17"/>
  <c r="AU171" i="17"/>
  <c r="AV171" i="17"/>
  <c r="AW171" i="17"/>
  <c r="AX171" i="17"/>
  <c r="AY171" i="17"/>
  <c r="AZ171" i="17"/>
  <c r="BA171" i="17"/>
  <c r="BB171" i="17"/>
  <c r="BC171" i="17"/>
  <c r="BD171" i="17"/>
  <c r="BE171" i="17"/>
  <c r="AF172" i="17"/>
  <c r="AT172" i="17"/>
  <c r="AU172" i="17"/>
  <c r="AV172" i="17"/>
  <c r="AW172" i="17"/>
  <c r="AX172" i="17"/>
  <c r="AY172" i="17"/>
  <c r="AZ172" i="17"/>
  <c r="BA172" i="17"/>
  <c r="BB172" i="17"/>
  <c r="BC172" i="17"/>
  <c r="BD172" i="17"/>
  <c r="BE172" i="17"/>
  <c r="AF173" i="17"/>
  <c r="AT173" i="17"/>
  <c r="AU173" i="17"/>
  <c r="AV173" i="17"/>
  <c r="AW173" i="17"/>
  <c r="AX173" i="17"/>
  <c r="AY173" i="17"/>
  <c r="AZ173" i="17"/>
  <c r="BA173" i="17"/>
  <c r="BB173" i="17"/>
  <c r="BC173" i="17"/>
  <c r="BD173" i="17"/>
  <c r="BE173" i="17"/>
  <c r="AF174" i="17"/>
  <c r="AT174" i="17"/>
  <c r="AU174" i="17"/>
  <c r="AV174" i="17"/>
  <c r="AW174" i="17"/>
  <c r="AX174" i="17"/>
  <c r="AY174" i="17"/>
  <c r="AZ174" i="17"/>
  <c r="BA174" i="17"/>
  <c r="BB174" i="17"/>
  <c r="BC174" i="17"/>
  <c r="BD174" i="17"/>
  <c r="BE174" i="17"/>
  <c r="AF175" i="17"/>
  <c r="AT175" i="17"/>
  <c r="AU175" i="17"/>
  <c r="AV175" i="17"/>
  <c r="AW175" i="17"/>
  <c r="AX175" i="17"/>
  <c r="AY175" i="17"/>
  <c r="AZ175" i="17"/>
  <c r="BA175" i="17"/>
  <c r="BB175" i="17"/>
  <c r="BC175" i="17"/>
  <c r="BD175" i="17"/>
  <c r="BE175" i="17"/>
  <c r="AF176" i="17"/>
  <c r="AT176" i="17"/>
  <c r="AU176" i="17"/>
  <c r="AV176" i="17"/>
  <c r="AW176" i="17"/>
  <c r="AX176" i="17"/>
  <c r="AY176" i="17"/>
  <c r="AZ176" i="17"/>
  <c r="BA176" i="17"/>
  <c r="BB176" i="17"/>
  <c r="BC176" i="17"/>
  <c r="BD176" i="17"/>
  <c r="BE176" i="17"/>
  <c r="AF177" i="17"/>
  <c r="AT177" i="17"/>
  <c r="AU177" i="17"/>
  <c r="AV177" i="17"/>
  <c r="AW177" i="17"/>
  <c r="AX177" i="17"/>
  <c r="AY177" i="17"/>
  <c r="AZ177" i="17"/>
  <c r="BA177" i="17"/>
  <c r="BB177" i="17"/>
  <c r="BC177" i="17"/>
  <c r="BD177" i="17"/>
  <c r="BE177" i="17"/>
  <c r="AF178" i="17"/>
  <c r="AT178" i="17"/>
  <c r="AU178" i="17"/>
  <c r="AV178" i="17"/>
  <c r="AW178" i="17"/>
  <c r="AX178" i="17"/>
  <c r="AY178" i="17"/>
  <c r="AZ178" i="17"/>
  <c r="BA178" i="17"/>
  <c r="BB178" i="17"/>
  <c r="BC178" i="17"/>
  <c r="BD178" i="17"/>
  <c r="BE178" i="17"/>
  <c r="AF179" i="17"/>
  <c r="AT179" i="17"/>
  <c r="AU179" i="17"/>
  <c r="AV179" i="17"/>
  <c r="AW179" i="17"/>
  <c r="AX179" i="17"/>
  <c r="AY179" i="17"/>
  <c r="AZ179" i="17"/>
  <c r="BA179" i="17"/>
  <c r="BB179" i="17"/>
  <c r="BC179" i="17"/>
  <c r="BD179" i="17"/>
  <c r="BE179" i="17"/>
  <c r="AF180" i="17"/>
  <c r="AT180" i="17"/>
  <c r="AU180" i="17"/>
  <c r="AV180" i="17"/>
  <c r="AW180" i="17"/>
  <c r="AX180" i="17"/>
  <c r="AY180" i="17"/>
  <c r="AZ180" i="17"/>
  <c r="BA180" i="17"/>
  <c r="BB180" i="17"/>
  <c r="BC180" i="17"/>
  <c r="BD180" i="17"/>
  <c r="BE180" i="17"/>
  <c r="AF181" i="17"/>
  <c r="AT181" i="17"/>
  <c r="AU181" i="17"/>
  <c r="AV181" i="17"/>
  <c r="AW181" i="17"/>
  <c r="AX181" i="17"/>
  <c r="AY181" i="17"/>
  <c r="AZ181" i="17"/>
  <c r="BA181" i="17"/>
  <c r="BB181" i="17"/>
  <c r="BC181" i="17"/>
  <c r="BD181" i="17"/>
  <c r="BE181" i="17"/>
  <c r="AF182" i="17"/>
  <c r="AT182" i="17"/>
  <c r="AU182" i="17"/>
  <c r="AV182" i="17"/>
  <c r="AW182" i="17"/>
  <c r="AX182" i="17"/>
  <c r="AY182" i="17"/>
  <c r="AZ182" i="17"/>
  <c r="BA182" i="17"/>
  <c r="BB182" i="17"/>
  <c r="BC182" i="17"/>
  <c r="BD182" i="17"/>
  <c r="BE182" i="17"/>
  <c r="AF183" i="17"/>
  <c r="AT183" i="17"/>
  <c r="AU183" i="17"/>
  <c r="AV183" i="17"/>
  <c r="AW183" i="17"/>
  <c r="AX183" i="17"/>
  <c r="AY183" i="17"/>
  <c r="AZ183" i="17"/>
  <c r="BA183" i="17"/>
  <c r="BB183" i="17"/>
  <c r="BC183" i="17"/>
  <c r="BD183" i="17"/>
  <c r="BE183" i="17"/>
  <c r="AF184" i="17"/>
  <c r="AT184" i="17"/>
  <c r="AU184" i="17"/>
  <c r="AV184" i="17"/>
  <c r="AW184" i="17"/>
  <c r="AX184" i="17"/>
  <c r="AY184" i="17"/>
  <c r="AZ184" i="17"/>
  <c r="BA184" i="17"/>
  <c r="BB184" i="17"/>
  <c r="BC184" i="17"/>
  <c r="BD184" i="17"/>
  <c r="BE184" i="17"/>
  <c r="AF185" i="17"/>
  <c r="AT185" i="17"/>
  <c r="AU185" i="17"/>
  <c r="AV185" i="17"/>
  <c r="AW185" i="17"/>
  <c r="AX185" i="17"/>
  <c r="AY185" i="17"/>
  <c r="AZ185" i="17"/>
  <c r="BA185" i="17"/>
  <c r="BB185" i="17"/>
  <c r="BC185" i="17"/>
  <c r="BD185" i="17"/>
  <c r="BE185" i="17"/>
  <c r="AF186" i="17"/>
  <c r="AT186" i="17"/>
  <c r="AU186" i="17"/>
  <c r="AV186" i="17"/>
  <c r="AW186" i="17"/>
  <c r="AX186" i="17"/>
  <c r="AY186" i="17"/>
  <c r="AZ186" i="17"/>
  <c r="BA186" i="17"/>
  <c r="BB186" i="17"/>
  <c r="BC186" i="17"/>
  <c r="BD186" i="17"/>
  <c r="BE186" i="17"/>
  <c r="AF187" i="17"/>
  <c r="AT187" i="17"/>
  <c r="AU187" i="17"/>
  <c r="AV187" i="17"/>
  <c r="AW187" i="17"/>
  <c r="AX187" i="17"/>
  <c r="AY187" i="17"/>
  <c r="AZ187" i="17"/>
  <c r="BA187" i="17"/>
  <c r="BB187" i="17"/>
  <c r="BC187" i="17"/>
  <c r="BD187" i="17"/>
  <c r="BE187" i="17"/>
  <c r="AF188" i="17"/>
  <c r="AT188" i="17"/>
  <c r="AU188" i="17"/>
  <c r="AS188" i="17" s="1"/>
  <c r="AV188" i="17"/>
  <c r="AW188" i="17"/>
  <c r="AX188" i="17"/>
  <c r="AY188" i="17"/>
  <c r="AZ188" i="17"/>
  <c r="BA188" i="17"/>
  <c r="BB188" i="17"/>
  <c r="BC188" i="17"/>
  <c r="BD188" i="17"/>
  <c r="BE188" i="17"/>
  <c r="AF189" i="17"/>
  <c r="AT189" i="17"/>
  <c r="AU189" i="17"/>
  <c r="AV189" i="17"/>
  <c r="AW189" i="17"/>
  <c r="AX189" i="17"/>
  <c r="AY189" i="17"/>
  <c r="AZ189" i="17"/>
  <c r="BA189" i="17"/>
  <c r="BB189" i="17"/>
  <c r="BC189" i="17"/>
  <c r="BD189" i="17"/>
  <c r="BE189" i="17"/>
  <c r="AF190" i="17"/>
  <c r="AT190" i="17"/>
  <c r="AU190" i="17"/>
  <c r="AV190" i="17"/>
  <c r="AW190" i="17"/>
  <c r="AX190" i="17"/>
  <c r="AY190" i="17"/>
  <c r="AZ190" i="17"/>
  <c r="BA190" i="17"/>
  <c r="BB190" i="17"/>
  <c r="BC190" i="17"/>
  <c r="BD190" i="17"/>
  <c r="BE190" i="17"/>
  <c r="AF191" i="17"/>
  <c r="AT191" i="17"/>
  <c r="AU191" i="17"/>
  <c r="AV191" i="17"/>
  <c r="AW191" i="17"/>
  <c r="AX191" i="17"/>
  <c r="AY191" i="17"/>
  <c r="AZ191" i="17"/>
  <c r="BA191" i="17"/>
  <c r="BB191" i="17"/>
  <c r="BC191" i="17"/>
  <c r="BD191" i="17"/>
  <c r="BE191" i="17"/>
  <c r="AF192" i="17"/>
  <c r="AT192" i="17"/>
  <c r="AU192" i="17"/>
  <c r="AV192" i="17"/>
  <c r="AW192" i="17"/>
  <c r="AX192" i="17"/>
  <c r="AY192" i="17"/>
  <c r="AZ192" i="17"/>
  <c r="BA192" i="17"/>
  <c r="BB192" i="17"/>
  <c r="BC192" i="17"/>
  <c r="BD192" i="17"/>
  <c r="BE192" i="17"/>
  <c r="AF193" i="17"/>
  <c r="AT193" i="17"/>
  <c r="AU193" i="17"/>
  <c r="AV193" i="17"/>
  <c r="AW193" i="17"/>
  <c r="AX193" i="17"/>
  <c r="AY193" i="17"/>
  <c r="AZ193" i="17"/>
  <c r="BA193" i="17"/>
  <c r="BB193" i="17"/>
  <c r="BC193" i="17"/>
  <c r="BD193" i="17"/>
  <c r="BE193" i="17"/>
  <c r="AF194" i="17"/>
  <c r="AT194" i="17"/>
  <c r="AU194" i="17"/>
  <c r="AV194" i="17"/>
  <c r="AW194" i="17"/>
  <c r="AX194" i="17"/>
  <c r="AY194" i="17"/>
  <c r="AZ194" i="17"/>
  <c r="BA194" i="17"/>
  <c r="BB194" i="17"/>
  <c r="BC194" i="17"/>
  <c r="BD194" i="17"/>
  <c r="BE194" i="17"/>
  <c r="AF195" i="17"/>
  <c r="AT195" i="17"/>
  <c r="AU195" i="17"/>
  <c r="AV195" i="17"/>
  <c r="AW195" i="17"/>
  <c r="AX195" i="17"/>
  <c r="AY195" i="17"/>
  <c r="AZ195" i="17"/>
  <c r="BA195" i="17"/>
  <c r="BB195" i="17"/>
  <c r="BC195" i="17"/>
  <c r="BD195" i="17"/>
  <c r="BE195" i="17"/>
  <c r="AF196" i="17"/>
  <c r="AT196" i="17"/>
  <c r="AU196" i="17"/>
  <c r="AV196" i="17"/>
  <c r="AW196" i="17"/>
  <c r="AX196" i="17"/>
  <c r="AY196" i="17"/>
  <c r="AZ196" i="17"/>
  <c r="BA196" i="17"/>
  <c r="BB196" i="17"/>
  <c r="BC196" i="17"/>
  <c r="BD196" i="17"/>
  <c r="BE196" i="17"/>
  <c r="AF197" i="17"/>
  <c r="AT197" i="17"/>
  <c r="AU197" i="17"/>
  <c r="AV197" i="17"/>
  <c r="AW197" i="17"/>
  <c r="AX197" i="17"/>
  <c r="AY197" i="17"/>
  <c r="AZ197" i="17"/>
  <c r="BA197" i="17"/>
  <c r="BB197" i="17"/>
  <c r="BC197" i="17"/>
  <c r="BD197" i="17"/>
  <c r="BE197" i="17"/>
  <c r="AF198" i="17"/>
  <c r="AT198" i="17"/>
  <c r="AU198" i="17"/>
  <c r="AV198" i="17"/>
  <c r="AW198" i="17"/>
  <c r="AX198" i="17"/>
  <c r="AY198" i="17"/>
  <c r="AZ198" i="17"/>
  <c r="BA198" i="17"/>
  <c r="BB198" i="17"/>
  <c r="BC198" i="17"/>
  <c r="BD198" i="17"/>
  <c r="BE198" i="17"/>
  <c r="AF199" i="17"/>
  <c r="AT199" i="17"/>
  <c r="AU199" i="17"/>
  <c r="AV199" i="17"/>
  <c r="AW199" i="17"/>
  <c r="AX199" i="17"/>
  <c r="AY199" i="17"/>
  <c r="AZ199" i="17"/>
  <c r="BA199" i="17"/>
  <c r="BB199" i="17"/>
  <c r="BC199" i="17"/>
  <c r="BD199" i="17"/>
  <c r="BE199" i="17"/>
  <c r="AF200" i="17"/>
  <c r="AT200" i="17"/>
  <c r="AU200" i="17"/>
  <c r="AV200" i="17"/>
  <c r="AW200" i="17"/>
  <c r="AX200" i="17"/>
  <c r="AY200" i="17"/>
  <c r="AZ200" i="17"/>
  <c r="BA200" i="17"/>
  <c r="BB200" i="17"/>
  <c r="BC200" i="17"/>
  <c r="BD200" i="17"/>
  <c r="BE200" i="17"/>
  <c r="AF201" i="17"/>
  <c r="AT201" i="17"/>
  <c r="AU201" i="17"/>
  <c r="AV201" i="17"/>
  <c r="AW201" i="17"/>
  <c r="AX201" i="17"/>
  <c r="AY201" i="17"/>
  <c r="AZ201" i="17"/>
  <c r="BA201" i="17"/>
  <c r="BB201" i="17"/>
  <c r="BC201" i="17"/>
  <c r="BD201" i="17"/>
  <c r="BE201" i="17"/>
  <c r="AF202" i="17"/>
  <c r="AT202" i="17"/>
  <c r="AU202" i="17"/>
  <c r="AV202" i="17"/>
  <c r="AW202" i="17"/>
  <c r="AX202" i="17"/>
  <c r="AY202" i="17"/>
  <c r="AZ202" i="17"/>
  <c r="BA202" i="17"/>
  <c r="BB202" i="17"/>
  <c r="BC202" i="17"/>
  <c r="BD202" i="17"/>
  <c r="BE202" i="17"/>
  <c r="AF203" i="17"/>
  <c r="AT203" i="17"/>
  <c r="AU203" i="17"/>
  <c r="AV203" i="17"/>
  <c r="AW203" i="17"/>
  <c r="AX203" i="17"/>
  <c r="AY203" i="17"/>
  <c r="AZ203" i="17"/>
  <c r="BA203" i="17"/>
  <c r="BB203" i="17"/>
  <c r="BC203" i="17"/>
  <c r="BD203" i="17"/>
  <c r="BE203" i="17"/>
  <c r="AF204" i="17"/>
  <c r="AT204" i="17"/>
  <c r="AU204" i="17"/>
  <c r="AV204" i="17"/>
  <c r="AW204" i="17"/>
  <c r="AX204" i="17"/>
  <c r="AY204" i="17"/>
  <c r="AZ204" i="17"/>
  <c r="BA204" i="17"/>
  <c r="BB204" i="17"/>
  <c r="BC204" i="17"/>
  <c r="BD204" i="17"/>
  <c r="BE204" i="17"/>
  <c r="AF205" i="17"/>
  <c r="AT205" i="17"/>
  <c r="AU205" i="17"/>
  <c r="AV205" i="17"/>
  <c r="AW205" i="17"/>
  <c r="AX205" i="17"/>
  <c r="AY205" i="17"/>
  <c r="AZ205" i="17"/>
  <c r="BA205" i="17"/>
  <c r="BB205" i="17"/>
  <c r="BC205" i="17"/>
  <c r="BD205" i="17"/>
  <c r="BE205" i="17"/>
  <c r="AF206" i="17"/>
  <c r="AT206" i="17"/>
  <c r="AU206" i="17"/>
  <c r="AV206" i="17"/>
  <c r="AW206" i="17"/>
  <c r="AX206" i="17"/>
  <c r="AY206" i="17"/>
  <c r="AZ206" i="17"/>
  <c r="BA206" i="17"/>
  <c r="BB206" i="17"/>
  <c r="BC206" i="17"/>
  <c r="BD206" i="17"/>
  <c r="BE206" i="17"/>
  <c r="AF207" i="17"/>
  <c r="AT207" i="17"/>
  <c r="AU207" i="17"/>
  <c r="AV207" i="17"/>
  <c r="AW207" i="17"/>
  <c r="AX207" i="17"/>
  <c r="AY207" i="17"/>
  <c r="AZ207" i="17"/>
  <c r="BA207" i="17"/>
  <c r="BB207" i="17"/>
  <c r="BC207" i="17"/>
  <c r="BD207" i="17"/>
  <c r="BE207" i="17"/>
  <c r="AF208" i="17"/>
  <c r="AT208" i="17"/>
  <c r="AU208" i="17"/>
  <c r="AV208" i="17"/>
  <c r="AW208" i="17"/>
  <c r="AX208" i="17"/>
  <c r="AY208" i="17"/>
  <c r="AZ208" i="17"/>
  <c r="BA208" i="17"/>
  <c r="BB208" i="17"/>
  <c r="BC208" i="17"/>
  <c r="BD208" i="17"/>
  <c r="BE208" i="17"/>
  <c r="AF209" i="17"/>
  <c r="AT209" i="17"/>
  <c r="AU209" i="17"/>
  <c r="AV209" i="17"/>
  <c r="AW209" i="17"/>
  <c r="AX209" i="17"/>
  <c r="AY209" i="17"/>
  <c r="AZ209" i="17"/>
  <c r="BA209" i="17"/>
  <c r="BB209" i="17"/>
  <c r="BC209" i="17"/>
  <c r="BD209" i="17"/>
  <c r="BE209" i="17"/>
  <c r="AF210" i="17"/>
  <c r="AT210" i="17"/>
  <c r="AU210" i="17"/>
  <c r="AV210" i="17"/>
  <c r="AW210" i="17"/>
  <c r="AX210" i="17"/>
  <c r="AY210" i="17"/>
  <c r="AZ210" i="17"/>
  <c r="BA210" i="17"/>
  <c r="BB210" i="17"/>
  <c r="BC210" i="17"/>
  <c r="BD210" i="17"/>
  <c r="BE210" i="17"/>
  <c r="AF211" i="17"/>
  <c r="AT211" i="17"/>
  <c r="AU211" i="17"/>
  <c r="AV211" i="17"/>
  <c r="AW211" i="17"/>
  <c r="AX211" i="17"/>
  <c r="AY211" i="17"/>
  <c r="AZ211" i="17"/>
  <c r="BA211" i="17"/>
  <c r="BB211" i="17"/>
  <c r="BC211" i="17"/>
  <c r="BD211" i="17"/>
  <c r="BE211" i="17"/>
  <c r="AF212" i="17"/>
  <c r="AT212" i="17"/>
  <c r="AU212" i="17"/>
  <c r="AV212" i="17"/>
  <c r="AW212" i="17"/>
  <c r="AX212" i="17"/>
  <c r="AY212" i="17"/>
  <c r="AZ212" i="17"/>
  <c r="BA212" i="17"/>
  <c r="BB212" i="17"/>
  <c r="BC212" i="17"/>
  <c r="BD212" i="17"/>
  <c r="BE212" i="17"/>
  <c r="AF213" i="17"/>
  <c r="AT213" i="17"/>
  <c r="AU213" i="17"/>
  <c r="AV213" i="17"/>
  <c r="AW213" i="17"/>
  <c r="AX213" i="17"/>
  <c r="AY213" i="17"/>
  <c r="AZ213" i="17"/>
  <c r="BA213" i="17"/>
  <c r="BB213" i="17"/>
  <c r="BC213" i="17"/>
  <c r="BD213" i="17"/>
  <c r="BE213" i="17"/>
  <c r="AF214" i="17"/>
  <c r="AT214" i="17"/>
  <c r="AU214" i="17"/>
  <c r="AV214" i="17"/>
  <c r="AW214" i="17"/>
  <c r="AX214" i="17"/>
  <c r="AY214" i="17"/>
  <c r="AZ214" i="17"/>
  <c r="BA214" i="17"/>
  <c r="BB214" i="17"/>
  <c r="BC214" i="17"/>
  <c r="BD214" i="17"/>
  <c r="BE214" i="17"/>
  <c r="AF215" i="17"/>
  <c r="AT215" i="17"/>
  <c r="AU215" i="17"/>
  <c r="AV215" i="17"/>
  <c r="AW215" i="17"/>
  <c r="AX215" i="17"/>
  <c r="AY215" i="17"/>
  <c r="AZ215" i="17"/>
  <c r="BA215" i="17"/>
  <c r="BB215" i="17"/>
  <c r="BC215" i="17"/>
  <c r="BD215" i="17"/>
  <c r="BE215" i="17"/>
  <c r="AF216" i="17"/>
  <c r="AT216" i="17"/>
  <c r="AU216" i="17"/>
  <c r="AV216" i="17"/>
  <c r="AW216" i="17"/>
  <c r="AX216" i="17"/>
  <c r="AY216" i="17"/>
  <c r="AZ216" i="17"/>
  <c r="BA216" i="17"/>
  <c r="BB216" i="17"/>
  <c r="BC216" i="17"/>
  <c r="BD216" i="17"/>
  <c r="BE216" i="17"/>
  <c r="AF217" i="17"/>
  <c r="AT217" i="17"/>
  <c r="AU217" i="17"/>
  <c r="AV217" i="17"/>
  <c r="AW217" i="17"/>
  <c r="AX217" i="17"/>
  <c r="AY217" i="17"/>
  <c r="AZ217" i="17"/>
  <c r="BA217" i="17"/>
  <c r="BB217" i="17"/>
  <c r="BC217" i="17"/>
  <c r="BD217" i="17"/>
  <c r="BE217" i="17"/>
  <c r="AF218" i="17"/>
  <c r="AT218" i="17"/>
  <c r="AU218" i="17"/>
  <c r="AV218" i="17"/>
  <c r="AW218" i="17"/>
  <c r="AX218" i="17"/>
  <c r="AY218" i="17"/>
  <c r="AZ218" i="17"/>
  <c r="BA218" i="17"/>
  <c r="BB218" i="17"/>
  <c r="BC218" i="17"/>
  <c r="BD218" i="17"/>
  <c r="BE218" i="17"/>
  <c r="AF219" i="17"/>
  <c r="AT219" i="17"/>
  <c r="AU219" i="17"/>
  <c r="AV219" i="17"/>
  <c r="AW219" i="17"/>
  <c r="AX219" i="17"/>
  <c r="AY219" i="17"/>
  <c r="AZ219" i="17"/>
  <c r="BA219" i="17"/>
  <c r="BB219" i="17"/>
  <c r="BC219" i="17"/>
  <c r="BD219" i="17"/>
  <c r="BE219" i="17"/>
  <c r="AF220" i="17"/>
  <c r="AT220" i="17"/>
  <c r="AU220" i="17"/>
  <c r="AV220" i="17"/>
  <c r="AW220" i="17"/>
  <c r="AX220" i="17"/>
  <c r="AY220" i="17"/>
  <c r="AZ220" i="17"/>
  <c r="BA220" i="17"/>
  <c r="BB220" i="17"/>
  <c r="BC220" i="17"/>
  <c r="BD220" i="17"/>
  <c r="BE220" i="17"/>
  <c r="AF221" i="17"/>
  <c r="AT221" i="17"/>
  <c r="AU221" i="17"/>
  <c r="AV221" i="17"/>
  <c r="AW221" i="17"/>
  <c r="AX221" i="17"/>
  <c r="AY221" i="17"/>
  <c r="AZ221" i="17"/>
  <c r="BA221" i="17"/>
  <c r="BB221" i="17"/>
  <c r="BC221" i="17"/>
  <c r="BD221" i="17"/>
  <c r="BE221" i="17"/>
  <c r="AF222" i="17"/>
  <c r="AT222" i="17"/>
  <c r="AU222" i="17"/>
  <c r="AV222" i="17"/>
  <c r="AW222" i="17"/>
  <c r="AX222" i="17"/>
  <c r="AY222" i="17"/>
  <c r="AZ222" i="17"/>
  <c r="BA222" i="17"/>
  <c r="BB222" i="17"/>
  <c r="BC222" i="17"/>
  <c r="BD222" i="17"/>
  <c r="BE222" i="17"/>
  <c r="AF223" i="17"/>
  <c r="AT223" i="17"/>
  <c r="AU223" i="17"/>
  <c r="AV223" i="17"/>
  <c r="AW223" i="17"/>
  <c r="AX223" i="17"/>
  <c r="AY223" i="17"/>
  <c r="AZ223" i="17"/>
  <c r="BA223" i="17"/>
  <c r="BB223" i="17"/>
  <c r="BC223" i="17"/>
  <c r="BD223" i="17"/>
  <c r="BE223" i="17"/>
  <c r="AF224" i="17"/>
  <c r="AT224" i="17"/>
  <c r="AU224" i="17"/>
  <c r="AV224" i="17"/>
  <c r="AW224" i="17"/>
  <c r="AX224" i="17"/>
  <c r="AY224" i="17"/>
  <c r="AZ224" i="17"/>
  <c r="BA224" i="17"/>
  <c r="BB224" i="17"/>
  <c r="BC224" i="17"/>
  <c r="BD224" i="17"/>
  <c r="BE224" i="17"/>
  <c r="AF225" i="17"/>
  <c r="AT225" i="17"/>
  <c r="AU225" i="17"/>
  <c r="AV225" i="17"/>
  <c r="AW225" i="17"/>
  <c r="AX225" i="17"/>
  <c r="AY225" i="17"/>
  <c r="AZ225" i="17"/>
  <c r="BA225" i="17"/>
  <c r="BB225" i="17"/>
  <c r="BC225" i="17"/>
  <c r="BD225" i="17"/>
  <c r="BE225" i="17"/>
  <c r="AF226" i="17"/>
  <c r="AT226" i="17"/>
  <c r="AU226" i="17"/>
  <c r="AV226" i="17"/>
  <c r="AW226" i="17"/>
  <c r="AX226" i="17"/>
  <c r="AY226" i="17"/>
  <c r="AZ226" i="17"/>
  <c r="BA226" i="17"/>
  <c r="BB226" i="17"/>
  <c r="BC226" i="17"/>
  <c r="BD226" i="17"/>
  <c r="BE226" i="17"/>
  <c r="AF227" i="17"/>
  <c r="AT227" i="17"/>
  <c r="AU227" i="17"/>
  <c r="AV227" i="17"/>
  <c r="AW227" i="17"/>
  <c r="AX227" i="17"/>
  <c r="AY227" i="17"/>
  <c r="AZ227" i="17"/>
  <c r="BA227" i="17"/>
  <c r="BB227" i="17"/>
  <c r="BC227" i="17"/>
  <c r="BD227" i="17"/>
  <c r="BE227" i="17"/>
  <c r="AF228" i="17"/>
  <c r="AT228" i="17"/>
  <c r="AU228" i="17"/>
  <c r="AV228" i="17"/>
  <c r="AW228" i="17"/>
  <c r="AX228" i="17"/>
  <c r="AY228" i="17"/>
  <c r="AZ228" i="17"/>
  <c r="BA228" i="17"/>
  <c r="BB228" i="17"/>
  <c r="BC228" i="17"/>
  <c r="BD228" i="17"/>
  <c r="BE228" i="17"/>
  <c r="AF229" i="17"/>
  <c r="AT229" i="17"/>
  <c r="AU229" i="17"/>
  <c r="AV229" i="17"/>
  <c r="AW229" i="17"/>
  <c r="AX229" i="17"/>
  <c r="AY229" i="17"/>
  <c r="AZ229" i="17"/>
  <c r="BA229" i="17"/>
  <c r="BB229" i="17"/>
  <c r="BC229" i="17"/>
  <c r="BD229" i="17"/>
  <c r="BE229" i="17"/>
  <c r="AF230" i="17"/>
  <c r="AT230" i="17"/>
  <c r="AU230" i="17"/>
  <c r="AV230" i="17"/>
  <c r="AW230" i="17"/>
  <c r="AX230" i="17"/>
  <c r="AY230" i="17"/>
  <c r="AZ230" i="17"/>
  <c r="BA230" i="17"/>
  <c r="BB230" i="17"/>
  <c r="BC230" i="17"/>
  <c r="BD230" i="17"/>
  <c r="BE230" i="17"/>
  <c r="AF231" i="17"/>
  <c r="AT231" i="17"/>
  <c r="AU231" i="17"/>
  <c r="AV231" i="17"/>
  <c r="AW231" i="17"/>
  <c r="AX231" i="17"/>
  <c r="AY231" i="17"/>
  <c r="AZ231" i="17"/>
  <c r="BA231" i="17"/>
  <c r="BB231" i="17"/>
  <c r="BC231" i="17"/>
  <c r="BD231" i="17"/>
  <c r="BE231" i="17"/>
  <c r="AF232" i="17"/>
  <c r="AT232" i="17"/>
  <c r="AU232" i="17"/>
  <c r="AV232" i="17"/>
  <c r="AW232" i="17"/>
  <c r="AX232" i="17"/>
  <c r="AY232" i="17"/>
  <c r="AZ232" i="17"/>
  <c r="BA232" i="17"/>
  <c r="BB232" i="17"/>
  <c r="BC232" i="17"/>
  <c r="BD232" i="17"/>
  <c r="BE232" i="17"/>
  <c r="AF233" i="17"/>
  <c r="AT233" i="17"/>
  <c r="AU233" i="17"/>
  <c r="AV233" i="17"/>
  <c r="AW233" i="17"/>
  <c r="AX233" i="17"/>
  <c r="AY233" i="17"/>
  <c r="AZ233" i="17"/>
  <c r="BA233" i="17"/>
  <c r="BB233" i="17"/>
  <c r="BC233" i="17"/>
  <c r="BD233" i="17"/>
  <c r="BE233" i="17"/>
  <c r="AF234" i="17"/>
  <c r="AT234" i="17"/>
  <c r="AU234" i="17"/>
  <c r="AV234" i="17"/>
  <c r="AW234" i="17"/>
  <c r="AX234" i="17"/>
  <c r="AY234" i="17"/>
  <c r="AZ234" i="17"/>
  <c r="BA234" i="17"/>
  <c r="BB234" i="17"/>
  <c r="BC234" i="17"/>
  <c r="BD234" i="17"/>
  <c r="BE234" i="17"/>
  <c r="AF235" i="17"/>
  <c r="AT235" i="17"/>
  <c r="AU235" i="17"/>
  <c r="AV235" i="17"/>
  <c r="AW235" i="17"/>
  <c r="AX235" i="17"/>
  <c r="AY235" i="17"/>
  <c r="AZ235" i="17"/>
  <c r="BA235" i="17"/>
  <c r="BB235" i="17"/>
  <c r="BC235" i="17"/>
  <c r="BD235" i="17"/>
  <c r="BE235" i="17"/>
  <c r="AF236" i="17"/>
  <c r="AT236" i="17"/>
  <c r="AU236" i="17"/>
  <c r="AV236" i="17"/>
  <c r="AW236" i="17"/>
  <c r="AX236" i="17"/>
  <c r="AY236" i="17"/>
  <c r="AZ236" i="17"/>
  <c r="BA236" i="17"/>
  <c r="BB236" i="17"/>
  <c r="BC236" i="17"/>
  <c r="BD236" i="17"/>
  <c r="BE236" i="17"/>
  <c r="AF237" i="17"/>
  <c r="AT237" i="17"/>
  <c r="AU237" i="17"/>
  <c r="AV237" i="17"/>
  <c r="AW237" i="17"/>
  <c r="AX237" i="17"/>
  <c r="AY237" i="17"/>
  <c r="AZ237" i="17"/>
  <c r="BA237" i="17"/>
  <c r="BB237" i="17"/>
  <c r="BC237" i="17"/>
  <c r="BD237" i="17"/>
  <c r="BE237" i="17"/>
  <c r="AF238" i="17"/>
  <c r="AT238" i="17"/>
  <c r="AS238" i="17" s="1"/>
  <c r="AU238" i="17"/>
  <c r="AV238" i="17"/>
  <c r="AW238" i="17"/>
  <c r="AX238" i="17"/>
  <c r="AY238" i="17"/>
  <c r="AZ238" i="17"/>
  <c r="BA238" i="17"/>
  <c r="BB238" i="17"/>
  <c r="BC238" i="17"/>
  <c r="BD238" i="17"/>
  <c r="BE238" i="17"/>
  <c r="AF239" i="17"/>
  <c r="AT239" i="17"/>
  <c r="AU239" i="17"/>
  <c r="AV239" i="17"/>
  <c r="AW239" i="17"/>
  <c r="AX239" i="17"/>
  <c r="AY239" i="17"/>
  <c r="AZ239" i="17"/>
  <c r="BA239" i="17"/>
  <c r="BB239" i="17"/>
  <c r="BC239" i="17"/>
  <c r="BD239" i="17"/>
  <c r="BE239" i="17"/>
  <c r="AF240" i="17"/>
  <c r="AT240" i="17"/>
  <c r="AU240" i="17"/>
  <c r="AV240" i="17"/>
  <c r="AW240" i="17"/>
  <c r="AX240" i="17"/>
  <c r="AY240" i="17"/>
  <c r="AZ240" i="17"/>
  <c r="BA240" i="17"/>
  <c r="BB240" i="17"/>
  <c r="BC240" i="17"/>
  <c r="BD240" i="17"/>
  <c r="BE240" i="17"/>
  <c r="AF241" i="17"/>
  <c r="AT241" i="17"/>
  <c r="AU241" i="17"/>
  <c r="AV241" i="17"/>
  <c r="AW241" i="17"/>
  <c r="AX241" i="17"/>
  <c r="AY241" i="17"/>
  <c r="AZ241" i="17"/>
  <c r="BA241" i="17"/>
  <c r="BB241" i="17"/>
  <c r="BC241" i="17"/>
  <c r="BD241" i="17"/>
  <c r="BE241" i="17"/>
  <c r="AF242" i="17"/>
  <c r="AT242" i="17"/>
  <c r="AU242" i="17"/>
  <c r="AV242" i="17"/>
  <c r="AW242" i="17"/>
  <c r="AX242" i="17"/>
  <c r="AY242" i="17"/>
  <c r="AZ242" i="17"/>
  <c r="BA242" i="17"/>
  <c r="BB242" i="17"/>
  <c r="BC242" i="17"/>
  <c r="BD242" i="17"/>
  <c r="BE242" i="17"/>
  <c r="AF243" i="17"/>
  <c r="AT243" i="17"/>
  <c r="AU243" i="17"/>
  <c r="AV243" i="17"/>
  <c r="AW243" i="17"/>
  <c r="AX243" i="17"/>
  <c r="AY243" i="17"/>
  <c r="AZ243" i="17"/>
  <c r="BA243" i="17"/>
  <c r="BB243" i="17"/>
  <c r="BC243" i="17"/>
  <c r="BD243" i="17"/>
  <c r="BE243" i="17"/>
  <c r="AF244" i="17"/>
  <c r="AT244" i="17"/>
  <c r="AU244" i="17"/>
  <c r="AV244" i="17"/>
  <c r="AW244" i="17"/>
  <c r="AX244" i="17"/>
  <c r="AY244" i="17"/>
  <c r="AZ244" i="17"/>
  <c r="BA244" i="17"/>
  <c r="BB244" i="17"/>
  <c r="BC244" i="17"/>
  <c r="BD244" i="17"/>
  <c r="BE244" i="17"/>
  <c r="AF245" i="17"/>
  <c r="AT245" i="17"/>
  <c r="AU245" i="17"/>
  <c r="AV245" i="17"/>
  <c r="AW245" i="17"/>
  <c r="AX245" i="17"/>
  <c r="AY245" i="17"/>
  <c r="AZ245" i="17"/>
  <c r="BA245" i="17"/>
  <c r="BB245" i="17"/>
  <c r="BC245" i="17"/>
  <c r="BD245" i="17"/>
  <c r="BE245" i="17"/>
  <c r="AF246" i="17"/>
  <c r="AT246" i="17"/>
  <c r="AU246" i="17"/>
  <c r="AV246" i="17"/>
  <c r="AW246" i="17"/>
  <c r="AX246" i="17"/>
  <c r="AY246" i="17"/>
  <c r="AZ246" i="17"/>
  <c r="BA246" i="17"/>
  <c r="BB246" i="17"/>
  <c r="BC246" i="17"/>
  <c r="BD246" i="17"/>
  <c r="BE246" i="17"/>
  <c r="AF247" i="17"/>
  <c r="AT247" i="17"/>
  <c r="AU247" i="17"/>
  <c r="AV247" i="17"/>
  <c r="AW247" i="17"/>
  <c r="AX247" i="17"/>
  <c r="AY247" i="17"/>
  <c r="AZ247" i="17"/>
  <c r="BA247" i="17"/>
  <c r="BB247" i="17"/>
  <c r="BC247" i="17"/>
  <c r="BD247" i="17"/>
  <c r="BE247" i="17"/>
  <c r="AF248" i="17"/>
  <c r="AT248" i="17"/>
  <c r="AU248" i="17"/>
  <c r="AV248" i="17"/>
  <c r="AW248" i="17"/>
  <c r="AX248" i="17"/>
  <c r="AY248" i="17"/>
  <c r="AZ248" i="17"/>
  <c r="BA248" i="17"/>
  <c r="BB248" i="17"/>
  <c r="BC248" i="17"/>
  <c r="BD248" i="17"/>
  <c r="BE248" i="17"/>
  <c r="AF249" i="17"/>
  <c r="AT249" i="17"/>
  <c r="AU249" i="17"/>
  <c r="AV249" i="17"/>
  <c r="AW249" i="17"/>
  <c r="AX249" i="17"/>
  <c r="AY249" i="17"/>
  <c r="AZ249" i="17"/>
  <c r="BA249" i="17"/>
  <c r="BB249" i="17"/>
  <c r="BC249" i="17"/>
  <c r="BD249" i="17"/>
  <c r="BE249" i="17"/>
  <c r="AF250" i="17"/>
  <c r="AT250" i="17"/>
  <c r="AS250" i="17" s="1"/>
  <c r="AU250" i="17"/>
  <c r="AV250" i="17"/>
  <c r="AW250" i="17"/>
  <c r="AX250" i="17"/>
  <c r="AY250" i="17"/>
  <c r="AZ250" i="17"/>
  <c r="BA250" i="17"/>
  <c r="BB250" i="17"/>
  <c r="BC250" i="17"/>
  <c r="BD250" i="17"/>
  <c r="BE250" i="17"/>
  <c r="AF251" i="17"/>
  <c r="AT251" i="17"/>
  <c r="AU251" i="17"/>
  <c r="AV251" i="17"/>
  <c r="AW251" i="17"/>
  <c r="AX251" i="17"/>
  <c r="AY251" i="17"/>
  <c r="AZ251" i="17"/>
  <c r="BA251" i="17"/>
  <c r="BB251" i="17"/>
  <c r="BC251" i="17"/>
  <c r="BD251" i="17"/>
  <c r="BE251" i="17"/>
  <c r="AF252" i="17"/>
  <c r="AT252" i="17"/>
  <c r="AU252" i="17"/>
  <c r="AV252" i="17"/>
  <c r="AW252" i="17"/>
  <c r="AX252" i="17"/>
  <c r="AY252" i="17"/>
  <c r="AZ252" i="17"/>
  <c r="BA252" i="17"/>
  <c r="BB252" i="17"/>
  <c r="BC252" i="17"/>
  <c r="BD252" i="17"/>
  <c r="BE252" i="17"/>
  <c r="AF253" i="17"/>
  <c r="AT253" i="17"/>
  <c r="AU253" i="17"/>
  <c r="AV253" i="17"/>
  <c r="AW253" i="17"/>
  <c r="AX253" i="17"/>
  <c r="AY253" i="17"/>
  <c r="AZ253" i="17"/>
  <c r="BA253" i="17"/>
  <c r="BB253" i="17"/>
  <c r="BC253" i="17"/>
  <c r="BD253" i="17"/>
  <c r="BE253" i="17"/>
  <c r="AF254" i="17"/>
  <c r="AT254" i="17"/>
  <c r="AU254" i="17"/>
  <c r="AV254" i="17"/>
  <c r="AW254" i="17"/>
  <c r="AX254" i="17"/>
  <c r="AY254" i="17"/>
  <c r="AZ254" i="17"/>
  <c r="BA254" i="17"/>
  <c r="BB254" i="17"/>
  <c r="BC254" i="17"/>
  <c r="BD254" i="17"/>
  <c r="BE254" i="17"/>
  <c r="AF255" i="17"/>
  <c r="AT255" i="17"/>
  <c r="AU255" i="17"/>
  <c r="AV255" i="17"/>
  <c r="AW255" i="17"/>
  <c r="AX255" i="17"/>
  <c r="AY255" i="17"/>
  <c r="AZ255" i="17"/>
  <c r="BA255" i="17"/>
  <c r="BB255" i="17"/>
  <c r="BC255" i="17"/>
  <c r="BD255" i="17"/>
  <c r="BE255" i="17"/>
  <c r="AF256" i="17"/>
  <c r="AT256" i="17"/>
  <c r="AU256" i="17"/>
  <c r="AV256" i="17"/>
  <c r="AW256" i="17"/>
  <c r="AX256" i="17"/>
  <c r="AY256" i="17"/>
  <c r="AZ256" i="17"/>
  <c r="BA256" i="17"/>
  <c r="BB256" i="17"/>
  <c r="BC256" i="17"/>
  <c r="BD256" i="17"/>
  <c r="BE256" i="17"/>
  <c r="AF257" i="17"/>
  <c r="AT257" i="17"/>
  <c r="AU257" i="17"/>
  <c r="AV257" i="17"/>
  <c r="AW257" i="17"/>
  <c r="AX257" i="17"/>
  <c r="AY257" i="17"/>
  <c r="AZ257" i="17"/>
  <c r="BA257" i="17"/>
  <c r="BB257" i="17"/>
  <c r="BC257" i="17"/>
  <c r="BD257" i="17"/>
  <c r="BE257" i="17"/>
  <c r="AF258" i="17"/>
  <c r="AT258" i="17"/>
  <c r="AU258" i="17"/>
  <c r="AV258" i="17"/>
  <c r="AW258" i="17"/>
  <c r="AX258" i="17"/>
  <c r="AY258" i="17"/>
  <c r="AZ258" i="17"/>
  <c r="BA258" i="17"/>
  <c r="BB258" i="17"/>
  <c r="BC258" i="17"/>
  <c r="BD258" i="17"/>
  <c r="BE258" i="17"/>
  <c r="AF259" i="17"/>
  <c r="AT259" i="17"/>
  <c r="AU259" i="17"/>
  <c r="AV259" i="17"/>
  <c r="AW259" i="17"/>
  <c r="AX259" i="17"/>
  <c r="AY259" i="17"/>
  <c r="AZ259" i="17"/>
  <c r="BA259" i="17"/>
  <c r="BB259" i="17"/>
  <c r="BC259" i="17"/>
  <c r="BD259" i="17"/>
  <c r="BE259" i="17"/>
  <c r="AF260" i="17"/>
  <c r="AT260" i="17"/>
  <c r="AU260" i="17"/>
  <c r="AV260" i="17"/>
  <c r="AW260" i="17"/>
  <c r="AX260" i="17"/>
  <c r="AY260" i="17"/>
  <c r="AZ260" i="17"/>
  <c r="BA260" i="17"/>
  <c r="BB260" i="17"/>
  <c r="BC260" i="17"/>
  <c r="BD260" i="17"/>
  <c r="BE260" i="17"/>
  <c r="AF261" i="17"/>
  <c r="AT261" i="17"/>
  <c r="AU261" i="17"/>
  <c r="AV261" i="17"/>
  <c r="AW261" i="17"/>
  <c r="AX261" i="17"/>
  <c r="AY261" i="17"/>
  <c r="AZ261" i="17"/>
  <c r="BA261" i="17"/>
  <c r="BB261" i="17"/>
  <c r="BC261" i="17"/>
  <c r="BD261" i="17"/>
  <c r="BE261" i="17"/>
  <c r="AF262" i="17"/>
  <c r="AT262" i="17"/>
  <c r="AU262" i="17"/>
  <c r="AV262" i="17"/>
  <c r="AW262" i="17"/>
  <c r="AX262" i="17"/>
  <c r="AY262" i="17"/>
  <c r="AZ262" i="17"/>
  <c r="BA262" i="17"/>
  <c r="BB262" i="17"/>
  <c r="BC262" i="17"/>
  <c r="BD262" i="17"/>
  <c r="BE262" i="17"/>
  <c r="AF263" i="17"/>
  <c r="AT263" i="17"/>
  <c r="AU263" i="17"/>
  <c r="AV263" i="17"/>
  <c r="AW263" i="17"/>
  <c r="AX263" i="17"/>
  <c r="AY263" i="17"/>
  <c r="AZ263" i="17"/>
  <c r="BA263" i="17"/>
  <c r="BB263" i="17"/>
  <c r="BC263" i="17"/>
  <c r="BD263" i="17"/>
  <c r="BE263" i="17"/>
  <c r="AF264" i="17"/>
  <c r="AT264" i="17"/>
  <c r="AU264" i="17"/>
  <c r="AV264" i="17"/>
  <c r="AW264" i="17"/>
  <c r="AX264" i="17"/>
  <c r="AY264" i="17"/>
  <c r="AZ264" i="17"/>
  <c r="BA264" i="17"/>
  <c r="BB264" i="17"/>
  <c r="BC264" i="17"/>
  <c r="BD264" i="17"/>
  <c r="BE264" i="17"/>
  <c r="AF265" i="17"/>
  <c r="AT265" i="17"/>
  <c r="AU265" i="17"/>
  <c r="AV265" i="17"/>
  <c r="AW265" i="17"/>
  <c r="AX265" i="17"/>
  <c r="AY265" i="17"/>
  <c r="AZ265" i="17"/>
  <c r="BA265" i="17"/>
  <c r="BB265" i="17"/>
  <c r="BC265" i="17"/>
  <c r="BD265" i="17"/>
  <c r="BE265" i="17"/>
  <c r="AF266" i="17"/>
  <c r="AT266" i="17"/>
  <c r="AU266" i="17"/>
  <c r="AV266" i="17"/>
  <c r="AW266" i="17"/>
  <c r="AX266" i="17"/>
  <c r="AY266" i="17"/>
  <c r="AZ266" i="17"/>
  <c r="BA266" i="17"/>
  <c r="BB266" i="17"/>
  <c r="BC266" i="17"/>
  <c r="BD266" i="17"/>
  <c r="BE266" i="17"/>
  <c r="AF267" i="17"/>
  <c r="AT267" i="17"/>
  <c r="AU267" i="17"/>
  <c r="AV267" i="17"/>
  <c r="AW267" i="17"/>
  <c r="AX267" i="17"/>
  <c r="AY267" i="17"/>
  <c r="AZ267" i="17"/>
  <c r="BA267" i="17"/>
  <c r="BB267" i="17"/>
  <c r="BC267" i="17"/>
  <c r="BD267" i="17"/>
  <c r="BE267" i="17"/>
  <c r="AF268" i="17"/>
  <c r="AT268" i="17"/>
  <c r="AU268" i="17"/>
  <c r="AV268" i="17"/>
  <c r="AW268" i="17"/>
  <c r="AX268" i="17"/>
  <c r="AY268" i="17"/>
  <c r="AZ268" i="17"/>
  <c r="BA268" i="17"/>
  <c r="BB268" i="17"/>
  <c r="BC268" i="17"/>
  <c r="BD268" i="17"/>
  <c r="BE268" i="17"/>
  <c r="AF269" i="17"/>
  <c r="AT269" i="17"/>
  <c r="AU269" i="17"/>
  <c r="AV269" i="17"/>
  <c r="AW269" i="17"/>
  <c r="AX269" i="17"/>
  <c r="AY269" i="17"/>
  <c r="AZ269" i="17"/>
  <c r="BA269" i="17"/>
  <c r="BB269" i="17"/>
  <c r="BC269" i="17"/>
  <c r="BD269" i="17"/>
  <c r="BE269" i="17"/>
  <c r="AF270" i="17"/>
  <c r="AT270" i="17"/>
  <c r="AU270" i="17"/>
  <c r="AV270" i="17"/>
  <c r="AW270" i="17"/>
  <c r="AX270" i="17"/>
  <c r="AY270" i="17"/>
  <c r="AZ270" i="17"/>
  <c r="BA270" i="17"/>
  <c r="BB270" i="17"/>
  <c r="BC270" i="17"/>
  <c r="BD270" i="17"/>
  <c r="BE270" i="17"/>
  <c r="AF271" i="17"/>
  <c r="AT271" i="17"/>
  <c r="AU271" i="17"/>
  <c r="AV271" i="17"/>
  <c r="AW271" i="17"/>
  <c r="AX271" i="17"/>
  <c r="AY271" i="17"/>
  <c r="AZ271" i="17"/>
  <c r="BA271" i="17"/>
  <c r="BB271" i="17"/>
  <c r="BC271" i="17"/>
  <c r="BD271" i="17"/>
  <c r="BE271" i="17"/>
  <c r="AF272" i="17"/>
  <c r="AT272" i="17"/>
  <c r="AU272" i="17"/>
  <c r="AV272" i="17"/>
  <c r="AW272" i="17"/>
  <c r="AX272" i="17"/>
  <c r="AY272" i="17"/>
  <c r="AZ272" i="17"/>
  <c r="BA272" i="17"/>
  <c r="BB272" i="17"/>
  <c r="BC272" i="17"/>
  <c r="BD272" i="17"/>
  <c r="BE272" i="17"/>
  <c r="AF273" i="17"/>
  <c r="AT273" i="17"/>
  <c r="AU273" i="17"/>
  <c r="AV273" i="17"/>
  <c r="AW273" i="17"/>
  <c r="AX273" i="17"/>
  <c r="AY273" i="17"/>
  <c r="AZ273" i="17"/>
  <c r="BA273" i="17"/>
  <c r="BB273" i="17"/>
  <c r="BC273" i="17"/>
  <c r="BD273" i="17"/>
  <c r="BE273" i="17"/>
  <c r="AF274" i="17"/>
  <c r="AT274" i="17"/>
  <c r="AU274" i="17"/>
  <c r="AV274" i="17"/>
  <c r="AW274" i="17"/>
  <c r="AX274" i="17"/>
  <c r="AY274" i="17"/>
  <c r="AZ274" i="17"/>
  <c r="BA274" i="17"/>
  <c r="BB274" i="17"/>
  <c r="BC274" i="17"/>
  <c r="BD274" i="17"/>
  <c r="BE274" i="17"/>
  <c r="AF275" i="17"/>
  <c r="AT275" i="17"/>
  <c r="AU275" i="17"/>
  <c r="AV275" i="17"/>
  <c r="AW275" i="17"/>
  <c r="AX275" i="17"/>
  <c r="AY275" i="17"/>
  <c r="AZ275" i="17"/>
  <c r="BA275" i="17"/>
  <c r="BB275" i="17"/>
  <c r="BC275" i="17"/>
  <c r="BD275" i="17"/>
  <c r="BE275" i="17"/>
  <c r="AF276" i="17"/>
  <c r="AT276" i="17"/>
  <c r="AU276" i="17"/>
  <c r="AV276" i="17"/>
  <c r="AW276" i="17"/>
  <c r="AX276" i="17"/>
  <c r="AY276" i="17"/>
  <c r="AZ276" i="17"/>
  <c r="BA276" i="17"/>
  <c r="BB276" i="17"/>
  <c r="BC276" i="17"/>
  <c r="BD276" i="17"/>
  <c r="BE276" i="17"/>
  <c r="AF277" i="17"/>
  <c r="AT277" i="17"/>
  <c r="AU277" i="17"/>
  <c r="AV277" i="17"/>
  <c r="AW277" i="17"/>
  <c r="AX277" i="17"/>
  <c r="AY277" i="17"/>
  <c r="AZ277" i="17"/>
  <c r="BA277" i="17"/>
  <c r="BB277" i="17"/>
  <c r="BC277" i="17"/>
  <c r="BD277" i="17"/>
  <c r="BE277" i="17"/>
  <c r="AF278" i="17"/>
  <c r="AT278" i="17"/>
  <c r="AU278" i="17"/>
  <c r="AV278" i="17"/>
  <c r="AW278" i="17"/>
  <c r="AX278" i="17"/>
  <c r="AY278" i="17"/>
  <c r="AZ278" i="17"/>
  <c r="BA278" i="17"/>
  <c r="BB278" i="17"/>
  <c r="BC278" i="17"/>
  <c r="BD278" i="17"/>
  <c r="BE278" i="17"/>
  <c r="AF279" i="17"/>
  <c r="AT279" i="17"/>
  <c r="AU279" i="17"/>
  <c r="AV279" i="17"/>
  <c r="AW279" i="17"/>
  <c r="AX279" i="17"/>
  <c r="AY279" i="17"/>
  <c r="AZ279" i="17"/>
  <c r="BA279" i="17"/>
  <c r="BB279" i="17"/>
  <c r="BC279" i="17"/>
  <c r="BD279" i="17"/>
  <c r="BE279" i="17"/>
  <c r="AF280" i="17"/>
  <c r="AT280" i="17"/>
  <c r="AU280" i="17"/>
  <c r="AV280" i="17"/>
  <c r="AW280" i="17"/>
  <c r="AX280" i="17"/>
  <c r="AY280" i="17"/>
  <c r="AZ280" i="17"/>
  <c r="BA280" i="17"/>
  <c r="BB280" i="17"/>
  <c r="BC280" i="17"/>
  <c r="BD280" i="17"/>
  <c r="BE280" i="17"/>
  <c r="AF281" i="17"/>
  <c r="AT281" i="17"/>
  <c r="AU281" i="17"/>
  <c r="AV281" i="17"/>
  <c r="AW281" i="17"/>
  <c r="AX281" i="17"/>
  <c r="AY281" i="17"/>
  <c r="AZ281" i="17"/>
  <c r="BA281" i="17"/>
  <c r="BB281" i="17"/>
  <c r="BC281" i="17"/>
  <c r="BD281" i="17"/>
  <c r="BE281" i="17"/>
  <c r="AF282" i="17"/>
  <c r="AT282" i="17"/>
  <c r="AU282" i="17"/>
  <c r="AV282" i="17"/>
  <c r="AW282" i="17"/>
  <c r="AX282" i="17"/>
  <c r="AY282" i="17"/>
  <c r="AZ282" i="17"/>
  <c r="BA282" i="17"/>
  <c r="BB282" i="17"/>
  <c r="BC282" i="17"/>
  <c r="BD282" i="17"/>
  <c r="BE282" i="17"/>
  <c r="AF283" i="17"/>
  <c r="AT283" i="17"/>
  <c r="AU283" i="17"/>
  <c r="AV283" i="17"/>
  <c r="AW283" i="17"/>
  <c r="AX283" i="17"/>
  <c r="AY283" i="17"/>
  <c r="AZ283" i="17"/>
  <c r="BA283" i="17"/>
  <c r="BB283" i="17"/>
  <c r="BC283" i="17"/>
  <c r="BD283" i="17"/>
  <c r="BE283" i="17"/>
  <c r="AF284" i="17"/>
  <c r="AT284" i="17"/>
  <c r="AU284" i="17"/>
  <c r="AV284" i="17"/>
  <c r="AW284" i="17"/>
  <c r="AX284" i="17"/>
  <c r="AY284" i="17"/>
  <c r="AZ284" i="17"/>
  <c r="BA284" i="17"/>
  <c r="BB284" i="17"/>
  <c r="BC284" i="17"/>
  <c r="BD284" i="17"/>
  <c r="BE284" i="17"/>
  <c r="AF285" i="17"/>
  <c r="AT285" i="17"/>
  <c r="AU285" i="17"/>
  <c r="AV285" i="17"/>
  <c r="AW285" i="17"/>
  <c r="AX285" i="17"/>
  <c r="AY285" i="17"/>
  <c r="AZ285" i="17"/>
  <c r="BA285" i="17"/>
  <c r="BB285" i="17"/>
  <c r="BC285" i="17"/>
  <c r="BD285" i="17"/>
  <c r="BE285" i="17"/>
  <c r="AF286" i="17"/>
  <c r="AT286" i="17"/>
  <c r="AU286" i="17"/>
  <c r="AV286" i="17"/>
  <c r="AW286" i="17"/>
  <c r="AX286" i="17"/>
  <c r="AY286" i="17"/>
  <c r="AZ286" i="17"/>
  <c r="BA286" i="17"/>
  <c r="BB286" i="17"/>
  <c r="BC286" i="17"/>
  <c r="BD286" i="17"/>
  <c r="BE286" i="17"/>
  <c r="AF287" i="17"/>
  <c r="AT287" i="17"/>
  <c r="AU287" i="17"/>
  <c r="AV287" i="17"/>
  <c r="AW287" i="17"/>
  <c r="AX287" i="17"/>
  <c r="AY287" i="17"/>
  <c r="AZ287" i="17"/>
  <c r="BA287" i="17"/>
  <c r="BB287" i="17"/>
  <c r="BC287" i="17"/>
  <c r="BD287" i="17"/>
  <c r="BE287" i="17"/>
  <c r="AF288" i="17"/>
  <c r="AT288" i="17"/>
  <c r="AU288" i="17"/>
  <c r="AV288" i="17"/>
  <c r="AW288" i="17"/>
  <c r="AX288" i="17"/>
  <c r="AY288" i="17"/>
  <c r="AZ288" i="17"/>
  <c r="BA288" i="17"/>
  <c r="BB288" i="17"/>
  <c r="BC288" i="17"/>
  <c r="BD288" i="17"/>
  <c r="BE288" i="17"/>
  <c r="AF289" i="17"/>
  <c r="AT289" i="17"/>
  <c r="AU289" i="17"/>
  <c r="AV289" i="17"/>
  <c r="AW289" i="17"/>
  <c r="AX289" i="17"/>
  <c r="AY289" i="17"/>
  <c r="AZ289" i="17"/>
  <c r="BA289" i="17"/>
  <c r="BB289" i="17"/>
  <c r="BC289" i="17"/>
  <c r="BD289" i="17"/>
  <c r="BE289" i="17"/>
  <c r="AF290" i="17"/>
  <c r="AT290" i="17"/>
  <c r="AU290" i="17"/>
  <c r="AV290" i="17"/>
  <c r="AW290" i="17"/>
  <c r="AX290" i="17"/>
  <c r="AY290" i="17"/>
  <c r="AZ290" i="17"/>
  <c r="BA290" i="17"/>
  <c r="BB290" i="17"/>
  <c r="BC290" i="17"/>
  <c r="BD290" i="17"/>
  <c r="BE290" i="17"/>
  <c r="AF291" i="17"/>
  <c r="AT291" i="17"/>
  <c r="AU291" i="17"/>
  <c r="AV291" i="17"/>
  <c r="AW291" i="17"/>
  <c r="AX291" i="17"/>
  <c r="AY291" i="17"/>
  <c r="AZ291" i="17"/>
  <c r="BA291" i="17"/>
  <c r="BB291" i="17"/>
  <c r="BC291" i="17"/>
  <c r="BD291" i="17"/>
  <c r="BE291" i="17"/>
  <c r="AF292" i="17"/>
  <c r="AT292" i="17"/>
  <c r="AU292" i="17"/>
  <c r="AV292" i="17"/>
  <c r="AW292" i="17"/>
  <c r="AX292" i="17"/>
  <c r="AY292" i="17"/>
  <c r="AZ292" i="17"/>
  <c r="BA292" i="17"/>
  <c r="BB292" i="17"/>
  <c r="BC292" i="17"/>
  <c r="BD292" i="17"/>
  <c r="BE292" i="17"/>
  <c r="AF293" i="17"/>
  <c r="AT293" i="17"/>
  <c r="AU293" i="17"/>
  <c r="AV293" i="17"/>
  <c r="AW293" i="17"/>
  <c r="AX293" i="17"/>
  <c r="AY293" i="17"/>
  <c r="AZ293" i="17"/>
  <c r="BA293" i="17"/>
  <c r="BB293" i="17"/>
  <c r="BC293" i="17"/>
  <c r="BD293" i="17"/>
  <c r="BE293" i="17"/>
  <c r="AF294" i="17"/>
  <c r="AT294" i="17"/>
  <c r="AU294" i="17"/>
  <c r="AV294" i="17"/>
  <c r="AW294" i="17"/>
  <c r="AX294" i="17"/>
  <c r="AY294" i="17"/>
  <c r="AZ294" i="17"/>
  <c r="BA294" i="17"/>
  <c r="BB294" i="17"/>
  <c r="BC294" i="17"/>
  <c r="BD294" i="17"/>
  <c r="BE294" i="17"/>
  <c r="AF295" i="17"/>
  <c r="AT295" i="17"/>
  <c r="AU295" i="17"/>
  <c r="AV295" i="17"/>
  <c r="AW295" i="17"/>
  <c r="AX295" i="17"/>
  <c r="AY295" i="17"/>
  <c r="AZ295" i="17"/>
  <c r="BA295" i="17"/>
  <c r="BB295" i="17"/>
  <c r="BC295" i="17"/>
  <c r="BD295" i="17"/>
  <c r="BE295" i="17"/>
  <c r="AF296" i="17"/>
  <c r="AT296" i="17"/>
  <c r="AU296" i="17"/>
  <c r="AV296" i="17"/>
  <c r="AW296" i="17"/>
  <c r="AX296" i="17"/>
  <c r="AY296" i="17"/>
  <c r="AZ296" i="17"/>
  <c r="BA296" i="17"/>
  <c r="BB296" i="17"/>
  <c r="BC296" i="17"/>
  <c r="BD296" i="17"/>
  <c r="BE296" i="17"/>
  <c r="AF297" i="17"/>
  <c r="AT297" i="17"/>
  <c r="AU297" i="17"/>
  <c r="AV297" i="17"/>
  <c r="AW297" i="17"/>
  <c r="AX297" i="17"/>
  <c r="AY297" i="17"/>
  <c r="AZ297" i="17"/>
  <c r="BA297" i="17"/>
  <c r="BB297" i="17"/>
  <c r="BC297" i="17"/>
  <c r="BD297" i="17"/>
  <c r="BE297" i="17"/>
  <c r="K159" i="17"/>
  <c r="O159" i="17" s="1"/>
  <c r="P159" i="17" s="1"/>
  <c r="Q159" i="17"/>
  <c r="S159" i="17"/>
  <c r="K160" i="17"/>
  <c r="O160" i="17" s="1"/>
  <c r="P160" i="17" s="1"/>
  <c r="Q160" i="17"/>
  <c r="S160" i="17"/>
  <c r="K161" i="17"/>
  <c r="O161" i="17" s="1"/>
  <c r="P161" i="17" s="1"/>
  <c r="Q161" i="17"/>
  <c r="S161" i="17"/>
  <c r="K162" i="17"/>
  <c r="O162" i="17" s="1"/>
  <c r="P162" i="17" s="1"/>
  <c r="Q162" i="17"/>
  <c r="S162" i="17"/>
  <c r="K163" i="17"/>
  <c r="O163" i="17" s="1"/>
  <c r="P163" i="17" s="1"/>
  <c r="Q163" i="17"/>
  <c r="S163" i="17"/>
  <c r="Q164" i="17"/>
  <c r="S164" i="17"/>
  <c r="Q165" i="17"/>
  <c r="S165" i="17"/>
  <c r="Q166" i="17"/>
  <c r="S166" i="17"/>
  <c r="K167" i="17"/>
  <c r="O167" i="17" s="1"/>
  <c r="P167" i="17" s="1"/>
  <c r="Q167" i="17"/>
  <c r="S167" i="17"/>
  <c r="Q168" i="17"/>
  <c r="S168" i="17"/>
  <c r="Q169" i="17"/>
  <c r="S169" i="17"/>
  <c r="Q170" i="17"/>
  <c r="S170" i="17"/>
  <c r="K171" i="17"/>
  <c r="O171" i="17" s="1"/>
  <c r="P171" i="17" s="1"/>
  <c r="Q171" i="17"/>
  <c r="S171" i="17"/>
  <c r="K172" i="17"/>
  <c r="O172" i="17" s="1"/>
  <c r="P172" i="17" s="1"/>
  <c r="Q172" i="17"/>
  <c r="S172" i="17"/>
  <c r="K173" i="17"/>
  <c r="O173" i="17" s="1"/>
  <c r="P173" i="17" s="1"/>
  <c r="Q173" i="17"/>
  <c r="S173" i="17"/>
  <c r="K174" i="17"/>
  <c r="O174" i="17" s="1"/>
  <c r="P174" i="17" s="1"/>
  <c r="Q174" i="17"/>
  <c r="S174" i="17"/>
  <c r="K175" i="17"/>
  <c r="O175" i="17" s="1"/>
  <c r="P175" i="17" s="1"/>
  <c r="Q175" i="17"/>
  <c r="S175" i="17"/>
  <c r="K176" i="17"/>
  <c r="O176" i="17" s="1"/>
  <c r="P176" i="17" s="1"/>
  <c r="Q176" i="17"/>
  <c r="S176" i="17"/>
  <c r="K177" i="17"/>
  <c r="O177" i="17" s="1"/>
  <c r="P177" i="17" s="1"/>
  <c r="Q177" i="17"/>
  <c r="S177" i="17"/>
  <c r="Q178" i="17"/>
  <c r="S178" i="17"/>
  <c r="Q179" i="17"/>
  <c r="S179" i="17"/>
  <c r="Q180" i="17"/>
  <c r="S180" i="17"/>
  <c r="K181" i="17"/>
  <c r="O181" i="17" s="1"/>
  <c r="P181" i="17" s="1"/>
  <c r="Q181" i="17"/>
  <c r="S181" i="17"/>
  <c r="Q182" i="17"/>
  <c r="S182" i="17"/>
  <c r="Q183" i="17"/>
  <c r="S183" i="17"/>
  <c r="Q184" i="17"/>
  <c r="S184" i="17"/>
  <c r="K185" i="17"/>
  <c r="O185" i="17" s="1"/>
  <c r="P185" i="17" s="1"/>
  <c r="Q185" i="17"/>
  <c r="S185" i="17"/>
  <c r="K186" i="17"/>
  <c r="O186" i="17" s="1"/>
  <c r="P186" i="17" s="1"/>
  <c r="Q186" i="17"/>
  <c r="S186" i="17"/>
  <c r="K187" i="17"/>
  <c r="O187" i="17" s="1"/>
  <c r="P187" i="17" s="1"/>
  <c r="Q187" i="17"/>
  <c r="S187" i="17"/>
  <c r="K188" i="17"/>
  <c r="O188" i="17" s="1"/>
  <c r="P188" i="17" s="1"/>
  <c r="Q188" i="17"/>
  <c r="S188" i="17"/>
  <c r="K189" i="17"/>
  <c r="O189" i="17" s="1"/>
  <c r="P189" i="17" s="1"/>
  <c r="Q189" i="17"/>
  <c r="S189" i="17"/>
  <c r="K190" i="17"/>
  <c r="O190" i="17" s="1"/>
  <c r="P190" i="17" s="1"/>
  <c r="Q190" i="17"/>
  <c r="S190" i="17"/>
  <c r="K191" i="17"/>
  <c r="O191" i="17" s="1"/>
  <c r="P191" i="17" s="1"/>
  <c r="Q191" i="17"/>
  <c r="S191" i="17"/>
  <c r="Q192" i="17"/>
  <c r="S192" i="17"/>
  <c r="Q193" i="17"/>
  <c r="S193" i="17"/>
  <c r="Q194" i="17"/>
  <c r="S194" i="17"/>
  <c r="K195" i="17"/>
  <c r="O195" i="17" s="1"/>
  <c r="P195" i="17" s="1"/>
  <c r="Q195" i="17"/>
  <c r="S195" i="17"/>
  <c r="Q196" i="17"/>
  <c r="S196" i="17"/>
  <c r="Q197" i="17"/>
  <c r="S197" i="17"/>
  <c r="Q198" i="17"/>
  <c r="S198" i="17"/>
  <c r="K199" i="17"/>
  <c r="O199" i="17" s="1"/>
  <c r="P199" i="17" s="1"/>
  <c r="Q199" i="17"/>
  <c r="S199" i="17"/>
  <c r="K200" i="17"/>
  <c r="O200" i="17" s="1"/>
  <c r="P200" i="17" s="1"/>
  <c r="Q200" i="17"/>
  <c r="S200" i="17"/>
  <c r="K201" i="17"/>
  <c r="O201" i="17" s="1"/>
  <c r="P201" i="17" s="1"/>
  <c r="Q201" i="17"/>
  <c r="S201" i="17"/>
  <c r="K202" i="17"/>
  <c r="O202" i="17" s="1"/>
  <c r="P202" i="17" s="1"/>
  <c r="Q202" i="17"/>
  <c r="S202" i="17"/>
  <c r="K203" i="17"/>
  <c r="O203" i="17" s="1"/>
  <c r="P203" i="17" s="1"/>
  <c r="Q203" i="17"/>
  <c r="S203" i="17"/>
  <c r="K204" i="17"/>
  <c r="O204" i="17" s="1"/>
  <c r="P204" i="17" s="1"/>
  <c r="Q204" i="17"/>
  <c r="S204" i="17"/>
  <c r="K205" i="17"/>
  <c r="O205" i="17" s="1"/>
  <c r="P205" i="17" s="1"/>
  <c r="Q205" i="17"/>
  <c r="S205" i="17"/>
  <c r="Q206" i="17"/>
  <c r="S206" i="17"/>
  <c r="Q207" i="17"/>
  <c r="S207" i="17"/>
  <c r="Q208" i="17"/>
  <c r="S208" i="17"/>
  <c r="K209" i="17"/>
  <c r="O209" i="17" s="1"/>
  <c r="P209" i="17" s="1"/>
  <c r="Q209" i="17"/>
  <c r="S209" i="17"/>
  <c r="Q210" i="17"/>
  <c r="S210" i="17"/>
  <c r="Q211" i="17"/>
  <c r="S211" i="17"/>
  <c r="Q212" i="17"/>
  <c r="S212" i="17"/>
  <c r="K213" i="17"/>
  <c r="O213" i="17" s="1"/>
  <c r="P213" i="17" s="1"/>
  <c r="Q213" i="17"/>
  <c r="S213" i="17"/>
  <c r="K214" i="17"/>
  <c r="O214" i="17" s="1"/>
  <c r="P214" i="17" s="1"/>
  <c r="Q214" i="17"/>
  <c r="S214" i="17"/>
  <c r="K215" i="17"/>
  <c r="O215" i="17" s="1"/>
  <c r="P215" i="17" s="1"/>
  <c r="Q215" i="17"/>
  <c r="S215" i="17"/>
  <c r="K216" i="17"/>
  <c r="O216" i="17" s="1"/>
  <c r="P216" i="17" s="1"/>
  <c r="Q216" i="17"/>
  <c r="S216" i="17"/>
  <c r="K217" i="17"/>
  <c r="O217" i="17" s="1"/>
  <c r="P217" i="17" s="1"/>
  <c r="Q217" i="17"/>
  <c r="S217" i="17"/>
  <c r="K218" i="17"/>
  <c r="O218" i="17" s="1"/>
  <c r="P218" i="17" s="1"/>
  <c r="Q218" i="17"/>
  <c r="S218" i="17"/>
  <c r="Q219" i="17"/>
  <c r="S219" i="17"/>
  <c r="Q220" i="17"/>
  <c r="S220" i="17"/>
  <c r="Q221" i="17"/>
  <c r="S221" i="17"/>
  <c r="K222" i="17"/>
  <c r="O222" i="17" s="1"/>
  <c r="P222" i="17" s="1"/>
  <c r="Q222" i="17"/>
  <c r="S222" i="17"/>
  <c r="Q223" i="17"/>
  <c r="S223" i="17"/>
  <c r="Q224" i="17"/>
  <c r="S224" i="17"/>
  <c r="Q225" i="17"/>
  <c r="S225" i="17"/>
  <c r="Q226" i="17"/>
  <c r="S226" i="17"/>
  <c r="K227" i="17"/>
  <c r="O227" i="17" s="1"/>
  <c r="P227" i="17" s="1"/>
  <c r="Q227" i="17"/>
  <c r="S227" i="17"/>
  <c r="K228" i="17"/>
  <c r="O228" i="17" s="1"/>
  <c r="P228" i="17" s="1"/>
  <c r="Q228" i="17"/>
  <c r="S228" i="17"/>
  <c r="K229" i="17"/>
  <c r="O229" i="17" s="1"/>
  <c r="P229" i="17" s="1"/>
  <c r="Q229" i="17"/>
  <c r="S229" i="17"/>
  <c r="K230" i="17"/>
  <c r="O230" i="17" s="1"/>
  <c r="P230" i="17" s="1"/>
  <c r="Q230" i="17"/>
  <c r="S230" i="17"/>
  <c r="K231" i="17"/>
  <c r="O231" i="17" s="1"/>
  <c r="P231" i="17" s="1"/>
  <c r="Q231" i="17"/>
  <c r="S231" i="17"/>
  <c r="K232" i="17"/>
  <c r="O232" i="17" s="1"/>
  <c r="P232" i="17" s="1"/>
  <c r="Q232" i="17"/>
  <c r="S232" i="17"/>
  <c r="Q233" i="17"/>
  <c r="S233" i="17"/>
  <c r="Q234" i="17"/>
  <c r="S234" i="17"/>
  <c r="Q235" i="17"/>
  <c r="S235" i="17"/>
  <c r="K236" i="17"/>
  <c r="O236" i="17" s="1"/>
  <c r="P236" i="17" s="1"/>
  <c r="Q236" i="17"/>
  <c r="S236" i="17"/>
  <c r="Q237" i="17"/>
  <c r="S237" i="17"/>
  <c r="Q238" i="17"/>
  <c r="S238" i="17"/>
  <c r="Q239" i="17"/>
  <c r="S239" i="17"/>
  <c r="Q240" i="17"/>
  <c r="S240" i="17"/>
  <c r="K241" i="17"/>
  <c r="O241" i="17" s="1"/>
  <c r="P241" i="17" s="1"/>
  <c r="Q241" i="17"/>
  <c r="S241" i="17"/>
  <c r="K242" i="17"/>
  <c r="O242" i="17" s="1"/>
  <c r="P242" i="17" s="1"/>
  <c r="Q242" i="17"/>
  <c r="S242" i="17"/>
  <c r="K243" i="17"/>
  <c r="O243" i="17" s="1"/>
  <c r="P243" i="17" s="1"/>
  <c r="Q243" i="17"/>
  <c r="S243" i="17"/>
  <c r="K244" i="17"/>
  <c r="O244" i="17" s="1"/>
  <c r="P244" i="17" s="1"/>
  <c r="Q244" i="17"/>
  <c r="S244" i="17"/>
  <c r="K245" i="17"/>
  <c r="O245" i="17" s="1"/>
  <c r="P245" i="17" s="1"/>
  <c r="Q245" i="17"/>
  <c r="S245" i="17"/>
  <c r="K246" i="17"/>
  <c r="O246" i="17" s="1"/>
  <c r="P246" i="17" s="1"/>
  <c r="Q246" i="17"/>
  <c r="S246" i="17"/>
  <c r="Q247" i="17"/>
  <c r="S247" i="17"/>
  <c r="Q248" i="17"/>
  <c r="S248" i="17"/>
  <c r="Q249" i="17"/>
  <c r="S249" i="17"/>
  <c r="K250" i="17"/>
  <c r="O250" i="17" s="1"/>
  <c r="P250" i="17" s="1"/>
  <c r="Q250" i="17"/>
  <c r="S250" i="17"/>
  <c r="Q251" i="17"/>
  <c r="S251" i="17"/>
  <c r="Q252" i="17"/>
  <c r="S252" i="17"/>
  <c r="Q253" i="17"/>
  <c r="S253" i="17"/>
  <c r="Q254" i="17"/>
  <c r="S254" i="17"/>
  <c r="K255" i="17"/>
  <c r="O255" i="17" s="1"/>
  <c r="P255" i="17" s="1"/>
  <c r="Q255" i="17"/>
  <c r="S255" i="17"/>
  <c r="K256" i="17"/>
  <c r="O256" i="17" s="1"/>
  <c r="P256" i="17" s="1"/>
  <c r="Q256" i="17"/>
  <c r="S256" i="17"/>
  <c r="K257" i="17"/>
  <c r="O257" i="17" s="1"/>
  <c r="P257" i="17" s="1"/>
  <c r="Q257" i="17"/>
  <c r="S257" i="17"/>
  <c r="K258" i="17"/>
  <c r="O258" i="17" s="1"/>
  <c r="P258" i="17" s="1"/>
  <c r="Q258" i="17"/>
  <c r="S258" i="17"/>
  <c r="K259" i="17"/>
  <c r="O259" i="17" s="1"/>
  <c r="P259" i="17" s="1"/>
  <c r="Q259" i="17"/>
  <c r="S259" i="17"/>
  <c r="K260" i="17"/>
  <c r="O260" i="17" s="1"/>
  <c r="P260" i="17" s="1"/>
  <c r="Q260" i="17"/>
  <c r="S260" i="17"/>
  <c r="Q261" i="17"/>
  <c r="S261" i="17"/>
  <c r="Q262" i="17"/>
  <c r="S262" i="17"/>
  <c r="Q263" i="17"/>
  <c r="S263" i="17"/>
  <c r="K264" i="17"/>
  <c r="O264" i="17" s="1"/>
  <c r="P264" i="17" s="1"/>
  <c r="Q264" i="17"/>
  <c r="S264" i="17"/>
  <c r="Q265" i="17"/>
  <c r="S265" i="17"/>
  <c r="Q266" i="17"/>
  <c r="S266" i="17"/>
  <c r="Q267" i="17"/>
  <c r="S267" i="17"/>
  <c r="Q268" i="17"/>
  <c r="S268" i="17"/>
  <c r="K269" i="17"/>
  <c r="O269" i="17" s="1"/>
  <c r="P269" i="17" s="1"/>
  <c r="Q269" i="17"/>
  <c r="S269" i="17"/>
  <c r="K270" i="17"/>
  <c r="O270" i="17" s="1"/>
  <c r="P270" i="17" s="1"/>
  <c r="Q270" i="17"/>
  <c r="S270" i="17"/>
  <c r="K271" i="17"/>
  <c r="O271" i="17" s="1"/>
  <c r="P271" i="17" s="1"/>
  <c r="Q271" i="17"/>
  <c r="S271" i="17"/>
  <c r="K272" i="17"/>
  <c r="O272" i="17" s="1"/>
  <c r="P272" i="17" s="1"/>
  <c r="Q272" i="17"/>
  <c r="S272" i="17"/>
  <c r="K273" i="17"/>
  <c r="O273" i="17" s="1"/>
  <c r="P273" i="17" s="1"/>
  <c r="Q273" i="17"/>
  <c r="S273" i="17"/>
  <c r="K274" i="17"/>
  <c r="O274" i="17" s="1"/>
  <c r="P274" i="17" s="1"/>
  <c r="Q274" i="17"/>
  <c r="S274" i="17"/>
  <c r="Q275" i="17"/>
  <c r="S275" i="17"/>
  <c r="Q276" i="17"/>
  <c r="S276" i="17"/>
  <c r="Q277" i="17"/>
  <c r="S277" i="17"/>
  <c r="K278" i="17"/>
  <c r="O278" i="17" s="1"/>
  <c r="P278" i="17" s="1"/>
  <c r="Q278" i="17"/>
  <c r="S278" i="17"/>
  <c r="Q279" i="17"/>
  <c r="S279" i="17"/>
  <c r="Q280" i="17"/>
  <c r="S280" i="17"/>
  <c r="Q281" i="17"/>
  <c r="S281" i="17"/>
  <c r="Q282" i="17"/>
  <c r="S282" i="17"/>
  <c r="K283" i="17"/>
  <c r="O283" i="17" s="1"/>
  <c r="P283" i="17" s="1"/>
  <c r="Q283" i="17"/>
  <c r="S283" i="17"/>
  <c r="K284" i="17"/>
  <c r="O284" i="17" s="1"/>
  <c r="P284" i="17" s="1"/>
  <c r="Q284" i="17"/>
  <c r="S284" i="17"/>
  <c r="K285" i="17"/>
  <c r="O285" i="17" s="1"/>
  <c r="P285" i="17" s="1"/>
  <c r="Q285" i="17"/>
  <c r="S285" i="17"/>
  <c r="K286" i="17"/>
  <c r="O286" i="17" s="1"/>
  <c r="P286" i="17" s="1"/>
  <c r="Q286" i="17"/>
  <c r="S286" i="17"/>
  <c r="K287" i="17"/>
  <c r="O287" i="17" s="1"/>
  <c r="P287" i="17" s="1"/>
  <c r="Q287" i="17"/>
  <c r="S287" i="17"/>
  <c r="K288" i="17"/>
  <c r="O288" i="17" s="1"/>
  <c r="P288" i="17" s="1"/>
  <c r="Q288" i="17"/>
  <c r="S288" i="17"/>
  <c r="Q289" i="17"/>
  <c r="S289" i="17"/>
  <c r="Q290" i="17"/>
  <c r="S290" i="17"/>
  <c r="Q291" i="17"/>
  <c r="S291" i="17"/>
  <c r="K292" i="17"/>
  <c r="O292" i="17" s="1"/>
  <c r="P292" i="17" s="1"/>
  <c r="Q292" i="17"/>
  <c r="S292" i="17"/>
  <c r="Q293" i="17"/>
  <c r="S293" i="17"/>
  <c r="Q294" i="17"/>
  <c r="S294" i="17"/>
  <c r="Q295" i="17"/>
  <c r="S295" i="17"/>
  <c r="Q296" i="17"/>
  <c r="S296" i="17"/>
  <c r="K297" i="17"/>
  <c r="O297" i="17" s="1"/>
  <c r="P297" i="17" s="1"/>
  <c r="Q297" i="17"/>
  <c r="S297" i="17"/>
  <c r="A913" i="16"/>
  <c r="A914" i="16"/>
  <c r="A915" i="16"/>
  <c r="A916" i="16"/>
  <c r="A917" i="16"/>
  <c r="A918" i="16"/>
  <c r="A919" i="16"/>
  <c r="A920" i="16"/>
  <c r="A921" i="16"/>
  <c r="A922" i="16"/>
  <c r="A923" i="16"/>
  <c r="A924" i="16"/>
  <c r="A925" i="16"/>
  <c r="A926" i="16"/>
  <c r="A927" i="16"/>
  <c r="A928" i="16"/>
  <c r="A929" i="16"/>
  <c r="A930" i="16"/>
  <c r="A931" i="16"/>
  <c r="A932" i="16"/>
  <c r="A933" i="16"/>
  <c r="A934" i="16"/>
  <c r="A935" i="16"/>
  <c r="A936" i="16"/>
  <c r="A937" i="16"/>
  <c r="A938" i="16"/>
  <c r="A939" i="16"/>
  <c r="A940" i="16"/>
  <c r="A941" i="16"/>
  <c r="A942" i="16"/>
  <c r="A943" i="16"/>
  <c r="A944" i="16"/>
  <c r="A945" i="16"/>
  <c r="A946" i="16"/>
  <c r="A947" i="16"/>
  <c r="A948" i="16"/>
  <c r="A949" i="16"/>
  <c r="A950" i="16"/>
  <c r="A951" i="16"/>
  <c r="A952" i="16"/>
  <c r="A953" i="16"/>
  <c r="A954" i="16"/>
  <c r="A955" i="16"/>
  <c r="A956" i="16"/>
  <c r="A957" i="16"/>
  <c r="A958" i="16"/>
  <c r="A959" i="16"/>
  <c r="A960" i="16"/>
  <c r="A961" i="16"/>
  <c r="A962" i="16"/>
  <c r="A963" i="16"/>
  <c r="A964" i="16"/>
  <c r="A965" i="16"/>
  <c r="A966" i="16"/>
  <c r="A967" i="16"/>
  <c r="A968" i="16"/>
  <c r="A969" i="16"/>
  <c r="A970" i="16"/>
  <c r="A971" i="16"/>
  <c r="A972" i="16"/>
  <c r="A973" i="16"/>
  <c r="A974" i="16"/>
  <c r="A975" i="16"/>
  <c r="A976" i="16"/>
  <c r="A977" i="16"/>
  <c r="A978" i="16"/>
  <c r="A979" i="16"/>
  <c r="A980" i="16"/>
  <c r="A981" i="16"/>
  <c r="A982" i="16"/>
  <c r="A983" i="16"/>
  <c r="A984" i="16"/>
  <c r="A985" i="16"/>
  <c r="A986" i="16"/>
  <c r="A987" i="16"/>
  <c r="A988" i="16"/>
  <c r="A989" i="16"/>
  <c r="A990" i="16"/>
  <c r="A991" i="16"/>
  <c r="A992" i="16"/>
  <c r="A993" i="16"/>
  <c r="A994" i="16"/>
  <c r="A995" i="16"/>
  <c r="A996" i="16"/>
  <c r="A997" i="16"/>
  <c r="A998" i="16"/>
  <c r="A999" i="16"/>
  <c r="A1000" i="16"/>
  <c r="A1001" i="16"/>
  <c r="A1002" i="16"/>
  <c r="A1003" i="16"/>
  <c r="A1004" i="16"/>
  <c r="A1005" i="16"/>
  <c r="A1006" i="16"/>
  <c r="A1007" i="16"/>
  <c r="A1008" i="16"/>
  <c r="A1009" i="16"/>
  <c r="A1010" i="16"/>
  <c r="A1011" i="16"/>
  <c r="A1012" i="16"/>
  <c r="A1013" i="16"/>
  <c r="A1014" i="16"/>
  <c r="A1015" i="16"/>
  <c r="A1016" i="16"/>
  <c r="A1017" i="16"/>
  <c r="A1018" i="16"/>
  <c r="A1019" i="16"/>
  <c r="A1020" i="16"/>
  <c r="A1021" i="16"/>
  <c r="A1022" i="16"/>
  <c r="A1023" i="16"/>
  <c r="A1024" i="16"/>
  <c r="A1025" i="16"/>
  <c r="A1026" i="16"/>
  <c r="A1027" i="16"/>
  <c r="A1028" i="16"/>
  <c r="A1029" i="16"/>
  <c r="A1030" i="16"/>
  <c r="A1031" i="16"/>
  <c r="A1032" i="16"/>
  <c r="A1033" i="16"/>
  <c r="A1034" i="16"/>
  <c r="A1035" i="16"/>
  <c r="A1036" i="16"/>
  <c r="A1037" i="16"/>
  <c r="A1038" i="16"/>
  <c r="A1039" i="16"/>
  <c r="A1040" i="16"/>
  <c r="A1041" i="16"/>
  <c r="A1042" i="16"/>
  <c r="A1043" i="16"/>
  <c r="A1044" i="16"/>
  <c r="A1045" i="16"/>
  <c r="A1046" i="16"/>
  <c r="A1047" i="16"/>
  <c r="A1048" i="16"/>
  <c r="A1049" i="16"/>
  <c r="A1050" i="16"/>
  <c r="A1051" i="16"/>
  <c r="A1052" i="16"/>
  <c r="A1053" i="16"/>
  <c r="A1054" i="16"/>
  <c r="A1055" i="16"/>
  <c r="A1056" i="16"/>
  <c r="A1057" i="16"/>
  <c r="A1058" i="16"/>
  <c r="A1059" i="16"/>
  <c r="A1060" i="16"/>
  <c r="A1061" i="16"/>
  <c r="A1062" i="16"/>
  <c r="A1063" i="16"/>
  <c r="A1064" i="16"/>
  <c r="A1065" i="16"/>
  <c r="A1066" i="16"/>
  <c r="A1067" i="16"/>
  <c r="A1068" i="16"/>
  <c r="A1069" i="16"/>
  <c r="A1070" i="16"/>
  <c r="A1071" i="16"/>
  <c r="A1072" i="16"/>
  <c r="A1073" i="16"/>
  <c r="A1074" i="16"/>
  <c r="A1075" i="16"/>
  <c r="A1076" i="16"/>
  <c r="A1077" i="16"/>
  <c r="AO648" i="16"/>
  <c r="AP648" i="16"/>
  <c r="BP648" i="16" s="1"/>
  <c r="AQ648" i="16"/>
  <c r="BQ648" i="16" s="1"/>
  <c r="AR648" i="16"/>
  <c r="BR648" i="16" s="1"/>
  <c r="AS648" i="16"/>
  <c r="BS648" i="16" s="1"/>
  <c r="AT648" i="16"/>
  <c r="BT648" i="16" s="1"/>
  <c r="AU648" i="16"/>
  <c r="BU648" i="16" s="1"/>
  <c r="AV648" i="16"/>
  <c r="BV648" i="16" s="1"/>
  <c r="AW648" i="16"/>
  <c r="BW648" i="16" s="1"/>
  <c r="AX648" i="16"/>
  <c r="BX648" i="16" s="1"/>
  <c r="AY648" i="16"/>
  <c r="BY648" i="16" s="1"/>
  <c r="AZ648" i="16"/>
  <c r="BZ648" i="16" s="1"/>
  <c r="BA648" i="16"/>
  <c r="AO649" i="16"/>
  <c r="BO649" i="16" s="1"/>
  <c r="AP649" i="16"/>
  <c r="BP649" i="16" s="1"/>
  <c r="AQ649" i="16"/>
  <c r="BQ649" i="16" s="1"/>
  <c r="AR649" i="16"/>
  <c r="BR649" i="16" s="1"/>
  <c r="AS649" i="16"/>
  <c r="BS649" i="16" s="1"/>
  <c r="AT649" i="16"/>
  <c r="BT649" i="16" s="1"/>
  <c r="AU649" i="16"/>
  <c r="BU649" i="16" s="1"/>
  <c r="AV649" i="16"/>
  <c r="BV649" i="16" s="1"/>
  <c r="AW649" i="16"/>
  <c r="BW649" i="16" s="1"/>
  <c r="AX649" i="16"/>
  <c r="BX649" i="16" s="1"/>
  <c r="AY649" i="16"/>
  <c r="BY649" i="16" s="1"/>
  <c r="AZ649" i="16"/>
  <c r="BZ649" i="16" s="1"/>
  <c r="BA649" i="16"/>
  <c r="AO650" i="16"/>
  <c r="AP650" i="16"/>
  <c r="BP650" i="16" s="1"/>
  <c r="AQ650" i="16"/>
  <c r="BQ650" i="16" s="1"/>
  <c r="AR650" i="16"/>
  <c r="BR650" i="16" s="1"/>
  <c r="AS650" i="16"/>
  <c r="BS650" i="16" s="1"/>
  <c r="AT650" i="16"/>
  <c r="BT650" i="16" s="1"/>
  <c r="AU650" i="16"/>
  <c r="BU650" i="16" s="1"/>
  <c r="AV650" i="16"/>
  <c r="BV650" i="16" s="1"/>
  <c r="AW650" i="16"/>
  <c r="BW650" i="16" s="1"/>
  <c r="AX650" i="16"/>
  <c r="BX650" i="16" s="1"/>
  <c r="AY650" i="16"/>
  <c r="BY650" i="16" s="1"/>
  <c r="AZ650" i="16"/>
  <c r="BZ650" i="16" s="1"/>
  <c r="BA650" i="16"/>
  <c r="AO651" i="16"/>
  <c r="BO651" i="16" s="1"/>
  <c r="AP651" i="16"/>
  <c r="AQ651" i="16"/>
  <c r="BQ651" i="16" s="1"/>
  <c r="AR651" i="16"/>
  <c r="BR651" i="16" s="1"/>
  <c r="AS651" i="16"/>
  <c r="BS651" i="16" s="1"/>
  <c r="AT651" i="16"/>
  <c r="BT651" i="16" s="1"/>
  <c r="AU651" i="16"/>
  <c r="BU651" i="16" s="1"/>
  <c r="AV651" i="16"/>
  <c r="BV651" i="16" s="1"/>
  <c r="AW651" i="16"/>
  <c r="BW651" i="16" s="1"/>
  <c r="AX651" i="16"/>
  <c r="BX651" i="16" s="1"/>
  <c r="AY651" i="16"/>
  <c r="BY651" i="16" s="1"/>
  <c r="AZ651" i="16"/>
  <c r="BZ651" i="16" s="1"/>
  <c r="BA651" i="16"/>
  <c r="AO652" i="16"/>
  <c r="BO652" i="16" s="1"/>
  <c r="AP652" i="16"/>
  <c r="BP652" i="16" s="1"/>
  <c r="AQ652" i="16"/>
  <c r="BQ652" i="16" s="1"/>
  <c r="AR652" i="16"/>
  <c r="BR652" i="16" s="1"/>
  <c r="AS652" i="16"/>
  <c r="BS652" i="16" s="1"/>
  <c r="AT652" i="16"/>
  <c r="BT652" i="16" s="1"/>
  <c r="AU652" i="16"/>
  <c r="BU652" i="16" s="1"/>
  <c r="AV652" i="16"/>
  <c r="BV652" i="16" s="1"/>
  <c r="AW652" i="16"/>
  <c r="BW652" i="16" s="1"/>
  <c r="AX652" i="16"/>
  <c r="BX652" i="16" s="1"/>
  <c r="AY652" i="16"/>
  <c r="BY652" i="16" s="1"/>
  <c r="AZ652" i="16"/>
  <c r="BZ652" i="16" s="1"/>
  <c r="BA652" i="16"/>
  <c r="AO653" i="16"/>
  <c r="BO653" i="16" s="1"/>
  <c r="AP653" i="16"/>
  <c r="BP653" i="16" s="1"/>
  <c r="AQ653" i="16"/>
  <c r="BQ653" i="16" s="1"/>
  <c r="AR653" i="16"/>
  <c r="BR653" i="16" s="1"/>
  <c r="AS653" i="16"/>
  <c r="BS653" i="16" s="1"/>
  <c r="AT653" i="16"/>
  <c r="BT653" i="16" s="1"/>
  <c r="AU653" i="16"/>
  <c r="BU653" i="16" s="1"/>
  <c r="AV653" i="16"/>
  <c r="BV653" i="16" s="1"/>
  <c r="AW653" i="16"/>
  <c r="BW653" i="16" s="1"/>
  <c r="AX653" i="16"/>
  <c r="BX653" i="16" s="1"/>
  <c r="AY653" i="16"/>
  <c r="BY653" i="16" s="1"/>
  <c r="AZ653" i="16"/>
  <c r="BZ653" i="16" s="1"/>
  <c r="BA653" i="16"/>
  <c r="AO654" i="16"/>
  <c r="BO654" i="16" s="1"/>
  <c r="AP654" i="16"/>
  <c r="AQ654" i="16"/>
  <c r="BQ654" i="16" s="1"/>
  <c r="AR654" i="16"/>
  <c r="BR654" i="16" s="1"/>
  <c r="AS654" i="16"/>
  <c r="BS654" i="16" s="1"/>
  <c r="AT654" i="16"/>
  <c r="BT654" i="16" s="1"/>
  <c r="AU654" i="16"/>
  <c r="BU654" i="16" s="1"/>
  <c r="AV654" i="16"/>
  <c r="BV654" i="16" s="1"/>
  <c r="AW654" i="16"/>
  <c r="BW654" i="16" s="1"/>
  <c r="AX654" i="16"/>
  <c r="BX654" i="16" s="1"/>
  <c r="AY654" i="16"/>
  <c r="BY654" i="16" s="1"/>
  <c r="AZ654" i="16"/>
  <c r="BZ654" i="16" s="1"/>
  <c r="BA654" i="16"/>
  <c r="AO655" i="16"/>
  <c r="BO655" i="16" s="1"/>
  <c r="AP655" i="16"/>
  <c r="BP655" i="16" s="1"/>
  <c r="AQ655" i="16"/>
  <c r="BQ655" i="16" s="1"/>
  <c r="AR655" i="16"/>
  <c r="BR655" i="16" s="1"/>
  <c r="AS655" i="16"/>
  <c r="BS655" i="16" s="1"/>
  <c r="AT655" i="16"/>
  <c r="BT655" i="16" s="1"/>
  <c r="AU655" i="16"/>
  <c r="BU655" i="16" s="1"/>
  <c r="AV655" i="16"/>
  <c r="BV655" i="16" s="1"/>
  <c r="AW655" i="16"/>
  <c r="BW655" i="16" s="1"/>
  <c r="AX655" i="16"/>
  <c r="BX655" i="16" s="1"/>
  <c r="AY655" i="16"/>
  <c r="BY655" i="16" s="1"/>
  <c r="AZ655" i="16"/>
  <c r="BZ655" i="16" s="1"/>
  <c r="BA655" i="16"/>
  <c r="AO656" i="16"/>
  <c r="BO656" i="16" s="1"/>
  <c r="AP656" i="16"/>
  <c r="BP656" i="16" s="1"/>
  <c r="AQ656" i="16"/>
  <c r="BQ656" i="16" s="1"/>
  <c r="AR656" i="16"/>
  <c r="BR656" i="16" s="1"/>
  <c r="AS656" i="16"/>
  <c r="BS656" i="16" s="1"/>
  <c r="AT656" i="16"/>
  <c r="BT656" i="16" s="1"/>
  <c r="AU656" i="16"/>
  <c r="BU656" i="16" s="1"/>
  <c r="AV656" i="16"/>
  <c r="BV656" i="16" s="1"/>
  <c r="AW656" i="16"/>
  <c r="BW656" i="16" s="1"/>
  <c r="AX656" i="16"/>
  <c r="BX656" i="16" s="1"/>
  <c r="AY656" i="16"/>
  <c r="BY656" i="16" s="1"/>
  <c r="AZ656" i="16"/>
  <c r="BZ656" i="16" s="1"/>
  <c r="BA656" i="16"/>
  <c r="AO657" i="16"/>
  <c r="BO657" i="16" s="1"/>
  <c r="AP657" i="16"/>
  <c r="BP657" i="16" s="1"/>
  <c r="AQ657" i="16"/>
  <c r="BQ657" i="16" s="1"/>
  <c r="AR657" i="16"/>
  <c r="BR657" i="16" s="1"/>
  <c r="AS657" i="16"/>
  <c r="BS657" i="16" s="1"/>
  <c r="AT657" i="16"/>
  <c r="BT657" i="16" s="1"/>
  <c r="AU657" i="16"/>
  <c r="BU657" i="16" s="1"/>
  <c r="AV657" i="16"/>
  <c r="BV657" i="16" s="1"/>
  <c r="AW657" i="16"/>
  <c r="BW657" i="16" s="1"/>
  <c r="AX657" i="16"/>
  <c r="BX657" i="16" s="1"/>
  <c r="AY657" i="16"/>
  <c r="BY657" i="16" s="1"/>
  <c r="AZ657" i="16"/>
  <c r="BZ657" i="16" s="1"/>
  <c r="BA657" i="16"/>
  <c r="AO658" i="16"/>
  <c r="BO658" i="16" s="1"/>
  <c r="AP658" i="16"/>
  <c r="BP658" i="16" s="1"/>
  <c r="AQ658" i="16"/>
  <c r="BQ658" i="16" s="1"/>
  <c r="AR658" i="16"/>
  <c r="BR658" i="16" s="1"/>
  <c r="AS658" i="16"/>
  <c r="BS658" i="16" s="1"/>
  <c r="AT658" i="16"/>
  <c r="BT658" i="16" s="1"/>
  <c r="AU658" i="16"/>
  <c r="BU658" i="16" s="1"/>
  <c r="AV658" i="16"/>
  <c r="BV658" i="16" s="1"/>
  <c r="AW658" i="16"/>
  <c r="BW658" i="16" s="1"/>
  <c r="AX658" i="16"/>
  <c r="BX658" i="16" s="1"/>
  <c r="AY658" i="16"/>
  <c r="BY658" i="16" s="1"/>
  <c r="AZ658" i="16"/>
  <c r="BZ658" i="16" s="1"/>
  <c r="BA658" i="16"/>
  <c r="AO659" i="16"/>
  <c r="BO659" i="16" s="1"/>
  <c r="AP659" i="16"/>
  <c r="BP659" i="16" s="1"/>
  <c r="AQ659" i="16"/>
  <c r="BQ659" i="16" s="1"/>
  <c r="AR659" i="16"/>
  <c r="BR659" i="16" s="1"/>
  <c r="AS659" i="16"/>
  <c r="BS659" i="16" s="1"/>
  <c r="AT659" i="16"/>
  <c r="BT659" i="16" s="1"/>
  <c r="AU659" i="16"/>
  <c r="BU659" i="16" s="1"/>
  <c r="AV659" i="16"/>
  <c r="BV659" i="16" s="1"/>
  <c r="AW659" i="16"/>
  <c r="BW659" i="16" s="1"/>
  <c r="AX659" i="16"/>
  <c r="BX659" i="16" s="1"/>
  <c r="AY659" i="16"/>
  <c r="BY659" i="16" s="1"/>
  <c r="AZ659" i="16"/>
  <c r="BZ659" i="16" s="1"/>
  <c r="BA659" i="16"/>
  <c r="AO660" i="16"/>
  <c r="BO660" i="16" s="1"/>
  <c r="AP660" i="16"/>
  <c r="BP660" i="16" s="1"/>
  <c r="AQ660" i="16"/>
  <c r="BQ660" i="16" s="1"/>
  <c r="AR660" i="16"/>
  <c r="BR660" i="16" s="1"/>
  <c r="AS660" i="16"/>
  <c r="BS660" i="16" s="1"/>
  <c r="AT660" i="16"/>
  <c r="BT660" i="16" s="1"/>
  <c r="AU660" i="16"/>
  <c r="BU660" i="16" s="1"/>
  <c r="AV660" i="16"/>
  <c r="BV660" i="16" s="1"/>
  <c r="AW660" i="16"/>
  <c r="BW660" i="16" s="1"/>
  <c r="AX660" i="16"/>
  <c r="BX660" i="16" s="1"/>
  <c r="AY660" i="16"/>
  <c r="BY660" i="16" s="1"/>
  <c r="AZ660" i="16"/>
  <c r="BZ660" i="16" s="1"/>
  <c r="BA660" i="16"/>
  <c r="AO661" i="16"/>
  <c r="BO661" i="16" s="1"/>
  <c r="AP661" i="16"/>
  <c r="AQ661" i="16"/>
  <c r="BQ661" i="16" s="1"/>
  <c r="AR661" i="16"/>
  <c r="BR661" i="16" s="1"/>
  <c r="AS661" i="16"/>
  <c r="BS661" i="16" s="1"/>
  <c r="AT661" i="16"/>
  <c r="BT661" i="16" s="1"/>
  <c r="AU661" i="16"/>
  <c r="BU661" i="16" s="1"/>
  <c r="AV661" i="16"/>
  <c r="BV661" i="16" s="1"/>
  <c r="AW661" i="16"/>
  <c r="BW661" i="16" s="1"/>
  <c r="AX661" i="16"/>
  <c r="BX661" i="16" s="1"/>
  <c r="AY661" i="16"/>
  <c r="BY661" i="16" s="1"/>
  <c r="AZ661" i="16"/>
  <c r="BZ661" i="16" s="1"/>
  <c r="BA661" i="16"/>
  <c r="AO662" i="16"/>
  <c r="BO662" i="16" s="1"/>
  <c r="AP662" i="16"/>
  <c r="BP662" i="16" s="1"/>
  <c r="AQ662" i="16"/>
  <c r="BQ662" i="16" s="1"/>
  <c r="AR662" i="16"/>
  <c r="BR662" i="16" s="1"/>
  <c r="AS662" i="16"/>
  <c r="BS662" i="16" s="1"/>
  <c r="AT662" i="16"/>
  <c r="BT662" i="16" s="1"/>
  <c r="AU662" i="16"/>
  <c r="BU662" i="16" s="1"/>
  <c r="AV662" i="16"/>
  <c r="BV662" i="16" s="1"/>
  <c r="AW662" i="16"/>
  <c r="BW662" i="16" s="1"/>
  <c r="AX662" i="16"/>
  <c r="BX662" i="16" s="1"/>
  <c r="AY662" i="16"/>
  <c r="BY662" i="16" s="1"/>
  <c r="AZ662" i="16"/>
  <c r="BZ662" i="16" s="1"/>
  <c r="BA662" i="16"/>
  <c r="AO663" i="16"/>
  <c r="BO663" i="16" s="1"/>
  <c r="AP663" i="16"/>
  <c r="BP663" i="16" s="1"/>
  <c r="AQ663" i="16"/>
  <c r="BQ663" i="16" s="1"/>
  <c r="AR663" i="16"/>
  <c r="AS663" i="16"/>
  <c r="BS663" i="16" s="1"/>
  <c r="AT663" i="16"/>
  <c r="BT663" i="16" s="1"/>
  <c r="AU663" i="16"/>
  <c r="BU663" i="16" s="1"/>
  <c r="AV663" i="16"/>
  <c r="BV663" i="16" s="1"/>
  <c r="AW663" i="16"/>
  <c r="BW663" i="16" s="1"/>
  <c r="AX663" i="16"/>
  <c r="BX663" i="16" s="1"/>
  <c r="AY663" i="16"/>
  <c r="BY663" i="16" s="1"/>
  <c r="AZ663" i="16"/>
  <c r="BZ663" i="16" s="1"/>
  <c r="BA663" i="16"/>
  <c r="AO664" i="16"/>
  <c r="BO664" i="16" s="1"/>
  <c r="AP664" i="16"/>
  <c r="BP664" i="16" s="1"/>
  <c r="AQ664" i="16"/>
  <c r="BQ664" i="16" s="1"/>
  <c r="AR664" i="16"/>
  <c r="BR664" i="16" s="1"/>
  <c r="AS664" i="16"/>
  <c r="BS664" i="16" s="1"/>
  <c r="AT664" i="16"/>
  <c r="BT664" i="16" s="1"/>
  <c r="AU664" i="16"/>
  <c r="BU664" i="16" s="1"/>
  <c r="AV664" i="16"/>
  <c r="BV664" i="16" s="1"/>
  <c r="AW664" i="16"/>
  <c r="BW664" i="16" s="1"/>
  <c r="AX664" i="16"/>
  <c r="BX664" i="16" s="1"/>
  <c r="AY664" i="16"/>
  <c r="BY664" i="16" s="1"/>
  <c r="AZ664" i="16"/>
  <c r="BZ664" i="16" s="1"/>
  <c r="BA664" i="16"/>
  <c r="AO665" i="16"/>
  <c r="BO665" i="16" s="1"/>
  <c r="AP665" i="16"/>
  <c r="BP665" i="16" s="1"/>
  <c r="AQ665" i="16"/>
  <c r="BQ665" i="16" s="1"/>
  <c r="AR665" i="16"/>
  <c r="BR665" i="16" s="1"/>
  <c r="AS665" i="16"/>
  <c r="BS665" i="16" s="1"/>
  <c r="AT665" i="16"/>
  <c r="BT665" i="16" s="1"/>
  <c r="AU665" i="16"/>
  <c r="BU665" i="16" s="1"/>
  <c r="AV665" i="16"/>
  <c r="BV665" i="16" s="1"/>
  <c r="AW665" i="16"/>
  <c r="BW665" i="16" s="1"/>
  <c r="AX665" i="16"/>
  <c r="BX665" i="16" s="1"/>
  <c r="AY665" i="16"/>
  <c r="BY665" i="16" s="1"/>
  <c r="AZ665" i="16"/>
  <c r="BZ665" i="16" s="1"/>
  <c r="BA665" i="16"/>
  <c r="AO666" i="16"/>
  <c r="BO666" i="16" s="1"/>
  <c r="AP666" i="16"/>
  <c r="BP666" i="16" s="1"/>
  <c r="AQ666" i="16"/>
  <c r="BQ666" i="16" s="1"/>
  <c r="AR666" i="16"/>
  <c r="BR666" i="16" s="1"/>
  <c r="AS666" i="16"/>
  <c r="BS666" i="16" s="1"/>
  <c r="AT666" i="16"/>
  <c r="BT666" i="16" s="1"/>
  <c r="AU666" i="16"/>
  <c r="BU666" i="16" s="1"/>
  <c r="AV666" i="16"/>
  <c r="BV666" i="16" s="1"/>
  <c r="AW666" i="16"/>
  <c r="BW666" i="16" s="1"/>
  <c r="AX666" i="16"/>
  <c r="BX666" i="16" s="1"/>
  <c r="AY666" i="16"/>
  <c r="BY666" i="16" s="1"/>
  <c r="AZ666" i="16"/>
  <c r="BZ666" i="16" s="1"/>
  <c r="BA666" i="16"/>
  <c r="AO667" i="16"/>
  <c r="BO667" i="16" s="1"/>
  <c r="AP667" i="16"/>
  <c r="BP667" i="16" s="1"/>
  <c r="AQ667" i="16"/>
  <c r="BQ667" i="16" s="1"/>
  <c r="AR667" i="16"/>
  <c r="BR667" i="16" s="1"/>
  <c r="AS667" i="16"/>
  <c r="BS667" i="16" s="1"/>
  <c r="AT667" i="16"/>
  <c r="BT667" i="16" s="1"/>
  <c r="AU667" i="16"/>
  <c r="BU667" i="16" s="1"/>
  <c r="AV667" i="16"/>
  <c r="BV667" i="16" s="1"/>
  <c r="AW667" i="16"/>
  <c r="BW667" i="16" s="1"/>
  <c r="AX667" i="16"/>
  <c r="BX667" i="16" s="1"/>
  <c r="AY667" i="16"/>
  <c r="BY667" i="16" s="1"/>
  <c r="AZ667" i="16"/>
  <c r="BZ667" i="16" s="1"/>
  <c r="BA667" i="16"/>
  <c r="AO668" i="16"/>
  <c r="BO668" i="16" s="1"/>
  <c r="AP668" i="16"/>
  <c r="BP668" i="16" s="1"/>
  <c r="AQ668" i="16"/>
  <c r="AR668" i="16"/>
  <c r="BR668" i="16" s="1"/>
  <c r="AS668" i="16"/>
  <c r="BS668" i="16" s="1"/>
  <c r="AT668" i="16"/>
  <c r="BT668" i="16" s="1"/>
  <c r="AU668" i="16"/>
  <c r="BU668" i="16" s="1"/>
  <c r="AV668" i="16"/>
  <c r="BV668" i="16" s="1"/>
  <c r="AW668" i="16"/>
  <c r="BW668" i="16" s="1"/>
  <c r="AX668" i="16"/>
  <c r="BX668" i="16" s="1"/>
  <c r="AY668" i="16"/>
  <c r="BY668" i="16" s="1"/>
  <c r="AZ668" i="16"/>
  <c r="BZ668" i="16" s="1"/>
  <c r="BA668" i="16"/>
  <c r="AO669" i="16"/>
  <c r="BO669" i="16" s="1"/>
  <c r="AP669" i="16"/>
  <c r="BP669" i="16" s="1"/>
  <c r="AQ669" i="16"/>
  <c r="BQ669" i="16" s="1"/>
  <c r="AR669" i="16"/>
  <c r="BR669" i="16" s="1"/>
  <c r="AS669" i="16"/>
  <c r="BS669" i="16" s="1"/>
  <c r="AT669" i="16"/>
  <c r="BT669" i="16" s="1"/>
  <c r="AU669" i="16"/>
  <c r="BU669" i="16" s="1"/>
  <c r="AV669" i="16"/>
  <c r="BV669" i="16" s="1"/>
  <c r="AW669" i="16"/>
  <c r="BW669" i="16" s="1"/>
  <c r="AX669" i="16"/>
  <c r="BX669" i="16" s="1"/>
  <c r="AY669" i="16"/>
  <c r="BY669" i="16" s="1"/>
  <c r="AZ669" i="16"/>
  <c r="BZ669" i="16" s="1"/>
  <c r="BA669" i="16"/>
  <c r="AO670" i="16"/>
  <c r="BO670" i="16" s="1"/>
  <c r="AP670" i="16"/>
  <c r="AQ670" i="16"/>
  <c r="BQ670" i="16" s="1"/>
  <c r="AR670" i="16"/>
  <c r="BR670" i="16" s="1"/>
  <c r="AS670" i="16"/>
  <c r="BS670" i="16" s="1"/>
  <c r="AT670" i="16"/>
  <c r="BT670" i="16" s="1"/>
  <c r="AU670" i="16"/>
  <c r="BU670" i="16" s="1"/>
  <c r="AV670" i="16"/>
  <c r="BV670" i="16" s="1"/>
  <c r="AW670" i="16"/>
  <c r="BW670" i="16" s="1"/>
  <c r="AX670" i="16"/>
  <c r="BX670" i="16" s="1"/>
  <c r="AY670" i="16"/>
  <c r="BY670" i="16" s="1"/>
  <c r="AZ670" i="16"/>
  <c r="BZ670" i="16" s="1"/>
  <c r="BA670" i="16"/>
  <c r="AO671" i="16"/>
  <c r="BO671" i="16" s="1"/>
  <c r="AP671" i="16"/>
  <c r="BP671" i="16" s="1"/>
  <c r="AQ671" i="16"/>
  <c r="AR671" i="16"/>
  <c r="BR671" i="16" s="1"/>
  <c r="AS671" i="16"/>
  <c r="BS671" i="16" s="1"/>
  <c r="AT671" i="16"/>
  <c r="BT671" i="16" s="1"/>
  <c r="AU671" i="16"/>
  <c r="BU671" i="16" s="1"/>
  <c r="AV671" i="16"/>
  <c r="BV671" i="16" s="1"/>
  <c r="AW671" i="16"/>
  <c r="BW671" i="16" s="1"/>
  <c r="AX671" i="16"/>
  <c r="BX671" i="16" s="1"/>
  <c r="AY671" i="16"/>
  <c r="BY671" i="16" s="1"/>
  <c r="AZ671" i="16"/>
  <c r="BZ671" i="16" s="1"/>
  <c r="BA671" i="16"/>
  <c r="AO672" i="16"/>
  <c r="BO672" i="16" s="1"/>
  <c r="AP672" i="16"/>
  <c r="BP672" i="16" s="1"/>
  <c r="AQ672" i="16"/>
  <c r="BQ672" i="16" s="1"/>
  <c r="AR672" i="16"/>
  <c r="BR672" i="16" s="1"/>
  <c r="AS672" i="16"/>
  <c r="BS672" i="16" s="1"/>
  <c r="AT672" i="16"/>
  <c r="AU672" i="16"/>
  <c r="BU672" i="16" s="1"/>
  <c r="AV672" i="16"/>
  <c r="BV672" i="16" s="1"/>
  <c r="AW672" i="16"/>
  <c r="BW672" i="16" s="1"/>
  <c r="AX672" i="16"/>
  <c r="BX672" i="16" s="1"/>
  <c r="AY672" i="16"/>
  <c r="BY672" i="16" s="1"/>
  <c r="AZ672" i="16"/>
  <c r="BZ672" i="16" s="1"/>
  <c r="BA672" i="16"/>
  <c r="AO673" i="16"/>
  <c r="AP673" i="16"/>
  <c r="BP673" i="16" s="1"/>
  <c r="AQ673" i="16"/>
  <c r="BQ673" i="16" s="1"/>
  <c r="AR673" i="16"/>
  <c r="BR673" i="16" s="1"/>
  <c r="AS673" i="16"/>
  <c r="BS673" i="16" s="1"/>
  <c r="AT673" i="16"/>
  <c r="BT673" i="16" s="1"/>
  <c r="AU673" i="16"/>
  <c r="BU673" i="16" s="1"/>
  <c r="AV673" i="16"/>
  <c r="BV673" i="16" s="1"/>
  <c r="AW673" i="16"/>
  <c r="BW673" i="16" s="1"/>
  <c r="AX673" i="16"/>
  <c r="BX673" i="16" s="1"/>
  <c r="AY673" i="16"/>
  <c r="BY673" i="16" s="1"/>
  <c r="AZ673" i="16"/>
  <c r="BZ673" i="16" s="1"/>
  <c r="BA673" i="16"/>
  <c r="AO674" i="16"/>
  <c r="BO674" i="16" s="1"/>
  <c r="AP674" i="16"/>
  <c r="BP674" i="16" s="1"/>
  <c r="AQ674" i="16"/>
  <c r="BQ674" i="16" s="1"/>
  <c r="AR674" i="16"/>
  <c r="BR674" i="16" s="1"/>
  <c r="AS674" i="16"/>
  <c r="BS674" i="16" s="1"/>
  <c r="AT674" i="16"/>
  <c r="BT674" i="16" s="1"/>
  <c r="AU674" i="16"/>
  <c r="BU674" i="16" s="1"/>
  <c r="AV674" i="16"/>
  <c r="BV674" i="16" s="1"/>
  <c r="AW674" i="16"/>
  <c r="BW674" i="16" s="1"/>
  <c r="AX674" i="16"/>
  <c r="BX674" i="16" s="1"/>
  <c r="AY674" i="16"/>
  <c r="BY674" i="16" s="1"/>
  <c r="AZ674" i="16"/>
  <c r="BZ674" i="16" s="1"/>
  <c r="BA674" i="16"/>
  <c r="AO675" i="16"/>
  <c r="BO675" i="16" s="1"/>
  <c r="AP675" i="16"/>
  <c r="BP675" i="16" s="1"/>
  <c r="AQ675" i="16"/>
  <c r="BQ675" i="16" s="1"/>
  <c r="AR675" i="16"/>
  <c r="BR675" i="16" s="1"/>
  <c r="AS675" i="16"/>
  <c r="BS675" i="16" s="1"/>
  <c r="AT675" i="16"/>
  <c r="BT675" i="16" s="1"/>
  <c r="AU675" i="16"/>
  <c r="BU675" i="16" s="1"/>
  <c r="AV675" i="16"/>
  <c r="BV675" i="16" s="1"/>
  <c r="AW675" i="16"/>
  <c r="BW675" i="16" s="1"/>
  <c r="AX675" i="16"/>
  <c r="BX675" i="16" s="1"/>
  <c r="AY675" i="16"/>
  <c r="BY675" i="16" s="1"/>
  <c r="AZ675" i="16"/>
  <c r="BZ675" i="16" s="1"/>
  <c r="BA675" i="16"/>
  <c r="AO676" i="16"/>
  <c r="AP676" i="16"/>
  <c r="BP676" i="16" s="1"/>
  <c r="AQ676" i="16"/>
  <c r="BQ676" i="16" s="1"/>
  <c r="AR676" i="16"/>
  <c r="BR676" i="16" s="1"/>
  <c r="AS676" i="16"/>
  <c r="BS676" i="16" s="1"/>
  <c r="AT676" i="16"/>
  <c r="BT676" i="16" s="1"/>
  <c r="AU676" i="16"/>
  <c r="BU676" i="16" s="1"/>
  <c r="AV676" i="16"/>
  <c r="BV676" i="16" s="1"/>
  <c r="AW676" i="16"/>
  <c r="BW676" i="16" s="1"/>
  <c r="AX676" i="16"/>
  <c r="BX676" i="16" s="1"/>
  <c r="AY676" i="16"/>
  <c r="BY676" i="16" s="1"/>
  <c r="AZ676" i="16"/>
  <c r="BZ676" i="16" s="1"/>
  <c r="BA676" i="16"/>
  <c r="AO677" i="16"/>
  <c r="BO677" i="16" s="1"/>
  <c r="AP677" i="16"/>
  <c r="BP677" i="16" s="1"/>
  <c r="AQ677" i="16"/>
  <c r="BQ677" i="16" s="1"/>
  <c r="AR677" i="16"/>
  <c r="BR677" i="16" s="1"/>
  <c r="AS677" i="16"/>
  <c r="BS677" i="16" s="1"/>
  <c r="AT677" i="16"/>
  <c r="BT677" i="16" s="1"/>
  <c r="AU677" i="16"/>
  <c r="BU677" i="16" s="1"/>
  <c r="AV677" i="16"/>
  <c r="BV677" i="16" s="1"/>
  <c r="AW677" i="16"/>
  <c r="BW677" i="16" s="1"/>
  <c r="AX677" i="16"/>
  <c r="BX677" i="16" s="1"/>
  <c r="AY677" i="16"/>
  <c r="BY677" i="16" s="1"/>
  <c r="AZ677" i="16"/>
  <c r="BZ677" i="16" s="1"/>
  <c r="BA677" i="16"/>
  <c r="AO678" i="16"/>
  <c r="BO678" i="16" s="1"/>
  <c r="AP678" i="16"/>
  <c r="BP678" i="16" s="1"/>
  <c r="AQ678" i="16"/>
  <c r="BQ678" i="16" s="1"/>
  <c r="AR678" i="16"/>
  <c r="BR678" i="16" s="1"/>
  <c r="AS678" i="16"/>
  <c r="BS678" i="16" s="1"/>
  <c r="AT678" i="16"/>
  <c r="BT678" i="16" s="1"/>
  <c r="AU678" i="16"/>
  <c r="BU678" i="16" s="1"/>
  <c r="AV678" i="16"/>
  <c r="BV678" i="16" s="1"/>
  <c r="AW678" i="16"/>
  <c r="BW678" i="16" s="1"/>
  <c r="AX678" i="16"/>
  <c r="BX678" i="16" s="1"/>
  <c r="AY678" i="16"/>
  <c r="BY678" i="16" s="1"/>
  <c r="AZ678" i="16"/>
  <c r="BZ678" i="16" s="1"/>
  <c r="BA678" i="16"/>
  <c r="AO679" i="16"/>
  <c r="BO679" i="16" s="1"/>
  <c r="AP679" i="16"/>
  <c r="AQ679" i="16"/>
  <c r="BQ679" i="16" s="1"/>
  <c r="AR679" i="16"/>
  <c r="BR679" i="16" s="1"/>
  <c r="AS679" i="16"/>
  <c r="BS679" i="16" s="1"/>
  <c r="AT679" i="16"/>
  <c r="BT679" i="16" s="1"/>
  <c r="AU679" i="16"/>
  <c r="BU679" i="16" s="1"/>
  <c r="AV679" i="16"/>
  <c r="BV679" i="16" s="1"/>
  <c r="AW679" i="16"/>
  <c r="BW679" i="16" s="1"/>
  <c r="AX679" i="16"/>
  <c r="BX679" i="16" s="1"/>
  <c r="AY679" i="16"/>
  <c r="BY679" i="16" s="1"/>
  <c r="AZ679" i="16"/>
  <c r="BZ679" i="16" s="1"/>
  <c r="BA679" i="16"/>
  <c r="AO680" i="16"/>
  <c r="BO680" i="16" s="1"/>
  <c r="AP680" i="16"/>
  <c r="BP680" i="16" s="1"/>
  <c r="AQ680" i="16"/>
  <c r="BQ680" i="16" s="1"/>
  <c r="AR680" i="16"/>
  <c r="BR680" i="16" s="1"/>
  <c r="AS680" i="16"/>
  <c r="BS680" i="16" s="1"/>
  <c r="AT680" i="16"/>
  <c r="BT680" i="16" s="1"/>
  <c r="AU680" i="16"/>
  <c r="BU680" i="16" s="1"/>
  <c r="AV680" i="16"/>
  <c r="BV680" i="16" s="1"/>
  <c r="AW680" i="16"/>
  <c r="BW680" i="16" s="1"/>
  <c r="AX680" i="16"/>
  <c r="BX680" i="16" s="1"/>
  <c r="AY680" i="16"/>
  <c r="BY680" i="16" s="1"/>
  <c r="AZ680" i="16"/>
  <c r="BZ680" i="16" s="1"/>
  <c r="BA680" i="16"/>
  <c r="AO681" i="16"/>
  <c r="AP681" i="16"/>
  <c r="BP681" i="16" s="1"/>
  <c r="AQ681" i="16"/>
  <c r="BQ681" i="16" s="1"/>
  <c r="AR681" i="16"/>
  <c r="BR681" i="16" s="1"/>
  <c r="AS681" i="16"/>
  <c r="BS681" i="16" s="1"/>
  <c r="AT681" i="16"/>
  <c r="BT681" i="16" s="1"/>
  <c r="AU681" i="16"/>
  <c r="BU681" i="16" s="1"/>
  <c r="AV681" i="16"/>
  <c r="BV681" i="16" s="1"/>
  <c r="AW681" i="16"/>
  <c r="BW681" i="16" s="1"/>
  <c r="AX681" i="16"/>
  <c r="BX681" i="16" s="1"/>
  <c r="AY681" i="16"/>
  <c r="BY681" i="16" s="1"/>
  <c r="AZ681" i="16"/>
  <c r="BZ681" i="16" s="1"/>
  <c r="BA681" i="16"/>
  <c r="AO682" i="16"/>
  <c r="BO682" i="16" s="1"/>
  <c r="AP682" i="16"/>
  <c r="BP682" i="16" s="1"/>
  <c r="AQ682" i="16"/>
  <c r="BQ682" i="16" s="1"/>
  <c r="AR682" i="16"/>
  <c r="BR682" i="16" s="1"/>
  <c r="AS682" i="16"/>
  <c r="BS682" i="16" s="1"/>
  <c r="AT682" i="16"/>
  <c r="BT682" i="16" s="1"/>
  <c r="AU682" i="16"/>
  <c r="BU682" i="16" s="1"/>
  <c r="AV682" i="16"/>
  <c r="BV682" i="16" s="1"/>
  <c r="AW682" i="16"/>
  <c r="BW682" i="16" s="1"/>
  <c r="AX682" i="16"/>
  <c r="BX682" i="16" s="1"/>
  <c r="AY682" i="16"/>
  <c r="BY682" i="16" s="1"/>
  <c r="AZ682" i="16"/>
  <c r="BZ682" i="16" s="1"/>
  <c r="BA682" i="16"/>
  <c r="AO683" i="16"/>
  <c r="BO683" i="16" s="1"/>
  <c r="AP683" i="16"/>
  <c r="BP683" i="16" s="1"/>
  <c r="AQ683" i="16"/>
  <c r="BQ683" i="16" s="1"/>
  <c r="AR683" i="16"/>
  <c r="BR683" i="16" s="1"/>
  <c r="AS683" i="16"/>
  <c r="BS683" i="16" s="1"/>
  <c r="AT683" i="16"/>
  <c r="BT683" i="16" s="1"/>
  <c r="AU683" i="16"/>
  <c r="BU683" i="16" s="1"/>
  <c r="AV683" i="16"/>
  <c r="BV683" i="16" s="1"/>
  <c r="AW683" i="16"/>
  <c r="BW683" i="16" s="1"/>
  <c r="AX683" i="16"/>
  <c r="BX683" i="16" s="1"/>
  <c r="AY683" i="16"/>
  <c r="BY683" i="16" s="1"/>
  <c r="AZ683" i="16"/>
  <c r="BZ683" i="16" s="1"/>
  <c r="BA683" i="16"/>
  <c r="AO684" i="16"/>
  <c r="BO684" i="16" s="1"/>
  <c r="AP684" i="16"/>
  <c r="BP684" i="16" s="1"/>
  <c r="AQ684" i="16"/>
  <c r="BQ684" i="16" s="1"/>
  <c r="AR684" i="16"/>
  <c r="BR684" i="16" s="1"/>
  <c r="AS684" i="16"/>
  <c r="BS684" i="16" s="1"/>
  <c r="AT684" i="16"/>
  <c r="AU684" i="16"/>
  <c r="BU684" i="16" s="1"/>
  <c r="AV684" i="16"/>
  <c r="BV684" i="16" s="1"/>
  <c r="AW684" i="16"/>
  <c r="BW684" i="16" s="1"/>
  <c r="AX684" i="16"/>
  <c r="BX684" i="16" s="1"/>
  <c r="AY684" i="16"/>
  <c r="BY684" i="16" s="1"/>
  <c r="AZ684" i="16"/>
  <c r="BZ684" i="16" s="1"/>
  <c r="BA684" i="16"/>
  <c r="AO685" i="16"/>
  <c r="BO685" i="16" s="1"/>
  <c r="AP685" i="16"/>
  <c r="BP685" i="16" s="1"/>
  <c r="AQ685" i="16"/>
  <c r="BQ685" i="16" s="1"/>
  <c r="AR685" i="16"/>
  <c r="BR685" i="16" s="1"/>
  <c r="AS685" i="16"/>
  <c r="BS685" i="16" s="1"/>
  <c r="AT685" i="16"/>
  <c r="BT685" i="16" s="1"/>
  <c r="AU685" i="16"/>
  <c r="BU685" i="16" s="1"/>
  <c r="AV685" i="16"/>
  <c r="BV685" i="16" s="1"/>
  <c r="AW685" i="16"/>
  <c r="BW685" i="16" s="1"/>
  <c r="AX685" i="16"/>
  <c r="BX685" i="16" s="1"/>
  <c r="AY685" i="16"/>
  <c r="BY685" i="16" s="1"/>
  <c r="AZ685" i="16"/>
  <c r="BZ685" i="16" s="1"/>
  <c r="BA685" i="16"/>
  <c r="AO686" i="16"/>
  <c r="AP686" i="16"/>
  <c r="BP686" i="16" s="1"/>
  <c r="AQ686" i="16"/>
  <c r="BQ686" i="16" s="1"/>
  <c r="AR686" i="16"/>
  <c r="BR686" i="16" s="1"/>
  <c r="AS686" i="16"/>
  <c r="BS686" i="16" s="1"/>
  <c r="AT686" i="16"/>
  <c r="BT686" i="16" s="1"/>
  <c r="AU686" i="16"/>
  <c r="BU686" i="16" s="1"/>
  <c r="AV686" i="16"/>
  <c r="BV686" i="16" s="1"/>
  <c r="AW686" i="16"/>
  <c r="BW686" i="16" s="1"/>
  <c r="AX686" i="16"/>
  <c r="BX686" i="16" s="1"/>
  <c r="AY686" i="16"/>
  <c r="BY686" i="16" s="1"/>
  <c r="AZ686" i="16"/>
  <c r="BZ686" i="16" s="1"/>
  <c r="BA686" i="16"/>
  <c r="AO687" i="16"/>
  <c r="BO687" i="16" s="1"/>
  <c r="AP687" i="16"/>
  <c r="BP687" i="16" s="1"/>
  <c r="AQ687" i="16"/>
  <c r="BQ687" i="16" s="1"/>
  <c r="AR687" i="16"/>
  <c r="BR687" i="16" s="1"/>
  <c r="AS687" i="16"/>
  <c r="BS687" i="16" s="1"/>
  <c r="AT687" i="16"/>
  <c r="BT687" i="16" s="1"/>
  <c r="AU687" i="16"/>
  <c r="BU687" i="16" s="1"/>
  <c r="AV687" i="16"/>
  <c r="BV687" i="16" s="1"/>
  <c r="AW687" i="16"/>
  <c r="BW687" i="16" s="1"/>
  <c r="AX687" i="16"/>
  <c r="BX687" i="16" s="1"/>
  <c r="AY687" i="16"/>
  <c r="BY687" i="16" s="1"/>
  <c r="AZ687" i="16"/>
  <c r="BZ687" i="16" s="1"/>
  <c r="BA687" i="16"/>
  <c r="AO688" i="16"/>
  <c r="AP688" i="16"/>
  <c r="BP688" i="16" s="1"/>
  <c r="AQ688" i="16"/>
  <c r="BQ688" i="16" s="1"/>
  <c r="AR688" i="16"/>
  <c r="BR688" i="16" s="1"/>
  <c r="AS688" i="16"/>
  <c r="BS688" i="16" s="1"/>
  <c r="AT688" i="16"/>
  <c r="BT688" i="16" s="1"/>
  <c r="AU688" i="16"/>
  <c r="BU688" i="16" s="1"/>
  <c r="AV688" i="16"/>
  <c r="BV688" i="16" s="1"/>
  <c r="AW688" i="16"/>
  <c r="BW688" i="16" s="1"/>
  <c r="AX688" i="16"/>
  <c r="BX688" i="16" s="1"/>
  <c r="AY688" i="16"/>
  <c r="BY688" i="16" s="1"/>
  <c r="AZ688" i="16"/>
  <c r="BZ688" i="16" s="1"/>
  <c r="BA688" i="16"/>
  <c r="AO689" i="16"/>
  <c r="BO689" i="16" s="1"/>
  <c r="AP689" i="16"/>
  <c r="AQ689" i="16"/>
  <c r="BQ689" i="16" s="1"/>
  <c r="AR689" i="16"/>
  <c r="BR689" i="16" s="1"/>
  <c r="AS689" i="16"/>
  <c r="BS689" i="16" s="1"/>
  <c r="AT689" i="16"/>
  <c r="BT689" i="16" s="1"/>
  <c r="AU689" i="16"/>
  <c r="BU689" i="16" s="1"/>
  <c r="AV689" i="16"/>
  <c r="BV689" i="16" s="1"/>
  <c r="AW689" i="16"/>
  <c r="BW689" i="16" s="1"/>
  <c r="AX689" i="16"/>
  <c r="BX689" i="16" s="1"/>
  <c r="AY689" i="16"/>
  <c r="BY689" i="16" s="1"/>
  <c r="AZ689" i="16"/>
  <c r="BZ689" i="16" s="1"/>
  <c r="BA689" i="16"/>
  <c r="AO690" i="16"/>
  <c r="BO690" i="16" s="1"/>
  <c r="AP690" i="16"/>
  <c r="BP690" i="16" s="1"/>
  <c r="AQ690" i="16"/>
  <c r="BQ690" i="16" s="1"/>
  <c r="AR690" i="16"/>
  <c r="BR690" i="16" s="1"/>
  <c r="AS690" i="16"/>
  <c r="BS690" i="16" s="1"/>
  <c r="AT690" i="16"/>
  <c r="BT690" i="16" s="1"/>
  <c r="AU690" i="16"/>
  <c r="BU690" i="16" s="1"/>
  <c r="AV690" i="16"/>
  <c r="BV690" i="16" s="1"/>
  <c r="AW690" i="16"/>
  <c r="BW690" i="16" s="1"/>
  <c r="AX690" i="16"/>
  <c r="BX690" i="16" s="1"/>
  <c r="AY690" i="16"/>
  <c r="BY690" i="16" s="1"/>
  <c r="AZ690" i="16"/>
  <c r="BZ690" i="16" s="1"/>
  <c r="BA690" i="16"/>
  <c r="AO691" i="16"/>
  <c r="BO691" i="16" s="1"/>
  <c r="AP691" i="16"/>
  <c r="BP691" i="16" s="1"/>
  <c r="AQ691" i="16"/>
  <c r="BQ691" i="16" s="1"/>
  <c r="AR691" i="16"/>
  <c r="BR691" i="16" s="1"/>
  <c r="AS691" i="16"/>
  <c r="BS691" i="16" s="1"/>
  <c r="AT691" i="16"/>
  <c r="BT691" i="16" s="1"/>
  <c r="AU691" i="16"/>
  <c r="BU691" i="16" s="1"/>
  <c r="AV691" i="16"/>
  <c r="BV691" i="16" s="1"/>
  <c r="AW691" i="16"/>
  <c r="BW691" i="16" s="1"/>
  <c r="AX691" i="16"/>
  <c r="BX691" i="16" s="1"/>
  <c r="AY691" i="16"/>
  <c r="BY691" i="16" s="1"/>
  <c r="AZ691" i="16"/>
  <c r="BZ691" i="16" s="1"/>
  <c r="BA691" i="16"/>
  <c r="AO692" i="16"/>
  <c r="BO692" i="16" s="1"/>
  <c r="AP692" i="16"/>
  <c r="BP692" i="16" s="1"/>
  <c r="AQ692" i="16"/>
  <c r="BQ692" i="16" s="1"/>
  <c r="AR692" i="16"/>
  <c r="BR692" i="16" s="1"/>
  <c r="AS692" i="16"/>
  <c r="BS692" i="16" s="1"/>
  <c r="AT692" i="16"/>
  <c r="BT692" i="16" s="1"/>
  <c r="AU692" i="16"/>
  <c r="BU692" i="16" s="1"/>
  <c r="AV692" i="16"/>
  <c r="BV692" i="16" s="1"/>
  <c r="AW692" i="16"/>
  <c r="BW692" i="16" s="1"/>
  <c r="AX692" i="16"/>
  <c r="BX692" i="16" s="1"/>
  <c r="AY692" i="16"/>
  <c r="BY692" i="16" s="1"/>
  <c r="AZ692" i="16"/>
  <c r="BZ692" i="16" s="1"/>
  <c r="BA692" i="16"/>
  <c r="AO693" i="16"/>
  <c r="BO693" i="16" s="1"/>
  <c r="AP693" i="16"/>
  <c r="BP693" i="16" s="1"/>
  <c r="AQ693" i="16"/>
  <c r="BQ693" i="16" s="1"/>
  <c r="AR693" i="16"/>
  <c r="BR693" i="16" s="1"/>
  <c r="AS693" i="16"/>
  <c r="BS693" i="16" s="1"/>
  <c r="AT693" i="16"/>
  <c r="BT693" i="16" s="1"/>
  <c r="AU693" i="16"/>
  <c r="BU693" i="16" s="1"/>
  <c r="AV693" i="16"/>
  <c r="BV693" i="16" s="1"/>
  <c r="AW693" i="16"/>
  <c r="BW693" i="16" s="1"/>
  <c r="AX693" i="16"/>
  <c r="BX693" i="16" s="1"/>
  <c r="AY693" i="16"/>
  <c r="BY693" i="16" s="1"/>
  <c r="AZ693" i="16"/>
  <c r="BZ693" i="16" s="1"/>
  <c r="BA693" i="16"/>
  <c r="AO694" i="16"/>
  <c r="BO694" i="16" s="1"/>
  <c r="AP694" i="16"/>
  <c r="BP694" i="16" s="1"/>
  <c r="AQ694" i="16"/>
  <c r="BQ694" i="16" s="1"/>
  <c r="AR694" i="16"/>
  <c r="BR694" i="16" s="1"/>
  <c r="AS694" i="16"/>
  <c r="BS694" i="16" s="1"/>
  <c r="AT694" i="16"/>
  <c r="BT694" i="16" s="1"/>
  <c r="AU694" i="16"/>
  <c r="BU694" i="16" s="1"/>
  <c r="AV694" i="16"/>
  <c r="BV694" i="16" s="1"/>
  <c r="AW694" i="16"/>
  <c r="BW694" i="16" s="1"/>
  <c r="AX694" i="16"/>
  <c r="BX694" i="16" s="1"/>
  <c r="AY694" i="16"/>
  <c r="BY694" i="16" s="1"/>
  <c r="AZ694" i="16"/>
  <c r="BZ694" i="16" s="1"/>
  <c r="BA694" i="16"/>
  <c r="AO695" i="16"/>
  <c r="BO695" i="16" s="1"/>
  <c r="AP695" i="16"/>
  <c r="BP695" i="16" s="1"/>
  <c r="AQ695" i="16"/>
  <c r="BQ695" i="16" s="1"/>
  <c r="AR695" i="16"/>
  <c r="BR695" i="16" s="1"/>
  <c r="AS695" i="16"/>
  <c r="BS695" i="16" s="1"/>
  <c r="AT695" i="16"/>
  <c r="BT695" i="16" s="1"/>
  <c r="AU695" i="16"/>
  <c r="BU695" i="16" s="1"/>
  <c r="AV695" i="16"/>
  <c r="BV695" i="16" s="1"/>
  <c r="AW695" i="16"/>
  <c r="BW695" i="16" s="1"/>
  <c r="AX695" i="16"/>
  <c r="BX695" i="16" s="1"/>
  <c r="AY695" i="16"/>
  <c r="BY695" i="16" s="1"/>
  <c r="AZ695" i="16"/>
  <c r="BZ695" i="16" s="1"/>
  <c r="BA695" i="16"/>
  <c r="AO696" i="16"/>
  <c r="BO696" i="16" s="1"/>
  <c r="AP696" i="16"/>
  <c r="AQ696" i="16"/>
  <c r="BQ696" i="16" s="1"/>
  <c r="AR696" i="16"/>
  <c r="BR696" i="16" s="1"/>
  <c r="AS696" i="16"/>
  <c r="BS696" i="16" s="1"/>
  <c r="AT696" i="16"/>
  <c r="BT696" i="16" s="1"/>
  <c r="AU696" i="16"/>
  <c r="BU696" i="16" s="1"/>
  <c r="AV696" i="16"/>
  <c r="BV696" i="16" s="1"/>
  <c r="AW696" i="16"/>
  <c r="BW696" i="16" s="1"/>
  <c r="AX696" i="16"/>
  <c r="BX696" i="16" s="1"/>
  <c r="AY696" i="16"/>
  <c r="BY696" i="16" s="1"/>
  <c r="AZ696" i="16"/>
  <c r="BZ696" i="16" s="1"/>
  <c r="BA696" i="16"/>
  <c r="AO697" i="16"/>
  <c r="BO697" i="16" s="1"/>
  <c r="AP697" i="16"/>
  <c r="BP697" i="16" s="1"/>
  <c r="AQ697" i="16"/>
  <c r="BQ697" i="16" s="1"/>
  <c r="AR697" i="16"/>
  <c r="BR697" i="16" s="1"/>
  <c r="AS697" i="16"/>
  <c r="BS697" i="16" s="1"/>
  <c r="AT697" i="16"/>
  <c r="BT697" i="16" s="1"/>
  <c r="AU697" i="16"/>
  <c r="BU697" i="16" s="1"/>
  <c r="AV697" i="16"/>
  <c r="BV697" i="16" s="1"/>
  <c r="AW697" i="16"/>
  <c r="BW697" i="16" s="1"/>
  <c r="AX697" i="16"/>
  <c r="BX697" i="16" s="1"/>
  <c r="AY697" i="16"/>
  <c r="BY697" i="16" s="1"/>
  <c r="AZ697" i="16"/>
  <c r="BZ697" i="16" s="1"/>
  <c r="BA697" i="16"/>
  <c r="AO698" i="16"/>
  <c r="BO698" i="16" s="1"/>
  <c r="AP698" i="16"/>
  <c r="BP698" i="16" s="1"/>
  <c r="AQ698" i="16"/>
  <c r="BQ698" i="16" s="1"/>
  <c r="AR698" i="16"/>
  <c r="BR698" i="16" s="1"/>
  <c r="AS698" i="16"/>
  <c r="BS698" i="16" s="1"/>
  <c r="AT698" i="16"/>
  <c r="BT698" i="16" s="1"/>
  <c r="AU698" i="16"/>
  <c r="BU698" i="16" s="1"/>
  <c r="AV698" i="16"/>
  <c r="BV698" i="16" s="1"/>
  <c r="AW698" i="16"/>
  <c r="BW698" i="16" s="1"/>
  <c r="AX698" i="16"/>
  <c r="BX698" i="16" s="1"/>
  <c r="AY698" i="16"/>
  <c r="BY698" i="16" s="1"/>
  <c r="AZ698" i="16"/>
  <c r="BZ698" i="16" s="1"/>
  <c r="BA698" i="16"/>
  <c r="AO699" i="16"/>
  <c r="AP699" i="16"/>
  <c r="BP699" i="16" s="1"/>
  <c r="AQ699" i="16"/>
  <c r="BQ699" i="16" s="1"/>
  <c r="AR699" i="16"/>
  <c r="BR699" i="16" s="1"/>
  <c r="AS699" i="16"/>
  <c r="BS699" i="16" s="1"/>
  <c r="AT699" i="16"/>
  <c r="BT699" i="16" s="1"/>
  <c r="AU699" i="16"/>
  <c r="BU699" i="16" s="1"/>
  <c r="AV699" i="16"/>
  <c r="BV699" i="16" s="1"/>
  <c r="AW699" i="16"/>
  <c r="BW699" i="16" s="1"/>
  <c r="AX699" i="16"/>
  <c r="BX699" i="16" s="1"/>
  <c r="AY699" i="16"/>
  <c r="BY699" i="16" s="1"/>
  <c r="AZ699" i="16"/>
  <c r="BZ699" i="16" s="1"/>
  <c r="BA699" i="16"/>
  <c r="AO700" i="16"/>
  <c r="BO700" i="16" s="1"/>
  <c r="AP700" i="16"/>
  <c r="BP700" i="16" s="1"/>
  <c r="AQ700" i="16"/>
  <c r="BQ700" i="16" s="1"/>
  <c r="AR700" i="16"/>
  <c r="BR700" i="16" s="1"/>
  <c r="AS700" i="16"/>
  <c r="BS700" i="16" s="1"/>
  <c r="AT700" i="16"/>
  <c r="BT700" i="16" s="1"/>
  <c r="AU700" i="16"/>
  <c r="BU700" i="16" s="1"/>
  <c r="AV700" i="16"/>
  <c r="BV700" i="16" s="1"/>
  <c r="AW700" i="16"/>
  <c r="BW700" i="16" s="1"/>
  <c r="AX700" i="16"/>
  <c r="BX700" i="16" s="1"/>
  <c r="AY700" i="16"/>
  <c r="BY700" i="16" s="1"/>
  <c r="AZ700" i="16"/>
  <c r="BZ700" i="16" s="1"/>
  <c r="BA700" i="16"/>
  <c r="AO701" i="16"/>
  <c r="BO701" i="16" s="1"/>
  <c r="AP701" i="16"/>
  <c r="BP701" i="16" s="1"/>
  <c r="AQ701" i="16"/>
  <c r="AR701" i="16"/>
  <c r="BR701" i="16" s="1"/>
  <c r="AS701" i="16"/>
  <c r="BS701" i="16" s="1"/>
  <c r="AT701" i="16"/>
  <c r="BT701" i="16" s="1"/>
  <c r="AU701" i="16"/>
  <c r="BU701" i="16" s="1"/>
  <c r="AV701" i="16"/>
  <c r="BV701" i="16" s="1"/>
  <c r="AW701" i="16"/>
  <c r="BW701" i="16" s="1"/>
  <c r="AX701" i="16"/>
  <c r="BX701" i="16" s="1"/>
  <c r="AY701" i="16"/>
  <c r="BY701" i="16" s="1"/>
  <c r="AZ701" i="16"/>
  <c r="BZ701" i="16" s="1"/>
  <c r="BA701" i="16"/>
  <c r="AO702" i="16"/>
  <c r="BO702" i="16" s="1"/>
  <c r="AP702" i="16"/>
  <c r="BP702" i="16" s="1"/>
  <c r="AQ702" i="16"/>
  <c r="BQ702" i="16" s="1"/>
  <c r="AR702" i="16"/>
  <c r="BR702" i="16" s="1"/>
  <c r="AS702" i="16"/>
  <c r="BS702" i="16" s="1"/>
  <c r="AT702" i="16"/>
  <c r="BT702" i="16" s="1"/>
  <c r="AU702" i="16"/>
  <c r="BU702" i="16" s="1"/>
  <c r="AV702" i="16"/>
  <c r="BV702" i="16" s="1"/>
  <c r="AW702" i="16"/>
  <c r="BW702" i="16" s="1"/>
  <c r="AX702" i="16"/>
  <c r="BX702" i="16" s="1"/>
  <c r="AY702" i="16"/>
  <c r="BY702" i="16" s="1"/>
  <c r="AZ702" i="16"/>
  <c r="BZ702" i="16" s="1"/>
  <c r="BA702" i="16"/>
  <c r="AO703" i="16"/>
  <c r="BO703" i="16" s="1"/>
  <c r="AP703" i="16"/>
  <c r="AQ703" i="16"/>
  <c r="BQ703" i="16" s="1"/>
  <c r="AR703" i="16"/>
  <c r="BR703" i="16" s="1"/>
  <c r="AS703" i="16"/>
  <c r="BS703" i="16" s="1"/>
  <c r="AT703" i="16"/>
  <c r="BT703" i="16" s="1"/>
  <c r="AU703" i="16"/>
  <c r="BU703" i="16" s="1"/>
  <c r="AV703" i="16"/>
  <c r="BV703" i="16" s="1"/>
  <c r="AW703" i="16"/>
  <c r="BW703" i="16" s="1"/>
  <c r="AX703" i="16"/>
  <c r="BX703" i="16" s="1"/>
  <c r="AY703" i="16"/>
  <c r="BY703" i="16" s="1"/>
  <c r="AZ703" i="16"/>
  <c r="BZ703" i="16" s="1"/>
  <c r="BA703" i="16"/>
  <c r="AO704" i="16"/>
  <c r="AP704" i="16"/>
  <c r="BP704" i="16" s="1"/>
  <c r="AQ704" i="16"/>
  <c r="BQ704" i="16" s="1"/>
  <c r="AR704" i="16"/>
  <c r="BR704" i="16" s="1"/>
  <c r="AS704" i="16"/>
  <c r="BS704" i="16" s="1"/>
  <c r="AT704" i="16"/>
  <c r="BT704" i="16" s="1"/>
  <c r="AU704" i="16"/>
  <c r="BU704" i="16" s="1"/>
  <c r="AV704" i="16"/>
  <c r="BV704" i="16" s="1"/>
  <c r="AW704" i="16"/>
  <c r="BW704" i="16" s="1"/>
  <c r="AX704" i="16"/>
  <c r="BX704" i="16" s="1"/>
  <c r="AY704" i="16"/>
  <c r="BY704" i="16" s="1"/>
  <c r="AZ704" i="16"/>
  <c r="BZ704" i="16" s="1"/>
  <c r="BA704" i="16"/>
  <c r="AO705" i="16"/>
  <c r="BO705" i="16" s="1"/>
  <c r="AP705" i="16"/>
  <c r="BP705" i="16" s="1"/>
  <c r="AQ705" i="16"/>
  <c r="AR705" i="16"/>
  <c r="BR705" i="16" s="1"/>
  <c r="AS705" i="16"/>
  <c r="BS705" i="16" s="1"/>
  <c r="AT705" i="16"/>
  <c r="BT705" i="16" s="1"/>
  <c r="AU705" i="16"/>
  <c r="BU705" i="16" s="1"/>
  <c r="AV705" i="16"/>
  <c r="BV705" i="16" s="1"/>
  <c r="AW705" i="16"/>
  <c r="BW705" i="16" s="1"/>
  <c r="AX705" i="16"/>
  <c r="BX705" i="16" s="1"/>
  <c r="AY705" i="16"/>
  <c r="BY705" i="16" s="1"/>
  <c r="AZ705" i="16"/>
  <c r="BZ705" i="16" s="1"/>
  <c r="BA705" i="16"/>
  <c r="AO706" i="16"/>
  <c r="AP706" i="16"/>
  <c r="BP706" i="16" s="1"/>
  <c r="AQ706" i="16"/>
  <c r="BQ706" i="16" s="1"/>
  <c r="AR706" i="16"/>
  <c r="BR706" i="16" s="1"/>
  <c r="AS706" i="16"/>
  <c r="BS706" i="16" s="1"/>
  <c r="AT706" i="16"/>
  <c r="BT706" i="16" s="1"/>
  <c r="AU706" i="16"/>
  <c r="BU706" i="16" s="1"/>
  <c r="AV706" i="16"/>
  <c r="BV706" i="16" s="1"/>
  <c r="AW706" i="16"/>
  <c r="BW706" i="16" s="1"/>
  <c r="AX706" i="16"/>
  <c r="BX706" i="16" s="1"/>
  <c r="AY706" i="16"/>
  <c r="BY706" i="16" s="1"/>
  <c r="AZ706" i="16"/>
  <c r="BZ706" i="16" s="1"/>
  <c r="BA706" i="16"/>
  <c r="AO707" i="16"/>
  <c r="BO707" i="16" s="1"/>
  <c r="AP707" i="16"/>
  <c r="BP707" i="16" s="1"/>
  <c r="AQ707" i="16"/>
  <c r="BQ707" i="16" s="1"/>
  <c r="AR707" i="16"/>
  <c r="BR707" i="16" s="1"/>
  <c r="AS707" i="16"/>
  <c r="BS707" i="16" s="1"/>
  <c r="AT707" i="16"/>
  <c r="BT707" i="16" s="1"/>
  <c r="AU707" i="16"/>
  <c r="BU707" i="16" s="1"/>
  <c r="AV707" i="16"/>
  <c r="BV707" i="16" s="1"/>
  <c r="AW707" i="16"/>
  <c r="BW707" i="16" s="1"/>
  <c r="AX707" i="16"/>
  <c r="BX707" i="16" s="1"/>
  <c r="AY707" i="16"/>
  <c r="BY707" i="16" s="1"/>
  <c r="AZ707" i="16"/>
  <c r="BZ707" i="16" s="1"/>
  <c r="BA707" i="16"/>
  <c r="AO708" i="16"/>
  <c r="BO708" i="16" s="1"/>
  <c r="AP708" i="16"/>
  <c r="BP708" i="16" s="1"/>
  <c r="AQ708" i="16"/>
  <c r="BQ708" i="16" s="1"/>
  <c r="AR708" i="16"/>
  <c r="BR708" i="16" s="1"/>
  <c r="AS708" i="16"/>
  <c r="BS708" i="16" s="1"/>
  <c r="AT708" i="16"/>
  <c r="BT708" i="16" s="1"/>
  <c r="AU708" i="16"/>
  <c r="BU708" i="16" s="1"/>
  <c r="AV708" i="16"/>
  <c r="BV708" i="16" s="1"/>
  <c r="AW708" i="16"/>
  <c r="BW708" i="16" s="1"/>
  <c r="AX708" i="16"/>
  <c r="BX708" i="16" s="1"/>
  <c r="AY708" i="16"/>
  <c r="BY708" i="16" s="1"/>
  <c r="AZ708" i="16"/>
  <c r="BZ708" i="16" s="1"/>
  <c r="BA708" i="16"/>
  <c r="AO709" i="16"/>
  <c r="BO709" i="16" s="1"/>
  <c r="AP709" i="16"/>
  <c r="BP709" i="16" s="1"/>
  <c r="AQ709" i="16"/>
  <c r="BQ709" i="16" s="1"/>
  <c r="AR709" i="16"/>
  <c r="BR709" i="16" s="1"/>
  <c r="AS709" i="16"/>
  <c r="BS709" i="16" s="1"/>
  <c r="AT709" i="16"/>
  <c r="BT709" i="16" s="1"/>
  <c r="AU709" i="16"/>
  <c r="BU709" i="16" s="1"/>
  <c r="AV709" i="16"/>
  <c r="BV709" i="16" s="1"/>
  <c r="AW709" i="16"/>
  <c r="BW709" i="16" s="1"/>
  <c r="AX709" i="16"/>
  <c r="BX709" i="16" s="1"/>
  <c r="AY709" i="16"/>
  <c r="BY709" i="16" s="1"/>
  <c r="AZ709" i="16"/>
  <c r="BZ709" i="16" s="1"/>
  <c r="BA709" i="16"/>
  <c r="AO710" i="16"/>
  <c r="BO710" i="16" s="1"/>
  <c r="AP710" i="16"/>
  <c r="AQ710" i="16"/>
  <c r="BQ710" i="16" s="1"/>
  <c r="AR710" i="16"/>
  <c r="BR710" i="16" s="1"/>
  <c r="AS710" i="16"/>
  <c r="BS710" i="16" s="1"/>
  <c r="AT710" i="16"/>
  <c r="BT710" i="16" s="1"/>
  <c r="AU710" i="16"/>
  <c r="BU710" i="16" s="1"/>
  <c r="AV710" i="16"/>
  <c r="BV710" i="16" s="1"/>
  <c r="AW710" i="16"/>
  <c r="BW710" i="16" s="1"/>
  <c r="AX710" i="16"/>
  <c r="BX710" i="16" s="1"/>
  <c r="AY710" i="16"/>
  <c r="BY710" i="16" s="1"/>
  <c r="AZ710" i="16"/>
  <c r="BZ710" i="16" s="1"/>
  <c r="BA710" i="16"/>
  <c r="AO711" i="16"/>
  <c r="BO711" i="16" s="1"/>
  <c r="AP711" i="16"/>
  <c r="BP711" i="16" s="1"/>
  <c r="AQ711" i="16"/>
  <c r="BQ711" i="16" s="1"/>
  <c r="AR711" i="16"/>
  <c r="BR711" i="16" s="1"/>
  <c r="AS711" i="16"/>
  <c r="BS711" i="16" s="1"/>
  <c r="AT711" i="16"/>
  <c r="BT711" i="16" s="1"/>
  <c r="AU711" i="16"/>
  <c r="BU711" i="16" s="1"/>
  <c r="AV711" i="16"/>
  <c r="BV711" i="16" s="1"/>
  <c r="AW711" i="16"/>
  <c r="BW711" i="16" s="1"/>
  <c r="AX711" i="16"/>
  <c r="BX711" i="16" s="1"/>
  <c r="AY711" i="16"/>
  <c r="BY711" i="16" s="1"/>
  <c r="AZ711" i="16"/>
  <c r="BZ711" i="16" s="1"/>
  <c r="BA711" i="16"/>
  <c r="AO712" i="16"/>
  <c r="BO712" i="16" s="1"/>
  <c r="AP712" i="16"/>
  <c r="BP712" i="16" s="1"/>
  <c r="AQ712" i="16"/>
  <c r="BQ712" i="16" s="1"/>
  <c r="AR712" i="16"/>
  <c r="BR712" i="16" s="1"/>
  <c r="AS712" i="16"/>
  <c r="BS712" i="16" s="1"/>
  <c r="AT712" i="16"/>
  <c r="BT712" i="16" s="1"/>
  <c r="AU712" i="16"/>
  <c r="BU712" i="16" s="1"/>
  <c r="AV712" i="16"/>
  <c r="BV712" i="16" s="1"/>
  <c r="AW712" i="16"/>
  <c r="BW712" i="16" s="1"/>
  <c r="AX712" i="16"/>
  <c r="BX712" i="16" s="1"/>
  <c r="AY712" i="16"/>
  <c r="BY712" i="16" s="1"/>
  <c r="AZ712" i="16"/>
  <c r="BZ712" i="16" s="1"/>
  <c r="BA712" i="16"/>
  <c r="AO713" i="16"/>
  <c r="BO713" i="16" s="1"/>
  <c r="AP713" i="16"/>
  <c r="BP713" i="16" s="1"/>
  <c r="AQ713" i="16"/>
  <c r="BQ713" i="16" s="1"/>
  <c r="AR713" i="16"/>
  <c r="BR713" i="16" s="1"/>
  <c r="AS713" i="16"/>
  <c r="AT713" i="16"/>
  <c r="BT713" i="16" s="1"/>
  <c r="AU713" i="16"/>
  <c r="BU713" i="16" s="1"/>
  <c r="AV713" i="16"/>
  <c r="BV713" i="16" s="1"/>
  <c r="AW713" i="16"/>
  <c r="BW713" i="16" s="1"/>
  <c r="AX713" i="16"/>
  <c r="BX713" i="16" s="1"/>
  <c r="AY713" i="16"/>
  <c r="BY713" i="16" s="1"/>
  <c r="AZ713" i="16"/>
  <c r="BZ713" i="16" s="1"/>
  <c r="BA713" i="16"/>
  <c r="AO714" i="16"/>
  <c r="BO714" i="16" s="1"/>
  <c r="AP714" i="16"/>
  <c r="BP714" i="16" s="1"/>
  <c r="AQ714" i="16"/>
  <c r="BQ714" i="16" s="1"/>
  <c r="AR714" i="16"/>
  <c r="BR714" i="16" s="1"/>
  <c r="AS714" i="16"/>
  <c r="BS714" i="16" s="1"/>
  <c r="AT714" i="16"/>
  <c r="BT714" i="16" s="1"/>
  <c r="AU714" i="16"/>
  <c r="BU714" i="16" s="1"/>
  <c r="AV714" i="16"/>
  <c r="BV714" i="16" s="1"/>
  <c r="AW714" i="16"/>
  <c r="BW714" i="16" s="1"/>
  <c r="AX714" i="16"/>
  <c r="BX714" i="16" s="1"/>
  <c r="AY714" i="16"/>
  <c r="BY714" i="16" s="1"/>
  <c r="AZ714" i="16"/>
  <c r="BZ714" i="16" s="1"/>
  <c r="BA714" i="16"/>
  <c r="AO715" i="16"/>
  <c r="BO715" i="16" s="1"/>
  <c r="AP715" i="16"/>
  <c r="BP715" i="16" s="1"/>
  <c r="AQ715" i="16"/>
  <c r="BQ715" i="16" s="1"/>
  <c r="AR715" i="16"/>
  <c r="BR715" i="16" s="1"/>
  <c r="AS715" i="16"/>
  <c r="BS715" i="16" s="1"/>
  <c r="AT715" i="16"/>
  <c r="BT715" i="16" s="1"/>
  <c r="AU715" i="16"/>
  <c r="AV715" i="16"/>
  <c r="BV715" i="16" s="1"/>
  <c r="AW715" i="16"/>
  <c r="BW715" i="16" s="1"/>
  <c r="AX715" i="16"/>
  <c r="BX715" i="16" s="1"/>
  <c r="AY715" i="16"/>
  <c r="BY715" i="16" s="1"/>
  <c r="AZ715" i="16"/>
  <c r="BZ715" i="16" s="1"/>
  <c r="BA715" i="16"/>
  <c r="AO716" i="16"/>
  <c r="AP716" i="16"/>
  <c r="BP716" i="16" s="1"/>
  <c r="AQ716" i="16"/>
  <c r="BQ716" i="16" s="1"/>
  <c r="AR716" i="16"/>
  <c r="BR716" i="16" s="1"/>
  <c r="AS716" i="16"/>
  <c r="BS716" i="16" s="1"/>
  <c r="AT716" i="16"/>
  <c r="BT716" i="16" s="1"/>
  <c r="AU716" i="16"/>
  <c r="BU716" i="16" s="1"/>
  <c r="AV716" i="16"/>
  <c r="BV716" i="16" s="1"/>
  <c r="AW716" i="16"/>
  <c r="BW716" i="16" s="1"/>
  <c r="AX716" i="16"/>
  <c r="BX716" i="16" s="1"/>
  <c r="AY716" i="16"/>
  <c r="BY716" i="16" s="1"/>
  <c r="AZ716" i="16"/>
  <c r="BZ716" i="16" s="1"/>
  <c r="BA716" i="16"/>
  <c r="AO717" i="16"/>
  <c r="BO717" i="16" s="1"/>
  <c r="AP717" i="16"/>
  <c r="BP717" i="16" s="1"/>
  <c r="AQ717" i="16"/>
  <c r="BQ717" i="16" s="1"/>
  <c r="AR717" i="16"/>
  <c r="BR717" i="16" s="1"/>
  <c r="AS717" i="16"/>
  <c r="BS717" i="16" s="1"/>
  <c r="AT717" i="16"/>
  <c r="BT717" i="16" s="1"/>
  <c r="AU717" i="16"/>
  <c r="BU717" i="16" s="1"/>
  <c r="AV717" i="16"/>
  <c r="BV717" i="16" s="1"/>
  <c r="AW717" i="16"/>
  <c r="BW717" i="16" s="1"/>
  <c r="AX717" i="16"/>
  <c r="BX717" i="16" s="1"/>
  <c r="AY717" i="16"/>
  <c r="BY717" i="16" s="1"/>
  <c r="AZ717" i="16"/>
  <c r="BZ717" i="16" s="1"/>
  <c r="BA717" i="16"/>
  <c r="AO718" i="16"/>
  <c r="AP718" i="16"/>
  <c r="BP718" i="16" s="1"/>
  <c r="AQ718" i="16"/>
  <c r="BQ718" i="16" s="1"/>
  <c r="AR718" i="16"/>
  <c r="BR718" i="16" s="1"/>
  <c r="AS718" i="16"/>
  <c r="BS718" i="16" s="1"/>
  <c r="AT718" i="16"/>
  <c r="BT718" i="16" s="1"/>
  <c r="AU718" i="16"/>
  <c r="BU718" i="16" s="1"/>
  <c r="AV718" i="16"/>
  <c r="BV718" i="16" s="1"/>
  <c r="AW718" i="16"/>
  <c r="BW718" i="16" s="1"/>
  <c r="AX718" i="16"/>
  <c r="BX718" i="16" s="1"/>
  <c r="AY718" i="16"/>
  <c r="BY718" i="16" s="1"/>
  <c r="AZ718" i="16"/>
  <c r="BZ718" i="16" s="1"/>
  <c r="BA718" i="16"/>
  <c r="AO719" i="16"/>
  <c r="BO719" i="16" s="1"/>
  <c r="AP719" i="16"/>
  <c r="BP719" i="16" s="1"/>
  <c r="AQ719" i="16"/>
  <c r="BQ719" i="16" s="1"/>
  <c r="AR719" i="16"/>
  <c r="BR719" i="16" s="1"/>
  <c r="AS719" i="16"/>
  <c r="BS719" i="16" s="1"/>
  <c r="AT719" i="16"/>
  <c r="BT719" i="16" s="1"/>
  <c r="AU719" i="16"/>
  <c r="BU719" i="16" s="1"/>
  <c r="AV719" i="16"/>
  <c r="BV719" i="16" s="1"/>
  <c r="AW719" i="16"/>
  <c r="BW719" i="16" s="1"/>
  <c r="AX719" i="16"/>
  <c r="BX719" i="16" s="1"/>
  <c r="AY719" i="16"/>
  <c r="BY719" i="16" s="1"/>
  <c r="AZ719" i="16"/>
  <c r="BZ719" i="16" s="1"/>
  <c r="BA719" i="16"/>
  <c r="AO720" i="16"/>
  <c r="BO720" i="16" s="1"/>
  <c r="AP720" i="16"/>
  <c r="BP720" i="16" s="1"/>
  <c r="AQ720" i="16"/>
  <c r="BQ720" i="16" s="1"/>
  <c r="AR720" i="16"/>
  <c r="BR720" i="16" s="1"/>
  <c r="AS720" i="16"/>
  <c r="BS720" i="16" s="1"/>
  <c r="AT720" i="16"/>
  <c r="BT720" i="16" s="1"/>
  <c r="AU720" i="16"/>
  <c r="BU720" i="16" s="1"/>
  <c r="AV720" i="16"/>
  <c r="BV720" i="16" s="1"/>
  <c r="AW720" i="16"/>
  <c r="BW720" i="16" s="1"/>
  <c r="AX720" i="16"/>
  <c r="BX720" i="16" s="1"/>
  <c r="AY720" i="16"/>
  <c r="BY720" i="16" s="1"/>
  <c r="AZ720" i="16"/>
  <c r="BZ720" i="16" s="1"/>
  <c r="BA720" i="16"/>
  <c r="AO721" i="16"/>
  <c r="BO721" i="16" s="1"/>
  <c r="AP721" i="16"/>
  <c r="BP721" i="16" s="1"/>
  <c r="AQ721" i="16"/>
  <c r="BQ721" i="16" s="1"/>
  <c r="AR721" i="16"/>
  <c r="BR721" i="16" s="1"/>
  <c r="AS721" i="16"/>
  <c r="BS721" i="16" s="1"/>
  <c r="AT721" i="16"/>
  <c r="BT721" i="16" s="1"/>
  <c r="AU721" i="16"/>
  <c r="BU721" i="16" s="1"/>
  <c r="AV721" i="16"/>
  <c r="BV721" i="16" s="1"/>
  <c r="AW721" i="16"/>
  <c r="BW721" i="16" s="1"/>
  <c r="AX721" i="16"/>
  <c r="BX721" i="16" s="1"/>
  <c r="AY721" i="16"/>
  <c r="BY721" i="16" s="1"/>
  <c r="AZ721" i="16"/>
  <c r="BZ721" i="16" s="1"/>
  <c r="BA721" i="16"/>
  <c r="AO722" i="16"/>
  <c r="BO722" i="16" s="1"/>
  <c r="AP722" i="16"/>
  <c r="BP722" i="16" s="1"/>
  <c r="AQ722" i="16"/>
  <c r="BQ722" i="16" s="1"/>
  <c r="AR722" i="16"/>
  <c r="BR722" i="16" s="1"/>
  <c r="AS722" i="16"/>
  <c r="BS722" i="16" s="1"/>
  <c r="AT722" i="16"/>
  <c r="BT722" i="16" s="1"/>
  <c r="AU722" i="16"/>
  <c r="BU722" i="16" s="1"/>
  <c r="AV722" i="16"/>
  <c r="BV722" i="16" s="1"/>
  <c r="AW722" i="16"/>
  <c r="BW722" i="16" s="1"/>
  <c r="AX722" i="16"/>
  <c r="BX722" i="16" s="1"/>
  <c r="AY722" i="16"/>
  <c r="BY722" i="16" s="1"/>
  <c r="AZ722" i="16"/>
  <c r="BZ722" i="16" s="1"/>
  <c r="BA722" i="16"/>
  <c r="AO723" i="16"/>
  <c r="BO723" i="16" s="1"/>
  <c r="AP723" i="16"/>
  <c r="BP723" i="16" s="1"/>
  <c r="AQ723" i="16"/>
  <c r="BQ723" i="16" s="1"/>
  <c r="AR723" i="16"/>
  <c r="BR723" i="16" s="1"/>
  <c r="AS723" i="16"/>
  <c r="BS723" i="16" s="1"/>
  <c r="AT723" i="16"/>
  <c r="BT723" i="16" s="1"/>
  <c r="AU723" i="16"/>
  <c r="BU723" i="16" s="1"/>
  <c r="AV723" i="16"/>
  <c r="BV723" i="16" s="1"/>
  <c r="AW723" i="16"/>
  <c r="BW723" i="16" s="1"/>
  <c r="AX723" i="16"/>
  <c r="BX723" i="16" s="1"/>
  <c r="AY723" i="16"/>
  <c r="BY723" i="16" s="1"/>
  <c r="AZ723" i="16"/>
  <c r="BZ723" i="16" s="1"/>
  <c r="BA723" i="16"/>
  <c r="AO724" i="16"/>
  <c r="BO724" i="16" s="1"/>
  <c r="AP724" i="16"/>
  <c r="BP724" i="16" s="1"/>
  <c r="AQ724" i="16"/>
  <c r="BQ724" i="16" s="1"/>
  <c r="AR724" i="16"/>
  <c r="AS724" i="16"/>
  <c r="BS724" i="16" s="1"/>
  <c r="AT724" i="16"/>
  <c r="BT724" i="16" s="1"/>
  <c r="AU724" i="16"/>
  <c r="BU724" i="16" s="1"/>
  <c r="AV724" i="16"/>
  <c r="BV724" i="16" s="1"/>
  <c r="AW724" i="16"/>
  <c r="BW724" i="16" s="1"/>
  <c r="AX724" i="16"/>
  <c r="BX724" i="16" s="1"/>
  <c r="AY724" i="16"/>
  <c r="BY724" i="16" s="1"/>
  <c r="AZ724" i="16"/>
  <c r="BZ724" i="16" s="1"/>
  <c r="BA724" i="16"/>
  <c r="AO725" i="16"/>
  <c r="AP725" i="16"/>
  <c r="BP725" i="16" s="1"/>
  <c r="AQ725" i="16"/>
  <c r="BQ725" i="16" s="1"/>
  <c r="AR725" i="16"/>
  <c r="BR725" i="16" s="1"/>
  <c r="AS725" i="16"/>
  <c r="BS725" i="16" s="1"/>
  <c r="AT725" i="16"/>
  <c r="BT725" i="16" s="1"/>
  <c r="AU725" i="16"/>
  <c r="BU725" i="16" s="1"/>
  <c r="AV725" i="16"/>
  <c r="BV725" i="16" s="1"/>
  <c r="AW725" i="16"/>
  <c r="BW725" i="16" s="1"/>
  <c r="AX725" i="16"/>
  <c r="BX725" i="16" s="1"/>
  <c r="AY725" i="16"/>
  <c r="BY725" i="16" s="1"/>
  <c r="AZ725" i="16"/>
  <c r="BZ725" i="16" s="1"/>
  <c r="BA725" i="16"/>
  <c r="AO726" i="16"/>
  <c r="BO726" i="16" s="1"/>
  <c r="AP726" i="16"/>
  <c r="BP726" i="16" s="1"/>
  <c r="AQ726" i="16"/>
  <c r="BQ726" i="16" s="1"/>
  <c r="AR726" i="16"/>
  <c r="BR726" i="16" s="1"/>
  <c r="AS726" i="16"/>
  <c r="BS726" i="16" s="1"/>
  <c r="AT726" i="16"/>
  <c r="BT726" i="16" s="1"/>
  <c r="AU726" i="16"/>
  <c r="BU726" i="16" s="1"/>
  <c r="AV726" i="16"/>
  <c r="BV726" i="16" s="1"/>
  <c r="AW726" i="16"/>
  <c r="BW726" i="16" s="1"/>
  <c r="AX726" i="16"/>
  <c r="BX726" i="16" s="1"/>
  <c r="AY726" i="16"/>
  <c r="BY726" i="16" s="1"/>
  <c r="AZ726" i="16"/>
  <c r="BZ726" i="16" s="1"/>
  <c r="BA726" i="16"/>
  <c r="AO727" i="16"/>
  <c r="BO727" i="16" s="1"/>
  <c r="AP727" i="16"/>
  <c r="BP727" i="16" s="1"/>
  <c r="AQ727" i="16"/>
  <c r="BQ727" i="16" s="1"/>
  <c r="AR727" i="16"/>
  <c r="BR727" i="16" s="1"/>
  <c r="AS727" i="16"/>
  <c r="BS727" i="16" s="1"/>
  <c r="AT727" i="16"/>
  <c r="BT727" i="16" s="1"/>
  <c r="AU727" i="16"/>
  <c r="BU727" i="16" s="1"/>
  <c r="AV727" i="16"/>
  <c r="BV727" i="16" s="1"/>
  <c r="AW727" i="16"/>
  <c r="BW727" i="16" s="1"/>
  <c r="AX727" i="16"/>
  <c r="BX727" i="16" s="1"/>
  <c r="AY727" i="16"/>
  <c r="BY727" i="16" s="1"/>
  <c r="AZ727" i="16"/>
  <c r="BZ727" i="16" s="1"/>
  <c r="BA727" i="16"/>
  <c r="AO728" i="16"/>
  <c r="AP728" i="16"/>
  <c r="BP728" i="16" s="1"/>
  <c r="AQ728" i="16"/>
  <c r="BQ728" i="16" s="1"/>
  <c r="AR728" i="16"/>
  <c r="BR728" i="16" s="1"/>
  <c r="AS728" i="16"/>
  <c r="BS728" i="16" s="1"/>
  <c r="AT728" i="16"/>
  <c r="BT728" i="16" s="1"/>
  <c r="AU728" i="16"/>
  <c r="BU728" i="16" s="1"/>
  <c r="AV728" i="16"/>
  <c r="BV728" i="16" s="1"/>
  <c r="AW728" i="16"/>
  <c r="BW728" i="16" s="1"/>
  <c r="AX728" i="16"/>
  <c r="BX728" i="16" s="1"/>
  <c r="AY728" i="16"/>
  <c r="BY728" i="16" s="1"/>
  <c r="AZ728" i="16"/>
  <c r="BZ728" i="16" s="1"/>
  <c r="BA728" i="16"/>
  <c r="AO729" i="16"/>
  <c r="BO729" i="16" s="1"/>
  <c r="AP729" i="16"/>
  <c r="BP729" i="16" s="1"/>
  <c r="AQ729" i="16"/>
  <c r="BQ729" i="16" s="1"/>
  <c r="AR729" i="16"/>
  <c r="BR729" i="16" s="1"/>
  <c r="AS729" i="16"/>
  <c r="BS729" i="16" s="1"/>
  <c r="AT729" i="16"/>
  <c r="BT729" i="16" s="1"/>
  <c r="AU729" i="16"/>
  <c r="BU729" i="16" s="1"/>
  <c r="AV729" i="16"/>
  <c r="BV729" i="16" s="1"/>
  <c r="AW729" i="16"/>
  <c r="BW729" i="16" s="1"/>
  <c r="AX729" i="16"/>
  <c r="BX729" i="16" s="1"/>
  <c r="AY729" i="16"/>
  <c r="BY729" i="16" s="1"/>
  <c r="AZ729" i="16"/>
  <c r="BZ729" i="16" s="1"/>
  <c r="BA729" i="16"/>
  <c r="AO730" i="16"/>
  <c r="AP730" i="16"/>
  <c r="BP730" i="16" s="1"/>
  <c r="AQ730" i="16"/>
  <c r="BQ730" i="16" s="1"/>
  <c r="AR730" i="16"/>
  <c r="BR730" i="16" s="1"/>
  <c r="AS730" i="16"/>
  <c r="BS730" i="16" s="1"/>
  <c r="AT730" i="16"/>
  <c r="BT730" i="16" s="1"/>
  <c r="AU730" i="16"/>
  <c r="BU730" i="16" s="1"/>
  <c r="AV730" i="16"/>
  <c r="BV730" i="16" s="1"/>
  <c r="AW730" i="16"/>
  <c r="BW730" i="16" s="1"/>
  <c r="AX730" i="16"/>
  <c r="BX730" i="16" s="1"/>
  <c r="AY730" i="16"/>
  <c r="BY730" i="16" s="1"/>
  <c r="AZ730" i="16"/>
  <c r="BZ730" i="16" s="1"/>
  <c r="BA730" i="16"/>
  <c r="AO731" i="16"/>
  <c r="BO731" i="16" s="1"/>
  <c r="AP731" i="16"/>
  <c r="BP731" i="16" s="1"/>
  <c r="AQ731" i="16"/>
  <c r="AR731" i="16"/>
  <c r="BR731" i="16" s="1"/>
  <c r="AS731" i="16"/>
  <c r="BS731" i="16" s="1"/>
  <c r="AT731" i="16"/>
  <c r="BT731" i="16" s="1"/>
  <c r="AU731" i="16"/>
  <c r="BU731" i="16" s="1"/>
  <c r="AV731" i="16"/>
  <c r="BV731" i="16" s="1"/>
  <c r="AW731" i="16"/>
  <c r="BW731" i="16" s="1"/>
  <c r="AX731" i="16"/>
  <c r="BX731" i="16" s="1"/>
  <c r="AY731" i="16"/>
  <c r="BY731" i="16" s="1"/>
  <c r="AZ731" i="16"/>
  <c r="BZ731" i="16" s="1"/>
  <c r="BA731" i="16"/>
  <c r="AO732" i="16"/>
  <c r="AP732" i="16"/>
  <c r="BP732" i="16" s="1"/>
  <c r="AQ732" i="16"/>
  <c r="BQ732" i="16" s="1"/>
  <c r="AR732" i="16"/>
  <c r="BR732" i="16" s="1"/>
  <c r="AS732" i="16"/>
  <c r="BS732" i="16" s="1"/>
  <c r="AT732" i="16"/>
  <c r="BT732" i="16" s="1"/>
  <c r="AU732" i="16"/>
  <c r="BU732" i="16" s="1"/>
  <c r="AV732" i="16"/>
  <c r="BV732" i="16" s="1"/>
  <c r="AW732" i="16"/>
  <c r="BW732" i="16" s="1"/>
  <c r="AX732" i="16"/>
  <c r="BX732" i="16" s="1"/>
  <c r="AY732" i="16"/>
  <c r="BY732" i="16" s="1"/>
  <c r="AZ732" i="16"/>
  <c r="BZ732" i="16" s="1"/>
  <c r="BA732" i="16"/>
  <c r="AO733" i="16"/>
  <c r="BO733" i="16" s="1"/>
  <c r="AP733" i="16"/>
  <c r="BP733" i="16" s="1"/>
  <c r="AQ733" i="16"/>
  <c r="BQ733" i="16" s="1"/>
  <c r="AR733" i="16"/>
  <c r="BR733" i="16" s="1"/>
  <c r="AS733" i="16"/>
  <c r="BS733" i="16" s="1"/>
  <c r="AT733" i="16"/>
  <c r="BT733" i="16" s="1"/>
  <c r="AU733" i="16"/>
  <c r="BU733" i="16" s="1"/>
  <c r="AV733" i="16"/>
  <c r="BV733" i="16" s="1"/>
  <c r="AW733" i="16"/>
  <c r="BW733" i="16" s="1"/>
  <c r="AX733" i="16"/>
  <c r="BX733" i="16" s="1"/>
  <c r="AY733" i="16"/>
  <c r="BY733" i="16" s="1"/>
  <c r="AZ733" i="16"/>
  <c r="BZ733" i="16" s="1"/>
  <c r="BA733" i="16"/>
  <c r="AO734" i="16"/>
  <c r="BO734" i="16" s="1"/>
  <c r="AP734" i="16"/>
  <c r="BP734" i="16" s="1"/>
  <c r="AQ734" i="16"/>
  <c r="BQ734" i="16" s="1"/>
  <c r="AR734" i="16"/>
  <c r="BR734" i="16" s="1"/>
  <c r="AS734" i="16"/>
  <c r="BS734" i="16" s="1"/>
  <c r="AT734" i="16"/>
  <c r="BT734" i="16" s="1"/>
  <c r="AU734" i="16"/>
  <c r="BU734" i="16" s="1"/>
  <c r="AV734" i="16"/>
  <c r="BV734" i="16" s="1"/>
  <c r="AW734" i="16"/>
  <c r="BW734" i="16" s="1"/>
  <c r="AX734" i="16"/>
  <c r="BX734" i="16" s="1"/>
  <c r="AY734" i="16"/>
  <c r="BY734" i="16" s="1"/>
  <c r="AZ734" i="16"/>
  <c r="BZ734" i="16" s="1"/>
  <c r="BA734" i="16"/>
  <c r="AO735" i="16"/>
  <c r="BO735" i="16" s="1"/>
  <c r="AP735" i="16"/>
  <c r="BP735" i="16" s="1"/>
  <c r="AQ735" i="16"/>
  <c r="BQ735" i="16" s="1"/>
  <c r="AR735" i="16"/>
  <c r="BR735" i="16" s="1"/>
  <c r="AS735" i="16"/>
  <c r="BS735" i="16" s="1"/>
  <c r="AT735" i="16"/>
  <c r="BT735" i="16" s="1"/>
  <c r="AU735" i="16"/>
  <c r="BU735" i="16" s="1"/>
  <c r="AV735" i="16"/>
  <c r="BV735" i="16" s="1"/>
  <c r="AW735" i="16"/>
  <c r="BW735" i="16" s="1"/>
  <c r="AX735" i="16"/>
  <c r="BX735" i="16" s="1"/>
  <c r="AY735" i="16"/>
  <c r="BY735" i="16" s="1"/>
  <c r="AZ735" i="16"/>
  <c r="BZ735" i="16" s="1"/>
  <c r="BA735" i="16"/>
  <c r="AO736" i="16"/>
  <c r="BO736" i="16" s="1"/>
  <c r="AP736" i="16"/>
  <c r="AQ736" i="16"/>
  <c r="BQ736" i="16" s="1"/>
  <c r="AR736" i="16"/>
  <c r="BR736" i="16" s="1"/>
  <c r="AS736" i="16"/>
  <c r="BS736" i="16" s="1"/>
  <c r="AT736" i="16"/>
  <c r="BT736" i="16" s="1"/>
  <c r="AU736" i="16"/>
  <c r="BU736" i="16" s="1"/>
  <c r="AV736" i="16"/>
  <c r="BV736" i="16" s="1"/>
  <c r="AW736" i="16"/>
  <c r="BW736" i="16" s="1"/>
  <c r="AX736" i="16"/>
  <c r="BX736" i="16" s="1"/>
  <c r="AY736" i="16"/>
  <c r="BY736" i="16" s="1"/>
  <c r="AZ736" i="16"/>
  <c r="BZ736" i="16" s="1"/>
  <c r="BA736" i="16"/>
  <c r="AO737" i="16"/>
  <c r="AP737" i="16"/>
  <c r="BP737" i="16" s="1"/>
  <c r="AQ737" i="16"/>
  <c r="BQ737" i="16" s="1"/>
  <c r="AR737" i="16"/>
  <c r="BR737" i="16" s="1"/>
  <c r="AS737" i="16"/>
  <c r="BS737" i="16" s="1"/>
  <c r="AT737" i="16"/>
  <c r="BT737" i="16" s="1"/>
  <c r="AU737" i="16"/>
  <c r="BU737" i="16" s="1"/>
  <c r="AV737" i="16"/>
  <c r="BV737" i="16" s="1"/>
  <c r="AW737" i="16"/>
  <c r="BW737" i="16" s="1"/>
  <c r="AX737" i="16"/>
  <c r="BX737" i="16" s="1"/>
  <c r="AY737" i="16"/>
  <c r="BY737" i="16" s="1"/>
  <c r="AZ737" i="16"/>
  <c r="BZ737" i="16" s="1"/>
  <c r="BA737" i="16"/>
  <c r="AO738" i="16"/>
  <c r="BO738" i="16" s="1"/>
  <c r="AP738" i="16"/>
  <c r="BP738" i="16" s="1"/>
  <c r="AQ738" i="16"/>
  <c r="BQ738" i="16" s="1"/>
  <c r="AR738" i="16"/>
  <c r="BR738" i="16" s="1"/>
  <c r="AS738" i="16"/>
  <c r="BS738" i="16" s="1"/>
  <c r="AT738" i="16"/>
  <c r="BT738" i="16" s="1"/>
  <c r="AU738" i="16"/>
  <c r="BU738" i="16" s="1"/>
  <c r="AV738" i="16"/>
  <c r="BV738" i="16" s="1"/>
  <c r="AW738" i="16"/>
  <c r="BW738" i="16" s="1"/>
  <c r="AX738" i="16"/>
  <c r="BX738" i="16" s="1"/>
  <c r="AY738" i="16"/>
  <c r="BY738" i="16" s="1"/>
  <c r="AZ738" i="16"/>
  <c r="BZ738" i="16" s="1"/>
  <c r="BA738" i="16"/>
  <c r="AO739" i="16"/>
  <c r="BO739" i="16" s="1"/>
  <c r="AP739" i="16"/>
  <c r="BP739" i="16" s="1"/>
  <c r="AQ739" i="16"/>
  <c r="BQ739" i="16" s="1"/>
  <c r="AR739" i="16"/>
  <c r="BR739" i="16" s="1"/>
  <c r="AS739" i="16"/>
  <c r="BS739" i="16" s="1"/>
  <c r="AT739" i="16"/>
  <c r="BT739" i="16" s="1"/>
  <c r="AU739" i="16"/>
  <c r="BU739" i="16" s="1"/>
  <c r="AV739" i="16"/>
  <c r="BV739" i="16" s="1"/>
  <c r="AW739" i="16"/>
  <c r="BW739" i="16" s="1"/>
  <c r="AX739" i="16"/>
  <c r="BX739" i="16" s="1"/>
  <c r="AY739" i="16"/>
  <c r="BY739" i="16" s="1"/>
  <c r="AZ739" i="16"/>
  <c r="BZ739" i="16" s="1"/>
  <c r="BA739" i="16"/>
  <c r="AO740" i="16"/>
  <c r="BO740" i="16" s="1"/>
  <c r="AP740" i="16"/>
  <c r="AQ740" i="16"/>
  <c r="BQ740" i="16" s="1"/>
  <c r="AR740" i="16"/>
  <c r="BR740" i="16" s="1"/>
  <c r="AS740" i="16"/>
  <c r="BS740" i="16" s="1"/>
  <c r="AT740" i="16"/>
  <c r="BT740" i="16" s="1"/>
  <c r="AU740" i="16"/>
  <c r="BU740" i="16" s="1"/>
  <c r="AV740" i="16"/>
  <c r="BV740" i="16" s="1"/>
  <c r="AW740" i="16"/>
  <c r="BW740" i="16" s="1"/>
  <c r="AX740" i="16"/>
  <c r="BX740" i="16" s="1"/>
  <c r="AY740" i="16"/>
  <c r="BY740" i="16" s="1"/>
  <c r="AZ740" i="16"/>
  <c r="BZ740" i="16" s="1"/>
  <c r="BA740" i="16"/>
  <c r="AO741" i="16"/>
  <c r="BO741" i="16" s="1"/>
  <c r="AP741" i="16"/>
  <c r="BP741" i="16" s="1"/>
  <c r="AQ741" i="16"/>
  <c r="AR741" i="16"/>
  <c r="BR741" i="16" s="1"/>
  <c r="AS741" i="16"/>
  <c r="BS741" i="16" s="1"/>
  <c r="AT741" i="16"/>
  <c r="BT741" i="16" s="1"/>
  <c r="AU741" i="16"/>
  <c r="BU741" i="16" s="1"/>
  <c r="AV741" i="16"/>
  <c r="BV741" i="16" s="1"/>
  <c r="AW741" i="16"/>
  <c r="BW741" i="16" s="1"/>
  <c r="AX741" i="16"/>
  <c r="BX741" i="16" s="1"/>
  <c r="AY741" i="16"/>
  <c r="BY741" i="16" s="1"/>
  <c r="AZ741" i="16"/>
  <c r="BZ741" i="16" s="1"/>
  <c r="BA741" i="16"/>
  <c r="AO742" i="16"/>
  <c r="BO742" i="16" s="1"/>
  <c r="AP742" i="16"/>
  <c r="BP742" i="16" s="1"/>
  <c r="AQ742" i="16"/>
  <c r="BQ742" i="16" s="1"/>
  <c r="AR742" i="16"/>
  <c r="BR742" i="16" s="1"/>
  <c r="AS742" i="16"/>
  <c r="BS742" i="16" s="1"/>
  <c r="AT742" i="16"/>
  <c r="BT742" i="16" s="1"/>
  <c r="AU742" i="16"/>
  <c r="BU742" i="16" s="1"/>
  <c r="AV742" i="16"/>
  <c r="BV742" i="16" s="1"/>
  <c r="AW742" i="16"/>
  <c r="BW742" i="16" s="1"/>
  <c r="AX742" i="16"/>
  <c r="BX742" i="16" s="1"/>
  <c r="AY742" i="16"/>
  <c r="BY742" i="16" s="1"/>
  <c r="AZ742" i="16"/>
  <c r="BZ742" i="16" s="1"/>
  <c r="BA742" i="16"/>
  <c r="AO743" i="16"/>
  <c r="BO743" i="16" s="1"/>
  <c r="AP743" i="16"/>
  <c r="BP743" i="16" s="1"/>
  <c r="AQ743" i="16"/>
  <c r="BQ743" i="16" s="1"/>
  <c r="AR743" i="16"/>
  <c r="BR743" i="16" s="1"/>
  <c r="AS743" i="16"/>
  <c r="BS743" i="16" s="1"/>
  <c r="AT743" i="16"/>
  <c r="BT743" i="16" s="1"/>
  <c r="AU743" i="16"/>
  <c r="BU743" i="16" s="1"/>
  <c r="AV743" i="16"/>
  <c r="BV743" i="16" s="1"/>
  <c r="AW743" i="16"/>
  <c r="BW743" i="16" s="1"/>
  <c r="AX743" i="16"/>
  <c r="BX743" i="16" s="1"/>
  <c r="AY743" i="16"/>
  <c r="BY743" i="16" s="1"/>
  <c r="AZ743" i="16"/>
  <c r="BZ743" i="16" s="1"/>
  <c r="BA743" i="16"/>
  <c r="AO744" i="16"/>
  <c r="AP744" i="16"/>
  <c r="BP744" i="16" s="1"/>
  <c r="AQ744" i="16"/>
  <c r="BQ744" i="16" s="1"/>
  <c r="AR744" i="16"/>
  <c r="BR744" i="16" s="1"/>
  <c r="AS744" i="16"/>
  <c r="BS744" i="16" s="1"/>
  <c r="AT744" i="16"/>
  <c r="BT744" i="16" s="1"/>
  <c r="AU744" i="16"/>
  <c r="BU744" i="16" s="1"/>
  <c r="AV744" i="16"/>
  <c r="BV744" i="16" s="1"/>
  <c r="AW744" i="16"/>
  <c r="BW744" i="16" s="1"/>
  <c r="AX744" i="16"/>
  <c r="BX744" i="16" s="1"/>
  <c r="AY744" i="16"/>
  <c r="BY744" i="16" s="1"/>
  <c r="AZ744" i="16"/>
  <c r="BZ744" i="16" s="1"/>
  <c r="BA744" i="16"/>
  <c r="AO745" i="16"/>
  <c r="BO745" i="16" s="1"/>
  <c r="AP745" i="16"/>
  <c r="AQ745" i="16"/>
  <c r="BQ745" i="16" s="1"/>
  <c r="AR745" i="16"/>
  <c r="BR745" i="16" s="1"/>
  <c r="AS745" i="16"/>
  <c r="BS745" i="16" s="1"/>
  <c r="AT745" i="16"/>
  <c r="BT745" i="16" s="1"/>
  <c r="AU745" i="16"/>
  <c r="BU745" i="16" s="1"/>
  <c r="AV745" i="16"/>
  <c r="BV745" i="16" s="1"/>
  <c r="AW745" i="16"/>
  <c r="BW745" i="16" s="1"/>
  <c r="AX745" i="16"/>
  <c r="BX745" i="16" s="1"/>
  <c r="AY745" i="16"/>
  <c r="BY745" i="16" s="1"/>
  <c r="AZ745" i="16"/>
  <c r="BZ745" i="16" s="1"/>
  <c r="BA745" i="16"/>
  <c r="AO746" i="16"/>
  <c r="BO746" i="16" s="1"/>
  <c r="AP746" i="16"/>
  <c r="BP746" i="16" s="1"/>
  <c r="AQ746" i="16"/>
  <c r="BQ746" i="16" s="1"/>
  <c r="AR746" i="16"/>
  <c r="BR746" i="16" s="1"/>
  <c r="AS746" i="16"/>
  <c r="BS746" i="16" s="1"/>
  <c r="AT746" i="16"/>
  <c r="BT746" i="16" s="1"/>
  <c r="AU746" i="16"/>
  <c r="BU746" i="16" s="1"/>
  <c r="AV746" i="16"/>
  <c r="BV746" i="16" s="1"/>
  <c r="AW746" i="16"/>
  <c r="BW746" i="16" s="1"/>
  <c r="AX746" i="16"/>
  <c r="BX746" i="16" s="1"/>
  <c r="AY746" i="16"/>
  <c r="BY746" i="16" s="1"/>
  <c r="AZ746" i="16"/>
  <c r="BZ746" i="16" s="1"/>
  <c r="BA746" i="16"/>
  <c r="AO747" i="16"/>
  <c r="BO747" i="16" s="1"/>
  <c r="AP747" i="16"/>
  <c r="BP747" i="16" s="1"/>
  <c r="AQ747" i="16"/>
  <c r="BQ747" i="16" s="1"/>
  <c r="AR747" i="16"/>
  <c r="BR747" i="16" s="1"/>
  <c r="AS747" i="16"/>
  <c r="BS747" i="16" s="1"/>
  <c r="AT747" i="16"/>
  <c r="BT747" i="16" s="1"/>
  <c r="AU747" i="16"/>
  <c r="BU747" i="16" s="1"/>
  <c r="AV747" i="16"/>
  <c r="BV747" i="16" s="1"/>
  <c r="AW747" i="16"/>
  <c r="BW747" i="16" s="1"/>
  <c r="AX747" i="16"/>
  <c r="BX747" i="16" s="1"/>
  <c r="AY747" i="16"/>
  <c r="BY747" i="16" s="1"/>
  <c r="AZ747" i="16"/>
  <c r="BZ747" i="16" s="1"/>
  <c r="BA747" i="16"/>
  <c r="AO748" i="16"/>
  <c r="BO748" i="16" s="1"/>
  <c r="AP748" i="16"/>
  <c r="BP748" i="16" s="1"/>
  <c r="AQ748" i="16"/>
  <c r="BQ748" i="16" s="1"/>
  <c r="AR748" i="16"/>
  <c r="BR748" i="16" s="1"/>
  <c r="AS748" i="16"/>
  <c r="BS748" i="16" s="1"/>
  <c r="AT748" i="16"/>
  <c r="BT748" i="16" s="1"/>
  <c r="AU748" i="16"/>
  <c r="BU748" i="16" s="1"/>
  <c r="AV748" i="16"/>
  <c r="BV748" i="16" s="1"/>
  <c r="AW748" i="16"/>
  <c r="BW748" i="16" s="1"/>
  <c r="AX748" i="16"/>
  <c r="BX748" i="16" s="1"/>
  <c r="AY748" i="16"/>
  <c r="BY748" i="16" s="1"/>
  <c r="AZ748" i="16"/>
  <c r="BZ748" i="16" s="1"/>
  <c r="BA748" i="16"/>
  <c r="AO749" i="16"/>
  <c r="BO749" i="16" s="1"/>
  <c r="AP749" i="16"/>
  <c r="BP749" i="16" s="1"/>
  <c r="AQ749" i="16"/>
  <c r="BQ749" i="16" s="1"/>
  <c r="AR749" i="16"/>
  <c r="BR749" i="16" s="1"/>
  <c r="AS749" i="16"/>
  <c r="BS749" i="16" s="1"/>
  <c r="AT749" i="16"/>
  <c r="BT749" i="16" s="1"/>
  <c r="AU749" i="16"/>
  <c r="BU749" i="16" s="1"/>
  <c r="AV749" i="16"/>
  <c r="BV749" i="16" s="1"/>
  <c r="AW749" i="16"/>
  <c r="BW749" i="16" s="1"/>
  <c r="AX749" i="16"/>
  <c r="BX749" i="16" s="1"/>
  <c r="AY749" i="16"/>
  <c r="BY749" i="16" s="1"/>
  <c r="AZ749" i="16"/>
  <c r="BZ749" i="16" s="1"/>
  <c r="BA749" i="16"/>
  <c r="AO750" i="16"/>
  <c r="BO750" i="16" s="1"/>
  <c r="AP750" i="16"/>
  <c r="AQ750" i="16"/>
  <c r="BQ750" i="16" s="1"/>
  <c r="AR750" i="16"/>
  <c r="BR750" i="16" s="1"/>
  <c r="AS750" i="16"/>
  <c r="BS750" i="16" s="1"/>
  <c r="AT750" i="16"/>
  <c r="BT750" i="16" s="1"/>
  <c r="AU750" i="16"/>
  <c r="BU750" i="16" s="1"/>
  <c r="AV750" i="16"/>
  <c r="BV750" i="16" s="1"/>
  <c r="AW750" i="16"/>
  <c r="BW750" i="16" s="1"/>
  <c r="AX750" i="16"/>
  <c r="BX750" i="16" s="1"/>
  <c r="AY750" i="16"/>
  <c r="BY750" i="16" s="1"/>
  <c r="AZ750" i="16"/>
  <c r="BZ750" i="16" s="1"/>
  <c r="BA750" i="16"/>
  <c r="AO751" i="16"/>
  <c r="BO751" i="16" s="1"/>
  <c r="AP751" i="16"/>
  <c r="BP751" i="16" s="1"/>
  <c r="AQ751" i="16"/>
  <c r="BQ751" i="16" s="1"/>
  <c r="AR751" i="16"/>
  <c r="BR751" i="16" s="1"/>
  <c r="AS751" i="16"/>
  <c r="BS751" i="16" s="1"/>
  <c r="AT751" i="16"/>
  <c r="BT751" i="16" s="1"/>
  <c r="AU751" i="16"/>
  <c r="BU751" i="16" s="1"/>
  <c r="AV751" i="16"/>
  <c r="BV751" i="16" s="1"/>
  <c r="AW751" i="16"/>
  <c r="BW751" i="16" s="1"/>
  <c r="AX751" i="16"/>
  <c r="BX751" i="16" s="1"/>
  <c r="AY751" i="16"/>
  <c r="BY751" i="16" s="1"/>
  <c r="AZ751" i="16"/>
  <c r="BZ751" i="16" s="1"/>
  <c r="BA751" i="16"/>
  <c r="AO752" i="16"/>
  <c r="BO752" i="16" s="1"/>
  <c r="AP752" i="16"/>
  <c r="BP752" i="16" s="1"/>
  <c r="AQ752" i="16"/>
  <c r="BQ752" i="16" s="1"/>
  <c r="AR752" i="16"/>
  <c r="BR752" i="16" s="1"/>
  <c r="AS752" i="16"/>
  <c r="BS752" i="16" s="1"/>
  <c r="AT752" i="16"/>
  <c r="BT752" i="16" s="1"/>
  <c r="AU752" i="16"/>
  <c r="BU752" i="16" s="1"/>
  <c r="AV752" i="16"/>
  <c r="BV752" i="16" s="1"/>
  <c r="AW752" i="16"/>
  <c r="BW752" i="16" s="1"/>
  <c r="AX752" i="16"/>
  <c r="BX752" i="16" s="1"/>
  <c r="AY752" i="16"/>
  <c r="BY752" i="16" s="1"/>
  <c r="AZ752" i="16"/>
  <c r="BZ752" i="16" s="1"/>
  <c r="BA752" i="16"/>
  <c r="AO753" i="16"/>
  <c r="BO753" i="16" s="1"/>
  <c r="AP753" i="16"/>
  <c r="BP753" i="16" s="1"/>
  <c r="AQ753" i="16"/>
  <c r="BQ753" i="16" s="1"/>
  <c r="AR753" i="16"/>
  <c r="BR753" i="16" s="1"/>
  <c r="AS753" i="16"/>
  <c r="BS753" i="16" s="1"/>
  <c r="AT753" i="16"/>
  <c r="BT753" i="16" s="1"/>
  <c r="AU753" i="16"/>
  <c r="BU753" i="16" s="1"/>
  <c r="AV753" i="16"/>
  <c r="BV753" i="16" s="1"/>
  <c r="AW753" i="16"/>
  <c r="BW753" i="16" s="1"/>
  <c r="AX753" i="16"/>
  <c r="BX753" i="16" s="1"/>
  <c r="AY753" i="16"/>
  <c r="BY753" i="16" s="1"/>
  <c r="AZ753" i="16"/>
  <c r="BZ753" i="16" s="1"/>
  <c r="BA753" i="16"/>
  <c r="AO754" i="16"/>
  <c r="AP754" i="16"/>
  <c r="BP754" i="16" s="1"/>
  <c r="AQ754" i="16"/>
  <c r="BQ754" i="16" s="1"/>
  <c r="AR754" i="16"/>
  <c r="BR754" i="16" s="1"/>
  <c r="AS754" i="16"/>
  <c r="BS754" i="16" s="1"/>
  <c r="AT754" i="16"/>
  <c r="BT754" i="16" s="1"/>
  <c r="AU754" i="16"/>
  <c r="BU754" i="16" s="1"/>
  <c r="AV754" i="16"/>
  <c r="BV754" i="16" s="1"/>
  <c r="AW754" i="16"/>
  <c r="BW754" i="16" s="1"/>
  <c r="AX754" i="16"/>
  <c r="BX754" i="16" s="1"/>
  <c r="AY754" i="16"/>
  <c r="BY754" i="16" s="1"/>
  <c r="AZ754" i="16"/>
  <c r="BZ754" i="16" s="1"/>
  <c r="BA754" i="16"/>
  <c r="AO755" i="16"/>
  <c r="AP755" i="16"/>
  <c r="BP755" i="16" s="1"/>
  <c r="AQ755" i="16"/>
  <c r="BQ755" i="16" s="1"/>
  <c r="AR755" i="16"/>
  <c r="BR755" i="16" s="1"/>
  <c r="AS755" i="16"/>
  <c r="BS755" i="16" s="1"/>
  <c r="AT755" i="16"/>
  <c r="BT755" i="16" s="1"/>
  <c r="AU755" i="16"/>
  <c r="BU755" i="16" s="1"/>
  <c r="AV755" i="16"/>
  <c r="BV755" i="16" s="1"/>
  <c r="AW755" i="16"/>
  <c r="BW755" i="16" s="1"/>
  <c r="AX755" i="16"/>
  <c r="BX755" i="16" s="1"/>
  <c r="AY755" i="16"/>
  <c r="BY755" i="16" s="1"/>
  <c r="AZ755" i="16"/>
  <c r="BZ755" i="16" s="1"/>
  <c r="BA755" i="16"/>
  <c r="AO756" i="16"/>
  <c r="BO756" i="16" s="1"/>
  <c r="AP756" i="16"/>
  <c r="BP756" i="16" s="1"/>
  <c r="AQ756" i="16"/>
  <c r="BQ756" i="16" s="1"/>
  <c r="AR756" i="16"/>
  <c r="BR756" i="16" s="1"/>
  <c r="AS756" i="16"/>
  <c r="BS756" i="16" s="1"/>
  <c r="AT756" i="16"/>
  <c r="BT756" i="16" s="1"/>
  <c r="AU756" i="16"/>
  <c r="BU756" i="16" s="1"/>
  <c r="AV756" i="16"/>
  <c r="BV756" i="16" s="1"/>
  <c r="AW756" i="16"/>
  <c r="BW756" i="16" s="1"/>
  <c r="AX756" i="16"/>
  <c r="BX756" i="16" s="1"/>
  <c r="AY756" i="16"/>
  <c r="BY756" i="16" s="1"/>
  <c r="AZ756" i="16"/>
  <c r="BZ756" i="16" s="1"/>
  <c r="BA756" i="16"/>
  <c r="AO757" i="16"/>
  <c r="BO757" i="16" s="1"/>
  <c r="AP757" i="16"/>
  <c r="BP757" i="16" s="1"/>
  <c r="AQ757" i="16"/>
  <c r="BQ757" i="16" s="1"/>
  <c r="AR757" i="16"/>
  <c r="BR757" i="16" s="1"/>
  <c r="AS757" i="16"/>
  <c r="BS757" i="16" s="1"/>
  <c r="AT757" i="16"/>
  <c r="BT757" i="16" s="1"/>
  <c r="AU757" i="16"/>
  <c r="BU757" i="16" s="1"/>
  <c r="AV757" i="16"/>
  <c r="BV757" i="16" s="1"/>
  <c r="AW757" i="16"/>
  <c r="BW757" i="16" s="1"/>
  <c r="AX757" i="16"/>
  <c r="BX757" i="16" s="1"/>
  <c r="AY757" i="16"/>
  <c r="BY757" i="16" s="1"/>
  <c r="AZ757" i="16"/>
  <c r="BZ757" i="16" s="1"/>
  <c r="BA757" i="16"/>
  <c r="AO758" i="16"/>
  <c r="AP758" i="16"/>
  <c r="BP758" i="16" s="1"/>
  <c r="AQ758" i="16"/>
  <c r="BQ758" i="16" s="1"/>
  <c r="AR758" i="16"/>
  <c r="BR758" i="16" s="1"/>
  <c r="AS758" i="16"/>
  <c r="BS758" i="16" s="1"/>
  <c r="AT758" i="16"/>
  <c r="BT758" i="16" s="1"/>
  <c r="AU758" i="16"/>
  <c r="BU758" i="16" s="1"/>
  <c r="AV758" i="16"/>
  <c r="BV758" i="16" s="1"/>
  <c r="AW758" i="16"/>
  <c r="BW758" i="16" s="1"/>
  <c r="AX758" i="16"/>
  <c r="BX758" i="16" s="1"/>
  <c r="AY758" i="16"/>
  <c r="BY758" i="16" s="1"/>
  <c r="AZ758" i="16"/>
  <c r="BZ758" i="16" s="1"/>
  <c r="BA758" i="16"/>
  <c r="AO759" i="16"/>
  <c r="BO759" i="16" s="1"/>
  <c r="AP759" i="16"/>
  <c r="BP759" i="16" s="1"/>
  <c r="AQ759" i="16"/>
  <c r="BQ759" i="16" s="1"/>
  <c r="AR759" i="16"/>
  <c r="BR759" i="16" s="1"/>
  <c r="AS759" i="16"/>
  <c r="BS759" i="16" s="1"/>
  <c r="AT759" i="16"/>
  <c r="BT759" i="16" s="1"/>
  <c r="AU759" i="16"/>
  <c r="BU759" i="16" s="1"/>
  <c r="AV759" i="16"/>
  <c r="BV759" i="16" s="1"/>
  <c r="AW759" i="16"/>
  <c r="BW759" i="16" s="1"/>
  <c r="AX759" i="16"/>
  <c r="BX759" i="16" s="1"/>
  <c r="AY759" i="16"/>
  <c r="BY759" i="16" s="1"/>
  <c r="AZ759" i="16"/>
  <c r="BZ759" i="16" s="1"/>
  <c r="BA759" i="16"/>
  <c r="AO760" i="16"/>
  <c r="BO760" i="16" s="1"/>
  <c r="AP760" i="16"/>
  <c r="BP760" i="16" s="1"/>
  <c r="AQ760" i="16"/>
  <c r="BQ760" i="16" s="1"/>
  <c r="AR760" i="16"/>
  <c r="BR760" i="16" s="1"/>
  <c r="AS760" i="16"/>
  <c r="BS760" i="16" s="1"/>
  <c r="AT760" i="16"/>
  <c r="BT760" i="16" s="1"/>
  <c r="AU760" i="16"/>
  <c r="BU760" i="16" s="1"/>
  <c r="AV760" i="16"/>
  <c r="BV760" i="16" s="1"/>
  <c r="AW760" i="16"/>
  <c r="BW760" i="16" s="1"/>
  <c r="AX760" i="16"/>
  <c r="BX760" i="16" s="1"/>
  <c r="AY760" i="16"/>
  <c r="BY760" i="16" s="1"/>
  <c r="AZ760" i="16"/>
  <c r="BZ760" i="16" s="1"/>
  <c r="BA760" i="16"/>
  <c r="AO761" i="16"/>
  <c r="BO761" i="16" s="1"/>
  <c r="AP761" i="16"/>
  <c r="BP761" i="16" s="1"/>
  <c r="AQ761" i="16"/>
  <c r="BQ761" i="16" s="1"/>
  <c r="AR761" i="16"/>
  <c r="BR761" i="16" s="1"/>
  <c r="AS761" i="16"/>
  <c r="BS761" i="16" s="1"/>
  <c r="AT761" i="16"/>
  <c r="BT761" i="16" s="1"/>
  <c r="AU761" i="16"/>
  <c r="BU761" i="16" s="1"/>
  <c r="AV761" i="16"/>
  <c r="BV761" i="16" s="1"/>
  <c r="AW761" i="16"/>
  <c r="BW761" i="16" s="1"/>
  <c r="AX761" i="16"/>
  <c r="BX761" i="16" s="1"/>
  <c r="AY761" i="16"/>
  <c r="BY761" i="16" s="1"/>
  <c r="AZ761" i="16"/>
  <c r="BZ761" i="16" s="1"/>
  <c r="BA761" i="16"/>
  <c r="AO762" i="16"/>
  <c r="BO762" i="16" s="1"/>
  <c r="AP762" i="16"/>
  <c r="BP762" i="16" s="1"/>
  <c r="AQ762" i="16"/>
  <c r="BQ762" i="16" s="1"/>
  <c r="AR762" i="16"/>
  <c r="BR762" i="16" s="1"/>
  <c r="AS762" i="16"/>
  <c r="BS762" i="16" s="1"/>
  <c r="AT762" i="16"/>
  <c r="BT762" i="16" s="1"/>
  <c r="AU762" i="16"/>
  <c r="BU762" i="16" s="1"/>
  <c r="AV762" i="16"/>
  <c r="BV762" i="16" s="1"/>
  <c r="AW762" i="16"/>
  <c r="BW762" i="16" s="1"/>
  <c r="AX762" i="16"/>
  <c r="BX762" i="16" s="1"/>
  <c r="AY762" i="16"/>
  <c r="BY762" i="16" s="1"/>
  <c r="AZ762" i="16"/>
  <c r="BZ762" i="16" s="1"/>
  <c r="BA762" i="16"/>
  <c r="AO763" i="16"/>
  <c r="BO763" i="16" s="1"/>
  <c r="AP763" i="16"/>
  <c r="AQ763" i="16"/>
  <c r="BQ763" i="16" s="1"/>
  <c r="AR763" i="16"/>
  <c r="BR763" i="16" s="1"/>
  <c r="AS763" i="16"/>
  <c r="BS763" i="16" s="1"/>
  <c r="AT763" i="16"/>
  <c r="BT763" i="16" s="1"/>
  <c r="AU763" i="16"/>
  <c r="BU763" i="16" s="1"/>
  <c r="AV763" i="16"/>
  <c r="BV763" i="16" s="1"/>
  <c r="AW763" i="16"/>
  <c r="BW763" i="16" s="1"/>
  <c r="AX763" i="16"/>
  <c r="BX763" i="16" s="1"/>
  <c r="AY763" i="16"/>
  <c r="BY763" i="16" s="1"/>
  <c r="AZ763" i="16"/>
  <c r="BZ763" i="16" s="1"/>
  <c r="BA763" i="16"/>
  <c r="AO764" i="16"/>
  <c r="BO764" i="16" s="1"/>
  <c r="AP764" i="16"/>
  <c r="BP764" i="16" s="1"/>
  <c r="AQ764" i="16"/>
  <c r="BQ764" i="16" s="1"/>
  <c r="AR764" i="16"/>
  <c r="BR764" i="16" s="1"/>
  <c r="AS764" i="16"/>
  <c r="BS764" i="16" s="1"/>
  <c r="AT764" i="16"/>
  <c r="BT764" i="16" s="1"/>
  <c r="AU764" i="16"/>
  <c r="BU764" i="16" s="1"/>
  <c r="AV764" i="16"/>
  <c r="BV764" i="16" s="1"/>
  <c r="AW764" i="16"/>
  <c r="BW764" i="16" s="1"/>
  <c r="AX764" i="16"/>
  <c r="BX764" i="16" s="1"/>
  <c r="AY764" i="16"/>
  <c r="BY764" i="16" s="1"/>
  <c r="AZ764" i="16"/>
  <c r="BZ764" i="16" s="1"/>
  <c r="BA764" i="16"/>
  <c r="AO765" i="16"/>
  <c r="BO765" i="16" s="1"/>
  <c r="AP765" i="16"/>
  <c r="BP765" i="16" s="1"/>
  <c r="AQ765" i="16"/>
  <c r="BQ765" i="16" s="1"/>
  <c r="AR765" i="16"/>
  <c r="BR765" i="16" s="1"/>
  <c r="AS765" i="16"/>
  <c r="BS765" i="16" s="1"/>
  <c r="AT765" i="16"/>
  <c r="BT765" i="16" s="1"/>
  <c r="AU765" i="16"/>
  <c r="BU765" i="16" s="1"/>
  <c r="AV765" i="16"/>
  <c r="BV765" i="16" s="1"/>
  <c r="AW765" i="16"/>
  <c r="BW765" i="16" s="1"/>
  <c r="AX765" i="16"/>
  <c r="BX765" i="16" s="1"/>
  <c r="AY765" i="16"/>
  <c r="BY765" i="16" s="1"/>
  <c r="AZ765" i="16"/>
  <c r="BZ765" i="16" s="1"/>
  <c r="BA765" i="16"/>
  <c r="AO766" i="16"/>
  <c r="BO766" i="16" s="1"/>
  <c r="AP766" i="16"/>
  <c r="AQ766" i="16"/>
  <c r="BQ766" i="16" s="1"/>
  <c r="AR766" i="16"/>
  <c r="BR766" i="16" s="1"/>
  <c r="AS766" i="16"/>
  <c r="BS766" i="16" s="1"/>
  <c r="AT766" i="16"/>
  <c r="BT766" i="16" s="1"/>
  <c r="AU766" i="16"/>
  <c r="BU766" i="16" s="1"/>
  <c r="AV766" i="16"/>
  <c r="BV766" i="16" s="1"/>
  <c r="AW766" i="16"/>
  <c r="BW766" i="16" s="1"/>
  <c r="AX766" i="16"/>
  <c r="BX766" i="16" s="1"/>
  <c r="AY766" i="16"/>
  <c r="BY766" i="16" s="1"/>
  <c r="AZ766" i="16"/>
  <c r="BZ766" i="16" s="1"/>
  <c r="BA766" i="16"/>
  <c r="AO767" i="16"/>
  <c r="BO767" i="16" s="1"/>
  <c r="AP767" i="16"/>
  <c r="BP767" i="16" s="1"/>
  <c r="AQ767" i="16"/>
  <c r="BQ767" i="16" s="1"/>
  <c r="AR767" i="16"/>
  <c r="BR767" i="16" s="1"/>
  <c r="AS767" i="16"/>
  <c r="BS767" i="16" s="1"/>
  <c r="AT767" i="16"/>
  <c r="BT767" i="16" s="1"/>
  <c r="AU767" i="16"/>
  <c r="BU767" i="16" s="1"/>
  <c r="AV767" i="16"/>
  <c r="BV767" i="16" s="1"/>
  <c r="AW767" i="16"/>
  <c r="BW767" i="16" s="1"/>
  <c r="AX767" i="16"/>
  <c r="BX767" i="16" s="1"/>
  <c r="AY767" i="16"/>
  <c r="BY767" i="16" s="1"/>
  <c r="AZ767" i="16"/>
  <c r="BZ767" i="16" s="1"/>
  <c r="BA767" i="16"/>
  <c r="AO768" i="16"/>
  <c r="BO768" i="16" s="1"/>
  <c r="AP768" i="16"/>
  <c r="BP768" i="16" s="1"/>
  <c r="AQ768" i="16"/>
  <c r="BQ768" i="16" s="1"/>
  <c r="AR768" i="16"/>
  <c r="BR768" i="16" s="1"/>
  <c r="AS768" i="16"/>
  <c r="BS768" i="16" s="1"/>
  <c r="AT768" i="16"/>
  <c r="BT768" i="16" s="1"/>
  <c r="AU768" i="16"/>
  <c r="BU768" i="16" s="1"/>
  <c r="AV768" i="16"/>
  <c r="BV768" i="16" s="1"/>
  <c r="AW768" i="16"/>
  <c r="BW768" i="16" s="1"/>
  <c r="AX768" i="16"/>
  <c r="BX768" i="16" s="1"/>
  <c r="AY768" i="16"/>
  <c r="BY768" i="16" s="1"/>
  <c r="AZ768" i="16"/>
  <c r="BZ768" i="16" s="1"/>
  <c r="BA768" i="16"/>
  <c r="AO769" i="16"/>
  <c r="BO769" i="16" s="1"/>
  <c r="AP769" i="16"/>
  <c r="BP769" i="16" s="1"/>
  <c r="AQ769" i="16"/>
  <c r="BQ769" i="16" s="1"/>
  <c r="AR769" i="16"/>
  <c r="BR769" i="16" s="1"/>
  <c r="AS769" i="16"/>
  <c r="BS769" i="16" s="1"/>
  <c r="AT769" i="16"/>
  <c r="BT769" i="16" s="1"/>
  <c r="AU769" i="16"/>
  <c r="BU769" i="16" s="1"/>
  <c r="AV769" i="16"/>
  <c r="BV769" i="16" s="1"/>
  <c r="AW769" i="16"/>
  <c r="BW769" i="16" s="1"/>
  <c r="AX769" i="16"/>
  <c r="BX769" i="16" s="1"/>
  <c r="AY769" i="16"/>
  <c r="BY769" i="16" s="1"/>
  <c r="AZ769" i="16"/>
  <c r="BZ769" i="16" s="1"/>
  <c r="BA769" i="16"/>
  <c r="AO770" i="16"/>
  <c r="AP770" i="16"/>
  <c r="BP770" i="16" s="1"/>
  <c r="AQ770" i="16"/>
  <c r="BQ770" i="16" s="1"/>
  <c r="AR770" i="16"/>
  <c r="BR770" i="16" s="1"/>
  <c r="AS770" i="16"/>
  <c r="BS770" i="16" s="1"/>
  <c r="AT770" i="16"/>
  <c r="BT770" i="16" s="1"/>
  <c r="AU770" i="16"/>
  <c r="BU770" i="16" s="1"/>
  <c r="AV770" i="16"/>
  <c r="BV770" i="16" s="1"/>
  <c r="AW770" i="16"/>
  <c r="BW770" i="16" s="1"/>
  <c r="AX770" i="16"/>
  <c r="BX770" i="16" s="1"/>
  <c r="AY770" i="16"/>
  <c r="BY770" i="16" s="1"/>
  <c r="AZ770" i="16"/>
  <c r="BZ770" i="16" s="1"/>
  <c r="BA770" i="16"/>
  <c r="AO771" i="16"/>
  <c r="BO771" i="16" s="1"/>
  <c r="AP771" i="16"/>
  <c r="BP771" i="16" s="1"/>
  <c r="AQ771" i="16"/>
  <c r="BQ771" i="16" s="1"/>
  <c r="AR771" i="16"/>
  <c r="BR771" i="16" s="1"/>
  <c r="AS771" i="16"/>
  <c r="BS771" i="16" s="1"/>
  <c r="AT771" i="16"/>
  <c r="BT771" i="16" s="1"/>
  <c r="AU771" i="16"/>
  <c r="BU771" i="16" s="1"/>
  <c r="AV771" i="16"/>
  <c r="BV771" i="16" s="1"/>
  <c r="AW771" i="16"/>
  <c r="BW771" i="16" s="1"/>
  <c r="AX771" i="16"/>
  <c r="BX771" i="16" s="1"/>
  <c r="AY771" i="16"/>
  <c r="BY771" i="16" s="1"/>
  <c r="AZ771" i="16"/>
  <c r="BA771" i="16"/>
  <c r="AO772" i="16"/>
  <c r="BO772" i="16" s="1"/>
  <c r="AP772" i="16"/>
  <c r="BP772" i="16" s="1"/>
  <c r="AQ772" i="16"/>
  <c r="BQ772" i="16" s="1"/>
  <c r="AR772" i="16"/>
  <c r="BR772" i="16" s="1"/>
  <c r="AS772" i="16"/>
  <c r="BS772" i="16" s="1"/>
  <c r="AT772" i="16"/>
  <c r="BT772" i="16" s="1"/>
  <c r="AU772" i="16"/>
  <c r="BU772" i="16" s="1"/>
  <c r="AV772" i="16"/>
  <c r="BV772" i="16" s="1"/>
  <c r="AW772" i="16"/>
  <c r="BW772" i="16" s="1"/>
  <c r="AX772" i="16"/>
  <c r="BX772" i="16" s="1"/>
  <c r="AY772" i="16"/>
  <c r="BY772" i="16" s="1"/>
  <c r="AZ772" i="16"/>
  <c r="BZ772" i="16" s="1"/>
  <c r="BA772" i="16"/>
  <c r="AO773" i="16"/>
  <c r="BO773" i="16" s="1"/>
  <c r="AP773" i="16"/>
  <c r="BP773" i="16" s="1"/>
  <c r="AQ773" i="16"/>
  <c r="BQ773" i="16" s="1"/>
  <c r="AR773" i="16"/>
  <c r="BR773" i="16" s="1"/>
  <c r="AS773" i="16"/>
  <c r="BS773" i="16" s="1"/>
  <c r="AT773" i="16"/>
  <c r="BT773" i="16" s="1"/>
  <c r="AU773" i="16"/>
  <c r="BU773" i="16" s="1"/>
  <c r="AV773" i="16"/>
  <c r="BV773" i="16" s="1"/>
  <c r="AW773" i="16"/>
  <c r="BW773" i="16" s="1"/>
  <c r="AX773" i="16"/>
  <c r="BX773" i="16" s="1"/>
  <c r="AY773" i="16"/>
  <c r="BY773" i="16" s="1"/>
  <c r="AZ773" i="16"/>
  <c r="BZ773" i="16" s="1"/>
  <c r="BA773" i="16"/>
  <c r="AO774" i="16"/>
  <c r="AP774" i="16"/>
  <c r="BP774" i="16" s="1"/>
  <c r="AQ774" i="16"/>
  <c r="BQ774" i="16" s="1"/>
  <c r="AR774" i="16"/>
  <c r="BR774" i="16" s="1"/>
  <c r="AS774" i="16"/>
  <c r="BS774" i="16" s="1"/>
  <c r="AT774" i="16"/>
  <c r="BT774" i="16" s="1"/>
  <c r="AU774" i="16"/>
  <c r="BU774" i="16" s="1"/>
  <c r="AV774" i="16"/>
  <c r="BV774" i="16" s="1"/>
  <c r="AW774" i="16"/>
  <c r="BW774" i="16" s="1"/>
  <c r="AX774" i="16"/>
  <c r="BX774" i="16" s="1"/>
  <c r="AY774" i="16"/>
  <c r="BY774" i="16" s="1"/>
  <c r="AZ774" i="16"/>
  <c r="BZ774" i="16" s="1"/>
  <c r="BA774" i="16"/>
  <c r="AO775" i="16"/>
  <c r="BO775" i="16" s="1"/>
  <c r="AP775" i="16"/>
  <c r="AQ775" i="16"/>
  <c r="BQ775" i="16" s="1"/>
  <c r="AR775" i="16"/>
  <c r="BR775" i="16" s="1"/>
  <c r="AS775" i="16"/>
  <c r="BS775" i="16" s="1"/>
  <c r="AT775" i="16"/>
  <c r="BT775" i="16" s="1"/>
  <c r="AU775" i="16"/>
  <c r="BU775" i="16" s="1"/>
  <c r="AV775" i="16"/>
  <c r="BV775" i="16" s="1"/>
  <c r="AW775" i="16"/>
  <c r="BW775" i="16" s="1"/>
  <c r="AX775" i="16"/>
  <c r="BX775" i="16" s="1"/>
  <c r="AY775" i="16"/>
  <c r="BY775" i="16" s="1"/>
  <c r="AZ775" i="16"/>
  <c r="BZ775" i="16" s="1"/>
  <c r="BA775" i="16"/>
  <c r="AO776" i="16"/>
  <c r="BO776" i="16" s="1"/>
  <c r="AP776" i="16"/>
  <c r="BP776" i="16" s="1"/>
  <c r="AQ776" i="16"/>
  <c r="BQ776" i="16" s="1"/>
  <c r="AR776" i="16"/>
  <c r="BR776" i="16" s="1"/>
  <c r="AS776" i="16"/>
  <c r="BS776" i="16" s="1"/>
  <c r="AT776" i="16"/>
  <c r="BT776" i="16" s="1"/>
  <c r="AU776" i="16"/>
  <c r="BU776" i="16" s="1"/>
  <c r="AV776" i="16"/>
  <c r="BV776" i="16" s="1"/>
  <c r="AW776" i="16"/>
  <c r="BW776" i="16" s="1"/>
  <c r="AX776" i="16"/>
  <c r="BX776" i="16" s="1"/>
  <c r="AY776" i="16"/>
  <c r="BY776" i="16" s="1"/>
  <c r="AZ776" i="16"/>
  <c r="BZ776" i="16" s="1"/>
  <c r="BA776" i="16"/>
  <c r="AO777" i="16"/>
  <c r="BO777" i="16" s="1"/>
  <c r="AP777" i="16"/>
  <c r="BP777" i="16" s="1"/>
  <c r="AQ777" i="16"/>
  <c r="BQ777" i="16" s="1"/>
  <c r="AR777" i="16"/>
  <c r="BR777" i="16" s="1"/>
  <c r="AS777" i="16"/>
  <c r="BS777" i="16" s="1"/>
  <c r="AT777" i="16"/>
  <c r="BT777" i="16" s="1"/>
  <c r="AU777" i="16"/>
  <c r="BU777" i="16" s="1"/>
  <c r="AV777" i="16"/>
  <c r="BV777" i="16" s="1"/>
  <c r="AW777" i="16"/>
  <c r="BW777" i="16" s="1"/>
  <c r="AX777" i="16"/>
  <c r="BX777" i="16" s="1"/>
  <c r="AY777" i="16"/>
  <c r="BY777" i="16" s="1"/>
  <c r="AZ777" i="16"/>
  <c r="BZ777" i="16" s="1"/>
  <c r="BA777" i="16"/>
  <c r="AO778" i="16"/>
  <c r="BO778" i="16" s="1"/>
  <c r="AP778" i="16"/>
  <c r="BP778" i="16" s="1"/>
  <c r="AQ778" i="16"/>
  <c r="BQ778" i="16" s="1"/>
  <c r="AR778" i="16"/>
  <c r="BR778" i="16" s="1"/>
  <c r="AS778" i="16"/>
  <c r="BS778" i="16" s="1"/>
  <c r="AT778" i="16"/>
  <c r="BT778" i="16" s="1"/>
  <c r="AU778" i="16"/>
  <c r="BU778" i="16" s="1"/>
  <c r="AV778" i="16"/>
  <c r="BV778" i="16" s="1"/>
  <c r="AW778" i="16"/>
  <c r="BW778" i="16" s="1"/>
  <c r="AX778" i="16"/>
  <c r="BX778" i="16" s="1"/>
  <c r="AY778" i="16"/>
  <c r="BY778" i="16" s="1"/>
  <c r="AZ778" i="16"/>
  <c r="BZ778" i="16" s="1"/>
  <c r="BA778" i="16"/>
  <c r="AO779" i="16"/>
  <c r="AP779" i="16"/>
  <c r="BP779" i="16" s="1"/>
  <c r="AQ779" i="16"/>
  <c r="BQ779" i="16" s="1"/>
  <c r="AR779" i="16"/>
  <c r="BR779" i="16" s="1"/>
  <c r="AS779" i="16"/>
  <c r="BS779" i="16" s="1"/>
  <c r="AT779" i="16"/>
  <c r="BT779" i="16" s="1"/>
  <c r="AU779" i="16"/>
  <c r="BU779" i="16" s="1"/>
  <c r="AV779" i="16"/>
  <c r="BV779" i="16" s="1"/>
  <c r="AW779" i="16"/>
  <c r="BW779" i="16" s="1"/>
  <c r="AX779" i="16"/>
  <c r="BX779" i="16" s="1"/>
  <c r="AY779" i="16"/>
  <c r="BY779" i="16" s="1"/>
  <c r="AZ779" i="16"/>
  <c r="BZ779" i="16" s="1"/>
  <c r="BA779" i="16"/>
  <c r="AO780" i="16"/>
  <c r="BO780" i="16" s="1"/>
  <c r="AP780" i="16"/>
  <c r="BP780" i="16" s="1"/>
  <c r="AQ780" i="16"/>
  <c r="BQ780" i="16" s="1"/>
  <c r="AR780" i="16"/>
  <c r="AS780" i="16"/>
  <c r="BS780" i="16" s="1"/>
  <c r="AT780" i="16"/>
  <c r="BT780" i="16" s="1"/>
  <c r="AU780" i="16"/>
  <c r="BU780" i="16" s="1"/>
  <c r="AV780" i="16"/>
  <c r="BV780" i="16" s="1"/>
  <c r="AW780" i="16"/>
  <c r="BW780" i="16" s="1"/>
  <c r="AX780" i="16"/>
  <c r="BX780" i="16" s="1"/>
  <c r="AY780" i="16"/>
  <c r="BY780" i="16" s="1"/>
  <c r="AZ780" i="16"/>
  <c r="BZ780" i="16" s="1"/>
  <c r="BA780" i="16"/>
  <c r="AO781" i="16"/>
  <c r="AP781" i="16"/>
  <c r="BP781" i="16" s="1"/>
  <c r="AQ781" i="16"/>
  <c r="BQ781" i="16" s="1"/>
  <c r="AR781" i="16"/>
  <c r="BR781" i="16" s="1"/>
  <c r="AS781" i="16"/>
  <c r="BS781" i="16" s="1"/>
  <c r="AT781" i="16"/>
  <c r="BT781" i="16" s="1"/>
  <c r="AU781" i="16"/>
  <c r="BU781" i="16" s="1"/>
  <c r="AV781" i="16"/>
  <c r="BV781" i="16" s="1"/>
  <c r="AW781" i="16"/>
  <c r="BW781" i="16" s="1"/>
  <c r="AX781" i="16"/>
  <c r="BX781" i="16" s="1"/>
  <c r="AY781" i="16"/>
  <c r="BY781" i="16" s="1"/>
  <c r="AZ781" i="16"/>
  <c r="BZ781" i="16" s="1"/>
  <c r="BA781" i="16"/>
  <c r="AO782" i="16"/>
  <c r="BO782" i="16" s="1"/>
  <c r="AP782" i="16"/>
  <c r="BP782" i="16" s="1"/>
  <c r="AQ782" i="16"/>
  <c r="BQ782" i="16" s="1"/>
  <c r="AR782" i="16"/>
  <c r="BR782" i="16" s="1"/>
  <c r="AS782" i="16"/>
  <c r="BS782" i="16" s="1"/>
  <c r="AT782" i="16"/>
  <c r="BT782" i="16" s="1"/>
  <c r="AU782" i="16"/>
  <c r="BU782" i="16" s="1"/>
  <c r="AV782" i="16"/>
  <c r="BV782" i="16" s="1"/>
  <c r="AW782" i="16"/>
  <c r="BW782" i="16" s="1"/>
  <c r="AX782" i="16"/>
  <c r="BX782" i="16" s="1"/>
  <c r="AY782" i="16"/>
  <c r="BY782" i="16" s="1"/>
  <c r="AZ782" i="16"/>
  <c r="BZ782" i="16" s="1"/>
  <c r="BA782" i="16"/>
  <c r="AO783" i="16"/>
  <c r="BO783" i="16" s="1"/>
  <c r="AP783" i="16"/>
  <c r="BP783" i="16" s="1"/>
  <c r="AQ783" i="16"/>
  <c r="BQ783" i="16" s="1"/>
  <c r="AR783" i="16"/>
  <c r="BR783" i="16" s="1"/>
  <c r="AS783" i="16"/>
  <c r="BS783" i="16" s="1"/>
  <c r="AT783" i="16"/>
  <c r="BT783" i="16" s="1"/>
  <c r="AU783" i="16"/>
  <c r="BU783" i="16" s="1"/>
  <c r="AV783" i="16"/>
  <c r="BV783" i="16" s="1"/>
  <c r="AW783" i="16"/>
  <c r="BW783" i="16" s="1"/>
  <c r="AX783" i="16"/>
  <c r="BX783" i="16" s="1"/>
  <c r="AY783" i="16"/>
  <c r="BY783" i="16" s="1"/>
  <c r="AZ783" i="16"/>
  <c r="BZ783" i="16" s="1"/>
  <c r="BA783" i="16"/>
  <c r="AO784" i="16"/>
  <c r="BO784" i="16" s="1"/>
  <c r="AP784" i="16"/>
  <c r="AQ784" i="16"/>
  <c r="BQ784" i="16" s="1"/>
  <c r="AR784" i="16"/>
  <c r="BR784" i="16" s="1"/>
  <c r="AS784" i="16"/>
  <c r="BS784" i="16" s="1"/>
  <c r="AT784" i="16"/>
  <c r="BT784" i="16" s="1"/>
  <c r="AU784" i="16"/>
  <c r="BU784" i="16" s="1"/>
  <c r="AV784" i="16"/>
  <c r="BV784" i="16" s="1"/>
  <c r="AW784" i="16"/>
  <c r="BW784" i="16" s="1"/>
  <c r="AX784" i="16"/>
  <c r="BX784" i="16" s="1"/>
  <c r="AY784" i="16"/>
  <c r="BY784" i="16" s="1"/>
  <c r="AZ784" i="16"/>
  <c r="BZ784" i="16" s="1"/>
  <c r="BA784" i="16"/>
  <c r="AO785" i="16"/>
  <c r="BO785" i="16" s="1"/>
  <c r="AP785" i="16"/>
  <c r="BP785" i="16" s="1"/>
  <c r="AQ785" i="16"/>
  <c r="AR785" i="16"/>
  <c r="BR785" i="16" s="1"/>
  <c r="AS785" i="16"/>
  <c r="BS785" i="16" s="1"/>
  <c r="AT785" i="16"/>
  <c r="BT785" i="16" s="1"/>
  <c r="AU785" i="16"/>
  <c r="BU785" i="16" s="1"/>
  <c r="AV785" i="16"/>
  <c r="BV785" i="16" s="1"/>
  <c r="AW785" i="16"/>
  <c r="BW785" i="16" s="1"/>
  <c r="AX785" i="16"/>
  <c r="BX785" i="16" s="1"/>
  <c r="AY785" i="16"/>
  <c r="BY785" i="16" s="1"/>
  <c r="AZ785" i="16"/>
  <c r="BZ785" i="16" s="1"/>
  <c r="BA785" i="16"/>
  <c r="AO786" i="16"/>
  <c r="BO786" i="16" s="1"/>
  <c r="AP786" i="16"/>
  <c r="BP786" i="16" s="1"/>
  <c r="AQ786" i="16"/>
  <c r="BQ786" i="16" s="1"/>
  <c r="AR786" i="16"/>
  <c r="BR786" i="16" s="1"/>
  <c r="AS786" i="16"/>
  <c r="BS786" i="16" s="1"/>
  <c r="AT786" i="16"/>
  <c r="BT786" i="16" s="1"/>
  <c r="AU786" i="16"/>
  <c r="BU786" i="16" s="1"/>
  <c r="AV786" i="16"/>
  <c r="BV786" i="16" s="1"/>
  <c r="AW786" i="16"/>
  <c r="BW786" i="16" s="1"/>
  <c r="AX786" i="16"/>
  <c r="BX786" i="16" s="1"/>
  <c r="AY786" i="16"/>
  <c r="BY786" i="16" s="1"/>
  <c r="AZ786" i="16"/>
  <c r="BZ786" i="16" s="1"/>
  <c r="BA786" i="16"/>
  <c r="AO787" i="16"/>
  <c r="AP787" i="16"/>
  <c r="BP787" i="16" s="1"/>
  <c r="AQ787" i="16"/>
  <c r="BQ787" i="16" s="1"/>
  <c r="AR787" i="16"/>
  <c r="BR787" i="16" s="1"/>
  <c r="AS787" i="16"/>
  <c r="BS787" i="16" s="1"/>
  <c r="AT787" i="16"/>
  <c r="BT787" i="16" s="1"/>
  <c r="AU787" i="16"/>
  <c r="BU787" i="16" s="1"/>
  <c r="AV787" i="16"/>
  <c r="BV787" i="16" s="1"/>
  <c r="AW787" i="16"/>
  <c r="BW787" i="16" s="1"/>
  <c r="AX787" i="16"/>
  <c r="BX787" i="16" s="1"/>
  <c r="AY787" i="16"/>
  <c r="BY787" i="16" s="1"/>
  <c r="AZ787" i="16"/>
  <c r="BZ787" i="16" s="1"/>
  <c r="BA787" i="16"/>
  <c r="AO788" i="16"/>
  <c r="AP788" i="16"/>
  <c r="BP788" i="16" s="1"/>
  <c r="AQ788" i="16"/>
  <c r="BQ788" i="16" s="1"/>
  <c r="AR788" i="16"/>
  <c r="BR788" i="16" s="1"/>
  <c r="AS788" i="16"/>
  <c r="BS788" i="16" s="1"/>
  <c r="AT788" i="16"/>
  <c r="BT788" i="16" s="1"/>
  <c r="AU788" i="16"/>
  <c r="BU788" i="16" s="1"/>
  <c r="AV788" i="16"/>
  <c r="BV788" i="16" s="1"/>
  <c r="AW788" i="16"/>
  <c r="BW788" i="16" s="1"/>
  <c r="AX788" i="16"/>
  <c r="BX788" i="16" s="1"/>
  <c r="AY788" i="16"/>
  <c r="BY788" i="16" s="1"/>
  <c r="AZ788" i="16"/>
  <c r="BZ788" i="16" s="1"/>
  <c r="BA788" i="16"/>
  <c r="AO789" i="16"/>
  <c r="BO789" i="16" s="1"/>
  <c r="AP789" i="16"/>
  <c r="BP789" i="16" s="1"/>
  <c r="AQ789" i="16"/>
  <c r="BQ789" i="16" s="1"/>
  <c r="AR789" i="16"/>
  <c r="AS789" i="16"/>
  <c r="BS789" i="16" s="1"/>
  <c r="AT789" i="16"/>
  <c r="BT789" i="16" s="1"/>
  <c r="AU789" i="16"/>
  <c r="BU789" i="16" s="1"/>
  <c r="AV789" i="16"/>
  <c r="BV789" i="16" s="1"/>
  <c r="AW789" i="16"/>
  <c r="BW789" i="16" s="1"/>
  <c r="AX789" i="16"/>
  <c r="BX789" i="16" s="1"/>
  <c r="AY789" i="16"/>
  <c r="BY789" i="16" s="1"/>
  <c r="AZ789" i="16"/>
  <c r="BZ789" i="16" s="1"/>
  <c r="BA789" i="16"/>
  <c r="AO790" i="16"/>
  <c r="BO790" i="16" s="1"/>
  <c r="AP790" i="16"/>
  <c r="BP790" i="16" s="1"/>
  <c r="AQ790" i="16"/>
  <c r="BQ790" i="16" s="1"/>
  <c r="AR790" i="16"/>
  <c r="BR790" i="16" s="1"/>
  <c r="AS790" i="16"/>
  <c r="BS790" i="16" s="1"/>
  <c r="AT790" i="16"/>
  <c r="BT790" i="16" s="1"/>
  <c r="AU790" i="16"/>
  <c r="BU790" i="16" s="1"/>
  <c r="AV790" i="16"/>
  <c r="BV790" i="16" s="1"/>
  <c r="AW790" i="16"/>
  <c r="BW790" i="16" s="1"/>
  <c r="AX790" i="16"/>
  <c r="BX790" i="16" s="1"/>
  <c r="AY790" i="16"/>
  <c r="BY790" i="16" s="1"/>
  <c r="AZ790" i="16"/>
  <c r="BZ790" i="16" s="1"/>
  <c r="BA790" i="16"/>
  <c r="AO791" i="16"/>
  <c r="BO791" i="16" s="1"/>
  <c r="AP791" i="16"/>
  <c r="BP791" i="16" s="1"/>
  <c r="AQ791" i="16"/>
  <c r="BQ791" i="16" s="1"/>
  <c r="AR791" i="16"/>
  <c r="BR791" i="16" s="1"/>
  <c r="AS791" i="16"/>
  <c r="BS791" i="16" s="1"/>
  <c r="AT791" i="16"/>
  <c r="BT791" i="16" s="1"/>
  <c r="AU791" i="16"/>
  <c r="BU791" i="16" s="1"/>
  <c r="AV791" i="16"/>
  <c r="BV791" i="16" s="1"/>
  <c r="AW791" i="16"/>
  <c r="BW791" i="16" s="1"/>
  <c r="AX791" i="16"/>
  <c r="BX791" i="16" s="1"/>
  <c r="AY791" i="16"/>
  <c r="BY791" i="16" s="1"/>
  <c r="AZ791" i="16"/>
  <c r="BZ791" i="16" s="1"/>
  <c r="BA791" i="16"/>
  <c r="AO792" i="16"/>
  <c r="AP792" i="16"/>
  <c r="BP792" i="16" s="1"/>
  <c r="AQ792" i="16"/>
  <c r="BQ792" i="16" s="1"/>
  <c r="AR792" i="16"/>
  <c r="BR792" i="16" s="1"/>
  <c r="AS792" i="16"/>
  <c r="BS792" i="16" s="1"/>
  <c r="AT792" i="16"/>
  <c r="BT792" i="16" s="1"/>
  <c r="AU792" i="16"/>
  <c r="BU792" i="16" s="1"/>
  <c r="AV792" i="16"/>
  <c r="BV792" i="16" s="1"/>
  <c r="AW792" i="16"/>
  <c r="BW792" i="16" s="1"/>
  <c r="AX792" i="16"/>
  <c r="BX792" i="16" s="1"/>
  <c r="AY792" i="16"/>
  <c r="BY792" i="16" s="1"/>
  <c r="AZ792" i="16"/>
  <c r="BZ792" i="16" s="1"/>
  <c r="BA792" i="16"/>
  <c r="AO793" i="16"/>
  <c r="BO793" i="16" s="1"/>
  <c r="AP793" i="16"/>
  <c r="BP793" i="16" s="1"/>
  <c r="AQ793" i="16"/>
  <c r="BQ793" i="16" s="1"/>
  <c r="AR793" i="16"/>
  <c r="BR793" i="16" s="1"/>
  <c r="AS793" i="16"/>
  <c r="BS793" i="16" s="1"/>
  <c r="AT793" i="16"/>
  <c r="BT793" i="16" s="1"/>
  <c r="AU793" i="16"/>
  <c r="BU793" i="16" s="1"/>
  <c r="AV793" i="16"/>
  <c r="BV793" i="16" s="1"/>
  <c r="AW793" i="16"/>
  <c r="BW793" i="16" s="1"/>
  <c r="AX793" i="16"/>
  <c r="BX793" i="16" s="1"/>
  <c r="AY793" i="16"/>
  <c r="BY793" i="16" s="1"/>
  <c r="AZ793" i="16"/>
  <c r="BZ793" i="16" s="1"/>
  <c r="BA793" i="16"/>
  <c r="AO794" i="16"/>
  <c r="BO794" i="16" s="1"/>
  <c r="AP794" i="16"/>
  <c r="BP794" i="16" s="1"/>
  <c r="AQ794" i="16"/>
  <c r="BQ794" i="16" s="1"/>
  <c r="AR794" i="16"/>
  <c r="BR794" i="16" s="1"/>
  <c r="AS794" i="16"/>
  <c r="BS794" i="16" s="1"/>
  <c r="AT794" i="16"/>
  <c r="BT794" i="16" s="1"/>
  <c r="AU794" i="16"/>
  <c r="BU794" i="16" s="1"/>
  <c r="AV794" i="16"/>
  <c r="BV794" i="16" s="1"/>
  <c r="AW794" i="16"/>
  <c r="BW794" i="16" s="1"/>
  <c r="AX794" i="16"/>
  <c r="BX794" i="16" s="1"/>
  <c r="AY794" i="16"/>
  <c r="BY794" i="16" s="1"/>
  <c r="AZ794" i="16"/>
  <c r="BZ794" i="16" s="1"/>
  <c r="BA794" i="16"/>
  <c r="AO795" i="16"/>
  <c r="BO795" i="16" s="1"/>
  <c r="AP795" i="16"/>
  <c r="BP795" i="16" s="1"/>
  <c r="AQ795" i="16"/>
  <c r="BQ795" i="16" s="1"/>
  <c r="AR795" i="16"/>
  <c r="BR795" i="16" s="1"/>
  <c r="AS795" i="16"/>
  <c r="BS795" i="16" s="1"/>
  <c r="AT795" i="16"/>
  <c r="BT795" i="16" s="1"/>
  <c r="AU795" i="16"/>
  <c r="BU795" i="16" s="1"/>
  <c r="AV795" i="16"/>
  <c r="BV795" i="16" s="1"/>
  <c r="AW795" i="16"/>
  <c r="BW795" i="16" s="1"/>
  <c r="AX795" i="16"/>
  <c r="BX795" i="16" s="1"/>
  <c r="AY795" i="16"/>
  <c r="BY795" i="16" s="1"/>
  <c r="AZ795" i="16"/>
  <c r="BZ795" i="16" s="1"/>
  <c r="BA795" i="16"/>
  <c r="AO796" i="16"/>
  <c r="BO796" i="16" s="1"/>
  <c r="AP796" i="16"/>
  <c r="BP796" i="16" s="1"/>
  <c r="AQ796" i="16"/>
  <c r="BQ796" i="16" s="1"/>
  <c r="AR796" i="16"/>
  <c r="BR796" i="16" s="1"/>
  <c r="AS796" i="16"/>
  <c r="BS796" i="16" s="1"/>
  <c r="AT796" i="16"/>
  <c r="BT796" i="16" s="1"/>
  <c r="AU796" i="16"/>
  <c r="BU796" i="16" s="1"/>
  <c r="AV796" i="16"/>
  <c r="BV796" i="16" s="1"/>
  <c r="AW796" i="16"/>
  <c r="BW796" i="16" s="1"/>
  <c r="AX796" i="16"/>
  <c r="BX796" i="16" s="1"/>
  <c r="AY796" i="16"/>
  <c r="BY796" i="16" s="1"/>
  <c r="AZ796" i="16"/>
  <c r="BZ796" i="16" s="1"/>
  <c r="BA796" i="16"/>
  <c r="AO797" i="16"/>
  <c r="BO797" i="16" s="1"/>
  <c r="AP797" i="16"/>
  <c r="BP797" i="16" s="1"/>
  <c r="AQ797" i="16"/>
  <c r="BQ797" i="16" s="1"/>
  <c r="AR797" i="16"/>
  <c r="BR797" i="16" s="1"/>
  <c r="AS797" i="16"/>
  <c r="BS797" i="16" s="1"/>
  <c r="AT797" i="16"/>
  <c r="BT797" i="16" s="1"/>
  <c r="AU797" i="16"/>
  <c r="BU797" i="16" s="1"/>
  <c r="AV797" i="16"/>
  <c r="BV797" i="16" s="1"/>
  <c r="AW797" i="16"/>
  <c r="BW797" i="16" s="1"/>
  <c r="AX797" i="16"/>
  <c r="BX797" i="16" s="1"/>
  <c r="AY797" i="16"/>
  <c r="BY797" i="16" s="1"/>
  <c r="AZ797" i="16"/>
  <c r="BZ797" i="16" s="1"/>
  <c r="BA797" i="16"/>
  <c r="AO798" i="16"/>
  <c r="BO798" i="16" s="1"/>
  <c r="AP798" i="16"/>
  <c r="BP798" i="16" s="1"/>
  <c r="AQ798" i="16"/>
  <c r="BQ798" i="16" s="1"/>
  <c r="AR798" i="16"/>
  <c r="BR798" i="16" s="1"/>
  <c r="AS798" i="16"/>
  <c r="BS798" i="16" s="1"/>
  <c r="AT798" i="16"/>
  <c r="BT798" i="16" s="1"/>
  <c r="AU798" i="16"/>
  <c r="BU798" i="16" s="1"/>
  <c r="AV798" i="16"/>
  <c r="BV798" i="16" s="1"/>
  <c r="AW798" i="16"/>
  <c r="BW798" i="16" s="1"/>
  <c r="AX798" i="16"/>
  <c r="BX798" i="16" s="1"/>
  <c r="AY798" i="16"/>
  <c r="BY798" i="16" s="1"/>
  <c r="AZ798" i="16"/>
  <c r="BZ798" i="16" s="1"/>
  <c r="BA798" i="16"/>
  <c r="AO799" i="16"/>
  <c r="BO799" i="16" s="1"/>
  <c r="AP799" i="16"/>
  <c r="AQ799" i="16"/>
  <c r="BQ799" i="16" s="1"/>
  <c r="AR799" i="16"/>
  <c r="BR799" i="16" s="1"/>
  <c r="AS799" i="16"/>
  <c r="BS799" i="16" s="1"/>
  <c r="AT799" i="16"/>
  <c r="BT799" i="16" s="1"/>
  <c r="AU799" i="16"/>
  <c r="BU799" i="16" s="1"/>
  <c r="AV799" i="16"/>
  <c r="BV799" i="16" s="1"/>
  <c r="AW799" i="16"/>
  <c r="BW799" i="16" s="1"/>
  <c r="AX799" i="16"/>
  <c r="BX799" i="16" s="1"/>
  <c r="AY799" i="16"/>
  <c r="BY799" i="16" s="1"/>
  <c r="AZ799" i="16"/>
  <c r="BZ799" i="16" s="1"/>
  <c r="BA799" i="16"/>
  <c r="AO800" i="16"/>
  <c r="AP800" i="16"/>
  <c r="BP800" i="16" s="1"/>
  <c r="AQ800" i="16"/>
  <c r="BQ800" i="16" s="1"/>
  <c r="AR800" i="16"/>
  <c r="BR800" i="16" s="1"/>
  <c r="AS800" i="16"/>
  <c r="BS800" i="16" s="1"/>
  <c r="AT800" i="16"/>
  <c r="BT800" i="16" s="1"/>
  <c r="AU800" i="16"/>
  <c r="BU800" i="16" s="1"/>
  <c r="AV800" i="16"/>
  <c r="BV800" i="16" s="1"/>
  <c r="AW800" i="16"/>
  <c r="BW800" i="16" s="1"/>
  <c r="AX800" i="16"/>
  <c r="BX800" i="16" s="1"/>
  <c r="AY800" i="16"/>
  <c r="BY800" i="16" s="1"/>
  <c r="AZ800" i="16"/>
  <c r="BZ800" i="16" s="1"/>
  <c r="BA800" i="16"/>
  <c r="AO801" i="16"/>
  <c r="BO801" i="16" s="1"/>
  <c r="AP801" i="16"/>
  <c r="BP801" i="16" s="1"/>
  <c r="AQ801" i="16"/>
  <c r="BQ801" i="16" s="1"/>
  <c r="AR801" i="16"/>
  <c r="BR801" i="16" s="1"/>
  <c r="AS801" i="16"/>
  <c r="BS801" i="16" s="1"/>
  <c r="AT801" i="16"/>
  <c r="BT801" i="16" s="1"/>
  <c r="AU801" i="16"/>
  <c r="BU801" i="16" s="1"/>
  <c r="AV801" i="16"/>
  <c r="BV801" i="16" s="1"/>
  <c r="AW801" i="16"/>
  <c r="BW801" i="16" s="1"/>
  <c r="AX801" i="16"/>
  <c r="BX801" i="16" s="1"/>
  <c r="AY801" i="16"/>
  <c r="BY801" i="16" s="1"/>
  <c r="AZ801" i="16"/>
  <c r="BZ801" i="16" s="1"/>
  <c r="BA801" i="16"/>
  <c r="AO802" i="16"/>
  <c r="AP802" i="16"/>
  <c r="BP802" i="16" s="1"/>
  <c r="AQ802" i="16"/>
  <c r="BQ802" i="16" s="1"/>
  <c r="AR802" i="16"/>
  <c r="BR802" i="16" s="1"/>
  <c r="AS802" i="16"/>
  <c r="BS802" i="16" s="1"/>
  <c r="AT802" i="16"/>
  <c r="BT802" i="16" s="1"/>
  <c r="AU802" i="16"/>
  <c r="BU802" i="16" s="1"/>
  <c r="AV802" i="16"/>
  <c r="BV802" i="16" s="1"/>
  <c r="AW802" i="16"/>
  <c r="BW802" i="16" s="1"/>
  <c r="AX802" i="16"/>
  <c r="BX802" i="16" s="1"/>
  <c r="AY802" i="16"/>
  <c r="BY802" i="16" s="1"/>
  <c r="AZ802" i="16"/>
  <c r="BZ802" i="16" s="1"/>
  <c r="BA802" i="16"/>
  <c r="AO803" i="16"/>
  <c r="BO803" i="16" s="1"/>
  <c r="AP803" i="16"/>
  <c r="BP803" i="16" s="1"/>
  <c r="AQ803" i="16"/>
  <c r="BQ803" i="16" s="1"/>
  <c r="AR803" i="16"/>
  <c r="BR803" i="16" s="1"/>
  <c r="AS803" i="16"/>
  <c r="BS803" i="16" s="1"/>
  <c r="AT803" i="16"/>
  <c r="BT803" i="16" s="1"/>
  <c r="AU803" i="16"/>
  <c r="BU803" i="16" s="1"/>
  <c r="AV803" i="16"/>
  <c r="BV803" i="16" s="1"/>
  <c r="AW803" i="16"/>
  <c r="BW803" i="16" s="1"/>
  <c r="AX803" i="16"/>
  <c r="BX803" i="16" s="1"/>
  <c r="AY803" i="16"/>
  <c r="BY803" i="16" s="1"/>
  <c r="AZ803" i="16"/>
  <c r="BZ803" i="16" s="1"/>
  <c r="BA803" i="16"/>
  <c r="AO804" i="16"/>
  <c r="BO804" i="16" s="1"/>
  <c r="AP804" i="16"/>
  <c r="BP804" i="16" s="1"/>
  <c r="AQ804" i="16"/>
  <c r="BQ804" i="16" s="1"/>
  <c r="AR804" i="16"/>
  <c r="BR804" i="16" s="1"/>
  <c r="AS804" i="16"/>
  <c r="BS804" i="16" s="1"/>
  <c r="AT804" i="16"/>
  <c r="BT804" i="16" s="1"/>
  <c r="AU804" i="16"/>
  <c r="AV804" i="16"/>
  <c r="BV804" i="16" s="1"/>
  <c r="AW804" i="16"/>
  <c r="BW804" i="16" s="1"/>
  <c r="AX804" i="16"/>
  <c r="BX804" i="16" s="1"/>
  <c r="AY804" i="16"/>
  <c r="BY804" i="16" s="1"/>
  <c r="AZ804" i="16"/>
  <c r="BZ804" i="16" s="1"/>
  <c r="BA804" i="16"/>
  <c r="AO805" i="16"/>
  <c r="AP805" i="16"/>
  <c r="BP805" i="16" s="1"/>
  <c r="AQ805" i="16"/>
  <c r="BQ805" i="16" s="1"/>
  <c r="AR805" i="16"/>
  <c r="BR805" i="16" s="1"/>
  <c r="AS805" i="16"/>
  <c r="BS805" i="16" s="1"/>
  <c r="AT805" i="16"/>
  <c r="BT805" i="16" s="1"/>
  <c r="AU805" i="16"/>
  <c r="BU805" i="16" s="1"/>
  <c r="AV805" i="16"/>
  <c r="BV805" i="16" s="1"/>
  <c r="AW805" i="16"/>
  <c r="BW805" i="16" s="1"/>
  <c r="AX805" i="16"/>
  <c r="BX805" i="16" s="1"/>
  <c r="AY805" i="16"/>
  <c r="BY805" i="16" s="1"/>
  <c r="AZ805" i="16"/>
  <c r="BZ805" i="16" s="1"/>
  <c r="BA805" i="16"/>
  <c r="AO806" i="16"/>
  <c r="AP806" i="16"/>
  <c r="BP806" i="16" s="1"/>
  <c r="AQ806" i="16"/>
  <c r="BQ806" i="16" s="1"/>
  <c r="AR806" i="16"/>
  <c r="BR806" i="16" s="1"/>
  <c r="AS806" i="16"/>
  <c r="BS806" i="16" s="1"/>
  <c r="AT806" i="16"/>
  <c r="BT806" i="16" s="1"/>
  <c r="AU806" i="16"/>
  <c r="BU806" i="16" s="1"/>
  <c r="AV806" i="16"/>
  <c r="BV806" i="16" s="1"/>
  <c r="AW806" i="16"/>
  <c r="BW806" i="16" s="1"/>
  <c r="AX806" i="16"/>
  <c r="BX806" i="16" s="1"/>
  <c r="AY806" i="16"/>
  <c r="BY806" i="16" s="1"/>
  <c r="AZ806" i="16"/>
  <c r="BZ806" i="16" s="1"/>
  <c r="BA806" i="16"/>
  <c r="AO807" i="16"/>
  <c r="AP807" i="16"/>
  <c r="BP807" i="16" s="1"/>
  <c r="AQ807" i="16"/>
  <c r="BQ807" i="16" s="1"/>
  <c r="AR807" i="16"/>
  <c r="BR807" i="16" s="1"/>
  <c r="AS807" i="16"/>
  <c r="BS807" i="16" s="1"/>
  <c r="AT807" i="16"/>
  <c r="BT807" i="16" s="1"/>
  <c r="AU807" i="16"/>
  <c r="BU807" i="16" s="1"/>
  <c r="AV807" i="16"/>
  <c r="BV807" i="16" s="1"/>
  <c r="AW807" i="16"/>
  <c r="BW807" i="16" s="1"/>
  <c r="AX807" i="16"/>
  <c r="BX807" i="16" s="1"/>
  <c r="AY807" i="16"/>
  <c r="BY807" i="16" s="1"/>
  <c r="AZ807" i="16"/>
  <c r="BZ807" i="16" s="1"/>
  <c r="BA807" i="16"/>
  <c r="AO808" i="16"/>
  <c r="BO808" i="16" s="1"/>
  <c r="AP808" i="16"/>
  <c r="BP808" i="16" s="1"/>
  <c r="AQ808" i="16"/>
  <c r="BQ808" i="16" s="1"/>
  <c r="AR808" i="16"/>
  <c r="BR808" i="16" s="1"/>
  <c r="AS808" i="16"/>
  <c r="BS808" i="16" s="1"/>
  <c r="AT808" i="16"/>
  <c r="BT808" i="16" s="1"/>
  <c r="AU808" i="16"/>
  <c r="BU808" i="16" s="1"/>
  <c r="AV808" i="16"/>
  <c r="BV808" i="16" s="1"/>
  <c r="AW808" i="16"/>
  <c r="BW808" i="16" s="1"/>
  <c r="AX808" i="16"/>
  <c r="BX808" i="16" s="1"/>
  <c r="AY808" i="16"/>
  <c r="BY808" i="16" s="1"/>
  <c r="AZ808" i="16"/>
  <c r="BZ808" i="16" s="1"/>
  <c r="BA808" i="16"/>
  <c r="AO809" i="16"/>
  <c r="BO809" i="16" s="1"/>
  <c r="AP809" i="16"/>
  <c r="BP809" i="16" s="1"/>
  <c r="AQ809" i="16"/>
  <c r="BQ809" i="16" s="1"/>
  <c r="AR809" i="16"/>
  <c r="BR809" i="16" s="1"/>
  <c r="AS809" i="16"/>
  <c r="BS809" i="16" s="1"/>
  <c r="AT809" i="16"/>
  <c r="BT809" i="16" s="1"/>
  <c r="AU809" i="16"/>
  <c r="BU809" i="16" s="1"/>
  <c r="AV809" i="16"/>
  <c r="BV809" i="16" s="1"/>
  <c r="AW809" i="16"/>
  <c r="BW809" i="16" s="1"/>
  <c r="AX809" i="16"/>
  <c r="BX809" i="16" s="1"/>
  <c r="AY809" i="16"/>
  <c r="BY809" i="16" s="1"/>
  <c r="AZ809" i="16"/>
  <c r="BZ809" i="16" s="1"/>
  <c r="BA809" i="16"/>
  <c r="AO810" i="16"/>
  <c r="BO810" i="16" s="1"/>
  <c r="AP810" i="16"/>
  <c r="AQ810" i="16"/>
  <c r="BQ810" i="16" s="1"/>
  <c r="AR810" i="16"/>
  <c r="BR810" i="16" s="1"/>
  <c r="AS810" i="16"/>
  <c r="BS810" i="16" s="1"/>
  <c r="AT810" i="16"/>
  <c r="BT810" i="16" s="1"/>
  <c r="AU810" i="16"/>
  <c r="BU810" i="16" s="1"/>
  <c r="AV810" i="16"/>
  <c r="BV810" i="16" s="1"/>
  <c r="AW810" i="16"/>
  <c r="BW810" i="16" s="1"/>
  <c r="AX810" i="16"/>
  <c r="BX810" i="16" s="1"/>
  <c r="AY810" i="16"/>
  <c r="BY810" i="16" s="1"/>
  <c r="AZ810" i="16"/>
  <c r="BZ810" i="16" s="1"/>
  <c r="BA810" i="16"/>
  <c r="AO811" i="16"/>
  <c r="BO811" i="16" s="1"/>
  <c r="AP811" i="16"/>
  <c r="BP811" i="16" s="1"/>
  <c r="AQ811" i="16"/>
  <c r="BQ811" i="16" s="1"/>
  <c r="AR811" i="16"/>
  <c r="BR811" i="16" s="1"/>
  <c r="AS811" i="16"/>
  <c r="BS811" i="16" s="1"/>
  <c r="AT811" i="16"/>
  <c r="BT811" i="16" s="1"/>
  <c r="AU811" i="16"/>
  <c r="BU811" i="16" s="1"/>
  <c r="AV811" i="16"/>
  <c r="BV811" i="16" s="1"/>
  <c r="AW811" i="16"/>
  <c r="BW811" i="16" s="1"/>
  <c r="AX811" i="16"/>
  <c r="BX811" i="16" s="1"/>
  <c r="AY811" i="16"/>
  <c r="BY811" i="16" s="1"/>
  <c r="AZ811" i="16"/>
  <c r="BZ811" i="16" s="1"/>
  <c r="BA811" i="16"/>
  <c r="AO812" i="16"/>
  <c r="BO812" i="16" s="1"/>
  <c r="AP812" i="16"/>
  <c r="BP812" i="16" s="1"/>
  <c r="AQ812" i="16"/>
  <c r="BQ812" i="16" s="1"/>
  <c r="AR812" i="16"/>
  <c r="BR812" i="16" s="1"/>
  <c r="AS812" i="16"/>
  <c r="BS812" i="16" s="1"/>
  <c r="AT812" i="16"/>
  <c r="BT812" i="16" s="1"/>
  <c r="AU812" i="16"/>
  <c r="BU812" i="16" s="1"/>
  <c r="AV812" i="16"/>
  <c r="BV812" i="16" s="1"/>
  <c r="AW812" i="16"/>
  <c r="BW812" i="16" s="1"/>
  <c r="AX812" i="16"/>
  <c r="BX812" i="16" s="1"/>
  <c r="AY812" i="16"/>
  <c r="BY812" i="16" s="1"/>
  <c r="AZ812" i="16"/>
  <c r="BZ812" i="16" s="1"/>
  <c r="BA812" i="16"/>
  <c r="AO813" i="16"/>
  <c r="BO813" i="16" s="1"/>
  <c r="AP813" i="16"/>
  <c r="BP813" i="16" s="1"/>
  <c r="AQ813" i="16"/>
  <c r="BQ813" i="16" s="1"/>
  <c r="AR813" i="16"/>
  <c r="BR813" i="16" s="1"/>
  <c r="AS813" i="16"/>
  <c r="BS813" i="16" s="1"/>
  <c r="AT813" i="16"/>
  <c r="BT813" i="16" s="1"/>
  <c r="AU813" i="16"/>
  <c r="BU813" i="16" s="1"/>
  <c r="AV813" i="16"/>
  <c r="BV813" i="16" s="1"/>
  <c r="AW813" i="16"/>
  <c r="BW813" i="16" s="1"/>
  <c r="AX813" i="16"/>
  <c r="BX813" i="16" s="1"/>
  <c r="AY813" i="16"/>
  <c r="BY813" i="16" s="1"/>
  <c r="AZ813" i="16"/>
  <c r="BZ813" i="16" s="1"/>
  <c r="BA813" i="16"/>
  <c r="AO814" i="16"/>
  <c r="BO814" i="16" s="1"/>
  <c r="AP814" i="16"/>
  <c r="BP814" i="16" s="1"/>
  <c r="AQ814" i="16"/>
  <c r="BQ814" i="16" s="1"/>
  <c r="AR814" i="16"/>
  <c r="BR814" i="16" s="1"/>
  <c r="AS814" i="16"/>
  <c r="BS814" i="16" s="1"/>
  <c r="AT814" i="16"/>
  <c r="AU814" i="16"/>
  <c r="BU814" i="16" s="1"/>
  <c r="AV814" i="16"/>
  <c r="BV814" i="16" s="1"/>
  <c r="AW814" i="16"/>
  <c r="BW814" i="16" s="1"/>
  <c r="AX814" i="16"/>
  <c r="BX814" i="16" s="1"/>
  <c r="AY814" i="16"/>
  <c r="BY814" i="16" s="1"/>
  <c r="AZ814" i="16"/>
  <c r="BZ814" i="16" s="1"/>
  <c r="BA814" i="16"/>
  <c r="AO815" i="16"/>
  <c r="BO815" i="16" s="1"/>
  <c r="AP815" i="16"/>
  <c r="BP815" i="16" s="1"/>
  <c r="AQ815" i="16"/>
  <c r="BQ815" i="16" s="1"/>
  <c r="AR815" i="16"/>
  <c r="BR815" i="16" s="1"/>
  <c r="AS815" i="16"/>
  <c r="BS815" i="16" s="1"/>
  <c r="AT815" i="16"/>
  <c r="BT815" i="16" s="1"/>
  <c r="AU815" i="16"/>
  <c r="BU815" i="16" s="1"/>
  <c r="AV815" i="16"/>
  <c r="BV815" i="16" s="1"/>
  <c r="AW815" i="16"/>
  <c r="BW815" i="16" s="1"/>
  <c r="AX815" i="16"/>
  <c r="BX815" i="16" s="1"/>
  <c r="AY815" i="16"/>
  <c r="BY815" i="16" s="1"/>
  <c r="AZ815" i="16"/>
  <c r="BZ815" i="16" s="1"/>
  <c r="BA815" i="16"/>
  <c r="AO816" i="16"/>
  <c r="BO816" i="16" s="1"/>
  <c r="AP816" i="16"/>
  <c r="BP816" i="16" s="1"/>
  <c r="AQ816" i="16"/>
  <c r="BQ816" i="16" s="1"/>
  <c r="AR816" i="16"/>
  <c r="BR816" i="16" s="1"/>
  <c r="AS816" i="16"/>
  <c r="BS816" i="16" s="1"/>
  <c r="AT816" i="16"/>
  <c r="BT816" i="16" s="1"/>
  <c r="AU816" i="16"/>
  <c r="BU816" i="16" s="1"/>
  <c r="AV816" i="16"/>
  <c r="BV816" i="16" s="1"/>
  <c r="AW816" i="16"/>
  <c r="BW816" i="16" s="1"/>
  <c r="AX816" i="16"/>
  <c r="BX816" i="16" s="1"/>
  <c r="AY816" i="16"/>
  <c r="BY816" i="16" s="1"/>
  <c r="AZ816" i="16"/>
  <c r="BZ816" i="16" s="1"/>
  <c r="BA816" i="16"/>
  <c r="AO817" i="16"/>
  <c r="BO817" i="16" s="1"/>
  <c r="AP817" i="16"/>
  <c r="BP817" i="16" s="1"/>
  <c r="AQ817" i="16"/>
  <c r="BQ817" i="16" s="1"/>
  <c r="AR817" i="16"/>
  <c r="BR817" i="16" s="1"/>
  <c r="AS817" i="16"/>
  <c r="BS817" i="16" s="1"/>
  <c r="AT817" i="16"/>
  <c r="BT817" i="16" s="1"/>
  <c r="AU817" i="16"/>
  <c r="BU817" i="16" s="1"/>
  <c r="AV817" i="16"/>
  <c r="BV817" i="16" s="1"/>
  <c r="AW817" i="16"/>
  <c r="BW817" i="16" s="1"/>
  <c r="AX817" i="16"/>
  <c r="BX817" i="16" s="1"/>
  <c r="AY817" i="16"/>
  <c r="BY817" i="16" s="1"/>
  <c r="AZ817" i="16"/>
  <c r="BZ817" i="16" s="1"/>
  <c r="BA817" i="16"/>
  <c r="AO818" i="16"/>
  <c r="AP818" i="16"/>
  <c r="BP818" i="16" s="1"/>
  <c r="AQ818" i="16"/>
  <c r="BQ818" i="16" s="1"/>
  <c r="AR818" i="16"/>
  <c r="BR818" i="16" s="1"/>
  <c r="AS818" i="16"/>
  <c r="BS818" i="16" s="1"/>
  <c r="AT818" i="16"/>
  <c r="BT818" i="16" s="1"/>
  <c r="AU818" i="16"/>
  <c r="BU818" i="16" s="1"/>
  <c r="AV818" i="16"/>
  <c r="BV818" i="16" s="1"/>
  <c r="AW818" i="16"/>
  <c r="BW818" i="16" s="1"/>
  <c r="AX818" i="16"/>
  <c r="BX818" i="16" s="1"/>
  <c r="AY818" i="16"/>
  <c r="BY818" i="16" s="1"/>
  <c r="AZ818" i="16"/>
  <c r="BZ818" i="16" s="1"/>
  <c r="BA818" i="16"/>
  <c r="AO819" i="16"/>
  <c r="AP819" i="16"/>
  <c r="BP819" i="16" s="1"/>
  <c r="AQ819" i="16"/>
  <c r="BQ819" i="16" s="1"/>
  <c r="AR819" i="16"/>
  <c r="BR819" i="16" s="1"/>
  <c r="AS819" i="16"/>
  <c r="BS819" i="16" s="1"/>
  <c r="AT819" i="16"/>
  <c r="BT819" i="16" s="1"/>
  <c r="AU819" i="16"/>
  <c r="BU819" i="16" s="1"/>
  <c r="AV819" i="16"/>
  <c r="BV819" i="16" s="1"/>
  <c r="AW819" i="16"/>
  <c r="BW819" i="16" s="1"/>
  <c r="AX819" i="16"/>
  <c r="BX819" i="16" s="1"/>
  <c r="AY819" i="16"/>
  <c r="BY819" i="16" s="1"/>
  <c r="AZ819" i="16"/>
  <c r="BZ819" i="16" s="1"/>
  <c r="BA819" i="16"/>
  <c r="AO820" i="16"/>
  <c r="BO820" i="16" s="1"/>
  <c r="AP820" i="16"/>
  <c r="BP820" i="16" s="1"/>
  <c r="AQ820" i="16"/>
  <c r="BQ820" i="16" s="1"/>
  <c r="AR820" i="16"/>
  <c r="BR820" i="16" s="1"/>
  <c r="AS820" i="16"/>
  <c r="BS820" i="16" s="1"/>
  <c r="AT820" i="16"/>
  <c r="BT820" i="16" s="1"/>
  <c r="AU820" i="16"/>
  <c r="BU820" i="16" s="1"/>
  <c r="AV820" i="16"/>
  <c r="BV820" i="16" s="1"/>
  <c r="AW820" i="16"/>
  <c r="BW820" i="16" s="1"/>
  <c r="AX820" i="16"/>
  <c r="BX820" i="16" s="1"/>
  <c r="AY820" i="16"/>
  <c r="BY820" i="16" s="1"/>
  <c r="AZ820" i="16"/>
  <c r="BZ820" i="16" s="1"/>
  <c r="BA820" i="16"/>
  <c r="AO821" i="16"/>
  <c r="BO821" i="16" s="1"/>
  <c r="AP821" i="16"/>
  <c r="BP821" i="16" s="1"/>
  <c r="AQ821" i="16"/>
  <c r="BQ821" i="16" s="1"/>
  <c r="AR821" i="16"/>
  <c r="BR821" i="16" s="1"/>
  <c r="AS821" i="16"/>
  <c r="BS821" i="16" s="1"/>
  <c r="AT821" i="16"/>
  <c r="BT821" i="16" s="1"/>
  <c r="AU821" i="16"/>
  <c r="BU821" i="16" s="1"/>
  <c r="AV821" i="16"/>
  <c r="BV821" i="16" s="1"/>
  <c r="AW821" i="16"/>
  <c r="BW821" i="16" s="1"/>
  <c r="AX821" i="16"/>
  <c r="BX821" i="16" s="1"/>
  <c r="AY821" i="16"/>
  <c r="BY821" i="16" s="1"/>
  <c r="AZ821" i="16"/>
  <c r="BZ821" i="16" s="1"/>
  <c r="BA821" i="16"/>
  <c r="AO822" i="16"/>
  <c r="BO822" i="16" s="1"/>
  <c r="AP822" i="16"/>
  <c r="BP822" i="16" s="1"/>
  <c r="AQ822" i="16"/>
  <c r="BQ822" i="16" s="1"/>
  <c r="AR822" i="16"/>
  <c r="BR822" i="16" s="1"/>
  <c r="AS822" i="16"/>
  <c r="BS822" i="16" s="1"/>
  <c r="AT822" i="16"/>
  <c r="BT822" i="16" s="1"/>
  <c r="AU822" i="16"/>
  <c r="BU822" i="16" s="1"/>
  <c r="AV822" i="16"/>
  <c r="BV822" i="16" s="1"/>
  <c r="AW822" i="16"/>
  <c r="BW822" i="16" s="1"/>
  <c r="AX822" i="16"/>
  <c r="BX822" i="16" s="1"/>
  <c r="AY822" i="16"/>
  <c r="BY822" i="16" s="1"/>
  <c r="AZ822" i="16"/>
  <c r="BZ822" i="16" s="1"/>
  <c r="BA822" i="16"/>
  <c r="AO823" i="16"/>
  <c r="BO823" i="16" s="1"/>
  <c r="AP823" i="16"/>
  <c r="BP823" i="16" s="1"/>
  <c r="AQ823" i="16"/>
  <c r="BQ823" i="16" s="1"/>
  <c r="AR823" i="16"/>
  <c r="BR823" i="16" s="1"/>
  <c r="AS823" i="16"/>
  <c r="BS823" i="16" s="1"/>
  <c r="AT823" i="16"/>
  <c r="BT823" i="16" s="1"/>
  <c r="AU823" i="16"/>
  <c r="BU823" i="16" s="1"/>
  <c r="AV823" i="16"/>
  <c r="BV823" i="16" s="1"/>
  <c r="AW823" i="16"/>
  <c r="BW823" i="16" s="1"/>
  <c r="AX823" i="16"/>
  <c r="BX823" i="16" s="1"/>
  <c r="AY823" i="16"/>
  <c r="BY823" i="16" s="1"/>
  <c r="AZ823" i="16"/>
  <c r="BZ823" i="16" s="1"/>
  <c r="BA823" i="16"/>
  <c r="AO824" i="16"/>
  <c r="BO824" i="16" s="1"/>
  <c r="AP824" i="16"/>
  <c r="BP824" i="16" s="1"/>
  <c r="AQ824" i="16"/>
  <c r="BQ824" i="16" s="1"/>
  <c r="AR824" i="16"/>
  <c r="BR824" i="16" s="1"/>
  <c r="AS824" i="16"/>
  <c r="BS824" i="16" s="1"/>
  <c r="AT824" i="16"/>
  <c r="BT824" i="16" s="1"/>
  <c r="AU824" i="16"/>
  <c r="BU824" i="16" s="1"/>
  <c r="AV824" i="16"/>
  <c r="BV824" i="16" s="1"/>
  <c r="AW824" i="16"/>
  <c r="BW824" i="16" s="1"/>
  <c r="AX824" i="16"/>
  <c r="BX824" i="16" s="1"/>
  <c r="AY824" i="16"/>
  <c r="BY824" i="16" s="1"/>
  <c r="AZ824" i="16"/>
  <c r="BZ824" i="16" s="1"/>
  <c r="BA824" i="16"/>
  <c r="AO825" i="16"/>
  <c r="BO825" i="16" s="1"/>
  <c r="AP825" i="16"/>
  <c r="BP825" i="16" s="1"/>
  <c r="AQ825" i="16"/>
  <c r="BQ825" i="16" s="1"/>
  <c r="AR825" i="16"/>
  <c r="BR825" i="16" s="1"/>
  <c r="AS825" i="16"/>
  <c r="BS825" i="16" s="1"/>
  <c r="AT825" i="16"/>
  <c r="BT825" i="16" s="1"/>
  <c r="AU825" i="16"/>
  <c r="BU825" i="16" s="1"/>
  <c r="AV825" i="16"/>
  <c r="BV825" i="16" s="1"/>
  <c r="AW825" i="16"/>
  <c r="BW825" i="16" s="1"/>
  <c r="AX825" i="16"/>
  <c r="BX825" i="16" s="1"/>
  <c r="AY825" i="16"/>
  <c r="BY825" i="16" s="1"/>
  <c r="AZ825" i="16"/>
  <c r="BZ825" i="16" s="1"/>
  <c r="BA825" i="16"/>
  <c r="AO826" i="16"/>
  <c r="BO826" i="16" s="1"/>
  <c r="AP826" i="16"/>
  <c r="BP826" i="16" s="1"/>
  <c r="AQ826" i="16"/>
  <c r="AR826" i="16"/>
  <c r="BR826" i="16" s="1"/>
  <c r="AS826" i="16"/>
  <c r="BS826" i="16" s="1"/>
  <c r="AT826" i="16"/>
  <c r="BT826" i="16" s="1"/>
  <c r="AU826" i="16"/>
  <c r="BU826" i="16" s="1"/>
  <c r="AV826" i="16"/>
  <c r="BV826" i="16" s="1"/>
  <c r="AW826" i="16"/>
  <c r="BW826" i="16" s="1"/>
  <c r="AX826" i="16"/>
  <c r="BX826" i="16" s="1"/>
  <c r="AY826" i="16"/>
  <c r="BY826" i="16" s="1"/>
  <c r="AZ826" i="16"/>
  <c r="BZ826" i="16" s="1"/>
  <c r="BA826" i="16"/>
  <c r="AO827" i="16"/>
  <c r="BO827" i="16" s="1"/>
  <c r="AP827" i="16"/>
  <c r="BP827" i="16" s="1"/>
  <c r="AQ827" i="16"/>
  <c r="BQ827" i="16" s="1"/>
  <c r="AR827" i="16"/>
  <c r="AS827" i="16"/>
  <c r="BS827" i="16" s="1"/>
  <c r="AT827" i="16"/>
  <c r="BT827" i="16" s="1"/>
  <c r="AU827" i="16"/>
  <c r="BU827" i="16" s="1"/>
  <c r="AV827" i="16"/>
  <c r="BV827" i="16" s="1"/>
  <c r="AW827" i="16"/>
  <c r="BW827" i="16" s="1"/>
  <c r="AX827" i="16"/>
  <c r="BX827" i="16" s="1"/>
  <c r="AY827" i="16"/>
  <c r="BY827" i="16" s="1"/>
  <c r="AZ827" i="16"/>
  <c r="BZ827" i="16" s="1"/>
  <c r="BA827" i="16"/>
  <c r="AO828" i="16"/>
  <c r="AP828" i="16"/>
  <c r="BP828" i="16" s="1"/>
  <c r="AQ828" i="16"/>
  <c r="BQ828" i="16" s="1"/>
  <c r="AR828" i="16"/>
  <c r="BR828" i="16" s="1"/>
  <c r="AS828" i="16"/>
  <c r="BS828" i="16" s="1"/>
  <c r="AT828" i="16"/>
  <c r="BT828" i="16" s="1"/>
  <c r="AU828" i="16"/>
  <c r="BU828" i="16" s="1"/>
  <c r="AV828" i="16"/>
  <c r="BV828" i="16" s="1"/>
  <c r="AW828" i="16"/>
  <c r="BW828" i="16" s="1"/>
  <c r="AX828" i="16"/>
  <c r="BX828" i="16" s="1"/>
  <c r="AY828" i="16"/>
  <c r="BY828" i="16" s="1"/>
  <c r="AZ828" i="16"/>
  <c r="BZ828" i="16" s="1"/>
  <c r="BA828" i="16"/>
  <c r="AO829" i="16"/>
  <c r="BO829" i="16" s="1"/>
  <c r="AP829" i="16"/>
  <c r="BP829" i="16" s="1"/>
  <c r="AQ829" i="16"/>
  <c r="BQ829" i="16" s="1"/>
  <c r="AR829" i="16"/>
  <c r="BR829" i="16" s="1"/>
  <c r="AS829" i="16"/>
  <c r="BS829" i="16" s="1"/>
  <c r="AT829" i="16"/>
  <c r="BT829" i="16" s="1"/>
  <c r="AU829" i="16"/>
  <c r="BU829" i="16" s="1"/>
  <c r="AV829" i="16"/>
  <c r="BV829" i="16" s="1"/>
  <c r="AW829" i="16"/>
  <c r="BW829" i="16" s="1"/>
  <c r="AX829" i="16"/>
  <c r="BX829" i="16" s="1"/>
  <c r="AY829" i="16"/>
  <c r="BY829" i="16" s="1"/>
  <c r="AZ829" i="16"/>
  <c r="BZ829" i="16" s="1"/>
  <c r="BA829" i="16"/>
  <c r="AO830" i="16"/>
  <c r="AP830" i="16"/>
  <c r="BP830" i="16" s="1"/>
  <c r="AQ830" i="16"/>
  <c r="BQ830" i="16" s="1"/>
  <c r="AR830" i="16"/>
  <c r="BR830" i="16" s="1"/>
  <c r="AS830" i="16"/>
  <c r="BS830" i="16" s="1"/>
  <c r="AT830" i="16"/>
  <c r="BT830" i="16" s="1"/>
  <c r="AU830" i="16"/>
  <c r="BU830" i="16" s="1"/>
  <c r="AV830" i="16"/>
  <c r="BV830" i="16" s="1"/>
  <c r="AW830" i="16"/>
  <c r="BW830" i="16" s="1"/>
  <c r="AX830" i="16"/>
  <c r="BX830" i="16" s="1"/>
  <c r="AY830" i="16"/>
  <c r="BY830" i="16" s="1"/>
  <c r="AZ830" i="16"/>
  <c r="BZ830" i="16" s="1"/>
  <c r="BA830" i="16"/>
  <c r="AO831" i="16"/>
  <c r="BO831" i="16" s="1"/>
  <c r="AP831" i="16"/>
  <c r="AQ831" i="16"/>
  <c r="BQ831" i="16" s="1"/>
  <c r="AR831" i="16"/>
  <c r="BR831" i="16" s="1"/>
  <c r="AS831" i="16"/>
  <c r="BS831" i="16" s="1"/>
  <c r="AT831" i="16"/>
  <c r="BT831" i="16" s="1"/>
  <c r="AU831" i="16"/>
  <c r="BU831" i="16" s="1"/>
  <c r="AV831" i="16"/>
  <c r="BV831" i="16" s="1"/>
  <c r="AW831" i="16"/>
  <c r="BW831" i="16" s="1"/>
  <c r="AX831" i="16"/>
  <c r="BX831" i="16" s="1"/>
  <c r="AY831" i="16"/>
  <c r="BY831" i="16" s="1"/>
  <c r="AZ831" i="16"/>
  <c r="BZ831" i="16" s="1"/>
  <c r="BA831" i="16"/>
  <c r="AO832" i="16"/>
  <c r="AP832" i="16"/>
  <c r="BP832" i="16" s="1"/>
  <c r="AQ832" i="16"/>
  <c r="BQ832" i="16" s="1"/>
  <c r="AR832" i="16"/>
  <c r="BR832" i="16" s="1"/>
  <c r="AS832" i="16"/>
  <c r="BS832" i="16" s="1"/>
  <c r="AT832" i="16"/>
  <c r="BT832" i="16" s="1"/>
  <c r="AU832" i="16"/>
  <c r="BU832" i="16" s="1"/>
  <c r="AV832" i="16"/>
  <c r="BV832" i="16" s="1"/>
  <c r="AW832" i="16"/>
  <c r="BW832" i="16" s="1"/>
  <c r="AX832" i="16"/>
  <c r="BX832" i="16" s="1"/>
  <c r="AY832" i="16"/>
  <c r="BY832" i="16" s="1"/>
  <c r="AZ832" i="16"/>
  <c r="BZ832" i="16" s="1"/>
  <c r="BA832" i="16"/>
  <c r="AO833" i="16"/>
  <c r="BO833" i="16" s="1"/>
  <c r="AP833" i="16"/>
  <c r="AQ833" i="16"/>
  <c r="BQ833" i="16" s="1"/>
  <c r="AR833" i="16"/>
  <c r="BR833" i="16" s="1"/>
  <c r="AS833" i="16"/>
  <c r="BS833" i="16" s="1"/>
  <c r="AT833" i="16"/>
  <c r="BT833" i="16" s="1"/>
  <c r="AU833" i="16"/>
  <c r="BU833" i="16" s="1"/>
  <c r="AV833" i="16"/>
  <c r="BV833" i="16" s="1"/>
  <c r="AW833" i="16"/>
  <c r="BW833" i="16" s="1"/>
  <c r="AX833" i="16"/>
  <c r="BX833" i="16" s="1"/>
  <c r="AY833" i="16"/>
  <c r="BY833" i="16" s="1"/>
  <c r="AZ833" i="16"/>
  <c r="BZ833" i="16" s="1"/>
  <c r="BA833" i="16"/>
  <c r="AO834" i="16"/>
  <c r="BO834" i="16" s="1"/>
  <c r="AP834" i="16"/>
  <c r="BP834" i="16" s="1"/>
  <c r="AQ834" i="16"/>
  <c r="BQ834" i="16" s="1"/>
  <c r="AR834" i="16"/>
  <c r="BR834" i="16" s="1"/>
  <c r="AS834" i="16"/>
  <c r="AT834" i="16"/>
  <c r="BT834" i="16" s="1"/>
  <c r="AU834" i="16"/>
  <c r="BU834" i="16" s="1"/>
  <c r="AV834" i="16"/>
  <c r="BV834" i="16" s="1"/>
  <c r="AW834" i="16"/>
  <c r="BW834" i="16" s="1"/>
  <c r="AX834" i="16"/>
  <c r="BX834" i="16" s="1"/>
  <c r="AY834" i="16"/>
  <c r="BY834" i="16" s="1"/>
  <c r="AZ834" i="16"/>
  <c r="BZ834" i="16" s="1"/>
  <c r="BA834" i="16"/>
  <c r="AO835" i="16"/>
  <c r="BO835" i="16" s="1"/>
  <c r="AP835" i="16"/>
  <c r="BP835" i="16" s="1"/>
  <c r="AQ835" i="16"/>
  <c r="BQ835" i="16" s="1"/>
  <c r="AR835" i="16"/>
  <c r="BR835" i="16" s="1"/>
  <c r="AS835" i="16"/>
  <c r="BS835" i="16" s="1"/>
  <c r="AT835" i="16"/>
  <c r="BT835" i="16" s="1"/>
  <c r="AU835" i="16"/>
  <c r="BU835" i="16" s="1"/>
  <c r="AV835" i="16"/>
  <c r="BV835" i="16" s="1"/>
  <c r="AW835" i="16"/>
  <c r="BW835" i="16" s="1"/>
  <c r="AX835" i="16"/>
  <c r="BX835" i="16" s="1"/>
  <c r="AY835" i="16"/>
  <c r="BY835" i="16" s="1"/>
  <c r="AZ835" i="16"/>
  <c r="BZ835" i="16" s="1"/>
  <c r="BA835" i="16"/>
  <c r="AO836" i="16"/>
  <c r="BO836" i="16" s="1"/>
  <c r="AP836" i="16"/>
  <c r="BP836" i="16" s="1"/>
  <c r="AQ836" i="16"/>
  <c r="BQ836" i="16" s="1"/>
  <c r="AR836" i="16"/>
  <c r="BR836" i="16" s="1"/>
  <c r="AS836" i="16"/>
  <c r="BS836" i="16" s="1"/>
  <c r="AT836" i="16"/>
  <c r="BT836" i="16" s="1"/>
  <c r="AU836" i="16"/>
  <c r="BU836" i="16" s="1"/>
  <c r="AV836" i="16"/>
  <c r="BV836" i="16" s="1"/>
  <c r="AW836" i="16"/>
  <c r="BW836" i="16" s="1"/>
  <c r="AX836" i="16"/>
  <c r="BX836" i="16" s="1"/>
  <c r="AY836" i="16"/>
  <c r="BY836" i="16" s="1"/>
  <c r="AZ836" i="16"/>
  <c r="BZ836" i="16" s="1"/>
  <c r="BA836" i="16"/>
  <c r="AO837" i="16"/>
  <c r="BO837" i="16" s="1"/>
  <c r="AP837" i="16"/>
  <c r="BP837" i="16" s="1"/>
  <c r="AQ837" i="16"/>
  <c r="BQ837" i="16" s="1"/>
  <c r="AR837" i="16"/>
  <c r="BR837" i="16" s="1"/>
  <c r="AS837" i="16"/>
  <c r="BS837" i="16" s="1"/>
  <c r="AT837" i="16"/>
  <c r="BT837" i="16" s="1"/>
  <c r="AU837" i="16"/>
  <c r="BU837" i="16" s="1"/>
  <c r="AV837" i="16"/>
  <c r="BV837" i="16" s="1"/>
  <c r="AW837" i="16"/>
  <c r="BW837" i="16" s="1"/>
  <c r="AX837" i="16"/>
  <c r="BX837" i="16" s="1"/>
  <c r="AY837" i="16"/>
  <c r="BY837" i="16" s="1"/>
  <c r="AZ837" i="16"/>
  <c r="BZ837" i="16" s="1"/>
  <c r="BA837" i="16"/>
  <c r="AO838" i="16"/>
  <c r="BO838" i="16" s="1"/>
  <c r="AP838" i="16"/>
  <c r="BP838" i="16" s="1"/>
  <c r="AQ838" i="16"/>
  <c r="AR838" i="16"/>
  <c r="BR838" i="16" s="1"/>
  <c r="AS838" i="16"/>
  <c r="BS838" i="16" s="1"/>
  <c r="AT838" i="16"/>
  <c r="BT838" i="16" s="1"/>
  <c r="AU838" i="16"/>
  <c r="BU838" i="16" s="1"/>
  <c r="AV838" i="16"/>
  <c r="BV838" i="16" s="1"/>
  <c r="AW838" i="16"/>
  <c r="BW838" i="16" s="1"/>
  <c r="AX838" i="16"/>
  <c r="BX838" i="16" s="1"/>
  <c r="AY838" i="16"/>
  <c r="BY838" i="16" s="1"/>
  <c r="AZ838" i="16"/>
  <c r="BZ838" i="16" s="1"/>
  <c r="BA838" i="16"/>
  <c r="AO839" i="16"/>
  <c r="BO839" i="16" s="1"/>
  <c r="AP839" i="16"/>
  <c r="BP839" i="16" s="1"/>
  <c r="AQ839" i="16"/>
  <c r="BQ839" i="16" s="1"/>
  <c r="AR839" i="16"/>
  <c r="AS839" i="16"/>
  <c r="BS839" i="16" s="1"/>
  <c r="AT839" i="16"/>
  <c r="BT839" i="16" s="1"/>
  <c r="AU839" i="16"/>
  <c r="BU839" i="16" s="1"/>
  <c r="AV839" i="16"/>
  <c r="BV839" i="16" s="1"/>
  <c r="AW839" i="16"/>
  <c r="BW839" i="16" s="1"/>
  <c r="AX839" i="16"/>
  <c r="BX839" i="16" s="1"/>
  <c r="AY839" i="16"/>
  <c r="BY839" i="16" s="1"/>
  <c r="AZ839" i="16"/>
  <c r="BZ839" i="16" s="1"/>
  <c r="BA839" i="16"/>
  <c r="AO840" i="16"/>
  <c r="BO840" i="16" s="1"/>
  <c r="AP840" i="16"/>
  <c r="BP840" i="16" s="1"/>
  <c r="AQ840" i="16"/>
  <c r="BQ840" i="16" s="1"/>
  <c r="AR840" i="16"/>
  <c r="BR840" i="16" s="1"/>
  <c r="AS840" i="16"/>
  <c r="BS840" i="16" s="1"/>
  <c r="AT840" i="16"/>
  <c r="BT840" i="16" s="1"/>
  <c r="AU840" i="16"/>
  <c r="BU840" i="16" s="1"/>
  <c r="AV840" i="16"/>
  <c r="BV840" i="16" s="1"/>
  <c r="AW840" i="16"/>
  <c r="BW840" i="16" s="1"/>
  <c r="AX840" i="16"/>
  <c r="BX840" i="16" s="1"/>
  <c r="AY840" i="16"/>
  <c r="BY840" i="16" s="1"/>
  <c r="AZ840" i="16"/>
  <c r="BZ840" i="16" s="1"/>
  <c r="BA840" i="16"/>
  <c r="AO841" i="16"/>
  <c r="BO841" i="16" s="1"/>
  <c r="AP841" i="16"/>
  <c r="BP841" i="16" s="1"/>
  <c r="AQ841" i="16"/>
  <c r="BQ841" i="16" s="1"/>
  <c r="AR841" i="16"/>
  <c r="BR841" i="16" s="1"/>
  <c r="AS841" i="16"/>
  <c r="BS841" i="16" s="1"/>
  <c r="AT841" i="16"/>
  <c r="BT841" i="16" s="1"/>
  <c r="AU841" i="16"/>
  <c r="BU841" i="16" s="1"/>
  <c r="AV841" i="16"/>
  <c r="BV841" i="16" s="1"/>
  <c r="AW841" i="16"/>
  <c r="AX841" i="16"/>
  <c r="BX841" i="16" s="1"/>
  <c r="AY841" i="16"/>
  <c r="BY841" i="16" s="1"/>
  <c r="AZ841" i="16"/>
  <c r="BZ841" i="16" s="1"/>
  <c r="BA841" i="16"/>
  <c r="AO842" i="16"/>
  <c r="BO842" i="16" s="1"/>
  <c r="AP842" i="16"/>
  <c r="BP842" i="16" s="1"/>
  <c r="AQ842" i="16"/>
  <c r="BQ842" i="16" s="1"/>
  <c r="AR842" i="16"/>
  <c r="BR842" i="16" s="1"/>
  <c r="AS842" i="16"/>
  <c r="BS842" i="16" s="1"/>
  <c r="AT842" i="16"/>
  <c r="BT842" i="16" s="1"/>
  <c r="AU842" i="16"/>
  <c r="BU842" i="16" s="1"/>
  <c r="AV842" i="16"/>
  <c r="BV842" i="16" s="1"/>
  <c r="AW842" i="16"/>
  <c r="BW842" i="16" s="1"/>
  <c r="AX842" i="16"/>
  <c r="BX842" i="16" s="1"/>
  <c r="AY842" i="16"/>
  <c r="AZ842" i="16"/>
  <c r="BZ842" i="16" s="1"/>
  <c r="BA842" i="16"/>
  <c r="AO843" i="16"/>
  <c r="AP843" i="16"/>
  <c r="BP843" i="16" s="1"/>
  <c r="AQ843" i="16"/>
  <c r="BQ843" i="16" s="1"/>
  <c r="AR843" i="16"/>
  <c r="BR843" i="16" s="1"/>
  <c r="AS843" i="16"/>
  <c r="BS843" i="16" s="1"/>
  <c r="AT843" i="16"/>
  <c r="BT843" i="16" s="1"/>
  <c r="AU843" i="16"/>
  <c r="BU843" i="16" s="1"/>
  <c r="AV843" i="16"/>
  <c r="BV843" i="16" s="1"/>
  <c r="AW843" i="16"/>
  <c r="BW843" i="16" s="1"/>
  <c r="AX843" i="16"/>
  <c r="BX843" i="16" s="1"/>
  <c r="AY843" i="16"/>
  <c r="BY843" i="16" s="1"/>
  <c r="AZ843" i="16"/>
  <c r="BZ843" i="16" s="1"/>
  <c r="BA843" i="16"/>
  <c r="AO844" i="16"/>
  <c r="AN844" i="16" s="1"/>
  <c r="AP844" i="16"/>
  <c r="BP844" i="16" s="1"/>
  <c r="AQ844" i="16"/>
  <c r="BQ844" i="16" s="1"/>
  <c r="AR844" i="16"/>
  <c r="BR844" i="16" s="1"/>
  <c r="AS844" i="16"/>
  <c r="BS844" i="16" s="1"/>
  <c r="AT844" i="16"/>
  <c r="BT844" i="16" s="1"/>
  <c r="AU844" i="16"/>
  <c r="BU844" i="16" s="1"/>
  <c r="AV844" i="16"/>
  <c r="BV844" i="16" s="1"/>
  <c r="AW844" i="16"/>
  <c r="BW844" i="16" s="1"/>
  <c r="AX844" i="16"/>
  <c r="BX844" i="16" s="1"/>
  <c r="AY844" i="16"/>
  <c r="BY844" i="16" s="1"/>
  <c r="AZ844" i="16"/>
  <c r="BZ844" i="16" s="1"/>
  <c r="BA844" i="16"/>
  <c r="AO845" i="16"/>
  <c r="BO845" i="16" s="1"/>
  <c r="AP845" i="16"/>
  <c r="AQ845" i="16"/>
  <c r="BQ845" i="16" s="1"/>
  <c r="AR845" i="16"/>
  <c r="BR845" i="16" s="1"/>
  <c r="AS845" i="16"/>
  <c r="BS845" i="16" s="1"/>
  <c r="AT845" i="16"/>
  <c r="BT845" i="16" s="1"/>
  <c r="AU845" i="16"/>
  <c r="BU845" i="16" s="1"/>
  <c r="AV845" i="16"/>
  <c r="BV845" i="16" s="1"/>
  <c r="AW845" i="16"/>
  <c r="BW845" i="16" s="1"/>
  <c r="AX845" i="16"/>
  <c r="BX845" i="16" s="1"/>
  <c r="AY845" i="16"/>
  <c r="BY845" i="16" s="1"/>
  <c r="AZ845" i="16"/>
  <c r="BZ845" i="16" s="1"/>
  <c r="BA845" i="16"/>
  <c r="AO846" i="16"/>
  <c r="BO846" i="16" s="1"/>
  <c r="AP846" i="16"/>
  <c r="BP846" i="16" s="1"/>
  <c r="AQ846" i="16"/>
  <c r="BQ846" i="16" s="1"/>
  <c r="AR846" i="16"/>
  <c r="BR846" i="16" s="1"/>
  <c r="AS846" i="16"/>
  <c r="BS846" i="16" s="1"/>
  <c r="AT846" i="16"/>
  <c r="BT846" i="16" s="1"/>
  <c r="AU846" i="16"/>
  <c r="BU846" i="16" s="1"/>
  <c r="AV846" i="16"/>
  <c r="BV846" i="16" s="1"/>
  <c r="AW846" i="16"/>
  <c r="BW846" i="16" s="1"/>
  <c r="AX846" i="16"/>
  <c r="BX846" i="16" s="1"/>
  <c r="AY846" i="16"/>
  <c r="BY846" i="16" s="1"/>
  <c r="AZ846" i="16"/>
  <c r="BZ846" i="16" s="1"/>
  <c r="BA846" i="16"/>
  <c r="AO847" i="16"/>
  <c r="BO847" i="16" s="1"/>
  <c r="AP847" i="16"/>
  <c r="AQ847" i="16"/>
  <c r="BQ847" i="16" s="1"/>
  <c r="AR847" i="16"/>
  <c r="BR847" i="16" s="1"/>
  <c r="AS847" i="16"/>
  <c r="BS847" i="16" s="1"/>
  <c r="AT847" i="16"/>
  <c r="BT847" i="16" s="1"/>
  <c r="AU847" i="16"/>
  <c r="BU847" i="16" s="1"/>
  <c r="AV847" i="16"/>
  <c r="BV847" i="16" s="1"/>
  <c r="AW847" i="16"/>
  <c r="BW847" i="16" s="1"/>
  <c r="AX847" i="16"/>
  <c r="BX847" i="16" s="1"/>
  <c r="AY847" i="16"/>
  <c r="BY847" i="16" s="1"/>
  <c r="AZ847" i="16"/>
  <c r="BZ847" i="16" s="1"/>
  <c r="BA847" i="16"/>
  <c r="AO848" i="16"/>
  <c r="AP848" i="16"/>
  <c r="BP848" i="16" s="1"/>
  <c r="AQ848" i="16"/>
  <c r="BQ848" i="16" s="1"/>
  <c r="AR848" i="16"/>
  <c r="BR848" i="16" s="1"/>
  <c r="AS848" i="16"/>
  <c r="BS848" i="16" s="1"/>
  <c r="AT848" i="16"/>
  <c r="BT848" i="16" s="1"/>
  <c r="AU848" i="16"/>
  <c r="BU848" i="16" s="1"/>
  <c r="AV848" i="16"/>
  <c r="BV848" i="16" s="1"/>
  <c r="AW848" i="16"/>
  <c r="BW848" i="16" s="1"/>
  <c r="AX848" i="16"/>
  <c r="BX848" i="16" s="1"/>
  <c r="AY848" i="16"/>
  <c r="BY848" i="16" s="1"/>
  <c r="AZ848" i="16"/>
  <c r="BZ848" i="16" s="1"/>
  <c r="BA848" i="16"/>
  <c r="AO849" i="16"/>
  <c r="BO849" i="16" s="1"/>
  <c r="AP849" i="16"/>
  <c r="BP849" i="16" s="1"/>
  <c r="AQ849" i="16"/>
  <c r="BQ849" i="16" s="1"/>
  <c r="AR849" i="16"/>
  <c r="BR849" i="16" s="1"/>
  <c r="AS849" i="16"/>
  <c r="BS849" i="16" s="1"/>
  <c r="AT849" i="16"/>
  <c r="BT849" i="16" s="1"/>
  <c r="AU849" i="16"/>
  <c r="BU849" i="16" s="1"/>
  <c r="AV849" i="16"/>
  <c r="BV849" i="16" s="1"/>
  <c r="AW849" i="16"/>
  <c r="BW849" i="16" s="1"/>
  <c r="AX849" i="16"/>
  <c r="BX849" i="16" s="1"/>
  <c r="AY849" i="16"/>
  <c r="BY849" i="16" s="1"/>
  <c r="AZ849" i="16"/>
  <c r="BZ849" i="16" s="1"/>
  <c r="BA849" i="16"/>
  <c r="AO850" i="16"/>
  <c r="BO850" i="16" s="1"/>
  <c r="AP850" i="16"/>
  <c r="BP850" i="16" s="1"/>
  <c r="AQ850" i="16"/>
  <c r="BQ850" i="16" s="1"/>
  <c r="AR850" i="16"/>
  <c r="BR850" i="16" s="1"/>
  <c r="AS850" i="16"/>
  <c r="BS850" i="16" s="1"/>
  <c r="AT850" i="16"/>
  <c r="BT850" i="16" s="1"/>
  <c r="AU850" i="16"/>
  <c r="AV850" i="16"/>
  <c r="BV850" i="16" s="1"/>
  <c r="AW850" i="16"/>
  <c r="BW850" i="16" s="1"/>
  <c r="AX850" i="16"/>
  <c r="BX850" i="16" s="1"/>
  <c r="AY850" i="16"/>
  <c r="BY850" i="16" s="1"/>
  <c r="AZ850" i="16"/>
  <c r="BZ850" i="16" s="1"/>
  <c r="BA850" i="16"/>
  <c r="AO851" i="16"/>
  <c r="BO851" i="16" s="1"/>
  <c r="AP851" i="16"/>
  <c r="BP851" i="16" s="1"/>
  <c r="AQ851" i="16"/>
  <c r="BQ851" i="16" s="1"/>
  <c r="AR851" i="16"/>
  <c r="BR851" i="16" s="1"/>
  <c r="AS851" i="16"/>
  <c r="BS851" i="16" s="1"/>
  <c r="AT851" i="16"/>
  <c r="BT851" i="16" s="1"/>
  <c r="AU851" i="16"/>
  <c r="BU851" i="16" s="1"/>
  <c r="AV851" i="16"/>
  <c r="BV851" i="16" s="1"/>
  <c r="AW851" i="16"/>
  <c r="BW851" i="16" s="1"/>
  <c r="AX851" i="16"/>
  <c r="BX851" i="16" s="1"/>
  <c r="AY851" i="16"/>
  <c r="BY851" i="16" s="1"/>
  <c r="AZ851" i="16"/>
  <c r="BZ851" i="16" s="1"/>
  <c r="BA851" i="16"/>
  <c r="AO852" i="16"/>
  <c r="AP852" i="16"/>
  <c r="BP852" i="16" s="1"/>
  <c r="AQ852" i="16"/>
  <c r="BQ852" i="16" s="1"/>
  <c r="AR852" i="16"/>
  <c r="BR852" i="16" s="1"/>
  <c r="AS852" i="16"/>
  <c r="BS852" i="16" s="1"/>
  <c r="AT852" i="16"/>
  <c r="BT852" i="16" s="1"/>
  <c r="AU852" i="16"/>
  <c r="BU852" i="16" s="1"/>
  <c r="AV852" i="16"/>
  <c r="BV852" i="16" s="1"/>
  <c r="AW852" i="16"/>
  <c r="BW852" i="16" s="1"/>
  <c r="AX852" i="16"/>
  <c r="BX852" i="16" s="1"/>
  <c r="AY852" i="16"/>
  <c r="BY852" i="16" s="1"/>
  <c r="AZ852" i="16"/>
  <c r="BZ852" i="16" s="1"/>
  <c r="BA852" i="16"/>
  <c r="AO853" i="16"/>
  <c r="BO853" i="16" s="1"/>
  <c r="AP853" i="16"/>
  <c r="BP853" i="16" s="1"/>
  <c r="AQ853" i="16"/>
  <c r="BQ853" i="16" s="1"/>
  <c r="AR853" i="16"/>
  <c r="BR853" i="16" s="1"/>
  <c r="AS853" i="16"/>
  <c r="BS853" i="16" s="1"/>
  <c r="AT853" i="16"/>
  <c r="BT853" i="16" s="1"/>
  <c r="AU853" i="16"/>
  <c r="BU853" i="16" s="1"/>
  <c r="AV853" i="16"/>
  <c r="BV853" i="16" s="1"/>
  <c r="AW853" i="16"/>
  <c r="BW853" i="16" s="1"/>
  <c r="AX853" i="16"/>
  <c r="BX853" i="16" s="1"/>
  <c r="AY853" i="16"/>
  <c r="BY853" i="16" s="1"/>
  <c r="AZ853" i="16"/>
  <c r="BZ853" i="16" s="1"/>
  <c r="BA853" i="16"/>
  <c r="AO854" i="16"/>
  <c r="AP854" i="16"/>
  <c r="BP854" i="16" s="1"/>
  <c r="AQ854" i="16"/>
  <c r="BQ854" i="16" s="1"/>
  <c r="AR854" i="16"/>
  <c r="BR854" i="16" s="1"/>
  <c r="AS854" i="16"/>
  <c r="BS854" i="16" s="1"/>
  <c r="AT854" i="16"/>
  <c r="BT854" i="16" s="1"/>
  <c r="AU854" i="16"/>
  <c r="BU854" i="16" s="1"/>
  <c r="AV854" i="16"/>
  <c r="BV854" i="16" s="1"/>
  <c r="AW854" i="16"/>
  <c r="BW854" i="16" s="1"/>
  <c r="AX854" i="16"/>
  <c r="BX854" i="16" s="1"/>
  <c r="AY854" i="16"/>
  <c r="BY854" i="16" s="1"/>
  <c r="AZ854" i="16"/>
  <c r="BZ854" i="16" s="1"/>
  <c r="BA854" i="16"/>
  <c r="AO855" i="16"/>
  <c r="BO855" i="16" s="1"/>
  <c r="AP855" i="16"/>
  <c r="BP855" i="16" s="1"/>
  <c r="AQ855" i="16"/>
  <c r="BQ855" i="16" s="1"/>
  <c r="AR855" i="16"/>
  <c r="BR855" i="16" s="1"/>
  <c r="AS855" i="16"/>
  <c r="BS855" i="16" s="1"/>
  <c r="AT855" i="16"/>
  <c r="BT855" i="16" s="1"/>
  <c r="AU855" i="16"/>
  <c r="BU855" i="16" s="1"/>
  <c r="AV855" i="16"/>
  <c r="BV855" i="16" s="1"/>
  <c r="AW855" i="16"/>
  <c r="BW855" i="16" s="1"/>
  <c r="AX855" i="16"/>
  <c r="BX855" i="16" s="1"/>
  <c r="AY855" i="16"/>
  <c r="BY855" i="16" s="1"/>
  <c r="AZ855" i="16"/>
  <c r="BZ855" i="16" s="1"/>
  <c r="BA855" i="16"/>
  <c r="AO856" i="16"/>
  <c r="AP856" i="16"/>
  <c r="BP856" i="16" s="1"/>
  <c r="AQ856" i="16"/>
  <c r="BQ856" i="16" s="1"/>
  <c r="AR856" i="16"/>
  <c r="BR856" i="16" s="1"/>
  <c r="AS856" i="16"/>
  <c r="BS856" i="16" s="1"/>
  <c r="AT856" i="16"/>
  <c r="BT856" i="16" s="1"/>
  <c r="AU856" i="16"/>
  <c r="BU856" i="16" s="1"/>
  <c r="AV856" i="16"/>
  <c r="BV856" i="16" s="1"/>
  <c r="AW856" i="16"/>
  <c r="BW856" i="16" s="1"/>
  <c r="AX856" i="16"/>
  <c r="BX856" i="16" s="1"/>
  <c r="AY856" i="16"/>
  <c r="BY856" i="16" s="1"/>
  <c r="AZ856" i="16"/>
  <c r="BZ856" i="16" s="1"/>
  <c r="BA856" i="16"/>
  <c r="AO857" i="16"/>
  <c r="BO857" i="16" s="1"/>
  <c r="AP857" i="16"/>
  <c r="BP857" i="16" s="1"/>
  <c r="AQ857" i="16"/>
  <c r="BQ857" i="16" s="1"/>
  <c r="AR857" i="16"/>
  <c r="BR857" i="16" s="1"/>
  <c r="AS857" i="16"/>
  <c r="BS857" i="16" s="1"/>
  <c r="AT857" i="16"/>
  <c r="BT857" i="16" s="1"/>
  <c r="AU857" i="16"/>
  <c r="BU857" i="16" s="1"/>
  <c r="AV857" i="16"/>
  <c r="BV857" i="16" s="1"/>
  <c r="AW857" i="16"/>
  <c r="BW857" i="16" s="1"/>
  <c r="AX857" i="16"/>
  <c r="BX857" i="16" s="1"/>
  <c r="AY857" i="16"/>
  <c r="BY857" i="16" s="1"/>
  <c r="AZ857" i="16"/>
  <c r="BZ857" i="16" s="1"/>
  <c r="BA857" i="16"/>
  <c r="AO858" i="16"/>
  <c r="BO858" i="16" s="1"/>
  <c r="AP858" i="16"/>
  <c r="BP858" i="16" s="1"/>
  <c r="AQ858" i="16"/>
  <c r="BQ858" i="16" s="1"/>
  <c r="AR858" i="16"/>
  <c r="BR858" i="16" s="1"/>
  <c r="AS858" i="16"/>
  <c r="BS858" i="16" s="1"/>
  <c r="AT858" i="16"/>
  <c r="BT858" i="16" s="1"/>
  <c r="AU858" i="16"/>
  <c r="BU858" i="16" s="1"/>
  <c r="AV858" i="16"/>
  <c r="BV858" i="16" s="1"/>
  <c r="AW858" i="16"/>
  <c r="BW858" i="16" s="1"/>
  <c r="AX858" i="16"/>
  <c r="BX858" i="16" s="1"/>
  <c r="AY858" i="16"/>
  <c r="BY858" i="16" s="1"/>
  <c r="AZ858" i="16"/>
  <c r="BZ858" i="16" s="1"/>
  <c r="BA858" i="16"/>
  <c r="AO859" i="16"/>
  <c r="BO859" i="16" s="1"/>
  <c r="AP859" i="16"/>
  <c r="BP859" i="16" s="1"/>
  <c r="AQ859" i="16"/>
  <c r="BQ859" i="16" s="1"/>
  <c r="AR859" i="16"/>
  <c r="BR859" i="16" s="1"/>
  <c r="AS859" i="16"/>
  <c r="BS859" i="16" s="1"/>
  <c r="AT859" i="16"/>
  <c r="BT859" i="16" s="1"/>
  <c r="AU859" i="16"/>
  <c r="BU859" i="16" s="1"/>
  <c r="AV859" i="16"/>
  <c r="BV859" i="16" s="1"/>
  <c r="AW859" i="16"/>
  <c r="BW859" i="16" s="1"/>
  <c r="AX859" i="16"/>
  <c r="BX859" i="16" s="1"/>
  <c r="AY859" i="16"/>
  <c r="BY859" i="16" s="1"/>
  <c r="AZ859" i="16"/>
  <c r="BZ859" i="16" s="1"/>
  <c r="BA859" i="16"/>
  <c r="AO860" i="16"/>
  <c r="AP860" i="16"/>
  <c r="BP860" i="16" s="1"/>
  <c r="AQ860" i="16"/>
  <c r="BQ860" i="16" s="1"/>
  <c r="AR860" i="16"/>
  <c r="BR860" i="16" s="1"/>
  <c r="AS860" i="16"/>
  <c r="BS860" i="16" s="1"/>
  <c r="AT860" i="16"/>
  <c r="BT860" i="16" s="1"/>
  <c r="AU860" i="16"/>
  <c r="BU860" i="16" s="1"/>
  <c r="AV860" i="16"/>
  <c r="BV860" i="16" s="1"/>
  <c r="AW860" i="16"/>
  <c r="BW860" i="16" s="1"/>
  <c r="AX860" i="16"/>
  <c r="BX860" i="16" s="1"/>
  <c r="AY860" i="16"/>
  <c r="BY860" i="16" s="1"/>
  <c r="AZ860" i="16"/>
  <c r="BZ860" i="16" s="1"/>
  <c r="BA860" i="16"/>
  <c r="AO861" i="16"/>
  <c r="BO861" i="16" s="1"/>
  <c r="AP861" i="16"/>
  <c r="BP861" i="16" s="1"/>
  <c r="AQ861" i="16"/>
  <c r="BQ861" i="16" s="1"/>
  <c r="AR861" i="16"/>
  <c r="BR861" i="16" s="1"/>
  <c r="AS861" i="16"/>
  <c r="BS861" i="16" s="1"/>
  <c r="AT861" i="16"/>
  <c r="BT861" i="16" s="1"/>
  <c r="AU861" i="16"/>
  <c r="BU861" i="16" s="1"/>
  <c r="AV861" i="16"/>
  <c r="BV861" i="16" s="1"/>
  <c r="AW861" i="16"/>
  <c r="BW861" i="16" s="1"/>
  <c r="AX861" i="16"/>
  <c r="BX861" i="16" s="1"/>
  <c r="AY861" i="16"/>
  <c r="BY861" i="16" s="1"/>
  <c r="AZ861" i="16"/>
  <c r="BZ861" i="16" s="1"/>
  <c r="BA861" i="16"/>
  <c r="AO862" i="16"/>
  <c r="BO862" i="16" s="1"/>
  <c r="AP862" i="16"/>
  <c r="BP862" i="16" s="1"/>
  <c r="AQ862" i="16"/>
  <c r="BQ862" i="16" s="1"/>
  <c r="AR862" i="16"/>
  <c r="BR862" i="16" s="1"/>
  <c r="AS862" i="16"/>
  <c r="BS862" i="16" s="1"/>
  <c r="AT862" i="16"/>
  <c r="BT862" i="16" s="1"/>
  <c r="AU862" i="16"/>
  <c r="BU862" i="16" s="1"/>
  <c r="AV862" i="16"/>
  <c r="BV862" i="16" s="1"/>
  <c r="AW862" i="16"/>
  <c r="BW862" i="16" s="1"/>
  <c r="AX862" i="16"/>
  <c r="BX862" i="16" s="1"/>
  <c r="AY862" i="16"/>
  <c r="BY862" i="16" s="1"/>
  <c r="AZ862" i="16"/>
  <c r="BZ862" i="16" s="1"/>
  <c r="BA862" i="16"/>
  <c r="AO863" i="16"/>
  <c r="BO863" i="16" s="1"/>
  <c r="AP863" i="16"/>
  <c r="BP863" i="16" s="1"/>
  <c r="AQ863" i="16"/>
  <c r="BQ863" i="16" s="1"/>
  <c r="AR863" i="16"/>
  <c r="BR863" i="16" s="1"/>
  <c r="AS863" i="16"/>
  <c r="BS863" i="16" s="1"/>
  <c r="AT863" i="16"/>
  <c r="BT863" i="16" s="1"/>
  <c r="AU863" i="16"/>
  <c r="BU863" i="16" s="1"/>
  <c r="AV863" i="16"/>
  <c r="BV863" i="16" s="1"/>
  <c r="AW863" i="16"/>
  <c r="BW863" i="16" s="1"/>
  <c r="AX863" i="16"/>
  <c r="BX863" i="16" s="1"/>
  <c r="AY863" i="16"/>
  <c r="BY863" i="16" s="1"/>
  <c r="AZ863" i="16"/>
  <c r="BZ863" i="16" s="1"/>
  <c r="BA863" i="16"/>
  <c r="AO864" i="16"/>
  <c r="BO864" i="16" s="1"/>
  <c r="AP864" i="16"/>
  <c r="BP864" i="16" s="1"/>
  <c r="AQ864" i="16"/>
  <c r="BQ864" i="16" s="1"/>
  <c r="AR864" i="16"/>
  <c r="BR864" i="16" s="1"/>
  <c r="AS864" i="16"/>
  <c r="BS864" i="16" s="1"/>
  <c r="AT864" i="16"/>
  <c r="BT864" i="16" s="1"/>
  <c r="AU864" i="16"/>
  <c r="BU864" i="16" s="1"/>
  <c r="AV864" i="16"/>
  <c r="BV864" i="16" s="1"/>
  <c r="AW864" i="16"/>
  <c r="BW864" i="16" s="1"/>
  <c r="AX864" i="16"/>
  <c r="BX864" i="16" s="1"/>
  <c r="AY864" i="16"/>
  <c r="BY864" i="16" s="1"/>
  <c r="AZ864" i="16"/>
  <c r="BZ864" i="16" s="1"/>
  <c r="BA864" i="16"/>
  <c r="AO865" i="16"/>
  <c r="BO865" i="16" s="1"/>
  <c r="AP865" i="16"/>
  <c r="AQ865" i="16"/>
  <c r="BQ865" i="16" s="1"/>
  <c r="AR865" i="16"/>
  <c r="BR865" i="16" s="1"/>
  <c r="AS865" i="16"/>
  <c r="BS865" i="16" s="1"/>
  <c r="AT865" i="16"/>
  <c r="BT865" i="16" s="1"/>
  <c r="AU865" i="16"/>
  <c r="BU865" i="16" s="1"/>
  <c r="AV865" i="16"/>
  <c r="BV865" i="16" s="1"/>
  <c r="AW865" i="16"/>
  <c r="BW865" i="16" s="1"/>
  <c r="AX865" i="16"/>
  <c r="BX865" i="16" s="1"/>
  <c r="AY865" i="16"/>
  <c r="BY865" i="16" s="1"/>
  <c r="AZ865" i="16"/>
  <c r="BZ865" i="16" s="1"/>
  <c r="BA865" i="16"/>
  <c r="AO866" i="16"/>
  <c r="BO866" i="16" s="1"/>
  <c r="AP866" i="16"/>
  <c r="BP866" i="16" s="1"/>
  <c r="AQ866" i="16"/>
  <c r="BQ866" i="16" s="1"/>
  <c r="AR866" i="16"/>
  <c r="BR866" i="16" s="1"/>
  <c r="AS866" i="16"/>
  <c r="BS866" i="16" s="1"/>
  <c r="AT866" i="16"/>
  <c r="BT866" i="16" s="1"/>
  <c r="AU866" i="16"/>
  <c r="BU866" i="16" s="1"/>
  <c r="AV866" i="16"/>
  <c r="BV866" i="16" s="1"/>
  <c r="AW866" i="16"/>
  <c r="BW866" i="16" s="1"/>
  <c r="AX866" i="16"/>
  <c r="BX866" i="16" s="1"/>
  <c r="AY866" i="16"/>
  <c r="BY866" i="16" s="1"/>
  <c r="AZ866" i="16"/>
  <c r="BZ866" i="16" s="1"/>
  <c r="BA866" i="16"/>
  <c r="AO867" i="16"/>
  <c r="BO867" i="16" s="1"/>
  <c r="AP867" i="16"/>
  <c r="BP867" i="16" s="1"/>
  <c r="AQ867" i="16"/>
  <c r="BQ867" i="16" s="1"/>
  <c r="AR867" i="16"/>
  <c r="BR867" i="16" s="1"/>
  <c r="AS867" i="16"/>
  <c r="BS867" i="16" s="1"/>
  <c r="AT867" i="16"/>
  <c r="BT867" i="16" s="1"/>
  <c r="AU867" i="16"/>
  <c r="BU867" i="16" s="1"/>
  <c r="AV867" i="16"/>
  <c r="BV867" i="16" s="1"/>
  <c r="AW867" i="16"/>
  <c r="BW867" i="16" s="1"/>
  <c r="AX867" i="16"/>
  <c r="BX867" i="16" s="1"/>
  <c r="AY867" i="16"/>
  <c r="BY867" i="16" s="1"/>
  <c r="AZ867" i="16"/>
  <c r="BZ867" i="16" s="1"/>
  <c r="BA867" i="16"/>
  <c r="AO868" i="16"/>
  <c r="BO868" i="16" s="1"/>
  <c r="AP868" i="16"/>
  <c r="BP868" i="16" s="1"/>
  <c r="AQ868" i="16"/>
  <c r="BQ868" i="16" s="1"/>
  <c r="AR868" i="16"/>
  <c r="BR868" i="16" s="1"/>
  <c r="AS868" i="16"/>
  <c r="BS868" i="16" s="1"/>
  <c r="AT868" i="16"/>
  <c r="BT868" i="16" s="1"/>
  <c r="AU868" i="16"/>
  <c r="BU868" i="16" s="1"/>
  <c r="AV868" i="16"/>
  <c r="BV868" i="16" s="1"/>
  <c r="AW868" i="16"/>
  <c r="BW868" i="16" s="1"/>
  <c r="AX868" i="16"/>
  <c r="BX868" i="16" s="1"/>
  <c r="AY868" i="16"/>
  <c r="AZ868" i="16"/>
  <c r="BZ868" i="16" s="1"/>
  <c r="BA868" i="16"/>
  <c r="AO869" i="16"/>
  <c r="AP869" i="16"/>
  <c r="BP869" i="16" s="1"/>
  <c r="AQ869" i="16"/>
  <c r="BQ869" i="16" s="1"/>
  <c r="AR869" i="16"/>
  <c r="BR869" i="16" s="1"/>
  <c r="AS869" i="16"/>
  <c r="BS869" i="16" s="1"/>
  <c r="AT869" i="16"/>
  <c r="BT869" i="16" s="1"/>
  <c r="AU869" i="16"/>
  <c r="BU869" i="16" s="1"/>
  <c r="AV869" i="16"/>
  <c r="BV869" i="16" s="1"/>
  <c r="AW869" i="16"/>
  <c r="BW869" i="16" s="1"/>
  <c r="AX869" i="16"/>
  <c r="BX869" i="16" s="1"/>
  <c r="AY869" i="16"/>
  <c r="BY869" i="16" s="1"/>
  <c r="AZ869" i="16"/>
  <c r="BZ869" i="16" s="1"/>
  <c r="BA869" i="16"/>
  <c r="AO870" i="16"/>
  <c r="BO870" i="16" s="1"/>
  <c r="AP870" i="16"/>
  <c r="BP870" i="16" s="1"/>
  <c r="AQ870" i="16"/>
  <c r="BQ870" i="16" s="1"/>
  <c r="AR870" i="16"/>
  <c r="BR870" i="16" s="1"/>
  <c r="AS870" i="16"/>
  <c r="BS870" i="16" s="1"/>
  <c r="AT870" i="16"/>
  <c r="BT870" i="16" s="1"/>
  <c r="AU870" i="16"/>
  <c r="BU870" i="16" s="1"/>
  <c r="AV870" i="16"/>
  <c r="BV870" i="16" s="1"/>
  <c r="AW870" i="16"/>
  <c r="BW870" i="16" s="1"/>
  <c r="AX870" i="16"/>
  <c r="BX870" i="16" s="1"/>
  <c r="AY870" i="16"/>
  <c r="BY870" i="16" s="1"/>
  <c r="AZ870" i="16"/>
  <c r="BZ870" i="16" s="1"/>
  <c r="BA870" i="16"/>
  <c r="AO871" i="16"/>
  <c r="BO871" i="16" s="1"/>
  <c r="AP871" i="16"/>
  <c r="AQ871" i="16"/>
  <c r="BQ871" i="16" s="1"/>
  <c r="AR871" i="16"/>
  <c r="BR871" i="16" s="1"/>
  <c r="AS871" i="16"/>
  <c r="BS871" i="16" s="1"/>
  <c r="AT871" i="16"/>
  <c r="BT871" i="16" s="1"/>
  <c r="AU871" i="16"/>
  <c r="BU871" i="16" s="1"/>
  <c r="AV871" i="16"/>
  <c r="BV871" i="16" s="1"/>
  <c r="AW871" i="16"/>
  <c r="BW871" i="16" s="1"/>
  <c r="AX871" i="16"/>
  <c r="BX871" i="16" s="1"/>
  <c r="AY871" i="16"/>
  <c r="BY871" i="16" s="1"/>
  <c r="AZ871" i="16"/>
  <c r="BZ871" i="16" s="1"/>
  <c r="BA871" i="16"/>
  <c r="AO872" i="16"/>
  <c r="AP872" i="16"/>
  <c r="BP872" i="16" s="1"/>
  <c r="AQ872" i="16"/>
  <c r="BQ872" i="16" s="1"/>
  <c r="AR872" i="16"/>
  <c r="BR872" i="16" s="1"/>
  <c r="AS872" i="16"/>
  <c r="BS872" i="16" s="1"/>
  <c r="AT872" i="16"/>
  <c r="BT872" i="16" s="1"/>
  <c r="AU872" i="16"/>
  <c r="BU872" i="16" s="1"/>
  <c r="AV872" i="16"/>
  <c r="BV872" i="16" s="1"/>
  <c r="AW872" i="16"/>
  <c r="BW872" i="16" s="1"/>
  <c r="AX872" i="16"/>
  <c r="BX872" i="16" s="1"/>
  <c r="AY872" i="16"/>
  <c r="BY872" i="16" s="1"/>
  <c r="AZ872" i="16"/>
  <c r="BZ872" i="16" s="1"/>
  <c r="BA872" i="16"/>
  <c r="AO873" i="16"/>
  <c r="BO873" i="16" s="1"/>
  <c r="AP873" i="16"/>
  <c r="AQ873" i="16"/>
  <c r="BQ873" i="16" s="1"/>
  <c r="AR873" i="16"/>
  <c r="BR873" i="16" s="1"/>
  <c r="AS873" i="16"/>
  <c r="BS873" i="16" s="1"/>
  <c r="AT873" i="16"/>
  <c r="BT873" i="16" s="1"/>
  <c r="AU873" i="16"/>
  <c r="BU873" i="16" s="1"/>
  <c r="AV873" i="16"/>
  <c r="BV873" i="16" s="1"/>
  <c r="AW873" i="16"/>
  <c r="BW873" i="16" s="1"/>
  <c r="AX873" i="16"/>
  <c r="BX873" i="16" s="1"/>
  <c r="AY873" i="16"/>
  <c r="BY873" i="16" s="1"/>
  <c r="AZ873" i="16"/>
  <c r="BZ873" i="16" s="1"/>
  <c r="BA873" i="16"/>
  <c r="AO874" i="16"/>
  <c r="BO874" i="16" s="1"/>
  <c r="AP874" i="16"/>
  <c r="BP874" i="16" s="1"/>
  <c r="AQ874" i="16"/>
  <c r="BQ874" i="16" s="1"/>
  <c r="AR874" i="16"/>
  <c r="BR874" i="16" s="1"/>
  <c r="AS874" i="16"/>
  <c r="BS874" i="16" s="1"/>
  <c r="AT874" i="16"/>
  <c r="BT874" i="16" s="1"/>
  <c r="AU874" i="16"/>
  <c r="BU874" i="16" s="1"/>
  <c r="AV874" i="16"/>
  <c r="BV874" i="16" s="1"/>
  <c r="AW874" i="16"/>
  <c r="BW874" i="16" s="1"/>
  <c r="AX874" i="16"/>
  <c r="BX874" i="16" s="1"/>
  <c r="AY874" i="16"/>
  <c r="BY874" i="16" s="1"/>
  <c r="AZ874" i="16"/>
  <c r="BZ874" i="16" s="1"/>
  <c r="BA874" i="16"/>
  <c r="AO875" i="16"/>
  <c r="BO875" i="16" s="1"/>
  <c r="AP875" i="16"/>
  <c r="BP875" i="16" s="1"/>
  <c r="AQ875" i="16"/>
  <c r="BQ875" i="16" s="1"/>
  <c r="AR875" i="16"/>
  <c r="BR875" i="16" s="1"/>
  <c r="AS875" i="16"/>
  <c r="BS875" i="16" s="1"/>
  <c r="AT875" i="16"/>
  <c r="BT875" i="16" s="1"/>
  <c r="AU875" i="16"/>
  <c r="BU875" i="16" s="1"/>
  <c r="AV875" i="16"/>
  <c r="BV875" i="16" s="1"/>
  <c r="AW875" i="16"/>
  <c r="BW875" i="16" s="1"/>
  <c r="AX875" i="16"/>
  <c r="BX875" i="16" s="1"/>
  <c r="AY875" i="16"/>
  <c r="BY875" i="16" s="1"/>
  <c r="AZ875" i="16"/>
  <c r="BZ875" i="16" s="1"/>
  <c r="BA875" i="16"/>
  <c r="AO876" i="16"/>
  <c r="AP876" i="16"/>
  <c r="BP876" i="16" s="1"/>
  <c r="AQ876" i="16"/>
  <c r="BQ876" i="16" s="1"/>
  <c r="AR876" i="16"/>
  <c r="BR876" i="16" s="1"/>
  <c r="AS876" i="16"/>
  <c r="BS876" i="16" s="1"/>
  <c r="AT876" i="16"/>
  <c r="BT876" i="16" s="1"/>
  <c r="AU876" i="16"/>
  <c r="BU876" i="16" s="1"/>
  <c r="AV876" i="16"/>
  <c r="BV876" i="16" s="1"/>
  <c r="AW876" i="16"/>
  <c r="BW876" i="16" s="1"/>
  <c r="AX876" i="16"/>
  <c r="BX876" i="16" s="1"/>
  <c r="AY876" i="16"/>
  <c r="BY876" i="16" s="1"/>
  <c r="AZ876" i="16"/>
  <c r="BZ876" i="16" s="1"/>
  <c r="BA876" i="16"/>
  <c r="AO877" i="16"/>
  <c r="BO877" i="16" s="1"/>
  <c r="AP877" i="16"/>
  <c r="AQ877" i="16"/>
  <c r="BQ877" i="16" s="1"/>
  <c r="AR877" i="16"/>
  <c r="BR877" i="16" s="1"/>
  <c r="AS877" i="16"/>
  <c r="BS877" i="16" s="1"/>
  <c r="AT877" i="16"/>
  <c r="BT877" i="16" s="1"/>
  <c r="AU877" i="16"/>
  <c r="BU877" i="16" s="1"/>
  <c r="AV877" i="16"/>
  <c r="BV877" i="16" s="1"/>
  <c r="AW877" i="16"/>
  <c r="BW877" i="16" s="1"/>
  <c r="AX877" i="16"/>
  <c r="BX877" i="16" s="1"/>
  <c r="AY877" i="16"/>
  <c r="BY877" i="16" s="1"/>
  <c r="AZ877" i="16"/>
  <c r="BZ877" i="16" s="1"/>
  <c r="BA877" i="16"/>
  <c r="AO878" i="16"/>
  <c r="AP878" i="16"/>
  <c r="BP878" i="16" s="1"/>
  <c r="AQ878" i="16"/>
  <c r="BQ878" i="16" s="1"/>
  <c r="AR878" i="16"/>
  <c r="BR878" i="16" s="1"/>
  <c r="AS878" i="16"/>
  <c r="BS878" i="16" s="1"/>
  <c r="AT878" i="16"/>
  <c r="BT878" i="16" s="1"/>
  <c r="AU878" i="16"/>
  <c r="BU878" i="16" s="1"/>
  <c r="AV878" i="16"/>
  <c r="BV878" i="16" s="1"/>
  <c r="AW878" i="16"/>
  <c r="BW878" i="16" s="1"/>
  <c r="AX878" i="16"/>
  <c r="BX878" i="16" s="1"/>
  <c r="AY878" i="16"/>
  <c r="BY878" i="16" s="1"/>
  <c r="AZ878" i="16"/>
  <c r="BZ878" i="16" s="1"/>
  <c r="BA878" i="16"/>
  <c r="AO879" i="16"/>
  <c r="BO879" i="16" s="1"/>
  <c r="AP879" i="16"/>
  <c r="BP879" i="16" s="1"/>
  <c r="AQ879" i="16"/>
  <c r="BQ879" i="16" s="1"/>
  <c r="AR879" i="16"/>
  <c r="BR879" i="16" s="1"/>
  <c r="AS879" i="16"/>
  <c r="BS879" i="16" s="1"/>
  <c r="AT879" i="16"/>
  <c r="BT879" i="16" s="1"/>
  <c r="AU879" i="16"/>
  <c r="BU879" i="16" s="1"/>
  <c r="AV879" i="16"/>
  <c r="BV879" i="16" s="1"/>
  <c r="AW879" i="16"/>
  <c r="BW879" i="16" s="1"/>
  <c r="AX879" i="16"/>
  <c r="BX879" i="16" s="1"/>
  <c r="AY879" i="16"/>
  <c r="BY879" i="16" s="1"/>
  <c r="AZ879" i="16"/>
  <c r="BZ879" i="16" s="1"/>
  <c r="BA879" i="16"/>
  <c r="AO880" i="16"/>
  <c r="BO880" i="16" s="1"/>
  <c r="AP880" i="16"/>
  <c r="BP880" i="16" s="1"/>
  <c r="AQ880" i="16"/>
  <c r="AR880" i="16"/>
  <c r="BR880" i="16" s="1"/>
  <c r="AS880" i="16"/>
  <c r="BS880" i="16" s="1"/>
  <c r="AT880" i="16"/>
  <c r="BT880" i="16" s="1"/>
  <c r="AU880" i="16"/>
  <c r="BU880" i="16" s="1"/>
  <c r="AV880" i="16"/>
  <c r="BV880" i="16" s="1"/>
  <c r="AW880" i="16"/>
  <c r="BW880" i="16" s="1"/>
  <c r="AX880" i="16"/>
  <c r="BX880" i="16" s="1"/>
  <c r="AY880" i="16"/>
  <c r="BY880" i="16" s="1"/>
  <c r="AZ880" i="16"/>
  <c r="BZ880" i="16" s="1"/>
  <c r="BA880" i="16"/>
  <c r="AO881" i="16"/>
  <c r="AP881" i="16"/>
  <c r="BP881" i="16" s="1"/>
  <c r="AQ881" i="16"/>
  <c r="BQ881" i="16" s="1"/>
  <c r="AR881" i="16"/>
  <c r="BR881" i="16" s="1"/>
  <c r="AS881" i="16"/>
  <c r="BS881" i="16" s="1"/>
  <c r="AT881" i="16"/>
  <c r="BT881" i="16" s="1"/>
  <c r="AU881" i="16"/>
  <c r="BU881" i="16" s="1"/>
  <c r="AV881" i="16"/>
  <c r="BV881" i="16" s="1"/>
  <c r="AW881" i="16"/>
  <c r="BW881" i="16" s="1"/>
  <c r="AX881" i="16"/>
  <c r="BX881" i="16" s="1"/>
  <c r="AY881" i="16"/>
  <c r="BY881" i="16" s="1"/>
  <c r="AZ881" i="16"/>
  <c r="BZ881" i="16" s="1"/>
  <c r="BA881" i="16"/>
  <c r="AO882" i="16"/>
  <c r="BO882" i="16" s="1"/>
  <c r="AP882" i="16"/>
  <c r="BP882" i="16" s="1"/>
  <c r="AQ882" i="16"/>
  <c r="BQ882" i="16" s="1"/>
  <c r="AR882" i="16"/>
  <c r="BR882" i="16" s="1"/>
  <c r="AS882" i="16"/>
  <c r="BS882" i="16" s="1"/>
  <c r="AT882" i="16"/>
  <c r="BT882" i="16" s="1"/>
  <c r="AU882" i="16"/>
  <c r="BU882" i="16" s="1"/>
  <c r="AV882" i="16"/>
  <c r="BV882" i="16" s="1"/>
  <c r="AW882" i="16"/>
  <c r="BW882" i="16" s="1"/>
  <c r="AX882" i="16"/>
  <c r="BX882" i="16" s="1"/>
  <c r="AY882" i="16"/>
  <c r="BY882" i="16" s="1"/>
  <c r="AZ882" i="16"/>
  <c r="BZ882" i="16" s="1"/>
  <c r="BA882" i="16"/>
  <c r="AO883" i="16"/>
  <c r="BO883" i="16" s="1"/>
  <c r="AP883" i="16"/>
  <c r="BP883" i="16" s="1"/>
  <c r="AQ883" i="16"/>
  <c r="AR883" i="16"/>
  <c r="BR883" i="16" s="1"/>
  <c r="AS883" i="16"/>
  <c r="BS883" i="16" s="1"/>
  <c r="AT883" i="16"/>
  <c r="BT883" i="16" s="1"/>
  <c r="AU883" i="16"/>
  <c r="BU883" i="16" s="1"/>
  <c r="AV883" i="16"/>
  <c r="BV883" i="16" s="1"/>
  <c r="AW883" i="16"/>
  <c r="BW883" i="16" s="1"/>
  <c r="AX883" i="16"/>
  <c r="BX883" i="16" s="1"/>
  <c r="AY883" i="16"/>
  <c r="BY883" i="16" s="1"/>
  <c r="AZ883" i="16"/>
  <c r="BZ883" i="16" s="1"/>
  <c r="BA883" i="16"/>
  <c r="AO884" i="16"/>
  <c r="AP884" i="16"/>
  <c r="BP884" i="16" s="1"/>
  <c r="AQ884" i="16"/>
  <c r="BQ884" i="16" s="1"/>
  <c r="AR884" i="16"/>
  <c r="BR884" i="16" s="1"/>
  <c r="AS884" i="16"/>
  <c r="BS884" i="16" s="1"/>
  <c r="AT884" i="16"/>
  <c r="BT884" i="16" s="1"/>
  <c r="AU884" i="16"/>
  <c r="BU884" i="16" s="1"/>
  <c r="AV884" i="16"/>
  <c r="BV884" i="16" s="1"/>
  <c r="AW884" i="16"/>
  <c r="BW884" i="16" s="1"/>
  <c r="AX884" i="16"/>
  <c r="BX884" i="16" s="1"/>
  <c r="AY884" i="16"/>
  <c r="BY884" i="16" s="1"/>
  <c r="AZ884" i="16"/>
  <c r="BZ884" i="16" s="1"/>
  <c r="BA884" i="16"/>
  <c r="AO885" i="16"/>
  <c r="AP885" i="16"/>
  <c r="BP885" i="16" s="1"/>
  <c r="AQ885" i="16"/>
  <c r="BQ885" i="16" s="1"/>
  <c r="AR885" i="16"/>
  <c r="BR885" i="16" s="1"/>
  <c r="AS885" i="16"/>
  <c r="BS885" i="16" s="1"/>
  <c r="AT885" i="16"/>
  <c r="BT885" i="16" s="1"/>
  <c r="AU885" i="16"/>
  <c r="BU885" i="16" s="1"/>
  <c r="AV885" i="16"/>
  <c r="BV885" i="16" s="1"/>
  <c r="AW885" i="16"/>
  <c r="BW885" i="16" s="1"/>
  <c r="AX885" i="16"/>
  <c r="BX885" i="16" s="1"/>
  <c r="AY885" i="16"/>
  <c r="BY885" i="16" s="1"/>
  <c r="AZ885" i="16"/>
  <c r="BZ885" i="16" s="1"/>
  <c r="BA885" i="16"/>
  <c r="AO886" i="16"/>
  <c r="AP886" i="16"/>
  <c r="BP886" i="16" s="1"/>
  <c r="AQ886" i="16"/>
  <c r="BQ886" i="16" s="1"/>
  <c r="AR886" i="16"/>
  <c r="BR886" i="16" s="1"/>
  <c r="AS886" i="16"/>
  <c r="BS886" i="16" s="1"/>
  <c r="AT886" i="16"/>
  <c r="BT886" i="16" s="1"/>
  <c r="AU886" i="16"/>
  <c r="BU886" i="16" s="1"/>
  <c r="AV886" i="16"/>
  <c r="BV886" i="16" s="1"/>
  <c r="AW886" i="16"/>
  <c r="BW886" i="16" s="1"/>
  <c r="AX886" i="16"/>
  <c r="BX886" i="16" s="1"/>
  <c r="AY886" i="16"/>
  <c r="BY886" i="16" s="1"/>
  <c r="AZ886" i="16"/>
  <c r="BZ886" i="16" s="1"/>
  <c r="BA886" i="16"/>
  <c r="AO887" i="16"/>
  <c r="BO887" i="16" s="1"/>
  <c r="AP887" i="16"/>
  <c r="BP887" i="16" s="1"/>
  <c r="AQ887" i="16"/>
  <c r="BQ887" i="16" s="1"/>
  <c r="AR887" i="16"/>
  <c r="AS887" i="16"/>
  <c r="BS887" i="16" s="1"/>
  <c r="AT887" i="16"/>
  <c r="BT887" i="16" s="1"/>
  <c r="AU887" i="16"/>
  <c r="BU887" i="16" s="1"/>
  <c r="AV887" i="16"/>
  <c r="BV887" i="16" s="1"/>
  <c r="AW887" i="16"/>
  <c r="BW887" i="16" s="1"/>
  <c r="AX887" i="16"/>
  <c r="BX887" i="16" s="1"/>
  <c r="AY887" i="16"/>
  <c r="BY887" i="16" s="1"/>
  <c r="AZ887" i="16"/>
  <c r="BZ887" i="16" s="1"/>
  <c r="BA887" i="16"/>
  <c r="AO888" i="16"/>
  <c r="AP888" i="16"/>
  <c r="BP888" i="16" s="1"/>
  <c r="AQ888" i="16"/>
  <c r="BQ888" i="16" s="1"/>
  <c r="AR888" i="16"/>
  <c r="BR888" i="16" s="1"/>
  <c r="AS888" i="16"/>
  <c r="BS888" i="16" s="1"/>
  <c r="AT888" i="16"/>
  <c r="BT888" i="16" s="1"/>
  <c r="AU888" i="16"/>
  <c r="BU888" i="16" s="1"/>
  <c r="AV888" i="16"/>
  <c r="BV888" i="16" s="1"/>
  <c r="AW888" i="16"/>
  <c r="BW888" i="16" s="1"/>
  <c r="AX888" i="16"/>
  <c r="BX888" i="16" s="1"/>
  <c r="AY888" i="16"/>
  <c r="BY888" i="16" s="1"/>
  <c r="AZ888" i="16"/>
  <c r="BZ888" i="16" s="1"/>
  <c r="BA888" i="16"/>
  <c r="AO889" i="16"/>
  <c r="BO889" i="16" s="1"/>
  <c r="AP889" i="16"/>
  <c r="BP889" i="16" s="1"/>
  <c r="AQ889" i="16"/>
  <c r="BQ889" i="16" s="1"/>
  <c r="AR889" i="16"/>
  <c r="BR889" i="16" s="1"/>
  <c r="AS889" i="16"/>
  <c r="BS889" i="16" s="1"/>
  <c r="AT889" i="16"/>
  <c r="BT889" i="16" s="1"/>
  <c r="AU889" i="16"/>
  <c r="BU889" i="16" s="1"/>
  <c r="AV889" i="16"/>
  <c r="BV889" i="16" s="1"/>
  <c r="AW889" i="16"/>
  <c r="BW889" i="16" s="1"/>
  <c r="AX889" i="16"/>
  <c r="BX889" i="16" s="1"/>
  <c r="AY889" i="16"/>
  <c r="BY889" i="16" s="1"/>
  <c r="AZ889" i="16"/>
  <c r="BZ889" i="16" s="1"/>
  <c r="BA889" i="16"/>
  <c r="AO890" i="16"/>
  <c r="BO890" i="16" s="1"/>
  <c r="AP890" i="16"/>
  <c r="BP890" i="16" s="1"/>
  <c r="AQ890" i="16"/>
  <c r="BQ890" i="16" s="1"/>
  <c r="AR890" i="16"/>
  <c r="BR890" i="16" s="1"/>
  <c r="AS890" i="16"/>
  <c r="BS890" i="16" s="1"/>
  <c r="AT890" i="16"/>
  <c r="BT890" i="16" s="1"/>
  <c r="AU890" i="16"/>
  <c r="AV890" i="16"/>
  <c r="BV890" i="16" s="1"/>
  <c r="AW890" i="16"/>
  <c r="BW890" i="16" s="1"/>
  <c r="AX890" i="16"/>
  <c r="BX890" i="16" s="1"/>
  <c r="AY890" i="16"/>
  <c r="BY890" i="16" s="1"/>
  <c r="AZ890" i="16"/>
  <c r="BZ890" i="16" s="1"/>
  <c r="BA890" i="16"/>
  <c r="AO891" i="16"/>
  <c r="BO891" i="16" s="1"/>
  <c r="AP891" i="16"/>
  <c r="BP891" i="16" s="1"/>
  <c r="AQ891" i="16"/>
  <c r="BQ891" i="16" s="1"/>
  <c r="AR891" i="16"/>
  <c r="BR891" i="16" s="1"/>
  <c r="AS891" i="16"/>
  <c r="BS891" i="16" s="1"/>
  <c r="AT891" i="16"/>
  <c r="BT891" i="16" s="1"/>
  <c r="AU891" i="16"/>
  <c r="BU891" i="16" s="1"/>
  <c r="AV891" i="16"/>
  <c r="BV891" i="16" s="1"/>
  <c r="AW891" i="16"/>
  <c r="BW891" i="16" s="1"/>
  <c r="AX891" i="16"/>
  <c r="BX891" i="16" s="1"/>
  <c r="AY891" i="16"/>
  <c r="BY891" i="16" s="1"/>
  <c r="AZ891" i="16"/>
  <c r="BZ891" i="16" s="1"/>
  <c r="BA891" i="16"/>
  <c r="AO892" i="16"/>
  <c r="BO892" i="16" s="1"/>
  <c r="AP892" i="16"/>
  <c r="BP892" i="16" s="1"/>
  <c r="AQ892" i="16"/>
  <c r="BQ892" i="16" s="1"/>
  <c r="AR892" i="16"/>
  <c r="BR892" i="16" s="1"/>
  <c r="AS892" i="16"/>
  <c r="BS892" i="16" s="1"/>
  <c r="AT892" i="16"/>
  <c r="BT892" i="16" s="1"/>
  <c r="AU892" i="16"/>
  <c r="BU892" i="16" s="1"/>
  <c r="AV892" i="16"/>
  <c r="BV892" i="16" s="1"/>
  <c r="AW892" i="16"/>
  <c r="BW892" i="16" s="1"/>
  <c r="AX892" i="16"/>
  <c r="BX892" i="16" s="1"/>
  <c r="AY892" i="16"/>
  <c r="BY892" i="16" s="1"/>
  <c r="AZ892" i="16"/>
  <c r="BZ892" i="16" s="1"/>
  <c r="BA892" i="16"/>
  <c r="AO893" i="16"/>
  <c r="BO893" i="16" s="1"/>
  <c r="AP893" i="16"/>
  <c r="AQ893" i="16"/>
  <c r="BQ893" i="16" s="1"/>
  <c r="AR893" i="16"/>
  <c r="BR893" i="16" s="1"/>
  <c r="AS893" i="16"/>
  <c r="BS893" i="16" s="1"/>
  <c r="AT893" i="16"/>
  <c r="BT893" i="16" s="1"/>
  <c r="AU893" i="16"/>
  <c r="BU893" i="16" s="1"/>
  <c r="AV893" i="16"/>
  <c r="BV893" i="16" s="1"/>
  <c r="AW893" i="16"/>
  <c r="BW893" i="16" s="1"/>
  <c r="AX893" i="16"/>
  <c r="BX893" i="16" s="1"/>
  <c r="AY893" i="16"/>
  <c r="BY893" i="16" s="1"/>
  <c r="AZ893" i="16"/>
  <c r="BZ893" i="16" s="1"/>
  <c r="BA893" i="16"/>
  <c r="AO894" i="16"/>
  <c r="BO894" i="16" s="1"/>
  <c r="AP894" i="16"/>
  <c r="BP894" i="16" s="1"/>
  <c r="AQ894" i="16"/>
  <c r="AR894" i="16"/>
  <c r="BR894" i="16" s="1"/>
  <c r="AS894" i="16"/>
  <c r="BS894" i="16" s="1"/>
  <c r="AT894" i="16"/>
  <c r="BT894" i="16" s="1"/>
  <c r="AU894" i="16"/>
  <c r="BU894" i="16" s="1"/>
  <c r="AV894" i="16"/>
  <c r="BV894" i="16" s="1"/>
  <c r="AW894" i="16"/>
  <c r="BW894" i="16" s="1"/>
  <c r="AX894" i="16"/>
  <c r="BX894" i="16" s="1"/>
  <c r="AY894" i="16"/>
  <c r="BY894" i="16" s="1"/>
  <c r="AZ894" i="16"/>
  <c r="BZ894" i="16" s="1"/>
  <c r="BA894" i="16"/>
  <c r="AO895" i="16"/>
  <c r="BO895" i="16" s="1"/>
  <c r="AP895" i="16"/>
  <c r="BP895" i="16" s="1"/>
  <c r="AQ895" i="16"/>
  <c r="BQ895" i="16" s="1"/>
  <c r="AR895" i="16"/>
  <c r="AS895" i="16"/>
  <c r="BS895" i="16" s="1"/>
  <c r="AT895" i="16"/>
  <c r="BT895" i="16" s="1"/>
  <c r="AU895" i="16"/>
  <c r="BU895" i="16" s="1"/>
  <c r="AV895" i="16"/>
  <c r="BV895" i="16" s="1"/>
  <c r="AW895" i="16"/>
  <c r="BW895" i="16" s="1"/>
  <c r="AX895" i="16"/>
  <c r="BX895" i="16" s="1"/>
  <c r="AY895" i="16"/>
  <c r="BY895" i="16" s="1"/>
  <c r="AZ895" i="16"/>
  <c r="BZ895" i="16" s="1"/>
  <c r="BA895" i="16"/>
  <c r="AO896" i="16"/>
  <c r="BO896" i="16" s="1"/>
  <c r="AP896" i="16"/>
  <c r="BP896" i="16" s="1"/>
  <c r="AQ896" i="16"/>
  <c r="BQ896" i="16" s="1"/>
  <c r="AR896" i="16"/>
  <c r="BR896" i="16" s="1"/>
  <c r="AS896" i="16"/>
  <c r="BS896" i="16" s="1"/>
  <c r="AT896" i="16"/>
  <c r="BT896" i="16" s="1"/>
  <c r="AU896" i="16"/>
  <c r="BU896" i="16" s="1"/>
  <c r="AV896" i="16"/>
  <c r="AW896" i="16"/>
  <c r="BW896" i="16" s="1"/>
  <c r="AX896" i="16"/>
  <c r="BX896" i="16" s="1"/>
  <c r="AY896" i="16"/>
  <c r="BY896" i="16" s="1"/>
  <c r="AZ896" i="16"/>
  <c r="BZ896" i="16" s="1"/>
  <c r="BA896" i="16"/>
  <c r="AO897" i="16"/>
  <c r="AP897" i="16"/>
  <c r="BP897" i="16" s="1"/>
  <c r="AQ897" i="16"/>
  <c r="BQ897" i="16" s="1"/>
  <c r="AR897" i="16"/>
  <c r="BR897" i="16" s="1"/>
  <c r="AS897" i="16"/>
  <c r="BS897" i="16" s="1"/>
  <c r="AT897" i="16"/>
  <c r="BT897" i="16" s="1"/>
  <c r="AU897" i="16"/>
  <c r="BU897" i="16" s="1"/>
  <c r="AV897" i="16"/>
  <c r="BV897" i="16" s="1"/>
  <c r="AW897" i="16"/>
  <c r="BW897" i="16" s="1"/>
  <c r="AX897" i="16"/>
  <c r="BX897" i="16" s="1"/>
  <c r="AY897" i="16"/>
  <c r="BY897" i="16" s="1"/>
  <c r="AZ897" i="16"/>
  <c r="BZ897" i="16" s="1"/>
  <c r="BA897" i="16"/>
  <c r="AO898" i="16"/>
  <c r="AP898" i="16"/>
  <c r="BP898" i="16" s="1"/>
  <c r="AQ898" i="16"/>
  <c r="BQ898" i="16" s="1"/>
  <c r="AR898" i="16"/>
  <c r="BR898" i="16" s="1"/>
  <c r="AS898" i="16"/>
  <c r="BS898" i="16" s="1"/>
  <c r="AT898" i="16"/>
  <c r="BT898" i="16" s="1"/>
  <c r="AU898" i="16"/>
  <c r="BU898" i="16" s="1"/>
  <c r="AV898" i="16"/>
  <c r="BV898" i="16" s="1"/>
  <c r="AW898" i="16"/>
  <c r="BW898" i="16" s="1"/>
  <c r="AX898" i="16"/>
  <c r="BX898" i="16" s="1"/>
  <c r="AY898" i="16"/>
  <c r="BY898" i="16" s="1"/>
  <c r="AZ898" i="16"/>
  <c r="BZ898" i="16" s="1"/>
  <c r="BA898" i="16"/>
  <c r="AO899" i="16"/>
  <c r="BO899" i="16" s="1"/>
  <c r="AP899" i="16"/>
  <c r="BP899" i="16" s="1"/>
  <c r="AQ899" i="16"/>
  <c r="BQ899" i="16" s="1"/>
  <c r="AR899" i="16"/>
  <c r="BR899" i="16" s="1"/>
  <c r="AS899" i="16"/>
  <c r="BS899" i="16" s="1"/>
  <c r="AT899" i="16"/>
  <c r="BT899" i="16" s="1"/>
  <c r="AU899" i="16"/>
  <c r="BU899" i="16" s="1"/>
  <c r="AV899" i="16"/>
  <c r="BV899" i="16" s="1"/>
  <c r="AW899" i="16"/>
  <c r="BW899" i="16" s="1"/>
  <c r="AX899" i="16"/>
  <c r="BX899" i="16" s="1"/>
  <c r="AY899" i="16"/>
  <c r="BY899" i="16" s="1"/>
  <c r="AZ899" i="16"/>
  <c r="BZ899" i="16" s="1"/>
  <c r="BA899" i="16"/>
  <c r="AO900" i="16"/>
  <c r="BO900" i="16" s="1"/>
  <c r="AP900" i="16"/>
  <c r="BP900" i="16" s="1"/>
  <c r="AQ900" i="16"/>
  <c r="BQ900" i="16" s="1"/>
  <c r="AR900" i="16"/>
  <c r="BR900" i="16" s="1"/>
  <c r="AS900" i="16"/>
  <c r="BS900" i="16" s="1"/>
  <c r="AT900" i="16"/>
  <c r="BT900" i="16" s="1"/>
  <c r="AU900" i="16"/>
  <c r="BU900" i="16" s="1"/>
  <c r="AV900" i="16"/>
  <c r="BV900" i="16" s="1"/>
  <c r="AW900" i="16"/>
  <c r="BW900" i="16" s="1"/>
  <c r="AX900" i="16"/>
  <c r="BX900" i="16" s="1"/>
  <c r="AY900" i="16"/>
  <c r="BY900" i="16" s="1"/>
  <c r="AZ900" i="16"/>
  <c r="BZ900" i="16" s="1"/>
  <c r="BA900" i="16"/>
  <c r="AO901" i="16"/>
  <c r="BO901" i="16" s="1"/>
  <c r="AP901" i="16"/>
  <c r="BP901" i="16" s="1"/>
  <c r="AQ901" i="16"/>
  <c r="BQ901" i="16" s="1"/>
  <c r="AR901" i="16"/>
  <c r="BR901" i="16" s="1"/>
  <c r="AS901" i="16"/>
  <c r="BS901" i="16" s="1"/>
  <c r="AT901" i="16"/>
  <c r="BT901" i="16" s="1"/>
  <c r="AU901" i="16"/>
  <c r="AV901" i="16"/>
  <c r="BV901" i="16" s="1"/>
  <c r="AW901" i="16"/>
  <c r="BW901" i="16" s="1"/>
  <c r="AX901" i="16"/>
  <c r="BX901" i="16" s="1"/>
  <c r="AY901" i="16"/>
  <c r="BY901" i="16" s="1"/>
  <c r="AZ901" i="16"/>
  <c r="BZ901" i="16" s="1"/>
  <c r="BA901" i="16"/>
  <c r="AO902" i="16"/>
  <c r="BO902" i="16" s="1"/>
  <c r="AP902" i="16"/>
  <c r="BP902" i="16" s="1"/>
  <c r="AQ902" i="16"/>
  <c r="BQ902" i="16" s="1"/>
  <c r="AR902" i="16"/>
  <c r="BR902" i="16" s="1"/>
  <c r="AS902" i="16"/>
  <c r="BS902" i="16" s="1"/>
  <c r="AT902" i="16"/>
  <c r="BT902" i="16" s="1"/>
  <c r="AU902" i="16"/>
  <c r="BU902" i="16" s="1"/>
  <c r="AV902" i="16"/>
  <c r="BV902" i="16" s="1"/>
  <c r="AW902" i="16"/>
  <c r="BW902" i="16" s="1"/>
  <c r="AX902" i="16"/>
  <c r="BX902" i="16" s="1"/>
  <c r="AY902" i="16"/>
  <c r="BY902" i="16" s="1"/>
  <c r="AZ902" i="16"/>
  <c r="BZ902" i="16" s="1"/>
  <c r="BA902" i="16"/>
  <c r="AO903" i="16"/>
  <c r="AP903" i="16"/>
  <c r="BP903" i="16" s="1"/>
  <c r="AQ903" i="16"/>
  <c r="BQ903" i="16" s="1"/>
  <c r="AR903" i="16"/>
  <c r="BR903" i="16" s="1"/>
  <c r="AS903" i="16"/>
  <c r="BS903" i="16" s="1"/>
  <c r="AT903" i="16"/>
  <c r="BT903" i="16" s="1"/>
  <c r="AU903" i="16"/>
  <c r="BU903" i="16" s="1"/>
  <c r="AV903" i="16"/>
  <c r="BV903" i="16" s="1"/>
  <c r="AW903" i="16"/>
  <c r="BW903" i="16" s="1"/>
  <c r="AX903" i="16"/>
  <c r="BX903" i="16" s="1"/>
  <c r="AY903" i="16"/>
  <c r="BY903" i="16" s="1"/>
  <c r="AZ903" i="16"/>
  <c r="BZ903" i="16" s="1"/>
  <c r="BA903" i="16"/>
  <c r="AO904" i="16"/>
  <c r="BO904" i="16" s="1"/>
  <c r="AP904" i="16"/>
  <c r="BP904" i="16" s="1"/>
  <c r="AQ904" i="16"/>
  <c r="BQ904" i="16" s="1"/>
  <c r="AR904" i="16"/>
  <c r="BR904" i="16" s="1"/>
  <c r="AS904" i="16"/>
  <c r="BS904" i="16" s="1"/>
  <c r="AT904" i="16"/>
  <c r="BT904" i="16" s="1"/>
  <c r="AU904" i="16"/>
  <c r="BU904" i="16" s="1"/>
  <c r="AV904" i="16"/>
  <c r="BV904" i="16" s="1"/>
  <c r="AW904" i="16"/>
  <c r="BW904" i="16" s="1"/>
  <c r="AX904" i="16"/>
  <c r="BX904" i="16" s="1"/>
  <c r="AY904" i="16"/>
  <c r="BY904" i="16" s="1"/>
  <c r="AZ904" i="16"/>
  <c r="BZ904" i="16" s="1"/>
  <c r="BA904" i="16"/>
  <c r="AO905" i="16"/>
  <c r="BO905" i="16" s="1"/>
  <c r="AP905" i="16"/>
  <c r="BP905" i="16" s="1"/>
  <c r="AQ905" i="16"/>
  <c r="BQ905" i="16" s="1"/>
  <c r="AR905" i="16"/>
  <c r="BR905" i="16" s="1"/>
  <c r="AS905" i="16"/>
  <c r="BS905" i="16" s="1"/>
  <c r="AT905" i="16"/>
  <c r="BT905" i="16" s="1"/>
  <c r="AU905" i="16"/>
  <c r="BU905" i="16" s="1"/>
  <c r="AV905" i="16"/>
  <c r="BV905" i="16" s="1"/>
  <c r="AW905" i="16"/>
  <c r="BW905" i="16" s="1"/>
  <c r="AX905" i="16"/>
  <c r="BX905" i="16" s="1"/>
  <c r="AY905" i="16"/>
  <c r="BY905" i="16" s="1"/>
  <c r="AZ905" i="16"/>
  <c r="BZ905" i="16" s="1"/>
  <c r="BA905" i="16"/>
  <c r="AO906" i="16"/>
  <c r="BO906" i="16" s="1"/>
  <c r="AP906" i="16"/>
  <c r="BP906" i="16" s="1"/>
  <c r="AQ906" i="16"/>
  <c r="BQ906" i="16" s="1"/>
  <c r="AR906" i="16"/>
  <c r="BR906" i="16" s="1"/>
  <c r="AS906" i="16"/>
  <c r="BS906" i="16" s="1"/>
  <c r="AT906" i="16"/>
  <c r="BT906" i="16" s="1"/>
  <c r="AU906" i="16"/>
  <c r="BU906" i="16" s="1"/>
  <c r="AV906" i="16"/>
  <c r="BV906" i="16" s="1"/>
  <c r="AW906" i="16"/>
  <c r="BW906" i="16" s="1"/>
  <c r="AX906" i="16"/>
  <c r="BX906" i="16" s="1"/>
  <c r="AY906" i="16"/>
  <c r="BY906" i="16" s="1"/>
  <c r="AZ906" i="16"/>
  <c r="BZ906" i="16" s="1"/>
  <c r="BA906" i="16"/>
  <c r="AO907" i="16"/>
  <c r="BO907" i="16" s="1"/>
  <c r="AP907" i="16"/>
  <c r="AQ907" i="16"/>
  <c r="BQ907" i="16" s="1"/>
  <c r="AR907" i="16"/>
  <c r="BR907" i="16" s="1"/>
  <c r="AS907" i="16"/>
  <c r="BS907" i="16" s="1"/>
  <c r="AT907" i="16"/>
  <c r="BT907" i="16" s="1"/>
  <c r="AU907" i="16"/>
  <c r="BU907" i="16" s="1"/>
  <c r="AV907" i="16"/>
  <c r="BV907" i="16" s="1"/>
  <c r="AW907" i="16"/>
  <c r="BW907" i="16" s="1"/>
  <c r="AX907" i="16"/>
  <c r="BX907" i="16" s="1"/>
  <c r="AY907" i="16"/>
  <c r="BY907" i="16" s="1"/>
  <c r="AZ907" i="16"/>
  <c r="BZ907" i="16" s="1"/>
  <c r="BA907" i="16"/>
  <c r="AO908" i="16"/>
  <c r="BO908" i="16" s="1"/>
  <c r="AP908" i="16"/>
  <c r="BP908" i="16" s="1"/>
  <c r="AQ908" i="16"/>
  <c r="BQ908" i="16" s="1"/>
  <c r="AR908" i="16"/>
  <c r="BR908" i="16" s="1"/>
  <c r="AS908" i="16"/>
  <c r="BS908" i="16" s="1"/>
  <c r="AT908" i="16"/>
  <c r="BT908" i="16" s="1"/>
  <c r="AU908" i="16"/>
  <c r="BU908" i="16" s="1"/>
  <c r="AV908" i="16"/>
  <c r="BV908" i="16" s="1"/>
  <c r="AW908" i="16"/>
  <c r="BW908" i="16" s="1"/>
  <c r="AX908" i="16"/>
  <c r="BX908" i="16" s="1"/>
  <c r="AY908" i="16"/>
  <c r="BY908" i="16" s="1"/>
  <c r="AZ908" i="16"/>
  <c r="BZ908" i="16" s="1"/>
  <c r="BA908" i="16"/>
  <c r="AO909" i="16"/>
  <c r="AP909" i="16"/>
  <c r="BP909" i="16" s="1"/>
  <c r="AQ909" i="16"/>
  <c r="BQ909" i="16" s="1"/>
  <c r="AR909" i="16"/>
  <c r="BR909" i="16" s="1"/>
  <c r="AS909" i="16"/>
  <c r="BS909" i="16" s="1"/>
  <c r="AT909" i="16"/>
  <c r="BT909" i="16" s="1"/>
  <c r="AU909" i="16"/>
  <c r="BU909" i="16" s="1"/>
  <c r="AV909" i="16"/>
  <c r="BV909" i="16" s="1"/>
  <c r="AW909" i="16"/>
  <c r="BW909" i="16" s="1"/>
  <c r="AX909" i="16"/>
  <c r="BX909" i="16" s="1"/>
  <c r="AY909" i="16"/>
  <c r="BY909" i="16" s="1"/>
  <c r="AZ909" i="16"/>
  <c r="BZ909" i="16" s="1"/>
  <c r="BA909" i="16"/>
  <c r="AO910" i="16"/>
  <c r="AP910" i="16"/>
  <c r="BP910" i="16" s="1"/>
  <c r="AQ910" i="16"/>
  <c r="BQ910" i="16" s="1"/>
  <c r="AR910" i="16"/>
  <c r="BR910" i="16" s="1"/>
  <c r="AS910" i="16"/>
  <c r="BS910" i="16" s="1"/>
  <c r="AT910" i="16"/>
  <c r="BT910" i="16" s="1"/>
  <c r="AU910" i="16"/>
  <c r="BU910" i="16" s="1"/>
  <c r="AV910" i="16"/>
  <c r="BV910" i="16" s="1"/>
  <c r="AW910" i="16"/>
  <c r="BW910" i="16" s="1"/>
  <c r="AX910" i="16"/>
  <c r="BX910" i="16" s="1"/>
  <c r="AY910" i="16"/>
  <c r="BY910" i="16" s="1"/>
  <c r="AZ910" i="16"/>
  <c r="BZ910" i="16" s="1"/>
  <c r="BA910" i="16"/>
  <c r="AO911" i="16"/>
  <c r="AP911" i="16"/>
  <c r="BP911" i="16" s="1"/>
  <c r="AQ911" i="16"/>
  <c r="BQ911" i="16" s="1"/>
  <c r="AR911" i="16"/>
  <c r="BR911" i="16" s="1"/>
  <c r="AS911" i="16"/>
  <c r="BS911" i="16" s="1"/>
  <c r="AT911" i="16"/>
  <c r="BT911" i="16" s="1"/>
  <c r="AU911" i="16"/>
  <c r="BU911" i="16" s="1"/>
  <c r="AV911" i="16"/>
  <c r="BV911" i="16" s="1"/>
  <c r="AW911" i="16"/>
  <c r="BW911" i="16" s="1"/>
  <c r="AX911" i="16"/>
  <c r="BX911" i="16" s="1"/>
  <c r="AY911" i="16"/>
  <c r="BY911" i="16" s="1"/>
  <c r="AZ911" i="16"/>
  <c r="BZ911" i="16" s="1"/>
  <c r="BA911" i="16"/>
  <c r="AO912" i="16"/>
  <c r="BO912" i="16" s="1"/>
  <c r="AP912" i="16"/>
  <c r="BP912" i="16" s="1"/>
  <c r="AQ912" i="16"/>
  <c r="BQ912" i="16" s="1"/>
  <c r="AR912" i="16"/>
  <c r="BR912" i="16" s="1"/>
  <c r="AS912" i="16"/>
  <c r="BS912" i="16" s="1"/>
  <c r="AT912" i="16"/>
  <c r="BT912" i="16" s="1"/>
  <c r="AU912" i="16"/>
  <c r="BU912" i="16" s="1"/>
  <c r="AV912" i="16"/>
  <c r="BV912" i="16" s="1"/>
  <c r="AW912" i="16"/>
  <c r="BW912" i="16" s="1"/>
  <c r="AX912" i="16"/>
  <c r="BX912" i="16" s="1"/>
  <c r="AY912" i="16"/>
  <c r="BY912" i="16" s="1"/>
  <c r="AZ912" i="16"/>
  <c r="BZ912" i="16" s="1"/>
  <c r="BA912" i="16"/>
  <c r="AO913" i="16"/>
  <c r="BO913" i="16" s="1"/>
  <c r="AP913" i="16"/>
  <c r="BP913" i="16" s="1"/>
  <c r="AQ913" i="16"/>
  <c r="BQ913" i="16" s="1"/>
  <c r="AR913" i="16"/>
  <c r="BR913" i="16" s="1"/>
  <c r="AS913" i="16"/>
  <c r="BS913" i="16" s="1"/>
  <c r="AT913" i="16"/>
  <c r="BT913" i="16" s="1"/>
  <c r="AU913" i="16"/>
  <c r="BU913" i="16" s="1"/>
  <c r="AV913" i="16"/>
  <c r="BV913" i="16" s="1"/>
  <c r="AW913" i="16"/>
  <c r="BW913" i="16" s="1"/>
  <c r="AX913" i="16"/>
  <c r="BX913" i="16" s="1"/>
  <c r="AY913" i="16"/>
  <c r="BY913" i="16" s="1"/>
  <c r="AZ913" i="16"/>
  <c r="BZ913" i="16" s="1"/>
  <c r="BA913" i="16"/>
  <c r="AO914" i="16"/>
  <c r="BO914" i="16" s="1"/>
  <c r="AP914" i="16"/>
  <c r="BP914" i="16" s="1"/>
  <c r="AQ914" i="16"/>
  <c r="BQ914" i="16" s="1"/>
  <c r="AR914" i="16"/>
  <c r="BR914" i="16" s="1"/>
  <c r="AS914" i="16"/>
  <c r="BS914" i="16" s="1"/>
  <c r="AT914" i="16"/>
  <c r="BT914" i="16" s="1"/>
  <c r="AU914" i="16"/>
  <c r="BU914" i="16" s="1"/>
  <c r="AV914" i="16"/>
  <c r="BV914" i="16" s="1"/>
  <c r="AW914" i="16"/>
  <c r="BW914" i="16" s="1"/>
  <c r="AX914" i="16"/>
  <c r="BX914" i="16" s="1"/>
  <c r="AY914" i="16"/>
  <c r="BY914" i="16" s="1"/>
  <c r="AZ914" i="16"/>
  <c r="BZ914" i="16" s="1"/>
  <c r="BA914" i="16"/>
  <c r="AO915" i="16"/>
  <c r="BO915" i="16" s="1"/>
  <c r="AP915" i="16"/>
  <c r="BP915" i="16" s="1"/>
  <c r="AQ915" i="16"/>
  <c r="BQ915" i="16" s="1"/>
  <c r="AR915" i="16"/>
  <c r="BR915" i="16" s="1"/>
  <c r="AS915" i="16"/>
  <c r="BS915" i="16" s="1"/>
  <c r="AT915" i="16"/>
  <c r="BT915" i="16" s="1"/>
  <c r="AU915" i="16"/>
  <c r="BU915" i="16" s="1"/>
  <c r="AV915" i="16"/>
  <c r="BV915" i="16" s="1"/>
  <c r="AW915" i="16"/>
  <c r="BW915" i="16" s="1"/>
  <c r="AX915" i="16"/>
  <c r="BX915" i="16" s="1"/>
  <c r="AY915" i="16"/>
  <c r="BY915" i="16" s="1"/>
  <c r="AZ915" i="16"/>
  <c r="BZ915" i="16" s="1"/>
  <c r="BA915" i="16"/>
  <c r="AO916" i="16"/>
  <c r="BO916" i="16" s="1"/>
  <c r="AP916" i="16"/>
  <c r="BP916" i="16" s="1"/>
  <c r="AQ916" i="16"/>
  <c r="BQ916" i="16" s="1"/>
  <c r="AR916" i="16"/>
  <c r="BR916" i="16" s="1"/>
  <c r="AS916" i="16"/>
  <c r="BS916" i="16" s="1"/>
  <c r="AT916" i="16"/>
  <c r="BT916" i="16" s="1"/>
  <c r="AU916" i="16"/>
  <c r="BU916" i="16" s="1"/>
  <c r="AV916" i="16"/>
  <c r="BV916" i="16" s="1"/>
  <c r="AW916" i="16"/>
  <c r="BW916" i="16" s="1"/>
  <c r="AX916" i="16"/>
  <c r="BX916" i="16" s="1"/>
  <c r="AY916" i="16"/>
  <c r="BY916" i="16" s="1"/>
  <c r="AZ916" i="16"/>
  <c r="BA916" i="16"/>
  <c r="AO917" i="16"/>
  <c r="BO917" i="16" s="1"/>
  <c r="AP917" i="16"/>
  <c r="BP917" i="16" s="1"/>
  <c r="AQ917" i="16"/>
  <c r="BQ917" i="16" s="1"/>
  <c r="AR917" i="16"/>
  <c r="BR917" i="16" s="1"/>
  <c r="AS917" i="16"/>
  <c r="BS917" i="16" s="1"/>
  <c r="AT917" i="16"/>
  <c r="BT917" i="16" s="1"/>
  <c r="AU917" i="16"/>
  <c r="BU917" i="16" s="1"/>
  <c r="AV917" i="16"/>
  <c r="BV917" i="16" s="1"/>
  <c r="AW917" i="16"/>
  <c r="BW917" i="16" s="1"/>
  <c r="AX917" i="16"/>
  <c r="BX917" i="16" s="1"/>
  <c r="AY917" i="16"/>
  <c r="BY917" i="16" s="1"/>
  <c r="AZ917" i="16"/>
  <c r="BZ917" i="16" s="1"/>
  <c r="BA917" i="16"/>
  <c r="AO918" i="16"/>
  <c r="BO918" i="16" s="1"/>
  <c r="AP918" i="16"/>
  <c r="BP918" i="16" s="1"/>
  <c r="AQ918" i="16"/>
  <c r="BQ918" i="16" s="1"/>
  <c r="AR918" i="16"/>
  <c r="BR918" i="16" s="1"/>
  <c r="AS918" i="16"/>
  <c r="BS918" i="16" s="1"/>
  <c r="AT918" i="16"/>
  <c r="BT918" i="16" s="1"/>
  <c r="AU918" i="16"/>
  <c r="AV918" i="16"/>
  <c r="BV918" i="16" s="1"/>
  <c r="AW918" i="16"/>
  <c r="BW918" i="16" s="1"/>
  <c r="AX918" i="16"/>
  <c r="BX918" i="16" s="1"/>
  <c r="AY918" i="16"/>
  <c r="BY918" i="16" s="1"/>
  <c r="AZ918" i="16"/>
  <c r="BZ918" i="16" s="1"/>
  <c r="BA918" i="16"/>
  <c r="AO919" i="16"/>
  <c r="BO919" i="16" s="1"/>
  <c r="AP919" i="16"/>
  <c r="BP919" i="16" s="1"/>
  <c r="AQ919" i="16"/>
  <c r="BQ919" i="16" s="1"/>
  <c r="AR919" i="16"/>
  <c r="BR919" i="16" s="1"/>
  <c r="AS919" i="16"/>
  <c r="BS919" i="16" s="1"/>
  <c r="AT919" i="16"/>
  <c r="BT919" i="16" s="1"/>
  <c r="AU919" i="16"/>
  <c r="BU919" i="16" s="1"/>
  <c r="AV919" i="16"/>
  <c r="BV919" i="16" s="1"/>
  <c r="AW919" i="16"/>
  <c r="BW919" i="16" s="1"/>
  <c r="AX919" i="16"/>
  <c r="BX919" i="16" s="1"/>
  <c r="AY919" i="16"/>
  <c r="BY919" i="16" s="1"/>
  <c r="AZ919" i="16"/>
  <c r="BZ919" i="16" s="1"/>
  <c r="BA919" i="16"/>
  <c r="AO920" i="16"/>
  <c r="BO920" i="16" s="1"/>
  <c r="AP920" i="16"/>
  <c r="BP920" i="16" s="1"/>
  <c r="AQ920" i="16"/>
  <c r="BQ920" i="16" s="1"/>
  <c r="AR920" i="16"/>
  <c r="BR920" i="16" s="1"/>
  <c r="AS920" i="16"/>
  <c r="AT920" i="16"/>
  <c r="BT920" i="16" s="1"/>
  <c r="AU920" i="16"/>
  <c r="BU920" i="16" s="1"/>
  <c r="AV920" i="16"/>
  <c r="BV920" i="16" s="1"/>
  <c r="AW920" i="16"/>
  <c r="BW920" i="16" s="1"/>
  <c r="AX920" i="16"/>
  <c r="BX920" i="16" s="1"/>
  <c r="AY920" i="16"/>
  <c r="BY920" i="16" s="1"/>
  <c r="AZ920" i="16"/>
  <c r="BZ920" i="16" s="1"/>
  <c r="BA920" i="16"/>
  <c r="AO921" i="16"/>
  <c r="BO921" i="16" s="1"/>
  <c r="AP921" i="16"/>
  <c r="BP921" i="16" s="1"/>
  <c r="AQ921" i="16"/>
  <c r="BQ921" i="16" s="1"/>
  <c r="AR921" i="16"/>
  <c r="BR921" i="16" s="1"/>
  <c r="AS921" i="16"/>
  <c r="BS921" i="16" s="1"/>
  <c r="AT921" i="16"/>
  <c r="BT921" i="16" s="1"/>
  <c r="AU921" i="16"/>
  <c r="BU921" i="16" s="1"/>
  <c r="AV921" i="16"/>
  <c r="BV921" i="16" s="1"/>
  <c r="AW921" i="16"/>
  <c r="BW921" i="16" s="1"/>
  <c r="AX921" i="16"/>
  <c r="BX921" i="16" s="1"/>
  <c r="AY921" i="16"/>
  <c r="BY921" i="16" s="1"/>
  <c r="AZ921" i="16"/>
  <c r="BZ921" i="16" s="1"/>
  <c r="BA921" i="16"/>
  <c r="AO922" i="16"/>
  <c r="BO922" i="16" s="1"/>
  <c r="AP922" i="16"/>
  <c r="BP922" i="16" s="1"/>
  <c r="AQ922" i="16"/>
  <c r="BQ922" i="16" s="1"/>
  <c r="AR922" i="16"/>
  <c r="BR922" i="16" s="1"/>
  <c r="AS922" i="16"/>
  <c r="BS922" i="16" s="1"/>
  <c r="AT922" i="16"/>
  <c r="BT922" i="16" s="1"/>
  <c r="AU922" i="16"/>
  <c r="BU922" i="16" s="1"/>
  <c r="AV922" i="16"/>
  <c r="BV922" i="16" s="1"/>
  <c r="AW922" i="16"/>
  <c r="BW922" i="16" s="1"/>
  <c r="AX922" i="16"/>
  <c r="BX922" i="16" s="1"/>
  <c r="AY922" i="16"/>
  <c r="BY922" i="16" s="1"/>
  <c r="AZ922" i="16"/>
  <c r="BZ922" i="16" s="1"/>
  <c r="BA922" i="16"/>
  <c r="AO923" i="16"/>
  <c r="BO923" i="16" s="1"/>
  <c r="AP923" i="16"/>
  <c r="BP923" i="16" s="1"/>
  <c r="AQ923" i="16"/>
  <c r="BQ923" i="16" s="1"/>
  <c r="AR923" i="16"/>
  <c r="BR923" i="16" s="1"/>
  <c r="AS923" i="16"/>
  <c r="BS923" i="16" s="1"/>
  <c r="AT923" i="16"/>
  <c r="BT923" i="16" s="1"/>
  <c r="AU923" i="16"/>
  <c r="BU923" i="16" s="1"/>
  <c r="AV923" i="16"/>
  <c r="BV923" i="16" s="1"/>
  <c r="AW923" i="16"/>
  <c r="BW923" i="16" s="1"/>
  <c r="AX923" i="16"/>
  <c r="BX923" i="16" s="1"/>
  <c r="AY923" i="16"/>
  <c r="BY923" i="16" s="1"/>
  <c r="AZ923" i="16"/>
  <c r="BZ923" i="16" s="1"/>
  <c r="BA923" i="16"/>
  <c r="AO924" i="16"/>
  <c r="BO924" i="16" s="1"/>
  <c r="AP924" i="16"/>
  <c r="BP924" i="16" s="1"/>
  <c r="AQ924" i="16"/>
  <c r="BQ924" i="16" s="1"/>
  <c r="AR924" i="16"/>
  <c r="BR924" i="16" s="1"/>
  <c r="AS924" i="16"/>
  <c r="BS924" i="16" s="1"/>
  <c r="AT924" i="16"/>
  <c r="BT924" i="16" s="1"/>
  <c r="AU924" i="16"/>
  <c r="BU924" i="16" s="1"/>
  <c r="AV924" i="16"/>
  <c r="BV924" i="16" s="1"/>
  <c r="AW924" i="16"/>
  <c r="BW924" i="16" s="1"/>
  <c r="AX924" i="16"/>
  <c r="BX924" i="16" s="1"/>
  <c r="AY924" i="16"/>
  <c r="BY924" i="16" s="1"/>
  <c r="AZ924" i="16"/>
  <c r="BZ924" i="16" s="1"/>
  <c r="BA924" i="16"/>
  <c r="AO925" i="16"/>
  <c r="BO925" i="16" s="1"/>
  <c r="AP925" i="16"/>
  <c r="BP925" i="16" s="1"/>
  <c r="AQ925" i="16"/>
  <c r="BQ925" i="16" s="1"/>
  <c r="AR925" i="16"/>
  <c r="BR925" i="16" s="1"/>
  <c r="AS925" i="16"/>
  <c r="BS925" i="16" s="1"/>
  <c r="AT925" i="16"/>
  <c r="BT925" i="16" s="1"/>
  <c r="AU925" i="16"/>
  <c r="BU925" i="16" s="1"/>
  <c r="AV925" i="16"/>
  <c r="BV925" i="16" s="1"/>
  <c r="AW925" i="16"/>
  <c r="BW925" i="16" s="1"/>
  <c r="AX925" i="16"/>
  <c r="BX925" i="16" s="1"/>
  <c r="AY925" i="16"/>
  <c r="BY925" i="16" s="1"/>
  <c r="AZ925" i="16"/>
  <c r="BZ925" i="16" s="1"/>
  <c r="BA925" i="16"/>
  <c r="AO926" i="16"/>
  <c r="AP926" i="16"/>
  <c r="BP926" i="16" s="1"/>
  <c r="AQ926" i="16"/>
  <c r="BQ926" i="16" s="1"/>
  <c r="AR926" i="16"/>
  <c r="BR926" i="16" s="1"/>
  <c r="AS926" i="16"/>
  <c r="BS926" i="16" s="1"/>
  <c r="AT926" i="16"/>
  <c r="BT926" i="16" s="1"/>
  <c r="AU926" i="16"/>
  <c r="BU926" i="16" s="1"/>
  <c r="AV926" i="16"/>
  <c r="BV926" i="16" s="1"/>
  <c r="AW926" i="16"/>
  <c r="BW926" i="16" s="1"/>
  <c r="AX926" i="16"/>
  <c r="BX926" i="16" s="1"/>
  <c r="AY926" i="16"/>
  <c r="BY926" i="16" s="1"/>
  <c r="AZ926" i="16"/>
  <c r="BZ926" i="16" s="1"/>
  <c r="BA926" i="16"/>
  <c r="AO927" i="16"/>
  <c r="BO927" i="16" s="1"/>
  <c r="AP927" i="16"/>
  <c r="BP927" i="16" s="1"/>
  <c r="AQ927" i="16"/>
  <c r="BQ927" i="16" s="1"/>
  <c r="AR927" i="16"/>
  <c r="BR927" i="16" s="1"/>
  <c r="AS927" i="16"/>
  <c r="BS927" i="16" s="1"/>
  <c r="AT927" i="16"/>
  <c r="BT927" i="16" s="1"/>
  <c r="AU927" i="16"/>
  <c r="AV927" i="16"/>
  <c r="BV927" i="16" s="1"/>
  <c r="AW927" i="16"/>
  <c r="BW927" i="16" s="1"/>
  <c r="AX927" i="16"/>
  <c r="BX927" i="16" s="1"/>
  <c r="AY927" i="16"/>
  <c r="BY927" i="16" s="1"/>
  <c r="AZ927" i="16"/>
  <c r="BZ927" i="16" s="1"/>
  <c r="BA927" i="16"/>
  <c r="AO928" i="16"/>
  <c r="AP928" i="16"/>
  <c r="BP928" i="16" s="1"/>
  <c r="AQ928" i="16"/>
  <c r="BQ928" i="16" s="1"/>
  <c r="AR928" i="16"/>
  <c r="BR928" i="16" s="1"/>
  <c r="AS928" i="16"/>
  <c r="BS928" i="16" s="1"/>
  <c r="AT928" i="16"/>
  <c r="BT928" i="16" s="1"/>
  <c r="AU928" i="16"/>
  <c r="BU928" i="16" s="1"/>
  <c r="AV928" i="16"/>
  <c r="BV928" i="16" s="1"/>
  <c r="AW928" i="16"/>
  <c r="BW928" i="16" s="1"/>
  <c r="AX928" i="16"/>
  <c r="BX928" i="16" s="1"/>
  <c r="AY928" i="16"/>
  <c r="BY928" i="16" s="1"/>
  <c r="AZ928" i="16"/>
  <c r="BZ928" i="16" s="1"/>
  <c r="BA928" i="16"/>
  <c r="AO929" i="16"/>
  <c r="BO929" i="16" s="1"/>
  <c r="AP929" i="16"/>
  <c r="BP929" i="16" s="1"/>
  <c r="AQ929" i="16"/>
  <c r="BQ929" i="16" s="1"/>
  <c r="AR929" i="16"/>
  <c r="BR929" i="16" s="1"/>
  <c r="AS929" i="16"/>
  <c r="BS929" i="16" s="1"/>
  <c r="AT929" i="16"/>
  <c r="BT929" i="16" s="1"/>
  <c r="AU929" i="16"/>
  <c r="BU929" i="16" s="1"/>
  <c r="AV929" i="16"/>
  <c r="BV929" i="16" s="1"/>
  <c r="AW929" i="16"/>
  <c r="BW929" i="16" s="1"/>
  <c r="AX929" i="16"/>
  <c r="BX929" i="16" s="1"/>
  <c r="AY929" i="16"/>
  <c r="BY929" i="16" s="1"/>
  <c r="AZ929" i="16"/>
  <c r="BZ929" i="16" s="1"/>
  <c r="BA929" i="16"/>
  <c r="AO930" i="16"/>
  <c r="BO930" i="16" s="1"/>
  <c r="AP930" i="16"/>
  <c r="BP930" i="16" s="1"/>
  <c r="AQ930" i="16"/>
  <c r="BQ930" i="16" s="1"/>
  <c r="AR930" i="16"/>
  <c r="BR930" i="16" s="1"/>
  <c r="AS930" i="16"/>
  <c r="BS930" i="16" s="1"/>
  <c r="AT930" i="16"/>
  <c r="BT930" i="16" s="1"/>
  <c r="AU930" i="16"/>
  <c r="BU930" i="16" s="1"/>
  <c r="AV930" i="16"/>
  <c r="BV930" i="16" s="1"/>
  <c r="AW930" i="16"/>
  <c r="BW930" i="16" s="1"/>
  <c r="AX930" i="16"/>
  <c r="BX930" i="16" s="1"/>
  <c r="AY930" i="16"/>
  <c r="BY930" i="16" s="1"/>
  <c r="AZ930" i="16"/>
  <c r="BZ930" i="16" s="1"/>
  <c r="BA930" i="16"/>
  <c r="AO931" i="16"/>
  <c r="AP931" i="16"/>
  <c r="BP931" i="16" s="1"/>
  <c r="AQ931" i="16"/>
  <c r="BQ931" i="16" s="1"/>
  <c r="AR931" i="16"/>
  <c r="BR931" i="16" s="1"/>
  <c r="AS931" i="16"/>
  <c r="BS931" i="16" s="1"/>
  <c r="AT931" i="16"/>
  <c r="BT931" i="16" s="1"/>
  <c r="AU931" i="16"/>
  <c r="BU931" i="16" s="1"/>
  <c r="AV931" i="16"/>
  <c r="BV931" i="16" s="1"/>
  <c r="AW931" i="16"/>
  <c r="BW931" i="16" s="1"/>
  <c r="AX931" i="16"/>
  <c r="BX931" i="16" s="1"/>
  <c r="AY931" i="16"/>
  <c r="BY931" i="16" s="1"/>
  <c r="AZ931" i="16"/>
  <c r="BZ931" i="16" s="1"/>
  <c r="BA931" i="16"/>
  <c r="AO932" i="16"/>
  <c r="BO932" i="16" s="1"/>
  <c r="AP932" i="16"/>
  <c r="AQ932" i="16"/>
  <c r="BQ932" i="16" s="1"/>
  <c r="AR932" i="16"/>
  <c r="BR932" i="16" s="1"/>
  <c r="AS932" i="16"/>
  <c r="BS932" i="16" s="1"/>
  <c r="AT932" i="16"/>
  <c r="BT932" i="16" s="1"/>
  <c r="AU932" i="16"/>
  <c r="BU932" i="16" s="1"/>
  <c r="AV932" i="16"/>
  <c r="BV932" i="16" s="1"/>
  <c r="AW932" i="16"/>
  <c r="BW932" i="16" s="1"/>
  <c r="AX932" i="16"/>
  <c r="BX932" i="16" s="1"/>
  <c r="AY932" i="16"/>
  <c r="BY932" i="16" s="1"/>
  <c r="AZ932" i="16"/>
  <c r="BZ932" i="16" s="1"/>
  <c r="BA932" i="16"/>
  <c r="AO933" i="16"/>
  <c r="AP933" i="16"/>
  <c r="BP933" i="16" s="1"/>
  <c r="AQ933" i="16"/>
  <c r="BQ933" i="16" s="1"/>
  <c r="AR933" i="16"/>
  <c r="BR933" i="16" s="1"/>
  <c r="AS933" i="16"/>
  <c r="BS933" i="16" s="1"/>
  <c r="AT933" i="16"/>
  <c r="BT933" i="16" s="1"/>
  <c r="AU933" i="16"/>
  <c r="BU933" i="16" s="1"/>
  <c r="AV933" i="16"/>
  <c r="BV933" i="16" s="1"/>
  <c r="AW933" i="16"/>
  <c r="BW933" i="16" s="1"/>
  <c r="AX933" i="16"/>
  <c r="BX933" i="16" s="1"/>
  <c r="AY933" i="16"/>
  <c r="BY933" i="16" s="1"/>
  <c r="AZ933" i="16"/>
  <c r="BZ933" i="16" s="1"/>
  <c r="BA933" i="16"/>
  <c r="AO934" i="16"/>
  <c r="BO934" i="16" s="1"/>
  <c r="AP934" i="16"/>
  <c r="BP934" i="16" s="1"/>
  <c r="AQ934" i="16"/>
  <c r="BQ934" i="16" s="1"/>
  <c r="AR934" i="16"/>
  <c r="BR934" i="16" s="1"/>
  <c r="AS934" i="16"/>
  <c r="BS934" i="16" s="1"/>
  <c r="AT934" i="16"/>
  <c r="BT934" i="16" s="1"/>
  <c r="AU934" i="16"/>
  <c r="BU934" i="16" s="1"/>
  <c r="AV934" i="16"/>
  <c r="BV934" i="16" s="1"/>
  <c r="AW934" i="16"/>
  <c r="BW934" i="16" s="1"/>
  <c r="AX934" i="16"/>
  <c r="BX934" i="16" s="1"/>
  <c r="AY934" i="16"/>
  <c r="BY934" i="16" s="1"/>
  <c r="AZ934" i="16"/>
  <c r="BZ934" i="16" s="1"/>
  <c r="BA934" i="16"/>
  <c r="AO935" i="16"/>
  <c r="BO935" i="16" s="1"/>
  <c r="AP935" i="16"/>
  <c r="BP935" i="16" s="1"/>
  <c r="AQ935" i="16"/>
  <c r="BQ935" i="16" s="1"/>
  <c r="AR935" i="16"/>
  <c r="BR935" i="16" s="1"/>
  <c r="AS935" i="16"/>
  <c r="BS935" i="16" s="1"/>
  <c r="AT935" i="16"/>
  <c r="BT935" i="16" s="1"/>
  <c r="AU935" i="16"/>
  <c r="BU935" i="16" s="1"/>
  <c r="AV935" i="16"/>
  <c r="BV935" i="16" s="1"/>
  <c r="AW935" i="16"/>
  <c r="BW935" i="16" s="1"/>
  <c r="AX935" i="16"/>
  <c r="BX935" i="16" s="1"/>
  <c r="AY935" i="16"/>
  <c r="BY935" i="16" s="1"/>
  <c r="AZ935" i="16"/>
  <c r="BZ935" i="16" s="1"/>
  <c r="BA935" i="16"/>
  <c r="AO936" i="16"/>
  <c r="BO936" i="16" s="1"/>
  <c r="AP936" i="16"/>
  <c r="BP936" i="16" s="1"/>
  <c r="AQ936" i="16"/>
  <c r="BQ936" i="16" s="1"/>
  <c r="AR936" i="16"/>
  <c r="BR936" i="16" s="1"/>
  <c r="AS936" i="16"/>
  <c r="AT936" i="16"/>
  <c r="BT936" i="16" s="1"/>
  <c r="AU936" i="16"/>
  <c r="BU936" i="16" s="1"/>
  <c r="AV936" i="16"/>
  <c r="BV936" i="16" s="1"/>
  <c r="AW936" i="16"/>
  <c r="BW936" i="16" s="1"/>
  <c r="AX936" i="16"/>
  <c r="BX936" i="16" s="1"/>
  <c r="AY936" i="16"/>
  <c r="BY936" i="16" s="1"/>
  <c r="AZ936" i="16"/>
  <c r="BZ936" i="16" s="1"/>
  <c r="BA936" i="16"/>
  <c r="AO937" i="16"/>
  <c r="AP937" i="16"/>
  <c r="BP937" i="16" s="1"/>
  <c r="AQ937" i="16"/>
  <c r="BQ937" i="16" s="1"/>
  <c r="AR937" i="16"/>
  <c r="BR937" i="16" s="1"/>
  <c r="AS937" i="16"/>
  <c r="BS937" i="16" s="1"/>
  <c r="AT937" i="16"/>
  <c r="BT937" i="16" s="1"/>
  <c r="AU937" i="16"/>
  <c r="BU937" i="16" s="1"/>
  <c r="AV937" i="16"/>
  <c r="BV937" i="16" s="1"/>
  <c r="AW937" i="16"/>
  <c r="BW937" i="16" s="1"/>
  <c r="AX937" i="16"/>
  <c r="BX937" i="16" s="1"/>
  <c r="AY937" i="16"/>
  <c r="BY937" i="16" s="1"/>
  <c r="AZ937" i="16"/>
  <c r="BZ937" i="16" s="1"/>
  <c r="BA937" i="16"/>
  <c r="AO938" i="16"/>
  <c r="AP938" i="16"/>
  <c r="BP938" i="16" s="1"/>
  <c r="AQ938" i="16"/>
  <c r="BQ938" i="16" s="1"/>
  <c r="AR938" i="16"/>
  <c r="BR938" i="16" s="1"/>
  <c r="AS938" i="16"/>
  <c r="BS938" i="16" s="1"/>
  <c r="AT938" i="16"/>
  <c r="BT938" i="16" s="1"/>
  <c r="AU938" i="16"/>
  <c r="BU938" i="16" s="1"/>
  <c r="AV938" i="16"/>
  <c r="BV938" i="16" s="1"/>
  <c r="AW938" i="16"/>
  <c r="BW938" i="16" s="1"/>
  <c r="AX938" i="16"/>
  <c r="BX938" i="16" s="1"/>
  <c r="AY938" i="16"/>
  <c r="BY938" i="16" s="1"/>
  <c r="AZ938" i="16"/>
  <c r="BZ938" i="16" s="1"/>
  <c r="BA938" i="16"/>
  <c r="AO939" i="16"/>
  <c r="BO939" i="16" s="1"/>
  <c r="AP939" i="16"/>
  <c r="BP939" i="16" s="1"/>
  <c r="AQ939" i="16"/>
  <c r="BQ939" i="16" s="1"/>
  <c r="AR939" i="16"/>
  <c r="BR939" i="16" s="1"/>
  <c r="AS939" i="16"/>
  <c r="BS939" i="16" s="1"/>
  <c r="AT939" i="16"/>
  <c r="BT939" i="16" s="1"/>
  <c r="AU939" i="16"/>
  <c r="BU939" i="16" s="1"/>
  <c r="AV939" i="16"/>
  <c r="BV939" i="16" s="1"/>
  <c r="AW939" i="16"/>
  <c r="BW939" i="16" s="1"/>
  <c r="AX939" i="16"/>
  <c r="BX939" i="16" s="1"/>
  <c r="AY939" i="16"/>
  <c r="BY939" i="16" s="1"/>
  <c r="AZ939" i="16"/>
  <c r="BZ939" i="16" s="1"/>
  <c r="BA939" i="16"/>
  <c r="AO940" i="16"/>
  <c r="BO940" i="16" s="1"/>
  <c r="AP940" i="16"/>
  <c r="BP940" i="16" s="1"/>
  <c r="AQ940" i="16"/>
  <c r="BQ940" i="16" s="1"/>
  <c r="AR940" i="16"/>
  <c r="BR940" i="16" s="1"/>
  <c r="AS940" i="16"/>
  <c r="BS940" i="16" s="1"/>
  <c r="AT940" i="16"/>
  <c r="BT940" i="16" s="1"/>
  <c r="AU940" i="16"/>
  <c r="BU940" i="16" s="1"/>
  <c r="AV940" i="16"/>
  <c r="BV940" i="16" s="1"/>
  <c r="AW940" i="16"/>
  <c r="BW940" i="16" s="1"/>
  <c r="AX940" i="16"/>
  <c r="BX940" i="16" s="1"/>
  <c r="AY940" i="16"/>
  <c r="BY940" i="16" s="1"/>
  <c r="AZ940" i="16"/>
  <c r="BZ940" i="16" s="1"/>
  <c r="BA940" i="16"/>
  <c r="AO941" i="16"/>
  <c r="BO941" i="16" s="1"/>
  <c r="AP941" i="16"/>
  <c r="BP941" i="16" s="1"/>
  <c r="AQ941" i="16"/>
  <c r="BQ941" i="16" s="1"/>
  <c r="AR941" i="16"/>
  <c r="BR941" i="16" s="1"/>
  <c r="AS941" i="16"/>
  <c r="BS941" i="16" s="1"/>
  <c r="AT941" i="16"/>
  <c r="BT941" i="16" s="1"/>
  <c r="AU941" i="16"/>
  <c r="AV941" i="16"/>
  <c r="BV941" i="16" s="1"/>
  <c r="AW941" i="16"/>
  <c r="BW941" i="16" s="1"/>
  <c r="AX941" i="16"/>
  <c r="BX941" i="16" s="1"/>
  <c r="AY941" i="16"/>
  <c r="BY941" i="16" s="1"/>
  <c r="AZ941" i="16"/>
  <c r="BZ941" i="16" s="1"/>
  <c r="BA941" i="16"/>
  <c r="AO942" i="16"/>
  <c r="BO942" i="16" s="1"/>
  <c r="AP942" i="16"/>
  <c r="BP942" i="16" s="1"/>
  <c r="AQ942" i="16"/>
  <c r="BQ942" i="16" s="1"/>
  <c r="AR942" i="16"/>
  <c r="BR942" i="16" s="1"/>
  <c r="AS942" i="16"/>
  <c r="BS942" i="16" s="1"/>
  <c r="AT942" i="16"/>
  <c r="BT942" i="16" s="1"/>
  <c r="AU942" i="16"/>
  <c r="BU942" i="16" s="1"/>
  <c r="AV942" i="16"/>
  <c r="BV942" i="16" s="1"/>
  <c r="AW942" i="16"/>
  <c r="BW942" i="16" s="1"/>
  <c r="AX942" i="16"/>
  <c r="BX942" i="16" s="1"/>
  <c r="AY942" i="16"/>
  <c r="BY942" i="16" s="1"/>
  <c r="AZ942" i="16"/>
  <c r="BZ942" i="16" s="1"/>
  <c r="BA942" i="16"/>
  <c r="AO943" i="16"/>
  <c r="BO943" i="16" s="1"/>
  <c r="AP943" i="16"/>
  <c r="AQ943" i="16"/>
  <c r="BQ943" i="16" s="1"/>
  <c r="AR943" i="16"/>
  <c r="BR943" i="16" s="1"/>
  <c r="AS943" i="16"/>
  <c r="BS943" i="16" s="1"/>
  <c r="AT943" i="16"/>
  <c r="BT943" i="16" s="1"/>
  <c r="AU943" i="16"/>
  <c r="BU943" i="16" s="1"/>
  <c r="AV943" i="16"/>
  <c r="BV943" i="16" s="1"/>
  <c r="AW943" i="16"/>
  <c r="BW943" i="16" s="1"/>
  <c r="AX943" i="16"/>
  <c r="BX943" i="16" s="1"/>
  <c r="AY943" i="16"/>
  <c r="BY943" i="16" s="1"/>
  <c r="AZ943" i="16"/>
  <c r="BZ943" i="16" s="1"/>
  <c r="BA943" i="16"/>
  <c r="AO944" i="16"/>
  <c r="BO944" i="16" s="1"/>
  <c r="AP944" i="16"/>
  <c r="BP944" i="16" s="1"/>
  <c r="AQ944" i="16"/>
  <c r="BQ944" i="16" s="1"/>
  <c r="AR944" i="16"/>
  <c r="BR944" i="16" s="1"/>
  <c r="AS944" i="16"/>
  <c r="BS944" i="16" s="1"/>
  <c r="AT944" i="16"/>
  <c r="BT944" i="16" s="1"/>
  <c r="AU944" i="16"/>
  <c r="BU944" i="16" s="1"/>
  <c r="AV944" i="16"/>
  <c r="BV944" i="16" s="1"/>
  <c r="AW944" i="16"/>
  <c r="BW944" i="16" s="1"/>
  <c r="AX944" i="16"/>
  <c r="BX944" i="16" s="1"/>
  <c r="AY944" i="16"/>
  <c r="BY944" i="16" s="1"/>
  <c r="AZ944" i="16"/>
  <c r="BZ944" i="16" s="1"/>
  <c r="BA944" i="16"/>
  <c r="AO945" i="16"/>
  <c r="BO945" i="16" s="1"/>
  <c r="AP945" i="16"/>
  <c r="AQ945" i="16"/>
  <c r="BQ945" i="16" s="1"/>
  <c r="AR945" i="16"/>
  <c r="BR945" i="16" s="1"/>
  <c r="AS945" i="16"/>
  <c r="BS945" i="16" s="1"/>
  <c r="AT945" i="16"/>
  <c r="BT945" i="16" s="1"/>
  <c r="AU945" i="16"/>
  <c r="BU945" i="16" s="1"/>
  <c r="AV945" i="16"/>
  <c r="BV945" i="16" s="1"/>
  <c r="AW945" i="16"/>
  <c r="BW945" i="16" s="1"/>
  <c r="AX945" i="16"/>
  <c r="BX945" i="16" s="1"/>
  <c r="AY945" i="16"/>
  <c r="BY945" i="16" s="1"/>
  <c r="AZ945" i="16"/>
  <c r="BZ945" i="16" s="1"/>
  <c r="BA945" i="16"/>
  <c r="AO946" i="16"/>
  <c r="AP946" i="16"/>
  <c r="BP946" i="16" s="1"/>
  <c r="AQ946" i="16"/>
  <c r="BQ946" i="16" s="1"/>
  <c r="AR946" i="16"/>
  <c r="BR946" i="16" s="1"/>
  <c r="AS946" i="16"/>
  <c r="BS946" i="16" s="1"/>
  <c r="AT946" i="16"/>
  <c r="BT946" i="16" s="1"/>
  <c r="AU946" i="16"/>
  <c r="BU946" i="16" s="1"/>
  <c r="AV946" i="16"/>
  <c r="BV946" i="16" s="1"/>
  <c r="AW946" i="16"/>
  <c r="BW946" i="16" s="1"/>
  <c r="AX946" i="16"/>
  <c r="BX946" i="16" s="1"/>
  <c r="AY946" i="16"/>
  <c r="BY946" i="16" s="1"/>
  <c r="AZ946" i="16"/>
  <c r="BZ946" i="16" s="1"/>
  <c r="BA946" i="16"/>
  <c r="AO947" i="16"/>
  <c r="BO947" i="16" s="1"/>
  <c r="AP947" i="16"/>
  <c r="BP947" i="16" s="1"/>
  <c r="AQ947" i="16"/>
  <c r="BQ947" i="16" s="1"/>
  <c r="AR947" i="16"/>
  <c r="BR947" i="16" s="1"/>
  <c r="AS947" i="16"/>
  <c r="BS947" i="16" s="1"/>
  <c r="AT947" i="16"/>
  <c r="BT947" i="16" s="1"/>
  <c r="AU947" i="16"/>
  <c r="BU947" i="16" s="1"/>
  <c r="AV947" i="16"/>
  <c r="BV947" i="16" s="1"/>
  <c r="AW947" i="16"/>
  <c r="BW947" i="16" s="1"/>
  <c r="AX947" i="16"/>
  <c r="BX947" i="16" s="1"/>
  <c r="AY947" i="16"/>
  <c r="BY947" i="16" s="1"/>
  <c r="AZ947" i="16"/>
  <c r="BZ947" i="16" s="1"/>
  <c r="BA947" i="16"/>
  <c r="AO948" i="16"/>
  <c r="BO948" i="16" s="1"/>
  <c r="AP948" i="16"/>
  <c r="BP948" i="16" s="1"/>
  <c r="AQ948" i="16"/>
  <c r="AR948" i="16"/>
  <c r="BR948" i="16" s="1"/>
  <c r="AS948" i="16"/>
  <c r="BS948" i="16" s="1"/>
  <c r="AT948" i="16"/>
  <c r="BT948" i="16" s="1"/>
  <c r="AU948" i="16"/>
  <c r="BU948" i="16" s="1"/>
  <c r="AV948" i="16"/>
  <c r="BV948" i="16" s="1"/>
  <c r="AW948" i="16"/>
  <c r="BW948" i="16" s="1"/>
  <c r="AX948" i="16"/>
  <c r="BX948" i="16" s="1"/>
  <c r="AY948" i="16"/>
  <c r="BY948" i="16" s="1"/>
  <c r="AZ948" i="16"/>
  <c r="BZ948" i="16" s="1"/>
  <c r="BA948" i="16"/>
  <c r="AO949" i="16"/>
  <c r="BO949" i="16" s="1"/>
  <c r="AP949" i="16"/>
  <c r="BP949" i="16" s="1"/>
  <c r="AQ949" i="16"/>
  <c r="BQ949" i="16" s="1"/>
  <c r="AR949" i="16"/>
  <c r="BR949" i="16" s="1"/>
  <c r="AS949" i="16"/>
  <c r="BS949" i="16" s="1"/>
  <c r="AT949" i="16"/>
  <c r="BT949" i="16" s="1"/>
  <c r="AU949" i="16"/>
  <c r="BU949" i="16" s="1"/>
  <c r="AV949" i="16"/>
  <c r="BV949" i="16" s="1"/>
  <c r="AW949" i="16"/>
  <c r="BW949" i="16" s="1"/>
  <c r="AX949" i="16"/>
  <c r="BX949" i="16" s="1"/>
  <c r="AY949" i="16"/>
  <c r="BY949" i="16" s="1"/>
  <c r="AZ949" i="16"/>
  <c r="BZ949" i="16" s="1"/>
  <c r="BA949" i="16"/>
  <c r="AO950" i="16"/>
  <c r="AP950" i="16"/>
  <c r="BP950" i="16" s="1"/>
  <c r="AQ950" i="16"/>
  <c r="BQ950" i="16" s="1"/>
  <c r="AR950" i="16"/>
  <c r="BR950" i="16" s="1"/>
  <c r="AS950" i="16"/>
  <c r="BS950" i="16" s="1"/>
  <c r="AT950" i="16"/>
  <c r="BT950" i="16" s="1"/>
  <c r="AU950" i="16"/>
  <c r="BU950" i="16" s="1"/>
  <c r="AV950" i="16"/>
  <c r="BV950" i="16" s="1"/>
  <c r="AW950" i="16"/>
  <c r="BW950" i="16" s="1"/>
  <c r="AX950" i="16"/>
  <c r="BX950" i="16" s="1"/>
  <c r="AY950" i="16"/>
  <c r="BY950" i="16" s="1"/>
  <c r="AZ950" i="16"/>
  <c r="BZ950" i="16" s="1"/>
  <c r="BA950" i="16"/>
  <c r="AO951" i="16"/>
  <c r="BO951" i="16" s="1"/>
  <c r="AP951" i="16"/>
  <c r="BP951" i="16" s="1"/>
  <c r="AQ951" i="16"/>
  <c r="BQ951" i="16" s="1"/>
  <c r="AR951" i="16"/>
  <c r="BR951" i="16" s="1"/>
  <c r="AS951" i="16"/>
  <c r="BS951" i="16" s="1"/>
  <c r="AT951" i="16"/>
  <c r="BT951" i="16" s="1"/>
  <c r="AU951" i="16"/>
  <c r="BU951" i="16" s="1"/>
  <c r="AV951" i="16"/>
  <c r="BV951" i="16" s="1"/>
  <c r="AW951" i="16"/>
  <c r="BW951" i="16" s="1"/>
  <c r="AX951" i="16"/>
  <c r="BX951" i="16" s="1"/>
  <c r="AY951" i="16"/>
  <c r="BY951" i="16" s="1"/>
  <c r="AZ951" i="16"/>
  <c r="BZ951" i="16" s="1"/>
  <c r="BA951" i="16"/>
  <c r="AO952" i="16"/>
  <c r="BO952" i="16" s="1"/>
  <c r="AP952" i="16"/>
  <c r="BP952" i="16" s="1"/>
  <c r="AQ952" i="16"/>
  <c r="BQ952" i="16" s="1"/>
  <c r="AR952" i="16"/>
  <c r="BR952" i="16" s="1"/>
  <c r="AS952" i="16"/>
  <c r="BS952" i="16" s="1"/>
  <c r="AT952" i="16"/>
  <c r="BT952" i="16" s="1"/>
  <c r="AU952" i="16"/>
  <c r="BU952" i="16" s="1"/>
  <c r="AV952" i="16"/>
  <c r="BV952" i="16" s="1"/>
  <c r="AW952" i="16"/>
  <c r="BW952" i="16" s="1"/>
  <c r="AX952" i="16"/>
  <c r="BX952" i="16" s="1"/>
  <c r="AY952" i="16"/>
  <c r="BY952" i="16" s="1"/>
  <c r="AZ952" i="16"/>
  <c r="BZ952" i="16" s="1"/>
  <c r="BA952" i="16"/>
  <c r="AO953" i="16"/>
  <c r="BO953" i="16" s="1"/>
  <c r="AP953" i="16"/>
  <c r="BP953" i="16" s="1"/>
  <c r="AQ953" i="16"/>
  <c r="BQ953" i="16" s="1"/>
  <c r="AR953" i="16"/>
  <c r="BR953" i="16" s="1"/>
  <c r="AS953" i="16"/>
  <c r="BS953" i="16" s="1"/>
  <c r="AT953" i="16"/>
  <c r="BT953" i="16" s="1"/>
  <c r="AU953" i="16"/>
  <c r="BU953" i="16" s="1"/>
  <c r="AV953" i="16"/>
  <c r="BV953" i="16" s="1"/>
  <c r="AW953" i="16"/>
  <c r="AX953" i="16"/>
  <c r="BX953" i="16" s="1"/>
  <c r="AY953" i="16"/>
  <c r="BY953" i="16" s="1"/>
  <c r="AZ953" i="16"/>
  <c r="BZ953" i="16" s="1"/>
  <c r="BA953" i="16"/>
  <c r="AO954" i="16"/>
  <c r="BO954" i="16" s="1"/>
  <c r="AP954" i="16"/>
  <c r="BP954" i="16" s="1"/>
  <c r="AQ954" i="16"/>
  <c r="BQ954" i="16" s="1"/>
  <c r="AR954" i="16"/>
  <c r="BR954" i="16" s="1"/>
  <c r="AS954" i="16"/>
  <c r="BS954" i="16" s="1"/>
  <c r="AT954" i="16"/>
  <c r="BT954" i="16" s="1"/>
  <c r="AU954" i="16"/>
  <c r="BU954" i="16" s="1"/>
  <c r="AV954" i="16"/>
  <c r="BV954" i="16" s="1"/>
  <c r="AW954" i="16"/>
  <c r="BW954" i="16" s="1"/>
  <c r="AX954" i="16"/>
  <c r="BX954" i="16" s="1"/>
  <c r="AY954" i="16"/>
  <c r="BY954" i="16" s="1"/>
  <c r="AZ954" i="16"/>
  <c r="BZ954" i="16" s="1"/>
  <c r="BA954" i="16"/>
  <c r="AO955" i="16"/>
  <c r="BO955" i="16" s="1"/>
  <c r="AP955" i="16"/>
  <c r="BP955" i="16" s="1"/>
  <c r="AQ955" i="16"/>
  <c r="BQ955" i="16" s="1"/>
  <c r="AR955" i="16"/>
  <c r="BR955" i="16" s="1"/>
  <c r="AS955" i="16"/>
  <c r="BS955" i="16" s="1"/>
  <c r="AT955" i="16"/>
  <c r="BT955" i="16" s="1"/>
  <c r="AU955" i="16"/>
  <c r="BU955" i="16" s="1"/>
  <c r="AV955" i="16"/>
  <c r="BV955" i="16" s="1"/>
  <c r="AW955" i="16"/>
  <c r="AX955" i="16"/>
  <c r="BX955" i="16" s="1"/>
  <c r="AY955" i="16"/>
  <c r="BY955" i="16" s="1"/>
  <c r="AZ955" i="16"/>
  <c r="BZ955" i="16" s="1"/>
  <c r="BA955" i="16"/>
  <c r="AO956" i="16"/>
  <c r="BO956" i="16" s="1"/>
  <c r="AP956" i="16"/>
  <c r="BP956" i="16" s="1"/>
  <c r="AQ956" i="16"/>
  <c r="BQ956" i="16" s="1"/>
  <c r="AR956" i="16"/>
  <c r="BR956" i="16" s="1"/>
  <c r="AS956" i="16"/>
  <c r="BS956" i="16" s="1"/>
  <c r="AT956" i="16"/>
  <c r="BT956" i="16" s="1"/>
  <c r="AU956" i="16"/>
  <c r="BU956" i="16" s="1"/>
  <c r="AV956" i="16"/>
  <c r="BV956" i="16" s="1"/>
  <c r="AW956" i="16"/>
  <c r="BW956" i="16" s="1"/>
  <c r="AX956" i="16"/>
  <c r="BX956" i="16" s="1"/>
  <c r="AY956" i="16"/>
  <c r="BY956" i="16" s="1"/>
  <c r="AZ956" i="16"/>
  <c r="BZ956" i="16" s="1"/>
  <c r="BA956" i="16"/>
  <c r="AO957" i="16"/>
  <c r="BO957" i="16" s="1"/>
  <c r="AP957" i="16"/>
  <c r="AQ957" i="16"/>
  <c r="BQ957" i="16" s="1"/>
  <c r="AR957" i="16"/>
  <c r="BR957" i="16" s="1"/>
  <c r="AS957" i="16"/>
  <c r="BS957" i="16" s="1"/>
  <c r="AT957" i="16"/>
  <c r="BT957" i="16" s="1"/>
  <c r="AU957" i="16"/>
  <c r="BU957" i="16" s="1"/>
  <c r="AV957" i="16"/>
  <c r="BV957" i="16" s="1"/>
  <c r="AW957" i="16"/>
  <c r="BW957" i="16" s="1"/>
  <c r="AX957" i="16"/>
  <c r="BX957" i="16" s="1"/>
  <c r="AY957" i="16"/>
  <c r="BY957" i="16" s="1"/>
  <c r="AZ957" i="16"/>
  <c r="BZ957" i="16" s="1"/>
  <c r="BA957" i="16"/>
  <c r="AO958" i="16"/>
  <c r="AP958" i="16"/>
  <c r="BP958" i="16" s="1"/>
  <c r="AQ958" i="16"/>
  <c r="BQ958" i="16" s="1"/>
  <c r="AR958" i="16"/>
  <c r="BR958" i="16" s="1"/>
  <c r="AS958" i="16"/>
  <c r="BS958" i="16" s="1"/>
  <c r="AT958" i="16"/>
  <c r="BT958" i="16" s="1"/>
  <c r="AU958" i="16"/>
  <c r="BU958" i="16" s="1"/>
  <c r="AV958" i="16"/>
  <c r="BV958" i="16" s="1"/>
  <c r="AW958" i="16"/>
  <c r="BW958" i="16" s="1"/>
  <c r="AX958" i="16"/>
  <c r="BX958" i="16" s="1"/>
  <c r="AY958" i="16"/>
  <c r="BY958" i="16" s="1"/>
  <c r="AZ958" i="16"/>
  <c r="BZ958" i="16" s="1"/>
  <c r="BA958" i="16"/>
  <c r="AO959" i="16"/>
  <c r="BO959" i="16" s="1"/>
  <c r="AP959" i="16"/>
  <c r="BP959" i="16" s="1"/>
  <c r="AQ959" i="16"/>
  <c r="BQ959" i="16" s="1"/>
  <c r="AR959" i="16"/>
  <c r="BR959" i="16" s="1"/>
  <c r="AS959" i="16"/>
  <c r="BS959" i="16" s="1"/>
  <c r="AT959" i="16"/>
  <c r="BT959" i="16" s="1"/>
  <c r="AU959" i="16"/>
  <c r="BU959" i="16" s="1"/>
  <c r="AV959" i="16"/>
  <c r="BV959" i="16" s="1"/>
  <c r="AW959" i="16"/>
  <c r="BW959" i="16" s="1"/>
  <c r="AX959" i="16"/>
  <c r="BX959" i="16" s="1"/>
  <c r="AY959" i="16"/>
  <c r="BY959" i="16" s="1"/>
  <c r="AZ959" i="16"/>
  <c r="BZ959" i="16" s="1"/>
  <c r="BA959" i="16"/>
  <c r="AO960" i="16"/>
  <c r="BO960" i="16" s="1"/>
  <c r="AP960" i="16"/>
  <c r="BP960" i="16" s="1"/>
  <c r="AQ960" i="16"/>
  <c r="BQ960" i="16" s="1"/>
  <c r="AR960" i="16"/>
  <c r="BR960" i="16" s="1"/>
  <c r="AS960" i="16"/>
  <c r="AT960" i="16"/>
  <c r="BT960" i="16" s="1"/>
  <c r="AU960" i="16"/>
  <c r="BU960" i="16" s="1"/>
  <c r="AV960" i="16"/>
  <c r="BV960" i="16" s="1"/>
  <c r="AW960" i="16"/>
  <c r="BW960" i="16" s="1"/>
  <c r="AX960" i="16"/>
  <c r="BX960" i="16" s="1"/>
  <c r="AY960" i="16"/>
  <c r="BY960" i="16" s="1"/>
  <c r="AZ960" i="16"/>
  <c r="BZ960" i="16" s="1"/>
  <c r="BA960" i="16"/>
  <c r="AO961" i="16"/>
  <c r="BO961" i="16" s="1"/>
  <c r="AP961" i="16"/>
  <c r="BP961" i="16" s="1"/>
  <c r="AQ961" i="16"/>
  <c r="BQ961" i="16" s="1"/>
  <c r="AR961" i="16"/>
  <c r="BR961" i="16" s="1"/>
  <c r="AS961" i="16"/>
  <c r="BS961" i="16" s="1"/>
  <c r="AT961" i="16"/>
  <c r="BT961" i="16" s="1"/>
  <c r="AU961" i="16"/>
  <c r="BU961" i="16" s="1"/>
  <c r="AV961" i="16"/>
  <c r="BV961" i="16" s="1"/>
  <c r="AW961" i="16"/>
  <c r="BW961" i="16" s="1"/>
  <c r="AX961" i="16"/>
  <c r="BX961" i="16" s="1"/>
  <c r="AY961" i="16"/>
  <c r="BY961" i="16" s="1"/>
  <c r="AZ961" i="16"/>
  <c r="BZ961" i="16" s="1"/>
  <c r="BA961" i="16"/>
  <c r="AO962" i="16"/>
  <c r="AP962" i="16"/>
  <c r="BP962" i="16" s="1"/>
  <c r="AQ962" i="16"/>
  <c r="BQ962" i="16" s="1"/>
  <c r="AR962" i="16"/>
  <c r="BR962" i="16" s="1"/>
  <c r="AS962" i="16"/>
  <c r="BS962" i="16" s="1"/>
  <c r="AT962" i="16"/>
  <c r="BT962" i="16" s="1"/>
  <c r="AU962" i="16"/>
  <c r="BU962" i="16" s="1"/>
  <c r="AV962" i="16"/>
  <c r="BV962" i="16" s="1"/>
  <c r="AW962" i="16"/>
  <c r="BW962" i="16" s="1"/>
  <c r="AX962" i="16"/>
  <c r="BX962" i="16" s="1"/>
  <c r="AY962" i="16"/>
  <c r="BY962" i="16" s="1"/>
  <c r="AZ962" i="16"/>
  <c r="BZ962" i="16" s="1"/>
  <c r="BA962" i="16"/>
  <c r="AO963" i="16"/>
  <c r="BO963" i="16" s="1"/>
  <c r="AP963" i="16"/>
  <c r="AQ963" i="16"/>
  <c r="BQ963" i="16" s="1"/>
  <c r="AR963" i="16"/>
  <c r="BR963" i="16" s="1"/>
  <c r="AS963" i="16"/>
  <c r="BS963" i="16" s="1"/>
  <c r="AT963" i="16"/>
  <c r="BT963" i="16" s="1"/>
  <c r="AU963" i="16"/>
  <c r="BU963" i="16" s="1"/>
  <c r="AV963" i="16"/>
  <c r="BV963" i="16" s="1"/>
  <c r="AW963" i="16"/>
  <c r="BW963" i="16" s="1"/>
  <c r="AX963" i="16"/>
  <c r="BX963" i="16" s="1"/>
  <c r="AY963" i="16"/>
  <c r="BY963" i="16" s="1"/>
  <c r="AZ963" i="16"/>
  <c r="BZ963" i="16" s="1"/>
  <c r="BA963" i="16"/>
  <c r="AO964" i="16"/>
  <c r="BO964" i="16" s="1"/>
  <c r="AP964" i="16"/>
  <c r="BP964" i="16" s="1"/>
  <c r="AQ964" i="16"/>
  <c r="BQ964" i="16" s="1"/>
  <c r="AR964" i="16"/>
  <c r="BR964" i="16" s="1"/>
  <c r="AS964" i="16"/>
  <c r="BS964" i="16" s="1"/>
  <c r="AT964" i="16"/>
  <c r="BT964" i="16" s="1"/>
  <c r="AU964" i="16"/>
  <c r="BU964" i="16" s="1"/>
  <c r="AV964" i="16"/>
  <c r="BV964" i="16" s="1"/>
  <c r="AW964" i="16"/>
  <c r="BW964" i="16" s="1"/>
  <c r="AX964" i="16"/>
  <c r="BX964" i="16" s="1"/>
  <c r="AY964" i="16"/>
  <c r="BY964" i="16" s="1"/>
  <c r="AZ964" i="16"/>
  <c r="BZ964" i="16" s="1"/>
  <c r="BA964" i="16"/>
  <c r="AO965" i="16"/>
  <c r="BO965" i="16" s="1"/>
  <c r="AP965" i="16"/>
  <c r="BP965" i="16" s="1"/>
  <c r="AQ965" i="16"/>
  <c r="BQ965" i="16" s="1"/>
  <c r="AR965" i="16"/>
  <c r="BR965" i="16" s="1"/>
  <c r="AS965" i="16"/>
  <c r="BS965" i="16" s="1"/>
  <c r="AT965" i="16"/>
  <c r="BT965" i="16" s="1"/>
  <c r="AU965" i="16"/>
  <c r="BU965" i="16" s="1"/>
  <c r="AV965" i="16"/>
  <c r="BV965" i="16" s="1"/>
  <c r="AW965" i="16"/>
  <c r="BW965" i="16" s="1"/>
  <c r="AX965" i="16"/>
  <c r="BX965" i="16" s="1"/>
  <c r="AY965" i="16"/>
  <c r="BY965" i="16" s="1"/>
  <c r="AZ965" i="16"/>
  <c r="BZ965" i="16" s="1"/>
  <c r="BA965" i="16"/>
  <c r="AO966" i="16"/>
  <c r="BO966" i="16" s="1"/>
  <c r="AP966" i="16"/>
  <c r="AQ966" i="16"/>
  <c r="BQ966" i="16" s="1"/>
  <c r="AR966" i="16"/>
  <c r="BR966" i="16" s="1"/>
  <c r="AS966" i="16"/>
  <c r="BS966" i="16" s="1"/>
  <c r="AT966" i="16"/>
  <c r="BT966" i="16" s="1"/>
  <c r="AU966" i="16"/>
  <c r="BU966" i="16" s="1"/>
  <c r="AV966" i="16"/>
  <c r="BV966" i="16" s="1"/>
  <c r="AW966" i="16"/>
  <c r="BW966" i="16" s="1"/>
  <c r="AX966" i="16"/>
  <c r="BX966" i="16" s="1"/>
  <c r="AY966" i="16"/>
  <c r="BY966" i="16" s="1"/>
  <c r="AZ966" i="16"/>
  <c r="BZ966" i="16" s="1"/>
  <c r="BA966" i="16"/>
  <c r="AO967" i="16"/>
  <c r="BO967" i="16" s="1"/>
  <c r="AP967" i="16"/>
  <c r="BP967" i="16" s="1"/>
  <c r="AQ967" i="16"/>
  <c r="BQ967" i="16" s="1"/>
  <c r="AR967" i="16"/>
  <c r="BR967" i="16" s="1"/>
  <c r="AS967" i="16"/>
  <c r="BS967" i="16" s="1"/>
  <c r="AT967" i="16"/>
  <c r="BT967" i="16" s="1"/>
  <c r="AU967" i="16"/>
  <c r="BU967" i="16" s="1"/>
  <c r="AV967" i="16"/>
  <c r="BV967" i="16" s="1"/>
  <c r="AW967" i="16"/>
  <c r="BW967" i="16" s="1"/>
  <c r="AX967" i="16"/>
  <c r="BX967" i="16" s="1"/>
  <c r="AY967" i="16"/>
  <c r="BY967" i="16" s="1"/>
  <c r="AZ967" i="16"/>
  <c r="BZ967" i="16" s="1"/>
  <c r="BA967" i="16"/>
  <c r="AO968" i="16"/>
  <c r="BO968" i="16" s="1"/>
  <c r="AP968" i="16"/>
  <c r="BP968" i="16" s="1"/>
  <c r="AQ968" i="16"/>
  <c r="BQ968" i="16" s="1"/>
  <c r="AR968" i="16"/>
  <c r="BR968" i="16" s="1"/>
  <c r="AS968" i="16"/>
  <c r="AT968" i="16"/>
  <c r="BT968" i="16" s="1"/>
  <c r="AU968" i="16"/>
  <c r="BU968" i="16" s="1"/>
  <c r="AV968" i="16"/>
  <c r="BV968" i="16" s="1"/>
  <c r="AW968" i="16"/>
  <c r="BW968" i="16" s="1"/>
  <c r="AX968" i="16"/>
  <c r="BX968" i="16" s="1"/>
  <c r="AY968" i="16"/>
  <c r="BY968" i="16" s="1"/>
  <c r="AZ968" i="16"/>
  <c r="BZ968" i="16" s="1"/>
  <c r="BA968" i="16"/>
  <c r="AO969" i="16"/>
  <c r="AP969" i="16"/>
  <c r="BP969" i="16" s="1"/>
  <c r="AQ969" i="16"/>
  <c r="BQ969" i="16" s="1"/>
  <c r="AR969" i="16"/>
  <c r="BR969" i="16" s="1"/>
  <c r="AS969" i="16"/>
  <c r="BS969" i="16" s="1"/>
  <c r="AT969" i="16"/>
  <c r="BT969" i="16" s="1"/>
  <c r="AU969" i="16"/>
  <c r="BU969" i="16" s="1"/>
  <c r="AV969" i="16"/>
  <c r="BV969" i="16" s="1"/>
  <c r="AW969" i="16"/>
  <c r="BW969" i="16" s="1"/>
  <c r="AX969" i="16"/>
  <c r="BX969" i="16" s="1"/>
  <c r="AY969" i="16"/>
  <c r="BY969" i="16" s="1"/>
  <c r="AZ969" i="16"/>
  <c r="BZ969" i="16" s="1"/>
  <c r="BA969" i="16"/>
  <c r="AO970" i="16"/>
  <c r="AP970" i="16"/>
  <c r="BP970" i="16" s="1"/>
  <c r="AQ970" i="16"/>
  <c r="BQ970" i="16" s="1"/>
  <c r="AR970" i="16"/>
  <c r="BR970" i="16" s="1"/>
  <c r="AS970" i="16"/>
  <c r="BS970" i="16" s="1"/>
  <c r="AT970" i="16"/>
  <c r="BT970" i="16" s="1"/>
  <c r="AU970" i="16"/>
  <c r="BU970" i="16" s="1"/>
  <c r="AV970" i="16"/>
  <c r="BV970" i="16" s="1"/>
  <c r="AW970" i="16"/>
  <c r="BW970" i="16" s="1"/>
  <c r="AX970" i="16"/>
  <c r="BX970" i="16" s="1"/>
  <c r="AY970" i="16"/>
  <c r="BY970" i="16" s="1"/>
  <c r="AZ970" i="16"/>
  <c r="BZ970" i="16" s="1"/>
  <c r="BA970" i="16"/>
  <c r="AO971" i="16"/>
  <c r="BO971" i="16" s="1"/>
  <c r="AP971" i="16"/>
  <c r="AQ971" i="16"/>
  <c r="BQ971" i="16" s="1"/>
  <c r="AR971" i="16"/>
  <c r="BR971" i="16" s="1"/>
  <c r="AS971" i="16"/>
  <c r="BS971" i="16" s="1"/>
  <c r="AT971" i="16"/>
  <c r="BT971" i="16" s="1"/>
  <c r="AU971" i="16"/>
  <c r="BU971" i="16" s="1"/>
  <c r="AV971" i="16"/>
  <c r="BV971" i="16" s="1"/>
  <c r="AW971" i="16"/>
  <c r="BW971" i="16" s="1"/>
  <c r="AX971" i="16"/>
  <c r="BX971" i="16" s="1"/>
  <c r="AY971" i="16"/>
  <c r="BY971" i="16" s="1"/>
  <c r="AZ971" i="16"/>
  <c r="BZ971" i="16" s="1"/>
  <c r="BA971" i="16"/>
  <c r="AO972" i="16"/>
  <c r="BO972" i="16" s="1"/>
  <c r="AP972" i="16"/>
  <c r="BP972" i="16" s="1"/>
  <c r="AQ972" i="16"/>
  <c r="BQ972" i="16" s="1"/>
  <c r="AR972" i="16"/>
  <c r="BR972" i="16" s="1"/>
  <c r="AS972" i="16"/>
  <c r="BS972" i="16" s="1"/>
  <c r="AT972" i="16"/>
  <c r="BT972" i="16" s="1"/>
  <c r="AU972" i="16"/>
  <c r="BU972" i="16" s="1"/>
  <c r="AV972" i="16"/>
  <c r="BV972" i="16" s="1"/>
  <c r="AW972" i="16"/>
  <c r="AX972" i="16"/>
  <c r="BX972" i="16" s="1"/>
  <c r="AY972" i="16"/>
  <c r="BY972" i="16" s="1"/>
  <c r="AZ972" i="16"/>
  <c r="BZ972" i="16" s="1"/>
  <c r="BA972" i="16"/>
  <c r="AO973" i="16"/>
  <c r="BO973" i="16" s="1"/>
  <c r="AP973" i="16"/>
  <c r="BP973" i="16" s="1"/>
  <c r="AQ973" i="16"/>
  <c r="BQ973" i="16" s="1"/>
  <c r="AR973" i="16"/>
  <c r="BR973" i="16" s="1"/>
  <c r="AS973" i="16"/>
  <c r="BS973" i="16" s="1"/>
  <c r="AT973" i="16"/>
  <c r="BT973" i="16" s="1"/>
  <c r="AU973" i="16"/>
  <c r="BU973" i="16" s="1"/>
  <c r="AV973" i="16"/>
  <c r="BV973" i="16" s="1"/>
  <c r="AW973" i="16"/>
  <c r="BW973" i="16" s="1"/>
  <c r="AX973" i="16"/>
  <c r="BX973" i="16" s="1"/>
  <c r="AY973" i="16"/>
  <c r="BY973" i="16" s="1"/>
  <c r="AZ973" i="16"/>
  <c r="BZ973" i="16" s="1"/>
  <c r="BA973" i="16"/>
  <c r="AO974" i="16"/>
  <c r="BO974" i="16" s="1"/>
  <c r="AP974" i="16"/>
  <c r="BP974" i="16" s="1"/>
  <c r="AQ974" i="16"/>
  <c r="BQ974" i="16" s="1"/>
  <c r="AR974" i="16"/>
  <c r="BR974" i="16" s="1"/>
  <c r="AS974" i="16"/>
  <c r="BS974" i="16" s="1"/>
  <c r="AT974" i="16"/>
  <c r="BT974" i="16" s="1"/>
  <c r="AU974" i="16"/>
  <c r="BU974" i="16" s="1"/>
  <c r="AV974" i="16"/>
  <c r="BV974" i="16" s="1"/>
  <c r="AW974" i="16"/>
  <c r="BW974" i="16" s="1"/>
  <c r="AX974" i="16"/>
  <c r="BX974" i="16" s="1"/>
  <c r="AY974" i="16"/>
  <c r="BY974" i="16" s="1"/>
  <c r="AZ974" i="16"/>
  <c r="BZ974" i="16" s="1"/>
  <c r="BA974" i="16"/>
  <c r="AO975" i="16"/>
  <c r="BO975" i="16" s="1"/>
  <c r="AP975" i="16"/>
  <c r="AQ975" i="16"/>
  <c r="BQ975" i="16" s="1"/>
  <c r="AR975" i="16"/>
  <c r="BR975" i="16" s="1"/>
  <c r="AS975" i="16"/>
  <c r="BS975" i="16" s="1"/>
  <c r="AT975" i="16"/>
  <c r="BT975" i="16" s="1"/>
  <c r="AU975" i="16"/>
  <c r="BU975" i="16" s="1"/>
  <c r="AV975" i="16"/>
  <c r="BV975" i="16" s="1"/>
  <c r="AW975" i="16"/>
  <c r="BW975" i="16" s="1"/>
  <c r="AX975" i="16"/>
  <c r="BX975" i="16" s="1"/>
  <c r="AY975" i="16"/>
  <c r="BY975" i="16" s="1"/>
  <c r="AZ975" i="16"/>
  <c r="BZ975" i="16" s="1"/>
  <c r="BA975" i="16"/>
  <c r="AO976" i="16"/>
  <c r="AP976" i="16"/>
  <c r="BP976" i="16" s="1"/>
  <c r="AQ976" i="16"/>
  <c r="BQ976" i="16" s="1"/>
  <c r="AR976" i="16"/>
  <c r="BR976" i="16" s="1"/>
  <c r="AS976" i="16"/>
  <c r="BS976" i="16" s="1"/>
  <c r="AT976" i="16"/>
  <c r="BT976" i="16" s="1"/>
  <c r="AU976" i="16"/>
  <c r="BU976" i="16" s="1"/>
  <c r="AV976" i="16"/>
  <c r="BV976" i="16" s="1"/>
  <c r="AW976" i="16"/>
  <c r="BW976" i="16" s="1"/>
  <c r="AX976" i="16"/>
  <c r="BX976" i="16" s="1"/>
  <c r="AY976" i="16"/>
  <c r="BY976" i="16" s="1"/>
  <c r="AZ976" i="16"/>
  <c r="BZ976" i="16" s="1"/>
  <c r="BA976" i="16"/>
  <c r="AO977" i="16"/>
  <c r="BO977" i="16" s="1"/>
  <c r="AP977" i="16"/>
  <c r="BP977" i="16" s="1"/>
  <c r="AQ977" i="16"/>
  <c r="BQ977" i="16" s="1"/>
  <c r="AR977" i="16"/>
  <c r="AS977" i="16"/>
  <c r="BS977" i="16" s="1"/>
  <c r="AT977" i="16"/>
  <c r="BT977" i="16" s="1"/>
  <c r="AU977" i="16"/>
  <c r="BU977" i="16" s="1"/>
  <c r="AV977" i="16"/>
  <c r="BV977" i="16" s="1"/>
  <c r="AW977" i="16"/>
  <c r="BW977" i="16" s="1"/>
  <c r="AX977" i="16"/>
  <c r="BX977" i="16" s="1"/>
  <c r="AY977" i="16"/>
  <c r="BY977" i="16" s="1"/>
  <c r="AZ977" i="16"/>
  <c r="BZ977" i="16" s="1"/>
  <c r="BA977" i="16"/>
  <c r="AO978" i="16"/>
  <c r="BO978" i="16" s="1"/>
  <c r="AP978" i="16"/>
  <c r="BP978" i="16" s="1"/>
  <c r="AQ978" i="16"/>
  <c r="BQ978" i="16" s="1"/>
  <c r="AR978" i="16"/>
  <c r="BR978" i="16" s="1"/>
  <c r="AS978" i="16"/>
  <c r="BS978" i="16" s="1"/>
  <c r="AT978" i="16"/>
  <c r="BT978" i="16" s="1"/>
  <c r="AU978" i="16"/>
  <c r="BU978" i="16" s="1"/>
  <c r="AV978" i="16"/>
  <c r="BV978" i="16" s="1"/>
  <c r="AW978" i="16"/>
  <c r="BW978" i="16" s="1"/>
  <c r="AX978" i="16"/>
  <c r="BX978" i="16" s="1"/>
  <c r="AY978" i="16"/>
  <c r="BY978" i="16" s="1"/>
  <c r="AZ978" i="16"/>
  <c r="BZ978" i="16" s="1"/>
  <c r="BA978" i="16"/>
  <c r="AO979" i="16"/>
  <c r="BO979" i="16" s="1"/>
  <c r="AP979" i="16"/>
  <c r="BP979" i="16" s="1"/>
  <c r="AQ979" i="16"/>
  <c r="BQ979" i="16" s="1"/>
  <c r="AR979" i="16"/>
  <c r="BR979" i="16" s="1"/>
  <c r="AS979" i="16"/>
  <c r="BS979" i="16" s="1"/>
  <c r="AT979" i="16"/>
  <c r="BT979" i="16" s="1"/>
  <c r="AU979" i="16"/>
  <c r="BU979" i="16" s="1"/>
  <c r="AV979" i="16"/>
  <c r="BV979" i="16" s="1"/>
  <c r="AW979" i="16"/>
  <c r="BW979" i="16" s="1"/>
  <c r="AX979" i="16"/>
  <c r="BX979" i="16" s="1"/>
  <c r="AY979" i="16"/>
  <c r="BY979" i="16" s="1"/>
  <c r="AZ979" i="16"/>
  <c r="BZ979" i="16" s="1"/>
  <c r="BA979" i="16"/>
  <c r="AO980" i="16"/>
  <c r="BO980" i="16" s="1"/>
  <c r="AP980" i="16"/>
  <c r="BP980" i="16" s="1"/>
  <c r="AQ980" i="16"/>
  <c r="BQ980" i="16" s="1"/>
  <c r="AR980" i="16"/>
  <c r="BR980" i="16" s="1"/>
  <c r="AS980" i="16"/>
  <c r="BS980" i="16" s="1"/>
  <c r="AT980" i="16"/>
  <c r="BT980" i="16" s="1"/>
  <c r="AU980" i="16"/>
  <c r="BU980" i="16" s="1"/>
  <c r="AV980" i="16"/>
  <c r="BV980" i="16" s="1"/>
  <c r="AW980" i="16"/>
  <c r="BW980" i="16" s="1"/>
  <c r="AX980" i="16"/>
  <c r="BX980" i="16" s="1"/>
  <c r="AY980" i="16"/>
  <c r="BY980" i="16" s="1"/>
  <c r="AZ980" i="16"/>
  <c r="BZ980" i="16" s="1"/>
  <c r="BA980" i="16"/>
  <c r="AO981" i="16"/>
  <c r="BO981" i="16" s="1"/>
  <c r="AP981" i="16"/>
  <c r="BP981" i="16" s="1"/>
  <c r="AQ981" i="16"/>
  <c r="BQ981" i="16" s="1"/>
  <c r="AR981" i="16"/>
  <c r="AS981" i="16"/>
  <c r="BS981" i="16" s="1"/>
  <c r="AT981" i="16"/>
  <c r="BT981" i="16" s="1"/>
  <c r="AU981" i="16"/>
  <c r="BU981" i="16" s="1"/>
  <c r="AV981" i="16"/>
  <c r="BV981" i="16" s="1"/>
  <c r="AW981" i="16"/>
  <c r="BW981" i="16" s="1"/>
  <c r="AX981" i="16"/>
  <c r="BX981" i="16" s="1"/>
  <c r="AY981" i="16"/>
  <c r="BY981" i="16" s="1"/>
  <c r="AZ981" i="16"/>
  <c r="BZ981" i="16" s="1"/>
  <c r="BA981" i="16"/>
  <c r="AO982" i="16"/>
  <c r="AP982" i="16"/>
  <c r="BP982" i="16" s="1"/>
  <c r="AQ982" i="16"/>
  <c r="BQ982" i="16" s="1"/>
  <c r="AR982" i="16"/>
  <c r="BR982" i="16" s="1"/>
  <c r="AS982" i="16"/>
  <c r="BS982" i="16" s="1"/>
  <c r="AT982" i="16"/>
  <c r="BT982" i="16" s="1"/>
  <c r="AU982" i="16"/>
  <c r="BU982" i="16" s="1"/>
  <c r="AV982" i="16"/>
  <c r="BV982" i="16" s="1"/>
  <c r="AW982" i="16"/>
  <c r="BW982" i="16" s="1"/>
  <c r="AX982" i="16"/>
  <c r="BX982" i="16" s="1"/>
  <c r="AY982" i="16"/>
  <c r="BY982" i="16" s="1"/>
  <c r="AZ982" i="16"/>
  <c r="BZ982" i="16" s="1"/>
  <c r="BA982" i="16"/>
  <c r="AO983" i="16"/>
  <c r="AP983" i="16"/>
  <c r="BP983" i="16" s="1"/>
  <c r="AQ983" i="16"/>
  <c r="BQ983" i="16" s="1"/>
  <c r="AR983" i="16"/>
  <c r="BR983" i="16" s="1"/>
  <c r="AS983" i="16"/>
  <c r="BS983" i="16" s="1"/>
  <c r="AT983" i="16"/>
  <c r="BT983" i="16" s="1"/>
  <c r="AU983" i="16"/>
  <c r="BU983" i="16" s="1"/>
  <c r="AV983" i="16"/>
  <c r="BV983" i="16" s="1"/>
  <c r="AW983" i="16"/>
  <c r="BW983" i="16" s="1"/>
  <c r="AX983" i="16"/>
  <c r="BX983" i="16" s="1"/>
  <c r="AY983" i="16"/>
  <c r="BY983" i="16" s="1"/>
  <c r="AZ983" i="16"/>
  <c r="BZ983" i="16" s="1"/>
  <c r="BA983" i="16"/>
  <c r="AO984" i="16"/>
  <c r="AP984" i="16"/>
  <c r="BP984" i="16" s="1"/>
  <c r="AQ984" i="16"/>
  <c r="BQ984" i="16" s="1"/>
  <c r="AR984" i="16"/>
  <c r="BR984" i="16" s="1"/>
  <c r="AS984" i="16"/>
  <c r="BS984" i="16" s="1"/>
  <c r="AT984" i="16"/>
  <c r="BT984" i="16" s="1"/>
  <c r="AU984" i="16"/>
  <c r="BU984" i="16" s="1"/>
  <c r="AV984" i="16"/>
  <c r="BV984" i="16" s="1"/>
  <c r="AW984" i="16"/>
  <c r="BW984" i="16" s="1"/>
  <c r="AX984" i="16"/>
  <c r="BX984" i="16" s="1"/>
  <c r="AY984" i="16"/>
  <c r="BY984" i="16" s="1"/>
  <c r="AZ984" i="16"/>
  <c r="BZ984" i="16" s="1"/>
  <c r="BA984" i="16"/>
  <c r="AO985" i="16"/>
  <c r="BO985" i="16" s="1"/>
  <c r="AP985" i="16"/>
  <c r="BP985" i="16" s="1"/>
  <c r="AQ985" i="16"/>
  <c r="BQ985" i="16" s="1"/>
  <c r="AR985" i="16"/>
  <c r="BR985" i="16" s="1"/>
  <c r="AS985" i="16"/>
  <c r="BS985" i="16" s="1"/>
  <c r="AT985" i="16"/>
  <c r="AU985" i="16"/>
  <c r="BU985" i="16" s="1"/>
  <c r="AV985" i="16"/>
  <c r="BV985" i="16" s="1"/>
  <c r="AW985" i="16"/>
  <c r="BW985" i="16" s="1"/>
  <c r="AX985" i="16"/>
  <c r="BX985" i="16" s="1"/>
  <c r="AY985" i="16"/>
  <c r="BY985" i="16" s="1"/>
  <c r="AZ985" i="16"/>
  <c r="BZ985" i="16" s="1"/>
  <c r="BA985" i="16"/>
  <c r="AO986" i="16"/>
  <c r="BO986" i="16" s="1"/>
  <c r="AP986" i="16"/>
  <c r="BP986" i="16" s="1"/>
  <c r="AQ986" i="16"/>
  <c r="BQ986" i="16" s="1"/>
  <c r="AR986" i="16"/>
  <c r="BR986" i="16" s="1"/>
  <c r="AS986" i="16"/>
  <c r="BS986" i="16" s="1"/>
  <c r="AT986" i="16"/>
  <c r="BT986" i="16" s="1"/>
  <c r="AU986" i="16"/>
  <c r="BU986" i="16" s="1"/>
  <c r="AV986" i="16"/>
  <c r="BV986" i="16" s="1"/>
  <c r="AW986" i="16"/>
  <c r="BW986" i="16" s="1"/>
  <c r="AX986" i="16"/>
  <c r="BX986" i="16" s="1"/>
  <c r="AY986" i="16"/>
  <c r="BY986" i="16" s="1"/>
  <c r="AZ986" i="16"/>
  <c r="BZ986" i="16" s="1"/>
  <c r="BA986" i="16"/>
  <c r="AO987" i="16"/>
  <c r="AP987" i="16"/>
  <c r="BP987" i="16" s="1"/>
  <c r="AQ987" i="16"/>
  <c r="BQ987" i="16" s="1"/>
  <c r="AR987" i="16"/>
  <c r="BR987" i="16" s="1"/>
  <c r="AS987" i="16"/>
  <c r="BS987" i="16" s="1"/>
  <c r="AT987" i="16"/>
  <c r="BT987" i="16" s="1"/>
  <c r="AU987" i="16"/>
  <c r="BU987" i="16" s="1"/>
  <c r="AV987" i="16"/>
  <c r="BV987" i="16" s="1"/>
  <c r="AW987" i="16"/>
  <c r="BW987" i="16" s="1"/>
  <c r="AX987" i="16"/>
  <c r="BX987" i="16" s="1"/>
  <c r="AY987" i="16"/>
  <c r="BY987" i="16" s="1"/>
  <c r="AZ987" i="16"/>
  <c r="BZ987" i="16" s="1"/>
  <c r="BA987" i="16"/>
  <c r="AO988" i="16"/>
  <c r="BO988" i="16" s="1"/>
  <c r="AP988" i="16"/>
  <c r="BP988" i="16" s="1"/>
  <c r="AQ988" i="16"/>
  <c r="BQ988" i="16" s="1"/>
  <c r="AR988" i="16"/>
  <c r="BR988" i="16" s="1"/>
  <c r="AS988" i="16"/>
  <c r="BS988" i="16" s="1"/>
  <c r="AT988" i="16"/>
  <c r="BT988" i="16" s="1"/>
  <c r="AU988" i="16"/>
  <c r="BU988" i="16" s="1"/>
  <c r="AV988" i="16"/>
  <c r="BV988" i="16" s="1"/>
  <c r="AW988" i="16"/>
  <c r="BW988" i="16" s="1"/>
  <c r="AX988" i="16"/>
  <c r="BX988" i="16" s="1"/>
  <c r="AY988" i="16"/>
  <c r="BY988" i="16" s="1"/>
  <c r="AZ988" i="16"/>
  <c r="BZ988" i="16" s="1"/>
  <c r="BA988" i="16"/>
  <c r="AO989" i="16"/>
  <c r="BO989" i="16" s="1"/>
  <c r="AP989" i="16"/>
  <c r="BP989" i="16" s="1"/>
  <c r="AQ989" i="16"/>
  <c r="BQ989" i="16" s="1"/>
  <c r="AR989" i="16"/>
  <c r="BR989" i="16" s="1"/>
  <c r="AS989" i="16"/>
  <c r="BS989" i="16" s="1"/>
  <c r="AT989" i="16"/>
  <c r="BT989" i="16" s="1"/>
  <c r="AU989" i="16"/>
  <c r="BU989" i="16" s="1"/>
  <c r="AV989" i="16"/>
  <c r="BV989" i="16" s="1"/>
  <c r="AW989" i="16"/>
  <c r="BW989" i="16" s="1"/>
  <c r="AX989" i="16"/>
  <c r="BX989" i="16" s="1"/>
  <c r="AY989" i="16"/>
  <c r="BY989" i="16" s="1"/>
  <c r="AZ989" i="16"/>
  <c r="BZ989" i="16" s="1"/>
  <c r="BA989" i="16"/>
  <c r="AO990" i="16"/>
  <c r="BO990" i="16" s="1"/>
  <c r="AP990" i="16"/>
  <c r="AQ990" i="16"/>
  <c r="BQ990" i="16" s="1"/>
  <c r="AR990" i="16"/>
  <c r="BR990" i="16" s="1"/>
  <c r="AS990" i="16"/>
  <c r="BS990" i="16" s="1"/>
  <c r="AT990" i="16"/>
  <c r="BT990" i="16" s="1"/>
  <c r="AU990" i="16"/>
  <c r="BU990" i="16" s="1"/>
  <c r="AV990" i="16"/>
  <c r="BV990" i="16" s="1"/>
  <c r="AW990" i="16"/>
  <c r="BW990" i="16" s="1"/>
  <c r="AX990" i="16"/>
  <c r="BX990" i="16" s="1"/>
  <c r="AY990" i="16"/>
  <c r="BY990" i="16" s="1"/>
  <c r="AZ990" i="16"/>
  <c r="BZ990" i="16" s="1"/>
  <c r="BA990" i="16"/>
  <c r="AO991" i="16"/>
  <c r="BO991" i="16" s="1"/>
  <c r="AP991" i="16"/>
  <c r="BP991" i="16" s="1"/>
  <c r="AQ991" i="16"/>
  <c r="BQ991" i="16" s="1"/>
  <c r="AR991" i="16"/>
  <c r="BR991" i="16" s="1"/>
  <c r="AS991" i="16"/>
  <c r="BS991" i="16" s="1"/>
  <c r="AT991" i="16"/>
  <c r="BT991" i="16" s="1"/>
  <c r="AU991" i="16"/>
  <c r="BU991" i="16" s="1"/>
  <c r="AV991" i="16"/>
  <c r="BV991" i="16" s="1"/>
  <c r="AW991" i="16"/>
  <c r="BW991" i="16" s="1"/>
  <c r="AX991" i="16"/>
  <c r="BX991" i="16" s="1"/>
  <c r="AY991" i="16"/>
  <c r="BY991" i="16" s="1"/>
  <c r="AZ991" i="16"/>
  <c r="BZ991" i="16" s="1"/>
  <c r="BA991" i="16"/>
  <c r="AO992" i="16"/>
  <c r="BO992" i="16" s="1"/>
  <c r="AP992" i="16"/>
  <c r="BP992" i="16" s="1"/>
  <c r="AQ992" i="16"/>
  <c r="BQ992" i="16" s="1"/>
  <c r="AR992" i="16"/>
  <c r="BR992" i="16" s="1"/>
  <c r="AS992" i="16"/>
  <c r="BS992" i="16" s="1"/>
  <c r="AT992" i="16"/>
  <c r="BT992" i="16" s="1"/>
  <c r="AU992" i="16"/>
  <c r="BU992" i="16" s="1"/>
  <c r="AV992" i="16"/>
  <c r="BV992" i="16" s="1"/>
  <c r="AW992" i="16"/>
  <c r="BW992" i="16" s="1"/>
  <c r="AX992" i="16"/>
  <c r="BX992" i="16" s="1"/>
  <c r="AY992" i="16"/>
  <c r="BY992" i="16" s="1"/>
  <c r="AZ992" i="16"/>
  <c r="BZ992" i="16" s="1"/>
  <c r="BA992" i="16"/>
  <c r="AO993" i="16"/>
  <c r="BO993" i="16" s="1"/>
  <c r="AP993" i="16"/>
  <c r="BP993" i="16" s="1"/>
  <c r="AQ993" i="16"/>
  <c r="BQ993" i="16" s="1"/>
  <c r="AR993" i="16"/>
  <c r="BR993" i="16" s="1"/>
  <c r="AS993" i="16"/>
  <c r="BS993" i="16" s="1"/>
  <c r="AT993" i="16"/>
  <c r="BT993" i="16" s="1"/>
  <c r="AU993" i="16"/>
  <c r="BU993" i="16" s="1"/>
  <c r="AV993" i="16"/>
  <c r="BV993" i="16" s="1"/>
  <c r="AW993" i="16"/>
  <c r="BW993" i="16" s="1"/>
  <c r="AX993" i="16"/>
  <c r="BX993" i="16" s="1"/>
  <c r="AY993" i="16"/>
  <c r="BY993" i="16" s="1"/>
  <c r="AZ993" i="16"/>
  <c r="BZ993" i="16" s="1"/>
  <c r="BA993" i="16"/>
  <c r="AO994" i="16"/>
  <c r="BO994" i="16" s="1"/>
  <c r="AP994" i="16"/>
  <c r="BP994" i="16" s="1"/>
  <c r="AQ994" i="16"/>
  <c r="BQ994" i="16" s="1"/>
  <c r="AR994" i="16"/>
  <c r="BR994" i="16" s="1"/>
  <c r="AS994" i="16"/>
  <c r="BS994" i="16" s="1"/>
  <c r="AT994" i="16"/>
  <c r="BT994" i="16" s="1"/>
  <c r="AU994" i="16"/>
  <c r="BU994" i="16" s="1"/>
  <c r="AV994" i="16"/>
  <c r="BV994" i="16" s="1"/>
  <c r="AW994" i="16"/>
  <c r="BW994" i="16" s="1"/>
  <c r="AX994" i="16"/>
  <c r="BX994" i="16" s="1"/>
  <c r="AY994" i="16"/>
  <c r="BY994" i="16" s="1"/>
  <c r="AZ994" i="16"/>
  <c r="BZ994" i="16" s="1"/>
  <c r="BA994" i="16"/>
  <c r="AO995" i="16"/>
  <c r="BO995" i="16" s="1"/>
  <c r="AP995" i="16"/>
  <c r="BP995" i="16" s="1"/>
  <c r="AQ995" i="16"/>
  <c r="BQ995" i="16" s="1"/>
  <c r="AR995" i="16"/>
  <c r="BR995" i="16" s="1"/>
  <c r="AS995" i="16"/>
  <c r="AT995" i="16"/>
  <c r="BT995" i="16" s="1"/>
  <c r="AU995" i="16"/>
  <c r="BU995" i="16" s="1"/>
  <c r="AV995" i="16"/>
  <c r="BV995" i="16" s="1"/>
  <c r="AW995" i="16"/>
  <c r="BW995" i="16" s="1"/>
  <c r="AX995" i="16"/>
  <c r="BX995" i="16" s="1"/>
  <c r="AY995" i="16"/>
  <c r="BY995" i="16" s="1"/>
  <c r="AZ995" i="16"/>
  <c r="BZ995" i="16" s="1"/>
  <c r="BA995" i="16"/>
  <c r="AO996" i="16"/>
  <c r="AP996" i="16"/>
  <c r="BP996" i="16" s="1"/>
  <c r="AQ996" i="16"/>
  <c r="BQ996" i="16" s="1"/>
  <c r="AR996" i="16"/>
  <c r="BR996" i="16" s="1"/>
  <c r="AS996" i="16"/>
  <c r="BS996" i="16" s="1"/>
  <c r="AT996" i="16"/>
  <c r="BT996" i="16" s="1"/>
  <c r="AU996" i="16"/>
  <c r="BU996" i="16" s="1"/>
  <c r="AV996" i="16"/>
  <c r="BV996" i="16" s="1"/>
  <c r="AW996" i="16"/>
  <c r="BW996" i="16" s="1"/>
  <c r="AX996" i="16"/>
  <c r="BX996" i="16" s="1"/>
  <c r="AY996" i="16"/>
  <c r="BY996" i="16" s="1"/>
  <c r="AZ996" i="16"/>
  <c r="BZ996" i="16" s="1"/>
  <c r="BA996" i="16"/>
  <c r="AO997" i="16"/>
  <c r="AP997" i="16"/>
  <c r="BP997" i="16" s="1"/>
  <c r="AQ997" i="16"/>
  <c r="BQ997" i="16" s="1"/>
  <c r="AR997" i="16"/>
  <c r="BR997" i="16" s="1"/>
  <c r="AS997" i="16"/>
  <c r="BS997" i="16" s="1"/>
  <c r="AT997" i="16"/>
  <c r="BT997" i="16" s="1"/>
  <c r="AU997" i="16"/>
  <c r="BU997" i="16" s="1"/>
  <c r="AV997" i="16"/>
  <c r="BV997" i="16" s="1"/>
  <c r="AW997" i="16"/>
  <c r="BW997" i="16" s="1"/>
  <c r="AX997" i="16"/>
  <c r="BX997" i="16" s="1"/>
  <c r="AY997" i="16"/>
  <c r="BY997" i="16" s="1"/>
  <c r="AZ997" i="16"/>
  <c r="BZ997" i="16" s="1"/>
  <c r="BA997" i="16"/>
  <c r="AO998" i="16"/>
  <c r="AP998" i="16"/>
  <c r="BP998" i="16" s="1"/>
  <c r="AQ998" i="16"/>
  <c r="BQ998" i="16" s="1"/>
  <c r="AR998" i="16"/>
  <c r="BR998" i="16" s="1"/>
  <c r="AS998" i="16"/>
  <c r="BS998" i="16" s="1"/>
  <c r="AT998" i="16"/>
  <c r="BT998" i="16" s="1"/>
  <c r="AU998" i="16"/>
  <c r="BU998" i="16" s="1"/>
  <c r="AV998" i="16"/>
  <c r="BV998" i="16" s="1"/>
  <c r="AW998" i="16"/>
  <c r="BW998" i="16" s="1"/>
  <c r="AX998" i="16"/>
  <c r="BX998" i="16" s="1"/>
  <c r="AY998" i="16"/>
  <c r="BY998" i="16" s="1"/>
  <c r="AZ998" i="16"/>
  <c r="BZ998" i="16" s="1"/>
  <c r="BA998" i="16"/>
  <c r="AO999" i="16"/>
  <c r="BO999" i="16" s="1"/>
  <c r="AP999" i="16"/>
  <c r="BP999" i="16" s="1"/>
  <c r="AQ999" i="16"/>
  <c r="BQ999" i="16" s="1"/>
  <c r="AR999" i="16"/>
  <c r="BR999" i="16" s="1"/>
  <c r="AS999" i="16"/>
  <c r="BS999" i="16" s="1"/>
  <c r="AT999" i="16"/>
  <c r="BT999" i="16" s="1"/>
  <c r="AU999" i="16"/>
  <c r="BU999" i="16" s="1"/>
  <c r="AV999" i="16"/>
  <c r="BV999" i="16" s="1"/>
  <c r="AW999" i="16"/>
  <c r="BW999" i="16" s="1"/>
  <c r="AX999" i="16"/>
  <c r="BX999" i="16" s="1"/>
  <c r="AY999" i="16"/>
  <c r="BY999" i="16" s="1"/>
  <c r="AZ999" i="16"/>
  <c r="BZ999" i="16" s="1"/>
  <c r="BA999" i="16"/>
  <c r="AO1000" i="16"/>
  <c r="BO1000" i="16" s="1"/>
  <c r="AP1000" i="16"/>
  <c r="BP1000" i="16" s="1"/>
  <c r="AQ1000" i="16"/>
  <c r="BQ1000" i="16" s="1"/>
  <c r="AR1000" i="16"/>
  <c r="BR1000" i="16" s="1"/>
  <c r="AS1000" i="16"/>
  <c r="BS1000" i="16" s="1"/>
  <c r="AT1000" i="16"/>
  <c r="BT1000" i="16" s="1"/>
  <c r="AU1000" i="16"/>
  <c r="BU1000" i="16" s="1"/>
  <c r="AV1000" i="16"/>
  <c r="BV1000" i="16" s="1"/>
  <c r="AW1000" i="16"/>
  <c r="BW1000" i="16" s="1"/>
  <c r="AX1000" i="16"/>
  <c r="BX1000" i="16" s="1"/>
  <c r="AY1000" i="16"/>
  <c r="BY1000" i="16" s="1"/>
  <c r="AZ1000" i="16"/>
  <c r="BZ1000" i="16" s="1"/>
  <c r="BA1000" i="16"/>
  <c r="AO1001" i="16"/>
  <c r="BO1001" i="16" s="1"/>
  <c r="AP1001" i="16"/>
  <c r="BP1001" i="16" s="1"/>
  <c r="AQ1001" i="16"/>
  <c r="AR1001" i="16"/>
  <c r="BR1001" i="16" s="1"/>
  <c r="AS1001" i="16"/>
  <c r="BS1001" i="16" s="1"/>
  <c r="AT1001" i="16"/>
  <c r="BT1001" i="16" s="1"/>
  <c r="AU1001" i="16"/>
  <c r="BU1001" i="16" s="1"/>
  <c r="AV1001" i="16"/>
  <c r="BV1001" i="16" s="1"/>
  <c r="AW1001" i="16"/>
  <c r="BW1001" i="16" s="1"/>
  <c r="AX1001" i="16"/>
  <c r="BX1001" i="16" s="1"/>
  <c r="AY1001" i="16"/>
  <c r="BY1001" i="16" s="1"/>
  <c r="AZ1001" i="16"/>
  <c r="BZ1001" i="16" s="1"/>
  <c r="BA1001" i="16"/>
  <c r="AO1002" i="16"/>
  <c r="AP1002" i="16"/>
  <c r="BP1002" i="16" s="1"/>
  <c r="AQ1002" i="16"/>
  <c r="BQ1002" i="16" s="1"/>
  <c r="AR1002" i="16"/>
  <c r="BR1002" i="16" s="1"/>
  <c r="AS1002" i="16"/>
  <c r="BS1002" i="16" s="1"/>
  <c r="AT1002" i="16"/>
  <c r="BT1002" i="16" s="1"/>
  <c r="AU1002" i="16"/>
  <c r="BU1002" i="16" s="1"/>
  <c r="AV1002" i="16"/>
  <c r="BV1002" i="16" s="1"/>
  <c r="AW1002" i="16"/>
  <c r="BW1002" i="16" s="1"/>
  <c r="AX1002" i="16"/>
  <c r="BX1002" i="16" s="1"/>
  <c r="AY1002" i="16"/>
  <c r="BY1002" i="16" s="1"/>
  <c r="AZ1002" i="16"/>
  <c r="BZ1002" i="16" s="1"/>
  <c r="BA1002" i="16"/>
  <c r="AO1003" i="16"/>
  <c r="AP1003" i="16"/>
  <c r="BP1003" i="16" s="1"/>
  <c r="AQ1003" i="16"/>
  <c r="BQ1003" i="16" s="1"/>
  <c r="AR1003" i="16"/>
  <c r="BR1003" i="16" s="1"/>
  <c r="AS1003" i="16"/>
  <c r="BS1003" i="16" s="1"/>
  <c r="AT1003" i="16"/>
  <c r="BT1003" i="16" s="1"/>
  <c r="AU1003" i="16"/>
  <c r="BU1003" i="16" s="1"/>
  <c r="AV1003" i="16"/>
  <c r="BV1003" i="16" s="1"/>
  <c r="AW1003" i="16"/>
  <c r="BW1003" i="16" s="1"/>
  <c r="AX1003" i="16"/>
  <c r="BX1003" i="16" s="1"/>
  <c r="AY1003" i="16"/>
  <c r="BY1003" i="16" s="1"/>
  <c r="AZ1003" i="16"/>
  <c r="BZ1003" i="16" s="1"/>
  <c r="BA1003" i="16"/>
  <c r="AO1004" i="16"/>
  <c r="BO1004" i="16" s="1"/>
  <c r="AP1004" i="16"/>
  <c r="BP1004" i="16" s="1"/>
  <c r="AQ1004" i="16"/>
  <c r="BQ1004" i="16" s="1"/>
  <c r="AR1004" i="16"/>
  <c r="BR1004" i="16" s="1"/>
  <c r="AS1004" i="16"/>
  <c r="BS1004" i="16" s="1"/>
  <c r="AT1004" i="16"/>
  <c r="BT1004" i="16" s="1"/>
  <c r="AU1004" i="16"/>
  <c r="BU1004" i="16" s="1"/>
  <c r="AV1004" i="16"/>
  <c r="BV1004" i="16" s="1"/>
  <c r="AW1004" i="16"/>
  <c r="BW1004" i="16" s="1"/>
  <c r="AX1004" i="16"/>
  <c r="BX1004" i="16" s="1"/>
  <c r="AY1004" i="16"/>
  <c r="BY1004" i="16" s="1"/>
  <c r="AZ1004" i="16"/>
  <c r="BZ1004" i="16" s="1"/>
  <c r="BA1004" i="16"/>
  <c r="AO1005" i="16"/>
  <c r="BO1005" i="16" s="1"/>
  <c r="AP1005" i="16"/>
  <c r="BP1005" i="16" s="1"/>
  <c r="AQ1005" i="16"/>
  <c r="AR1005" i="16"/>
  <c r="BR1005" i="16" s="1"/>
  <c r="AS1005" i="16"/>
  <c r="BS1005" i="16" s="1"/>
  <c r="AT1005" i="16"/>
  <c r="BT1005" i="16" s="1"/>
  <c r="AU1005" i="16"/>
  <c r="BU1005" i="16" s="1"/>
  <c r="AV1005" i="16"/>
  <c r="BV1005" i="16" s="1"/>
  <c r="AW1005" i="16"/>
  <c r="BW1005" i="16" s="1"/>
  <c r="AX1005" i="16"/>
  <c r="BX1005" i="16" s="1"/>
  <c r="AY1005" i="16"/>
  <c r="BY1005" i="16" s="1"/>
  <c r="AZ1005" i="16"/>
  <c r="BZ1005" i="16" s="1"/>
  <c r="BA1005" i="16"/>
  <c r="AO1006" i="16"/>
  <c r="BO1006" i="16" s="1"/>
  <c r="AP1006" i="16"/>
  <c r="BP1006" i="16" s="1"/>
  <c r="AQ1006" i="16"/>
  <c r="BQ1006" i="16" s="1"/>
  <c r="AR1006" i="16"/>
  <c r="AS1006" i="16"/>
  <c r="BS1006" i="16" s="1"/>
  <c r="AT1006" i="16"/>
  <c r="BT1006" i="16" s="1"/>
  <c r="AU1006" i="16"/>
  <c r="BU1006" i="16" s="1"/>
  <c r="AV1006" i="16"/>
  <c r="BV1006" i="16" s="1"/>
  <c r="AW1006" i="16"/>
  <c r="BW1006" i="16" s="1"/>
  <c r="AX1006" i="16"/>
  <c r="BX1006" i="16" s="1"/>
  <c r="AY1006" i="16"/>
  <c r="BY1006" i="16" s="1"/>
  <c r="AZ1006" i="16"/>
  <c r="BZ1006" i="16" s="1"/>
  <c r="BA1006" i="16"/>
  <c r="AO1007" i="16"/>
  <c r="BO1007" i="16" s="1"/>
  <c r="AP1007" i="16"/>
  <c r="BP1007" i="16" s="1"/>
  <c r="AQ1007" i="16"/>
  <c r="BQ1007" i="16" s="1"/>
  <c r="AR1007" i="16"/>
  <c r="BR1007" i="16" s="1"/>
  <c r="AS1007" i="16"/>
  <c r="BS1007" i="16" s="1"/>
  <c r="AT1007" i="16"/>
  <c r="BT1007" i="16" s="1"/>
  <c r="AU1007" i="16"/>
  <c r="BU1007" i="16" s="1"/>
  <c r="AV1007" i="16"/>
  <c r="BV1007" i="16" s="1"/>
  <c r="AW1007" i="16"/>
  <c r="BW1007" i="16" s="1"/>
  <c r="AX1007" i="16"/>
  <c r="BX1007" i="16" s="1"/>
  <c r="AY1007" i="16"/>
  <c r="BY1007" i="16" s="1"/>
  <c r="AZ1007" i="16"/>
  <c r="BZ1007" i="16" s="1"/>
  <c r="BA1007" i="16"/>
  <c r="AO1008" i="16"/>
  <c r="BO1008" i="16" s="1"/>
  <c r="AP1008" i="16"/>
  <c r="AQ1008" i="16"/>
  <c r="BQ1008" i="16" s="1"/>
  <c r="AR1008" i="16"/>
  <c r="BR1008" i="16" s="1"/>
  <c r="AS1008" i="16"/>
  <c r="BS1008" i="16" s="1"/>
  <c r="AT1008" i="16"/>
  <c r="BT1008" i="16" s="1"/>
  <c r="AU1008" i="16"/>
  <c r="BU1008" i="16" s="1"/>
  <c r="AV1008" i="16"/>
  <c r="BV1008" i="16" s="1"/>
  <c r="AW1008" i="16"/>
  <c r="BW1008" i="16" s="1"/>
  <c r="AX1008" i="16"/>
  <c r="BX1008" i="16" s="1"/>
  <c r="AY1008" i="16"/>
  <c r="BY1008" i="16" s="1"/>
  <c r="AZ1008" i="16"/>
  <c r="BZ1008" i="16" s="1"/>
  <c r="BA1008" i="16"/>
  <c r="AO1009" i="16"/>
  <c r="AP1009" i="16"/>
  <c r="BP1009" i="16" s="1"/>
  <c r="AQ1009" i="16"/>
  <c r="BQ1009" i="16" s="1"/>
  <c r="AR1009" i="16"/>
  <c r="BR1009" i="16" s="1"/>
  <c r="AS1009" i="16"/>
  <c r="BS1009" i="16" s="1"/>
  <c r="AT1009" i="16"/>
  <c r="BT1009" i="16" s="1"/>
  <c r="AU1009" i="16"/>
  <c r="BU1009" i="16" s="1"/>
  <c r="AV1009" i="16"/>
  <c r="BV1009" i="16" s="1"/>
  <c r="AW1009" i="16"/>
  <c r="BW1009" i="16" s="1"/>
  <c r="AX1009" i="16"/>
  <c r="BX1009" i="16" s="1"/>
  <c r="AY1009" i="16"/>
  <c r="BY1009" i="16" s="1"/>
  <c r="AZ1009" i="16"/>
  <c r="BZ1009" i="16" s="1"/>
  <c r="BA1009" i="16"/>
  <c r="AO1010" i="16"/>
  <c r="BO1010" i="16" s="1"/>
  <c r="AP1010" i="16"/>
  <c r="BP1010" i="16" s="1"/>
  <c r="AQ1010" i="16"/>
  <c r="BQ1010" i="16" s="1"/>
  <c r="AR1010" i="16"/>
  <c r="BR1010" i="16" s="1"/>
  <c r="AS1010" i="16"/>
  <c r="BS1010" i="16" s="1"/>
  <c r="AT1010" i="16"/>
  <c r="BT1010" i="16" s="1"/>
  <c r="AU1010" i="16"/>
  <c r="BU1010" i="16" s="1"/>
  <c r="AV1010" i="16"/>
  <c r="BV1010" i="16" s="1"/>
  <c r="AW1010" i="16"/>
  <c r="BW1010" i="16" s="1"/>
  <c r="AX1010" i="16"/>
  <c r="BX1010" i="16" s="1"/>
  <c r="AY1010" i="16"/>
  <c r="BY1010" i="16" s="1"/>
  <c r="AZ1010" i="16"/>
  <c r="BZ1010" i="16" s="1"/>
  <c r="BA1010" i="16"/>
  <c r="AO1011" i="16"/>
  <c r="BO1011" i="16" s="1"/>
  <c r="AP1011" i="16"/>
  <c r="BP1011" i="16" s="1"/>
  <c r="AQ1011" i="16"/>
  <c r="BQ1011" i="16" s="1"/>
  <c r="AR1011" i="16"/>
  <c r="BR1011" i="16" s="1"/>
  <c r="AS1011" i="16"/>
  <c r="BS1011" i="16" s="1"/>
  <c r="AT1011" i="16"/>
  <c r="BT1011" i="16" s="1"/>
  <c r="AU1011" i="16"/>
  <c r="BU1011" i="16" s="1"/>
  <c r="AV1011" i="16"/>
  <c r="BV1011" i="16" s="1"/>
  <c r="AW1011" i="16"/>
  <c r="BW1011" i="16" s="1"/>
  <c r="AX1011" i="16"/>
  <c r="BX1011" i="16" s="1"/>
  <c r="AY1011" i="16"/>
  <c r="BY1011" i="16" s="1"/>
  <c r="AZ1011" i="16"/>
  <c r="BZ1011" i="16" s="1"/>
  <c r="BA1011" i="16"/>
  <c r="AO1012" i="16"/>
  <c r="BO1012" i="16" s="1"/>
  <c r="AP1012" i="16"/>
  <c r="BP1012" i="16" s="1"/>
  <c r="AQ1012" i="16"/>
  <c r="BQ1012" i="16" s="1"/>
  <c r="AR1012" i="16"/>
  <c r="BR1012" i="16" s="1"/>
  <c r="AS1012" i="16"/>
  <c r="BS1012" i="16" s="1"/>
  <c r="AT1012" i="16"/>
  <c r="BT1012" i="16" s="1"/>
  <c r="AU1012" i="16"/>
  <c r="BU1012" i="16" s="1"/>
  <c r="AV1012" i="16"/>
  <c r="BV1012" i="16" s="1"/>
  <c r="AW1012" i="16"/>
  <c r="BW1012" i="16" s="1"/>
  <c r="AX1012" i="16"/>
  <c r="BX1012" i="16" s="1"/>
  <c r="AY1012" i="16"/>
  <c r="BY1012" i="16" s="1"/>
  <c r="AZ1012" i="16"/>
  <c r="BZ1012" i="16" s="1"/>
  <c r="BA1012" i="16"/>
  <c r="AO1013" i="16"/>
  <c r="BO1013" i="16" s="1"/>
  <c r="AP1013" i="16"/>
  <c r="BP1013" i="16" s="1"/>
  <c r="AQ1013" i="16"/>
  <c r="BQ1013" i="16" s="1"/>
  <c r="AR1013" i="16"/>
  <c r="BR1013" i="16" s="1"/>
  <c r="AS1013" i="16"/>
  <c r="BS1013" i="16" s="1"/>
  <c r="AT1013" i="16"/>
  <c r="BT1013" i="16" s="1"/>
  <c r="AU1013" i="16"/>
  <c r="BU1013" i="16" s="1"/>
  <c r="AV1013" i="16"/>
  <c r="BV1013" i="16" s="1"/>
  <c r="AW1013" i="16"/>
  <c r="BW1013" i="16" s="1"/>
  <c r="AX1013" i="16"/>
  <c r="BX1013" i="16" s="1"/>
  <c r="AY1013" i="16"/>
  <c r="BY1013" i="16" s="1"/>
  <c r="AZ1013" i="16"/>
  <c r="BZ1013" i="16" s="1"/>
  <c r="BA1013" i="16"/>
  <c r="AO1014" i="16"/>
  <c r="BO1014" i="16" s="1"/>
  <c r="AP1014" i="16"/>
  <c r="BP1014" i="16" s="1"/>
  <c r="AQ1014" i="16"/>
  <c r="BQ1014" i="16" s="1"/>
  <c r="AR1014" i="16"/>
  <c r="BR1014" i="16" s="1"/>
  <c r="AS1014" i="16"/>
  <c r="BS1014" i="16" s="1"/>
  <c r="AT1014" i="16"/>
  <c r="BT1014" i="16" s="1"/>
  <c r="AU1014" i="16"/>
  <c r="BU1014" i="16" s="1"/>
  <c r="AV1014" i="16"/>
  <c r="BV1014" i="16" s="1"/>
  <c r="AW1014" i="16"/>
  <c r="BW1014" i="16" s="1"/>
  <c r="AX1014" i="16"/>
  <c r="BX1014" i="16" s="1"/>
  <c r="AY1014" i="16"/>
  <c r="BY1014" i="16" s="1"/>
  <c r="AZ1014" i="16"/>
  <c r="BZ1014" i="16" s="1"/>
  <c r="BA1014" i="16"/>
  <c r="AO1015" i="16"/>
  <c r="AP1015" i="16"/>
  <c r="BP1015" i="16" s="1"/>
  <c r="AQ1015" i="16"/>
  <c r="BQ1015" i="16" s="1"/>
  <c r="AR1015" i="16"/>
  <c r="BR1015" i="16" s="1"/>
  <c r="AS1015" i="16"/>
  <c r="BS1015" i="16" s="1"/>
  <c r="AT1015" i="16"/>
  <c r="BT1015" i="16" s="1"/>
  <c r="AU1015" i="16"/>
  <c r="BU1015" i="16" s="1"/>
  <c r="AV1015" i="16"/>
  <c r="BV1015" i="16" s="1"/>
  <c r="AW1015" i="16"/>
  <c r="BW1015" i="16" s="1"/>
  <c r="AX1015" i="16"/>
  <c r="BX1015" i="16" s="1"/>
  <c r="AY1015" i="16"/>
  <c r="BY1015" i="16" s="1"/>
  <c r="AZ1015" i="16"/>
  <c r="BZ1015" i="16" s="1"/>
  <c r="BA1015" i="16"/>
  <c r="AO1016" i="16"/>
  <c r="BO1016" i="16" s="1"/>
  <c r="AP1016" i="16"/>
  <c r="BP1016" i="16" s="1"/>
  <c r="AQ1016" i="16"/>
  <c r="BQ1016" i="16" s="1"/>
  <c r="AR1016" i="16"/>
  <c r="BR1016" i="16" s="1"/>
  <c r="AS1016" i="16"/>
  <c r="BS1016" i="16" s="1"/>
  <c r="AT1016" i="16"/>
  <c r="BT1016" i="16" s="1"/>
  <c r="AU1016" i="16"/>
  <c r="BU1016" i="16" s="1"/>
  <c r="AV1016" i="16"/>
  <c r="BV1016" i="16" s="1"/>
  <c r="AW1016" i="16"/>
  <c r="BW1016" i="16" s="1"/>
  <c r="AX1016" i="16"/>
  <c r="BX1016" i="16" s="1"/>
  <c r="AY1016" i="16"/>
  <c r="BY1016" i="16" s="1"/>
  <c r="AZ1016" i="16"/>
  <c r="BZ1016" i="16" s="1"/>
  <c r="BA1016" i="16"/>
  <c r="AO1017" i="16"/>
  <c r="AP1017" i="16"/>
  <c r="BP1017" i="16" s="1"/>
  <c r="AQ1017" i="16"/>
  <c r="BQ1017" i="16" s="1"/>
  <c r="AR1017" i="16"/>
  <c r="BR1017" i="16" s="1"/>
  <c r="AS1017" i="16"/>
  <c r="BS1017" i="16" s="1"/>
  <c r="AT1017" i="16"/>
  <c r="BT1017" i="16" s="1"/>
  <c r="AU1017" i="16"/>
  <c r="BU1017" i="16" s="1"/>
  <c r="AV1017" i="16"/>
  <c r="BV1017" i="16" s="1"/>
  <c r="AW1017" i="16"/>
  <c r="BW1017" i="16" s="1"/>
  <c r="AX1017" i="16"/>
  <c r="BX1017" i="16" s="1"/>
  <c r="AY1017" i="16"/>
  <c r="BY1017" i="16" s="1"/>
  <c r="AZ1017" i="16"/>
  <c r="BZ1017" i="16" s="1"/>
  <c r="BA1017" i="16"/>
  <c r="AO1018" i="16"/>
  <c r="BO1018" i="16" s="1"/>
  <c r="AP1018" i="16"/>
  <c r="BP1018" i="16" s="1"/>
  <c r="AQ1018" i="16"/>
  <c r="BQ1018" i="16" s="1"/>
  <c r="AR1018" i="16"/>
  <c r="BR1018" i="16" s="1"/>
  <c r="AS1018" i="16"/>
  <c r="BS1018" i="16" s="1"/>
  <c r="AT1018" i="16"/>
  <c r="BT1018" i="16" s="1"/>
  <c r="AU1018" i="16"/>
  <c r="BU1018" i="16" s="1"/>
  <c r="AV1018" i="16"/>
  <c r="BV1018" i="16" s="1"/>
  <c r="AW1018" i="16"/>
  <c r="BW1018" i="16" s="1"/>
  <c r="AX1018" i="16"/>
  <c r="BX1018" i="16" s="1"/>
  <c r="AY1018" i="16"/>
  <c r="BY1018" i="16" s="1"/>
  <c r="AZ1018" i="16"/>
  <c r="BZ1018" i="16" s="1"/>
  <c r="BA1018" i="16"/>
  <c r="AO1019" i="16"/>
  <c r="AP1019" i="16"/>
  <c r="BP1019" i="16" s="1"/>
  <c r="AQ1019" i="16"/>
  <c r="BQ1019" i="16" s="1"/>
  <c r="AR1019" i="16"/>
  <c r="BR1019" i="16" s="1"/>
  <c r="AS1019" i="16"/>
  <c r="BS1019" i="16" s="1"/>
  <c r="AT1019" i="16"/>
  <c r="BT1019" i="16" s="1"/>
  <c r="AU1019" i="16"/>
  <c r="BU1019" i="16" s="1"/>
  <c r="AV1019" i="16"/>
  <c r="BV1019" i="16" s="1"/>
  <c r="AW1019" i="16"/>
  <c r="BW1019" i="16" s="1"/>
  <c r="AX1019" i="16"/>
  <c r="BX1019" i="16" s="1"/>
  <c r="AY1019" i="16"/>
  <c r="BY1019" i="16" s="1"/>
  <c r="AZ1019" i="16"/>
  <c r="BZ1019" i="16" s="1"/>
  <c r="BA1019" i="16"/>
  <c r="AO1020" i="16"/>
  <c r="BO1020" i="16" s="1"/>
  <c r="AP1020" i="16"/>
  <c r="BP1020" i="16" s="1"/>
  <c r="AQ1020" i="16"/>
  <c r="BQ1020" i="16" s="1"/>
  <c r="AR1020" i="16"/>
  <c r="BR1020" i="16" s="1"/>
  <c r="AS1020" i="16"/>
  <c r="BS1020" i="16" s="1"/>
  <c r="AT1020" i="16"/>
  <c r="BT1020" i="16" s="1"/>
  <c r="AU1020" i="16"/>
  <c r="BU1020" i="16" s="1"/>
  <c r="AV1020" i="16"/>
  <c r="BV1020" i="16" s="1"/>
  <c r="AW1020" i="16"/>
  <c r="BW1020" i="16" s="1"/>
  <c r="AX1020" i="16"/>
  <c r="BX1020" i="16" s="1"/>
  <c r="AY1020" i="16"/>
  <c r="BY1020" i="16" s="1"/>
  <c r="AZ1020" i="16"/>
  <c r="BZ1020" i="16" s="1"/>
  <c r="BA1020" i="16"/>
  <c r="AO1021" i="16"/>
  <c r="BO1021" i="16" s="1"/>
  <c r="AP1021" i="16"/>
  <c r="BP1021" i="16" s="1"/>
  <c r="AQ1021" i="16"/>
  <c r="BQ1021" i="16" s="1"/>
  <c r="AR1021" i="16"/>
  <c r="BR1021" i="16" s="1"/>
  <c r="AS1021" i="16"/>
  <c r="BS1021" i="16" s="1"/>
  <c r="AT1021" i="16"/>
  <c r="BT1021" i="16" s="1"/>
  <c r="AU1021" i="16"/>
  <c r="BU1021" i="16" s="1"/>
  <c r="AV1021" i="16"/>
  <c r="BV1021" i="16" s="1"/>
  <c r="AW1021" i="16"/>
  <c r="BW1021" i="16" s="1"/>
  <c r="AX1021" i="16"/>
  <c r="BX1021" i="16" s="1"/>
  <c r="AY1021" i="16"/>
  <c r="BY1021" i="16" s="1"/>
  <c r="AZ1021" i="16"/>
  <c r="BZ1021" i="16" s="1"/>
  <c r="BA1021" i="16"/>
  <c r="AO1022" i="16"/>
  <c r="BO1022" i="16" s="1"/>
  <c r="AP1022" i="16"/>
  <c r="BP1022" i="16" s="1"/>
  <c r="AQ1022" i="16"/>
  <c r="BQ1022" i="16" s="1"/>
  <c r="AR1022" i="16"/>
  <c r="BR1022" i="16" s="1"/>
  <c r="AS1022" i="16"/>
  <c r="BS1022" i="16" s="1"/>
  <c r="AT1022" i="16"/>
  <c r="BT1022" i="16" s="1"/>
  <c r="AU1022" i="16"/>
  <c r="BU1022" i="16" s="1"/>
  <c r="AV1022" i="16"/>
  <c r="BV1022" i="16" s="1"/>
  <c r="AW1022" i="16"/>
  <c r="BW1022" i="16" s="1"/>
  <c r="AX1022" i="16"/>
  <c r="BX1022" i="16" s="1"/>
  <c r="AY1022" i="16"/>
  <c r="BY1022" i="16" s="1"/>
  <c r="AZ1022" i="16"/>
  <c r="BZ1022" i="16" s="1"/>
  <c r="BA1022" i="16"/>
  <c r="AO1023" i="16"/>
  <c r="BO1023" i="16" s="1"/>
  <c r="AP1023" i="16"/>
  <c r="BP1023" i="16" s="1"/>
  <c r="AQ1023" i="16"/>
  <c r="BQ1023" i="16" s="1"/>
  <c r="AR1023" i="16"/>
  <c r="BR1023" i="16" s="1"/>
  <c r="AS1023" i="16"/>
  <c r="BS1023" i="16" s="1"/>
  <c r="AT1023" i="16"/>
  <c r="BT1023" i="16" s="1"/>
  <c r="AU1023" i="16"/>
  <c r="BU1023" i="16" s="1"/>
  <c r="AV1023" i="16"/>
  <c r="BV1023" i="16" s="1"/>
  <c r="AW1023" i="16"/>
  <c r="BW1023" i="16" s="1"/>
  <c r="AX1023" i="16"/>
  <c r="BX1023" i="16" s="1"/>
  <c r="AY1023" i="16"/>
  <c r="BY1023" i="16" s="1"/>
  <c r="AZ1023" i="16"/>
  <c r="BZ1023" i="16" s="1"/>
  <c r="BA1023" i="16"/>
  <c r="AO1024" i="16"/>
  <c r="BO1024" i="16" s="1"/>
  <c r="AP1024" i="16"/>
  <c r="BP1024" i="16" s="1"/>
  <c r="AQ1024" i="16"/>
  <c r="BQ1024" i="16" s="1"/>
  <c r="AR1024" i="16"/>
  <c r="BR1024" i="16" s="1"/>
  <c r="AS1024" i="16"/>
  <c r="BS1024" i="16" s="1"/>
  <c r="AT1024" i="16"/>
  <c r="BT1024" i="16" s="1"/>
  <c r="AU1024" i="16"/>
  <c r="BU1024" i="16" s="1"/>
  <c r="AV1024" i="16"/>
  <c r="BV1024" i="16" s="1"/>
  <c r="AW1024" i="16"/>
  <c r="BW1024" i="16" s="1"/>
  <c r="AX1024" i="16"/>
  <c r="BX1024" i="16" s="1"/>
  <c r="AY1024" i="16"/>
  <c r="BY1024" i="16" s="1"/>
  <c r="AZ1024" i="16"/>
  <c r="BZ1024" i="16" s="1"/>
  <c r="BA1024" i="16"/>
  <c r="AO1025" i="16"/>
  <c r="BO1025" i="16" s="1"/>
  <c r="AP1025" i="16"/>
  <c r="AQ1025" i="16"/>
  <c r="BQ1025" i="16" s="1"/>
  <c r="AR1025" i="16"/>
  <c r="BR1025" i="16" s="1"/>
  <c r="AS1025" i="16"/>
  <c r="BS1025" i="16" s="1"/>
  <c r="AT1025" i="16"/>
  <c r="BT1025" i="16" s="1"/>
  <c r="AU1025" i="16"/>
  <c r="BU1025" i="16" s="1"/>
  <c r="AV1025" i="16"/>
  <c r="BV1025" i="16" s="1"/>
  <c r="AW1025" i="16"/>
  <c r="BW1025" i="16" s="1"/>
  <c r="AX1025" i="16"/>
  <c r="BX1025" i="16" s="1"/>
  <c r="AY1025" i="16"/>
  <c r="BY1025" i="16" s="1"/>
  <c r="AZ1025" i="16"/>
  <c r="BZ1025" i="16" s="1"/>
  <c r="BA1025" i="16"/>
  <c r="AO1026" i="16"/>
  <c r="BO1026" i="16" s="1"/>
  <c r="AP1026" i="16"/>
  <c r="BP1026" i="16" s="1"/>
  <c r="AQ1026" i="16"/>
  <c r="BQ1026" i="16" s="1"/>
  <c r="AR1026" i="16"/>
  <c r="BR1026" i="16" s="1"/>
  <c r="AS1026" i="16"/>
  <c r="BS1026" i="16" s="1"/>
  <c r="AT1026" i="16"/>
  <c r="BT1026" i="16" s="1"/>
  <c r="AU1026" i="16"/>
  <c r="BU1026" i="16" s="1"/>
  <c r="AV1026" i="16"/>
  <c r="BV1026" i="16" s="1"/>
  <c r="AW1026" i="16"/>
  <c r="BW1026" i="16" s="1"/>
  <c r="AX1026" i="16"/>
  <c r="BX1026" i="16" s="1"/>
  <c r="AY1026" i="16"/>
  <c r="BY1026" i="16" s="1"/>
  <c r="AZ1026" i="16"/>
  <c r="BZ1026" i="16" s="1"/>
  <c r="BA1026" i="16"/>
  <c r="AO1027" i="16"/>
  <c r="AP1027" i="16"/>
  <c r="BP1027" i="16" s="1"/>
  <c r="AQ1027" i="16"/>
  <c r="BQ1027" i="16" s="1"/>
  <c r="AR1027" i="16"/>
  <c r="BR1027" i="16" s="1"/>
  <c r="AS1027" i="16"/>
  <c r="BS1027" i="16" s="1"/>
  <c r="AT1027" i="16"/>
  <c r="BT1027" i="16" s="1"/>
  <c r="AU1027" i="16"/>
  <c r="BU1027" i="16" s="1"/>
  <c r="AV1027" i="16"/>
  <c r="BV1027" i="16" s="1"/>
  <c r="AW1027" i="16"/>
  <c r="BW1027" i="16" s="1"/>
  <c r="AX1027" i="16"/>
  <c r="BX1027" i="16" s="1"/>
  <c r="AY1027" i="16"/>
  <c r="BY1027" i="16" s="1"/>
  <c r="AZ1027" i="16"/>
  <c r="BZ1027" i="16" s="1"/>
  <c r="BA1027" i="16"/>
  <c r="AO1028" i="16"/>
  <c r="AP1028" i="16"/>
  <c r="BP1028" i="16" s="1"/>
  <c r="AQ1028" i="16"/>
  <c r="BQ1028" i="16" s="1"/>
  <c r="AR1028" i="16"/>
  <c r="BR1028" i="16" s="1"/>
  <c r="AS1028" i="16"/>
  <c r="BS1028" i="16" s="1"/>
  <c r="AT1028" i="16"/>
  <c r="BT1028" i="16" s="1"/>
  <c r="AU1028" i="16"/>
  <c r="BU1028" i="16" s="1"/>
  <c r="AV1028" i="16"/>
  <c r="BV1028" i="16" s="1"/>
  <c r="AW1028" i="16"/>
  <c r="BW1028" i="16" s="1"/>
  <c r="AX1028" i="16"/>
  <c r="BX1028" i="16" s="1"/>
  <c r="AY1028" i="16"/>
  <c r="BY1028" i="16" s="1"/>
  <c r="AZ1028" i="16"/>
  <c r="BZ1028" i="16" s="1"/>
  <c r="BA1028" i="16"/>
  <c r="AO1029" i="16"/>
  <c r="BO1029" i="16" s="1"/>
  <c r="AP1029" i="16"/>
  <c r="BP1029" i="16" s="1"/>
  <c r="AQ1029" i="16"/>
  <c r="BQ1029" i="16" s="1"/>
  <c r="AR1029" i="16"/>
  <c r="BR1029" i="16" s="1"/>
  <c r="AS1029" i="16"/>
  <c r="BS1029" i="16" s="1"/>
  <c r="AT1029" i="16"/>
  <c r="BT1029" i="16" s="1"/>
  <c r="AU1029" i="16"/>
  <c r="BU1029" i="16" s="1"/>
  <c r="AV1029" i="16"/>
  <c r="BV1029" i="16" s="1"/>
  <c r="AW1029" i="16"/>
  <c r="BW1029" i="16" s="1"/>
  <c r="AX1029" i="16"/>
  <c r="BX1029" i="16" s="1"/>
  <c r="AY1029" i="16"/>
  <c r="BY1029" i="16" s="1"/>
  <c r="AZ1029" i="16"/>
  <c r="BZ1029" i="16" s="1"/>
  <c r="BA1029" i="16"/>
  <c r="AO1030" i="16"/>
  <c r="BO1030" i="16" s="1"/>
  <c r="AP1030" i="16"/>
  <c r="AQ1030" i="16"/>
  <c r="BQ1030" i="16" s="1"/>
  <c r="AR1030" i="16"/>
  <c r="BR1030" i="16" s="1"/>
  <c r="AS1030" i="16"/>
  <c r="BS1030" i="16" s="1"/>
  <c r="AT1030" i="16"/>
  <c r="BT1030" i="16" s="1"/>
  <c r="AU1030" i="16"/>
  <c r="BU1030" i="16" s="1"/>
  <c r="AV1030" i="16"/>
  <c r="BV1030" i="16" s="1"/>
  <c r="AW1030" i="16"/>
  <c r="BW1030" i="16" s="1"/>
  <c r="AX1030" i="16"/>
  <c r="BX1030" i="16" s="1"/>
  <c r="AY1030" i="16"/>
  <c r="BY1030" i="16" s="1"/>
  <c r="AZ1030" i="16"/>
  <c r="BZ1030" i="16" s="1"/>
  <c r="BA1030" i="16"/>
  <c r="AO1031" i="16"/>
  <c r="AP1031" i="16"/>
  <c r="BP1031" i="16" s="1"/>
  <c r="AQ1031" i="16"/>
  <c r="BQ1031" i="16" s="1"/>
  <c r="AR1031" i="16"/>
  <c r="BR1031" i="16" s="1"/>
  <c r="AS1031" i="16"/>
  <c r="BS1031" i="16" s="1"/>
  <c r="AT1031" i="16"/>
  <c r="BT1031" i="16" s="1"/>
  <c r="AU1031" i="16"/>
  <c r="BU1031" i="16" s="1"/>
  <c r="AV1031" i="16"/>
  <c r="BV1031" i="16" s="1"/>
  <c r="AW1031" i="16"/>
  <c r="BW1031" i="16" s="1"/>
  <c r="AX1031" i="16"/>
  <c r="BX1031" i="16" s="1"/>
  <c r="AY1031" i="16"/>
  <c r="BY1031" i="16" s="1"/>
  <c r="AZ1031" i="16"/>
  <c r="BZ1031" i="16" s="1"/>
  <c r="BA1031" i="16"/>
  <c r="AO1032" i="16"/>
  <c r="BO1032" i="16" s="1"/>
  <c r="AP1032" i="16"/>
  <c r="BP1032" i="16" s="1"/>
  <c r="AQ1032" i="16"/>
  <c r="BQ1032" i="16" s="1"/>
  <c r="AR1032" i="16"/>
  <c r="BR1032" i="16" s="1"/>
  <c r="AS1032" i="16"/>
  <c r="BS1032" i="16" s="1"/>
  <c r="AT1032" i="16"/>
  <c r="BT1032" i="16" s="1"/>
  <c r="AU1032" i="16"/>
  <c r="BU1032" i="16" s="1"/>
  <c r="AV1032" i="16"/>
  <c r="BV1032" i="16" s="1"/>
  <c r="AW1032" i="16"/>
  <c r="BW1032" i="16" s="1"/>
  <c r="AX1032" i="16"/>
  <c r="BX1032" i="16" s="1"/>
  <c r="AY1032" i="16"/>
  <c r="BY1032" i="16" s="1"/>
  <c r="AZ1032" i="16"/>
  <c r="BZ1032" i="16" s="1"/>
  <c r="BA1032" i="16"/>
  <c r="AO1033" i="16"/>
  <c r="AP1033" i="16"/>
  <c r="BP1033" i="16" s="1"/>
  <c r="AQ1033" i="16"/>
  <c r="BQ1033" i="16" s="1"/>
  <c r="AR1033" i="16"/>
  <c r="BR1033" i="16" s="1"/>
  <c r="AS1033" i="16"/>
  <c r="BS1033" i="16" s="1"/>
  <c r="AT1033" i="16"/>
  <c r="BT1033" i="16" s="1"/>
  <c r="AU1033" i="16"/>
  <c r="BU1033" i="16" s="1"/>
  <c r="AV1033" i="16"/>
  <c r="BV1033" i="16" s="1"/>
  <c r="AW1033" i="16"/>
  <c r="BW1033" i="16" s="1"/>
  <c r="AX1033" i="16"/>
  <c r="BX1033" i="16" s="1"/>
  <c r="AY1033" i="16"/>
  <c r="BY1033" i="16" s="1"/>
  <c r="AZ1033" i="16"/>
  <c r="BZ1033" i="16" s="1"/>
  <c r="BA1033" i="16"/>
  <c r="AO1034" i="16"/>
  <c r="AP1034" i="16"/>
  <c r="BP1034" i="16" s="1"/>
  <c r="AQ1034" i="16"/>
  <c r="BQ1034" i="16" s="1"/>
  <c r="AR1034" i="16"/>
  <c r="BR1034" i="16" s="1"/>
  <c r="AS1034" i="16"/>
  <c r="BS1034" i="16" s="1"/>
  <c r="AT1034" i="16"/>
  <c r="BT1034" i="16" s="1"/>
  <c r="AU1034" i="16"/>
  <c r="BU1034" i="16" s="1"/>
  <c r="AV1034" i="16"/>
  <c r="BV1034" i="16" s="1"/>
  <c r="AW1034" i="16"/>
  <c r="BW1034" i="16" s="1"/>
  <c r="AX1034" i="16"/>
  <c r="BX1034" i="16" s="1"/>
  <c r="AY1034" i="16"/>
  <c r="BY1034" i="16" s="1"/>
  <c r="AZ1034" i="16"/>
  <c r="BZ1034" i="16" s="1"/>
  <c r="BA1034" i="16"/>
  <c r="AO1035" i="16"/>
  <c r="BO1035" i="16" s="1"/>
  <c r="AP1035" i="16"/>
  <c r="BP1035" i="16" s="1"/>
  <c r="AQ1035" i="16"/>
  <c r="BQ1035" i="16" s="1"/>
  <c r="AR1035" i="16"/>
  <c r="BR1035" i="16" s="1"/>
  <c r="AS1035" i="16"/>
  <c r="BS1035" i="16" s="1"/>
  <c r="AT1035" i="16"/>
  <c r="BT1035" i="16" s="1"/>
  <c r="AU1035" i="16"/>
  <c r="BU1035" i="16" s="1"/>
  <c r="AV1035" i="16"/>
  <c r="BV1035" i="16" s="1"/>
  <c r="AW1035" i="16"/>
  <c r="BW1035" i="16" s="1"/>
  <c r="AX1035" i="16"/>
  <c r="BX1035" i="16" s="1"/>
  <c r="AY1035" i="16"/>
  <c r="BY1035" i="16" s="1"/>
  <c r="AZ1035" i="16"/>
  <c r="BZ1035" i="16" s="1"/>
  <c r="BA1035" i="16"/>
  <c r="AO1036" i="16"/>
  <c r="AP1036" i="16"/>
  <c r="BP1036" i="16" s="1"/>
  <c r="AQ1036" i="16"/>
  <c r="BQ1036" i="16" s="1"/>
  <c r="AR1036" i="16"/>
  <c r="BR1036" i="16" s="1"/>
  <c r="AS1036" i="16"/>
  <c r="BS1036" i="16" s="1"/>
  <c r="AT1036" i="16"/>
  <c r="BT1036" i="16" s="1"/>
  <c r="AU1036" i="16"/>
  <c r="BU1036" i="16" s="1"/>
  <c r="AV1036" i="16"/>
  <c r="BV1036" i="16" s="1"/>
  <c r="AW1036" i="16"/>
  <c r="BW1036" i="16" s="1"/>
  <c r="AX1036" i="16"/>
  <c r="BX1036" i="16" s="1"/>
  <c r="AY1036" i="16"/>
  <c r="BY1036" i="16" s="1"/>
  <c r="AZ1036" i="16"/>
  <c r="BZ1036" i="16" s="1"/>
  <c r="BA1036" i="16"/>
  <c r="AO1037" i="16"/>
  <c r="BO1037" i="16" s="1"/>
  <c r="AP1037" i="16"/>
  <c r="BP1037" i="16" s="1"/>
  <c r="AQ1037" i="16"/>
  <c r="AR1037" i="16"/>
  <c r="BR1037" i="16" s="1"/>
  <c r="AS1037" i="16"/>
  <c r="BS1037" i="16" s="1"/>
  <c r="AT1037" i="16"/>
  <c r="BT1037" i="16" s="1"/>
  <c r="AU1037" i="16"/>
  <c r="BU1037" i="16" s="1"/>
  <c r="AV1037" i="16"/>
  <c r="BV1037" i="16" s="1"/>
  <c r="AW1037" i="16"/>
  <c r="BW1037" i="16" s="1"/>
  <c r="AX1037" i="16"/>
  <c r="BX1037" i="16" s="1"/>
  <c r="AY1037" i="16"/>
  <c r="BY1037" i="16" s="1"/>
  <c r="AZ1037" i="16"/>
  <c r="BZ1037" i="16" s="1"/>
  <c r="BA1037" i="16"/>
  <c r="AO1038" i="16"/>
  <c r="BO1038" i="16" s="1"/>
  <c r="AP1038" i="16"/>
  <c r="BP1038" i="16" s="1"/>
  <c r="AQ1038" i="16"/>
  <c r="BQ1038" i="16" s="1"/>
  <c r="AR1038" i="16"/>
  <c r="BR1038" i="16" s="1"/>
  <c r="AS1038" i="16"/>
  <c r="BS1038" i="16" s="1"/>
  <c r="AT1038" i="16"/>
  <c r="BT1038" i="16" s="1"/>
  <c r="AU1038" i="16"/>
  <c r="BU1038" i="16" s="1"/>
  <c r="AV1038" i="16"/>
  <c r="BV1038" i="16" s="1"/>
  <c r="AW1038" i="16"/>
  <c r="BW1038" i="16" s="1"/>
  <c r="AX1038" i="16"/>
  <c r="BX1038" i="16" s="1"/>
  <c r="AY1038" i="16"/>
  <c r="BY1038" i="16" s="1"/>
  <c r="AZ1038" i="16"/>
  <c r="BZ1038" i="16" s="1"/>
  <c r="BA1038" i="16"/>
  <c r="AO1039" i="16"/>
  <c r="BO1039" i="16" s="1"/>
  <c r="AP1039" i="16"/>
  <c r="BP1039" i="16" s="1"/>
  <c r="AQ1039" i="16"/>
  <c r="BQ1039" i="16" s="1"/>
  <c r="AR1039" i="16"/>
  <c r="BR1039" i="16" s="1"/>
  <c r="AS1039" i="16"/>
  <c r="BS1039" i="16" s="1"/>
  <c r="AT1039" i="16"/>
  <c r="BT1039" i="16" s="1"/>
  <c r="AU1039" i="16"/>
  <c r="BU1039" i="16" s="1"/>
  <c r="AV1039" i="16"/>
  <c r="BV1039" i="16" s="1"/>
  <c r="AW1039" i="16"/>
  <c r="BW1039" i="16" s="1"/>
  <c r="AX1039" i="16"/>
  <c r="BX1039" i="16" s="1"/>
  <c r="AY1039" i="16"/>
  <c r="BY1039" i="16" s="1"/>
  <c r="AZ1039" i="16"/>
  <c r="BZ1039" i="16" s="1"/>
  <c r="BA1039" i="16"/>
  <c r="AO1040" i="16"/>
  <c r="AP1040" i="16"/>
  <c r="BP1040" i="16" s="1"/>
  <c r="AQ1040" i="16"/>
  <c r="BQ1040" i="16" s="1"/>
  <c r="AR1040" i="16"/>
  <c r="BR1040" i="16" s="1"/>
  <c r="AS1040" i="16"/>
  <c r="BS1040" i="16" s="1"/>
  <c r="AT1040" i="16"/>
  <c r="BT1040" i="16" s="1"/>
  <c r="AU1040" i="16"/>
  <c r="BU1040" i="16" s="1"/>
  <c r="AV1040" i="16"/>
  <c r="BV1040" i="16" s="1"/>
  <c r="AW1040" i="16"/>
  <c r="BW1040" i="16" s="1"/>
  <c r="AX1040" i="16"/>
  <c r="BX1040" i="16" s="1"/>
  <c r="AY1040" i="16"/>
  <c r="BY1040" i="16" s="1"/>
  <c r="AZ1040" i="16"/>
  <c r="BZ1040" i="16" s="1"/>
  <c r="BA1040" i="16"/>
  <c r="AO1041" i="16"/>
  <c r="BO1041" i="16" s="1"/>
  <c r="AP1041" i="16"/>
  <c r="BP1041" i="16" s="1"/>
  <c r="AQ1041" i="16"/>
  <c r="BQ1041" i="16" s="1"/>
  <c r="AR1041" i="16"/>
  <c r="BR1041" i="16" s="1"/>
  <c r="AS1041" i="16"/>
  <c r="AT1041" i="16"/>
  <c r="BT1041" i="16" s="1"/>
  <c r="AU1041" i="16"/>
  <c r="BU1041" i="16" s="1"/>
  <c r="AV1041" i="16"/>
  <c r="BV1041" i="16" s="1"/>
  <c r="AW1041" i="16"/>
  <c r="BW1041" i="16" s="1"/>
  <c r="AX1041" i="16"/>
  <c r="BX1041" i="16" s="1"/>
  <c r="AY1041" i="16"/>
  <c r="BY1041" i="16" s="1"/>
  <c r="AZ1041" i="16"/>
  <c r="BZ1041" i="16" s="1"/>
  <c r="BA1041" i="16"/>
  <c r="AO1042" i="16"/>
  <c r="BO1042" i="16" s="1"/>
  <c r="AP1042" i="16"/>
  <c r="BP1042" i="16" s="1"/>
  <c r="AQ1042" i="16"/>
  <c r="BQ1042" i="16" s="1"/>
  <c r="AR1042" i="16"/>
  <c r="BR1042" i="16" s="1"/>
  <c r="AS1042" i="16"/>
  <c r="BS1042" i="16" s="1"/>
  <c r="AT1042" i="16"/>
  <c r="BT1042" i="16" s="1"/>
  <c r="AU1042" i="16"/>
  <c r="BU1042" i="16" s="1"/>
  <c r="AV1042" i="16"/>
  <c r="BV1042" i="16" s="1"/>
  <c r="AW1042" i="16"/>
  <c r="BW1042" i="16" s="1"/>
  <c r="AX1042" i="16"/>
  <c r="BX1042" i="16" s="1"/>
  <c r="AY1042" i="16"/>
  <c r="BY1042" i="16" s="1"/>
  <c r="AZ1042" i="16"/>
  <c r="BZ1042" i="16" s="1"/>
  <c r="BA1042" i="16"/>
  <c r="AO1043" i="16"/>
  <c r="BO1043" i="16" s="1"/>
  <c r="AP1043" i="16"/>
  <c r="AQ1043" i="16"/>
  <c r="BQ1043" i="16" s="1"/>
  <c r="AR1043" i="16"/>
  <c r="BR1043" i="16" s="1"/>
  <c r="AS1043" i="16"/>
  <c r="BS1043" i="16" s="1"/>
  <c r="AT1043" i="16"/>
  <c r="BT1043" i="16" s="1"/>
  <c r="AU1043" i="16"/>
  <c r="BU1043" i="16" s="1"/>
  <c r="AV1043" i="16"/>
  <c r="BV1043" i="16" s="1"/>
  <c r="AW1043" i="16"/>
  <c r="BW1043" i="16" s="1"/>
  <c r="AX1043" i="16"/>
  <c r="BX1043" i="16" s="1"/>
  <c r="AY1043" i="16"/>
  <c r="BY1043" i="16" s="1"/>
  <c r="AZ1043" i="16"/>
  <c r="BZ1043" i="16" s="1"/>
  <c r="BA1043" i="16"/>
  <c r="AO1044" i="16"/>
  <c r="BO1044" i="16" s="1"/>
  <c r="AP1044" i="16"/>
  <c r="BP1044" i="16" s="1"/>
  <c r="AQ1044" i="16"/>
  <c r="BQ1044" i="16" s="1"/>
  <c r="AR1044" i="16"/>
  <c r="BR1044" i="16" s="1"/>
  <c r="AS1044" i="16"/>
  <c r="BS1044" i="16" s="1"/>
  <c r="AT1044" i="16"/>
  <c r="BT1044" i="16" s="1"/>
  <c r="AU1044" i="16"/>
  <c r="BU1044" i="16" s="1"/>
  <c r="AV1044" i="16"/>
  <c r="BV1044" i="16" s="1"/>
  <c r="AW1044" i="16"/>
  <c r="BW1044" i="16" s="1"/>
  <c r="AX1044" i="16"/>
  <c r="BX1044" i="16" s="1"/>
  <c r="AY1044" i="16"/>
  <c r="BY1044" i="16" s="1"/>
  <c r="AZ1044" i="16"/>
  <c r="BZ1044" i="16" s="1"/>
  <c r="BA1044" i="16"/>
  <c r="AO1045" i="16"/>
  <c r="BO1045" i="16" s="1"/>
  <c r="AP1045" i="16"/>
  <c r="BP1045" i="16" s="1"/>
  <c r="AQ1045" i="16"/>
  <c r="BQ1045" i="16" s="1"/>
  <c r="AR1045" i="16"/>
  <c r="AS1045" i="16"/>
  <c r="BS1045" i="16" s="1"/>
  <c r="AT1045" i="16"/>
  <c r="BT1045" i="16" s="1"/>
  <c r="AU1045" i="16"/>
  <c r="BU1045" i="16" s="1"/>
  <c r="AV1045" i="16"/>
  <c r="BV1045" i="16" s="1"/>
  <c r="AW1045" i="16"/>
  <c r="BW1045" i="16" s="1"/>
  <c r="AX1045" i="16"/>
  <c r="BX1045" i="16" s="1"/>
  <c r="AY1045" i="16"/>
  <c r="BY1045" i="16" s="1"/>
  <c r="AZ1045" i="16"/>
  <c r="BZ1045" i="16" s="1"/>
  <c r="BA1045" i="16"/>
  <c r="AO1046" i="16"/>
  <c r="AP1046" i="16"/>
  <c r="BP1046" i="16" s="1"/>
  <c r="AQ1046" i="16"/>
  <c r="BQ1046" i="16" s="1"/>
  <c r="AR1046" i="16"/>
  <c r="BR1046" i="16" s="1"/>
  <c r="AS1046" i="16"/>
  <c r="BS1046" i="16" s="1"/>
  <c r="AT1046" i="16"/>
  <c r="BT1046" i="16" s="1"/>
  <c r="AU1046" i="16"/>
  <c r="BU1046" i="16" s="1"/>
  <c r="AV1046" i="16"/>
  <c r="BV1046" i="16" s="1"/>
  <c r="AW1046" i="16"/>
  <c r="BW1046" i="16" s="1"/>
  <c r="AX1046" i="16"/>
  <c r="BX1046" i="16" s="1"/>
  <c r="AY1046" i="16"/>
  <c r="BY1046" i="16" s="1"/>
  <c r="AZ1046" i="16"/>
  <c r="BZ1046" i="16" s="1"/>
  <c r="BA1046" i="16"/>
  <c r="AO1047" i="16"/>
  <c r="BO1047" i="16" s="1"/>
  <c r="AP1047" i="16"/>
  <c r="BP1047" i="16" s="1"/>
  <c r="AQ1047" i="16"/>
  <c r="BQ1047" i="16" s="1"/>
  <c r="AR1047" i="16"/>
  <c r="BR1047" i="16" s="1"/>
  <c r="AS1047" i="16"/>
  <c r="BS1047" i="16" s="1"/>
  <c r="AT1047" i="16"/>
  <c r="BT1047" i="16" s="1"/>
  <c r="AU1047" i="16"/>
  <c r="BU1047" i="16" s="1"/>
  <c r="AV1047" i="16"/>
  <c r="BV1047" i="16" s="1"/>
  <c r="AW1047" i="16"/>
  <c r="BW1047" i="16" s="1"/>
  <c r="AX1047" i="16"/>
  <c r="BX1047" i="16" s="1"/>
  <c r="AY1047" i="16"/>
  <c r="BY1047" i="16" s="1"/>
  <c r="AZ1047" i="16"/>
  <c r="BZ1047" i="16" s="1"/>
  <c r="BA1047" i="16"/>
  <c r="AO1048" i="16"/>
  <c r="BO1048" i="16" s="1"/>
  <c r="AP1048" i="16"/>
  <c r="BP1048" i="16" s="1"/>
  <c r="AQ1048" i="16"/>
  <c r="BQ1048" i="16" s="1"/>
  <c r="AR1048" i="16"/>
  <c r="BR1048" i="16" s="1"/>
  <c r="AS1048" i="16"/>
  <c r="BS1048" i="16" s="1"/>
  <c r="AT1048" i="16"/>
  <c r="BT1048" i="16" s="1"/>
  <c r="AU1048" i="16"/>
  <c r="BU1048" i="16" s="1"/>
  <c r="AV1048" i="16"/>
  <c r="BV1048" i="16" s="1"/>
  <c r="AW1048" i="16"/>
  <c r="BW1048" i="16" s="1"/>
  <c r="AX1048" i="16"/>
  <c r="BX1048" i="16" s="1"/>
  <c r="AY1048" i="16"/>
  <c r="BY1048" i="16" s="1"/>
  <c r="AZ1048" i="16"/>
  <c r="BZ1048" i="16" s="1"/>
  <c r="BA1048" i="16"/>
  <c r="AO1049" i="16"/>
  <c r="BO1049" i="16" s="1"/>
  <c r="AP1049" i="16"/>
  <c r="AQ1049" i="16"/>
  <c r="BQ1049" i="16" s="1"/>
  <c r="AR1049" i="16"/>
  <c r="BR1049" i="16" s="1"/>
  <c r="AS1049" i="16"/>
  <c r="BS1049" i="16" s="1"/>
  <c r="AT1049" i="16"/>
  <c r="BT1049" i="16" s="1"/>
  <c r="AU1049" i="16"/>
  <c r="BU1049" i="16" s="1"/>
  <c r="AV1049" i="16"/>
  <c r="BV1049" i="16" s="1"/>
  <c r="AW1049" i="16"/>
  <c r="BW1049" i="16" s="1"/>
  <c r="AX1049" i="16"/>
  <c r="BX1049" i="16" s="1"/>
  <c r="AY1049" i="16"/>
  <c r="BY1049" i="16" s="1"/>
  <c r="AZ1049" i="16"/>
  <c r="BZ1049" i="16" s="1"/>
  <c r="BA1049" i="16"/>
  <c r="AO1050" i="16"/>
  <c r="BO1050" i="16" s="1"/>
  <c r="AP1050" i="16"/>
  <c r="BP1050" i="16" s="1"/>
  <c r="AQ1050" i="16"/>
  <c r="BQ1050" i="16" s="1"/>
  <c r="AR1050" i="16"/>
  <c r="BR1050" i="16" s="1"/>
  <c r="AS1050" i="16"/>
  <c r="BS1050" i="16" s="1"/>
  <c r="AT1050" i="16"/>
  <c r="BT1050" i="16" s="1"/>
  <c r="AU1050" i="16"/>
  <c r="BU1050" i="16" s="1"/>
  <c r="AV1050" i="16"/>
  <c r="BV1050" i="16" s="1"/>
  <c r="AW1050" i="16"/>
  <c r="BW1050" i="16" s="1"/>
  <c r="AX1050" i="16"/>
  <c r="BX1050" i="16" s="1"/>
  <c r="AY1050" i="16"/>
  <c r="BY1050" i="16" s="1"/>
  <c r="AZ1050" i="16"/>
  <c r="BZ1050" i="16" s="1"/>
  <c r="BA1050" i="16"/>
  <c r="AO1051" i="16"/>
  <c r="BO1051" i="16" s="1"/>
  <c r="AP1051" i="16"/>
  <c r="BP1051" i="16" s="1"/>
  <c r="AQ1051" i="16"/>
  <c r="BQ1051" i="16" s="1"/>
  <c r="AR1051" i="16"/>
  <c r="BR1051" i="16" s="1"/>
  <c r="AS1051" i="16"/>
  <c r="BS1051" i="16" s="1"/>
  <c r="AT1051" i="16"/>
  <c r="BT1051" i="16" s="1"/>
  <c r="AU1051" i="16"/>
  <c r="BU1051" i="16" s="1"/>
  <c r="AV1051" i="16"/>
  <c r="BV1051" i="16" s="1"/>
  <c r="AW1051" i="16"/>
  <c r="BW1051" i="16" s="1"/>
  <c r="AX1051" i="16"/>
  <c r="BX1051" i="16" s="1"/>
  <c r="AY1051" i="16"/>
  <c r="BY1051" i="16" s="1"/>
  <c r="AZ1051" i="16"/>
  <c r="BZ1051" i="16" s="1"/>
  <c r="BA1051" i="16"/>
  <c r="AO1052" i="16"/>
  <c r="AP1052" i="16"/>
  <c r="BP1052" i="16" s="1"/>
  <c r="AQ1052" i="16"/>
  <c r="BQ1052" i="16" s="1"/>
  <c r="AR1052" i="16"/>
  <c r="BR1052" i="16" s="1"/>
  <c r="AS1052" i="16"/>
  <c r="BS1052" i="16" s="1"/>
  <c r="AT1052" i="16"/>
  <c r="BT1052" i="16" s="1"/>
  <c r="AU1052" i="16"/>
  <c r="BU1052" i="16" s="1"/>
  <c r="AV1052" i="16"/>
  <c r="BV1052" i="16" s="1"/>
  <c r="AW1052" i="16"/>
  <c r="BW1052" i="16" s="1"/>
  <c r="AX1052" i="16"/>
  <c r="BX1052" i="16" s="1"/>
  <c r="AY1052" i="16"/>
  <c r="BY1052" i="16" s="1"/>
  <c r="AZ1052" i="16"/>
  <c r="BZ1052" i="16" s="1"/>
  <c r="BA1052" i="16"/>
  <c r="AO1053" i="16"/>
  <c r="BO1053" i="16" s="1"/>
  <c r="AP1053" i="16"/>
  <c r="AQ1053" i="16"/>
  <c r="BQ1053" i="16" s="1"/>
  <c r="AR1053" i="16"/>
  <c r="BR1053" i="16" s="1"/>
  <c r="AS1053" i="16"/>
  <c r="BS1053" i="16" s="1"/>
  <c r="AT1053" i="16"/>
  <c r="BT1053" i="16" s="1"/>
  <c r="AU1053" i="16"/>
  <c r="BU1053" i="16" s="1"/>
  <c r="AV1053" i="16"/>
  <c r="BV1053" i="16" s="1"/>
  <c r="AW1053" i="16"/>
  <c r="BW1053" i="16" s="1"/>
  <c r="AX1053" i="16"/>
  <c r="BX1053" i="16" s="1"/>
  <c r="AY1053" i="16"/>
  <c r="BY1053" i="16" s="1"/>
  <c r="AZ1053" i="16"/>
  <c r="BZ1053" i="16" s="1"/>
  <c r="BA1053" i="16"/>
  <c r="AO1054" i="16"/>
  <c r="BO1054" i="16" s="1"/>
  <c r="AP1054" i="16"/>
  <c r="BP1054" i="16" s="1"/>
  <c r="AQ1054" i="16"/>
  <c r="BQ1054" i="16" s="1"/>
  <c r="AR1054" i="16"/>
  <c r="BR1054" i="16" s="1"/>
  <c r="AS1054" i="16"/>
  <c r="BS1054" i="16" s="1"/>
  <c r="AT1054" i="16"/>
  <c r="BT1054" i="16" s="1"/>
  <c r="AU1054" i="16"/>
  <c r="BU1054" i="16" s="1"/>
  <c r="AV1054" i="16"/>
  <c r="BV1054" i="16" s="1"/>
  <c r="AW1054" i="16"/>
  <c r="BW1054" i="16" s="1"/>
  <c r="AX1054" i="16"/>
  <c r="BX1054" i="16" s="1"/>
  <c r="AY1054" i="16"/>
  <c r="BY1054" i="16" s="1"/>
  <c r="AZ1054" i="16"/>
  <c r="BZ1054" i="16" s="1"/>
  <c r="BA1054" i="16"/>
  <c r="AO1055" i="16"/>
  <c r="BO1055" i="16" s="1"/>
  <c r="AP1055" i="16"/>
  <c r="BP1055" i="16" s="1"/>
  <c r="AQ1055" i="16"/>
  <c r="BQ1055" i="16" s="1"/>
  <c r="AR1055" i="16"/>
  <c r="BR1055" i="16" s="1"/>
  <c r="AS1055" i="16"/>
  <c r="BS1055" i="16" s="1"/>
  <c r="AT1055" i="16"/>
  <c r="BT1055" i="16" s="1"/>
  <c r="AU1055" i="16"/>
  <c r="BU1055" i="16" s="1"/>
  <c r="AV1055" i="16"/>
  <c r="BV1055" i="16" s="1"/>
  <c r="AW1055" i="16"/>
  <c r="BW1055" i="16" s="1"/>
  <c r="AX1055" i="16"/>
  <c r="BX1055" i="16" s="1"/>
  <c r="AY1055" i="16"/>
  <c r="BY1055" i="16" s="1"/>
  <c r="AZ1055" i="16"/>
  <c r="BZ1055" i="16" s="1"/>
  <c r="BA1055" i="16"/>
  <c r="AO1056" i="16"/>
  <c r="BO1056" i="16" s="1"/>
  <c r="AP1056" i="16"/>
  <c r="BP1056" i="16" s="1"/>
  <c r="AQ1056" i="16"/>
  <c r="BQ1056" i="16" s="1"/>
  <c r="AR1056" i="16"/>
  <c r="BR1056" i="16" s="1"/>
  <c r="AS1056" i="16"/>
  <c r="BS1056" i="16" s="1"/>
  <c r="AT1056" i="16"/>
  <c r="BT1056" i="16" s="1"/>
  <c r="AU1056" i="16"/>
  <c r="BU1056" i="16" s="1"/>
  <c r="AV1056" i="16"/>
  <c r="BV1056" i="16" s="1"/>
  <c r="AW1056" i="16"/>
  <c r="BW1056" i="16" s="1"/>
  <c r="AX1056" i="16"/>
  <c r="BX1056" i="16" s="1"/>
  <c r="AY1056" i="16"/>
  <c r="BY1056" i="16" s="1"/>
  <c r="AZ1056" i="16"/>
  <c r="BZ1056" i="16" s="1"/>
  <c r="BA1056" i="16"/>
  <c r="AO1057" i="16"/>
  <c r="BO1057" i="16" s="1"/>
  <c r="AP1057" i="16"/>
  <c r="BP1057" i="16" s="1"/>
  <c r="AQ1057" i="16"/>
  <c r="BQ1057" i="16" s="1"/>
  <c r="AR1057" i="16"/>
  <c r="BR1057" i="16" s="1"/>
  <c r="AS1057" i="16"/>
  <c r="BS1057" i="16" s="1"/>
  <c r="AT1057" i="16"/>
  <c r="BT1057" i="16" s="1"/>
  <c r="AU1057" i="16"/>
  <c r="BU1057" i="16" s="1"/>
  <c r="AV1057" i="16"/>
  <c r="BV1057" i="16" s="1"/>
  <c r="AW1057" i="16"/>
  <c r="BW1057" i="16" s="1"/>
  <c r="AX1057" i="16"/>
  <c r="BX1057" i="16" s="1"/>
  <c r="AY1057" i="16"/>
  <c r="BY1057" i="16" s="1"/>
  <c r="AZ1057" i="16"/>
  <c r="BZ1057" i="16" s="1"/>
  <c r="BA1057" i="16"/>
  <c r="AO1058" i="16"/>
  <c r="BO1058" i="16" s="1"/>
  <c r="AP1058" i="16"/>
  <c r="BP1058" i="16" s="1"/>
  <c r="AQ1058" i="16"/>
  <c r="BQ1058" i="16" s="1"/>
  <c r="AR1058" i="16"/>
  <c r="BR1058" i="16" s="1"/>
  <c r="AS1058" i="16"/>
  <c r="BS1058" i="16" s="1"/>
  <c r="AT1058" i="16"/>
  <c r="BT1058" i="16" s="1"/>
  <c r="AU1058" i="16"/>
  <c r="BU1058" i="16" s="1"/>
  <c r="AV1058" i="16"/>
  <c r="BV1058" i="16" s="1"/>
  <c r="AW1058" i="16"/>
  <c r="BW1058" i="16" s="1"/>
  <c r="AX1058" i="16"/>
  <c r="BX1058" i="16" s="1"/>
  <c r="AY1058" i="16"/>
  <c r="BY1058" i="16" s="1"/>
  <c r="AZ1058" i="16"/>
  <c r="BZ1058" i="16" s="1"/>
  <c r="BA1058" i="16"/>
  <c r="AO1059" i="16"/>
  <c r="AP1059" i="16"/>
  <c r="BP1059" i="16" s="1"/>
  <c r="AQ1059" i="16"/>
  <c r="BQ1059" i="16" s="1"/>
  <c r="AR1059" i="16"/>
  <c r="BR1059" i="16" s="1"/>
  <c r="AS1059" i="16"/>
  <c r="BS1059" i="16" s="1"/>
  <c r="AT1059" i="16"/>
  <c r="BT1059" i="16" s="1"/>
  <c r="AU1059" i="16"/>
  <c r="BU1059" i="16" s="1"/>
  <c r="AV1059" i="16"/>
  <c r="BV1059" i="16" s="1"/>
  <c r="AW1059" i="16"/>
  <c r="BW1059" i="16" s="1"/>
  <c r="AX1059" i="16"/>
  <c r="BX1059" i="16" s="1"/>
  <c r="AY1059" i="16"/>
  <c r="BY1059" i="16" s="1"/>
  <c r="AZ1059" i="16"/>
  <c r="BZ1059" i="16" s="1"/>
  <c r="BA1059" i="16"/>
  <c r="AO1060" i="16"/>
  <c r="AP1060" i="16"/>
  <c r="BP1060" i="16" s="1"/>
  <c r="AQ1060" i="16"/>
  <c r="BQ1060" i="16" s="1"/>
  <c r="AR1060" i="16"/>
  <c r="BR1060" i="16" s="1"/>
  <c r="AS1060" i="16"/>
  <c r="BS1060" i="16" s="1"/>
  <c r="AT1060" i="16"/>
  <c r="BT1060" i="16" s="1"/>
  <c r="AU1060" i="16"/>
  <c r="BU1060" i="16" s="1"/>
  <c r="AV1060" i="16"/>
  <c r="BV1060" i="16" s="1"/>
  <c r="AW1060" i="16"/>
  <c r="BW1060" i="16" s="1"/>
  <c r="AX1060" i="16"/>
  <c r="BX1060" i="16" s="1"/>
  <c r="AY1060" i="16"/>
  <c r="BY1060" i="16" s="1"/>
  <c r="AZ1060" i="16"/>
  <c r="BZ1060" i="16" s="1"/>
  <c r="BA1060" i="16"/>
  <c r="AO1061" i="16"/>
  <c r="BO1061" i="16" s="1"/>
  <c r="AP1061" i="16"/>
  <c r="BP1061" i="16" s="1"/>
  <c r="AQ1061" i="16"/>
  <c r="AR1061" i="16"/>
  <c r="BR1061" i="16" s="1"/>
  <c r="AS1061" i="16"/>
  <c r="BS1061" i="16" s="1"/>
  <c r="AT1061" i="16"/>
  <c r="BT1061" i="16" s="1"/>
  <c r="AU1061" i="16"/>
  <c r="BU1061" i="16" s="1"/>
  <c r="AV1061" i="16"/>
  <c r="BV1061" i="16" s="1"/>
  <c r="AW1061" i="16"/>
  <c r="BW1061" i="16" s="1"/>
  <c r="AX1061" i="16"/>
  <c r="BX1061" i="16" s="1"/>
  <c r="AY1061" i="16"/>
  <c r="BY1061" i="16" s="1"/>
  <c r="AZ1061" i="16"/>
  <c r="BZ1061" i="16" s="1"/>
  <c r="BA1061" i="16"/>
  <c r="AO1062" i="16"/>
  <c r="AP1062" i="16"/>
  <c r="BP1062" i="16" s="1"/>
  <c r="AQ1062" i="16"/>
  <c r="BQ1062" i="16" s="1"/>
  <c r="AR1062" i="16"/>
  <c r="BR1062" i="16" s="1"/>
  <c r="AS1062" i="16"/>
  <c r="BS1062" i="16" s="1"/>
  <c r="AT1062" i="16"/>
  <c r="BT1062" i="16" s="1"/>
  <c r="AU1062" i="16"/>
  <c r="BU1062" i="16" s="1"/>
  <c r="AV1062" i="16"/>
  <c r="BV1062" i="16" s="1"/>
  <c r="AW1062" i="16"/>
  <c r="BW1062" i="16" s="1"/>
  <c r="AX1062" i="16"/>
  <c r="BX1062" i="16" s="1"/>
  <c r="AY1062" i="16"/>
  <c r="BY1062" i="16" s="1"/>
  <c r="AZ1062" i="16"/>
  <c r="BZ1062" i="16" s="1"/>
  <c r="BA1062" i="16"/>
  <c r="AO1063" i="16"/>
  <c r="BO1063" i="16" s="1"/>
  <c r="AP1063" i="16"/>
  <c r="BP1063" i="16" s="1"/>
  <c r="AQ1063" i="16"/>
  <c r="BQ1063" i="16" s="1"/>
  <c r="AR1063" i="16"/>
  <c r="BR1063" i="16" s="1"/>
  <c r="AS1063" i="16"/>
  <c r="BS1063" i="16" s="1"/>
  <c r="AT1063" i="16"/>
  <c r="BT1063" i="16" s="1"/>
  <c r="AU1063" i="16"/>
  <c r="BU1063" i="16" s="1"/>
  <c r="AV1063" i="16"/>
  <c r="BV1063" i="16" s="1"/>
  <c r="AW1063" i="16"/>
  <c r="BW1063" i="16" s="1"/>
  <c r="AX1063" i="16"/>
  <c r="BX1063" i="16" s="1"/>
  <c r="AY1063" i="16"/>
  <c r="BY1063" i="16" s="1"/>
  <c r="AZ1063" i="16"/>
  <c r="BZ1063" i="16" s="1"/>
  <c r="BA1063" i="16"/>
  <c r="AO1064" i="16"/>
  <c r="BO1064" i="16" s="1"/>
  <c r="AP1064" i="16"/>
  <c r="BP1064" i="16" s="1"/>
  <c r="AQ1064" i="16"/>
  <c r="AR1064" i="16"/>
  <c r="BR1064" i="16" s="1"/>
  <c r="AS1064" i="16"/>
  <c r="BS1064" i="16" s="1"/>
  <c r="AT1064" i="16"/>
  <c r="BT1064" i="16" s="1"/>
  <c r="AU1064" i="16"/>
  <c r="BU1064" i="16" s="1"/>
  <c r="AV1064" i="16"/>
  <c r="BV1064" i="16" s="1"/>
  <c r="AW1064" i="16"/>
  <c r="BW1064" i="16" s="1"/>
  <c r="AX1064" i="16"/>
  <c r="BX1064" i="16" s="1"/>
  <c r="AY1064" i="16"/>
  <c r="BY1064" i="16" s="1"/>
  <c r="AZ1064" i="16"/>
  <c r="BZ1064" i="16" s="1"/>
  <c r="BA1064" i="16"/>
  <c r="AO1065" i="16"/>
  <c r="BO1065" i="16" s="1"/>
  <c r="AP1065" i="16"/>
  <c r="BP1065" i="16" s="1"/>
  <c r="AQ1065" i="16"/>
  <c r="BQ1065" i="16" s="1"/>
  <c r="AR1065" i="16"/>
  <c r="BR1065" i="16" s="1"/>
  <c r="AS1065" i="16"/>
  <c r="BS1065" i="16" s="1"/>
  <c r="AT1065" i="16"/>
  <c r="BT1065" i="16" s="1"/>
  <c r="AU1065" i="16"/>
  <c r="BU1065" i="16" s="1"/>
  <c r="AV1065" i="16"/>
  <c r="BV1065" i="16" s="1"/>
  <c r="AW1065" i="16"/>
  <c r="BW1065" i="16" s="1"/>
  <c r="AX1065" i="16"/>
  <c r="BX1065" i="16" s="1"/>
  <c r="AY1065" i="16"/>
  <c r="BY1065" i="16" s="1"/>
  <c r="AZ1065" i="16"/>
  <c r="BZ1065" i="16" s="1"/>
  <c r="BA1065" i="16"/>
  <c r="AO1066" i="16"/>
  <c r="BO1066" i="16" s="1"/>
  <c r="AP1066" i="16"/>
  <c r="BP1066" i="16" s="1"/>
  <c r="AQ1066" i="16"/>
  <c r="BQ1066" i="16" s="1"/>
  <c r="AR1066" i="16"/>
  <c r="BR1066" i="16" s="1"/>
  <c r="AS1066" i="16"/>
  <c r="BS1066" i="16" s="1"/>
  <c r="AT1066" i="16"/>
  <c r="BT1066" i="16" s="1"/>
  <c r="AU1066" i="16"/>
  <c r="BU1066" i="16" s="1"/>
  <c r="AV1066" i="16"/>
  <c r="BV1066" i="16" s="1"/>
  <c r="AW1066" i="16"/>
  <c r="BW1066" i="16" s="1"/>
  <c r="AX1066" i="16"/>
  <c r="BX1066" i="16" s="1"/>
  <c r="AY1066" i="16"/>
  <c r="BY1066" i="16" s="1"/>
  <c r="AZ1066" i="16"/>
  <c r="BZ1066" i="16" s="1"/>
  <c r="BA1066" i="16"/>
  <c r="AO1067" i="16"/>
  <c r="BO1067" i="16" s="1"/>
  <c r="AP1067" i="16"/>
  <c r="BP1067" i="16" s="1"/>
  <c r="AQ1067" i="16"/>
  <c r="BQ1067" i="16" s="1"/>
  <c r="AR1067" i="16"/>
  <c r="BR1067" i="16" s="1"/>
  <c r="AS1067" i="16"/>
  <c r="BS1067" i="16" s="1"/>
  <c r="AT1067" i="16"/>
  <c r="BT1067" i="16" s="1"/>
  <c r="AU1067" i="16"/>
  <c r="BU1067" i="16" s="1"/>
  <c r="AV1067" i="16"/>
  <c r="BV1067" i="16" s="1"/>
  <c r="AW1067" i="16"/>
  <c r="BW1067" i="16" s="1"/>
  <c r="AX1067" i="16"/>
  <c r="BX1067" i="16" s="1"/>
  <c r="AY1067" i="16"/>
  <c r="BY1067" i="16" s="1"/>
  <c r="AZ1067" i="16"/>
  <c r="BZ1067" i="16" s="1"/>
  <c r="BA1067" i="16"/>
  <c r="AO1068" i="16"/>
  <c r="AP1068" i="16"/>
  <c r="BP1068" i="16" s="1"/>
  <c r="AQ1068" i="16"/>
  <c r="BQ1068" i="16" s="1"/>
  <c r="AR1068" i="16"/>
  <c r="BR1068" i="16" s="1"/>
  <c r="AS1068" i="16"/>
  <c r="BS1068" i="16" s="1"/>
  <c r="AT1068" i="16"/>
  <c r="BT1068" i="16" s="1"/>
  <c r="AU1068" i="16"/>
  <c r="BU1068" i="16" s="1"/>
  <c r="AV1068" i="16"/>
  <c r="BV1068" i="16" s="1"/>
  <c r="AW1068" i="16"/>
  <c r="BW1068" i="16" s="1"/>
  <c r="AX1068" i="16"/>
  <c r="BX1068" i="16" s="1"/>
  <c r="AY1068" i="16"/>
  <c r="BY1068" i="16" s="1"/>
  <c r="AZ1068" i="16"/>
  <c r="BZ1068" i="16" s="1"/>
  <c r="BA1068" i="16"/>
  <c r="AO1069" i="16"/>
  <c r="BO1069" i="16" s="1"/>
  <c r="AP1069" i="16"/>
  <c r="BP1069" i="16" s="1"/>
  <c r="AQ1069" i="16"/>
  <c r="AR1069" i="16"/>
  <c r="BR1069" i="16" s="1"/>
  <c r="AS1069" i="16"/>
  <c r="BS1069" i="16" s="1"/>
  <c r="AT1069" i="16"/>
  <c r="BT1069" i="16" s="1"/>
  <c r="AU1069" i="16"/>
  <c r="BU1069" i="16" s="1"/>
  <c r="AV1069" i="16"/>
  <c r="BV1069" i="16" s="1"/>
  <c r="AW1069" i="16"/>
  <c r="BW1069" i="16" s="1"/>
  <c r="AX1069" i="16"/>
  <c r="BX1069" i="16" s="1"/>
  <c r="AY1069" i="16"/>
  <c r="BY1069" i="16" s="1"/>
  <c r="AZ1069" i="16"/>
  <c r="BZ1069" i="16" s="1"/>
  <c r="BA1069" i="16"/>
  <c r="AO1070" i="16"/>
  <c r="BO1070" i="16" s="1"/>
  <c r="AP1070" i="16"/>
  <c r="BP1070" i="16" s="1"/>
  <c r="AQ1070" i="16"/>
  <c r="BQ1070" i="16" s="1"/>
  <c r="AR1070" i="16"/>
  <c r="BR1070" i="16" s="1"/>
  <c r="AS1070" i="16"/>
  <c r="BS1070" i="16" s="1"/>
  <c r="AT1070" i="16"/>
  <c r="BT1070" i="16" s="1"/>
  <c r="AU1070" i="16"/>
  <c r="BU1070" i="16" s="1"/>
  <c r="AV1070" i="16"/>
  <c r="BV1070" i="16" s="1"/>
  <c r="AW1070" i="16"/>
  <c r="BW1070" i="16" s="1"/>
  <c r="AX1070" i="16"/>
  <c r="BX1070" i="16" s="1"/>
  <c r="AY1070" i="16"/>
  <c r="BY1070" i="16" s="1"/>
  <c r="AZ1070" i="16"/>
  <c r="BZ1070" i="16" s="1"/>
  <c r="BA1070" i="16"/>
  <c r="AO1071" i="16"/>
  <c r="BO1071" i="16" s="1"/>
  <c r="AP1071" i="16"/>
  <c r="BP1071" i="16" s="1"/>
  <c r="AQ1071" i="16"/>
  <c r="BQ1071" i="16" s="1"/>
  <c r="AR1071" i="16"/>
  <c r="BR1071" i="16" s="1"/>
  <c r="AS1071" i="16"/>
  <c r="AT1071" i="16"/>
  <c r="BT1071" i="16" s="1"/>
  <c r="AU1071" i="16"/>
  <c r="BU1071" i="16" s="1"/>
  <c r="AV1071" i="16"/>
  <c r="BV1071" i="16" s="1"/>
  <c r="AW1071" i="16"/>
  <c r="BW1071" i="16" s="1"/>
  <c r="AX1071" i="16"/>
  <c r="BX1071" i="16" s="1"/>
  <c r="AY1071" i="16"/>
  <c r="BY1071" i="16" s="1"/>
  <c r="AZ1071" i="16"/>
  <c r="BZ1071" i="16" s="1"/>
  <c r="BA1071" i="16"/>
  <c r="AO1072" i="16"/>
  <c r="AP1072" i="16"/>
  <c r="BP1072" i="16" s="1"/>
  <c r="AQ1072" i="16"/>
  <c r="BQ1072" i="16" s="1"/>
  <c r="AR1072" i="16"/>
  <c r="BR1072" i="16" s="1"/>
  <c r="AS1072" i="16"/>
  <c r="BS1072" i="16" s="1"/>
  <c r="AT1072" i="16"/>
  <c r="BT1072" i="16" s="1"/>
  <c r="AU1072" i="16"/>
  <c r="BU1072" i="16" s="1"/>
  <c r="AV1072" i="16"/>
  <c r="BV1072" i="16" s="1"/>
  <c r="AW1072" i="16"/>
  <c r="BW1072" i="16" s="1"/>
  <c r="AX1072" i="16"/>
  <c r="BX1072" i="16" s="1"/>
  <c r="AY1072" i="16"/>
  <c r="BY1072" i="16" s="1"/>
  <c r="AZ1072" i="16"/>
  <c r="BZ1072" i="16" s="1"/>
  <c r="BA1072" i="16"/>
  <c r="AO1073" i="16"/>
  <c r="BO1073" i="16" s="1"/>
  <c r="AP1073" i="16"/>
  <c r="BP1073" i="16" s="1"/>
  <c r="AQ1073" i="16"/>
  <c r="BQ1073" i="16" s="1"/>
  <c r="AR1073" i="16"/>
  <c r="BR1073" i="16" s="1"/>
  <c r="AS1073" i="16"/>
  <c r="BS1073" i="16" s="1"/>
  <c r="AT1073" i="16"/>
  <c r="BT1073" i="16" s="1"/>
  <c r="AU1073" i="16"/>
  <c r="BU1073" i="16" s="1"/>
  <c r="AV1073" i="16"/>
  <c r="BV1073" i="16" s="1"/>
  <c r="AW1073" i="16"/>
  <c r="BW1073" i="16" s="1"/>
  <c r="AX1073" i="16"/>
  <c r="BX1073" i="16" s="1"/>
  <c r="AY1073" i="16"/>
  <c r="BY1073" i="16" s="1"/>
  <c r="AZ1073" i="16"/>
  <c r="BZ1073" i="16" s="1"/>
  <c r="BA1073" i="16"/>
  <c r="AO1074" i="16"/>
  <c r="BO1074" i="16" s="1"/>
  <c r="AP1074" i="16"/>
  <c r="BP1074" i="16" s="1"/>
  <c r="AQ1074" i="16"/>
  <c r="BQ1074" i="16" s="1"/>
  <c r="AR1074" i="16"/>
  <c r="BR1074" i="16" s="1"/>
  <c r="AS1074" i="16"/>
  <c r="BS1074" i="16" s="1"/>
  <c r="AT1074" i="16"/>
  <c r="BT1074" i="16" s="1"/>
  <c r="AU1074" i="16"/>
  <c r="AV1074" i="16"/>
  <c r="BV1074" i="16" s="1"/>
  <c r="AW1074" i="16"/>
  <c r="BW1074" i="16" s="1"/>
  <c r="AX1074" i="16"/>
  <c r="BX1074" i="16" s="1"/>
  <c r="AY1074" i="16"/>
  <c r="BY1074" i="16" s="1"/>
  <c r="AZ1074" i="16"/>
  <c r="BZ1074" i="16" s="1"/>
  <c r="BA1074" i="16"/>
  <c r="AO1075" i="16"/>
  <c r="BO1075" i="16" s="1"/>
  <c r="AP1075" i="16"/>
  <c r="BP1075" i="16" s="1"/>
  <c r="AQ1075" i="16"/>
  <c r="BQ1075" i="16" s="1"/>
  <c r="AR1075" i="16"/>
  <c r="BR1075" i="16" s="1"/>
  <c r="AS1075" i="16"/>
  <c r="BS1075" i="16" s="1"/>
  <c r="AT1075" i="16"/>
  <c r="BT1075" i="16" s="1"/>
  <c r="AU1075" i="16"/>
  <c r="BU1075" i="16" s="1"/>
  <c r="AV1075" i="16"/>
  <c r="BV1075" i="16" s="1"/>
  <c r="AW1075" i="16"/>
  <c r="BW1075" i="16" s="1"/>
  <c r="AX1075" i="16"/>
  <c r="BX1075" i="16" s="1"/>
  <c r="AY1075" i="16"/>
  <c r="BY1075" i="16" s="1"/>
  <c r="AZ1075" i="16"/>
  <c r="BZ1075" i="16" s="1"/>
  <c r="BA1075" i="16"/>
  <c r="AO1076" i="16"/>
  <c r="BO1076" i="16" s="1"/>
  <c r="AP1076" i="16"/>
  <c r="BP1076" i="16" s="1"/>
  <c r="AQ1076" i="16"/>
  <c r="BQ1076" i="16" s="1"/>
  <c r="AR1076" i="16"/>
  <c r="BR1076" i="16" s="1"/>
  <c r="AS1076" i="16"/>
  <c r="BS1076" i="16" s="1"/>
  <c r="AT1076" i="16"/>
  <c r="BT1076" i="16" s="1"/>
  <c r="AU1076" i="16"/>
  <c r="BU1076" i="16" s="1"/>
  <c r="AV1076" i="16"/>
  <c r="BV1076" i="16" s="1"/>
  <c r="AW1076" i="16"/>
  <c r="BW1076" i="16" s="1"/>
  <c r="AX1076" i="16"/>
  <c r="BX1076" i="16" s="1"/>
  <c r="AY1076" i="16"/>
  <c r="BY1076" i="16" s="1"/>
  <c r="AZ1076" i="16"/>
  <c r="BZ1076" i="16" s="1"/>
  <c r="BA1076" i="16"/>
  <c r="AO1077" i="16"/>
  <c r="BO1077" i="16" s="1"/>
  <c r="AP1077" i="16"/>
  <c r="BP1077" i="16" s="1"/>
  <c r="AQ1077" i="16"/>
  <c r="BQ1077" i="16" s="1"/>
  <c r="AR1077" i="16"/>
  <c r="BR1077" i="16" s="1"/>
  <c r="AS1077" i="16"/>
  <c r="BS1077" i="16" s="1"/>
  <c r="AT1077" i="16"/>
  <c r="BT1077" i="16" s="1"/>
  <c r="AU1077" i="16"/>
  <c r="BU1077" i="16" s="1"/>
  <c r="AV1077" i="16"/>
  <c r="BV1077" i="16" s="1"/>
  <c r="AW1077" i="16"/>
  <c r="BW1077" i="16" s="1"/>
  <c r="AX1077" i="16"/>
  <c r="BX1077" i="16" s="1"/>
  <c r="AY1077" i="16"/>
  <c r="BY1077" i="16" s="1"/>
  <c r="AZ1077" i="16"/>
  <c r="BZ1077" i="16" s="1"/>
  <c r="BA1077" i="16"/>
  <c r="P913" i="16"/>
  <c r="S913" i="16"/>
  <c r="U913" i="16" s="1"/>
  <c r="AA913" i="16"/>
  <c r="P914" i="16"/>
  <c r="S914" i="16"/>
  <c r="U914" i="16" s="1"/>
  <c r="AA914" i="16"/>
  <c r="P915" i="16"/>
  <c r="S915" i="16"/>
  <c r="U915" i="16" s="1"/>
  <c r="AA915" i="16"/>
  <c r="P916" i="16"/>
  <c r="S916" i="16"/>
  <c r="U916" i="16" s="1"/>
  <c r="AA916" i="16"/>
  <c r="P917" i="16"/>
  <c r="S917" i="16"/>
  <c r="U917" i="16" s="1"/>
  <c r="AA917" i="16"/>
  <c r="P918" i="16"/>
  <c r="S918" i="16"/>
  <c r="U918" i="16" s="1"/>
  <c r="AA918" i="16"/>
  <c r="P919" i="16"/>
  <c r="S919" i="16"/>
  <c r="U919" i="16" s="1"/>
  <c r="AA919" i="16"/>
  <c r="P920" i="16"/>
  <c r="S920" i="16"/>
  <c r="U920" i="16" s="1"/>
  <c r="AA920" i="16"/>
  <c r="P921" i="16"/>
  <c r="S921" i="16"/>
  <c r="U921" i="16" s="1"/>
  <c r="AA921" i="16"/>
  <c r="P922" i="16"/>
  <c r="S922" i="16"/>
  <c r="U922" i="16" s="1"/>
  <c r="AA922" i="16"/>
  <c r="P923" i="16"/>
  <c r="S923" i="16"/>
  <c r="U923" i="16" s="1"/>
  <c r="AA923" i="16"/>
  <c r="P924" i="16"/>
  <c r="S924" i="16"/>
  <c r="U924" i="16" s="1"/>
  <c r="AA924" i="16"/>
  <c r="P925" i="16"/>
  <c r="S925" i="16"/>
  <c r="U925" i="16" s="1"/>
  <c r="AA925" i="16"/>
  <c r="P926" i="16"/>
  <c r="S926" i="16"/>
  <c r="U926" i="16" s="1"/>
  <c r="AA926" i="16"/>
  <c r="P927" i="16"/>
  <c r="S927" i="16"/>
  <c r="U927" i="16" s="1"/>
  <c r="AA927" i="16"/>
  <c r="P928" i="16"/>
  <c r="S928" i="16"/>
  <c r="U928" i="16" s="1"/>
  <c r="AA928" i="16"/>
  <c r="P929" i="16"/>
  <c r="S929" i="16"/>
  <c r="U929" i="16" s="1"/>
  <c r="AA929" i="16"/>
  <c r="P930" i="16"/>
  <c r="S930" i="16"/>
  <c r="U930" i="16" s="1"/>
  <c r="AA930" i="16"/>
  <c r="P931" i="16"/>
  <c r="S931" i="16"/>
  <c r="U931" i="16" s="1"/>
  <c r="AA931" i="16"/>
  <c r="P932" i="16"/>
  <c r="S932" i="16"/>
  <c r="U932" i="16" s="1"/>
  <c r="AA932" i="16"/>
  <c r="P933" i="16"/>
  <c r="S933" i="16"/>
  <c r="U933" i="16" s="1"/>
  <c r="AA933" i="16"/>
  <c r="P934" i="16"/>
  <c r="S934" i="16"/>
  <c r="U934" i="16" s="1"/>
  <c r="AA934" i="16"/>
  <c r="P935" i="16"/>
  <c r="S935" i="16"/>
  <c r="U935" i="16" s="1"/>
  <c r="AA935" i="16"/>
  <c r="P936" i="16"/>
  <c r="S936" i="16"/>
  <c r="U936" i="16" s="1"/>
  <c r="AA936" i="16"/>
  <c r="P937" i="16"/>
  <c r="S937" i="16"/>
  <c r="U937" i="16" s="1"/>
  <c r="AA937" i="16"/>
  <c r="P938" i="16"/>
  <c r="S938" i="16"/>
  <c r="U938" i="16" s="1"/>
  <c r="AA938" i="16"/>
  <c r="P939" i="16"/>
  <c r="S939" i="16"/>
  <c r="U939" i="16" s="1"/>
  <c r="AA939" i="16"/>
  <c r="P940" i="16"/>
  <c r="S940" i="16"/>
  <c r="U940" i="16" s="1"/>
  <c r="AA940" i="16"/>
  <c r="P941" i="16"/>
  <c r="S941" i="16"/>
  <c r="U941" i="16" s="1"/>
  <c r="AA941" i="16"/>
  <c r="P942" i="16"/>
  <c r="S942" i="16"/>
  <c r="U942" i="16" s="1"/>
  <c r="AA942" i="16"/>
  <c r="P943" i="16"/>
  <c r="S943" i="16"/>
  <c r="U943" i="16" s="1"/>
  <c r="AA943" i="16"/>
  <c r="P944" i="16"/>
  <c r="S944" i="16"/>
  <c r="U944" i="16" s="1"/>
  <c r="AA944" i="16"/>
  <c r="P945" i="16"/>
  <c r="S945" i="16"/>
  <c r="U945" i="16" s="1"/>
  <c r="AA945" i="16"/>
  <c r="P946" i="16"/>
  <c r="S946" i="16"/>
  <c r="U946" i="16" s="1"/>
  <c r="AA946" i="16"/>
  <c r="P947" i="16"/>
  <c r="S947" i="16"/>
  <c r="U947" i="16" s="1"/>
  <c r="AA947" i="16"/>
  <c r="P948" i="16"/>
  <c r="S948" i="16"/>
  <c r="U948" i="16" s="1"/>
  <c r="AA948" i="16"/>
  <c r="P949" i="16"/>
  <c r="S949" i="16"/>
  <c r="U949" i="16" s="1"/>
  <c r="AA949" i="16"/>
  <c r="P950" i="16"/>
  <c r="S950" i="16"/>
  <c r="U950" i="16" s="1"/>
  <c r="AA950" i="16"/>
  <c r="P951" i="16"/>
  <c r="S951" i="16"/>
  <c r="U951" i="16" s="1"/>
  <c r="AA951" i="16"/>
  <c r="P952" i="16"/>
  <c r="S952" i="16"/>
  <c r="U952" i="16" s="1"/>
  <c r="AA952" i="16"/>
  <c r="P953" i="16"/>
  <c r="S953" i="16"/>
  <c r="U953" i="16" s="1"/>
  <c r="AA953" i="16"/>
  <c r="P954" i="16"/>
  <c r="S954" i="16"/>
  <c r="U954" i="16" s="1"/>
  <c r="AA954" i="16"/>
  <c r="P955" i="16"/>
  <c r="S955" i="16"/>
  <c r="U955" i="16" s="1"/>
  <c r="AA955" i="16"/>
  <c r="P956" i="16"/>
  <c r="S956" i="16"/>
  <c r="U956" i="16" s="1"/>
  <c r="AA956" i="16"/>
  <c r="P957" i="16"/>
  <c r="S957" i="16"/>
  <c r="U957" i="16" s="1"/>
  <c r="AA957" i="16"/>
  <c r="P958" i="16"/>
  <c r="S958" i="16"/>
  <c r="U958" i="16" s="1"/>
  <c r="AA958" i="16"/>
  <c r="P959" i="16"/>
  <c r="S959" i="16"/>
  <c r="U959" i="16" s="1"/>
  <c r="AA959" i="16"/>
  <c r="P960" i="16"/>
  <c r="S960" i="16"/>
  <c r="U960" i="16" s="1"/>
  <c r="AA960" i="16"/>
  <c r="P961" i="16"/>
  <c r="S961" i="16"/>
  <c r="U961" i="16" s="1"/>
  <c r="AA961" i="16"/>
  <c r="P962" i="16"/>
  <c r="S962" i="16"/>
  <c r="U962" i="16" s="1"/>
  <c r="AA962" i="16"/>
  <c r="P963" i="16"/>
  <c r="S963" i="16"/>
  <c r="U963" i="16" s="1"/>
  <c r="AA963" i="16"/>
  <c r="P964" i="16"/>
  <c r="S964" i="16"/>
  <c r="U964" i="16" s="1"/>
  <c r="AA964" i="16"/>
  <c r="P965" i="16"/>
  <c r="S965" i="16"/>
  <c r="U965" i="16" s="1"/>
  <c r="AA965" i="16"/>
  <c r="P966" i="16"/>
  <c r="S966" i="16"/>
  <c r="U966" i="16" s="1"/>
  <c r="AA966" i="16"/>
  <c r="P967" i="16"/>
  <c r="S967" i="16"/>
  <c r="U967" i="16" s="1"/>
  <c r="AA967" i="16"/>
  <c r="P968" i="16"/>
  <c r="S968" i="16"/>
  <c r="U968" i="16" s="1"/>
  <c r="AA968" i="16"/>
  <c r="P969" i="16"/>
  <c r="S969" i="16"/>
  <c r="U969" i="16" s="1"/>
  <c r="AA969" i="16"/>
  <c r="P970" i="16"/>
  <c r="S970" i="16"/>
  <c r="U970" i="16" s="1"/>
  <c r="AA970" i="16"/>
  <c r="P971" i="16"/>
  <c r="S971" i="16"/>
  <c r="U971" i="16" s="1"/>
  <c r="AA971" i="16"/>
  <c r="P972" i="16"/>
  <c r="S972" i="16"/>
  <c r="U972" i="16" s="1"/>
  <c r="AA972" i="16"/>
  <c r="P973" i="16"/>
  <c r="S973" i="16"/>
  <c r="U973" i="16" s="1"/>
  <c r="AA973" i="16"/>
  <c r="P974" i="16"/>
  <c r="S974" i="16"/>
  <c r="U974" i="16" s="1"/>
  <c r="AA974" i="16"/>
  <c r="P975" i="16"/>
  <c r="S975" i="16"/>
  <c r="U975" i="16" s="1"/>
  <c r="AA975" i="16"/>
  <c r="P976" i="16"/>
  <c r="S976" i="16"/>
  <c r="U976" i="16" s="1"/>
  <c r="AA976" i="16"/>
  <c r="P977" i="16"/>
  <c r="S977" i="16"/>
  <c r="U977" i="16" s="1"/>
  <c r="AA977" i="16"/>
  <c r="P978" i="16"/>
  <c r="S978" i="16"/>
  <c r="U978" i="16" s="1"/>
  <c r="AA978" i="16"/>
  <c r="P979" i="16"/>
  <c r="S979" i="16"/>
  <c r="U979" i="16" s="1"/>
  <c r="AA979" i="16"/>
  <c r="P980" i="16"/>
  <c r="S980" i="16"/>
  <c r="U980" i="16" s="1"/>
  <c r="AA980" i="16"/>
  <c r="P981" i="16"/>
  <c r="S981" i="16"/>
  <c r="U981" i="16" s="1"/>
  <c r="AA981" i="16"/>
  <c r="P982" i="16"/>
  <c r="S982" i="16"/>
  <c r="U982" i="16" s="1"/>
  <c r="AA982" i="16"/>
  <c r="P983" i="16"/>
  <c r="S983" i="16"/>
  <c r="U983" i="16" s="1"/>
  <c r="AA983" i="16"/>
  <c r="P984" i="16"/>
  <c r="S984" i="16"/>
  <c r="U984" i="16" s="1"/>
  <c r="AA984" i="16"/>
  <c r="P985" i="16"/>
  <c r="S985" i="16"/>
  <c r="U985" i="16" s="1"/>
  <c r="AA985" i="16"/>
  <c r="P986" i="16"/>
  <c r="S986" i="16"/>
  <c r="U986" i="16" s="1"/>
  <c r="AA986" i="16"/>
  <c r="P987" i="16"/>
  <c r="S987" i="16"/>
  <c r="U987" i="16" s="1"/>
  <c r="AA987" i="16"/>
  <c r="P988" i="16"/>
  <c r="S988" i="16"/>
  <c r="U988" i="16" s="1"/>
  <c r="AA988" i="16"/>
  <c r="P989" i="16"/>
  <c r="S989" i="16"/>
  <c r="U989" i="16" s="1"/>
  <c r="AA989" i="16"/>
  <c r="P990" i="16"/>
  <c r="S990" i="16"/>
  <c r="U990" i="16" s="1"/>
  <c r="AA990" i="16"/>
  <c r="P991" i="16"/>
  <c r="S991" i="16"/>
  <c r="U991" i="16" s="1"/>
  <c r="AA991" i="16"/>
  <c r="P992" i="16"/>
  <c r="S992" i="16"/>
  <c r="U992" i="16" s="1"/>
  <c r="AA992" i="16"/>
  <c r="P993" i="16"/>
  <c r="S993" i="16"/>
  <c r="U993" i="16" s="1"/>
  <c r="AA993" i="16"/>
  <c r="P994" i="16"/>
  <c r="S994" i="16"/>
  <c r="U994" i="16" s="1"/>
  <c r="AA994" i="16"/>
  <c r="P995" i="16"/>
  <c r="S995" i="16"/>
  <c r="U995" i="16" s="1"/>
  <c r="AA995" i="16"/>
  <c r="P996" i="16"/>
  <c r="S996" i="16"/>
  <c r="U996" i="16" s="1"/>
  <c r="AA996" i="16"/>
  <c r="P997" i="16"/>
  <c r="S997" i="16"/>
  <c r="U997" i="16" s="1"/>
  <c r="AA997" i="16"/>
  <c r="P998" i="16"/>
  <c r="S998" i="16"/>
  <c r="U998" i="16" s="1"/>
  <c r="AA998" i="16"/>
  <c r="P999" i="16"/>
  <c r="S999" i="16"/>
  <c r="U999" i="16" s="1"/>
  <c r="AA999" i="16"/>
  <c r="P1000" i="16"/>
  <c r="S1000" i="16"/>
  <c r="U1000" i="16" s="1"/>
  <c r="AA1000" i="16"/>
  <c r="P1001" i="16"/>
  <c r="S1001" i="16"/>
  <c r="U1001" i="16" s="1"/>
  <c r="AA1001" i="16"/>
  <c r="P1002" i="16"/>
  <c r="S1002" i="16"/>
  <c r="U1002" i="16" s="1"/>
  <c r="AA1002" i="16"/>
  <c r="P1003" i="16"/>
  <c r="S1003" i="16"/>
  <c r="U1003" i="16" s="1"/>
  <c r="AA1003" i="16"/>
  <c r="P1004" i="16"/>
  <c r="S1004" i="16"/>
  <c r="U1004" i="16" s="1"/>
  <c r="AA1004" i="16"/>
  <c r="P1005" i="16"/>
  <c r="S1005" i="16"/>
  <c r="U1005" i="16" s="1"/>
  <c r="AA1005" i="16"/>
  <c r="P1006" i="16"/>
  <c r="S1006" i="16"/>
  <c r="U1006" i="16" s="1"/>
  <c r="AA1006" i="16"/>
  <c r="P1007" i="16"/>
  <c r="S1007" i="16"/>
  <c r="U1007" i="16" s="1"/>
  <c r="AA1007" i="16"/>
  <c r="P1008" i="16"/>
  <c r="S1008" i="16"/>
  <c r="U1008" i="16" s="1"/>
  <c r="AA1008" i="16"/>
  <c r="P1009" i="16"/>
  <c r="S1009" i="16"/>
  <c r="U1009" i="16" s="1"/>
  <c r="AA1009" i="16"/>
  <c r="P1010" i="16"/>
  <c r="S1010" i="16"/>
  <c r="U1010" i="16" s="1"/>
  <c r="AA1010" i="16"/>
  <c r="P1011" i="16"/>
  <c r="S1011" i="16"/>
  <c r="U1011" i="16" s="1"/>
  <c r="AA1011" i="16"/>
  <c r="P1012" i="16"/>
  <c r="S1012" i="16"/>
  <c r="U1012" i="16" s="1"/>
  <c r="AA1012" i="16"/>
  <c r="P1013" i="16"/>
  <c r="S1013" i="16"/>
  <c r="U1013" i="16" s="1"/>
  <c r="AA1013" i="16"/>
  <c r="P1014" i="16"/>
  <c r="S1014" i="16"/>
  <c r="U1014" i="16" s="1"/>
  <c r="AA1014" i="16"/>
  <c r="P1015" i="16"/>
  <c r="S1015" i="16"/>
  <c r="U1015" i="16" s="1"/>
  <c r="AA1015" i="16"/>
  <c r="P1016" i="16"/>
  <c r="S1016" i="16"/>
  <c r="U1016" i="16" s="1"/>
  <c r="AA1016" i="16"/>
  <c r="P1017" i="16"/>
  <c r="S1017" i="16"/>
  <c r="U1017" i="16" s="1"/>
  <c r="AA1017" i="16"/>
  <c r="P1018" i="16"/>
  <c r="S1018" i="16"/>
  <c r="U1018" i="16" s="1"/>
  <c r="AA1018" i="16"/>
  <c r="P1019" i="16"/>
  <c r="S1019" i="16"/>
  <c r="U1019" i="16" s="1"/>
  <c r="AA1019" i="16"/>
  <c r="P1020" i="16"/>
  <c r="S1020" i="16"/>
  <c r="U1020" i="16" s="1"/>
  <c r="AA1020" i="16"/>
  <c r="P1021" i="16"/>
  <c r="S1021" i="16"/>
  <c r="U1021" i="16" s="1"/>
  <c r="AA1021" i="16"/>
  <c r="P1022" i="16"/>
  <c r="S1022" i="16"/>
  <c r="U1022" i="16" s="1"/>
  <c r="AA1022" i="16"/>
  <c r="P1023" i="16"/>
  <c r="S1023" i="16"/>
  <c r="U1023" i="16" s="1"/>
  <c r="AA1023" i="16"/>
  <c r="P1024" i="16"/>
  <c r="S1024" i="16"/>
  <c r="U1024" i="16" s="1"/>
  <c r="AA1024" i="16"/>
  <c r="P1025" i="16"/>
  <c r="S1025" i="16"/>
  <c r="U1025" i="16" s="1"/>
  <c r="AA1025" i="16"/>
  <c r="P1026" i="16"/>
  <c r="S1026" i="16"/>
  <c r="U1026" i="16" s="1"/>
  <c r="AA1026" i="16"/>
  <c r="P1027" i="16"/>
  <c r="S1027" i="16"/>
  <c r="U1027" i="16" s="1"/>
  <c r="AA1027" i="16"/>
  <c r="P1028" i="16"/>
  <c r="S1028" i="16"/>
  <c r="U1028" i="16" s="1"/>
  <c r="AA1028" i="16"/>
  <c r="P1029" i="16"/>
  <c r="S1029" i="16"/>
  <c r="U1029" i="16" s="1"/>
  <c r="AA1029" i="16"/>
  <c r="P1030" i="16"/>
  <c r="S1030" i="16"/>
  <c r="U1030" i="16" s="1"/>
  <c r="AA1030" i="16"/>
  <c r="P1031" i="16"/>
  <c r="S1031" i="16"/>
  <c r="U1031" i="16" s="1"/>
  <c r="AA1031" i="16"/>
  <c r="P1032" i="16"/>
  <c r="S1032" i="16"/>
  <c r="U1032" i="16" s="1"/>
  <c r="AA1032" i="16"/>
  <c r="P1033" i="16"/>
  <c r="S1033" i="16"/>
  <c r="U1033" i="16" s="1"/>
  <c r="AA1033" i="16"/>
  <c r="P1034" i="16"/>
  <c r="S1034" i="16"/>
  <c r="U1034" i="16" s="1"/>
  <c r="AA1034" i="16"/>
  <c r="P1035" i="16"/>
  <c r="S1035" i="16"/>
  <c r="U1035" i="16" s="1"/>
  <c r="AA1035" i="16"/>
  <c r="P1036" i="16"/>
  <c r="S1036" i="16"/>
  <c r="U1036" i="16" s="1"/>
  <c r="AA1036" i="16"/>
  <c r="P1037" i="16"/>
  <c r="S1037" i="16"/>
  <c r="U1037" i="16" s="1"/>
  <c r="AA1037" i="16"/>
  <c r="P1038" i="16"/>
  <c r="S1038" i="16"/>
  <c r="U1038" i="16" s="1"/>
  <c r="AA1038" i="16"/>
  <c r="P1039" i="16"/>
  <c r="S1039" i="16"/>
  <c r="U1039" i="16" s="1"/>
  <c r="AA1039" i="16"/>
  <c r="P1040" i="16"/>
  <c r="S1040" i="16"/>
  <c r="U1040" i="16" s="1"/>
  <c r="AA1040" i="16"/>
  <c r="P1041" i="16"/>
  <c r="S1041" i="16"/>
  <c r="U1041" i="16" s="1"/>
  <c r="AA1041" i="16"/>
  <c r="P1042" i="16"/>
  <c r="S1042" i="16"/>
  <c r="U1042" i="16" s="1"/>
  <c r="AA1042" i="16"/>
  <c r="P1043" i="16"/>
  <c r="S1043" i="16"/>
  <c r="U1043" i="16" s="1"/>
  <c r="AA1043" i="16"/>
  <c r="P1044" i="16"/>
  <c r="S1044" i="16"/>
  <c r="U1044" i="16" s="1"/>
  <c r="AA1044" i="16"/>
  <c r="P1045" i="16"/>
  <c r="S1045" i="16"/>
  <c r="U1045" i="16" s="1"/>
  <c r="AA1045" i="16"/>
  <c r="P1046" i="16"/>
  <c r="S1046" i="16"/>
  <c r="U1046" i="16" s="1"/>
  <c r="AA1046" i="16"/>
  <c r="P1047" i="16"/>
  <c r="S1047" i="16"/>
  <c r="U1047" i="16" s="1"/>
  <c r="AA1047" i="16"/>
  <c r="P1048" i="16"/>
  <c r="S1048" i="16"/>
  <c r="U1048" i="16" s="1"/>
  <c r="AA1048" i="16"/>
  <c r="P1049" i="16"/>
  <c r="S1049" i="16"/>
  <c r="U1049" i="16" s="1"/>
  <c r="AA1049" i="16"/>
  <c r="P1050" i="16"/>
  <c r="S1050" i="16"/>
  <c r="U1050" i="16" s="1"/>
  <c r="AA1050" i="16"/>
  <c r="P1051" i="16"/>
  <c r="S1051" i="16"/>
  <c r="U1051" i="16" s="1"/>
  <c r="AA1051" i="16"/>
  <c r="P1052" i="16"/>
  <c r="S1052" i="16"/>
  <c r="U1052" i="16" s="1"/>
  <c r="AA1052" i="16"/>
  <c r="P1053" i="16"/>
  <c r="S1053" i="16"/>
  <c r="U1053" i="16" s="1"/>
  <c r="AA1053" i="16"/>
  <c r="P1054" i="16"/>
  <c r="S1054" i="16"/>
  <c r="U1054" i="16" s="1"/>
  <c r="AA1054" i="16"/>
  <c r="P1055" i="16"/>
  <c r="S1055" i="16"/>
  <c r="U1055" i="16" s="1"/>
  <c r="AA1055" i="16"/>
  <c r="P1056" i="16"/>
  <c r="S1056" i="16"/>
  <c r="U1056" i="16" s="1"/>
  <c r="AA1056" i="16"/>
  <c r="P1057" i="16"/>
  <c r="S1057" i="16"/>
  <c r="U1057" i="16" s="1"/>
  <c r="AA1057" i="16"/>
  <c r="P1058" i="16"/>
  <c r="S1058" i="16"/>
  <c r="U1058" i="16" s="1"/>
  <c r="AA1058" i="16"/>
  <c r="P1059" i="16"/>
  <c r="S1059" i="16"/>
  <c r="U1059" i="16" s="1"/>
  <c r="AA1059" i="16"/>
  <c r="P1060" i="16"/>
  <c r="S1060" i="16"/>
  <c r="U1060" i="16" s="1"/>
  <c r="AA1060" i="16"/>
  <c r="P1061" i="16"/>
  <c r="S1061" i="16"/>
  <c r="U1061" i="16" s="1"/>
  <c r="AA1061" i="16"/>
  <c r="P1062" i="16"/>
  <c r="S1062" i="16"/>
  <c r="U1062" i="16" s="1"/>
  <c r="AA1062" i="16"/>
  <c r="P1063" i="16"/>
  <c r="S1063" i="16"/>
  <c r="U1063" i="16" s="1"/>
  <c r="AA1063" i="16"/>
  <c r="P1064" i="16"/>
  <c r="S1064" i="16"/>
  <c r="U1064" i="16"/>
  <c r="AA1064" i="16"/>
  <c r="P1065" i="16"/>
  <c r="S1065" i="16"/>
  <c r="U1065" i="16" s="1"/>
  <c r="AA1065" i="16"/>
  <c r="P1066" i="16"/>
  <c r="S1066" i="16"/>
  <c r="U1066" i="16" s="1"/>
  <c r="AA1066" i="16"/>
  <c r="P1067" i="16"/>
  <c r="S1067" i="16"/>
  <c r="U1067" i="16" s="1"/>
  <c r="AA1067" i="16"/>
  <c r="P1068" i="16"/>
  <c r="S1068" i="16"/>
  <c r="U1068" i="16" s="1"/>
  <c r="AA1068" i="16"/>
  <c r="P1069" i="16"/>
  <c r="S1069" i="16"/>
  <c r="U1069" i="16" s="1"/>
  <c r="AA1069" i="16"/>
  <c r="P1070" i="16"/>
  <c r="S1070" i="16"/>
  <c r="U1070" i="16" s="1"/>
  <c r="AA1070" i="16"/>
  <c r="P1071" i="16"/>
  <c r="S1071" i="16"/>
  <c r="U1071" i="16" s="1"/>
  <c r="AA1071" i="16"/>
  <c r="P1072" i="16"/>
  <c r="S1072" i="16"/>
  <c r="U1072" i="16" s="1"/>
  <c r="AA1072" i="16"/>
  <c r="P1073" i="16"/>
  <c r="S1073" i="16"/>
  <c r="U1073" i="16" s="1"/>
  <c r="AA1073" i="16"/>
  <c r="P1074" i="16"/>
  <c r="S1074" i="16"/>
  <c r="U1074" i="16" s="1"/>
  <c r="AA1074" i="16"/>
  <c r="P1075" i="16"/>
  <c r="S1075" i="16"/>
  <c r="U1075" i="16" s="1"/>
  <c r="AA1075" i="16"/>
  <c r="P1076" i="16"/>
  <c r="S1076" i="16"/>
  <c r="U1076" i="16" s="1"/>
  <c r="AA1076" i="16"/>
  <c r="P1077" i="16"/>
  <c r="S1077" i="16"/>
  <c r="U1077" i="16" s="1"/>
  <c r="AA1077" i="16"/>
  <c r="N913" i="16"/>
  <c r="O913" i="16" s="1"/>
  <c r="N914" i="16"/>
  <c r="W914" i="16" s="1"/>
  <c r="N915" i="16"/>
  <c r="W915" i="16" s="1"/>
  <c r="N916" i="16"/>
  <c r="W916" i="16" s="1"/>
  <c r="N917" i="16"/>
  <c r="W917" i="16" s="1"/>
  <c r="N918" i="16"/>
  <c r="W918" i="16" s="1"/>
  <c r="N919" i="16"/>
  <c r="O919" i="16" s="1"/>
  <c r="N920" i="16"/>
  <c r="O920" i="16" s="1"/>
  <c r="N921" i="16"/>
  <c r="O921" i="16" s="1"/>
  <c r="N922" i="16"/>
  <c r="W922" i="16" s="1"/>
  <c r="N923" i="16"/>
  <c r="O923" i="16" s="1"/>
  <c r="N924" i="16"/>
  <c r="W924" i="16" s="1"/>
  <c r="N925" i="16"/>
  <c r="O925" i="16" s="1"/>
  <c r="N926" i="16"/>
  <c r="N927" i="16"/>
  <c r="W927" i="16" s="1"/>
  <c r="N928" i="16"/>
  <c r="W928" i="16" s="1"/>
  <c r="N929" i="16"/>
  <c r="O929" i="16" s="1"/>
  <c r="N930" i="16"/>
  <c r="N931" i="16"/>
  <c r="O931" i="16" s="1"/>
  <c r="N932" i="16"/>
  <c r="W932" i="16" s="1"/>
  <c r="N933" i="16"/>
  <c r="O933" i="16" s="1"/>
  <c r="N934" i="16"/>
  <c r="O934" i="16" s="1"/>
  <c r="N935" i="16"/>
  <c r="W935" i="16" s="1"/>
  <c r="N936" i="16"/>
  <c r="O936" i="16" s="1"/>
  <c r="N937" i="16"/>
  <c r="W937" i="16" s="1"/>
  <c r="N938" i="16"/>
  <c r="O938" i="16" s="1"/>
  <c r="N939" i="16"/>
  <c r="W939" i="16" s="1"/>
  <c r="N940" i="16"/>
  <c r="N941" i="16"/>
  <c r="W941" i="16" s="1"/>
  <c r="N942" i="16"/>
  <c r="O942" i="16" s="1"/>
  <c r="N943" i="16"/>
  <c r="O943" i="16" s="1"/>
  <c r="N944" i="16"/>
  <c r="O944" i="16" s="1"/>
  <c r="N945" i="16"/>
  <c r="N946" i="16"/>
  <c r="W946" i="16" s="1"/>
  <c r="N947" i="16"/>
  <c r="O947" i="16" s="1"/>
  <c r="N948" i="16"/>
  <c r="W948" i="16" s="1"/>
  <c r="N949" i="16"/>
  <c r="N950" i="16"/>
  <c r="O950" i="16" s="1"/>
  <c r="N951" i="16"/>
  <c r="O951" i="16" s="1"/>
  <c r="N952" i="16"/>
  <c r="O952" i="16" s="1"/>
  <c r="N953" i="16"/>
  <c r="W953" i="16" s="1"/>
  <c r="N954" i="16"/>
  <c r="W954" i="16" s="1"/>
  <c r="N955" i="16"/>
  <c r="O955" i="16" s="1"/>
  <c r="N956" i="16"/>
  <c r="O956" i="16" s="1"/>
  <c r="N957" i="16"/>
  <c r="O957" i="16" s="1"/>
  <c r="N958" i="16"/>
  <c r="O958" i="16" s="1"/>
  <c r="N959" i="16"/>
  <c r="N960" i="16"/>
  <c r="O960" i="16" s="1"/>
  <c r="N961" i="16"/>
  <c r="O961" i="16" s="1"/>
  <c r="N962" i="16"/>
  <c r="W962" i="16" s="1"/>
  <c r="N963" i="16"/>
  <c r="W963" i="16" s="1"/>
  <c r="N964" i="16"/>
  <c r="W964" i="16" s="1"/>
  <c r="N965" i="16"/>
  <c r="O965" i="16" s="1"/>
  <c r="N966" i="16"/>
  <c r="N967" i="16"/>
  <c r="O967" i="16" s="1"/>
  <c r="N968" i="16"/>
  <c r="N969" i="16"/>
  <c r="W969" i="16" s="1"/>
  <c r="N970" i="16"/>
  <c r="O970" i="16" s="1"/>
  <c r="N971" i="16"/>
  <c r="W971" i="16" s="1"/>
  <c r="N972" i="16"/>
  <c r="O972" i="16" s="1"/>
  <c r="N973" i="16"/>
  <c r="O973" i="16" s="1"/>
  <c r="N974" i="16"/>
  <c r="O974" i="16" s="1"/>
  <c r="N975" i="16"/>
  <c r="N976" i="16"/>
  <c r="O976" i="16" s="1"/>
  <c r="N977" i="16"/>
  <c r="N978" i="16"/>
  <c r="O978" i="16" s="1"/>
  <c r="N979" i="16"/>
  <c r="W979" i="16" s="1"/>
  <c r="N980" i="16"/>
  <c r="O980" i="16" s="1"/>
  <c r="N981" i="16"/>
  <c r="O981" i="16" s="1"/>
  <c r="N982" i="16"/>
  <c r="W982" i="16" s="1"/>
  <c r="N983" i="16"/>
  <c r="N984" i="16"/>
  <c r="W984" i="16" s="1"/>
  <c r="N985" i="16"/>
  <c r="O985" i="16" s="1"/>
  <c r="N986" i="16"/>
  <c r="N987" i="16"/>
  <c r="W987" i="16" s="1"/>
  <c r="N988" i="16"/>
  <c r="O988" i="16" s="1"/>
  <c r="N989" i="16"/>
  <c r="O989" i="16" s="1"/>
  <c r="N990" i="16"/>
  <c r="W990" i="16" s="1"/>
  <c r="N991" i="16"/>
  <c r="O991" i="16" s="1"/>
  <c r="N992" i="16"/>
  <c r="O992" i="16" s="1"/>
  <c r="N993" i="16"/>
  <c r="W993" i="16" s="1"/>
  <c r="N994" i="16"/>
  <c r="O994" i="16" s="1"/>
  <c r="N995" i="16"/>
  <c r="W995" i="16" s="1"/>
  <c r="N996" i="16"/>
  <c r="N997" i="16"/>
  <c r="O997" i="16" s="1"/>
  <c r="N998" i="16"/>
  <c r="W998" i="16" s="1"/>
  <c r="N999" i="16"/>
  <c r="O999" i="16" s="1"/>
  <c r="N1000" i="16"/>
  <c r="O1000" i="16" s="1"/>
  <c r="N1001" i="16"/>
  <c r="O1001" i="16" s="1"/>
  <c r="N1002" i="16"/>
  <c r="W1002" i="16" s="1"/>
  <c r="N1003" i="16"/>
  <c r="O1003" i="16" s="1"/>
  <c r="N1004" i="16"/>
  <c r="W1004" i="16" s="1"/>
  <c r="N1005" i="16"/>
  <c r="O1005" i="16" s="1"/>
  <c r="N1006" i="16"/>
  <c r="O1006" i="16" s="1"/>
  <c r="N1007" i="16"/>
  <c r="O1007" i="16" s="1"/>
  <c r="N1008" i="16"/>
  <c r="O1008" i="16" s="1"/>
  <c r="N1009" i="16"/>
  <c r="W1009" i="16" s="1"/>
  <c r="N1010" i="16"/>
  <c r="O1010" i="16" s="1"/>
  <c r="N1011" i="16"/>
  <c r="W1011" i="16" s="1"/>
  <c r="N1012" i="16"/>
  <c r="O1012" i="16" s="1"/>
  <c r="N1013" i="16"/>
  <c r="O1013" i="16" s="1"/>
  <c r="N1014" i="16"/>
  <c r="O1014" i="16" s="1"/>
  <c r="N1015" i="16"/>
  <c r="O1015" i="16" s="1"/>
  <c r="N1016" i="16"/>
  <c r="W1016" i="16" s="1"/>
  <c r="N1017" i="16"/>
  <c r="N1018" i="16"/>
  <c r="W1018" i="16" s="1"/>
  <c r="N1019" i="16"/>
  <c r="O1019" i="16" s="1"/>
  <c r="N1020" i="16"/>
  <c r="W1020" i="16" s="1"/>
  <c r="N1021" i="16"/>
  <c r="O1021" i="16" s="1"/>
  <c r="N1022" i="16"/>
  <c r="W1022" i="16" s="1"/>
  <c r="N1023" i="16"/>
  <c r="W1023" i="16" s="1"/>
  <c r="N1024" i="16"/>
  <c r="N1025" i="16"/>
  <c r="N1026" i="16"/>
  <c r="O1026" i="16" s="1"/>
  <c r="N1027" i="16"/>
  <c r="W1027" i="16" s="1"/>
  <c r="N1028" i="16"/>
  <c r="O1028" i="16" s="1"/>
  <c r="N1029" i="16"/>
  <c r="O1029" i="16" s="1"/>
  <c r="N1030" i="16"/>
  <c r="O1030" i="16" s="1"/>
  <c r="N1031" i="16"/>
  <c r="O1031" i="16" s="1"/>
  <c r="N1032" i="16"/>
  <c r="O1032" i="16" s="1"/>
  <c r="N1033" i="16"/>
  <c r="N1034" i="16"/>
  <c r="W1034" i="16" s="1"/>
  <c r="N1035" i="16"/>
  <c r="O1035" i="16" s="1"/>
  <c r="N1036" i="16"/>
  <c r="O1036" i="16" s="1"/>
  <c r="N1037" i="16"/>
  <c r="O1037" i="16" s="1"/>
  <c r="N1038" i="16"/>
  <c r="O1038" i="16" s="1"/>
  <c r="N1039" i="16"/>
  <c r="O1039" i="16" s="1"/>
  <c r="N1040" i="16"/>
  <c r="O1040" i="16" s="1"/>
  <c r="N1041" i="16"/>
  <c r="W1041" i="16" s="1"/>
  <c r="N1042" i="16"/>
  <c r="W1042" i="16" s="1"/>
  <c r="N1043" i="16"/>
  <c r="N1044" i="16"/>
  <c r="O1044" i="16" s="1"/>
  <c r="N1045" i="16"/>
  <c r="O1045" i="16" s="1"/>
  <c r="N1046" i="16"/>
  <c r="W1046" i="16" s="1"/>
  <c r="N1047" i="16"/>
  <c r="O1047" i="16" s="1"/>
  <c r="N1048" i="16"/>
  <c r="O1048" i="16" s="1"/>
  <c r="N1049" i="16"/>
  <c r="W1049" i="16" s="1"/>
  <c r="N1050" i="16"/>
  <c r="O1050" i="16" s="1"/>
  <c r="N1051" i="16"/>
  <c r="O1051" i="16" s="1"/>
  <c r="N1052" i="16"/>
  <c r="N1053" i="16"/>
  <c r="N1054" i="16"/>
  <c r="W1054" i="16" s="1"/>
  <c r="N1055" i="16"/>
  <c r="W1055" i="16" s="1"/>
  <c r="N1056" i="16"/>
  <c r="N1057" i="16"/>
  <c r="W1057" i="16" s="1"/>
  <c r="N1058" i="16"/>
  <c r="O1058" i="16" s="1"/>
  <c r="N1059" i="16"/>
  <c r="N1060" i="16"/>
  <c r="O1060" i="16" s="1"/>
  <c r="N1061" i="16"/>
  <c r="O1061" i="16" s="1"/>
  <c r="N1062" i="16"/>
  <c r="W1062" i="16" s="1"/>
  <c r="N1063" i="16"/>
  <c r="O1063" i="16" s="1"/>
  <c r="N1064" i="16"/>
  <c r="O1064" i="16" s="1"/>
  <c r="N1065" i="16"/>
  <c r="O1065" i="16" s="1"/>
  <c r="N1066" i="16"/>
  <c r="O1066" i="16" s="1"/>
  <c r="N1067" i="16"/>
  <c r="W1067" i="16" s="1"/>
  <c r="N1068" i="16"/>
  <c r="W1068" i="16" s="1"/>
  <c r="N1069" i="16"/>
  <c r="O1069" i="16" s="1"/>
  <c r="N1070" i="16"/>
  <c r="N1071" i="16"/>
  <c r="O1071" i="16" s="1"/>
  <c r="N1072" i="16"/>
  <c r="O1072" i="16" s="1"/>
  <c r="N1073" i="16"/>
  <c r="O1073" i="16" s="1"/>
  <c r="N1074" i="16"/>
  <c r="W1074" i="16" s="1"/>
  <c r="N1075" i="16"/>
  <c r="O1075" i="16" s="1"/>
  <c r="N1076" i="16"/>
  <c r="O1076" i="16" s="1"/>
  <c r="N1077" i="16"/>
  <c r="O1077" i="16" s="1"/>
  <c r="N912" i="16"/>
  <c r="O912" i="16" s="1"/>
  <c r="N911" i="16"/>
  <c r="O911" i="16" s="1"/>
  <c r="N910" i="16"/>
  <c r="O910" i="16" s="1"/>
  <c r="N909" i="16"/>
  <c r="O909" i="16" s="1"/>
  <c r="N908" i="16"/>
  <c r="O908" i="16" s="1"/>
  <c r="N907" i="16"/>
  <c r="O907" i="16" s="1"/>
  <c r="N906" i="16"/>
  <c r="W906" i="16" s="1"/>
  <c r="N905" i="16"/>
  <c r="O905" i="16" s="1"/>
  <c r="N904" i="16"/>
  <c r="W904" i="16" s="1"/>
  <c r="N903" i="16"/>
  <c r="W903" i="16" s="1"/>
  <c r="N902" i="16"/>
  <c r="W902" i="16" s="1"/>
  <c r="N901" i="16"/>
  <c r="O901" i="16" s="1"/>
  <c r="N900" i="16"/>
  <c r="W900" i="16" s="1"/>
  <c r="N899" i="16"/>
  <c r="O899" i="16" s="1"/>
  <c r="N898" i="16"/>
  <c r="O898" i="16" s="1"/>
  <c r="N897" i="16"/>
  <c r="O897" i="16" s="1"/>
  <c r="N896" i="16"/>
  <c r="W896" i="16" s="1"/>
  <c r="N895" i="16"/>
  <c r="W895" i="16" s="1"/>
  <c r="N894" i="16"/>
  <c r="O894" i="16" s="1"/>
  <c r="N893" i="16"/>
  <c r="O893" i="16" s="1"/>
  <c r="N892" i="16"/>
  <c r="O892" i="16" s="1"/>
  <c r="N891" i="16"/>
  <c r="O891" i="16" s="1"/>
  <c r="N890" i="16"/>
  <c r="O890" i="16" s="1"/>
  <c r="N889" i="16"/>
  <c r="W889" i="16" s="1"/>
  <c r="N888" i="16"/>
  <c r="O888" i="16" s="1"/>
  <c r="N887" i="16"/>
  <c r="W887" i="16" s="1"/>
  <c r="N886" i="16"/>
  <c r="W886" i="16" s="1"/>
  <c r="N885" i="16"/>
  <c r="W885" i="16" s="1"/>
  <c r="N884" i="16"/>
  <c r="O884" i="16" s="1"/>
  <c r="N883" i="16"/>
  <c r="W883" i="16" s="1"/>
  <c r="N882" i="16"/>
  <c r="O882" i="16" s="1"/>
  <c r="N881" i="16"/>
  <c r="W881" i="16" s="1"/>
  <c r="N880" i="16"/>
  <c r="O880" i="16" s="1"/>
  <c r="N879" i="16"/>
  <c r="O879" i="16" s="1"/>
  <c r="N878" i="16"/>
  <c r="O878" i="16" s="1"/>
  <c r="N877" i="16"/>
  <c r="O877" i="16" s="1"/>
  <c r="N876" i="16"/>
  <c r="W876" i="16" s="1"/>
  <c r="N875" i="16"/>
  <c r="O875" i="16" s="1"/>
  <c r="N874" i="16"/>
  <c r="O874" i="16" s="1"/>
  <c r="N873" i="16"/>
  <c r="O873" i="16" s="1"/>
  <c r="N872" i="16"/>
  <c r="W872" i="16" s="1"/>
  <c r="N871" i="16"/>
  <c r="W871" i="16" s="1"/>
  <c r="N870" i="16"/>
  <c r="W870" i="16" s="1"/>
  <c r="N869" i="16"/>
  <c r="O869" i="16" s="1"/>
  <c r="N868" i="16"/>
  <c r="W868" i="16" s="1"/>
  <c r="N867" i="16"/>
  <c r="O867" i="16" s="1"/>
  <c r="N866" i="16"/>
  <c r="W866" i="16" s="1"/>
  <c r="N865" i="16"/>
  <c r="O865" i="16" s="1"/>
  <c r="N864" i="16"/>
  <c r="O864" i="16" s="1"/>
  <c r="N863" i="16"/>
  <c r="O863" i="16" s="1"/>
  <c r="N862" i="16"/>
  <c r="O862" i="16" s="1"/>
  <c r="N861" i="16"/>
  <c r="O861" i="16" s="1"/>
  <c r="N860" i="16"/>
  <c r="W860" i="16" s="1"/>
  <c r="N859" i="16"/>
  <c r="O859" i="16" s="1"/>
  <c r="N858" i="16"/>
  <c r="O858" i="16" s="1"/>
  <c r="N857" i="16"/>
  <c r="W857" i="16" s="1"/>
  <c r="N856" i="16"/>
  <c r="O856" i="16" s="1"/>
  <c r="N855" i="16"/>
  <c r="N854" i="16"/>
  <c r="O854" i="16" s="1"/>
  <c r="N853" i="16"/>
  <c r="W853" i="16" s="1"/>
  <c r="N852" i="16"/>
  <c r="O852" i="16" s="1"/>
  <c r="N851" i="16"/>
  <c r="W851" i="16" s="1"/>
  <c r="N850" i="16"/>
  <c r="O850" i="16" s="1"/>
  <c r="N849" i="16"/>
  <c r="W849" i="16" s="1"/>
  <c r="N848" i="16"/>
  <c r="O848" i="16" s="1"/>
  <c r="N847" i="16"/>
  <c r="W847" i="16" s="1"/>
  <c r="N846" i="16"/>
  <c r="O846" i="16" s="1"/>
  <c r="N845" i="16"/>
  <c r="O845" i="16" s="1"/>
  <c r="N844" i="16"/>
  <c r="O844" i="16" s="1"/>
  <c r="N843" i="16"/>
  <c r="O843" i="16" s="1"/>
  <c r="N842" i="16"/>
  <c r="O842" i="16" s="1"/>
  <c r="N841" i="16"/>
  <c r="O841" i="16" s="1"/>
  <c r="N840" i="16"/>
  <c r="W840" i="16" s="1"/>
  <c r="N839" i="16"/>
  <c r="O839" i="16" s="1"/>
  <c r="N838" i="16"/>
  <c r="W838" i="16" s="1"/>
  <c r="N837" i="16"/>
  <c r="O837" i="16" s="1"/>
  <c r="N836" i="16"/>
  <c r="W836" i="16" s="1"/>
  <c r="N835" i="16"/>
  <c r="O835" i="16" s="1"/>
  <c r="N834" i="16"/>
  <c r="W834" i="16" s="1"/>
  <c r="N833" i="16"/>
  <c r="O833" i="16" s="1"/>
  <c r="N832" i="16"/>
  <c r="W832" i="16" s="1"/>
  <c r="N831" i="16"/>
  <c r="O831" i="16" s="1"/>
  <c r="N830" i="16"/>
  <c r="O830" i="16" s="1"/>
  <c r="N829" i="16"/>
  <c r="O829" i="16" s="1"/>
  <c r="N828" i="16"/>
  <c r="O828" i="16" s="1"/>
  <c r="N827" i="16"/>
  <c r="W827" i="16" s="1"/>
  <c r="N826" i="16"/>
  <c r="O826" i="16" s="1"/>
  <c r="N825" i="16"/>
  <c r="W825" i="16" s="1"/>
  <c r="N824" i="16"/>
  <c r="O824" i="16" s="1"/>
  <c r="N823" i="16"/>
  <c r="W823" i="16" s="1"/>
  <c r="N822" i="16"/>
  <c r="O822" i="16" s="1"/>
  <c r="N821" i="16"/>
  <c r="W821" i="16" s="1"/>
  <c r="N820" i="16"/>
  <c r="O820" i="16" s="1"/>
  <c r="N819" i="16"/>
  <c r="W819" i="16" s="1"/>
  <c r="N818" i="16"/>
  <c r="W818" i="16" s="1"/>
  <c r="N817" i="16"/>
  <c r="W817" i="16" s="1"/>
  <c r="N816" i="16"/>
  <c r="O816" i="16" s="1"/>
  <c r="N815" i="16"/>
  <c r="O815" i="16" s="1"/>
  <c r="N814" i="16"/>
  <c r="O814" i="16" s="1"/>
  <c r="N813" i="16"/>
  <c r="O813" i="16" s="1"/>
  <c r="N812" i="16"/>
  <c r="O812" i="16" s="1"/>
  <c r="N811" i="16"/>
  <c r="O811" i="16" s="1"/>
  <c r="N810" i="16"/>
  <c r="O810" i="16" s="1"/>
  <c r="N809" i="16"/>
  <c r="O809" i="16" s="1"/>
  <c r="N808" i="16"/>
  <c r="W808" i="16" s="1"/>
  <c r="N807" i="16"/>
  <c r="O807" i="16" s="1"/>
  <c r="N806" i="16"/>
  <c r="W806" i="16" s="1"/>
  <c r="N805" i="16"/>
  <c r="O805" i="16" s="1"/>
  <c r="N804" i="16"/>
  <c r="W804" i="16" s="1"/>
  <c r="N803" i="16"/>
  <c r="O803" i="16" s="1"/>
  <c r="N802" i="16"/>
  <c r="W802" i="16" s="1"/>
  <c r="N801" i="16"/>
  <c r="O801" i="16" s="1"/>
  <c r="N800" i="16"/>
  <c r="O800" i="16" s="1"/>
  <c r="N799" i="16"/>
  <c r="O799" i="16" s="1"/>
  <c r="N798" i="16"/>
  <c r="O798" i="16" s="1"/>
  <c r="N797" i="16"/>
  <c r="O797" i="16" s="1"/>
  <c r="N796" i="16"/>
  <c r="O796" i="16" s="1"/>
  <c r="N795" i="16"/>
  <c r="O795" i="16" s="1"/>
  <c r="N794" i="16"/>
  <c r="O794" i="16" s="1"/>
  <c r="N793" i="16"/>
  <c r="W793" i="16" s="1"/>
  <c r="N792" i="16"/>
  <c r="O792" i="16" s="1"/>
  <c r="N791" i="16"/>
  <c r="W791" i="16" s="1"/>
  <c r="N790" i="16"/>
  <c r="O790" i="16" s="1"/>
  <c r="N789" i="16"/>
  <c r="W789" i="16" s="1"/>
  <c r="N788" i="16"/>
  <c r="W788" i="16" s="1"/>
  <c r="N787" i="16"/>
  <c r="W787" i="16" s="1"/>
  <c r="N786" i="16"/>
  <c r="O786" i="16" s="1"/>
  <c r="N785" i="16"/>
  <c r="W785" i="16" s="1"/>
  <c r="N784" i="16"/>
  <c r="O784" i="16" s="1"/>
  <c r="N783" i="16"/>
  <c r="W783" i="16" s="1"/>
  <c r="N782" i="16"/>
  <c r="O782" i="16" s="1"/>
  <c r="N781" i="16"/>
  <c r="O781" i="16" s="1"/>
  <c r="N780" i="16"/>
  <c r="O780" i="16" s="1"/>
  <c r="N779" i="16"/>
  <c r="O779" i="16" s="1"/>
  <c r="N778" i="16"/>
  <c r="W778" i="16" s="1"/>
  <c r="N777" i="16"/>
  <c r="O777" i="16" s="1"/>
  <c r="N776" i="16"/>
  <c r="O776" i="16" s="1"/>
  <c r="N775" i="16"/>
  <c r="O775" i="16" s="1"/>
  <c r="N774" i="16"/>
  <c r="O774" i="16" s="1"/>
  <c r="N773" i="16"/>
  <c r="W773" i="16" s="1"/>
  <c r="N772" i="16"/>
  <c r="W772" i="16" s="1"/>
  <c r="N771" i="16"/>
  <c r="O771" i="16" s="1"/>
  <c r="N770" i="16"/>
  <c r="W770" i="16" s="1"/>
  <c r="N769" i="16"/>
  <c r="O769" i="16" s="1"/>
  <c r="N768" i="16"/>
  <c r="W768" i="16" s="1"/>
  <c r="N767" i="16"/>
  <c r="O767" i="16" s="1"/>
  <c r="N766" i="16"/>
  <c r="O766" i="16" s="1"/>
  <c r="N765" i="16"/>
  <c r="O765" i="16" s="1"/>
  <c r="N764" i="16"/>
  <c r="O764" i="16" s="1"/>
  <c r="N763" i="16"/>
  <c r="O763" i="16" s="1"/>
  <c r="N762" i="16"/>
  <c r="W762" i="16" s="1"/>
  <c r="N761" i="16"/>
  <c r="O761" i="16" s="1"/>
  <c r="N760" i="16"/>
  <c r="O760" i="16" s="1"/>
  <c r="N759" i="16"/>
  <c r="O759" i="16" s="1"/>
  <c r="N758" i="16"/>
  <c r="O758" i="16" s="1"/>
  <c r="N757" i="16"/>
  <c r="W757" i="16" s="1"/>
  <c r="N756" i="16"/>
  <c r="O756" i="16" s="1"/>
  <c r="N755" i="16"/>
  <c r="W755" i="16" s="1"/>
  <c r="N754" i="16"/>
  <c r="O754" i="16" s="1"/>
  <c r="N753" i="16"/>
  <c r="W753" i="16" s="1"/>
  <c r="N752" i="16"/>
  <c r="O752" i="16" s="1"/>
  <c r="N751" i="16"/>
  <c r="O751" i="16" s="1"/>
  <c r="N750" i="16"/>
  <c r="O750" i="16" s="1"/>
  <c r="N749" i="16"/>
  <c r="W749" i="16" s="1"/>
  <c r="N748" i="16"/>
  <c r="O748" i="16" s="1"/>
  <c r="N747" i="16"/>
  <c r="W747" i="16" s="1"/>
  <c r="N746" i="16"/>
  <c r="N745" i="16"/>
  <c r="N744" i="16"/>
  <c r="N743" i="16"/>
  <c r="N742" i="16"/>
  <c r="N741" i="16"/>
  <c r="N740" i="16"/>
  <c r="N739" i="16"/>
  <c r="N738" i="16"/>
  <c r="N737" i="16"/>
  <c r="N736" i="16"/>
  <c r="N735" i="16"/>
  <c r="N734" i="16"/>
  <c r="N733" i="16"/>
  <c r="N732" i="16"/>
  <c r="N731" i="16"/>
  <c r="N730" i="16"/>
  <c r="N729" i="16"/>
  <c r="N728" i="16"/>
  <c r="N727" i="16"/>
  <c r="N726" i="16"/>
  <c r="N725" i="16"/>
  <c r="N724" i="16"/>
  <c r="N723" i="16"/>
  <c r="N722" i="16"/>
  <c r="N721" i="16"/>
  <c r="N720" i="16"/>
  <c r="N719" i="16"/>
  <c r="N718" i="16"/>
  <c r="N717" i="16"/>
  <c r="N716" i="16"/>
  <c r="N715" i="16"/>
  <c r="N714" i="16"/>
  <c r="N713" i="16"/>
  <c r="N712" i="16"/>
  <c r="N711" i="16"/>
  <c r="N710" i="16"/>
  <c r="N709" i="16"/>
  <c r="N708" i="16"/>
  <c r="N707" i="16"/>
  <c r="N706" i="16"/>
  <c r="N705" i="16"/>
  <c r="N704" i="16"/>
  <c r="N703" i="16"/>
  <c r="N702" i="16"/>
  <c r="N701" i="16"/>
  <c r="N700" i="16"/>
  <c r="N699" i="16"/>
  <c r="N698" i="16"/>
  <c r="N697" i="16"/>
  <c r="N696" i="16"/>
  <c r="N695" i="16"/>
  <c r="N694" i="16"/>
  <c r="N693" i="16"/>
  <c r="N692" i="16"/>
  <c r="N691" i="16"/>
  <c r="N690" i="16"/>
  <c r="N689" i="16"/>
  <c r="N688" i="16"/>
  <c r="N687" i="16"/>
  <c r="N686" i="16"/>
  <c r="N685" i="16"/>
  <c r="N684" i="16"/>
  <c r="N683" i="16"/>
  <c r="N682" i="16"/>
  <c r="N681" i="16"/>
  <c r="N680" i="16"/>
  <c r="N679" i="16"/>
  <c r="N678" i="16"/>
  <c r="N677" i="16"/>
  <c r="N676" i="16"/>
  <c r="N675" i="16"/>
  <c r="N674" i="16"/>
  <c r="N673" i="16"/>
  <c r="N672" i="16"/>
  <c r="N671" i="16"/>
  <c r="N670" i="16"/>
  <c r="N669" i="16"/>
  <c r="N668" i="16"/>
  <c r="N667" i="16"/>
  <c r="N666" i="16"/>
  <c r="N665" i="16"/>
  <c r="N664" i="16"/>
  <c r="N663" i="16"/>
  <c r="N662" i="16"/>
  <c r="N661" i="16"/>
  <c r="N660" i="16"/>
  <c r="N659" i="16"/>
  <c r="N658" i="16"/>
  <c r="N657" i="16"/>
  <c r="N656" i="16"/>
  <c r="N655" i="16"/>
  <c r="N654" i="16"/>
  <c r="N653" i="16"/>
  <c r="N652" i="16"/>
  <c r="N651" i="16"/>
  <c r="N650" i="16"/>
  <c r="N649" i="16"/>
  <c r="N648" i="16"/>
  <c r="N647" i="16"/>
  <c r="N646" i="16"/>
  <c r="N645" i="16"/>
  <c r="N644" i="16"/>
  <c r="N643" i="16"/>
  <c r="N642" i="16"/>
  <c r="N641" i="16"/>
  <c r="N640" i="16"/>
  <c r="N639" i="16"/>
  <c r="N638" i="16"/>
  <c r="N637" i="16"/>
  <c r="N636" i="16"/>
  <c r="N635" i="16"/>
  <c r="N634" i="16"/>
  <c r="N633" i="16"/>
  <c r="N632" i="16"/>
  <c r="N631" i="16"/>
  <c r="N630" i="16"/>
  <c r="N629" i="16"/>
  <c r="N628" i="16"/>
  <c r="N627" i="16"/>
  <c r="N626" i="16"/>
  <c r="N625" i="16"/>
  <c r="N624" i="16"/>
  <c r="N623" i="16"/>
  <c r="N622" i="16"/>
  <c r="N621" i="16"/>
  <c r="N620" i="16"/>
  <c r="N619" i="16"/>
  <c r="N618" i="16"/>
  <c r="N617" i="16"/>
  <c r="N616" i="16"/>
  <c r="N615" i="16"/>
  <c r="N614" i="16"/>
  <c r="N613" i="16"/>
  <c r="N612" i="16"/>
  <c r="N611" i="16"/>
  <c r="N610" i="16"/>
  <c r="N609" i="16"/>
  <c r="N608" i="16"/>
  <c r="N607" i="16"/>
  <c r="N606" i="16"/>
  <c r="N605" i="16"/>
  <c r="N604" i="16"/>
  <c r="N603" i="16"/>
  <c r="N602" i="16"/>
  <c r="N601" i="16"/>
  <c r="N600" i="16"/>
  <c r="N599" i="16"/>
  <c r="N598" i="16"/>
  <c r="N597" i="16"/>
  <c r="N596" i="16"/>
  <c r="N595" i="16"/>
  <c r="N594" i="16"/>
  <c r="N593" i="16"/>
  <c r="N592" i="16"/>
  <c r="N591" i="16"/>
  <c r="N590" i="16"/>
  <c r="N589" i="16"/>
  <c r="N588" i="16"/>
  <c r="N587" i="16"/>
  <c r="N586" i="16"/>
  <c r="N585" i="16"/>
  <c r="N584" i="16"/>
  <c r="N583" i="16"/>
  <c r="N582" i="16"/>
  <c r="N581" i="16"/>
  <c r="N580" i="16"/>
  <c r="N579" i="16"/>
  <c r="N578" i="16"/>
  <c r="N577" i="16"/>
  <c r="N576" i="16"/>
  <c r="N575" i="16"/>
  <c r="N574" i="16"/>
  <c r="N573" i="16"/>
  <c r="N572" i="16"/>
  <c r="N571" i="16"/>
  <c r="N570" i="16"/>
  <c r="N569" i="16"/>
  <c r="N568" i="16"/>
  <c r="N567" i="16"/>
  <c r="N566" i="16"/>
  <c r="N565" i="16"/>
  <c r="N564" i="16"/>
  <c r="N563" i="16"/>
  <c r="N562" i="16"/>
  <c r="N561" i="16"/>
  <c r="N560" i="16"/>
  <c r="N559" i="16"/>
  <c r="N558" i="16"/>
  <c r="N557" i="16"/>
  <c r="N556" i="16"/>
  <c r="N555" i="16"/>
  <c r="N554" i="16"/>
  <c r="N553" i="16"/>
  <c r="N552" i="16"/>
  <c r="N551" i="16"/>
  <c r="N550" i="16"/>
  <c r="N549" i="16"/>
  <c r="N548" i="16"/>
  <c r="N547" i="16"/>
  <c r="N546" i="16"/>
  <c r="N545" i="16"/>
  <c r="N544" i="16"/>
  <c r="N543" i="16"/>
  <c r="N542" i="16"/>
  <c r="N541" i="16"/>
  <c r="N540" i="16"/>
  <c r="N539" i="16"/>
  <c r="N538" i="16"/>
  <c r="N537" i="16"/>
  <c r="N536" i="16"/>
  <c r="N535" i="16"/>
  <c r="N534" i="16"/>
  <c r="N533" i="16"/>
  <c r="N532" i="16"/>
  <c r="N531" i="16"/>
  <c r="N530" i="16"/>
  <c r="N529" i="16"/>
  <c r="N528" i="16"/>
  <c r="N527" i="16"/>
  <c r="N526" i="16"/>
  <c r="N525" i="16"/>
  <c r="N524" i="16"/>
  <c r="N523" i="16"/>
  <c r="N522" i="16"/>
  <c r="N521" i="16"/>
  <c r="N520" i="16"/>
  <c r="N519" i="16"/>
  <c r="N518" i="16"/>
  <c r="N517" i="16"/>
  <c r="N516" i="16"/>
  <c r="N515" i="16"/>
  <c r="N514" i="16"/>
  <c r="N513" i="16"/>
  <c r="N512" i="16"/>
  <c r="N511" i="16"/>
  <c r="N510" i="16"/>
  <c r="N509" i="16"/>
  <c r="N508" i="16"/>
  <c r="N507" i="16"/>
  <c r="N506" i="16"/>
  <c r="N505" i="16"/>
  <c r="N504" i="16"/>
  <c r="N503" i="16"/>
  <c r="N502" i="16"/>
  <c r="N501" i="16"/>
  <c r="N500" i="16"/>
  <c r="N499" i="16"/>
  <c r="N498" i="16"/>
  <c r="N497" i="16"/>
  <c r="N496" i="16"/>
  <c r="N495" i="16"/>
  <c r="N494" i="16"/>
  <c r="N493" i="16"/>
  <c r="N492" i="16"/>
  <c r="N491" i="16"/>
  <c r="N490" i="16"/>
  <c r="N489" i="16"/>
  <c r="N488" i="16"/>
  <c r="N487" i="16"/>
  <c r="N486" i="16"/>
  <c r="N485" i="16"/>
  <c r="N484" i="16"/>
  <c r="N483" i="16"/>
  <c r="N482" i="16"/>
  <c r="N481" i="16"/>
  <c r="N480" i="16"/>
  <c r="N479" i="16"/>
  <c r="N478" i="16"/>
  <c r="N477" i="16"/>
  <c r="N476" i="16"/>
  <c r="N475" i="16"/>
  <c r="N474" i="16"/>
  <c r="N473" i="16"/>
  <c r="N472" i="16"/>
  <c r="N471" i="16"/>
  <c r="N470" i="16"/>
  <c r="N469" i="16"/>
  <c r="N468" i="16"/>
  <c r="N467" i="16"/>
  <c r="N466" i="16"/>
  <c r="N465" i="16"/>
  <c r="N464" i="16"/>
  <c r="N463" i="16"/>
  <c r="N462" i="16"/>
  <c r="N461" i="16"/>
  <c r="N460" i="16"/>
  <c r="N459" i="16"/>
  <c r="N458" i="16"/>
  <c r="N457" i="16"/>
  <c r="N456" i="16"/>
  <c r="N455" i="16"/>
  <c r="N454" i="16"/>
  <c r="N453" i="16"/>
  <c r="N452" i="16"/>
  <c r="N451" i="16"/>
  <c r="N450" i="16"/>
  <c r="N449" i="16"/>
  <c r="N448" i="16"/>
  <c r="N447" i="16"/>
  <c r="N446" i="16"/>
  <c r="N445" i="16"/>
  <c r="N444" i="16"/>
  <c r="N443" i="16"/>
  <c r="N442" i="16"/>
  <c r="N441" i="16"/>
  <c r="N440" i="16"/>
  <c r="N439" i="16"/>
  <c r="N438" i="16"/>
  <c r="N437" i="16"/>
  <c r="N436" i="16"/>
  <c r="N435" i="16"/>
  <c r="N434" i="16"/>
  <c r="N433" i="16"/>
  <c r="N432" i="16"/>
  <c r="N431" i="16"/>
  <c r="N430" i="16"/>
  <c r="N429" i="16"/>
  <c r="N428" i="16"/>
  <c r="N427" i="16"/>
  <c r="N426" i="16"/>
  <c r="N425" i="16"/>
  <c r="N424" i="16"/>
  <c r="N423" i="16"/>
  <c r="N422" i="16"/>
  <c r="N421" i="16"/>
  <c r="N420" i="16"/>
  <c r="N419" i="16"/>
  <c r="N418" i="16"/>
  <c r="N417" i="16"/>
  <c r="N416" i="16"/>
  <c r="N415" i="16"/>
  <c r="N414" i="16"/>
  <c r="N413" i="16"/>
  <c r="N412" i="16"/>
  <c r="N411" i="16"/>
  <c r="N410" i="16"/>
  <c r="N409" i="16"/>
  <c r="N408" i="16"/>
  <c r="N407" i="16"/>
  <c r="N406" i="16"/>
  <c r="N405" i="16"/>
  <c r="N404" i="16"/>
  <c r="N403" i="16"/>
  <c r="N402" i="16"/>
  <c r="N401" i="16"/>
  <c r="N400" i="16"/>
  <c r="N399" i="16"/>
  <c r="N398" i="16"/>
  <c r="N397" i="16"/>
  <c r="N396" i="16"/>
  <c r="N395" i="16"/>
  <c r="N394" i="16"/>
  <c r="N393" i="16"/>
  <c r="N392" i="16"/>
  <c r="N391" i="16"/>
  <c r="N390" i="16"/>
  <c r="N389" i="16"/>
  <c r="N388" i="16"/>
  <c r="N387" i="16"/>
  <c r="N386" i="16"/>
  <c r="N385" i="16"/>
  <c r="N384" i="16"/>
  <c r="N383" i="16"/>
  <c r="N382" i="16"/>
  <c r="N381" i="16"/>
  <c r="N380" i="16"/>
  <c r="N379" i="16"/>
  <c r="N378" i="16"/>
  <c r="N377" i="16"/>
  <c r="N376" i="16"/>
  <c r="N375" i="16"/>
  <c r="N374" i="16"/>
  <c r="N373" i="16"/>
  <c r="N372" i="16"/>
  <c r="N371" i="16"/>
  <c r="N370" i="16"/>
  <c r="N369" i="16"/>
  <c r="N368" i="16"/>
  <c r="N367" i="16"/>
  <c r="N366" i="16"/>
  <c r="N365" i="16"/>
  <c r="N364" i="16"/>
  <c r="N363" i="16"/>
  <c r="N362" i="16"/>
  <c r="N361" i="16"/>
  <c r="N360" i="16"/>
  <c r="N359" i="16"/>
  <c r="N358" i="16"/>
  <c r="N357" i="16"/>
  <c r="N356" i="16"/>
  <c r="N355" i="16"/>
  <c r="N354" i="16"/>
  <c r="N353" i="16"/>
  <c r="N352" i="16"/>
  <c r="N351" i="16"/>
  <c r="N350" i="16"/>
  <c r="N349" i="16"/>
  <c r="N348" i="16"/>
  <c r="N347" i="16"/>
  <c r="N346" i="16"/>
  <c r="N345" i="16"/>
  <c r="N344" i="16"/>
  <c r="N343" i="16"/>
  <c r="N342" i="16"/>
  <c r="N341" i="16"/>
  <c r="N340" i="16"/>
  <c r="N339" i="16"/>
  <c r="N338" i="16"/>
  <c r="N337" i="16"/>
  <c r="N336" i="16"/>
  <c r="N335" i="16"/>
  <c r="N334" i="16"/>
  <c r="N333" i="16"/>
  <c r="N332" i="16"/>
  <c r="N331" i="16"/>
  <c r="N330" i="16"/>
  <c r="N329" i="16"/>
  <c r="N328" i="16"/>
  <c r="N327" i="16"/>
  <c r="N326" i="16"/>
  <c r="N325" i="16"/>
  <c r="N324" i="16"/>
  <c r="N323" i="16"/>
  <c r="N322" i="16"/>
  <c r="N321" i="16"/>
  <c r="N320" i="16"/>
  <c r="N319" i="16"/>
  <c r="N318" i="16"/>
  <c r="N317" i="16"/>
  <c r="N316" i="16"/>
  <c r="N315" i="16"/>
  <c r="N314" i="16"/>
  <c r="N313" i="16"/>
  <c r="N312" i="16"/>
  <c r="N311" i="16"/>
  <c r="N310" i="16"/>
  <c r="N309" i="16"/>
  <c r="N308" i="16"/>
  <c r="N307" i="16"/>
  <c r="N306" i="16"/>
  <c r="N305" i="16"/>
  <c r="N304" i="16"/>
  <c r="N303" i="16"/>
  <c r="N302" i="16"/>
  <c r="N301" i="16"/>
  <c r="N300" i="16"/>
  <c r="N299" i="16"/>
  <c r="N298" i="16"/>
  <c r="N297" i="16"/>
  <c r="N296" i="16"/>
  <c r="N295" i="16"/>
  <c r="N294" i="16"/>
  <c r="N293" i="16"/>
  <c r="N292" i="16"/>
  <c r="N291" i="16"/>
  <c r="N290" i="16"/>
  <c r="N289" i="16"/>
  <c r="N288" i="16"/>
  <c r="N287" i="16"/>
  <c r="N286" i="16"/>
  <c r="N285" i="16"/>
  <c r="N284" i="16"/>
  <c r="N283" i="16"/>
  <c r="N282" i="16"/>
  <c r="N281" i="16"/>
  <c r="N280" i="16"/>
  <c r="N279" i="16"/>
  <c r="N278" i="16"/>
  <c r="N277" i="16"/>
  <c r="N276" i="16"/>
  <c r="N275" i="16"/>
  <c r="N274" i="16"/>
  <c r="N273" i="16"/>
  <c r="N272" i="16"/>
  <c r="N271" i="16"/>
  <c r="N270" i="16"/>
  <c r="N269" i="16"/>
  <c r="N268" i="16"/>
  <c r="N267" i="16"/>
  <c r="N266" i="16"/>
  <c r="N265" i="16"/>
  <c r="N264" i="16"/>
  <c r="N263" i="16"/>
  <c r="N262" i="16"/>
  <c r="N261" i="16"/>
  <c r="N260" i="16"/>
  <c r="N259" i="16"/>
  <c r="N258" i="16"/>
  <c r="N257" i="16"/>
  <c r="N256" i="16"/>
  <c r="N255" i="16"/>
  <c r="N254" i="16"/>
  <c r="N253" i="16"/>
  <c r="N252" i="16"/>
  <c r="N251" i="16"/>
  <c r="N250" i="16"/>
  <c r="N249" i="16"/>
  <c r="N248" i="16"/>
  <c r="N247" i="16"/>
  <c r="N246" i="16"/>
  <c r="N245" i="16"/>
  <c r="N244" i="16"/>
  <c r="N243" i="16"/>
  <c r="N242" i="16"/>
  <c r="N241" i="16"/>
  <c r="N240" i="16"/>
  <c r="N239" i="16"/>
  <c r="N238" i="16"/>
  <c r="N237" i="16"/>
  <c r="N236" i="16"/>
  <c r="N235" i="16"/>
  <c r="N234" i="16"/>
  <c r="N233" i="16"/>
  <c r="N232" i="16"/>
  <c r="N231" i="16"/>
  <c r="N230" i="16"/>
  <c r="N229" i="16"/>
  <c r="N228" i="16"/>
  <c r="N227" i="16"/>
  <c r="N226" i="16"/>
  <c r="N225" i="16"/>
  <c r="N224" i="16"/>
  <c r="N223" i="16"/>
  <c r="N222" i="16"/>
  <c r="N221" i="16"/>
  <c r="N220" i="16"/>
  <c r="N219" i="16"/>
  <c r="N218" i="16"/>
  <c r="N217" i="16"/>
  <c r="N216" i="16"/>
  <c r="N215" i="16"/>
  <c r="N214" i="16"/>
  <c r="N213" i="16"/>
  <c r="N212" i="16"/>
  <c r="N211" i="16"/>
  <c r="N210" i="16"/>
  <c r="N209" i="16"/>
  <c r="N208" i="16"/>
  <c r="N207" i="16"/>
  <c r="N206" i="16"/>
  <c r="N205" i="16"/>
  <c r="N204" i="16"/>
  <c r="N203" i="16"/>
  <c r="N202" i="16"/>
  <c r="N201" i="16"/>
  <c r="N200" i="16"/>
  <c r="N199" i="16"/>
  <c r="N198" i="16"/>
  <c r="N197" i="16"/>
  <c r="N196" i="16"/>
  <c r="N195" i="16"/>
  <c r="N194" i="16"/>
  <c r="N193" i="16"/>
  <c r="N192" i="16"/>
  <c r="N191" i="16"/>
  <c r="N190" i="16"/>
  <c r="N189" i="16"/>
  <c r="N188" i="16"/>
  <c r="N187" i="16"/>
  <c r="N186" i="16"/>
  <c r="N185" i="16"/>
  <c r="N184" i="16"/>
  <c r="N183" i="16"/>
  <c r="N182" i="16"/>
  <c r="N181" i="16"/>
  <c r="N180" i="16"/>
  <c r="N179" i="16"/>
  <c r="N178" i="16"/>
  <c r="N177" i="16"/>
  <c r="N176" i="16"/>
  <c r="N175" i="16"/>
  <c r="N174" i="16"/>
  <c r="N173" i="16"/>
  <c r="N172" i="16"/>
  <c r="N171" i="16"/>
  <c r="N170" i="16"/>
  <c r="N169" i="16"/>
  <c r="N168" i="16"/>
  <c r="N167" i="16"/>
  <c r="N166" i="16"/>
  <c r="N165" i="16"/>
  <c r="N164" i="16"/>
  <c r="N163" i="16"/>
  <c r="N162" i="16"/>
  <c r="N161" i="16"/>
  <c r="N160" i="16"/>
  <c r="N159" i="16"/>
  <c r="N158" i="16"/>
  <c r="N157" i="16"/>
  <c r="N156" i="16"/>
  <c r="N155" i="16"/>
  <c r="N154" i="16"/>
  <c r="N153" i="16"/>
  <c r="N152" i="16"/>
  <c r="N151" i="16"/>
  <c r="N150" i="16"/>
  <c r="N149" i="16"/>
  <c r="N148" i="16"/>
  <c r="N147" i="16"/>
  <c r="N146" i="16"/>
  <c r="N145" i="16"/>
  <c r="N144" i="16"/>
  <c r="N143" i="16"/>
  <c r="N142" i="16"/>
  <c r="N141" i="16"/>
  <c r="N140" i="16"/>
  <c r="N139" i="16"/>
  <c r="N138" i="16"/>
  <c r="N137" i="16"/>
  <c r="N136" i="16"/>
  <c r="N135" i="16"/>
  <c r="N134" i="16"/>
  <c r="N133" i="16"/>
  <c r="N132" i="16"/>
  <c r="N131" i="16"/>
  <c r="N130" i="16"/>
  <c r="N129" i="16"/>
  <c r="N128" i="16"/>
  <c r="N127" i="16"/>
  <c r="N126" i="16"/>
  <c r="N125" i="16"/>
  <c r="N124" i="16"/>
  <c r="N123" i="16"/>
  <c r="N122" i="16"/>
  <c r="N121" i="16"/>
  <c r="N120" i="16"/>
  <c r="N119" i="16"/>
  <c r="N118" i="16"/>
  <c r="N117" i="16"/>
  <c r="N116" i="16"/>
  <c r="N115" i="16"/>
  <c r="N114" i="16"/>
  <c r="N113" i="16"/>
  <c r="N112" i="16"/>
  <c r="N111" i="16"/>
  <c r="N110" i="16"/>
  <c r="N109" i="16"/>
  <c r="N108" i="16"/>
  <c r="N107" i="16"/>
  <c r="N106" i="16"/>
  <c r="N105" i="16"/>
  <c r="N104" i="16"/>
  <c r="N103" i="16"/>
  <c r="N102" i="16"/>
  <c r="N101" i="16"/>
  <c r="N100" i="16"/>
  <c r="N99" i="16"/>
  <c r="N98" i="16"/>
  <c r="N97" i="16"/>
  <c r="N96" i="16"/>
  <c r="N95" i="16"/>
  <c r="N94" i="16"/>
  <c r="N93" i="16"/>
  <c r="N92" i="16"/>
  <c r="N91" i="16"/>
  <c r="N90" i="16"/>
  <c r="N89" i="16"/>
  <c r="N88" i="16"/>
  <c r="N87" i="16"/>
  <c r="N86" i="16"/>
  <c r="N85" i="16"/>
  <c r="N84" i="16"/>
  <c r="N83" i="16"/>
  <c r="N82" i="16"/>
  <c r="N81" i="16"/>
  <c r="N80" i="16"/>
  <c r="N79" i="16"/>
  <c r="N78" i="16"/>
  <c r="N77" i="16"/>
  <c r="N76" i="16"/>
  <c r="N75" i="16"/>
  <c r="N74" i="16"/>
  <c r="N73" i="16"/>
  <c r="N72" i="16"/>
  <c r="N71" i="16"/>
  <c r="N70" i="16"/>
  <c r="N69" i="16"/>
  <c r="N68" i="16"/>
  <c r="N67" i="16"/>
  <c r="N66" i="16"/>
  <c r="N65" i="16"/>
  <c r="N64" i="16"/>
  <c r="N63" i="16"/>
  <c r="N62" i="16"/>
  <c r="N61" i="16"/>
  <c r="N60" i="16"/>
  <c r="N59" i="16"/>
  <c r="N58" i="16"/>
  <c r="N57" i="16"/>
  <c r="N56" i="16"/>
  <c r="N55" i="16"/>
  <c r="N54" i="16"/>
  <c r="N53" i="16"/>
  <c r="N52" i="16"/>
  <c r="N51" i="16"/>
  <c r="N50" i="16"/>
  <c r="N49" i="16"/>
  <c r="N48" i="16"/>
  <c r="N47" i="16"/>
  <c r="N46" i="16"/>
  <c r="N45" i="16"/>
  <c r="N44" i="16"/>
  <c r="N43" i="16"/>
  <c r="N42" i="16"/>
  <c r="N41" i="16"/>
  <c r="N40" i="16"/>
  <c r="N39" i="16"/>
  <c r="N38" i="16"/>
  <c r="N37" i="16"/>
  <c r="N36" i="16"/>
  <c r="N35" i="16"/>
  <c r="N34" i="16"/>
  <c r="N33" i="16"/>
  <c r="N32" i="16"/>
  <c r="N31" i="16"/>
  <c r="N30" i="16"/>
  <c r="N29" i="16"/>
  <c r="N28" i="16"/>
  <c r="N27" i="16"/>
  <c r="N26" i="16"/>
  <c r="N25" i="16"/>
  <c r="N24" i="16"/>
  <c r="N23" i="16"/>
  <c r="N22" i="16"/>
  <c r="N21" i="16"/>
  <c r="N20" i="16"/>
  <c r="N19" i="16"/>
  <c r="N18" i="16"/>
  <c r="N17" i="16"/>
  <c r="N16" i="16"/>
  <c r="N15" i="16"/>
  <c r="N14" i="16"/>
  <c r="N13" i="16"/>
  <c r="N12" i="16"/>
  <c r="N11" i="16"/>
  <c r="N10" i="16"/>
  <c r="N9" i="16"/>
  <c r="N8" i="16"/>
  <c r="N7" i="16"/>
  <c r="N6" i="16"/>
  <c r="N5" i="16"/>
  <c r="N4" i="16"/>
  <c r="N3" i="16"/>
  <c r="N2" i="16"/>
  <c r="L445" i="14"/>
  <c r="M445" i="14"/>
  <c r="A747" i="16"/>
  <c r="A748" i="16"/>
  <c r="A749" i="16"/>
  <c r="A750" i="16"/>
  <c r="A751" i="16"/>
  <c r="A752" i="16"/>
  <c r="A753" i="16"/>
  <c r="A754" i="16"/>
  <c r="A755" i="16"/>
  <c r="A756" i="16"/>
  <c r="A757" i="16"/>
  <c r="A758" i="16"/>
  <c r="A759" i="16"/>
  <c r="A760" i="16"/>
  <c r="A761" i="16"/>
  <c r="A762" i="16"/>
  <c r="A763" i="16"/>
  <c r="A764" i="16"/>
  <c r="A765" i="16"/>
  <c r="A766" i="16"/>
  <c r="A767" i="16"/>
  <c r="A768" i="16"/>
  <c r="A769" i="16"/>
  <c r="A770" i="16"/>
  <c r="A771" i="16"/>
  <c r="A772" i="16"/>
  <c r="A773" i="16"/>
  <c r="A774" i="16"/>
  <c r="A775" i="16"/>
  <c r="A776" i="16"/>
  <c r="A777" i="16"/>
  <c r="A778" i="16"/>
  <c r="A779" i="16"/>
  <c r="A780" i="16"/>
  <c r="A781" i="16"/>
  <c r="A782" i="16"/>
  <c r="A783" i="16"/>
  <c r="A784" i="16"/>
  <c r="A785" i="16"/>
  <c r="A786" i="16"/>
  <c r="A787" i="16"/>
  <c r="A788" i="16"/>
  <c r="A789" i="16"/>
  <c r="A790" i="16"/>
  <c r="A791" i="16"/>
  <c r="A792" i="16"/>
  <c r="A793" i="16"/>
  <c r="A794" i="16"/>
  <c r="A795" i="16"/>
  <c r="A796" i="16"/>
  <c r="A797" i="16"/>
  <c r="A798" i="16"/>
  <c r="A799" i="16"/>
  <c r="A800" i="16"/>
  <c r="A801" i="16"/>
  <c r="A802" i="16"/>
  <c r="A803" i="16"/>
  <c r="A804" i="16"/>
  <c r="A805" i="16"/>
  <c r="A806" i="16"/>
  <c r="A807" i="16"/>
  <c r="A808" i="16"/>
  <c r="A809" i="16"/>
  <c r="A810" i="16"/>
  <c r="A811" i="16"/>
  <c r="A812" i="16"/>
  <c r="A813" i="16"/>
  <c r="A814" i="16"/>
  <c r="A815" i="16"/>
  <c r="A816" i="16"/>
  <c r="A817" i="16"/>
  <c r="A818" i="16"/>
  <c r="A819" i="16"/>
  <c r="A820" i="16"/>
  <c r="A821" i="16"/>
  <c r="A822" i="16"/>
  <c r="A823" i="16"/>
  <c r="A824" i="16"/>
  <c r="A825" i="16"/>
  <c r="A826" i="16"/>
  <c r="A827" i="16"/>
  <c r="A828" i="16"/>
  <c r="A829" i="16"/>
  <c r="A830" i="16"/>
  <c r="A831" i="16"/>
  <c r="A832" i="16"/>
  <c r="A833" i="16"/>
  <c r="A834" i="16"/>
  <c r="A835" i="16"/>
  <c r="A836" i="16"/>
  <c r="A837" i="16"/>
  <c r="A838" i="16"/>
  <c r="A839" i="16"/>
  <c r="A840" i="16"/>
  <c r="A841" i="16"/>
  <c r="A842" i="16"/>
  <c r="A843" i="16"/>
  <c r="A844" i="16"/>
  <c r="A845" i="16"/>
  <c r="A846" i="16"/>
  <c r="A847" i="16"/>
  <c r="A848" i="16"/>
  <c r="A849" i="16"/>
  <c r="A850" i="16"/>
  <c r="A851" i="16"/>
  <c r="A852" i="16"/>
  <c r="A853" i="16"/>
  <c r="A854" i="16"/>
  <c r="A855" i="16"/>
  <c r="A856" i="16"/>
  <c r="A857" i="16"/>
  <c r="A858" i="16"/>
  <c r="A859" i="16"/>
  <c r="A860" i="16"/>
  <c r="A861" i="16"/>
  <c r="A862" i="16"/>
  <c r="A863" i="16"/>
  <c r="A864" i="16"/>
  <c r="A865" i="16"/>
  <c r="A866" i="16"/>
  <c r="A867" i="16"/>
  <c r="A868" i="16"/>
  <c r="A869" i="16"/>
  <c r="A870" i="16"/>
  <c r="A871" i="16"/>
  <c r="A872" i="16"/>
  <c r="A873" i="16"/>
  <c r="A874" i="16"/>
  <c r="A875" i="16"/>
  <c r="A876" i="16"/>
  <c r="A877" i="16"/>
  <c r="A878" i="16"/>
  <c r="A879" i="16"/>
  <c r="A880" i="16"/>
  <c r="A881" i="16"/>
  <c r="A882" i="16"/>
  <c r="A883" i="16"/>
  <c r="A884" i="16"/>
  <c r="A885" i="16"/>
  <c r="A886" i="16"/>
  <c r="A887" i="16"/>
  <c r="A888" i="16"/>
  <c r="A889" i="16"/>
  <c r="A890" i="16"/>
  <c r="A891" i="16"/>
  <c r="A892" i="16"/>
  <c r="A893" i="16"/>
  <c r="A894" i="16"/>
  <c r="A895" i="16"/>
  <c r="A896" i="16"/>
  <c r="A897" i="16"/>
  <c r="A898" i="16"/>
  <c r="A899" i="16"/>
  <c r="A900" i="16"/>
  <c r="A901" i="16"/>
  <c r="A902" i="16"/>
  <c r="A903" i="16"/>
  <c r="A904" i="16"/>
  <c r="A905" i="16"/>
  <c r="A906" i="16"/>
  <c r="A907" i="16"/>
  <c r="A908" i="16"/>
  <c r="A909" i="16"/>
  <c r="A910" i="16"/>
  <c r="A911" i="16"/>
  <c r="A912" i="16"/>
  <c r="P747" i="16"/>
  <c r="S747" i="16"/>
  <c r="U747" i="16" s="1"/>
  <c r="AA747" i="16"/>
  <c r="P748" i="16"/>
  <c r="S748" i="16"/>
  <c r="U748" i="16" s="1"/>
  <c r="AA748" i="16"/>
  <c r="P749" i="16"/>
  <c r="S749" i="16"/>
  <c r="U749" i="16" s="1"/>
  <c r="AA749" i="16"/>
  <c r="P750" i="16"/>
  <c r="S750" i="16"/>
  <c r="U750" i="16" s="1"/>
  <c r="AA750" i="16"/>
  <c r="P751" i="16"/>
  <c r="S751" i="16"/>
  <c r="U751" i="16" s="1"/>
  <c r="AA751" i="16"/>
  <c r="P752" i="16"/>
  <c r="S752" i="16"/>
  <c r="U752" i="16" s="1"/>
  <c r="AA752" i="16"/>
  <c r="P753" i="16"/>
  <c r="S753" i="16"/>
  <c r="U753" i="16" s="1"/>
  <c r="AA753" i="16"/>
  <c r="P754" i="16"/>
  <c r="S754" i="16"/>
  <c r="U754" i="16" s="1"/>
  <c r="AA754" i="16"/>
  <c r="P755" i="16"/>
  <c r="S755" i="16"/>
  <c r="U755" i="16" s="1"/>
  <c r="AA755" i="16"/>
  <c r="P756" i="16"/>
  <c r="S756" i="16"/>
  <c r="U756" i="16" s="1"/>
  <c r="AA756" i="16"/>
  <c r="P757" i="16"/>
  <c r="S757" i="16"/>
  <c r="U757" i="16" s="1"/>
  <c r="AA757" i="16"/>
  <c r="P758" i="16"/>
  <c r="S758" i="16"/>
  <c r="U758" i="16" s="1"/>
  <c r="AA758" i="16"/>
  <c r="P759" i="16"/>
  <c r="S759" i="16"/>
  <c r="U759" i="16" s="1"/>
  <c r="AA759" i="16"/>
  <c r="P760" i="16"/>
  <c r="S760" i="16"/>
  <c r="U760" i="16" s="1"/>
  <c r="AA760" i="16"/>
  <c r="P761" i="16"/>
  <c r="S761" i="16"/>
  <c r="U761" i="16" s="1"/>
  <c r="AA761" i="16"/>
  <c r="P762" i="16"/>
  <c r="S762" i="16"/>
  <c r="U762" i="16" s="1"/>
  <c r="AA762" i="16"/>
  <c r="P763" i="16"/>
  <c r="S763" i="16"/>
  <c r="U763" i="16" s="1"/>
  <c r="AA763" i="16"/>
  <c r="P764" i="16"/>
  <c r="S764" i="16"/>
  <c r="U764" i="16" s="1"/>
  <c r="AA764" i="16"/>
  <c r="P765" i="16"/>
  <c r="S765" i="16"/>
  <c r="U765" i="16" s="1"/>
  <c r="AA765" i="16"/>
  <c r="P766" i="16"/>
  <c r="S766" i="16"/>
  <c r="U766" i="16" s="1"/>
  <c r="AA766" i="16"/>
  <c r="P767" i="16"/>
  <c r="S767" i="16"/>
  <c r="U767" i="16" s="1"/>
  <c r="AA767" i="16"/>
  <c r="P768" i="16"/>
  <c r="S768" i="16"/>
  <c r="U768" i="16" s="1"/>
  <c r="AA768" i="16"/>
  <c r="P769" i="16"/>
  <c r="S769" i="16"/>
  <c r="U769" i="16" s="1"/>
  <c r="AA769" i="16"/>
  <c r="P770" i="16"/>
  <c r="S770" i="16"/>
  <c r="U770" i="16" s="1"/>
  <c r="AA770" i="16"/>
  <c r="P771" i="16"/>
  <c r="S771" i="16"/>
  <c r="U771" i="16" s="1"/>
  <c r="AA771" i="16"/>
  <c r="P772" i="16"/>
  <c r="S772" i="16"/>
  <c r="U772" i="16" s="1"/>
  <c r="AA772" i="16"/>
  <c r="P773" i="16"/>
  <c r="S773" i="16"/>
  <c r="U773" i="16" s="1"/>
  <c r="AA773" i="16"/>
  <c r="P774" i="16"/>
  <c r="S774" i="16"/>
  <c r="U774" i="16" s="1"/>
  <c r="AA774" i="16"/>
  <c r="P775" i="16"/>
  <c r="S775" i="16"/>
  <c r="U775" i="16" s="1"/>
  <c r="AA775" i="16"/>
  <c r="P776" i="16"/>
  <c r="S776" i="16"/>
  <c r="U776" i="16" s="1"/>
  <c r="AA776" i="16"/>
  <c r="P777" i="16"/>
  <c r="S777" i="16"/>
  <c r="U777" i="16" s="1"/>
  <c r="AA777" i="16"/>
  <c r="P778" i="16"/>
  <c r="S778" i="16"/>
  <c r="U778" i="16" s="1"/>
  <c r="AA778" i="16"/>
  <c r="P779" i="16"/>
  <c r="S779" i="16"/>
  <c r="U779" i="16" s="1"/>
  <c r="AA779" i="16"/>
  <c r="P780" i="16"/>
  <c r="S780" i="16"/>
  <c r="U780" i="16" s="1"/>
  <c r="AA780" i="16"/>
  <c r="P781" i="16"/>
  <c r="S781" i="16"/>
  <c r="U781" i="16" s="1"/>
  <c r="AA781" i="16"/>
  <c r="P782" i="16"/>
  <c r="S782" i="16"/>
  <c r="U782" i="16" s="1"/>
  <c r="AA782" i="16"/>
  <c r="P783" i="16"/>
  <c r="S783" i="16"/>
  <c r="U783" i="16" s="1"/>
  <c r="AA783" i="16"/>
  <c r="P784" i="16"/>
  <c r="S784" i="16"/>
  <c r="U784" i="16" s="1"/>
  <c r="AA784" i="16"/>
  <c r="P785" i="16"/>
  <c r="S785" i="16"/>
  <c r="U785" i="16" s="1"/>
  <c r="AA785" i="16"/>
  <c r="P786" i="16"/>
  <c r="S786" i="16"/>
  <c r="U786" i="16" s="1"/>
  <c r="AA786" i="16"/>
  <c r="P787" i="16"/>
  <c r="S787" i="16"/>
  <c r="U787" i="16" s="1"/>
  <c r="AA787" i="16"/>
  <c r="P788" i="16"/>
  <c r="S788" i="16"/>
  <c r="U788" i="16" s="1"/>
  <c r="AA788" i="16"/>
  <c r="P789" i="16"/>
  <c r="S789" i="16"/>
  <c r="U789" i="16" s="1"/>
  <c r="AA789" i="16"/>
  <c r="P790" i="16"/>
  <c r="S790" i="16"/>
  <c r="U790" i="16" s="1"/>
  <c r="AA790" i="16"/>
  <c r="P791" i="16"/>
  <c r="S791" i="16"/>
  <c r="U791" i="16" s="1"/>
  <c r="AA791" i="16"/>
  <c r="P792" i="16"/>
  <c r="S792" i="16"/>
  <c r="U792" i="16" s="1"/>
  <c r="AA792" i="16"/>
  <c r="P793" i="16"/>
  <c r="S793" i="16"/>
  <c r="U793" i="16" s="1"/>
  <c r="AA793" i="16"/>
  <c r="P794" i="16"/>
  <c r="S794" i="16"/>
  <c r="U794" i="16" s="1"/>
  <c r="AA794" i="16"/>
  <c r="P795" i="16"/>
  <c r="S795" i="16"/>
  <c r="U795" i="16" s="1"/>
  <c r="AA795" i="16"/>
  <c r="P796" i="16"/>
  <c r="S796" i="16"/>
  <c r="U796" i="16" s="1"/>
  <c r="AA796" i="16"/>
  <c r="P797" i="16"/>
  <c r="S797" i="16"/>
  <c r="U797" i="16" s="1"/>
  <c r="AA797" i="16"/>
  <c r="P798" i="16"/>
  <c r="S798" i="16"/>
  <c r="U798" i="16" s="1"/>
  <c r="AA798" i="16"/>
  <c r="P799" i="16"/>
  <c r="S799" i="16"/>
  <c r="U799" i="16" s="1"/>
  <c r="AA799" i="16"/>
  <c r="P800" i="16"/>
  <c r="S800" i="16"/>
  <c r="U800" i="16" s="1"/>
  <c r="AA800" i="16"/>
  <c r="P801" i="16"/>
  <c r="S801" i="16"/>
  <c r="U801" i="16" s="1"/>
  <c r="AA801" i="16"/>
  <c r="P802" i="16"/>
  <c r="S802" i="16"/>
  <c r="U802" i="16" s="1"/>
  <c r="AA802" i="16"/>
  <c r="P803" i="16"/>
  <c r="S803" i="16"/>
  <c r="U803" i="16" s="1"/>
  <c r="AA803" i="16"/>
  <c r="P804" i="16"/>
  <c r="S804" i="16"/>
  <c r="U804" i="16" s="1"/>
  <c r="AA804" i="16"/>
  <c r="P805" i="16"/>
  <c r="S805" i="16"/>
  <c r="U805" i="16" s="1"/>
  <c r="AA805" i="16"/>
  <c r="P806" i="16"/>
  <c r="S806" i="16"/>
  <c r="U806" i="16" s="1"/>
  <c r="AA806" i="16"/>
  <c r="P807" i="16"/>
  <c r="S807" i="16"/>
  <c r="U807" i="16" s="1"/>
  <c r="AA807" i="16"/>
  <c r="P808" i="16"/>
  <c r="S808" i="16"/>
  <c r="U808" i="16" s="1"/>
  <c r="AA808" i="16"/>
  <c r="P809" i="16"/>
  <c r="S809" i="16"/>
  <c r="U809" i="16" s="1"/>
  <c r="AA809" i="16"/>
  <c r="P810" i="16"/>
  <c r="S810" i="16"/>
  <c r="U810" i="16" s="1"/>
  <c r="AA810" i="16"/>
  <c r="P811" i="16"/>
  <c r="S811" i="16"/>
  <c r="U811" i="16" s="1"/>
  <c r="AA811" i="16"/>
  <c r="P812" i="16"/>
  <c r="S812" i="16"/>
  <c r="U812" i="16" s="1"/>
  <c r="AA812" i="16"/>
  <c r="P813" i="16"/>
  <c r="S813" i="16"/>
  <c r="U813" i="16" s="1"/>
  <c r="AA813" i="16"/>
  <c r="P814" i="16"/>
  <c r="S814" i="16"/>
  <c r="U814" i="16" s="1"/>
  <c r="AA814" i="16"/>
  <c r="P815" i="16"/>
  <c r="S815" i="16"/>
  <c r="U815" i="16" s="1"/>
  <c r="AA815" i="16"/>
  <c r="P816" i="16"/>
  <c r="S816" i="16"/>
  <c r="U816" i="16" s="1"/>
  <c r="AA816" i="16"/>
  <c r="P817" i="16"/>
  <c r="S817" i="16"/>
  <c r="U817" i="16" s="1"/>
  <c r="AA817" i="16"/>
  <c r="P818" i="16"/>
  <c r="S818" i="16"/>
  <c r="U818" i="16" s="1"/>
  <c r="AA818" i="16"/>
  <c r="P819" i="16"/>
  <c r="S819" i="16"/>
  <c r="U819" i="16" s="1"/>
  <c r="AA819" i="16"/>
  <c r="P820" i="16"/>
  <c r="S820" i="16"/>
  <c r="U820" i="16" s="1"/>
  <c r="AA820" i="16"/>
  <c r="P821" i="16"/>
  <c r="S821" i="16"/>
  <c r="U821" i="16" s="1"/>
  <c r="AA821" i="16"/>
  <c r="P822" i="16"/>
  <c r="S822" i="16"/>
  <c r="U822" i="16" s="1"/>
  <c r="AA822" i="16"/>
  <c r="P823" i="16"/>
  <c r="S823" i="16"/>
  <c r="U823" i="16" s="1"/>
  <c r="AA823" i="16"/>
  <c r="P824" i="16"/>
  <c r="S824" i="16"/>
  <c r="U824" i="16" s="1"/>
  <c r="AA824" i="16"/>
  <c r="P825" i="16"/>
  <c r="S825" i="16"/>
  <c r="U825" i="16" s="1"/>
  <c r="AA825" i="16"/>
  <c r="P826" i="16"/>
  <c r="S826" i="16"/>
  <c r="U826" i="16" s="1"/>
  <c r="AA826" i="16"/>
  <c r="P827" i="16"/>
  <c r="S827" i="16"/>
  <c r="U827" i="16" s="1"/>
  <c r="AA827" i="16"/>
  <c r="P828" i="16"/>
  <c r="S828" i="16"/>
  <c r="U828" i="16" s="1"/>
  <c r="AA828" i="16"/>
  <c r="P829" i="16"/>
  <c r="S829" i="16"/>
  <c r="U829" i="16" s="1"/>
  <c r="AA829" i="16"/>
  <c r="P830" i="16"/>
  <c r="S830" i="16"/>
  <c r="U830" i="16" s="1"/>
  <c r="AA830" i="16"/>
  <c r="P831" i="16"/>
  <c r="S831" i="16"/>
  <c r="U831" i="16" s="1"/>
  <c r="AA831" i="16"/>
  <c r="P832" i="16"/>
  <c r="S832" i="16"/>
  <c r="U832" i="16" s="1"/>
  <c r="AA832" i="16"/>
  <c r="P833" i="16"/>
  <c r="S833" i="16"/>
  <c r="U833" i="16" s="1"/>
  <c r="AA833" i="16"/>
  <c r="P834" i="16"/>
  <c r="S834" i="16"/>
  <c r="U834" i="16" s="1"/>
  <c r="AA834" i="16"/>
  <c r="P835" i="16"/>
  <c r="S835" i="16"/>
  <c r="U835" i="16" s="1"/>
  <c r="AA835" i="16"/>
  <c r="P836" i="16"/>
  <c r="S836" i="16"/>
  <c r="U836" i="16" s="1"/>
  <c r="AA836" i="16"/>
  <c r="P837" i="16"/>
  <c r="S837" i="16"/>
  <c r="U837" i="16" s="1"/>
  <c r="AA837" i="16"/>
  <c r="P838" i="16"/>
  <c r="S838" i="16"/>
  <c r="U838" i="16" s="1"/>
  <c r="AA838" i="16"/>
  <c r="P839" i="16"/>
  <c r="S839" i="16"/>
  <c r="U839" i="16" s="1"/>
  <c r="AA839" i="16"/>
  <c r="P840" i="16"/>
  <c r="S840" i="16"/>
  <c r="U840" i="16" s="1"/>
  <c r="AA840" i="16"/>
  <c r="P841" i="16"/>
  <c r="S841" i="16"/>
  <c r="U841" i="16" s="1"/>
  <c r="AA841" i="16"/>
  <c r="P842" i="16"/>
  <c r="S842" i="16"/>
  <c r="U842" i="16" s="1"/>
  <c r="AA842" i="16"/>
  <c r="P843" i="16"/>
  <c r="S843" i="16"/>
  <c r="U843" i="16" s="1"/>
  <c r="AA843" i="16"/>
  <c r="P844" i="16"/>
  <c r="S844" i="16"/>
  <c r="U844" i="16" s="1"/>
  <c r="AA844" i="16"/>
  <c r="P845" i="16"/>
  <c r="S845" i="16"/>
  <c r="U845" i="16" s="1"/>
  <c r="AA845" i="16"/>
  <c r="P846" i="16"/>
  <c r="S846" i="16"/>
  <c r="U846" i="16" s="1"/>
  <c r="AA846" i="16"/>
  <c r="P847" i="16"/>
  <c r="S847" i="16"/>
  <c r="U847" i="16" s="1"/>
  <c r="AA847" i="16"/>
  <c r="P848" i="16"/>
  <c r="S848" i="16"/>
  <c r="U848" i="16" s="1"/>
  <c r="AA848" i="16"/>
  <c r="P849" i="16"/>
  <c r="S849" i="16"/>
  <c r="U849" i="16" s="1"/>
  <c r="AA849" i="16"/>
  <c r="P850" i="16"/>
  <c r="S850" i="16"/>
  <c r="U850" i="16" s="1"/>
  <c r="AA850" i="16"/>
  <c r="P851" i="16"/>
  <c r="S851" i="16"/>
  <c r="U851" i="16" s="1"/>
  <c r="AA851" i="16"/>
  <c r="P852" i="16"/>
  <c r="S852" i="16"/>
  <c r="U852" i="16" s="1"/>
  <c r="AA852" i="16"/>
  <c r="P853" i="16"/>
  <c r="S853" i="16"/>
  <c r="U853" i="16" s="1"/>
  <c r="AA853" i="16"/>
  <c r="P854" i="16"/>
  <c r="S854" i="16"/>
  <c r="U854" i="16" s="1"/>
  <c r="AA854" i="16"/>
  <c r="P855" i="16"/>
  <c r="S855" i="16"/>
  <c r="U855" i="16" s="1"/>
  <c r="AA855" i="16"/>
  <c r="P856" i="16"/>
  <c r="S856" i="16"/>
  <c r="U856" i="16" s="1"/>
  <c r="AA856" i="16"/>
  <c r="P857" i="16"/>
  <c r="S857" i="16"/>
  <c r="U857" i="16" s="1"/>
  <c r="AA857" i="16"/>
  <c r="P858" i="16"/>
  <c r="S858" i="16"/>
  <c r="U858" i="16" s="1"/>
  <c r="AA858" i="16"/>
  <c r="P859" i="16"/>
  <c r="S859" i="16"/>
  <c r="U859" i="16" s="1"/>
  <c r="AA859" i="16"/>
  <c r="P860" i="16"/>
  <c r="S860" i="16"/>
  <c r="U860" i="16" s="1"/>
  <c r="AA860" i="16"/>
  <c r="P861" i="16"/>
  <c r="S861" i="16"/>
  <c r="U861" i="16" s="1"/>
  <c r="AA861" i="16"/>
  <c r="P862" i="16"/>
  <c r="S862" i="16"/>
  <c r="U862" i="16" s="1"/>
  <c r="AA862" i="16"/>
  <c r="P863" i="16"/>
  <c r="S863" i="16"/>
  <c r="U863" i="16" s="1"/>
  <c r="AA863" i="16"/>
  <c r="P864" i="16"/>
  <c r="S864" i="16"/>
  <c r="U864" i="16" s="1"/>
  <c r="AA864" i="16"/>
  <c r="P865" i="16"/>
  <c r="S865" i="16"/>
  <c r="U865" i="16" s="1"/>
  <c r="AA865" i="16"/>
  <c r="P866" i="16"/>
  <c r="S866" i="16"/>
  <c r="U866" i="16" s="1"/>
  <c r="AA866" i="16"/>
  <c r="P867" i="16"/>
  <c r="S867" i="16"/>
  <c r="U867" i="16" s="1"/>
  <c r="AA867" i="16"/>
  <c r="P868" i="16"/>
  <c r="S868" i="16"/>
  <c r="U868" i="16" s="1"/>
  <c r="AA868" i="16"/>
  <c r="P869" i="16"/>
  <c r="S869" i="16"/>
  <c r="U869" i="16" s="1"/>
  <c r="AA869" i="16"/>
  <c r="P870" i="16"/>
  <c r="S870" i="16"/>
  <c r="U870" i="16" s="1"/>
  <c r="AA870" i="16"/>
  <c r="P871" i="16"/>
  <c r="S871" i="16"/>
  <c r="U871" i="16" s="1"/>
  <c r="AA871" i="16"/>
  <c r="P872" i="16"/>
  <c r="S872" i="16"/>
  <c r="U872" i="16" s="1"/>
  <c r="AA872" i="16"/>
  <c r="P873" i="16"/>
  <c r="S873" i="16"/>
  <c r="U873" i="16" s="1"/>
  <c r="AA873" i="16"/>
  <c r="P874" i="16"/>
  <c r="S874" i="16"/>
  <c r="U874" i="16" s="1"/>
  <c r="AA874" i="16"/>
  <c r="P875" i="16"/>
  <c r="S875" i="16"/>
  <c r="U875" i="16" s="1"/>
  <c r="AA875" i="16"/>
  <c r="P876" i="16"/>
  <c r="S876" i="16"/>
  <c r="U876" i="16" s="1"/>
  <c r="AA876" i="16"/>
  <c r="P877" i="16"/>
  <c r="S877" i="16"/>
  <c r="U877" i="16" s="1"/>
  <c r="AA877" i="16"/>
  <c r="P878" i="16"/>
  <c r="S878" i="16"/>
  <c r="U878" i="16" s="1"/>
  <c r="AA878" i="16"/>
  <c r="P879" i="16"/>
  <c r="S879" i="16"/>
  <c r="U879" i="16" s="1"/>
  <c r="AA879" i="16"/>
  <c r="P880" i="16"/>
  <c r="S880" i="16"/>
  <c r="U880" i="16" s="1"/>
  <c r="AA880" i="16"/>
  <c r="P881" i="16"/>
  <c r="S881" i="16"/>
  <c r="U881" i="16" s="1"/>
  <c r="AA881" i="16"/>
  <c r="P882" i="16"/>
  <c r="S882" i="16"/>
  <c r="U882" i="16" s="1"/>
  <c r="AA882" i="16"/>
  <c r="P883" i="16"/>
  <c r="S883" i="16"/>
  <c r="U883" i="16" s="1"/>
  <c r="AA883" i="16"/>
  <c r="P884" i="16"/>
  <c r="S884" i="16"/>
  <c r="U884" i="16" s="1"/>
  <c r="AA884" i="16"/>
  <c r="P885" i="16"/>
  <c r="S885" i="16"/>
  <c r="U885" i="16" s="1"/>
  <c r="AA885" i="16"/>
  <c r="P886" i="16"/>
  <c r="S886" i="16"/>
  <c r="U886" i="16" s="1"/>
  <c r="AA886" i="16"/>
  <c r="P887" i="16"/>
  <c r="S887" i="16"/>
  <c r="U887" i="16" s="1"/>
  <c r="AA887" i="16"/>
  <c r="P888" i="16"/>
  <c r="S888" i="16"/>
  <c r="U888" i="16" s="1"/>
  <c r="AA888" i="16"/>
  <c r="P889" i="16"/>
  <c r="S889" i="16"/>
  <c r="U889" i="16" s="1"/>
  <c r="AA889" i="16"/>
  <c r="P890" i="16"/>
  <c r="S890" i="16"/>
  <c r="U890" i="16" s="1"/>
  <c r="AA890" i="16"/>
  <c r="P891" i="16"/>
  <c r="S891" i="16"/>
  <c r="U891" i="16" s="1"/>
  <c r="AA891" i="16"/>
  <c r="P892" i="16"/>
  <c r="S892" i="16"/>
  <c r="U892" i="16" s="1"/>
  <c r="AA892" i="16"/>
  <c r="P893" i="16"/>
  <c r="S893" i="16"/>
  <c r="U893" i="16" s="1"/>
  <c r="AA893" i="16"/>
  <c r="P894" i="16"/>
  <c r="S894" i="16"/>
  <c r="U894" i="16" s="1"/>
  <c r="AA894" i="16"/>
  <c r="P895" i="16"/>
  <c r="S895" i="16"/>
  <c r="U895" i="16" s="1"/>
  <c r="AA895" i="16"/>
  <c r="P896" i="16"/>
  <c r="S896" i="16"/>
  <c r="U896" i="16" s="1"/>
  <c r="AA896" i="16"/>
  <c r="P897" i="16"/>
  <c r="S897" i="16"/>
  <c r="U897" i="16" s="1"/>
  <c r="AA897" i="16"/>
  <c r="P898" i="16"/>
  <c r="S898" i="16"/>
  <c r="U898" i="16" s="1"/>
  <c r="AA898" i="16"/>
  <c r="P899" i="16"/>
  <c r="S899" i="16"/>
  <c r="U899" i="16" s="1"/>
  <c r="AA899" i="16"/>
  <c r="P900" i="16"/>
  <c r="S900" i="16"/>
  <c r="U900" i="16" s="1"/>
  <c r="AA900" i="16"/>
  <c r="P901" i="16"/>
  <c r="S901" i="16"/>
  <c r="U901" i="16" s="1"/>
  <c r="AA901" i="16"/>
  <c r="P902" i="16"/>
  <c r="S902" i="16"/>
  <c r="U902" i="16" s="1"/>
  <c r="AA902" i="16"/>
  <c r="P903" i="16"/>
  <c r="S903" i="16"/>
  <c r="U903" i="16" s="1"/>
  <c r="AA903" i="16"/>
  <c r="P904" i="16"/>
  <c r="S904" i="16"/>
  <c r="U904" i="16" s="1"/>
  <c r="AA904" i="16"/>
  <c r="P905" i="16"/>
  <c r="S905" i="16"/>
  <c r="U905" i="16" s="1"/>
  <c r="AA905" i="16"/>
  <c r="P906" i="16"/>
  <c r="S906" i="16"/>
  <c r="U906" i="16" s="1"/>
  <c r="AA906" i="16"/>
  <c r="P907" i="16"/>
  <c r="S907" i="16"/>
  <c r="U907" i="16" s="1"/>
  <c r="AA907" i="16"/>
  <c r="P908" i="16"/>
  <c r="S908" i="16"/>
  <c r="U908" i="16" s="1"/>
  <c r="AA908" i="16"/>
  <c r="P909" i="16"/>
  <c r="S909" i="16"/>
  <c r="U909" i="16" s="1"/>
  <c r="AA909" i="16"/>
  <c r="P910" i="16"/>
  <c r="S910" i="16"/>
  <c r="U910" i="16" s="1"/>
  <c r="AA910" i="16"/>
  <c r="P911" i="16"/>
  <c r="S911" i="16"/>
  <c r="U911" i="16" s="1"/>
  <c r="AA911" i="16"/>
  <c r="P912" i="16"/>
  <c r="S912" i="16"/>
  <c r="U912" i="16" s="1"/>
  <c r="AA912" i="16"/>
  <c r="W965" i="16" l="1"/>
  <c r="Q921" i="16"/>
  <c r="V921" i="16" s="1"/>
  <c r="Q1077" i="16"/>
  <c r="AS274" i="17"/>
  <c r="AS260" i="17"/>
  <c r="AS246" i="17"/>
  <c r="AS232" i="17"/>
  <c r="AS285" i="17"/>
  <c r="AS271" i="17"/>
  <c r="AS257" i="17"/>
  <c r="AS243" i="17"/>
  <c r="AS229" i="17"/>
  <c r="AS286" i="17"/>
  <c r="AS272" i="17"/>
  <c r="AS258" i="17"/>
  <c r="AS244" i="17"/>
  <c r="AS230" i="17"/>
  <c r="AS273" i="17"/>
  <c r="AS259" i="17"/>
  <c r="AS245" i="17"/>
  <c r="AS231" i="17"/>
  <c r="AS279" i="17"/>
  <c r="AS265" i="17"/>
  <c r="AS251" i="17"/>
  <c r="AS237" i="17"/>
  <c r="AS275" i="17"/>
  <c r="AS261" i="17"/>
  <c r="AS247" i="17"/>
  <c r="AS248" i="17"/>
  <c r="AS278" i="17"/>
  <c r="AS264" i="17"/>
  <c r="AS236" i="17"/>
  <c r="AS281" i="17"/>
  <c r="AS267" i="17"/>
  <c r="AS253" i="17"/>
  <c r="AS239" i="17"/>
  <c r="AS225" i="17"/>
  <c r="AS296" i="17"/>
  <c r="AS282" i="17"/>
  <c r="AS268" i="17"/>
  <c r="AS254" i="17"/>
  <c r="AS240" i="17"/>
  <c r="AS226" i="17"/>
  <c r="AS233" i="17"/>
  <c r="AS276" i="17"/>
  <c r="AS262" i="17"/>
  <c r="AS234" i="17"/>
  <c r="AS277" i="17"/>
  <c r="AS263" i="17"/>
  <c r="AS249" i="17"/>
  <c r="AS235" i="17"/>
  <c r="AS266" i="17"/>
  <c r="AS283" i="17"/>
  <c r="AS269" i="17"/>
  <c r="AS255" i="17"/>
  <c r="AS241" i="17"/>
  <c r="AS227" i="17"/>
  <c r="AS158" i="17"/>
  <c r="AS280" i="17"/>
  <c r="AS252" i="17"/>
  <c r="AS284" i="17"/>
  <c r="AS270" i="17"/>
  <c r="AS256" i="17"/>
  <c r="AS242" i="17"/>
  <c r="AS159" i="17"/>
  <c r="AS196" i="17"/>
  <c r="AS297" i="17"/>
  <c r="AS211" i="17"/>
  <c r="AS197" i="17"/>
  <c r="AS181" i="17"/>
  <c r="AS167" i="17"/>
  <c r="AS151" i="17"/>
  <c r="AS212" i="17"/>
  <c r="AS198" i="17"/>
  <c r="AS182" i="17"/>
  <c r="AS168" i="17"/>
  <c r="AS152" i="17"/>
  <c r="AS136" i="17"/>
  <c r="AS122" i="17"/>
  <c r="AS108" i="17"/>
  <c r="AS94" i="17"/>
  <c r="AS80" i="17"/>
  <c r="AS66" i="17"/>
  <c r="AS52" i="17"/>
  <c r="AS38" i="17"/>
  <c r="AS24" i="17"/>
  <c r="AS10" i="17"/>
  <c r="AS12" i="17"/>
  <c r="AS137" i="17"/>
  <c r="AS123" i="17"/>
  <c r="AS109" i="17"/>
  <c r="AS95" i="17"/>
  <c r="AS81" i="17"/>
  <c r="AS67" i="17"/>
  <c r="AS53" i="17"/>
  <c r="AS39" i="17"/>
  <c r="AS25" i="17"/>
  <c r="AS11" i="17"/>
  <c r="AS288" i="17"/>
  <c r="AS290" i="17"/>
  <c r="AS291" i="17"/>
  <c r="AS228" i="17"/>
  <c r="AS3" i="17"/>
  <c r="AS292" i="17"/>
  <c r="AS293" i="17"/>
  <c r="AS294" i="17"/>
  <c r="AS287" i="17"/>
  <c r="AS289" i="17"/>
  <c r="AS295" i="17"/>
  <c r="AS224" i="17"/>
  <c r="AS210" i="17"/>
  <c r="AS195" i="17"/>
  <c r="AS180" i="17"/>
  <c r="AS166" i="17"/>
  <c r="AS150" i="17"/>
  <c r="AS13" i="17"/>
  <c r="AS135" i="17"/>
  <c r="AS121" i="17"/>
  <c r="AS107" i="17"/>
  <c r="AS93" i="17"/>
  <c r="AS79" i="17"/>
  <c r="AS65" i="17"/>
  <c r="AS51" i="17"/>
  <c r="AS37" i="17"/>
  <c r="AS23" i="17"/>
  <c r="AS9" i="17"/>
  <c r="AS213" i="17"/>
  <c r="AS199" i="17"/>
  <c r="AS183" i="17"/>
  <c r="AS169" i="17"/>
  <c r="AS153" i="17"/>
  <c r="AS214" i="17"/>
  <c r="AS200" i="17"/>
  <c r="AS184" i="17"/>
  <c r="AS170" i="17"/>
  <c r="AS154" i="17"/>
  <c r="AS138" i="17"/>
  <c r="AS124" i="17"/>
  <c r="AS110" i="17"/>
  <c r="AS96" i="17"/>
  <c r="AS82" i="17"/>
  <c r="AS68" i="17"/>
  <c r="AS54" i="17"/>
  <c r="AS40" i="17"/>
  <c r="AS26" i="17"/>
  <c r="AS215" i="17"/>
  <c r="AS201" i="17"/>
  <c r="AS185" i="17"/>
  <c r="AS171" i="17"/>
  <c r="AS155" i="17"/>
  <c r="AS139" i="17"/>
  <c r="AS125" i="17"/>
  <c r="AS111" i="17"/>
  <c r="AS97" i="17"/>
  <c r="AS83" i="17"/>
  <c r="AS69" i="17"/>
  <c r="AS55" i="17"/>
  <c r="AS41" i="17"/>
  <c r="AS27" i="17"/>
  <c r="AS216" i="17"/>
  <c r="AS202" i="17"/>
  <c r="AS186" i="17"/>
  <c r="AS172" i="17"/>
  <c r="AS156" i="17"/>
  <c r="AS140" i="17"/>
  <c r="AS126" i="17"/>
  <c r="AS112" i="17"/>
  <c r="AS98" i="17"/>
  <c r="AS84" i="17"/>
  <c r="AS70" i="17"/>
  <c r="AS56" i="17"/>
  <c r="AS42" i="17"/>
  <c r="AS28" i="17"/>
  <c r="AS14" i="17"/>
  <c r="AS217" i="17"/>
  <c r="AS203" i="17"/>
  <c r="AS187" i="17"/>
  <c r="AS173" i="17"/>
  <c r="AS157" i="17"/>
  <c r="AS141" i="17"/>
  <c r="AS127" i="17"/>
  <c r="AS113" i="17"/>
  <c r="AS99" i="17"/>
  <c r="AS85" i="17"/>
  <c r="AS71" i="17"/>
  <c r="AS57" i="17"/>
  <c r="AS43" i="17"/>
  <c r="AS29" i="17"/>
  <c r="AS15" i="17"/>
  <c r="AS218" i="17"/>
  <c r="AS204" i="17"/>
  <c r="AS189" i="17"/>
  <c r="AS174" i="17"/>
  <c r="AS160" i="17"/>
  <c r="AS142" i="17"/>
  <c r="AS128" i="17"/>
  <c r="AS114" i="17"/>
  <c r="AS100" i="17"/>
  <c r="AS86" i="17"/>
  <c r="AS72" i="17"/>
  <c r="AS58" i="17"/>
  <c r="AS44" i="17"/>
  <c r="AS30" i="17"/>
  <c r="AS16" i="17"/>
  <c r="AS219" i="17"/>
  <c r="AS205" i="17"/>
  <c r="AS190" i="17"/>
  <c r="AS175" i="17"/>
  <c r="AS161" i="17"/>
  <c r="AS220" i="17"/>
  <c r="AS206" i="17"/>
  <c r="AS191" i="17"/>
  <c r="AS176" i="17"/>
  <c r="AS162" i="17"/>
  <c r="AS146" i="17"/>
  <c r="AS144" i="17"/>
  <c r="AS221" i="17"/>
  <c r="AS207" i="17"/>
  <c r="AS192" i="17"/>
  <c r="AS177" i="17"/>
  <c r="AS163" i="17"/>
  <c r="AS147" i="17"/>
  <c r="AS222" i="17"/>
  <c r="AS208" i="17"/>
  <c r="AS193" i="17"/>
  <c r="AS178" i="17"/>
  <c r="AS164" i="17"/>
  <c r="AS148" i="17"/>
  <c r="AS223" i="17"/>
  <c r="AS209" i="17"/>
  <c r="AS194" i="17"/>
  <c r="AS179" i="17"/>
  <c r="AS165" i="17"/>
  <c r="AS149" i="17"/>
  <c r="AS134" i="17"/>
  <c r="AS120" i="17"/>
  <c r="AS106" i="17"/>
  <c r="AS92" i="17"/>
  <c r="AS78" i="17"/>
  <c r="AS64" i="17"/>
  <c r="AS50" i="17"/>
  <c r="AS36" i="17"/>
  <c r="AS22" i="17"/>
  <c r="AS8" i="17"/>
  <c r="AS143" i="17"/>
  <c r="AS129" i="17"/>
  <c r="AS115" i="17"/>
  <c r="AS101" i="17"/>
  <c r="AS87" i="17"/>
  <c r="AS73" i="17"/>
  <c r="AS59" i="17"/>
  <c r="AS45" i="17"/>
  <c r="AS31" i="17"/>
  <c r="AS17" i="17"/>
  <c r="AS145" i="17"/>
  <c r="AS130" i="17"/>
  <c r="AS116" i="17"/>
  <c r="AS102" i="17"/>
  <c r="AS88" i="17"/>
  <c r="AS74" i="17"/>
  <c r="AS60" i="17"/>
  <c r="AS46" i="17"/>
  <c r="AS32" i="17"/>
  <c r="AS18" i="17"/>
  <c r="AS131" i="17"/>
  <c r="AS117" i="17"/>
  <c r="AS103" i="17"/>
  <c r="AS89" i="17"/>
  <c r="AS75" i="17"/>
  <c r="AS61" i="17"/>
  <c r="AS47" i="17"/>
  <c r="AS33" i="17"/>
  <c r="AS19" i="17"/>
  <c r="AS5" i="17"/>
  <c r="AS4" i="17"/>
  <c r="AS132" i="17"/>
  <c r="AS118" i="17"/>
  <c r="AS104" i="17"/>
  <c r="AS90" i="17"/>
  <c r="AS76" i="17"/>
  <c r="AS62" i="17"/>
  <c r="AS48" i="17"/>
  <c r="AS34" i="17"/>
  <c r="AS20" i="17"/>
  <c r="AS6" i="17"/>
  <c r="AS133" i="17"/>
  <c r="AS119" i="17"/>
  <c r="AS105" i="17"/>
  <c r="AS91" i="17"/>
  <c r="AS77" i="17"/>
  <c r="AS63" i="17"/>
  <c r="AS49" i="17"/>
  <c r="AS35" i="17"/>
  <c r="AS21" i="17"/>
  <c r="AS7" i="17"/>
  <c r="Q942" i="16"/>
  <c r="V942" i="16" s="1"/>
  <c r="W1077" i="16"/>
  <c r="O964" i="16"/>
  <c r="Q964" i="16" s="1"/>
  <c r="V964" i="16" s="1"/>
  <c r="Q919" i="16"/>
  <c r="V919" i="16" s="1"/>
  <c r="Q1000" i="16"/>
  <c r="V1000" i="16" s="1"/>
  <c r="W1036" i="16"/>
  <c r="O1020" i="16"/>
  <c r="Q1020" i="16" s="1"/>
  <c r="V1020" i="16" s="1"/>
  <c r="W1006" i="16"/>
  <c r="O1062" i="16"/>
  <c r="Q1062" i="16" s="1"/>
  <c r="V1062" i="16" s="1"/>
  <c r="W1048" i="16"/>
  <c r="O1023" i="16"/>
  <c r="Q1023" i="16" s="1"/>
  <c r="V1023" i="16" s="1"/>
  <c r="BO844" i="16"/>
  <c r="BN844" i="16" s="1"/>
  <c r="O1057" i="16"/>
  <c r="Q1057" i="16" s="1"/>
  <c r="V1057" i="16" s="1"/>
  <c r="Q1050" i="16"/>
  <c r="V1050" i="16" s="1"/>
  <c r="W950" i="16"/>
  <c r="Q1072" i="16"/>
  <c r="V1072" i="16" s="1"/>
  <c r="O1034" i="16"/>
  <c r="Q1034" i="16" s="1"/>
  <c r="V1034" i="16" s="1"/>
  <c r="O855" i="16"/>
  <c r="Q855" i="16" s="1"/>
  <c r="V855" i="16" s="1"/>
  <c r="W855" i="16"/>
  <c r="Q1036" i="16"/>
  <c r="V1036" i="16" s="1"/>
  <c r="AN982" i="16"/>
  <c r="O1024" i="16"/>
  <c r="Q1024" i="16" s="1"/>
  <c r="V1024" i="16" s="1"/>
  <c r="W1024" i="16"/>
  <c r="Q771" i="16"/>
  <c r="V771" i="16" s="1"/>
  <c r="W1013" i="16"/>
  <c r="BO982" i="16"/>
  <c r="BN982" i="16" s="1"/>
  <c r="Q1032" i="16"/>
  <c r="V1032" i="16" s="1"/>
  <c r="Q934" i="16"/>
  <c r="V934" i="16" s="1"/>
  <c r="W936" i="16"/>
  <c r="Q1075" i="16"/>
  <c r="V1075" i="16" s="1"/>
  <c r="Q991" i="16"/>
  <c r="V991" i="16" s="1"/>
  <c r="W1076" i="16"/>
  <c r="W1047" i="16"/>
  <c r="Q1045" i="16"/>
  <c r="V1045" i="16" s="1"/>
  <c r="Q1031" i="16"/>
  <c r="V1031" i="16" s="1"/>
  <c r="Q989" i="16"/>
  <c r="V989" i="16" s="1"/>
  <c r="Q961" i="16"/>
  <c r="V961" i="16" s="1"/>
  <c r="Q933" i="16"/>
  <c r="V933" i="16" s="1"/>
  <c r="Q1058" i="16"/>
  <c r="V1058" i="16" s="1"/>
  <c r="Q958" i="16"/>
  <c r="V958" i="16" s="1"/>
  <c r="W947" i="16"/>
  <c r="Q957" i="16"/>
  <c r="V957" i="16" s="1"/>
  <c r="W1063" i="16"/>
  <c r="W1040" i="16"/>
  <c r="W923" i="16"/>
  <c r="BN761" i="16"/>
  <c r="O1067" i="16"/>
  <c r="Q1067" i="16" s="1"/>
  <c r="V1067" i="16" s="1"/>
  <c r="W997" i="16"/>
  <c r="O982" i="16"/>
  <c r="Q982" i="16" s="1"/>
  <c r="V982" i="16" s="1"/>
  <c r="O954" i="16"/>
  <c r="Q954" i="16" s="1"/>
  <c r="V954" i="16" s="1"/>
  <c r="O927" i="16"/>
  <c r="Q927" i="16" s="1"/>
  <c r="V927" i="16" s="1"/>
  <c r="W1050" i="16"/>
  <c r="W1039" i="16"/>
  <c r="W1008" i="16"/>
  <c r="O969" i="16"/>
  <c r="Q969" i="16" s="1"/>
  <c r="V969" i="16" s="1"/>
  <c r="W966" i="16"/>
  <c r="O966" i="16"/>
  <c r="Q966" i="16" s="1"/>
  <c r="V966" i="16" s="1"/>
  <c r="V1077" i="16"/>
  <c r="Q965" i="16"/>
  <c r="V965" i="16" s="1"/>
  <c r="O1054" i="16"/>
  <c r="Q1054" i="16" s="1"/>
  <c r="V1054" i="16" s="1"/>
  <c r="O946" i="16"/>
  <c r="Q946" i="16" s="1"/>
  <c r="V946" i="16" s="1"/>
  <c r="Q824" i="16"/>
  <c r="V824" i="16" s="1"/>
  <c r="O998" i="16"/>
  <c r="Q998" i="16" s="1"/>
  <c r="V998" i="16" s="1"/>
  <c r="W1026" i="16"/>
  <c r="W956" i="16"/>
  <c r="W921" i="16"/>
  <c r="Q1061" i="16"/>
  <c r="V1061" i="16" s="1"/>
  <c r="W1061" i="16"/>
  <c r="O937" i="16"/>
  <c r="Q937" i="16" s="1"/>
  <c r="V937" i="16" s="1"/>
  <c r="W913" i="16"/>
  <c r="O984" i="16"/>
  <c r="Q984" i="16" s="1"/>
  <c r="V984" i="16" s="1"/>
  <c r="Q792" i="16"/>
  <c r="V792" i="16" s="1"/>
  <c r="O1068" i="16"/>
  <c r="Q1068" i="16" s="1"/>
  <c r="V1068" i="16" s="1"/>
  <c r="W955" i="16"/>
  <c r="Q1071" i="16"/>
  <c r="V1071" i="16" s="1"/>
  <c r="Q1029" i="16"/>
  <c r="V1029" i="16" s="1"/>
  <c r="Q973" i="16"/>
  <c r="V973" i="16" s="1"/>
  <c r="Q931" i="16"/>
  <c r="V931" i="16" s="1"/>
  <c r="W1075" i="16"/>
  <c r="W970" i="16"/>
  <c r="O928" i="16"/>
  <c r="Q928" i="16" s="1"/>
  <c r="V928" i="16" s="1"/>
  <c r="AN761" i="16"/>
  <c r="BN1020" i="16"/>
  <c r="AN995" i="16"/>
  <c r="W1059" i="16"/>
  <c r="O1059" i="16"/>
  <c r="Q1059" i="16" s="1"/>
  <c r="V1059" i="16" s="1"/>
  <c r="O1017" i="16"/>
  <c r="Q1017" i="16" s="1"/>
  <c r="V1017" i="16" s="1"/>
  <c r="W1017" i="16"/>
  <c r="O975" i="16"/>
  <c r="Q975" i="16" s="1"/>
  <c r="V975" i="16" s="1"/>
  <c r="W975" i="16"/>
  <c r="W1003" i="16"/>
  <c r="W1043" i="16"/>
  <c r="O1043" i="16"/>
  <c r="Q1043" i="16" s="1"/>
  <c r="V1043" i="16" s="1"/>
  <c r="O959" i="16"/>
  <c r="Q959" i="16" s="1"/>
  <c r="V959" i="16" s="1"/>
  <c r="W959" i="16"/>
  <c r="O945" i="16"/>
  <c r="Q945" i="16" s="1"/>
  <c r="V945" i="16" s="1"/>
  <c r="W945" i="16"/>
  <c r="BS995" i="16"/>
  <c r="BN995" i="16" s="1"/>
  <c r="AN1014" i="16"/>
  <c r="W991" i="16"/>
  <c r="O935" i="16"/>
  <c r="Q935" i="16" s="1"/>
  <c r="V935" i="16" s="1"/>
  <c r="O1053" i="16"/>
  <c r="Q1053" i="16" s="1"/>
  <c r="V1053" i="16" s="1"/>
  <c r="W1053" i="16"/>
  <c r="O1025" i="16"/>
  <c r="Q1025" i="16" s="1"/>
  <c r="V1025" i="16" s="1"/>
  <c r="W1025" i="16"/>
  <c r="W983" i="16"/>
  <c r="O983" i="16"/>
  <c r="Q983" i="16" s="1"/>
  <c r="V983" i="16" s="1"/>
  <c r="W1038" i="16"/>
  <c r="W1005" i="16"/>
  <c r="BN1014" i="16"/>
  <c r="W1072" i="16"/>
  <c r="W1052" i="16"/>
  <c r="O1052" i="16"/>
  <c r="Q1052" i="16" s="1"/>
  <c r="V1052" i="16" s="1"/>
  <c r="O996" i="16"/>
  <c r="Q996" i="16" s="1"/>
  <c r="V996" i="16" s="1"/>
  <c r="W996" i="16"/>
  <c r="O968" i="16"/>
  <c r="Q968" i="16" s="1"/>
  <c r="V968" i="16" s="1"/>
  <c r="W968" i="16"/>
  <c r="W940" i="16"/>
  <c r="O940" i="16"/>
  <c r="Q940" i="16" s="1"/>
  <c r="V940" i="16" s="1"/>
  <c r="W926" i="16"/>
  <c r="O926" i="16"/>
  <c r="Q926" i="16" s="1"/>
  <c r="V926" i="16" s="1"/>
  <c r="W1019" i="16"/>
  <c r="BN1016" i="16"/>
  <c r="BN680" i="16"/>
  <c r="AN1074" i="16"/>
  <c r="W1045" i="16"/>
  <c r="W1070" i="16"/>
  <c r="O1070" i="16"/>
  <c r="Q1070" i="16" s="1"/>
  <c r="V1070" i="16" s="1"/>
  <c r="O1056" i="16"/>
  <c r="Q1056" i="16" s="1"/>
  <c r="V1056" i="16" s="1"/>
  <c r="W1056" i="16"/>
  <c r="W986" i="16"/>
  <c r="O986" i="16"/>
  <c r="Q986" i="16" s="1"/>
  <c r="V986" i="16" s="1"/>
  <c r="Q944" i="16"/>
  <c r="V944" i="16" s="1"/>
  <c r="W1066" i="16"/>
  <c r="W1029" i="16"/>
  <c r="O1011" i="16"/>
  <c r="Q1011" i="16" s="1"/>
  <c r="V1011" i="16" s="1"/>
  <c r="O941" i="16"/>
  <c r="Q941" i="16" s="1"/>
  <c r="V941" i="16" s="1"/>
  <c r="AN1030" i="16"/>
  <c r="AN1001" i="16"/>
  <c r="BQ1001" i="16"/>
  <c r="BN1001" i="16" s="1"/>
  <c r="W930" i="16"/>
  <c r="O930" i="16"/>
  <c r="Q930" i="16" s="1"/>
  <c r="V930" i="16" s="1"/>
  <c r="Q811" i="16"/>
  <c r="V811" i="16" s="1"/>
  <c r="W1033" i="16"/>
  <c r="O1033" i="16"/>
  <c r="Q1033" i="16" s="1"/>
  <c r="V1033" i="16" s="1"/>
  <c r="Q1005" i="16"/>
  <c r="V1005" i="16" s="1"/>
  <c r="O977" i="16"/>
  <c r="Q977" i="16" s="1"/>
  <c r="V977" i="16" s="1"/>
  <c r="W977" i="16"/>
  <c r="O949" i="16"/>
  <c r="Q949" i="16" s="1"/>
  <c r="V949" i="16" s="1"/>
  <c r="W949" i="16"/>
  <c r="W1010" i="16"/>
  <c r="O963" i="16"/>
  <c r="Q963" i="16" s="1"/>
  <c r="V963" i="16" s="1"/>
  <c r="BP1030" i="16"/>
  <c r="BN1030" i="16" s="1"/>
  <c r="AN896" i="16"/>
  <c r="Q1044" i="16"/>
  <c r="V1044" i="16" s="1"/>
  <c r="Q1048" i="16"/>
  <c r="V1048" i="16" s="1"/>
  <c r="O995" i="16"/>
  <c r="Q995" i="16" s="1"/>
  <c r="V995" i="16" s="1"/>
  <c r="O914" i="16"/>
  <c r="Q914" i="16" s="1"/>
  <c r="V914" i="16" s="1"/>
  <c r="AN932" i="16"/>
  <c r="BP932" i="16"/>
  <c r="BN932" i="16" s="1"/>
  <c r="BV896" i="16"/>
  <c r="BN896" i="16" s="1"/>
  <c r="Q1069" i="16"/>
  <c r="V1069" i="16" s="1"/>
  <c r="Q985" i="16"/>
  <c r="V985" i="16" s="1"/>
  <c r="Q929" i="16"/>
  <c r="V929" i="16" s="1"/>
  <c r="O953" i="16"/>
  <c r="Q953" i="16" s="1"/>
  <c r="V953" i="16" s="1"/>
  <c r="AN1051" i="16"/>
  <c r="AN987" i="16"/>
  <c r="W942" i="16"/>
  <c r="AN1059" i="16"/>
  <c r="BN1051" i="16"/>
  <c r="AN1016" i="16"/>
  <c r="Q1051" i="16"/>
  <c r="V1051" i="16" s="1"/>
  <c r="Q1037" i="16"/>
  <c r="V1037" i="16" s="1"/>
  <c r="Q981" i="16"/>
  <c r="V981" i="16" s="1"/>
  <c r="Q967" i="16"/>
  <c r="V967" i="16" s="1"/>
  <c r="Q925" i="16"/>
  <c r="V925" i="16" s="1"/>
  <c r="Q1019" i="16"/>
  <c r="V1019" i="16" s="1"/>
  <c r="Q1012" i="16"/>
  <c r="V1012" i="16" s="1"/>
  <c r="AN983" i="16"/>
  <c r="BN978" i="16"/>
  <c r="AN972" i="16"/>
  <c r="AN918" i="16"/>
  <c r="Q994" i="16"/>
  <c r="V994" i="16" s="1"/>
  <c r="Q980" i="16"/>
  <c r="Q938" i="16"/>
  <c r="V938" i="16" s="1"/>
  <c r="Q1006" i="16"/>
  <c r="V1006" i="16" s="1"/>
  <c r="AN1046" i="16"/>
  <c r="BO983" i="16"/>
  <c r="BN983" i="16" s="1"/>
  <c r="AN955" i="16"/>
  <c r="AN941" i="16"/>
  <c r="AN894" i="16"/>
  <c r="Q1021" i="16"/>
  <c r="V1021" i="16" s="1"/>
  <c r="Q923" i="16"/>
  <c r="V923" i="16" s="1"/>
  <c r="O1049" i="16"/>
  <c r="Q1049" i="16" s="1"/>
  <c r="V1049" i="16" s="1"/>
  <c r="O1009" i="16"/>
  <c r="Q1009" i="16" s="1"/>
  <c r="V1009" i="16" s="1"/>
  <c r="O979" i="16"/>
  <c r="Q979" i="16" s="1"/>
  <c r="V979" i="16" s="1"/>
  <c r="W938" i="16"/>
  <c r="Q978" i="16"/>
  <c r="V978" i="16" s="1"/>
  <c r="Q950" i="16"/>
  <c r="V950" i="16" s="1"/>
  <c r="W992" i="16"/>
  <c r="O922" i="16"/>
  <c r="Q922" i="16" s="1"/>
  <c r="V922" i="16" s="1"/>
  <c r="BW955" i="16"/>
  <c r="BN955" i="16" s="1"/>
  <c r="BU941" i="16"/>
  <c r="BN941" i="16" s="1"/>
  <c r="BU918" i="16"/>
  <c r="BN918" i="16" s="1"/>
  <c r="BN733" i="16"/>
  <c r="AN706" i="16"/>
  <c r="BO706" i="16"/>
  <c r="BN706" i="16" s="1"/>
  <c r="AN1034" i="16"/>
  <c r="AN903" i="16"/>
  <c r="BN922" i="16"/>
  <c r="BN808" i="16"/>
  <c r="V980" i="16"/>
  <c r="AN771" i="16"/>
  <c r="BZ771" i="16"/>
  <c r="BN771" i="16" s="1"/>
  <c r="BN753" i="16"/>
  <c r="W1065" i="16"/>
  <c r="O1046" i="16"/>
  <c r="Q1046" i="16" s="1"/>
  <c r="V1046" i="16" s="1"/>
  <c r="W1031" i="16"/>
  <c r="O1016" i="16"/>
  <c r="Q1016" i="16" s="1"/>
  <c r="V1016" i="16" s="1"/>
  <c r="O1002" i="16"/>
  <c r="Q1002" i="16" s="1"/>
  <c r="V1002" i="16" s="1"/>
  <c r="W999" i="16"/>
  <c r="O993" i="16"/>
  <c r="Q993" i="16" s="1"/>
  <c r="V993" i="16" s="1"/>
  <c r="W988" i="16"/>
  <c r="O971" i="16"/>
  <c r="Q971" i="16" s="1"/>
  <c r="V971" i="16" s="1"/>
  <c r="W957" i="16"/>
  <c r="W943" i="16"/>
  <c r="O924" i="16"/>
  <c r="Q924" i="16" s="1"/>
  <c r="V924" i="16" s="1"/>
  <c r="W919" i="16"/>
  <c r="Q913" i="16"/>
  <c r="V913" i="16" s="1"/>
  <c r="BO1059" i="16"/>
  <c r="BN1059" i="16" s="1"/>
  <c r="AN1010" i="16"/>
  <c r="W934" i="16"/>
  <c r="BN973" i="16"/>
  <c r="AN805" i="16"/>
  <c r="AN651" i="16"/>
  <c r="BP651" i="16"/>
  <c r="BN651" i="16" s="1"/>
  <c r="AN648" i="16"/>
  <c r="Q1063" i="16"/>
  <c r="V1063" i="16" s="1"/>
  <c r="O1041" i="16"/>
  <c r="Q1041" i="16" s="1"/>
  <c r="V1041" i="16" s="1"/>
  <c r="O1027" i="16"/>
  <c r="Q1027" i="16" s="1"/>
  <c r="V1027" i="16" s="1"/>
  <c r="O1018" i="16"/>
  <c r="Q1018" i="16" s="1"/>
  <c r="V1018" i="16" s="1"/>
  <c r="W1015" i="16"/>
  <c r="O1004" i="16"/>
  <c r="Q1004" i="16" s="1"/>
  <c r="V1004" i="16" s="1"/>
  <c r="W1001" i="16"/>
  <c r="W981" i="16"/>
  <c r="O948" i="16"/>
  <c r="Q948" i="16" s="1"/>
  <c r="V948" i="16" s="1"/>
  <c r="O939" i="16"/>
  <c r="Q939" i="16" s="1"/>
  <c r="V939" i="16" s="1"/>
  <c r="O932" i="16"/>
  <c r="Q932" i="16" s="1"/>
  <c r="V932" i="16" s="1"/>
  <c r="AN1061" i="16"/>
  <c r="BO1034" i="16"/>
  <c r="BN1034" i="16" s="1"/>
  <c r="BN1010" i="16"/>
  <c r="BO805" i="16"/>
  <c r="BN805" i="16" s="1"/>
  <c r="AN733" i="16"/>
  <c r="AN1069" i="16"/>
  <c r="W1069" i="16"/>
  <c r="W1058" i="16"/>
  <c r="Q1013" i="16"/>
  <c r="V1013" i="16" s="1"/>
  <c r="Q999" i="16"/>
  <c r="V999" i="16" s="1"/>
  <c r="W994" i="16"/>
  <c r="W972" i="16"/>
  <c r="W961" i="16"/>
  <c r="Q955" i="16"/>
  <c r="V955" i="16" s="1"/>
  <c r="W952" i="16"/>
  <c r="O915" i="16"/>
  <c r="Q915" i="16" s="1"/>
  <c r="V915" i="16" s="1"/>
  <c r="BQ1061" i="16"/>
  <c r="BN1061" i="16" s="1"/>
  <c r="AN936" i="16"/>
  <c r="W1051" i="16"/>
  <c r="Q1008" i="16"/>
  <c r="V1008" i="16" s="1"/>
  <c r="W985" i="16"/>
  <c r="Q943" i="16"/>
  <c r="V943" i="16" s="1"/>
  <c r="Q936" i="16"/>
  <c r="V936" i="16" s="1"/>
  <c r="W931" i="16"/>
  <c r="W929" i="16"/>
  <c r="W925" i="16"/>
  <c r="O917" i="16"/>
  <c r="Q917" i="16" s="1"/>
  <c r="V917" i="16" s="1"/>
  <c r="AN1045" i="16"/>
  <c r="BW972" i="16"/>
  <c r="BN972" i="16" s="1"/>
  <c r="AN916" i="16"/>
  <c r="BZ916" i="16"/>
  <c r="BN916" i="16" s="1"/>
  <c r="AN868" i="16"/>
  <c r="BY868" i="16"/>
  <c r="BN868" i="16" s="1"/>
  <c r="Q1076" i="16"/>
  <c r="V1076" i="16" s="1"/>
  <c r="O1074" i="16"/>
  <c r="Q1074" i="16" s="1"/>
  <c r="V1074" i="16" s="1"/>
  <c r="W1071" i="16"/>
  <c r="W1060" i="16"/>
  <c r="W1035" i="16"/>
  <c r="W1028" i="16"/>
  <c r="O1022" i="16"/>
  <c r="Q1022" i="16" s="1"/>
  <c r="V1022" i="16" s="1"/>
  <c r="Q1015" i="16"/>
  <c r="V1015" i="16" s="1"/>
  <c r="Q1001" i="16"/>
  <c r="V1001" i="16" s="1"/>
  <c r="O990" i="16"/>
  <c r="Q990" i="16" s="1"/>
  <c r="V990" i="16" s="1"/>
  <c r="W974" i="16"/>
  <c r="Q970" i="16"/>
  <c r="V970" i="16" s="1"/>
  <c r="W967" i="16"/>
  <c r="W933" i="16"/>
  <c r="AN1053" i="16"/>
  <c r="BR1045" i="16"/>
  <c r="BN1045" i="16" s="1"/>
  <c r="AN1029" i="16"/>
  <c r="AN977" i="16"/>
  <c r="BR977" i="16"/>
  <c r="BN977" i="16" s="1"/>
  <c r="BN820" i="16"/>
  <c r="BN1039" i="16"/>
  <c r="BU1074" i="16"/>
  <c r="BN1074" i="16" s="1"/>
  <c r="AN871" i="16"/>
  <c r="BP871" i="16"/>
  <c r="BN871" i="16" s="1"/>
  <c r="W1064" i="16"/>
  <c r="Q1040" i="16"/>
  <c r="V1040" i="16" s="1"/>
  <c r="W1012" i="16"/>
  <c r="Q992" i="16"/>
  <c r="V992" i="16" s="1"/>
  <c r="W978" i="16"/>
  <c r="Q972" i="16"/>
  <c r="V972" i="16" s="1"/>
  <c r="Q952" i="16"/>
  <c r="V952" i="16" s="1"/>
  <c r="AN1058" i="16"/>
  <c r="BN1057" i="16"/>
  <c r="BP1053" i="16"/>
  <c r="BN1053" i="16" s="1"/>
  <c r="AN991" i="16"/>
  <c r="AN988" i="16"/>
  <c r="BO987" i="16"/>
  <c r="BN987" i="16" s="1"/>
  <c r="AN981" i="16"/>
  <c r="AN698" i="16"/>
  <c r="Q960" i="16"/>
  <c r="V960" i="16" s="1"/>
  <c r="O962" i="16"/>
  <c r="Q962" i="16" s="1"/>
  <c r="V962" i="16" s="1"/>
  <c r="W1073" i="16"/>
  <c r="W1037" i="16"/>
  <c r="W1030" i="16"/>
  <c r="Q1026" i="16"/>
  <c r="V1026" i="16" s="1"/>
  <c r="W1021" i="16"/>
  <c r="Q1010" i="16"/>
  <c r="V1010" i="16" s="1"/>
  <c r="W1007" i="16"/>
  <c r="Q1003" i="16"/>
  <c r="V1003" i="16" s="1"/>
  <c r="W989" i="16"/>
  <c r="W980" i="16"/>
  <c r="W976" i="16"/>
  <c r="Q947" i="16"/>
  <c r="V947" i="16" s="1"/>
  <c r="BN1058" i="16"/>
  <c r="BN1029" i="16"/>
  <c r="BN991" i="16"/>
  <c r="AN883" i="16"/>
  <c r="BQ883" i="16"/>
  <c r="BN883" i="16" s="1"/>
  <c r="BN866" i="16"/>
  <c r="BN698" i="16"/>
  <c r="W1044" i="16"/>
  <c r="Q1035" i="16"/>
  <c r="V1035" i="16" s="1"/>
  <c r="W1032" i="16"/>
  <c r="Q1028" i="16"/>
  <c r="V1028" i="16" s="1"/>
  <c r="W1014" i="16"/>
  <c r="W1000" i="16"/>
  <c r="W958" i="16"/>
  <c r="W944" i="16"/>
  <c r="W920" i="16"/>
  <c r="AN1077" i="16"/>
  <c r="AN1020" i="16"/>
  <c r="BN902" i="16"/>
  <c r="AN901" i="16"/>
  <c r="BU901" i="16"/>
  <c r="BN901" i="16" s="1"/>
  <c r="Q909" i="16"/>
  <c r="V909" i="16" s="1"/>
  <c r="Q810" i="16"/>
  <c r="V810" i="16" s="1"/>
  <c r="Q880" i="16"/>
  <c r="V880" i="16" s="1"/>
  <c r="O1042" i="16"/>
  <c r="Q1042" i="16" s="1"/>
  <c r="V1042" i="16" s="1"/>
  <c r="O987" i="16"/>
  <c r="Q987" i="16" s="1"/>
  <c r="V987" i="16" s="1"/>
  <c r="W951" i="16"/>
  <c r="O916" i="16"/>
  <c r="Q916" i="16" s="1"/>
  <c r="V916" i="16" s="1"/>
  <c r="BN1077" i="16"/>
  <c r="AN1075" i="16"/>
  <c r="AN1005" i="16"/>
  <c r="AN992" i="16"/>
  <c r="AN968" i="16"/>
  <c r="AN869" i="16"/>
  <c r="BO869" i="16"/>
  <c r="BN869" i="16" s="1"/>
  <c r="BQ705" i="16"/>
  <c r="BN705" i="16" s="1"/>
  <c r="AN705" i="16"/>
  <c r="Q1073" i="16"/>
  <c r="V1073" i="16" s="1"/>
  <c r="Q1064" i="16"/>
  <c r="V1064" i="16" s="1"/>
  <c r="Q1007" i="16"/>
  <c r="V1007" i="16" s="1"/>
  <c r="W960" i="16"/>
  <c r="Q956" i="16"/>
  <c r="V956" i="16" s="1"/>
  <c r="O918" i="16"/>
  <c r="Q918" i="16" s="1"/>
  <c r="V918" i="16" s="1"/>
  <c r="BN1075" i="16"/>
  <c r="AN1027" i="16"/>
  <c r="BO1027" i="16"/>
  <c r="BN1027" i="16" s="1"/>
  <c r="AN996" i="16"/>
  <c r="BO996" i="16"/>
  <c r="BN996" i="16" s="1"/>
  <c r="BN992" i="16"/>
  <c r="BN988" i="16"/>
  <c r="AN985" i="16"/>
  <c r="AN963" i="16"/>
  <c r="AN920" i="16"/>
  <c r="AN754" i="16"/>
  <c r="Q852" i="16"/>
  <c r="V852" i="16" s="1"/>
  <c r="Q754" i="16"/>
  <c r="V754" i="16" s="1"/>
  <c r="Q760" i="16"/>
  <c r="V760" i="16" s="1"/>
  <c r="Q816" i="16"/>
  <c r="V816" i="16" s="1"/>
  <c r="Q830" i="16"/>
  <c r="V830" i="16" s="1"/>
  <c r="Q1066" i="16"/>
  <c r="V1066" i="16" s="1"/>
  <c r="O1055" i="16"/>
  <c r="Q1055" i="16" s="1"/>
  <c r="V1055" i="16" s="1"/>
  <c r="Q1014" i="16"/>
  <c r="V1014" i="16" s="1"/>
  <c r="W973" i="16"/>
  <c r="AN1037" i="16"/>
  <c r="AN1017" i="16"/>
  <c r="BQ1005" i="16"/>
  <c r="BN1005" i="16" s="1"/>
  <c r="AN944" i="16"/>
  <c r="AN895" i="16"/>
  <c r="BR895" i="16"/>
  <c r="BN895" i="16" s="1"/>
  <c r="BO754" i="16"/>
  <c r="BN754" i="16" s="1"/>
  <c r="BN965" i="16"/>
  <c r="AN1071" i="16"/>
  <c r="BS1071" i="16"/>
  <c r="BN1071" i="16" s="1"/>
  <c r="AN1064" i="16"/>
  <c r="BQ1064" i="16"/>
  <c r="BN1064" i="16" s="1"/>
  <c r="AN1052" i="16"/>
  <c r="BO1052" i="16"/>
  <c r="BN1052" i="16" s="1"/>
  <c r="BT985" i="16"/>
  <c r="BN985" i="16" s="1"/>
  <c r="AN911" i="16"/>
  <c r="BO911" i="16"/>
  <c r="BN911" i="16" s="1"/>
  <c r="AN1041" i="16"/>
  <c r="AN827" i="16"/>
  <c r="AN780" i="16"/>
  <c r="BR780" i="16"/>
  <c r="BN780" i="16" s="1"/>
  <c r="AN775" i="16"/>
  <c r="Q1047" i="16"/>
  <c r="V1047" i="16" s="1"/>
  <c r="Q1038" i="16"/>
  <c r="V1038" i="16" s="1"/>
  <c r="Q951" i="16"/>
  <c r="V951" i="16" s="1"/>
  <c r="BS1041" i="16"/>
  <c r="BN1041" i="16" s="1"/>
  <c r="AN1039" i="16"/>
  <c r="AN842" i="16"/>
  <c r="BY842" i="16"/>
  <c r="BN842" i="16" s="1"/>
  <c r="BP775" i="16"/>
  <c r="BN775" i="16" s="1"/>
  <c r="AN715" i="16"/>
  <c r="BN667" i="16"/>
  <c r="AN953" i="16"/>
  <c r="AN854" i="16"/>
  <c r="BN767" i="16"/>
  <c r="BN729" i="16"/>
  <c r="AN1049" i="16"/>
  <c r="AN937" i="16"/>
  <c r="AN907" i="16"/>
  <c r="AN877" i="16"/>
  <c r="AN865" i="16"/>
  <c r="AN1044" i="16"/>
  <c r="AN973" i="16"/>
  <c r="AN952" i="16"/>
  <c r="AN950" i="16"/>
  <c r="BP907" i="16"/>
  <c r="BN907" i="16" s="1"/>
  <c r="BP877" i="16"/>
  <c r="BN877" i="16" s="1"/>
  <c r="BP865" i="16"/>
  <c r="BN865" i="16" s="1"/>
  <c r="BN795" i="16"/>
  <c r="AN930" i="16"/>
  <c r="AN902" i="16"/>
  <c r="AN763" i="16"/>
  <c r="BN749" i="16"/>
  <c r="BN930" i="16"/>
  <c r="AN856" i="16"/>
  <c r="BO856" i="16"/>
  <c r="BN856" i="16" s="1"/>
  <c r="BP763" i="16"/>
  <c r="BN763" i="16" s="1"/>
  <c r="BN743" i="16"/>
  <c r="AN943" i="16"/>
  <c r="AN834" i="16"/>
  <c r="BS834" i="16"/>
  <c r="BN834" i="16" s="1"/>
  <c r="AN787" i="16"/>
  <c r="BN778" i="16"/>
  <c r="AN722" i="16"/>
  <c r="AN668" i="16"/>
  <c r="BQ668" i="16"/>
  <c r="BN668" i="16" s="1"/>
  <c r="AN912" i="16"/>
  <c r="AN880" i="16"/>
  <c r="BQ880" i="16"/>
  <c r="BN880" i="16" s="1"/>
  <c r="BN853" i="16"/>
  <c r="AN782" i="16"/>
  <c r="BN722" i="16"/>
  <c r="BN665" i="16"/>
  <c r="BN655" i="16"/>
  <c r="BN652" i="16"/>
  <c r="BN912" i="16"/>
  <c r="BN875" i="16"/>
  <c r="BN782" i="16"/>
  <c r="AN866" i="16"/>
  <c r="BN764" i="16"/>
  <c r="AN725" i="16"/>
  <c r="BO725" i="16"/>
  <c r="BN725" i="16" s="1"/>
  <c r="BN714" i="16"/>
  <c r="AN806" i="16"/>
  <c r="BO806" i="16"/>
  <c r="BN806" i="16" s="1"/>
  <c r="BN720" i="16"/>
  <c r="AN676" i="16"/>
  <c r="BO676" i="16"/>
  <c r="BN676" i="16" s="1"/>
  <c r="BN658" i="16"/>
  <c r="AN814" i="16"/>
  <c r="BN791" i="16"/>
  <c r="AN714" i="16"/>
  <c r="BN817" i="16"/>
  <c r="AN778" i="16"/>
  <c r="BN666" i="16"/>
  <c r="AN791" i="16"/>
  <c r="AN764" i="16"/>
  <c r="AN743" i="16"/>
  <c r="AN853" i="16"/>
  <c r="AN825" i="16"/>
  <c r="BN726" i="16"/>
  <c r="AN724" i="16"/>
  <c r="AN658" i="16"/>
  <c r="BN735" i="16"/>
  <c r="AN731" i="16"/>
  <c r="AN680" i="16"/>
  <c r="AN795" i="16"/>
  <c r="AN749" i="16"/>
  <c r="AN667" i="16"/>
  <c r="AN666" i="16"/>
  <c r="BN659" i="16"/>
  <c r="AN671" i="16"/>
  <c r="AN757" i="16"/>
  <c r="AN692" i="16"/>
  <c r="AN685" i="16"/>
  <c r="BQ671" i="16"/>
  <c r="BN671" i="16" s="1"/>
  <c r="BN751" i="16"/>
  <c r="BN692" i="16"/>
  <c r="BN685" i="16"/>
  <c r="AN713" i="16"/>
  <c r="BN1021" i="16"/>
  <c r="BN989" i="16"/>
  <c r="BN1066" i="16"/>
  <c r="BN1000" i="16"/>
  <c r="Q822" i="16"/>
  <c r="V822" i="16" s="1"/>
  <c r="BN1063" i="16"/>
  <c r="BN1050" i="16"/>
  <c r="AN1013" i="16"/>
  <c r="BN1007" i="16"/>
  <c r="AN967" i="16"/>
  <c r="BN964" i="16"/>
  <c r="AN959" i="16"/>
  <c r="AN949" i="16"/>
  <c r="AN935" i="16"/>
  <c r="BN915" i="16"/>
  <c r="AN906" i="16"/>
  <c r="BN879" i="16"/>
  <c r="BN857" i="16"/>
  <c r="BN846" i="16"/>
  <c r="AN835" i="16"/>
  <c r="AN815" i="16"/>
  <c r="BN1013" i="16"/>
  <c r="BN967" i="16"/>
  <c r="BN949" i="16"/>
  <c r="BN944" i="16"/>
  <c r="BN935" i="16"/>
  <c r="BN929" i="16"/>
  <c r="BN906" i="16"/>
  <c r="BN892" i="16"/>
  <c r="BN864" i="16"/>
  <c r="AN861" i="16"/>
  <c r="BN859" i="16"/>
  <c r="BN835" i="16"/>
  <c r="AN828" i="16"/>
  <c r="BO828" i="16"/>
  <c r="BN828" i="16" s="1"/>
  <c r="BN815" i="16"/>
  <c r="BN796" i="16"/>
  <c r="BN734" i="16"/>
  <c r="Q1065" i="16"/>
  <c r="V1065" i="16" s="1"/>
  <c r="BQ1069" i="16"/>
  <c r="BN1069" i="16" s="1"/>
  <c r="BN1044" i="16"/>
  <c r="AN1031" i="16"/>
  <c r="BO1017" i="16"/>
  <c r="BN1017" i="16" s="1"/>
  <c r="BN1004" i="16"/>
  <c r="BS968" i="16"/>
  <c r="BN968" i="16" s="1"/>
  <c r="AN962" i="16"/>
  <c r="BO962" i="16"/>
  <c r="BN962" i="16" s="1"/>
  <c r="AN958" i="16"/>
  <c r="BO958" i="16"/>
  <c r="BN958" i="16" s="1"/>
  <c r="BO854" i="16"/>
  <c r="BN854" i="16" s="1"/>
  <c r="AN843" i="16"/>
  <c r="BO843" i="16"/>
  <c r="BN843" i="16" s="1"/>
  <c r="AN810" i="16"/>
  <c r="BP810" i="16"/>
  <c r="BN810" i="16" s="1"/>
  <c r="BO787" i="16"/>
  <c r="BN787" i="16" s="1"/>
  <c r="AN1070" i="16"/>
  <c r="AN1056" i="16"/>
  <c r="BQ1037" i="16"/>
  <c r="BN1037" i="16" s="1"/>
  <c r="BO1031" i="16"/>
  <c r="BN1031" i="16" s="1"/>
  <c r="AN1008" i="16"/>
  <c r="AN970" i="16"/>
  <c r="BO970" i="16"/>
  <c r="BN970" i="16" s="1"/>
  <c r="BN952" i="16"/>
  <c r="BS936" i="16"/>
  <c r="BN936" i="16" s="1"/>
  <c r="AN897" i="16"/>
  <c r="BO897" i="16"/>
  <c r="BN897" i="16" s="1"/>
  <c r="AN855" i="16"/>
  <c r="AN1073" i="16"/>
  <c r="BN1070" i="16"/>
  <c r="BN1056" i="16"/>
  <c r="BN1048" i="16"/>
  <c r="AN1035" i="16"/>
  <c r="AN1021" i="16"/>
  <c r="AN1018" i="16"/>
  <c r="BP1008" i="16"/>
  <c r="BN1008" i="16" s="1"/>
  <c r="BN993" i="16"/>
  <c r="AN979" i="16"/>
  <c r="AN945" i="16"/>
  <c r="BP945" i="16"/>
  <c r="BN945" i="16" s="1"/>
  <c r="AN939" i="16"/>
  <c r="BS920" i="16"/>
  <c r="BN920" i="16" s="1"/>
  <c r="AN884" i="16"/>
  <c r="BO884" i="16"/>
  <c r="BN884" i="16" s="1"/>
  <c r="AN870" i="16"/>
  <c r="AN863" i="16"/>
  <c r="BN855" i="16"/>
  <c r="AN820" i="16"/>
  <c r="AN1062" i="16"/>
  <c r="BO1062" i="16"/>
  <c r="BN1062" i="16" s="1"/>
  <c r="BO1046" i="16"/>
  <c r="BN1046" i="16" s="1"/>
  <c r="BN1032" i="16"/>
  <c r="AN1025" i="16"/>
  <c r="BP1025" i="16"/>
  <c r="BN1025" i="16" s="1"/>
  <c r="AN1015" i="16"/>
  <c r="AN1006" i="16"/>
  <c r="BO950" i="16"/>
  <c r="BN950" i="16" s="1"/>
  <c r="BN947" i="16"/>
  <c r="AN850" i="16"/>
  <c r="BR827" i="16"/>
  <c r="BN827" i="16" s="1"/>
  <c r="BT814" i="16"/>
  <c r="BN814" i="16" s="1"/>
  <c r="AN672" i="16"/>
  <c r="BT672" i="16"/>
  <c r="BN672" i="16" s="1"/>
  <c r="Q1039" i="16"/>
  <c r="V1039" i="16" s="1"/>
  <c r="AN1065" i="16"/>
  <c r="AN1038" i="16"/>
  <c r="AN1022" i="16"/>
  <c r="BO1015" i="16"/>
  <c r="BN1015" i="16" s="1"/>
  <c r="BR1006" i="16"/>
  <c r="BN1006" i="16" s="1"/>
  <c r="AN999" i="16"/>
  <c r="AN966" i="16"/>
  <c r="BP966" i="16"/>
  <c r="BN966" i="16" s="1"/>
  <c r="BN951" i="16"/>
  <c r="AN910" i="16"/>
  <c r="BO910" i="16"/>
  <c r="BN910" i="16" s="1"/>
  <c r="BN905" i="16"/>
  <c r="AN898" i="16"/>
  <c r="BO898" i="16"/>
  <c r="BN898" i="16" s="1"/>
  <c r="BU850" i="16"/>
  <c r="BN850" i="16" s="1"/>
  <c r="BN823" i="16"/>
  <c r="AN1076" i="16"/>
  <c r="AN1023" i="16"/>
  <c r="AN971" i="16"/>
  <c r="BP971" i="16"/>
  <c r="BN971" i="16" s="1"/>
  <c r="BP943" i="16"/>
  <c r="BN943" i="16" s="1"/>
  <c r="BO937" i="16"/>
  <c r="BN937" i="16" s="1"/>
  <c r="AN925" i="16"/>
  <c r="AN921" i="16"/>
  <c r="BO903" i="16"/>
  <c r="BN903" i="16" s="1"/>
  <c r="AN874" i="16"/>
  <c r="AN799" i="16"/>
  <c r="BP799" i="16"/>
  <c r="BN799" i="16" s="1"/>
  <c r="AN793" i="16"/>
  <c r="BN786" i="16"/>
  <c r="BN721" i="16"/>
  <c r="BN1065" i="16"/>
  <c r="AN1057" i="16"/>
  <c r="BN1042" i="16"/>
  <c r="BN1038" i="16"/>
  <c r="BN1022" i="16"/>
  <c r="BN999" i="16"/>
  <c r="AN980" i="16"/>
  <c r="BN1067" i="16"/>
  <c r="BN1024" i="16"/>
  <c r="AN1002" i="16"/>
  <c r="BO1002" i="16"/>
  <c r="BN1002" i="16" s="1"/>
  <c r="AN933" i="16"/>
  <c r="BO933" i="16"/>
  <c r="BN933" i="16" s="1"/>
  <c r="AN909" i="16"/>
  <c r="BO909" i="16"/>
  <c r="BN909" i="16" s="1"/>
  <c r="BN1073" i="16"/>
  <c r="BN1035" i="16"/>
  <c r="AN1032" i="16"/>
  <c r="BN1018" i="16"/>
  <c r="BN979" i="16"/>
  <c r="AN976" i="16"/>
  <c r="BO976" i="16"/>
  <c r="BN976" i="16" s="1"/>
  <c r="BN939" i="16"/>
  <c r="AN928" i="16"/>
  <c r="BO928" i="16"/>
  <c r="BN928" i="16" s="1"/>
  <c r="AN881" i="16"/>
  <c r="BO881" i="16"/>
  <c r="BN881" i="16" s="1"/>
  <c r="BN870" i="16"/>
  <c r="BN863" i="16"/>
  <c r="AN792" i="16"/>
  <c r="BO792" i="16"/>
  <c r="BN792" i="16" s="1"/>
  <c r="AN774" i="16"/>
  <c r="BO774" i="16"/>
  <c r="BN774" i="16" s="1"/>
  <c r="BN653" i="16"/>
  <c r="AN931" i="16"/>
  <c r="BN917" i="16"/>
  <c r="Q1060" i="16"/>
  <c r="V1060" i="16" s="1"/>
  <c r="AN1066" i="16"/>
  <c r="BP1049" i="16"/>
  <c r="BN1049" i="16" s="1"/>
  <c r="AN1000" i="16"/>
  <c r="AN989" i="16"/>
  <c r="BR981" i="16"/>
  <c r="BN981" i="16" s="1"/>
  <c r="BN980" i="16"/>
  <c r="BP963" i="16"/>
  <c r="BN963" i="16" s="1"/>
  <c r="BN940" i="16"/>
  <c r="BO931" i="16"/>
  <c r="BN931" i="16" s="1"/>
  <c r="AN927" i="16"/>
  <c r="BU927" i="16"/>
  <c r="BN927" i="16" s="1"/>
  <c r="BQ894" i="16"/>
  <c r="BN894" i="16" s="1"/>
  <c r="BN829" i="16"/>
  <c r="Q867" i="16"/>
  <c r="V867" i="16" s="1"/>
  <c r="BN1076" i="16"/>
  <c r="AN1072" i="16"/>
  <c r="BO1072" i="16"/>
  <c r="BN1072" i="16" s="1"/>
  <c r="AN1060" i="16"/>
  <c r="BO1060" i="16"/>
  <c r="BN1060" i="16" s="1"/>
  <c r="AN1043" i="16"/>
  <c r="AN1040" i="16"/>
  <c r="AN1028" i="16"/>
  <c r="BN1023" i="16"/>
  <c r="AN990" i="16"/>
  <c r="AN948" i="16"/>
  <c r="AN946" i="16"/>
  <c r="BO946" i="16"/>
  <c r="BN946" i="16" s="1"/>
  <c r="BN925" i="16"/>
  <c r="AN924" i="16"/>
  <c r="BN921" i="16"/>
  <c r="BN908" i="16"/>
  <c r="AN889" i="16"/>
  <c r="BN874" i="16"/>
  <c r="AN831" i="16"/>
  <c r="BN821" i="16"/>
  <c r="BN793" i="16"/>
  <c r="Q997" i="16"/>
  <c r="V997" i="16" s="1"/>
  <c r="AN1063" i="16"/>
  <c r="AN1050" i="16"/>
  <c r="BP1043" i="16"/>
  <c r="BN1043" i="16" s="1"/>
  <c r="BO1040" i="16"/>
  <c r="BN1040" i="16" s="1"/>
  <c r="BO1028" i="16"/>
  <c r="BN1028" i="16" s="1"/>
  <c r="AN1007" i="16"/>
  <c r="BP990" i="16"/>
  <c r="BN990" i="16" s="1"/>
  <c r="AN964" i="16"/>
  <c r="BW953" i="16"/>
  <c r="BN953" i="16" s="1"/>
  <c r="BQ948" i="16"/>
  <c r="BN948" i="16" s="1"/>
  <c r="BN924" i="16"/>
  <c r="AN890" i="16"/>
  <c r="BU890" i="16"/>
  <c r="BN890" i="16" s="1"/>
  <c r="BN889" i="16"/>
  <c r="BN867" i="16"/>
  <c r="AN857" i="16"/>
  <c r="AN846" i="16"/>
  <c r="BP831" i="16"/>
  <c r="BN831" i="16" s="1"/>
  <c r="BN812" i="16"/>
  <c r="BQ731" i="16"/>
  <c r="BN731" i="16" s="1"/>
  <c r="BR724" i="16"/>
  <c r="BN724" i="16" s="1"/>
  <c r="AN1004" i="16"/>
  <c r="AN965" i="16"/>
  <c r="BN954" i="16"/>
  <c r="AN951" i="16"/>
  <c r="AN908" i="16"/>
  <c r="BN891" i="16"/>
  <c r="BN882" i="16"/>
  <c r="AN878" i="16"/>
  <c r="BO878" i="16"/>
  <c r="BN878" i="16" s="1"/>
  <c r="AN875" i="16"/>
  <c r="BN862" i="16"/>
  <c r="AN860" i="16"/>
  <c r="BO860" i="16"/>
  <c r="BN860" i="16" s="1"/>
  <c r="AN821" i="16"/>
  <c r="BN738" i="16"/>
  <c r="AN703" i="16"/>
  <c r="BP703" i="16"/>
  <c r="BN703" i="16" s="1"/>
  <c r="AN699" i="16"/>
  <c r="BO699" i="16"/>
  <c r="BN699" i="16" s="1"/>
  <c r="AN848" i="16"/>
  <c r="AN845" i="16"/>
  <c r="AN841" i="16"/>
  <c r="AN833" i="16"/>
  <c r="AN830" i="16"/>
  <c r="BO830" i="16"/>
  <c r="BN830" i="16" s="1"/>
  <c r="BN813" i="16"/>
  <c r="AN750" i="16"/>
  <c r="BP750" i="16"/>
  <c r="BN750" i="16" s="1"/>
  <c r="BN1047" i="16"/>
  <c r="AN1011" i="16"/>
  <c r="AN961" i="16"/>
  <c r="AN956" i="16"/>
  <c r="AN888" i="16"/>
  <c r="BO888" i="16"/>
  <c r="BN888" i="16" s="1"/>
  <c r="AN851" i="16"/>
  <c r="BO848" i="16"/>
  <c r="BN848" i="16" s="1"/>
  <c r="BP845" i="16"/>
  <c r="BN845" i="16" s="1"/>
  <c r="BW841" i="16"/>
  <c r="BN841" i="16" s="1"/>
  <c r="BN837" i="16"/>
  <c r="BP833" i="16"/>
  <c r="BN833" i="16" s="1"/>
  <c r="AN822" i="16"/>
  <c r="AN811" i="16"/>
  <c r="AN800" i="16"/>
  <c r="BO800" i="16"/>
  <c r="BN800" i="16" s="1"/>
  <c r="AN797" i="16"/>
  <c r="AN773" i="16"/>
  <c r="BN723" i="16"/>
  <c r="AN712" i="16"/>
  <c r="AN1036" i="16"/>
  <c r="BO1036" i="16"/>
  <c r="BN1036" i="16" s="1"/>
  <c r="BN1011" i="16"/>
  <c r="BN974" i="16"/>
  <c r="BN961" i="16"/>
  <c r="BN956" i="16"/>
  <c r="AN940" i="16"/>
  <c r="BN899" i="16"/>
  <c r="AN879" i="16"/>
  <c r="AN864" i="16"/>
  <c r="BN851" i="16"/>
  <c r="BN840" i="16"/>
  <c r="BN822" i="16"/>
  <c r="BN811" i="16"/>
  <c r="BN797" i="16"/>
  <c r="AN789" i="16"/>
  <c r="BR789" i="16"/>
  <c r="BN789" i="16" s="1"/>
  <c r="BN773" i="16"/>
  <c r="BN712" i="16"/>
  <c r="BN1055" i="16"/>
  <c r="AN1048" i="16"/>
  <c r="AN1042" i="16"/>
  <c r="BN1012" i="16"/>
  <c r="AN993" i="16"/>
  <c r="AN978" i="16"/>
  <c r="AN929" i="16"/>
  <c r="AN859" i="16"/>
  <c r="AN838" i="16"/>
  <c r="BQ838" i="16"/>
  <c r="BN838" i="16" s="1"/>
  <c r="AN823" i="16"/>
  <c r="BN794" i="16"/>
  <c r="AN785" i="16"/>
  <c r="BQ785" i="16"/>
  <c r="BN785" i="16" s="1"/>
  <c r="BN756" i="16"/>
  <c r="AN1003" i="16"/>
  <c r="AN998" i="16"/>
  <c r="BN986" i="16"/>
  <c r="AN975" i="16"/>
  <c r="AN960" i="16"/>
  <c r="AN957" i="16"/>
  <c r="BN919" i="16"/>
  <c r="BN913" i="16"/>
  <c r="BN900" i="16"/>
  <c r="BN849" i="16"/>
  <c r="AN783" i="16"/>
  <c r="BN757" i="16"/>
  <c r="AN1068" i="16"/>
  <c r="BO1068" i="16"/>
  <c r="BN1068" i="16" s="1"/>
  <c r="AN1019" i="16"/>
  <c r="AN1009" i="16"/>
  <c r="BO1003" i="16"/>
  <c r="BN1003" i="16" s="1"/>
  <c r="BO998" i="16"/>
  <c r="BN998" i="16" s="1"/>
  <c r="BN994" i="16"/>
  <c r="BP975" i="16"/>
  <c r="BN975" i="16" s="1"/>
  <c r="AN969" i="16"/>
  <c r="BS960" i="16"/>
  <c r="BN960" i="16" s="1"/>
  <c r="BP957" i="16"/>
  <c r="BN957" i="16" s="1"/>
  <c r="BN942" i="16"/>
  <c r="AN938" i="16"/>
  <c r="BO938" i="16"/>
  <c r="BN938" i="16" s="1"/>
  <c r="AN923" i="16"/>
  <c r="BN904" i="16"/>
  <c r="AN893" i="16"/>
  <c r="AN887" i="16"/>
  <c r="AN847" i="16"/>
  <c r="BP847" i="16"/>
  <c r="BN847" i="16" s="1"/>
  <c r="AN839" i="16"/>
  <c r="BN783" i="16"/>
  <c r="AN732" i="16"/>
  <c r="BO732" i="16"/>
  <c r="BN732" i="16" s="1"/>
  <c r="AN1033" i="16"/>
  <c r="BO1033" i="16"/>
  <c r="BN1033" i="16" s="1"/>
  <c r="BO1019" i="16"/>
  <c r="BN1019" i="16" s="1"/>
  <c r="BO1009" i="16"/>
  <c r="BN1009" i="16" s="1"/>
  <c r="BO969" i="16"/>
  <c r="BN969" i="16" s="1"/>
  <c r="AN954" i="16"/>
  <c r="BP893" i="16"/>
  <c r="BN893" i="16" s="1"/>
  <c r="AN891" i="16"/>
  <c r="BR887" i="16"/>
  <c r="BN887" i="16" s="1"/>
  <c r="AN862" i="16"/>
  <c r="BN858" i="16"/>
  <c r="BR839" i="16"/>
  <c r="BN839" i="16" s="1"/>
  <c r="AN832" i="16"/>
  <c r="BO832" i="16"/>
  <c r="BN832" i="16" s="1"/>
  <c r="BN809" i="16"/>
  <c r="AN741" i="16"/>
  <c r="BQ741" i="16"/>
  <c r="BN741" i="16" s="1"/>
  <c r="AN738" i="16"/>
  <c r="BN717" i="16"/>
  <c r="BU715" i="16"/>
  <c r="BN715" i="16" s="1"/>
  <c r="AN829" i="16"/>
  <c r="AN808" i="16"/>
  <c r="AN786" i="16"/>
  <c r="BN748" i="16"/>
  <c r="AN684" i="16"/>
  <c r="BT684" i="16"/>
  <c r="BN684" i="16" s="1"/>
  <c r="AN809" i="16"/>
  <c r="AN784" i="16"/>
  <c r="BP784" i="16"/>
  <c r="BN784" i="16" s="1"/>
  <c r="BN768" i="16"/>
  <c r="AN734" i="16"/>
  <c r="AN687" i="16"/>
  <c r="BN825" i="16"/>
  <c r="AN796" i="16"/>
  <c r="BN711" i="16"/>
  <c r="BN707" i="16"/>
  <c r="AN984" i="16"/>
  <c r="BO984" i="16"/>
  <c r="BN984" i="16" s="1"/>
  <c r="AN919" i="16"/>
  <c r="AN915" i="16"/>
  <c r="AN904" i="16"/>
  <c r="AN900" i="16"/>
  <c r="AN867" i="16"/>
  <c r="AN781" i="16"/>
  <c r="BO781" i="16"/>
  <c r="BN781" i="16" s="1"/>
  <c r="AN762" i="16"/>
  <c r="AN759" i="16"/>
  <c r="BN752" i="16"/>
  <c r="AN736" i="16"/>
  <c r="BP736" i="16"/>
  <c r="BN736" i="16" s="1"/>
  <c r="BN836" i="16"/>
  <c r="AN818" i="16"/>
  <c r="AN807" i="16"/>
  <c r="AN779" i="16"/>
  <c r="BO779" i="16"/>
  <c r="BN779" i="16" s="1"/>
  <c r="BN762" i="16"/>
  <c r="BN759" i="16"/>
  <c r="BN747" i="16"/>
  <c r="AN876" i="16"/>
  <c r="AN873" i="16"/>
  <c r="AN826" i="16"/>
  <c r="BO818" i="16"/>
  <c r="BN818" i="16" s="1"/>
  <c r="BN816" i="16"/>
  <c r="BO807" i="16"/>
  <c r="BN807" i="16" s="1"/>
  <c r="AN804" i="16"/>
  <c r="BN772" i="16"/>
  <c r="BN739" i="16"/>
  <c r="BS713" i="16"/>
  <c r="BN713" i="16" s="1"/>
  <c r="BN677" i="16"/>
  <c r="BN669" i="16"/>
  <c r="Q1030" i="16"/>
  <c r="V1030" i="16" s="1"/>
  <c r="Q974" i="16"/>
  <c r="V974" i="16" s="1"/>
  <c r="AN1067" i="16"/>
  <c r="BN1054" i="16"/>
  <c r="AN1047" i="16"/>
  <c r="BN1026" i="16"/>
  <c r="AN994" i="16"/>
  <c r="AN947" i="16"/>
  <c r="AN905" i="16"/>
  <c r="AN892" i="16"/>
  <c r="AN882" i="16"/>
  <c r="BO876" i="16"/>
  <c r="BN876" i="16" s="1"/>
  <c r="BP873" i="16"/>
  <c r="BN873" i="16" s="1"/>
  <c r="BQ826" i="16"/>
  <c r="BN826" i="16" s="1"/>
  <c r="AN812" i="16"/>
  <c r="BU804" i="16"/>
  <c r="BN804" i="16" s="1"/>
  <c r="BN803" i="16"/>
  <c r="BN798" i="16"/>
  <c r="AN745" i="16"/>
  <c r="BP745" i="16"/>
  <c r="BN745" i="16" s="1"/>
  <c r="AN726" i="16"/>
  <c r="AN717" i="16"/>
  <c r="BN708" i="16"/>
  <c r="AN686" i="16"/>
  <c r="BO686" i="16"/>
  <c r="BN686" i="16" s="1"/>
  <c r="AN673" i="16"/>
  <c r="BO673" i="16"/>
  <c r="BN673" i="16" s="1"/>
  <c r="BN697" i="16"/>
  <c r="BN694" i="16"/>
  <c r="AN679" i="16"/>
  <c r="Q907" i="16"/>
  <c r="V907" i="16" s="1"/>
  <c r="AN1055" i="16"/>
  <c r="AN997" i="16"/>
  <c r="BO997" i="16"/>
  <c r="BN997" i="16" s="1"/>
  <c r="AN926" i="16"/>
  <c r="BO926" i="16"/>
  <c r="BN926" i="16" s="1"/>
  <c r="AN885" i="16"/>
  <c r="BO885" i="16"/>
  <c r="BN885" i="16" s="1"/>
  <c r="AN872" i="16"/>
  <c r="BO872" i="16"/>
  <c r="BN872" i="16" s="1"/>
  <c r="AN817" i="16"/>
  <c r="BN777" i="16"/>
  <c r="AN728" i="16"/>
  <c r="BO728" i="16"/>
  <c r="BN728" i="16" s="1"/>
  <c r="BP679" i="16"/>
  <c r="BN679" i="16" s="1"/>
  <c r="BN683" i="16"/>
  <c r="AN677" i="16"/>
  <c r="BN687" i="16"/>
  <c r="AN650" i="16"/>
  <c r="BO650" i="16"/>
  <c r="BN650" i="16" s="1"/>
  <c r="AN710" i="16"/>
  <c r="BP710" i="16"/>
  <c r="BN710" i="16" s="1"/>
  <c r="AN696" i="16"/>
  <c r="BP696" i="16"/>
  <c r="BN696" i="16" s="1"/>
  <c r="AN660" i="16"/>
  <c r="AN654" i="16"/>
  <c r="BP654" i="16"/>
  <c r="BN654" i="16" s="1"/>
  <c r="BN801" i="16"/>
  <c r="AN798" i="16"/>
  <c r="AN770" i="16"/>
  <c r="BO770" i="16"/>
  <c r="BN770" i="16" s="1"/>
  <c r="AN768" i="16"/>
  <c r="BN765" i="16"/>
  <c r="AN708" i="16"/>
  <c r="BN700" i="16"/>
  <c r="BN693" i="16"/>
  <c r="BN660" i="16"/>
  <c r="AN748" i="16"/>
  <c r="AN697" i="16"/>
  <c r="AN694" i="16"/>
  <c r="AN670" i="16"/>
  <c r="BP670" i="16"/>
  <c r="BN670" i="16" s="1"/>
  <c r="AN753" i="16"/>
  <c r="BN742" i="16"/>
  <c r="AN720" i="16"/>
  <c r="AN689" i="16"/>
  <c r="BP689" i="16"/>
  <c r="BN689" i="16" s="1"/>
  <c r="BN664" i="16"/>
  <c r="AN747" i="16"/>
  <c r="AN739" i="16"/>
  <c r="AN735" i="16"/>
  <c r="AN729" i="16"/>
  <c r="AN721" i="16"/>
  <c r="AN711" i="16"/>
  <c r="AN704" i="16"/>
  <c r="BO704" i="16"/>
  <c r="BN704" i="16" s="1"/>
  <c r="AN693" i="16"/>
  <c r="AN669" i="16"/>
  <c r="AN665" i="16"/>
  <c r="AN656" i="16"/>
  <c r="BN682" i="16"/>
  <c r="AN663" i="16"/>
  <c r="BN824" i="16"/>
  <c r="AN802" i="16"/>
  <c r="BN776" i="16"/>
  <c r="AN755" i="16"/>
  <c r="AN744" i="16"/>
  <c r="AN740" i="16"/>
  <c r="BP740" i="16"/>
  <c r="BN740" i="16" s="1"/>
  <c r="BR663" i="16"/>
  <c r="BN663" i="16" s="1"/>
  <c r="BN649" i="16"/>
  <c r="AN1054" i="16"/>
  <c r="AN1024" i="16"/>
  <c r="AN974" i="16"/>
  <c r="AN922" i="16"/>
  <c r="AN917" i="16"/>
  <c r="AN913" i="16"/>
  <c r="BO802" i="16"/>
  <c r="BN802" i="16" s="1"/>
  <c r="AN794" i="16"/>
  <c r="AN769" i="16"/>
  <c r="BO755" i="16"/>
  <c r="BN755" i="16" s="1"/>
  <c r="BO744" i="16"/>
  <c r="BN744" i="16" s="1"/>
  <c r="AN727" i="16"/>
  <c r="AN691" i="16"/>
  <c r="AN688" i="16"/>
  <c r="BO688" i="16"/>
  <c r="BN688" i="16" s="1"/>
  <c r="AN678" i="16"/>
  <c r="AN661" i="16"/>
  <c r="BP661" i="16"/>
  <c r="BN661" i="16" s="1"/>
  <c r="BN769" i="16"/>
  <c r="AN766" i="16"/>
  <c r="BP766" i="16"/>
  <c r="BN766" i="16" s="1"/>
  <c r="AN756" i="16"/>
  <c r="BN727" i="16"/>
  <c r="BN691" i="16"/>
  <c r="AN683" i="16"/>
  <c r="BN678" i="16"/>
  <c r="AN655" i="16"/>
  <c r="Q798" i="16"/>
  <c r="V798" i="16" s="1"/>
  <c r="AN1026" i="16"/>
  <c r="AN986" i="16"/>
  <c r="BN959" i="16"/>
  <c r="BN934" i="16"/>
  <c r="AN899" i="16"/>
  <c r="BN861" i="16"/>
  <c r="AN852" i="16"/>
  <c r="BO852" i="16"/>
  <c r="BN852" i="16" s="1"/>
  <c r="AN837" i="16"/>
  <c r="AN819" i="16"/>
  <c r="BO819" i="16"/>
  <c r="BN819" i="16" s="1"/>
  <c r="AN803" i="16"/>
  <c r="BN790" i="16"/>
  <c r="AN723" i="16"/>
  <c r="AN716" i="16"/>
  <c r="BO716" i="16"/>
  <c r="BN716" i="16" s="1"/>
  <c r="AN707" i="16"/>
  <c r="AN701" i="16"/>
  <c r="BQ701" i="16"/>
  <c r="BN701" i="16" s="1"/>
  <c r="AN659" i="16"/>
  <c r="BN923" i="16"/>
  <c r="AN858" i="16"/>
  <c r="AN849" i="16"/>
  <c r="AN824" i="16"/>
  <c r="AN801" i="16"/>
  <c r="AN765" i="16"/>
  <c r="AN752" i="16"/>
  <c r="AN730" i="16"/>
  <c r="BO730" i="16"/>
  <c r="BN730" i="16" s="1"/>
  <c r="AN682" i="16"/>
  <c r="AN662" i="16"/>
  <c r="AN813" i="16"/>
  <c r="AN776" i="16"/>
  <c r="AN772" i="16"/>
  <c r="BN760" i="16"/>
  <c r="BN709" i="16"/>
  <c r="AN700" i="16"/>
  <c r="AN652" i="16"/>
  <c r="BN914" i="16"/>
  <c r="AN840" i="16"/>
  <c r="AN746" i="16"/>
  <c r="BN656" i="16"/>
  <c r="AN790" i="16"/>
  <c r="AN777" i="16"/>
  <c r="AN767" i="16"/>
  <c r="AN751" i="16"/>
  <c r="BN746" i="16"/>
  <c r="AN742" i="16"/>
  <c r="AN737" i="16"/>
  <c r="BO737" i="16"/>
  <c r="BN737" i="16" s="1"/>
  <c r="AN664" i="16"/>
  <c r="AN657" i="16"/>
  <c r="AN942" i="16"/>
  <c r="AN934" i="16"/>
  <c r="AN836" i="16"/>
  <c r="AN719" i="16"/>
  <c r="AN695" i="16"/>
  <c r="BN657" i="16"/>
  <c r="AN649" i="16"/>
  <c r="BN719" i="16"/>
  <c r="BN695" i="16"/>
  <c r="AN653" i="16"/>
  <c r="AN886" i="16"/>
  <c r="AN788" i="16"/>
  <c r="AN758" i="16"/>
  <c r="AN718" i="16"/>
  <c r="AN681" i="16"/>
  <c r="BN662" i="16"/>
  <c r="BO886" i="16"/>
  <c r="BN886" i="16" s="1"/>
  <c r="BO788" i="16"/>
  <c r="BN788" i="16" s="1"/>
  <c r="BO758" i="16"/>
  <c r="BN758" i="16" s="1"/>
  <c r="BO718" i="16"/>
  <c r="BN718" i="16" s="1"/>
  <c r="AN709" i="16"/>
  <c r="AN690" i="16"/>
  <c r="BO681" i="16"/>
  <c r="BN681" i="16" s="1"/>
  <c r="AN674" i="16"/>
  <c r="BN690" i="16"/>
  <c r="BN674" i="16"/>
  <c r="AN702" i="16"/>
  <c r="AN675" i="16"/>
  <c r="Q748" i="16"/>
  <c r="V748" i="16" s="1"/>
  <c r="Q988" i="16"/>
  <c r="V988" i="16" s="1"/>
  <c r="Q976" i="16"/>
  <c r="V976" i="16" s="1"/>
  <c r="Q920" i="16"/>
  <c r="V920" i="16" s="1"/>
  <c r="AN1012" i="16"/>
  <c r="AN914" i="16"/>
  <c r="AN816" i="16"/>
  <c r="AN760" i="16"/>
  <c r="BN702" i="16"/>
  <c r="BN675" i="16"/>
  <c r="BO648" i="16"/>
  <c r="BN648" i="16" s="1"/>
  <c r="Q856" i="16"/>
  <c r="V856" i="16" s="1"/>
  <c r="W829" i="16"/>
  <c r="W842" i="16"/>
  <c r="K445" i="14"/>
  <c r="Q784" i="16"/>
  <c r="V784" i="16" s="1"/>
  <c r="O896" i="16"/>
  <c r="Q896" i="16" s="1"/>
  <c r="V896" i="16" s="1"/>
  <c r="Q878" i="16"/>
  <c r="V878" i="16" s="1"/>
  <c r="Q864" i="16"/>
  <c r="V864" i="16" s="1"/>
  <c r="Q780" i="16"/>
  <c r="V780" i="16" s="1"/>
  <c r="Q766" i="16"/>
  <c r="V766" i="16" s="1"/>
  <c r="Q752" i="16"/>
  <c r="V752" i="16" s="1"/>
  <c r="O868" i="16"/>
  <c r="Q868" i="16" s="1"/>
  <c r="V868" i="16" s="1"/>
  <c r="O819" i="16"/>
  <c r="Q819" i="16" s="1"/>
  <c r="V819" i="16" s="1"/>
  <c r="Q891" i="16"/>
  <c r="V891" i="16" s="1"/>
  <c r="Q835" i="16"/>
  <c r="V835" i="16" s="1"/>
  <c r="Q779" i="16"/>
  <c r="V779" i="16" s="1"/>
  <c r="O791" i="16"/>
  <c r="Q791" i="16" s="1"/>
  <c r="V791" i="16" s="1"/>
  <c r="Q761" i="16"/>
  <c r="V761" i="16" s="1"/>
  <c r="Q844" i="16"/>
  <c r="V844" i="16" s="1"/>
  <c r="Q884" i="16"/>
  <c r="V884" i="16" s="1"/>
  <c r="Q842" i="16"/>
  <c r="V842" i="16" s="1"/>
  <c r="Q828" i="16"/>
  <c r="V828" i="16" s="1"/>
  <c r="Q813" i="16"/>
  <c r="V813" i="16" s="1"/>
  <c r="Q815" i="16"/>
  <c r="V815" i="16" s="1"/>
  <c r="W759" i="16"/>
  <c r="Q911" i="16"/>
  <c r="V911" i="16" s="1"/>
  <c r="Q897" i="16"/>
  <c r="V897" i="16" s="1"/>
  <c r="W815" i="16"/>
  <c r="O772" i="16"/>
  <c r="Q772" i="16" s="1"/>
  <c r="V772" i="16" s="1"/>
  <c r="Q894" i="16"/>
  <c r="V894" i="16" s="1"/>
  <c r="Q893" i="16"/>
  <c r="V893" i="16" s="1"/>
  <c r="Q865" i="16"/>
  <c r="V865" i="16" s="1"/>
  <c r="Q837" i="16"/>
  <c r="V837" i="16" s="1"/>
  <c r="Q767" i="16"/>
  <c r="V767" i="16" s="1"/>
  <c r="W882" i="16"/>
  <c r="O857" i="16"/>
  <c r="Q857" i="16" s="1"/>
  <c r="V857" i="16" s="1"/>
  <c r="O789" i="16"/>
  <c r="Q789" i="16" s="1"/>
  <c r="V789" i="16" s="1"/>
  <c r="Q794" i="16"/>
  <c r="V794" i="16" s="1"/>
  <c r="Q863" i="16"/>
  <c r="V863" i="16" s="1"/>
  <c r="Q807" i="16"/>
  <c r="V807" i="16" s="1"/>
  <c r="W761" i="16"/>
  <c r="Q820" i="16"/>
  <c r="V820" i="16" s="1"/>
  <c r="Q764" i="16"/>
  <c r="V764" i="16" s="1"/>
  <c r="Q750" i="16"/>
  <c r="V750" i="16" s="1"/>
  <c r="W899" i="16"/>
  <c r="O903" i="16"/>
  <c r="Q903" i="16" s="1"/>
  <c r="V903" i="16" s="1"/>
  <c r="Q888" i="16"/>
  <c r="V888" i="16" s="1"/>
  <c r="W859" i="16"/>
  <c r="O902" i="16"/>
  <c r="Q902" i="16" s="1"/>
  <c r="V902" i="16" s="1"/>
  <c r="Q831" i="16"/>
  <c r="V831" i="16" s="1"/>
  <c r="O818" i="16"/>
  <c r="Q818" i="16" s="1"/>
  <c r="V818" i="16" s="1"/>
  <c r="O787" i="16"/>
  <c r="Q787" i="16" s="1"/>
  <c r="V787" i="16" s="1"/>
  <c r="O747" i="16"/>
  <c r="Q747" i="16" s="1"/>
  <c r="V747" i="16" s="1"/>
  <c r="O886" i="16"/>
  <c r="Q886" i="16" s="1"/>
  <c r="V886" i="16" s="1"/>
  <c r="Q899" i="16"/>
  <c r="V899" i="16" s="1"/>
  <c r="Q801" i="16"/>
  <c r="V801" i="16" s="1"/>
  <c r="O832" i="16"/>
  <c r="Q832" i="16" s="1"/>
  <c r="V832" i="16" s="1"/>
  <c r="Q898" i="16"/>
  <c r="V898" i="16" s="1"/>
  <c r="Q814" i="16"/>
  <c r="V814" i="16" s="1"/>
  <c r="W869" i="16"/>
  <c r="W861" i="16"/>
  <c r="W805" i="16"/>
  <c r="O802" i="16"/>
  <c r="Q802" i="16" s="1"/>
  <c r="V802" i="16" s="1"/>
  <c r="O757" i="16"/>
  <c r="Q757" i="16" s="1"/>
  <c r="V757" i="16" s="1"/>
  <c r="O749" i="16"/>
  <c r="Q749" i="16" s="1"/>
  <c r="V749" i="16" s="1"/>
  <c r="Q841" i="16"/>
  <c r="V841" i="16" s="1"/>
  <c r="W908" i="16"/>
  <c r="O889" i="16"/>
  <c r="Q889" i="16" s="1"/>
  <c r="V889" i="16" s="1"/>
  <c r="W854" i="16"/>
  <c r="O847" i="16"/>
  <c r="Q847" i="16" s="1"/>
  <c r="V847" i="16" s="1"/>
  <c r="W831" i="16"/>
  <c r="O817" i="16"/>
  <c r="Q817" i="16" s="1"/>
  <c r="V817" i="16" s="1"/>
  <c r="Q910" i="16"/>
  <c r="V910" i="16" s="1"/>
  <c r="Q854" i="16"/>
  <c r="V854" i="16" s="1"/>
  <c r="Q756" i="16"/>
  <c r="V756" i="16" s="1"/>
  <c r="O885" i="16"/>
  <c r="Q885" i="16" s="1"/>
  <c r="V885" i="16" s="1"/>
  <c r="W748" i="16"/>
  <c r="W846" i="16"/>
  <c r="W776" i="16"/>
  <c r="Q879" i="16"/>
  <c r="V879" i="16" s="1"/>
  <c r="Q809" i="16"/>
  <c r="V809" i="16" s="1"/>
  <c r="Q795" i="16"/>
  <c r="V795" i="16" s="1"/>
  <c r="Q781" i="16"/>
  <c r="V781" i="16" s="1"/>
  <c r="Q892" i="16"/>
  <c r="V892" i="16" s="1"/>
  <c r="Q850" i="16"/>
  <c r="V850" i="16" s="1"/>
  <c r="O872" i="16"/>
  <c r="Q872" i="16" s="1"/>
  <c r="V872" i="16" s="1"/>
  <c r="Q905" i="16"/>
  <c r="V905" i="16" s="1"/>
  <c r="Q877" i="16"/>
  <c r="V877" i="16" s="1"/>
  <c r="Q765" i="16"/>
  <c r="V765" i="16" s="1"/>
  <c r="Q751" i="16"/>
  <c r="V751" i="16" s="1"/>
  <c r="W833" i="16"/>
  <c r="O827" i="16"/>
  <c r="Q827" i="16" s="1"/>
  <c r="V827" i="16" s="1"/>
  <c r="O804" i="16"/>
  <c r="Q804" i="16" s="1"/>
  <c r="V804" i="16" s="1"/>
  <c r="Q890" i="16"/>
  <c r="V890" i="16" s="1"/>
  <c r="Q862" i="16"/>
  <c r="V862" i="16" s="1"/>
  <c r="Q848" i="16"/>
  <c r="V848" i="16" s="1"/>
  <c r="W898" i="16"/>
  <c r="O887" i="16"/>
  <c r="Q887" i="16" s="1"/>
  <c r="V887" i="16" s="1"/>
  <c r="O860" i="16"/>
  <c r="Q860" i="16" s="1"/>
  <c r="V860" i="16" s="1"/>
  <c r="W848" i="16"/>
  <c r="O762" i="16"/>
  <c r="Q762" i="16" s="1"/>
  <c r="V762" i="16" s="1"/>
  <c r="Q805" i="16"/>
  <c r="V805" i="16" s="1"/>
  <c r="W799" i="16"/>
  <c r="Q908" i="16"/>
  <c r="V908" i="16" s="1"/>
  <c r="Q796" i="16"/>
  <c r="V796" i="16" s="1"/>
  <c r="Q782" i="16"/>
  <c r="V782" i="16" s="1"/>
  <c r="O876" i="16"/>
  <c r="Q876" i="16" s="1"/>
  <c r="V876" i="16" s="1"/>
  <c r="O849" i="16"/>
  <c r="Q849" i="16" s="1"/>
  <c r="V849" i="16" s="1"/>
  <c r="W835" i="16"/>
  <c r="W786" i="16"/>
  <c r="W765" i="16"/>
  <c r="W878" i="16"/>
  <c r="O793" i="16"/>
  <c r="Q793" i="16" s="1"/>
  <c r="V793" i="16" s="1"/>
  <c r="O851" i="16"/>
  <c r="Q851" i="16" s="1"/>
  <c r="V851" i="16" s="1"/>
  <c r="W751" i="16"/>
  <c r="O904" i="16"/>
  <c r="Q904" i="16" s="1"/>
  <c r="V904" i="16" s="1"/>
  <c r="W891" i="16"/>
  <c r="O821" i="16"/>
  <c r="Q821" i="16" s="1"/>
  <c r="V821" i="16" s="1"/>
  <c r="W795" i="16"/>
  <c r="Q875" i="16"/>
  <c r="V875" i="16" s="1"/>
  <c r="Q861" i="16"/>
  <c r="V861" i="16" s="1"/>
  <c r="Q833" i="16"/>
  <c r="V833" i="16" s="1"/>
  <c r="Q777" i="16"/>
  <c r="V777" i="16" s="1"/>
  <c r="Q763" i="16"/>
  <c r="V763" i="16" s="1"/>
  <c r="W874" i="16"/>
  <c r="W850" i="16"/>
  <c r="O808" i="16"/>
  <c r="Q808" i="16" s="1"/>
  <c r="V808" i="16" s="1"/>
  <c r="W771" i="16"/>
  <c r="O768" i="16"/>
  <c r="Q768" i="16" s="1"/>
  <c r="V768" i="16" s="1"/>
  <c r="Q874" i="16"/>
  <c r="V874" i="16" s="1"/>
  <c r="Q846" i="16"/>
  <c r="V846" i="16" s="1"/>
  <c r="Q790" i="16"/>
  <c r="V790" i="16" s="1"/>
  <c r="Q776" i="16"/>
  <c r="V776" i="16" s="1"/>
  <c r="W884" i="16"/>
  <c r="O871" i="16"/>
  <c r="Q871" i="16" s="1"/>
  <c r="V871" i="16" s="1"/>
  <c r="W844" i="16"/>
  <c r="W820" i="16"/>
  <c r="W801" i="16"/>
  <c r="W774" i="16"/>
  <c r="Q901" i="16"/>
  <c r="V901" i="16" s="1"/>
  <c r="Q873" i="16"/>
  <c r="V873" i="16" s="1"/>
  <c r="Q859" i="16"/>
  <c r="V859" i="16" s="1"/>
  <c r="Q845" i="16"/>
  <c r="V845" i="16" s="1"/>
  <c r="Q803" i="16"/>
  <c r="V803" i="16" s="1"/>
  <c r="Q775" i="16"/>
  <c r="V775" i="16" s="1"/>
  <c r="W897" i="16"/>
  <c r="W863" i="16"/>
  <c r="W814" i="16"/>
  <c r="O778" i="16"/>
  <c r="Q778" i="16" s="1"/>
  <c r="V778" i="16" s="1"/>
  <c r="Q858" i="16"/>
  <c r="V858" i="16" s="1"/>
  <c r="O900" i="16"/>
  <c r="Q900" i="16" s="1"/>
  <c r="V900" i="16" s="1"/>
  <c r="O788" i="16"/>
  <c r="Q788" i="16" s="1"/>
  <c r="V788" i="16" s="1"/>
  <c r="W784" i="16"/>
  <c r="W750" i="16"/>
  <c r="Q843" i="16"/>
  <c r="V843" i="16" s="1"/>
  <c r="Q829" i="16"/>
  <c r="V829" i="16" s="1"/>
  <c r="W830" i="16"/>
  <c r="W810" i="16"/>
  <c r="Q912" i="16"/>
  <c r="V912" i="16" s="1"/>
  <c r="Q800" i="16"/>
  <c r="V800" i="16" s="1"/>
  <c r="Q786" i="16"/>
  <c r="V786" i="16" s="1"/>
  <c r="Q758" i="16"/>
  <c r="V758" i="16" s="1"/>
  <c r="W893" i="16"/>
  <c r="O870" i="16"/>
  <c r="Q870" i="16" s="1"/>
  <c r="V870" i="16" s="1"/>
  <c r="W816" i="16"/>
  <c r="W780" i="16"/>
  <c r="W756" i="16"/>
  <c r="O753" i="16"/>
  <c r="Q753" i="16" s="1"/>
  <c r="V753" i="16" s="1"/>
  <c r="Q869" i="16"/>
  <c r="V869" i="16" s="1"/>
  <c r="Q799" i="16"/>
  <c r="V799" i="16" s="1"/>
  <c r="O906" i="16"/>
  <c r="Q906" i="16" s="1"/>
  <c r="V906" i="16" s="1"/>
  <c r="O866" i="16"/>
  <c r="Q866" i="16" s="1"/>
  <c r="V866" i="16" s="1"/>
  <c r="W800" i="16"/>
  <c r="O770" i="16"/>
  <c r="Q770" i="16" s="1"/>
  <c r="V770" i="16" s="1"/>
  <c r="Q882" i="16"/>
  <c r="V882" i="16" s="1"/>
  <c r="Q826" i="16"/>
  <c r="V826" i="16" s="1"/>
  <c r="Q812" i="16"/>
  <c r="V812" i="16" s="1"/>
  <c r="O836" i="16"/>
  <c r="Q836" i="16" s="1"/>
  <c r="V836" i="16" s="1"/>
  <c r="W752" i="16"/>
  <c r="Q839" i="16"/>
  <c r="V839" i="16" s="1"/>
  <c r="Q797" i="16"/>
  <c r="V797" i="16" s="1"/>
  <c r="Q769" i="16"/>
  <c r="V769" i="16" s="1"/>
  <c r="W912" i="16"/>
  <c r="O840" i="16"/>
  <c r="Q840" i="16" s="1"/>
  <c r="V840" i="16" s="1"/>
  <c r="O806" i="16"/>
  <c r="Q806" i="16" s="1"/>
  <c r="V806" i="16" s="1"/>
  <c r="O773" i="16"/>
  <c r="Q773" i="16" s="1"/>
  <c r="V773" i="16" s="1"/>
  <c r="W910" i="16"/>
  <c r="O883" i="16"/>
  <c r="Q883" i="16" s="1"/>
  <c r="V883" i="16" s="1"/>
  <c r="O834" i="16"/>
  <c r="Q834" i="16" s="1"/>
  <c r="V834" i="16" s="1"/>
  <c r="W812" i="16"/>
  <c r="O785" i="16"/>
  <c r="Q785" i="16" s="1"/>
  <c r="V785" i="16" s="1"/>
  <c r="W763" i="16"/>
  <c r="O881" i="16"/>
  <c r="Q881" i="16" s="1"/>
  <c r="V881" i="16" s="1"/>
  <c r="W797" i="16"/>
  <c r="W880" i="16"/>
  <c r="W867" i="16"/>
  <c r="W865" i="16"/>
  <c r="O853" i="16"/>
  <c r="Q853" i="16" s="1"/>
  <c r="V853" i="16" s="1"/>
  <c r="O838" i="16"/>
  <c r="Q838" i="16" s="1"/>
  <c r="V838" i="16" s="1"/>
  <c r="O823" i="16"/>
  <c r="Q823" i="16" s="1"/>
  <c r="V823" i="16" s="1"/>
  <c r="W782" i="16"/>
  <c r="Q774" i="16"/>
  <c r="V774" i="16" s="1"/>
  <c r="W769" i="16"/>
  <c r="W767" i="16"/>
  <c r="Q759" i="16"/>
  <c r="V759" i="16" s="1"/>
  <c r="O755" i="16"/>
  <c r="Q755" i="16" s="1"/>
  <c r="V755" i="16" s="1"/>
  <c r="O783" i="16"/>
  <c r="Q783" i="16" s="1"/>
  <c r="V783" i="16" s="1"/>
  <c r="W905" i="16"/>
  <c r="W901" i="16"/>
  <c r="W888" i="16"/>
  <c r="W856" i="16"/>
  <c r="W852" i="16"/>
  <c r="W839" i="16"/>
  <c r="W837" i="16"/>
  <c r="O825" i="16"/>
  <c r="Q825" i="16" s="1"/>
  <c r="V825" i="16" s="1"/>
  <c r="W822" i="16"/>
  <c r="W807" i="16"/>
  <c r="W803" i="16"/>
  <c r="W790" i="16"/>
  <c r="W758" i="16"/>
  <c r="W754" i="16"/>
  <c r="W890" i="16"/>
  <c r="W875" i="16"/>
  <c r="W841" i="16"/>
  <c r="W826" i="16"/>
  <c r="W792" i="16"/>
  <c r="W777" i="16"/>
  <c r="W909" i="16"/>
  <c r="W907" i="16"/>
  <c r="O895" i="16"/>
  <c r="Q895" i="16" s="1"/>
  <c r="V895" i="16" s="1"/>
  <c r="W892" i="16"/>
  <c r="W877" i="16"/>
  <c r="W873" i="16"/>
  <c r="W858" i="16"/>
  <c r="W843" i="16"/>
  <c r="W828" i="16"/>
  <c r="W824" i="16"/>
  <c r="W811" i="16"/>
  <c r="W809" i="16"/>
  <c r="W794" i="16"/>
  <c r="W779" i="16"/>
  <c r="W775" i="16"/>
  <c r="W760" i="16"/>
  <c r="W911" i="16"/>
  <c r="W862" i="16"/>
  <c r="W813" i="16"/>
  <c r="W798" i="16"/>
  <c r="W764" i="16"/>
  <c r="W894" i="16"/>
  <c r="W879" i="16"/>
  <c r="W864" i="16"/>
  <c r="W845" i="16"/>
  <c r="W796" i="16"/>
  <c r="W781" i="16"/>
  <c r="W766" i="16"/>
  <c r="L443" i="14" l="1"/>
  <c r="L444" i="14"/>
  <c r="M443" i="14"/>
  <c r="M444" i="14"/>
  <c r="Q27" i="17"/>
  <c r="S27" i="17"/>
  <c r="Q28" i="17"/>
  <c r="S28" i="17"/>
  <c r="Q29" i="17"/>
  <c r="S29" i="17"/>
  <c r="Q30" i="17"/>
  <c r="S30" i="17"/>
  <c r="Q31" i="17"/>
  <c r="S31" i="17"/>
  <c r="Q32" i="17"/>
  <c r="S32" i="17"/>
  <c r="Q33" i="17"/>
  <c r="S33" i="17"/>
  <c r="Q34" i="17"/>
  <c r="S34" i="17"/>
  <c r="Q35" i="17"/>
  <c r="S35" i="17"/>
  <c r="Q36" i="17"/>
  <c r="S36" i="17"/>
  <c r="Q37" i="17"/>
  <c r="S37" i="17"/>
  <c r="Q38" i="17"/>
  <c r="S38" i="17"/>
  <c r="Q39" i="17"/>
  <c r="S39" i="17"/>
  <c r="Q40" i="17"/>
  <c r="S40" i="17"/>
  <c r="Q41" i="17"/>
  <c r="S41" i="17"/>
  <c r="Q42" i="17"/>
  <c r="S42" i="17"/>
  <c r="Q43" i="17"/>
  <c r="S43" i="17"/>
  <c r="Q44" i="17"/>
  <c r="S44" i="17"/>
  <c r="Q45" i="17"/>
  <c r="S45" i="17"/>
  <c r="Q46" i="17"/>
  <c r="S46" i="17"/>
  <c r="Q47" i="17"/>
  <c r="S47" i="17"/>
  <c r="Q48" i="17"/>
  <c r="S48" i="17"/>
  <c r="Q49" i="17"/>
  <c r="S49" i="17"/>
  <c r="Q50" i="17"/>
  <c r="S50" i="17"/>
  <c r="Q51" i="17"/>
  <c r="S51" i="17"/>
  <c r="Q52" i="17"/>
  <c r="S52" i="17"/>
  <c r="Q53" i="17"/>
  <c r="S53" i="17"/>
  <c r="Q54" i="17"/>
  <c r="S54" i="17"/>
  <c r="Q55" i="17"/>
  <c r="S55" i="17"/>
  <c r="Q56" i="17"/>
  <c r="S56" i="17"/>
  <c r="Q57" i="17"/>
  <c r="S57" i="17"/>
  <c r="Q58" i="17"/>
  <c r="S58" i="17"/>
  <c r="Q59" i="17"/>
  <c r="S59" i="17"/>
  <c r="Q60" i="17"/>
  <c r="S60" i="17"/>
  <c r="Q61" i="17"/>
  <c r="S61" i="17"/>
  <c r="Q62" i="17"/>
  <c r="S62" i="17"/>
  <c r="Q63" i="17"/>
  <c r="S63" i="17"/>
  <c r="Q64" i="17"/>
  <c r="S64" i="17"/>
  <c r="Q65" i="17"/>
  <c r="S65" i="17"/>
  <c r="Q66" i="17"/>
  <c r="S66" i="17"/>
  <c r="Q67" i="17"/>
  <c r="S67" i="17"/>
  <c r="Q68" i="17"/>
  <c r="S68" i="17"/>
  <c r="Q69" i="17"/>
  <c r="S69" i="17"/>
  <c r="Q70" i="17"/>
  <c r="S70" i="17"/>
  <c r="Q71" i="17"/>
  <c r="S71" i="17"/>
  <c r="Q72" i="17"/>
  <c r="S72" i="17"/>
  <c r="Q73" i="17"/>
  <c r="S73" i="17"/>
  <c r="Q74" i="17"/>
  <c r="S74" i="17"/>
  <c r="Q75" i="17"/>
  <c r="S75" i="17"/>
  <c r="Q76" i="17"/>
  <c r="S76" i="17"/>
  <c r="Q77" i="17"/>
  <c r="S77" i="17"/>
  <c r="Q78" i="17"/>
  <c r="S78" i="17"/>
  <c r="Q79" i="17"/>
  <c r="S79" i="17"/>
  <c r="Q80" i="17"/>
  <c r="S80" i="17"/>
  <c r="Q81" i="17"/>
  <c r="S81" i="17"/>
  <c r="Q82" i="17"/>
  <c r="S82" i="17"/>
  <c r="Q83" i="17"/>
  <c r="S83" i="17"/>
  <c r="Q84" i="17"/>
  <c r="S84" i="17"/>
  <c r="Q85" i="17"/>
  <c r="S85" i="17"/>
  <c r="Q86" i="17"/>
  <c r="S86" i="17"/>
  <c r="Q87" i="17"/>
  <c r="S87" i="17"/>
  <c r="Q88" i="17"/>
  <c r="S88" i="17"/>
  <c r="Q89" i="17"/>
  <c r="S89" i="17"/>
  <c r="Q90" i="17"/>
  <c r="S90" i="17"/>
  <c r="Q91" i="17"/>
  <c r="S91" i="17"/>
  <c r="Q92" i="17"/>
  <c r="S92" i="17"/>
  <c r="Q93" i="17"/>
  <c r="S93" i="17"/>
  <c r="Q94" i="17"/>
  <c r="S94" i="17"/>
  <c r="Q95" i="17"/>
  <c r="S95" i="17"/>
  <c r="Q96" i="17"/>
  <c r="S96" i="17"/>
  <c r="Q97" i="17"/>
  <c r="S97" i="17"/>
  <c r="Q98" i="17"/>
  <c r="S98" i="17"/>
  <c r="Q99" i="17"/>
  <c r="S99" i="17"/>
  <c r="Q100" i="17"/>
  <c r="S100" i="17"/>
  <c r="Q101" i="17"/>
  <c r="S101" i="17"/>
  <c r="Q102" i="17"/>
  <c r="S102" i="17"/>
  <c r="Q103" i="17"/>
  <c r="S103" i="17"/>
  <c r="Q104" i="17"/>
  <c r="S104" i="17"/>
  <c r="Q105" i="17"/>
  <c r="S105" i="17"/>
  <c r="Q106" i="17"/>
  <c r="S106" i="17"/>
  <c r="Q107" i="17"/>
  <c r="S107" i="17"/>
  <c r="Q108" i="17"/>
  <c r="S108" i="17"/>
  <c r="Q109" i="17"/>
  <c r="S109" i="17"/>
  <c r="Q110" i="17"/>
  <c r="S110" i="17"/>
  <c r="Q111" i="17"/>
  <c r="S111" i="17"/>
  <c r="Q112" i="17"/>
  <c r="S112" i="17"/>
  <c r="Q113" i="17"/>
  <c r="S113" i="17"/>
  <c r="Q114" i="17"/>
  <c r="S114" i="17"/>
  <c r="Q115" i="17"/>
  <c r="S115" i="17"/>
  <c r="Q116" i="17"/>
  <c r="S116" i="17"/>
  <c r="Q117" i="17"/>
  <c r="S117" i="17"/>
  <c r="Q118" i="17"/>
  <c r="S118" i="17"/>
  <c r="Q119" i="17"/>
  <c r="S119" i="17"/>
  <c r="Q120" i="17"/>
  <c r="S120" i="17"/>
  <c r="Q121" i="17"/>
  <c r="S121" i="17"/>
  <c r="Q122" i="17"/>
  <c r="S122" i="17"/>
  <c r="Q123" i="17"/>
  <c r="S123" i="17"/>
  <c r="Q124" i="17"/>
  <c r="S124" i="17"/>
  <c r="Q125" i="17"/>
  <c r="S125" i="17"/>
  <c r="Q126" i="17"/>
  <c r="S126" i="17"/>
  <c r="Q127" i="17"/>
  <c r="S127" i="17"/>
  <c r="Q128" i="17"/>
  <c r="S128" i="17"/>
  <c r="Q129" i="17"/>
  <c r="S129" i="17"/>
  <c r="Q130" i="17"/>
  <c r="S130" i="17"/>
  <c r="Q131" i="17"/>
  <c r="S131" i="17"/>
  <c r="Q132" i="17"/>
  <c r="S132" i="17"/>
  <c r="Q133" i="17"/>
  <c r="S133" i="17"/>
  <c r="Q134" i="17"/>
  <c r="S134" i="17"/>
  <c r="Q135" i="17"/>
  <c r="S135" i="17"/>
  <c r="Q136" i="17"/>
  <c r="S136" i="17"/>
  <c r="Q137" i="17"/>
  <c r="S137" i="17"/>
  <c r="Q138" i="17"/>
  <c r="S138" i="17"/>
  <c r="Q139" i="17"/>
  <c r="S139" i="17"/>
  <c r="Q140" i="17"/>
  <c r="S140" i="17"/>
  <c r="Q141" i="17"/>
  <c r="S141" i="17"/>
  <c r="Q142" i="17"/>
  <c r="S142" i="17"/>
  <c r="Q143" i="17"/>
  <c r="S143" i="17"/>
  <c r="Q144" i="17"/>
  <c r="S144" i="17"/>
  <c r="Q145" i="17"/>
  <c r="S145" i="17"/>
  <c r="Q146" i="17"/>
  <c r="S146" i="17"/>
  <c r="Q147" i="17"/>
  <c r="S147" i="17"/>
  <c r="Q148" i="17"/>
  <c r="S148" i="17"/>
  <c r="Q149" i="17"/>
  <c r="S149" i="17"/>
  <c r="Q150" i="17"/>
  <c r="S150" i="17"/>
  <c r="Q151" i="17"/>
  <c r="S151" i="17"/>
  <c r="Q152" i="17"/>
  <c r="S152" i="17"/>
  <c r="Q153" i="17"/>
  <c r="S153" i="17"/>
  <c r="Q154" i="17"/>
  <c r="S154" i="17"/>
  <c r="Q155" i="17"/>
  <c r="S155" i="17"/>
  <c r="Q156" i="17"/>
  <c r="S156" i="17"/>
  <c r="Q157" i="17"/>
  <c r="S157" i="17"/>
  <c r="Q158" i="17"/>
  <c r="S158" i="17"/>
  <c r="K27" i="17"/>
  <c r="O27" i="17" s="1"/>
  <c r="P27" i="17" s="1"/>
  <c r="K28" i="17"/>
  <c r="O28" i="17" s="1"/>
  <c r="P28" i="17" s="1"/>
  <c r="K29" i="17"/>
  <c r="O29" i="17" s="1"/>
  <c r="P29" i="17" s="1"/>
  <c r="K30" i="17"/>
  <c r="O30" i="17" s="1"/>
  <c r="P30" i="17" s="1"/>
  <c r="K31" i="17"/>
  <c r="O31" i="17" s="1"/>
  <c r="P31" i="17" s="1"/>
  <c r="K32" i="17"/>
  <c r="O32" i="17" s="1"/>
  <c r="P32" i="17" s="1"/>
  <c r="K33" i="17"/>
  <c r="O33" i="17" s="1"/>
  <c r="P33" i="17" s="1"/>
  <c r="K34" i="17"/>
  <c r="O34" i="17" s="1"/>
  <c r="P34" i="17" s="1"/>
  <c r="K35" i="17"/>
  <c r="O35" i="17" s="1"/>
  <c r="P35" i="17" s="1"/>
  <c r="K36" i="17"/>
  <c r="O36" i="17" s="1"/>
  <c r="P36" i="17" s="1"/>
  <c r="K37" i="17"/>
  <c r="O37" i="17" s="1"/>
  <c r="P37" i="17" s="1"/>
  <c r="K38" i="17"/>
  <c r="O38" i="17" s="1"/>
  <c r="P38" i="17" s="1"/>
  <c r="K39" i="17"/>
  <c r="O39" i="17" s="1"/>
  <c r="P39" i="17" s="1"/>
  <c r="K40" i="17"/>
  <c r="O40" i="17" s="1"/>
  <c r="P40" i="17" s="1"/>
  <c r="K41" i="17"/>
  <c r="O41" i="17" s="1"/>
  <c r="P41" i="17" s="1"/>
  <c r="K42" i="17"/>
  <c r="O42" i="17" s="1"/>
  <c r="P42" i="17" s="1"/>
  <c r="K43" i="17"/>
  <c r="O43" i="17" s="1"/>
  <c r="P43" i="17" s="1"/>
  <c r="K44" i="17"/>
  <c r="O44" i="17" s="1"/>
  <c r="P44" i="17" s="1"/>
  <c r="K45" i="17"/>
  <c r="O45" i="17" s="1"/>
  <c r="P45" i="17" s="1"/>
  <c r="K46" i="17"/>
  <c r="O46" i="17" s="1"/>
  <c r="P46" i="17" s="1"/>
  <c r="K47" i="17"/>
  <c r="O47" i="17" s="1"/>
  <c r="P47" i="17" s="1"/>
  <c r="K48" i="17"/>
  <c r="O48" i="17" s="1"/>
  <c r="P48" i="17" s="1"/>
  <c r="K49" i="17"/>
  <c r="O49" i="17" s="1"/>
  <c r="P49" i="17" s="1"/>
  <c r="K50" i="17"/>
  <c r="O50" i="17" s="1"/>
  <c r="P50" i="17" s="1"/>
  <c r="K51" i="17"/>
  <c r="O51" i="17" s="1"/>
  <c r="P51" i="17" s="1"/>
  <c r="K52" i="17"/>
  <c r="O52" i="17" s="1"/>
  <c r="P52" i="17" s="1"/>
  <c r="K53" i="17"/>
  <c r="O53" i="17" s="1"/>
  <c r="P53" i="17" s="1"/>
  <c r="K54" i="17"/>
  <c r="O54" i="17" s="1"/>
  <c r="P54" i="17" s="1"/>
  <c r="K55" i="17"/>
  <c r="O55" i="17" s="1"/>
  <c r="P55" i="17" s="1"/>
  <c r="K56" i="17"/>
  <c r="O56" i="17" s="1"/>
  <c r="P56" i="17" s="1"/>
  <c r="K57" i="17"/>
  <c r="O57" i="17" s="1"/>
  <c r="P57" i="17" s="1"/>
  <c r="K58" i="17"/>
  <c r="O58" i="17" s="1"/>
  <c r="P58" i="17" s="1"/>
  <c r="K59" i="17"/>
  <c r="O59" i="17" s="1"/>
  <c r="P59" i="17" s="1"/>
  <c r="K60" i="17"/>
  <c r="O60" i="17" s="1"/>
  <c r="P60" i="17" s="1"/>
  <c r="K61" i="17"/>
  <c r="O61" i="17" s="1"/>
  <c r="P61" i="17" s="1"/>
  <c r="K62" i="17"/>
  <c r="O62" i="17" s="1"/>
  <c r="P62" i="17" s="1"/>
  <c r="K63" i="17"/>
  <c r="O63" i="17" s="1"/>
  <c r="P63" i="17" s="1"/>
  <c r="K64" i="17"/>
  <c r="O64" i="17" s="1"/>
  <c r="P64" i="17" s="1"/>
  <c r="K65" i="17"/>
  <c r="O65" i="17" s="1"/>
  <c r="P65" i="17" s="1"/>
  <c r="K66" i="17"/>
  <c r="O66" i="17" s="1"/>
  <c r="P66" i="17" s="1"/>
  <c r="K67" i="17"/>
  <c r="O67" i="17" s="1"/>
  <c r="P67" i="17" s="1"/>
  <c r="K68" i="17"/>
  <c r="O68" i="17" s="1"/>
  <c r="P68" i="17" s="1"/>
  <c r="K69" i="17"/>
  <c r="O69" i="17" s="1"/>
  <c r="P69" i="17" s="1"/>
  <c r="K70" i="17"/>
  <c r="O70" i="17" s="1"/>
  <c r="P70" i="17" s="1"/>
  <c r="K71" i="17"/>
  <c r="O71" i="17" s="1"/>
  <c r="P71" i="17" s="1"/>
  <c r="K72" i="17"/>
  <c r="O72" i="17" s="1"/>
  <c r="P72" i="17" s="1"/>
  <c r="K73" i="17"/>
  <c r="O73" i="17" s="1"/>
  <c r="P73" i="17" s="1"/>
  <c r="K74" i="17"/>
  <c r="O74" i="17" s="1"/>
  <c r="P74" i="17" s="1"/>
  <c r="K75" i="17"/>
  <c r="O75" i="17" s="1"/>
  <c r="P75" i="17" s="1"/>
  <c r="K76" i="17"/>
  <c r="O76" i="17" s="1"/>
  <c r="P76" i="17" s="1"/>
  <c r="K77" i="17"/>
  <c r="O77" i="17" s="1"/>
  <c r="P77" i="17" s="1"/>
  <c r="K78" i="17"/>
  <c r="O78" i="17" s="1"/>
  <c r="P78" i="17" s="1"/>
  <c r="K79" i="17"/>
  <c r="O79" i="17" s="1"/>
  <c r="P79" i="17" s="1"/>
  <c r="K80" i="17"/>
  <c r="O80" i="17" s="1"/>
  <c r="P80" i="17" s="1"/>
  <c r="K81" i="17"/>
  <c r="O81" i="17" s="1"/>
  <c r="P81" i="17" s="1"/>
  <c r="K82" i="17"/>
  <c r="O82" i="17" s="1"/>
  <c r="P82" i="17" s="1"/>
  <c r="K83" i="17"/>
  <c r="O83" i="17" s="1"/>
  <c r="P83" i="17" s="1"/>
  <c r="K84" i="17"/>
  <c r="O84" i="17" s="1"/>
  <c r="P84" i="17" s="1"/>
  <c r="K85" i="17"/>
  <c r="O85" i="17" s="1"/>
  <c r="P85" i="17" s="1"/>
  <c r="K86" i="17"/>
  <c r="O86" i="17" s="1"/>
  <c r="P86" i="17" s="1"/>
  <c r="K87" i="17"/>
  <c r="O87" i="17" s="1"/>
  <c r="P87" i="17" s="1"/>
  <c r="K88" i="17"/>
  <c r="O88" i="17" s="1"/>
  <c r="P88" i="17" s="1"/>
  <c r="K89" i="17"/>
  <c r="O89" i="17" s="1"/>
  <c r="P89" i="17" s="1"/>
  <c r="K90" i="17"/>
  <c r="O90" i="17" s="1"/>
  <c r="P90" i="17" s="1"/>
  <c r="K91" i="17"/>
  <c r="O91" i="17" s="1"/>
  <c r="P91" i="17" s="1"/>
  <c r="K92" i="17"/>
  <c r="O92" i="17" s="1"/>
  <c r="P92" i="17" s="1"/>
  <c r="K93" i="17"/>
  <c r="O93" i="17" s="1"/>
  <c r="P93" i="17" s="1"/>
  <c r="K94" i="17"/>
  <c r="O94" i="17" s="1"/>
  <c r="P94" i="17" s="1"/>
  <c r="K95" i="17"/>
  <c r="O95" i="17" s="1"/>
  <c r="P95" i="17" s="1"/>
  <c r="K96" i="17"/>
  <c r="O96" i="17" s="1"/>
  <c r="P96" i="17" s="1"/>
  <c r="K97" i="17"/>
  <c r="O97" i="17" s="1"/>
  <c r="P97" i="17" s="1"/>
  <c r="K98" i="17"/>
  <c r="O98" i="17" s="1"/>
  <c r="P98" i="17" s="1"/>
  <c r="K99" i="17"/>
  <c r="O99" i="17" s="1"/>
  <c r="P99" i="17" s="1"/>
  <c r="K100" i="17"/>
  <c r="O100" i="17" s="1"/>
  <c r="P100" i="17" s="1"/>
  <c r="K101" i="17"/>
  <c r="O101" i="17" s="1"/>
  <c r="P101" i="17" s="1"/>
  <c r="K102" i="17"/>
  <c r="O102" i="17" s="1"/>
  <c r="P102" i="17" s="1"/>
  <c r="K103" i="17"/>
  <c r="O103" i="17" s="1"/>
  <c r="P103" i="17" s="1"/>
  <c r="K104" i="17"/>
  <c r="O104" i="17" s="1"/>
  <c r="P104" i="17" s="1"/>
  <c r="K105" i="17"/>
  <c r="O105" i="17" s="1"/>
  <c r="P105" i="17" s="1"/>
  <c r="K106" i="17"/>
  <c r="O106" i="17" s="1"/>
  <c r="P106" i="17" s="1"/>
  <c r="K107" i="17"/>
  <c r="O107" i="17" s="1"/>
  <c r="P107" i="17" s="1"/>
  <c r="K108" i="17"/>
  <c r="O108" i="17" s="1"/>
  <c r="P108" i="17" s="1"/>
  <c r="K109" i="17"/>
  <c r="O109" i="17" s="1"/>
  <c r="P109" i="17" s="1"/>
  <c r="K110" i="17"/>
  <c r="O110" i="17" s="1"/>
  <c r="P110" i="17" s="1"/>
  <c r="K111" i="17"/>
  <c r="O111" i="17" s="1"/>
  <c r="P111" i="17" s="1"/>
  <c r="K113" i="17"/>
  <c r="O113" i="17" s="1"/>
  <c r="P113" i="17" s="1"/>
  <c r="K114" i="17"/>
  <c r="O114" i="17" s="1"/>
  <c r="P114" i="17" s="1"/>
  <c r="K115" i="17"/>
  <c r="O115" i="17" s="1"/>
  <c r="P115" i="17" s="1"/>
  <c r="K116" i="17"/>
  <c r="O116" i="17" s="1"/>
  <c r="P116" i="17" s="1"/>
  <c r="K117" i="17"/>
  <c r="O117" i="17" s="1"/>
  <c r="P117" i="17" s="1"/>
  <c r="K118" i="17"/>
  <c r="O118" i="17" s="1"/>
  <c r="P118" i="17" s="1"/>
  <c r="K119" i="17"/>
  <c r="O119" i="17" s="1"/>
  <c r="P119" i="17" s="1"/>
  <c r="K120" i="17"/>
  <c r="O120" i="17" s="1"/>
  <c r="P120" i="17" s="1"/>
  <c r="K121" i="17"/>
  <c r="O121" i="17" s="1"/>
  <c r="P121" i="17" s="1"/>
  <c r="K122" i="17"/>
  <c r="O122" i="17" s="1"/>
  <c r="P122" i="17" s="1"/>
  <c r="K123" i="17"/>
  <c r="O123" i="17" s="1"/>
  <c r="P123" i="17" s="1"/>
  <c r="K124" i="17"/>
  <c r="O124" i="17" s="1"/>
  <c r="P124" i="17" s="1"/>
  <c r="K125" i="17"/>
  <c r="O125" i="17" s="1"/>
  <c r="P125" i="17" s="1"/>
  <c r="K126" i="17"/>
  <c r="O126" i="17" s="1"/>
  <c r="P126" i="17" s="1"/>
  <c r="K127" i="17"/>
  <c r="O127" i="17" s="1"/>
  <c r="P127" i="17" s="1"/>
  <c r="K128" i="17"/>
  <c r="O128" i="17" s="1"/>
  <c r="P128" i="17" s="1"/>
  <c r="K129" i="17"/>
  <c r="O129" i="17" s="1"/>
  <c r="P129" i="17" s="1"/>
  <c r="K130" i="17"/>
  <c r="O130" i="17" s="1"/>
  <c r="P130" i="17" s="1"/>
  <c r="K131" i="17"/>
  <c r="O131" i="17" s="1"/>
  <c r="P131" i="17" s="1"/>
  <c r="K132" i="17"/>
  <c r="O132" i="17" s="1"/>
  <c r="P132" i="17" s="1"/>
  <c r="K133" i="17"/>
  <c r="O133" i="17" s="1"/>
  <c r="P133" i="17" s="1"/>
  <c r="K134" i="17"/>
  <c r="O134" i="17" s="1"/>
  <c r="P134" i="17" s="1"/>
  <c r="K135" i="17"/>
  <c r="O135" i="17" s="1"/>
  <c r="P135" i="17" s="1"/>
  <c r="K136" i="17"/>
  <c r="O136" i="17" s="1"/>
  <c r="P136" i="17" s="1"/>
  <c r="K137" i="17"/>
  <c r="O137" i="17" s="1"/>
  <c r="P137" i="17" s="1"/>
  <c r="K138" i="17"/>
  <c r="O138" i="17" s="1"/>
  <c r="P138" i="17" s="1"/>
  <c r="K139" i="17"/>
  <c r="O139" i="17" s="1"/>
  <c r="P139" i="17" s="1"/>
  <c r="K140" i="17"/>
  <c r="O140" i="17" s="1"/>
  <c r="P140" i="17" s="1"/>
  <c r="K141" i="17"/>
  <c r="O141" i="17" s="1"/>
  <c r="P141" i="17" s="1"/>
  <c r="K142" i="17"/>
  <c r="O142" i="17" s="1"/>
  <c r="P142" i="17" s="1"/>
  <c r="K143" i="17"/>
  <c r="O143" i="17" s="1"/>
  <c r="P143" i="17" s="1"/>
  <c r="K144" i="17"/>
  <c r="O144" i="17" s="1"/>
  <c r="P144" i="17" s="1"/>
  <c r="K145" i="17"/>
  <c r="O145" i="17" s="1"/>
  <c r="P145" i="17" s="1"/>
  <c r="K146" i="17"/>
  <c r="O146" i="17" s="1"/>
  <c r="P146" i="17" s="1"/>
  <c r="K147" i="17"/>
  <c r="O147" i="17" s="1"/>
  <c r="P147" i="17" s="1"/>
  <c r="K148" i="17"/>
  <c r="O148" i="17" s="1"/>
  <c r="P148" i="17" s="1"/>
  <c r="K149" i="17"/>
  <c r="O149" i="17" s="1"/>
  <c r="P149" i="17" s="1"/>
  <c r="K150" i="17"/>
  <c r="O150" i="17" s="1"/>
  <c r="P150" i="17" s="1"/>
  <c r="K151" i="17"/>
  <c r="O151" i="17" s="1"/>
  <c r="P151" i="17" s="1"/>
  <c r="K152" i="17"/>
  <c r="O152" i="17" s="1"/>
  <c r="P152" i="17" s="1"/>
  <c r="K153" i="17"/>
  <c r="O153" i="17" s="1"/>
  <c r="P153" i="17" s="1"/>
  <c r="K154" i="17"/>
  <c r="O154" i="17" s="1"/>
  <c r="P154" i="17" s="1"/>
  <c r="K155" i="17"/>
  <c r="O155" i="17" s="1"/>
  <c r="P155" i="17" s="1"/>
  <c r="K156" i="17"/>
  <c r="O156" i="17" s="1"/>
  <c r="P156" i="17" s="1"/>
  <c r="K157" i="17"/>
  <c r="O157" i="17" s="1"/>
  <c r="P157" i="17" s="1"/>
  <c r="K158" i="17"/>
  <c r="O158" i="17" s="1"/>
  <c r="P158" i="17" s="1"/>
  <c r="A648" i="16"/>
  <c r="A649" i="16"/>
  <c r="A650" i="16"/>
  <c r="A651" i="16"/>
  <c r="A652" i="16"/>
  <c r="A653" i="16"/>
  <c r="A654" i="16"/>
  <c r="A655" i="16"/>
  <c r="A656" i="16"/>
  <c r="A657" i="16"/>
  <c r="A658" i="16"/>
  <c r="A659" i="16"/>
  <c r="A660" i="16"/>
  <c r="A661" i="16"/>
  <c r="A662" i="16"/>
  <c r="A663" i="16"/>
  <c r="A664" i="16"/>
  <c r="A665" i="16"/>
  <c r="A666" i="16"/>
  <c r="A667" i="16"/>
  <c r="A668" i="16"/>
  <c r="A669" i="16"/>
  <c r="A670" i="16"/>
  <c r="A671" i="16"/>
  <c r="A672" i="16"/>
  <c r="A673" i="16"/>
  <c r="A674" i="16"/>
  <c r="A675" i="16"/>
  <c r="A676" i="16"/>
  <c r="A677" i="16"/>
  <c r="A678" i="16"/>
  <c r="A679" i="16"/>
  <c r="A680" i="16"/>
  <c r="A681" i="16"/>
  <c r="A682" i="16"/>
  <c r="A683" i="16"/>
  <c r="A684" i="16"/>
  <c r="A685" i="16"/>
  <c r="A686" i="16"/>
  <c r="A687" i="16"/>
  <c r="A688" i="16"/>
  <c r="A689" i="16"/>
  <c r="A690" i="16"/>
  <c r="A691" i="16"/>
  <c r="A692" i="16"/>
  <c r="A693" i="16"/>
  <c r="A694" i="16"/>
  <c r="A695" i="16"/>
  <c r="A696" i="16"/>
  <c r="A697" i="16"/>
  <c r="A698" i="16"/>
  <c r="A699" i="16"/>
  <c r="A700" i="16"/>
  <c r="A701" i="16"/>
  <c r="A702" i="16"/>
  <c r="A703" i="16"/>
  <c r="A704" i="16"/>
  <c r="A705" i="16"/>
  <c r="A706" i="16"/>
  <c r="A707" i="16"/>
  <c r="A708" i="16"/>
  <c r="A709" i="16"/>
  <c r="A710" i="16"/>
  <c r="A711" i="16"/>
  <c r="A712" i="16"/>
  <c r="A713" i="16"/>
  <c r="A714" i="16"/>
  <c r="A715" i="16"/>
  <c r="A716" i="16"/>
  <c r="A717" i="16"/>
  <c r="A718" i="16"/>
  <c r="A719" i="16"/>
  <c r="A720" i="16"/>
  <c r="A721" i="16"/>
  <c r="A722" i="16"/>
  <c r="A723" i="16"/>
  <c r="A724" i="16"/>
  <c r="A725" i="16"/>
  <c r="A726" i="16"/>
  <c r="A727" i="16"/>
  <c r="A728" i="16"/>
  <c r="A729" i="16"/>
  <c r="A730" i="16"/>
  <c r="A731" i="16"/>
  <c r="A732" i="16"/>
  <c r="A733" i="16"/>
  <c r="A734" i="16"/>
  <c r="A735" i="16"/>
  <c r="A736" i="16"/>
  <c r="A737" i="16"/>
  <c r="A738" i="16"/>
  <c r="A739" i="16"/>
  <c r="A740" i="16"/>
  <c r="A741" i="16"/>
  <c r="A742" i="16"/>
  <c r="A743" i="16"/>
  <c r="A744" i="16"/>
  <c r="A745" i="16"/>
  <c r="A746" i="16"/>
  <c r="P8" i="16"/>
  <c r="S8" i="16"/>
  <c r="U8" i="16" s="1"/>
  <c r="AA8" i="16"/>
  <c r="W9" i="16"/>
  <c r="P9" i="16"/>
  <c r="S9" i="16"/>
  <c r="U9" i="16" s="1"/>
  <c r="AA9" i="16"/>
  <c r="W10" i="16"/>
  <c r="P10" i="16"/>
  <c r="S10" i="16"/>
  <c r="U10" i="16" s="1"/>
  <c r="AA10" i="16"/>
  <c r="P11" i="16"/>
  <c r="S11" i="16"/>
  <c r="U11" i="16" s="1"/>
  <c r="AA11" i="16"/>
  <c r="W12" i="16"/>
  <c r="P12" i="16"/>
  <c r="S12" i="16"/>
  <c r="U12" i="16" s="1"/>
  <c r="AA12" i="16"/>
  <c r="W13" i="16"/>
  <c r="P13" i="16"/>
  <c r="S13" i="16"/>
  <c r="U13" i="16" s="1"/>
  <c r="AA13" i="16"/>
  <c r="W14" i="16"/>
  <c r="P14" i="16"/>
  <c r="S14" i="16"/>
  <c r="U14" i="16" s="1"/>
  <c r="AA14" i="16"/>
  <c r="W15" i="16"/>
  <c r="P15" i="16"/>
  <c r="S15" i="16"/>
  <c r="U15" i="16" s="1"/>
  <c r="AA15" i="16"/>
  <c r="P16" i="16"/>
  <c r="S16" i="16"/>
  <c r="U16" i="16" s="1"/>
  <c r="AA16" i="16"/>
  <c r="W17" i="16"/>
  <c r="P17" i="16"/>
  <c r="S17" i="16"/>
  <c r="U17" i="16" s="1"/>
  <c r="AA17" i="16"/>
  <c r="P18" i="16"/>
  <c r="S18" i="16"/>
  <c r="U18" i="16" s="1"/>
  <c r="AA18" i="16"/>
  <c r="W19" i="16"/>
  <c r="P19" i="16"/>
  <c r="S19" i="16"/>
  <c r="U19" i="16" s="1"/>
  <c r="AA19" i="16"/>
  <c r="P20" i="16"/>
  <c r="S20" i="16"/>
  <c r="U20" i="16" s="1"/>
  <c r="AA20" i="16"/>
  <c r="P21" i="16"/>
  <c r="S21" i="16"/>
  <c r="U21" i="16" s="1"/>
  <c r="AA21" i="16"/>
  <c r="P22" i="16"/>
  <c r="S22" i="16"/>
  <c r="U22" i="16" s="1"/>
  <c r="AA22" i="16"/>
  <c r="P23" i="16"/>
  <c r="S23" i="16"/>
  <c r="U23" i="16" s="1"/>
  <c r="AA23" i="16"/>
  <c r="W24" i="16"/>
  <c r="P24" i="16"/>
  <c r="S24" i="16"/>
  <c r="U24" i="16" s="1"/>
  <c r="AA24" i="16"/>
  <c r="W25" i="16"/>
  <c r="P25" i="16"/>
  <c r="S25" i="16"/>
  <c r="U25" i="16" s="1"/>
  <c r="AA25" i="16"/>
  <c r="P26" i="16"/>
  <c r="S26" i="16"/>
  <c r="U26" i="16" s="1"/>
  <c r="AA26" i="16"/>
  <c r="W27" i="16"/>
  <c r="P27" i="16"/>
  <c r="S27" i="16"/>
  <c r="U27" i="16" s="1"/>
  <c r="AA27" i="16"/>
  <c r="W28" i="16"/>
  <c r="P28" i="16"/>
  <c r="S28" i="16"/>
  <c r="U28" i="16" s="1"/>
  <c r="AA28" i="16"/>
  <c r="W29" i="16"/>
  <c r="P29" i="16"/>
  <c r="S29" i="16"/>
  <c r="U29" i="16" s="1"/>
  <c r="AA29" i="16"/>
  <c r="P30" i="16"/>
  <c r="S30" i="16"/>
  <c r="U30" i="16" s="1"/>
  <c r="AA30" i="16"/>
  <c r="W31" i="16"/>
  <c r="P31" i="16"/>
  <c r="S31" i="16"/>
  <c r="U31" i="16" s="1"/>
  <c r="AA31" i="16"/>
  <c r="W32" i="16"/>
  <c r="P32" i="16"/>
  <c r="S32" i="16"/>
  <c r="U32" i="16" s="1"/>
  <c r="AA32" i="16"/>
  <c r="W33" i="16"/>
  <c r="P33" i="16"/>
  <c r="S33" i="16"/>
  <c r="U33" i="16" s="1"/>
  <c r="AA33" i="16"/>
  <c r="W34" i="16"/>
  <c r="P34" i="16"/>
  <c r="S34" i="16"/>
  <c r="U34" i="16" s="1"/>
  <c r="AA34" i="16"/>
  <c r="P35" i="16"/>
  <c r="S35" i="16"/>
  <c r="U35" i="16" s="1"/>
  <c r="AA35" i="16"/>
  <c r="P36" i="16"/>
  <c r="S36" i="16"/>
  <c r="U36" i="16" s="1"/>
  <c r="AA36" i="16"/>
  <c r="W37" i="16"/>
  <c r="P37" i="16"/>
  <c r="S37" i="16"/>
  <c r="U37" i="16" s="1"/>
  <c r="AA37" i="16"/>
  <c r="P38" i="16"/>
  <c r="S38" i="16"/>
  <c r="U38" i="16" s="1"/>
  <c r="AA38" i="16"/>
  <c r="P39" i="16"/>
  <c r="S39" i="16"/>
  <c r="U39" i="16" s="1"/>
  <c r="AA39" i="16"/>
  <c r="P40" i="16"/>
  <c r="S40" i="16"/>
  <c r="U40" i="16" s="1"/>
  <c r="AA40" i="16"/>
  <c r="W41" i="16"/>
  <c r="P41" i="16"/>
  <c r="S41" i="16"/>
  <c r="U41" i="16" s="1"/>
  <c r="AA41" i="16"/>
  <c r="W42" i="16"/>
  <c r="P42" i="16"/>
  <c r="S42" i="16"/>
  <c r="U42" i="16" s="1"/>
  <c r="AA42" i="16"/>
  <c r="W43" i="16"/>
  <c r="P43" i="16"/>
  <c r="S43" i="16"/>
  <c r="U43" i="16" s="1"/>
  <c r="AA43" i="16"/>
  <c r="W44" i="16"/>
  <c r="P44" i="16"/>
  <c r="S44" i="16"/>
  <c r="U44" i="16" s="1"/>
  <c r="AA44" i="16"/>
  <c r="P45" i="16"/>
  <c r="S45" i="16"/>
  <c r="U45" i="16" s="1"/>
  <c r="AA45" i="16"/>
  <c r="W46" i="16"/>
  <c r="P46" i="16"/>
  <c r="S46" i="16"/>
  <c r="U46" i="16" s="1"/>
  <c r="AA46" i="16"/>
  <c r="W47" i="16"/>
  <c r="P47" i="16"/>
  <c r="S47" i="16"/>
  <c r="U47" i="16" s="1"/>
  <c r="AA47" i="16"/>
  <c r="W48" i="16"/>
  <c r="P48" i="16"/>
  <c r="S48" i="16"/>
  <c r="U48" i="16" s="1"/>
  <c r="AA48" i="16"/>
  <c r="W49" i="16"/>
  <c r="P49" i="16"/>
  <c r="S49" i="16"/>
  <c r="U49" i="16" s="1"/>
  <c r="AA49" i="16"/>
  <c r="O50" i="16"/>
  <c r="P50" i="16"/>
  <c r="S50" i="16"/>
  <c r="U50" i="16" s="1"/>
  <c r="AA50" i="16"/>
  <c r="W51" i="16"/>
  <c r="P51" i="16"/>
  <c r="S51" i="16"/>
  <c r="U51" i="16" s="1"/>
  <c r="AA51" i="16"/>
  <c r="P52" i="16"/>
  <c r="S52" i="16"/>
  <c r="U52" i="16" s="1"/>
  <c r="AA52" i="16"/>
  <c r="W53" i="16"/>
  <c r="P53" i="16"/>
  <c r="S53" i="16"/>
  <c r="U53" i="16" s="1"/>
  <c r="AA53" i="16"/>
  <c r="W54" i="16"/>
  <c r="P54" i="16"/>
  <c r="S54" i="16"/>
  <c r="U54" i="16" s="1"/>
  <c r="AA54" i="16"/>
  <c r="W55" i="16"/>
  <c r="P55" i="16"/>
  <c r="S55" i="16"/>
  <c r="U55" i="16" s="1"/>
  <c r="AA55" i="16"/>
  <c r="W56" i="16"/>
  <c r="P56" i="16"/>
  <c r="S56" i="16"/>
  <c r="U56" i="16" s="1"/>
  <c r="AA56" i="16"/>
  <c r="W57" i="16"/>
  <c r="P57" i="16"/>
  <c r="S57" i="16"/>
  <c r="U57" i="16" s="1"/>
  <c r="AA57" i="16"/>
  <c r="P58" i="16"/>
  <c r="S58" i="16"/>
  <c r="U58" i="16" s="1"/>
  <c r="AA58" i="16"/>
  <c r="P59" i="16"/>
  <c r="S59" i="16"/>
  <c r="U59" i="16" s="1"/>
  <c r="AA59" i="16"/>
  <c r="W60" i="16"/>
  <c r="P60" i="16"/>
  <c r="S60" i="16"/>
  <c r="U60" i="16" s="1"/>
  <c r="AA60" i="16"/>
  <c r="P61" i="16"/>
  <c r="S61" i="16"/>
  <c r="U61" i="16" s="1"/>
  <c r="AA61" i="16"/>
  <c r="P62" i="16"/>
  <c r="S62" i="16"/>
  <c r="U62" i="16" s="1"/>
  <c r="AA62" i="16"/>
  <c r="P63" i="16"/>
  <c r="S63" i="16"/>
  <c r="U63" i="16" s="1"/>
  <c r="AA63" i="16"/>
  <c r="W64" i="16"/>
  <c r="P64" i="16"/>
  <c r="S64" i="16"/>
  <c r="U64" i="16" s="1"/>
  <c r="AA64" i="16"/>
  <c r="W65" i="16"/>
  <c r="P65" i="16"/>
  <c r="S65" i="16"/>
  <c r="U65" i="16" s="1"/>
  <c r="AA65" i="16"/>
  <c r="P66" i="16"/>
  <c r="S66" i="16"/>
  <c r="U66" i="16" s="1"/>
  <c r="AA66" i="16"/>
  <c r="W67" i="16"/>
  <c r="P67" i="16"/>
  <c r="S67" i="16"/>
  <c r="U67" i="16" s="1"/>
  <c r="AA67" i="16"/>
  <c r="W68" i="16"/>
  <c r="P68" i="16"/>
  <c r="S68" i="16"/>
  <c r="U68" i="16" s="1"/>
  <c r="AA68" i="16"/>
  <c r="W69" i="16"/>
  <c r="P69" i="16"/>
  <c r="S69" i="16"/>
  <c r="U69" i="16" s="1"/>
  <c r="AA69" i="16"/>
  <c r="W70" i="16"/>
  <c r="P70" i="16"/>
  <c r="S70" i="16"/>
  <c r="U70" i="16" s="1"/>
  <c r="AA70" i="16"/>
  <c r="O71" i="16"/>
  <c r="P71" i="16"/>
  <c r="S71" i="16"/>
  <c r="U71" i="16" s="1"/>
  <c r="AA71" i="16"/>
  <c r="W72" i="16"/>
  <c r="P72" i="16"/>
  <c r="S72" i="16"/>
  <c r="U72" i="16" s="1"/>
  <c r="AA72" i="16"/>
  <c r="P73" i="16"/>
  <c r="S73" i="16"/>
  <c r="U73" i="16" s="1"/>
  <c r="AA73" i="16"/>
  <c r="P74" i="16"/>
  <c r="S74" i="16"/>
  <c r="U74" i="16" s="1"/>
  <c r="AA74" i="16"/>
  <c r="P75" i="16"/>
  <c r="S75" i="16"/>
  <c r="U75" i="16" s="1"/>
  <c r="AA75" i="16"/>
  <c r="P76" i="16"/>
  <c r="S76" i="16"/>
  <c r="U76" i="16" s="1"/>
  <c r="AA76" i="16"/>
  <c r="W77" i="16"/>
  <c r="P77" i="16"/>
  <c r="S77" i="16"/>
  <c r="U77" i="16" s="1"/>
  <c r="AA77" i="16"/>
  <c r="W78" i="16"/>
  <c r="P78" i="16"/>
  <c r="S78" i="16"/>
  <c r="U78" i="16" s="1"/>
  <c r="AA78" i="16"/>
  <c r="W79" i="16"/>
  <c r="P79" i="16"/>
  <c r="S79" i="16"/>
  <c r="U79" i="16" s="1"/>
  <c r="AA79" i="16"/>
  <c r="P80" i="16"/>
  <c r="S80" i="16"/>
  <c r="U80" i="16" s="1"/>
  <c r="AA80" i="16"/>
  <c r="W81" i="16"/>
  <c r="O81" i="16"/>
  <c r="P81" i="16"/>
  <c r="S81" i="16"/>
  <c r="U81" i="16" s="1"/>
  <c r="AA81" i="16"/>
  <c r="P82" i="16"/>
  <c r="S82" i="16"/>
  <c r="U82" i="16" s="1"/>
  <c r="AA82" i="16"/>
  <c r="P83" i="16"/>
  <c r="S83" i="16"/>
  <c r="U83" i="16" s="1"/>
  <c r="AA83" i="16"/>
  <c r="W84" i="16"/>
  <c r="P84" i="16"/>
  <c r="S84" i="16"/>
  <c r="U84" i="16" s="1"/>
  <c r="AA84" i="16"/>
  <c r="W85" i="16"/>
  <c r="P85" i="16"/>
  <c r="S85" i="16"/>
  <c r="U85" i="16" s="1"/>
  <c r="AA85" i="16"/>
  <c r="W86" i="16"/>
  <c r="P86" i="16"/>
  <c r="S86" i="16"/>
  <c r="U86" i="16" s="1"/>
  <c r="AA86" i="16"/>
  <c r="P87" i="16"/>
  <c r="S87" i="16"/>
  <c r="U87" i="16" s="1"/>
  <c r="AA87" i="16"/>
  <c r="W88" i="16"/>
  <c r="P88" i="16"/>
  <c r="S88" i="16"/>
  <c r="U88" i="16" s="1"/>
  <c r="AA88" i="16"/>
  <c r="P89" i="16"/>
  <c r="S89" i="16"/>
  <c r="U89" i="16" s="1"/>
  <c r="AA89" i="16"/>
  <c r="O90" i="16"/>
  <c r="P90" i="16"/>
  <c r="S90" i="16"/>
  <c r="U90" i="16" s="1"/>
  <c r="AA90" i="16"/>
  <c r="P91" i="16"/>
  <c r="S91" i="16"/>
  <c r="U91" i="16" s="1"/>
  <c r="AA91" i="16"/>
  <c r="P92" i="16"/>
  <c r="S92" i="16"/>
  <c r="U92" i="16" s="1"/>
  <c r="AA92" i="16"/>
  <c r="O93" i="16"/>
  <c r="P93" i="16"/>
  <c r="S93" i="16"/>
  <c r="U93" i="16" s="1"/>
  <c r="AA93" i="16"/>
  <c r="W94" i="16"/>
  <c r="P94" i="16"/>
  <c r="S94" i="16"/>
  <c r="U94" i="16" s="1"/>
  <c r="AA94" i="16"/>
  <c r="W95" i="16"/>
  <c r="P95" i="16"/>
  <c r="S95" i="16"/>
  <c r="U95" i="16" s="1"/>
  <c r="AA95" i="16"/>
  <c r="W96" i="16"/>
  <c r="P96" i="16"/>
  <c r="S96" i="16"/>
  <c r="U96" i="16" s="1"/>
  <c r="AA96" i="16"/>
  <c r="W97" i="16"/>
  <c r="P97" i="16"/>
  <c r="S97" i="16"/>
  <c r="U97" i="16" s="1"/>
  <c r="AA97" i="16"/>
  <c r="W98" i="16"/>
  <c r="P98" i="16"/>
  <c r="S98" i="16"/>
  <c r="U98" i="16" s="1"/>
  <c r="AA98" i="16"/>
  <c r="W99" i="16"/>
  <c r="P99" i="16"/>
  <c r="S99" i="16"/>
  <c r="U99" i="16" s="1"/>
  <c r="AA99" i="16"/>
  <c r="P100" i="16"/>
  <c r="S100" i="16"/>
  <c r="U100" i="16" s="1"/>
  <c r="AA100" i="16"/>
  <c r="P101" i="16"/>
  <c r="S101" i="16"/>
  <c r="U101" i="16" s="1"/>
  <c r="AA101" i="16"/>
  <c r="W102" i="16"/>
  <c r="P102" i="16"/>
  <c r="S102" i="16"/>
  <c r="U102" i="16" s="1"/>
  <c r="AA102" i="16"/>
  <c r="W103" i="16"/>
  <c r="P103" i="16"/>
  <c r="S103" i="16"/>
  <c r="U103" i="16" s="1"/>
  <c r="AA103" i="16"/>
  <c r="P104" i="16"/>
  <c r="S104" i="16"/>
  <c r="U104" i="16" s="1"/>
  <c r="AA104" i="16"/>
  <c r="W105" i="16"/>
  <c r="P105" i="16"/>
  <c r="S105" i="16"/>
  <c r="U105" i="16" s="1"/>
  <c r="AA105" i="16"/>
  <c r="P106" i="16"/>
  <c r="S106" i="16"/>
  <c r="U106" i="16" s="1"/>
  <c r="AA106" i="16"/>
  <c r="W107" i="16"/>
  <c r="P107" i="16"/>
  <c r="S107" i="16"/>
  <c r="U107" i="16" s="1"/>
  <c r="AA107" i="16"/>
  <c r="W108" i="16"/>
  <c r="P108" i="16"/>
  <c r="S108" i="16"/>
  <c r="U108" i="16" s="1"/>
  <c r="AA108" i="16"/>
  <c r="W109" i="16"/>
  <c r="P109" i="16"/>
  <c r="S109" i="16"/>
  <c r="U109" i="16" s="1"/>
  <c r="AA109" i="16"/>
  <c r="W110" i="16"/>
  <c r="P110" i="16"/>
  <c r="S110" i="16"/>
  <c r="U110" i="16" s="1"/>
  <c r="AA110" i="16"/>
  <c r="P111" i="16"/>
  <c r="S111" i="16"/>
  <c r="U111" i="16" s="1"/>
  <c r="AA111" i="16"/>
  <c r="W112" i="16"/>
  <c r="P112" i="16"/>
  <c r="S112" i="16"/>
  <c r="U112" i="16" s="1"/>
  <c r="AA112" i="16"/>
  <c r="W113" i="16"/>
  <c r="P113" i="16"/>
  <c r="S113" i="16"/>
  <c r="U113" i="16" s="1"/>
  <c r="AA113" i="16"/>
  <c r="P114" i="16"/>
  <c r="S114" i="16"/>
  <c r="U114" i="16" s="1"/>
  <c r="AA114" i="16"/>
  <c r="P115" i="16"/>
  <c r="S115" i="16"/>
  <c r="U115" i="16" s="1"/>
  <c r="AA115" i="16"/>
  <c r="W116" i="16"/>
  <c r="O116" i="16"/>
  <c r="P116" i="16"/>
  <c r="S116" i="16"/>
  <c r="U116" i="16" s="1"/>
  <c r="AA116" i="16"/>
  <c r="W117" i="16"/>
  <c r="O117" i="16"/>
  <c r="P117" i="16"/>
  <c r="S117" i="16"/>
  <c r="U117" i="16" s="1"/>
  <c r="AA117" i="16"/>
  <c r="P118" i="16"/>
  <c r="S118" i="16"/>
  <c r="U118" i="16" s="1"/>
  <c r="AA118" i="16"/>
  <c r="W119" i="16"/>
  <c r="P119" i="16"/>
  <c r="S119" i="16"/>
  <c r="U119" i="16" s="1"/>
  <c r="AA119" i="16"/>
  <c r="W120" i="16"/>
  <c r="P120" i="16"/>
  <c r="S120" i="16"/>
  <c r="U120" i="16" s="1"/>
  <c r="AA120" i="16"/>
  <c r="W121" i="16"/>
  <c r="P121" i="16"/>
  <c r="S121" i="16"/>
  <c r="U121" i="16" s="1"/>
  <c r="AA121" i="16"/>
  <c r="W122" i="16"/>
  <c r="P122" i="16"/>
  <c r="S122" i="16"/>
  <c r="U122" i="16" s="1"/>
  <c r="AA122" i="16"/>
  <c r="O123" i="16"/>
  <c r="P123" i="16"/>
  <c r="S123" i="16"/>
  <c r="U123" i="16" s="1"/>
  <c r="AA123" i="16"/>
  <c r="W124" i="16"/>
  <c r="P124" i="16"/>
  <c r="S124" i="16"/>
  <c r="U124" i="16" s="1"/>
  <c r="AA124" i="16"/>
  <c r="W125" i="16"/>
  <c r="P125" i="16"/>
  <c r="S125" i="16"/>
  <c r="U125" i="16" s="1"/>
  <c r="AA125" i="16"/>
  <c r="W126" i="16"/>
  <c r="P126" i="16"/>
  <c r="S126" i="16"/>
  <c r="U126" i="16" s="1"/>
  <c r="AA126" i="16"/>
  <c r="W127" i="16"/>
  <c r="P127" i="16"/>
  <c r="S127" i="16"/>
  <c r="U127" i="16" s="1"/>
  <c r="AA127" i="16"/>
  <c r="W128" i="16"/>
  <c r="P128" i="16"/>
  <c r="S128" i="16"/>
  <c r="U128" i="16" s="1"/>
  <c r="AA128" i="16"/>
  <c r="P129" i="16"/>
  <c r="S129" i="16"/>
  <c r="U129" i="16" s="1"/>
  <c r="AA129" i="16"/>
  <c r="W130" i="16"/>
  <c r="O130" i="16"/>
  <c r="P130" i="16"/>
  <c r="S130" i="16"/>
  <c r="U130" i="16" s="1"/>
  <c r="AA130" i="16"/>
  <c r="W131" i="16"/>
  <c r="P131" i="16"/>
  <c r="S131" i="16"/>
  <c r="U131" i="16" s="1"/>
  <c r="AA131" i="16"/>
  <c r="P132" i="16"/>
  <c r="S132" i="16"/>
  <c r="U132" i="16" s="1"/>
  <c r="AA132" i="16"/>
  <c r="W133" i="16"/>
  <c r="P133" i="16"/>
  <c r="S133" i="16"/>
  <c r="U133" i="16" s="1"/>
  <c r="AA133" i="16"/>
  <c r="W134" i="16"/>
  <c r="P134" i="16"/>
  <c r="S134" i="16"/>
  <c r="U134" i="16" s="1"/>
  <c r="AA134" i="16"/>
  <c r="P135" i="16"/>
  <c r="S135" i="16"/>
  <c r="U135" i="16" s="1"/>
  <c r="AA135" i="16"/>
  <c r="W136" i="16"/>
  <c r="O136" i="16"/>
  <c r="P136" i="16"/>
  <c r="S136" i="16"/>
  <c r="U136" i="16" s="1"/>
  <c r="AA136" i="16"/>
  <c r="W137" i="16"/>
  <c r="P137" i="16"/>
  <c r="S137" i="16"/>
  <c r="U137" i="16" s="1"/>
  <c r="AA137" i="16"/>
  <c r="W138" i="16"/>
  <c r="P138" i="16"/>
  <c r="S138" i="16"/>
  <c r="U138" i="16" s="1"/>
  <c r="AA138" i="16"/>
  <c r="W139" i="16"/>
  <c r="P139" i="16"/>
  <c r="S139" i="16"/>
  <c r="U139" i="16" s="1"/>
  <c r="AA139" i="16"/>
  <c r="P140" i="16"/>
  <c r="S140" i="16"/>
  <c r="U140" i="16" s="1"/>
  <c r="AA140" i="16"/>
  <c r="P141" i="16"/>
  <c r="S141" i="16"/>
  <c r="U141" i="16" s="1"/>
  <c r="AA141" i="16"/>
  <c r="W142" i="16"/>
  <c r="P142" i="16"/>
  <c r="S142" i="16"/>
  <c r="U142" i="16" s="1"/>
  <c r="AA142" i="16"/>
  <c r="P143" i="16"/>
  <c r="S143" i="16"/>
  <c r="U143" i="16" s="1"/>
  <c r="AA143" i="16"/>
  <c r="P144" i="16"/>
  <c r="S144" i="16"/>
  <c r="U144" i="16" s="1"/>
  <c r="AA144" i="16"/>
  <c r="W145" i="16"/>
  <c r="O145" i="16"/>
  <c r="P145" i="16"/>
  <c r="S145" i="16"/>
  <c r="U145" i="16" s="1"/>
  <c r="AA145" i="16"/>
  <c r="O146" i="16"/>
  <c r="P146" i="16"/>
  <c r="S146" i="16"/>
  <c r="U146" i="16" s="1"/>
  <c r="AA146" i="16"/>
  <c r="W147" i="16"/>
  <c r="P147" i="16"/>
  <c r="S147" i="16"/>
  <c r="U147" i="16" s="1"/>
  <c r="AA147" i="16"/>
  <c r="P148" i="16"/>
  <c r="S148" i="16"/>
  <c r="U148" i="16" s="1"/>
  <c r="AA148" i="16"/>
  <c r="P149" i="16"/>
  <c r="S149" i="16"/>
  <c r="U149" i="16" s="1"/>
  <c r="AA149" i="16"/>
  <c r="W150" i="16"/>
  <c r="P150" i="16"/>
  <c r="S150" i="16"/>
  <c r="U150" i="16" s="1"/>
  <c r="AA150" i="16"/>
  <c r="W151" i="16"/>
  <c r="P151" i="16"/>
  <c r="S151" i="16"/>
  <c r="U151" i="16" s="1"/>
  <c r="AA151" i="16"/>
  <c r="W152" i="16"/>
  <c r="P152" i="16"/>
  <c r="S152" i="16"/>
  <c r="U152" i="16" s="1"/>
  <c r="AA152" i="16"/>
  <c r="W153" i="16"/>
  <c r="P153" i="16"/>
  <c r="S153" i="16"/>
  <c r="U153" i="16" s="1"/>
  <c r="AA153" i="16"/>
  <c r="P154" i="16"/>
  <c r="S154" i="16"/>
  <c r="U154" i="16" s="1"/>
  <c r="AA154" i="16"/>
  <c r="W155" i="16"/>
  <c r="P155" i="16"/>
  <c r="S155" i="16"/>
  <c r="U155" i="16" s="1"/>
  <c r="AA155" i="16"/>
  <c r="W156" i="16"/>
  <c r="P156" i="16"/>
  <c r="S156" i="16"/>
  <c r="U156" i="16" s="1"/>
  <c r="AA156" i="16"/>
  <c r="P157" i="16"/>
  <c r="S157" i="16"/>
  <c r="U157" i="16" s="1"/>
  <c r="AA157" i="16"/>
  <c r="W158" i="16"/>
  <c r="P158" i="16"/>
  <c r="S158" i="16"/>
  <c r="U158" i="16" s="1"/>
  <c r="AA158" i="16"/>
  <c r="W159" i="16"/>
  <c r="P159" i="16"/>
  <c r="S159" i="16"/>
  <c r="U159" i="16" s="1"/>
  <c r="AA159" i="16"/>
  <c r="P160" i="16"/>
  <c r="S160" i="16"/>
  <c r="U160" i="16" s="1"/>
  <c r="AA160" i="16"/>
  <c r="W161" i="16"/>
  <c r="P161" i="16"/>
  <c r="S161" i="16"/>
  <c r="U161" i="16" s="1"/>
  <c r="AA161" i="16"/>
  <c r="P162" i="16"/>
  <c r="S162" i="16"/>
  <c r="U162" i="16" s="1"/>
  <c r="AA162" i="16"/>
  <c r="P163" i="16"/>
  <c r="S163" i="16"/>
  <c r="U163" i="16" s="1"/>
  <c r="AA163" i="16"/>
  <c r="W164" i="16"/>
  <c r="P164" i="16"/>
  <c r="S164" i="16"/>
  <c r="U164" i="16" s="1"/>
  <c r="AA164" i="16"/>
  <c r="W165" i="16"/>
  <c r="P165" i="16"/>
  <c r="S165" i="16"/>
  <c r="U165" i="16" s="1"/>
  <c r="AA165" i="16"/>
  <c r="W166" i="16"/>
  <c r="O166" i="16"/>
  <c r="P166" i="16"/>
  <c r="S166" i="16"/>
  <c r="U166" i="16" s="1"/>
  <c r="AA166" i="16"/>
  <c r="P167" i="16"/>
  <c r="S167" i="16"/>
  <c r="U167" i="16" s="1"/>
  <c r="AA167" i="16"/>
  <c r="P168" i="16"/>
  <c r="S168" i="16"/>
  <c r="U168" i="16" s="1"/>
  <c r="AA168" i="16"/>
  <c r="P169" i="16"/>
  <c r="S169" i="16"/>
  <c r="U169" i="16" s="1"/>
  <c r="AA169" i="16"/>
  <c r="W170" i="16"/>
  <c r="P170" i="16"/>
  <c r="S170" i="16"/>
  <c r="U170" i="16" s="1"/>
  <c r="AA170" i="16"/>
  <c r="P171" i="16"/>
  <c r="S171" i="16"/>
  <c r="U171" i="16" s="1"/>
  <c r="AA171" i="16"/>
  <c r="W172" i="16"/>
  <c r="P172" i="16"/>
  <c r="S172" i="16"/>
  <c r="U172" i="16" s="1"/>
  <c r="AA172" i="16"/>
  <c r="P173" i="16"/>
  <c r="S173" i="16"/>
  <c r="U173" i="16" s="1"/>
  <c r="AA173" i="16"/>
  <c r="W174" i="16"/>
  <c r="P174" i="16"/>
  <c r="S174" i="16"/>
  <c r="U174" i="16" s="1"/>
  <c r="AA174" i="16"/>
  <c r="W175" i="16"/>
  <c r="P175" i="16"/>
  <c r="S175" i="16"/>
  <c r="U175" i="16" s="1"/>
  <c r="AA175" i="16"/>
  <c r="P176" i="16"/>
  <c r="S176" i="16"/>
  <c r="U176" i="16" s="1"/>
  <c r="AA176" i="16"/>
  <c r="O177" i="16"/>
  <c r="P177" i="16"/>
  <c r="S177" i="16"/>
  <c r="U177" i="16" s="1"/>
  <c r="AA177" i="16"/>
  <c r="P178" i="16"/>
  <c r="S178" i="16"/>
  <c r="U178" i="16" s="1"/>
  <c r="AA178" i="16"/>
  <c r="W179" i="16"/>
  <c r="P179" i="16"/>
  <c r="S179" i="16"/>
  <c r="U179" i="16" s="1"/>
  <c r="AA179" i="16"/>
  <c r="W180" i="16"/>
  <c r="P180" i="16"/>
  <c r="S180" i="16"/>
  <c r="U180" i="16" s="1"/>
  <c r="AA180" i="16"/>
  <c r="W181" i="16"/>
  <c r="P181" i="16"/>
  <c r="S181" i="16"/>
  <c r="U181" i="16" s="1"/>
  <c r="AA181" i="16"/>
  <c r="P182" i="16"/>
  <c r="S182" i="16"/>
  <c r="U182" i="16" s="1"/>
  <c r="AA182" i="16"/>
  <c r="W183" i="16"/>
  <c r="P183" i="16"/>
  <c r="S183" i="16"/>
  <c r="U183" i="16" s="1"/>
  <c r="AA183" i="16"/>
  <c r="W184" i="16"/>
  <c r="O184" i="16"/>
  <c r="P184" i="16"/>
  <c r="S184" i="16"/>
  <c r="U184" i="16" s="1"/>
  <c r="AA184" i="16"/>
  <c r="P185" i="16"/>
  <c r="S185" i="16"/>
  <c r="U185" i="16" s="1"/>
  <c r="AA185" i="16"/>
  <c r="W186" i="16"/>
  <c r="P186" i="16"/>
  <c r="S186" i="16"/>
  <c r="U186" i="16" s="1"/>
  <c r="AA186" i="16"/>
  <c r="P187" i="16"/>
  <c r="S187" i="16"/>
  <c r="U187" i="16" s="1"/>
  <c r="AA187" i="16"/>
  <c r="W188" i="16"/>
  <c r="P188" i="16"/>
  <c r="S188" i="16"/>
  <c r="U188" i="16" s="1"/>
  <c r="AA188" i="16"/>
  <c r="W189" i="16"/>
  <c r="P189" i="16"/>
  <c r="S189" i="16"/>
  <c r="U189" i="16" s="1"/>
  <c r="AA189" i="16"/>
  <c r="W190" i="16"/>
  <c r="P190" i="16"/>
  <c r="S190" i="16"/>
  <c r="U190" i="16" s="1"/>
  <c r="AA190" i="16"/>
  <c r="W191" i="16"/>
  <c r="P191" i="16"/>
  <c r="S191" i="16"/>
  <c r="U191" i="16" s="1"/>
  <c r="AA191" i="16"/>
  <c r="O192" i="16"/>
  <c r="P192" i="16"/>
  <c r="S192" i="16"/>
  <c r="U192" i="16" s="1"/>
  <c r="AA192" i="16"/>
  <c r="W193" i="16"/>
  <c r="P193" i="16"/>
  <c r="S193" i="16"/>
  <c r="U193" i="16" s="1"/>
  <c r="AA193" i="16"/>
  <c r="W194" i="16"/>
  <c r="P194" i="16"/>
  <c r="S194" i="16"/>
  <c r="U194" i="16" s="1"/>
  <c r="AA194" i="16"/>
  <c r="P195" i="16"/>
  <c r="S195" i="16"/>
  <c r="U195" i="16" s="1"/>
  <c r="AA195" i="16"/>
  <c r="P196" i="16"/>
  <c r="S196" i="16"/>
  <c r="U196" i="16" s="1"/>
  <c r="AA196" i="16"/>
  <c r="P197" i="16"/>
  <c r="S197" i="16"/>
  <c r="U197" i="16" s="1"/>
  <c r="AA197" i="16"/>
  <c r="W198" i="16"/>
  <c r="P198" i="16"/>
  <c r="S198" i="16"/>
  <c r="U198" i="16" s="1"/>
  <c r="AA198" i="16"/>
  <c r="W199" i="16"/>
  <c r="P199" i="16"/>
  <c r="S199" i="16"/>
  <c r="U199" i="16" s="1"/>
  <c r="AA199" i="16"/>
  <c r="W200" i="16"/>
  <c r="P200" i="16"/>
  <c r="S200" i="16"/>
  <c r="U200" i="16" s="1"/>
  <c r="AA200" i="16"/>
  <c r="W201" i="16"/>
  <c r="P201" i="16"/>
  <c r="S201" i="16"/>
  <c r="U201" i="16" s="1"/>
  <c r="AA201" i="16"/>
  <c r="W202" i="16"/>
  <c r="P202" i="16"/>
  <c r="S202" i="16"/>
  <c r="U202" i="16" s="1"/>
  <c r="AA202" i="16"/>
  <c r="W203" i="16"/>
  <c r="P203" i="16"/>
  <c r="S203" i="16"/>
  <c r="U203" i="16" s="1"/>
  <c r="AA203" i="16"/>
  <c r="W204" i="16"/>
  <c r="P204" i="16"/>
  <c r="S204" i="16"/>
  <c r="U204" i="16" s="1"/>
  <c r="AA204" i="16"/>
  <c r="P205" i="16"/>
  <c r="S205" i="16"/>
  <c r="U205" i="16" s="1"/>
  <c r="AA205" i="16"/>
  <c r="W206" i="16"/>
  <c r="P206" i="16"/>
  <c r="S206" i="16"/>
  <c r="U206" i="16" s="1"/>
  <c r="AA206" i="16"/>
  <c r="W207" i="16"/>
  <c r="P207" i="16"/>
  <c r="S207" i="16"/>
  <c r="U207" i="16" s="1"/>
  <c r="AA207" i="16"/>
  <c r="W208" i="16"/>
  <c r="P208" i="16"/>
  <c r="S208" i="16"/>
  <c r="U208" i="16" s="1"/>
  <c r="AA208" i="16"/>
  <c r="P209" i="16"/>
  <c r="S209" i="16"/>
  <c r="U209" i="16" s="1"/>
  <c r="AA209" i="16"/>
  <c r="P210" i="16"/>
  <c r="S210" i="16"/>
  <c r="U210" i="16" s="1"/>
  <c r="AA210" i="16"/>
  <c r="W211" i="16"/>
  <c r="O211" i="16"/>
  <c r="P211" i="16"/>
  <c r="S211" i="16"/>
  <c r="U211" i="16" s="1"/>
  <c r="AA211" i="16"/>
  <c r="W212" i="16"/>
  <c r="P212" i="16"/>
  <c r="S212" i="16"/>
  <c r="U212" i="16" s="1"/>
  <c r="AA212" i="16"/>
  <c r="W213" i="16"/>
  <c r="P213" i="16"/>
  <c r="S213" i="16"/>
  <c r="U213" i="16" s="1"/>
  <c r="AA213" i="16"/>
  <c r="W214" i="16"/>
  <c r="P214" i="16"/>
  <c r="S214" i="16"/>
  <c r="U214" i="16" s="1"/>
  <c r="AA214" i="16"/>
  <c r="W215" i="16"/>
  <c r="P215" i="16"/>
  <c r="S215" i="16"/>
  <c r="U215" i="16" s="1"/>
  <c r="AA215" i="16"/>
  <c r="W216" i="16"/>
  <c r="P216" i="16"/>
  <c r="S216" i="16"/>
  <c r="U216" i="16" s="1"/>
  <c r="AA216" i="16"/>
  <c r="W217" i="16"/>
  <c r="P217" i="16"/>
  <c r="S217" i="16"/>
  <c r="U217" i="16" s="1"/>
  <c r="AA217" i="16"/>
  <c r="P218" i="16"/>
  <c r="S218" i="16"/>
  <c r="U218" i="16" s="1"/>
  <c r="AA218" i="16"/>
  <c r="P219" i="16"/>
  <c r="S219" i="16"/>
  <c r="U219" i="16" s="1"/>
  <c r="AA219" i="16"/>
  <c r="W220" i="16"/>
  <c r="P220" i="16"/>
  <c r="S220" i="16"/>
  <c r="U220" i="16" s="1"/>
  <c r="AA220" i="16"/>
  <c r="P221" i="16"/>
  <c r="S221" i="16"/>
  <c r="U221" i="16" s="1"/>
  <c r="AA221" i="16"/>
  <c r="W222" i="16"/>
  <c r="P222" i="16"/>
  <c r="S222" i="16"/>
  <c r="U222" i="16" s="1"/>
  <c r="AA222" i="16"/>
  <c r="W223" i="16"/>
  <c r="P223" i="16"/>
  <c r="S223" i="16"/>
  <c r="U223" i="16" s="1"/>
  <c r="AA223" i="16"/>
  <c r="W224" i="16"/>
  <c r="O224" i="16"/>
  <c r="P224" i="16"/>
  <c r="S224" i="16"/>
  <c r="U224" i="16" s="1"/>
  <c r="AA224" i="16"/>
  <c r="W225" i="16"/>
  <c r="P225" i="16"/>
  <c r="S225" i="16"/>
  <c r="U225" i="16" s="1"/>
  <c r="AA225" i="16"/>
  <c r="W226" i="16"/>
  <c r="P226" i="16"/>
  <c r="S226" i="16"/>
  <c r="U226" i="16" s="1"/>
  <c r="AA226" i="16"/>
  <c r="W227" i="16"/>
  <c r="P227" i="16"/>
  <c r="S227" i="16"/>
  <c r="U227" i="16" s="1"/>
  <c r="AA227" i="16"/>
  <c r="P228" i="16"/>
  <c r="S228" i="16"/>
  <c r="U228" i="16" s="1"/>
  <c r="AA228" i="16"/>
  <c r="W229" i="16"/>
  <c r="P229" i="16"/>
  <c r="S229" i="16"/>
  <c r="U229" i="16" s="1"/>
  <c r="AA229" i="16"/>
  <c r="W230" i="16"/>
  <c r="P230" i="16"/>
  <c r="S230" i="16"/>
  <c r="U230" i="16" s="1"/>
  <c r="AA230" i="16"/>
  <c r="W231" i="16"/>
  <c r="P231" i="16"/>
  <c r="S231" i="16"/>
  <c r="U231" i="16" s="1"/>
  <c r="AA231" i="16"/>
  <c r="W232" i="16"/>
  <c r="P232" i="16"/>
  <c r="S232" i="16"/>
  <c r="U232" i="16" s="1"/>
  <c r="AA232" i="16"/>
  <c r="W233" i="16"/>
  <c r="P233" i="16"/>
  <c r="S233" i="16"/>
  <c r="U233" i="16" s="1"/>
  <c r="AA233" i="16"/>
  <c r="P234" i="16"/>
  <c r="S234" i="16"/>
  <c r="U234" i="16" s="1"/>
  <c r="AA234" i="16"/>
  <c r="W235" i="16"/>
  <c r="P235" i="16"/>
  <c r="S235" i="16"/>
  <c r="U235" i="16" s="1"/>
  <c r="AA235" i="16"/>
  <c r="W236" i="16"/>
  <c r="O236" i="16"/>
  <c r="P236" i="16"/>
  <c r="S236" i="16"/>
  <c r="U236" i="16" s="1"/>
  <c r="AA236" i="16"/>
  <c r="W237" i="16"/>
  <c r="P237" i="16"/>
  <c r="S237" i="16"/>
  <c r="U237" i="16" s="1"/>
  <c r="AA237" i="16"/>
  <c r="W238" i="16"/>
  <c r="P238" i="16"/>
  <c r="S238" i="16"/>
  <c r="U238" i="16" s="1"/>
  <c r="AA238" i="16"/>
  <c r="W239" i="16"/>
  <c r="P239" i="16"/>
  <c r="S239" i="16"/>
  <c r="U239" i="16" s="1"/>
  <c r="AA239" i="16"/>
  <c r="W240" i="16"/>
  <c r="P240" i="16"/>
  <c r="S240" i="16"/>
  <c r="U240" i="16" s="1"/>
  <c r="AA240" i="16"/>
  <c r="W241" i="16"/>
  <c r="P241" i="16"/>
  <c r="S241" i="16"/>
  <c r="U241" i="16" s="1"/>
  <c r="AA241" i="16"/>
  <c r="W242" i="16"/>
  <c r="P242" i="16"/>
  <c r="S242" i="16"/>
  <c r="U242" i="16" s="1"/>
  <c r="AA242" i="16"/>
  <c r="P243" i="16"/>
  <c r="S243" i="16"/>
  <c r="U243" i="16" s="1"/>
  <c r="AA243" i="16"/>
  <c r="W244" i="16"/>
  <c r="O244" i="16"/>
  <c r="P244" i="16"/>
  <c r="S244" i="16"/>
  <c r="U244" i="16" s="1"/>
  <c r="AA244" i="16"/>
  <c r="W245" i="16"/>
  <c r="P245" i="16"/>
  <c r="S245" i="16"/>
  <c r="U245" i="16" s="1"/>
  <c r="AA245" i="16"/>
  <c r="P246" i="16"/>
  <c r="S246" i="16"/>
  <c r="U246" i="16" s="1"/>
  <c r="AA246" i="16"/>
  <c r="W247" i="16"/>
  <c r="O247" i="16"/>
  <c r="P247" i="16"/>
  <c r="S247" i="16"/>
  <c r="U247" i="16" s="1"/>
  <c r="AA247" i="16"/>
  <c r="P248" i="16"/>
  <c r="S248" i="16"/>
  <c r="U248" i="16" s="1"/>
  <c r="AA248" i="16"/>
  <c r="W249" i="16"/>
  <c r="P249" i="16"/>
  <c r="S249" i="16"/>
  <c r="U249" i="16" s="1"/>
  <c r="AA249" i="16"/>
  <c r="W250" i="16"/>
  <c r="P250" i="16"/>
  <c r="S250" i="16"/>
  <c r="U250" i="16" s="1"/>
  <c r="AA250" i="16"/>
  <c r="W251" i="16"/>
  <c r="P251" i="16"/>
  <c r="S251" i="16"/>
  <c r="U251" i="16" s="1"/>
  <c r="AA251" i="16"/>
  <c r="W252" i="16"/>
  <c r="P252" i="16"/>
  <c r="S252" i="16"/>
  <c r="U252" i="16" s="1"/>
  <c r="AA252" i="16"/>
  <c r="P253" i="16"/>
  <c r="S253" i="16"/>
  <c r="U253" i="16" s="1"/>
  <c r="AA253" i="16"/>
  <c r="P254" i="16"/>
  <c r="S254" i="16"/>
  <c r="U254" i="16" s="1"/>
  <c r="AA254" i="16"/>
  <c r="P255" i="16"/>
  <c r="S255" i="16"/>
  <c r="U255" i="16" s="1"/>
  <c r="AA255" i="16"/>
  <c r="W256" i="16"/>
  <c r="P256" i="16"/>
  <c r="S256" i="16"/>
  <c r="U256" i="16" s="1"/>
  <c r="AA256" i="16"/>
  <c r="P257" i="16"/>
  <c r="S257" i="16"/>
  <c r="U257" i="16" s="1"/>
  <c r="AA257" i="16"/>
  <c r="W258" i="16"/>
  <c r="P258" i="16"/>
  <c r="S258" i="16"/>
  <c r="U258" i="16" s="1"/>
  <c r="AA258" i="16"/>
  <c r="W259" i="16"/>
  <c r="P259" i="16"/>
  <c r="S259" i="16"/>
  <c r="U259" i="16" s="1"/>
  <c r="AA259" i="16"/>
  <c r="P260" i="16"/>
  <c r="S260" i="16"/>
  <c r="U260" i="16" s="1"/>
  <c r="AA260" i="16"/>
  <c r="W261" i="16"/>
  <c r="P261" i="16"/>
  <c r="S261" i="16"/>
  <c r="U261" i="16" s="1"/>
  <c r="AA261" i="16"/>
  <c r="P262" i="16"/>
  <c r="S262" i="16"/>
  <c r="U262" i="16" s="1"/>
  <c r="AA262" i="16"/>
  <c r="W263" i="16"/>
  <c r="P263" i="16"/>
  <c r="S263" i="16"/>
  <c r="U263" i="16" s="1"/>
  <c r="AA263" i="16"/>
  <c r="W264" i="16"/>
  <c r="P264" i="16"/>
  <c r="S264" i="16"/>
  <c r="U264" i="16" s="1"/>
  <c r="AA264" i="16"/>
  <c r="W265" i="16"/>
  <c r="P265" i="16"/>
  <c r="S265" i="16"/>
  <c r="U265" i="16" s="1"/>
  <c r="AA265" i="16"/>
  <c r="P266" i="16"/>
  <c r="S266" i="16"/>
  <c r="U266" i="16" s="1"/>
  <c r="AA266" i="16"/>
  <c r="W267" i="16"/>
  <c r="P267" i="16"/>
  <c r="S267" i="16"/>
  <c r="U267" i="16" s="1"/>
  <c r="AA267" i="16"/>
  <c r="W268" i="16"/>
  <c r="P268" i="16"/>
  <c r="S268" i="16"/>
  <c r="U268" i="16" s="1"/>
  <c r="AA268" i="16"/>
  <c r="W269" i="16"/>
  <c r="P269" i="16"/>
  <c r="S269" i="16"/>
  <c r="U269" i="16" s="1"/>
  <c r="AA269" i="16"/>
  <c r="O270" i="16"/>
  <c r="P270" i="16"/>
  <c r="S270" i="16"/>
  <c r="U270" i="16" s="1"/>
  <c r="AA270" i="16"/>
  <c r="W271" i="16"/>
  <c r="P271" i="16"/>
  <c r="S271" i="16"/>
  <c r="U271" i="16" s="1"/>
  <c r="AA271" i="16"/>
  <c r="W272" i="16"/>
  <c r="P272" i="16"/>
  <c r="S272" i="16"/>
  <c r="U272" i="16" s="1"/>
  <c r="AA272" i="16"/>
  <c r="P273" i="16"/>
  <c r="S273" i="16"/>
  <c r="U273" i="16" s="1"/>
  <c r="AA273" i="16"/>
  <c r="P274" i="16"/>
  <c r="S274" i="16"/>
  <c r="U274" i="16" s="1"/>
  <c r="AA274" i="16"/>
  <c r="W275" i="16"/>
  <c r="P275" i="16"/>
  <c r="S275" i="16"/>
  <c r="U275" i="16" s="1"/>
  <c r="AA275" i="16"/>
  <c r="P276" i="16"/>
  <c r="S276" i="16"/>
  <c r="U276" i="16" s="1"/>
  <c r="AA276" i="16"/>
  <c r="W277" i="16"/>
  <c r="P277" i="16"/>
  <c r="S277" i="16"/>
  <c r="U277" i="16" s="1"/>
  <c r="AA277" i="16"/>
  <c r="W278" i="16"/>
  <c r="P278" i="16"/>
  <c r="S278" i="16"/>
  <c r="U278" i="16" s="1"/>
  <c r="AA278" i="16"/>
  <c r="P279" i="16"/>
  <c r="S279" i="16"/>
  <c r="U279" i="16" s="1"/>
  <c r="AA279" i="16"/>
  <c r="W280" i="16"/>
  <c r="P280" i="16"/>
  <c r="S280" i="16"/>
  <c r="U280" i="16" s="1"/>
  <c r="AA280" i="16"/>
  <c r="W281" i="16"/>
  <c r="P281" i="16"/>
  <c r="S281" i="16"/>
  <c r="U281" i="16" s="1"/>
  <c r="AA281" i="16"/>
  <c r="P282" i="16"/>
  <c r="S282" i="16"/>
  <c r="U282" i="16" s="1"/>
  <c r="AA282" i="16"/>
  <c r="W283" i="16"/>
  <c r="P283" i="16"/>
  <c r="S283" i="16"/>
  <c r="U283" i="16" s="1"/>
  <c r="AA283" i="16"/>
  <c r="W284" i="16"/>
  <c r="P284" i="16"/>
  <c r="S284" i="16"/>
  <c r="U284" i="16" s="1"/>
  <c r="AA284" i="16"/>
  <c r="P285" i="16"/>
  <c r="S285" i="16"/>
  <c r="U285" i="16" s="1"/>
  <c r="AA285" i="16"/>
  <c r="P286" i="16"/>
  <c r="S286" i="16"/>
  <c r="U286" i="16" s="1"/>
  <c r="AA286" i="16"/>
  <c r="P287" i="16"/>
  <c r="S287" i="16"/>
  <c r="U287" i="16" s="1"/>
  <c r="AA287" i="16"/>
  <c r="P288" i="16"/>
  <c r="S288" i="16"/>
  <c r="U288" i="16" s="1"/>
  <c r="AA288" i="16"/>
  <c r="P289" i="16"/>
  <c r="S289" i="16"/>
  <c r="U289" i="16" s="1"/>
  <c r="AA289" i="16"/>
  <c r="W290" i="16"/>
  <c r="P290" i="16"/>
  <c r="S290" i="16"/>
  <c r="U290" i="16" s="1"/>
  <c r="AA290" i="16"/>
  <c r="W291" i="16"/>
  <c r="P291" i="16"/>
  <c r="S291" i="16"/>
  <c r="U291" i="16" s="1"/>
  <c r="AA291" i="16"/>
  <c r="W292" i="16"/>
  <c r="P292" i="16"/>
  <c r="S292" i="16"/>
  <c r="U292" i="16" s="1"/>
  <c r="AA292" i="16"/>
  <c r="P293" i="16"/>
  <c r="S293" i="16"/>
  <c r="U293" i="16" s="1"/>
  <c r="AA293" i="16"/>
  <c r="W294" i="16"/>
  <c r="P294" i="16"/>
  <c r="S294" i="16"/>
  <c r="U294" i="16" s="1"/>
  <c r="AA294" i="16"/>
  <c r="W295" i="16"/>
  <c r="P295" i="16"/>
  <c r="S295" i="16"/>
  <c r="U295" i="16" s="1"/>
  <c r="AA295" i="16"/>
  <c r="W296" i="16"/>
  <c r="P296" i="16"/>
  <c r="S296" i="16"/>
  <c r="U296" i="16" s="1"/>
  <c r="AA296" i="16"/>
  <c r="W297" i="16"/>
  <c r="P297" i="16"/>
  <c r="S297" i="16"/>
  <c r="U297" i="16" s="1"/>
  <c r="AA297" i="16"/>
  <c r="W298" i="16"/>
  <c r="O298" i="16"/>
  <c r="P298" i="16"/>
  <c r="S298" i="16"/>
  <c r="U298" i="16" s="1"/>
  <c r="AA298" i="16"/>
  <c r="W299" i="16"/>
  <c r="P299" i="16"/>
  <c r="S299" i="16"/>
  <c r="U299" i="16" s="1"/>
  <c r="AA299" i="16"/>
  <c r="P300" i="16"/>
  <c r="S300" i="16"/>
  <c r="U300" i="16" s="1"/>
  <c r="AA300" i="16"/>
  <c r="W301" i="16"/>
  <c r="P301" i="16"/>
  <c r="S301" i="16"/>
  <c r="U301" i="16" s="1"/>
  <c r="AA301" i="16"/>
  <c r="P302" i="16"/>
  <c r="S302" i="16"/>
  <c r="U302" i="16" s="1"/>
  <c r="AA302" i="16"/>
  <c r="W303" i="16"/>
  <c r="P303" i="16"/>
  <c r="S303" i="16"/>
  <c r="U303" i="16" s="1"/>
  <c r="AA303" i="16"/>
  <c r="W304" i="16"/>
  <c r="P304" i="16"/>
  <c r="S304" i="16"/>
  <c r="U304" i="16" s="1"/>
  <c r="AA304" i="16"/>
  <c r="P305" i="16"/>
  <c r="S305" i="16"/>
  <c r="U305" i="16" s="1"/>
  <c r="AA305" i="16"/>
  <c r="W306" i="16"/>
  <c r="P306" i="16"/>
  <c r="S306" i="16"/>
  <c r="U306" i="16" s="1"/>
  <c r="AA306" i="16"/>
  <c r="P307" i="16"/>
  <c r="S307" i="16"/>
  <c r="U307" i="16" s="1"/>
  <c r="AA307" i="16"/>
  <c r="W308" i="16"/>
  <c r="P308" i="16"/>
  <c r="S308" i="16"/>
  <c r="U308" i="16" s="1"/>
  <c r="AA308" i="16"/>
  <c r="W309" i="16"/>
  <c r="P309" i="16"/>
  <c r="S309" i="16"/>
  <c r="U309" i="16" s="1"/>
  <c r="AA309" i="16"/>
  <c r="W310" i="16"/>
  <c r="O310" i="16"/>
  <c r="P310" i="16"/>
  <c r="S310" i="16"/>
  <c r="U310" i="16" s="1"/>
  <c r="AA310" i="16"/>
  <c r="P311" i="16"/>
  <c r="S311" i="16"/>
  <c r="U311" i="16" s="1"/>
  <c r="AA311" i="16"/>
  <c r="W312" i="16"/>
  <c r="P312" i="16"/>
  <c r="S312" i="16"/>
  <c r="U312" i="16" s="1"/>
  <c r="AA312" i="16"/>
  <c r="W313" i="16"/>
  <c r="P313" i="16"/>
  <c r="S313" i="16"/>
  <c r="U313" i="16" s="1"/>
  <c r="AA313" i="16"/>
  <c r="W314" i="16"/>
  <c r="P314" i="16"/>
  <c r="S314" i="16"/>
  <c r="U314" i="16" s="1"/>
  <c r="AA314" i="16"/>
  <c r="P315" i="16"/>
  <c r="S315" i="16"/>
  <c r="U315" i="16" s="1"/>
  <c r="AA315" i="16"/>
  <c r="W316" i="16"/>
  <c r="P316" i="16"/>
  <c r="S316" i="16"/>
  <c r="U316" i="16" s="1"/>
  <c r="AA316" i="16"/>
  <c r="W317" i="16"/>
  <c r="P317" i="16"/>
  <c r="S317" i="16"/>
  <c r="U317" i="16" s="1"/>
  <c r="AA317" i="16"/>
  <c r="W318" i="16"/>
  <c r="P318" i="16"/>
  <c r="S318" i="16"/>
  <c r="U318" i="16" s="1"/>
  <c r="AA318" i="16"/>
  <c r="P319" i="16"/>
  <c r="S319" i="16"/>
  <c r="U319" i="16" s="1"/>
  <c r="AA319" i="16"/>
  <c r="W320" i="16"/>
  <c r="P320" i="16"/>
  <c r="S320" i="16"/>
  <c r="U320" i="16" s="1"/>
  <c r="AA320" i="16"/>
  <c r="O321" i="16"/>
  <c r="P321" i="16"/>
  <c r="S321" i="16"/>
  <c r="U321" i="16" s="1"/>
  <c r="AA321" i="16"/>
  <c r="W322" i="16"/>
  <c r="P322" i="16"/>
  <c r="S322" i="16"/>
  <c r="U322" i="16" s="1"/>
  <c r="AA322" i="16"/>
  <c r="W323" i="16"/>
  <c r="P323" i="16"/>
  <c r="S323" i="16"/>
  <c r="U323" i="16" s="1"/>
  <c r="AA323" i="16"/>
  <c r="P324" i="16"/>
  <c r="S324" i="16"/>
  <c r="U324" i="16" s="1"/>
  <c r="AA324" i="16"/>
  <c r="P325" i="16"/>
  <c r="S325" i="16"/>
  <c r="U325" i="16" s="1"/>
  <c r="AA325" i="16"/>
  <c r="P326" i="16"/>
  <c r="S326" i="16"/>
  <c r="U326" i="16" s="1"/>
  <c r="AA326" i="16"/>
  <c r="P327" i="16"/>
  <c r="S327" i="16"/>
  <c r="U327" i="16" s="1"/>
  <c r="AA327" i="16"/>
  <c r="W328" i="16"/>
  <c r="P328" i="16"/>
  <c r="S328" i="16"/>
  <c r="U328" i="16" s="1"/>
  <c r="AA328" i="16"/>
  <c r="W329" i="16"/>
  <c r="P329" i="16"/>
  <c r="S329" i="16"/>
  <c r="U329" i="16" s="1"/>
  <c r="AA329" i="16"/>
  <c r="W330" i="16"/>
  <c r="P330" i="16"/>
  <c r="S330" i="16"/>
  <c r="U330" i="16" s="1"/>
  <c r="AA330" i="16"/>
  <c r="P331" i="16"/>
  <c r="S331" i="16"/>
  <c r="U331" i="16" s="1"/>
  <c r="AA331" i="16"/>
  <c r="W332" i="16"/>
  <c r="P332" i="16"/>
  <c r="S332" i="16"/>
  <c r="U332" i="16" s="1"/>
  <c r="AA332" i="16"/>
  <c r="W333" i="16"/>
  <c r="P333" i="16"/>
  <c r="S333" i="16"/>
  <c r="U333" i="16" s="1"/>
  <c r="AA333" i="16"/>
  <c r="W334" i="16"/>
  <c r="P334" i="16"/>
  <c r="S334" i="16"/>
  <c r="U334" i="16" s="1"/>
  <c r="AA334" i="16"/>
  <c r="W335" i="16"/>
  <c r="P335" i="16"/>
  <c r="S335" i="16"/>
  <c r="U335" i="16" s="1"/>
  <c r="AA335" i="16"/>
  <c r="W336" i="16"/>
  <c r="P336" i="16"/>
  <c r="S336" i="16"/>
  <c r="U336" i="16" s="1"/>
  <c r="AA336" i="16"/>
  <c r="W337" i="16"/>
  <c r="P337" i="16"/>
  <c r="S337" i="16"/>
  <c r="U337" i="16" s="1"/>
  <c r="AA337" i="16"/>
  <c r="W338" i="16"/>
  <c r="P338" i="16"/>
  <c r="S338" i="16"/>
  <c r="U338" i="16" s="1"/>
  <c r="AA338" i="16"/>
  <c r="P339" i="16"/>
  <c r="S339" i="16"/>
  <c r="U339" i="16" s="1"/>
  <c r="AA339" i="16"/>
  <c r="P340" i="16"/>
  <c r="S340" i="16"/>
  <c r="U340" i="16" s="1"/>
  <c r="AA340" i="16"/>
  <c r="W341" i="16"/>
  <c r="P341" i="16"/>
  <c r="S341" i="16"/>
  <c r="U341" i="16" s="1"/>
  <c r="AA341" i="16"/>
  <c r="P342" i="16"/>
  <c r="S342" i="16"/>
  <c r="U342" i="16" s="1"/>
  <c r="AA342" i="16"/>
  <c r="P343" i="16"/>
  <c r="S343" i="16"/>
  <c r="U343" i="16" s="1"/>
  <c r="AA343" i="16"/>
  <c r="W344" i="16"/>
  <c r="P344" i="16"/>
  <c r="S344" i="16"/>
  <c r="U344" i="16" s="1"/>
  <c r="AA344" i="16"/>
  <c r="W345" i="16"/>
  <c r="P345" i="16"/>
  <c r="S345" i="16"/>
  <c r="U345" i="16" s="1"/>
  <c r="AA345" i="16"/>
  <c r="P346" i="16"/>
  <c r="S346" i="16"/>
  <c r="U346" i="16" s="1"/>
  <c r="AA346" i="16"/>
  <c r="W347" i="16"/>
  <c r="P347" i="16"/>
  <c r="S347" i="16"/>
  <c r="U347" i="16" s="1"/>
  <c r="AA347" i="16"/>
  <c r="P348" i="16"/>
  <c r="S348" i="16"/>
  <c r="U348" i="16" s="1"/>
  <c r="AA348" i="16"/>
  <c r="P349" i="16"/>
  <c r="S349" i="16"/>
  <c r="U349" i="16" s="1"/>
  <c r="AA349" i="16"/>
  <c r="W350" i="16"/>
  <c r="P350" i="16"/>
  <c r="S350" i="16"/>
  <c r="U350" i="16" s="1"/>
  <c r="AA350" i="16"/>
  <c r="W351" i="16"/>
  <c r="P351" i="16"/>
  <c r="S351" i="16"/>
  <c r="U351" i="16" s="1"/>
  <c r="AA351" i="16"/>
  <c r="P352" i="16"/>
  <c r="S352" i="16"/>
  <c r="U352" i="16" s="1"/>
  <c r="AA352" i="16"/>
  <c r="W353" i="16"/>
  <c r="P353" i="16"/>
  <c r="S353" i="16"/>
  <c r="U353" i="16" s="1"/>
  <c r="AA353" i="16"/>
  <c r="W354" i="16"/>
  <c r="P354" i="16"/>
  <c r="S354" i="16"/>
  <c r="U354" i="16" s="1"/>
  <c r="AA354" i="16"/>
  <c r="W355" i="16"/>
  <c r="P355" i="16"/>
  <c r="S355" i="16"/>
  <c r="U355" i="16" s="1"/>
  <c r="AA355" i="16"/>
  <c r="W356" i="16"/>
  <c r="P356" i="16"/>
  <c r="S356" i="16"/>
  <c r="U356" i="16" s="1"/>
  <c r="AA356" i="16"/>
  <c r="W357" i="16"/>
  <c r="P357" i="16"/>
  <c r="S357" i="16"/>
  <c r="U357" i="16" s="1"/>
  <c r="AA357" i="16"/>
  <c r="P358" i="16"/>
  <c r="S358" i="16"/>
  <c r="U358" i="16" s="1"/>
  <c r="AA358" i="16"/>
  <c r="W359" i="16"/>
  <c r="P359" i="16"/>
  <c r="S359" i="16"/>
  <c r="U359" i="16" s="1"/>
  <c r="AA359" i="16"/>
  <c r="W360" i="16"/>
  <c r="O360" i="16"/>
  <c r="P360" i="16"/>
  <c r="S360" i="16"/>
  <c r="U360" i="16" s="1"/>
  <c r="AA360" i="16"/>
  <c r="W361" i="16"/>
  <c r="P361" i="16"/>
  <c r="S361" i="16"/>
  <c r="U361" i="16" s="1"/>
  <c r="AA361" i="16"/>
  <c r="W362" i="16"/>
  <c r="P362" i="16"/>
  <c r="S362" i="16"/>
  <c r="U362" i="16" s="1"/>
  <c r="AA362" i="16"/>
  <c r="W363" i="16"/>
  <c r="P363" i="16"/>
  <c r="S363" i="16"/>
  <c r="U363" i="16" s="1"/>
  <c r="AA363" i="16"/>
  <c r="O364" i="16"/>
  <c r="P364" i="16"/>
  <c r="S364" i="16"/>
  <c r="U364" i="16" s="1"/>
  <c r="AA364" i="16"/>
  <c r="W365" i="16"/>
  <c r="P365" i="16"/>
  <c r="S365" i="16"/>
  <c r="U365" i="16" s="1"/>
  <c r="AA365" i="16"/>
  <c r="P366" i="16"/>
  <c r="S366" i="16"/>
  <c r="U366" i="16" s="1"/>
  <c r="AA366" i="16"/>
  <c r="W367" i="16"/>
  <c r="P367" i="16"/>
  <c r="S367" i="16"/>
  <c r="U367" i="16" s="1"/>
  <c r="AA367" i="16"/>
  <c r="W368" i="16"/>
  <c r="P368" i="16"/>
  <c r="S368" i="16"/>
  <c r="U368" i="16" s="1"/>
  <c r="AA368" i="16"/>
  <c r="W369" i="16"/>
  <c r="P369" i="16"/>
  <c r="S369" i="16"/>
  <c r="U369" i="16" s="1"/>
  <c r="AA369" i="16"/>
  <c r="W370" i="16"/>
  <c r="P370" i="16"/>
  <c r="S370" i="16"/>
  <c r="U370" i="16" s="1"/>
  <c r="AA370" i="16"/>
  <c r="P371" i="16"/>
  <c r="S371" i="16"/>
  <c r="U371" i="16" s="1"/>
  <c r="AA371" i="16"/>
  <c r="O372" i="16"/>
  <c r="P372" i="16"/>
  <c r="S372" i="16"/>
  <c r="U372" i="16" s="1"/>
  <c r="AA372" i="16"/>
  <c r="W373" i="16"/>
  <c r="P373" i="16"/>
  <c r="S373" i="16"/>
  <c r="U373" i="16" s="1"/>
  <c r="AA373" i="16"/>
  <c r="W374" i="16"/>
  <c r="P374" i="16"/>
  <c r="S374" i="16"/>
  <c r="U374" i="16" s="1"/>
  <c r="AA374" i="16"/>
  <c r="W375" i="16"/>
  <c r="O375" i="16"/>
  <c r="P375" i="16"/>
  <c r="S375" i="16"/>
  <c r="U375" i="16" s="1"/>
  <c r="AA375" i="16"/>
  <c r="W376" i="16"/>
  <c r="P376" i="16"/>
  <c r="S376" i="16"/>
  <c r="U376" i="16" s="1"/>
  <c r="AA376" i="16"/>
  <c r="W377" i="16"/>
  <c r="P377" i="16"/>
  <c r="S377" i="16"/>
  <c r="U377" i="16" s="1"/>
  <c r="AA377" i="16"/>
  <c r="W378" i="16"/>
  <c r="P378" i="16"/>
  <c r="S378" i="16"/>
  <c r="U378" i="16" s="1"/>
  <c r="AA378" i="16"/>
  <c r="W379" i="16"/>
  <c r="P379" i="16"/>
  <c r="S379" i="16"/>
  <c r="U379" i="16" s="1"/>
  <c r="AA379" i="16"/>
  <c r="W380" i="16"/>
  <c r="P380" i="16"/>
  <c r="S380" i="16"/>
  <c r="U380" i="16" s="1"/>
  <c r="AA380" i="16"/>
  <c r="P381" i="16"/>
  <c r="S381" i="16"/>
  <c r="U381" i="16" s="1"/>
  <c r="AA381" i="16"/>
  <c r="W382" i="16"/>
  <c r="P382" i="16"/>
  <c r="S382" i="16"/>
  <c r="U382" i="16" s="1"/>
  <c r="AA382" i="16"/>
  <c r="W383" i="16"/>
  <c r="P383" i="16"/>
  <c r="S383" i="16"/>
  <c r="U383" i="16" s="1"/>
  <c r="AA383" i="16"/>
  <c r="W384" i="16"/>
  <c r="P384" i="16"/>
  <c r="S384" i="16"/>
  <c r="U384" i="16" s="1"/>
  <c r="AA384" i="16"/>
  <c r="W385" i="16"/>
  <c r="P385" i="16"/>
  <c r="S385" i="16"/>
  <c r="U385" i="16" s="1"/>
  <c r="AA385" i="16"/>
  <c r="W386" i="16"/>
  <c r="P386" i="16"/>
  <c r="S386" i="16"/>
  <c r="U386" i="16" s="1"/>
  <c r="AA386" i="16"/>
  <c r="P387" i="16"/>
  <c r="S387" i="16"/>
  <c r="U387" i="16" s="1"/>
  <c r="AA387" i="16"/>
  <c r="W388" i="16"/>
  <c r="P388" i="16"/>
  <c r="S388" i="16"/>
  <c r="U388" i="16" s="1"/>
  <c r="AA388" i="16"/>
  <c r="P389" i="16"/>
  <c r="S389" i="16"/>
  <c r="U389" i="16" s="1"/>
  <c r="AA389" i="16"/>
  <c r="W390" i="16"/>
  <c r="P390" i="16"/>
  <c r="S390" i="16"/>
  <c r="U390" i="16" s="1"/>
  <c r="AA390" i="16"/>
  <c r="W391" i="16"/>
  <c r="P391" i="16"/>
  <c r="S391" i="16"/>
  <c r="U391" i="16" s="1"/>
  <c r="AA391" i="16"/>
  <c r="W392" i="16"/>
  <c r="P392" i="16"/>
  <c r="S392" i="16"/>
  <c r="U392" i="16" s="1"/>
  <c r="AA392" i="16"/>
  <c r="W393" i="16"/>
  <c r="P393" i="16"/>
  <c r="S393" i="16"/>
  <c r="U393" i="16" s="1"/>
  <c r="AA393" i="16"/>
  <c r="W394" i="16"/>
  <c r="P394" i="16"/>
  <c r="S394" i="16"/>
  <c r="U394" i="16" s="1"/>
  <c r="AA394" i="16"/>
  <c r="P395" i="16"/>
  <c r="S395" i="16"/>
  <c r="U395" i="16" s="1"/>
  <c r="AA395" i="16"/>
  <c r="P396" i="16"/>
  <c r="S396" i="16"/>
  <c r="U396" i="16" s="1"/>
  <c r="AA396" i="16"/>
  <c r="W397" i="16"/>
  <c r="P397" i="16"/>
  <c r="S397" i="16"/>
  <c r="U397" i="16" s="1"/>
  <c r="AA397" i="16"/>
  <c r="P398" i="16"/>
  <c r="S398" i="16"/>
  <c r="U398" i="16" s="1"/>
  <c r="AA398" i="16"/>
  <c r="W399" i="16"/>
  <c r="P399" i="16"/>
  <c r="S399" i="16"/>
  <c r="U399" i="16" s="1"/>
  <c r="AA399" i="16"/>
  <c r="W400" i="16"/>
  <c r="P400" i="16"/>
  <c r="S400" i="16"/>
  <c r="U400" i="16" s="1"/>
  <c r="AA400" i="16"/>
  <c r="P401" i="16"/>
  <c r="S401" i="16"/>
  <c r="U401" i="16" s="1"/>
  <c r="AA401" i="16"/>
  <c r="O402" i="16"/>
  <c r="P402" i="16"/>
  <c r="S402" i="16"/>
  <c r="U402" i="16" s="1"/>
  <c r="AA402" i="16"/>
  <c r="W403" i="16"/>
  <c r="P403" i="16"/>
  <c r="S403" i="16"/>
  <c r="U403" i="16" s="1"/>
  <c r="AA403" i="16"/>
  <c r="P404" i="16"/>
  <c r="S404" i="16"/>
  <c r="U404" i="16" s="1"/>
  <c r="AA404" i="16"/>
  <c r="P405" i="16"/>
  <c r="S405" i="16"/>
  <c r="U405" i="16" s="1"/>
  <c r="AA405" i="16"/>
  <c r="W406" i="16"/>
  <c r="P406" i="16"/>
  <c r="S406" i="16"/>
  <c r="U406" i="16" s="1"/>
  <c r="AA406" i="16"/>
  <c r="W407" i="16"/>
  <c r="P407" i="16"/>
  <c r="S407" i="16"/>
  <c r="U407" i="16" s="1"/>
  <c r="AA407" i="16"/>
  <c r="P408" i="16"/>
  <c r="S408" i="16"/>
  <c r="U408" i="16" s="1"/>
  <c r="AA408" i="16"/>
  <c r="W409" i="16"/>
  <c r="P409" i="16"/>
  <c r="S409" i="16"/>
  <c r="U409" i="16" s="1"/>
  <c r="AA409" i="16"/>
  <c r="P410" i="16"/>
  <c r="S410" i="16"/>
  <c r="U410" i="16" s="1"/>
  <c r="AA410" i="16"/>
  <c r="W411" i="16"/>
  <c r="P411" i="16"/>
  <c r="S411" i="16"/>
  <c r="U411" i="16" s="1"/>
  <c r="AA411" i="16"/>
  <c r="W412" i="16"/>
  <c r="P412" i="16"/>
  <c r="S412" i="16"/>
  <c r="U412" i="16" s="1"/>
  <c r="AA412" i="16"/>
  <c r="P413" i="16"/>
  <c r="S413" i="16"/>
  <c r="U413" i="16" s="1"/>
  <c r="AA413" i="16"/>
  <c r="W414" i="16"/>
  <c r="P414" i="16"/>
  <c r="S414" i="16"/>
  <c r="U414" i="16" s="1"/>
  <c r="AA414" i="16"/>
  <c r="W415" i="16"/>
  <c r="P415" i="16"/>
  <c r="S415" i="16"/>
  <c r="U415" i="16" s="1"/>
  <c r="AA415" i="16"/>
  <c r="P416" i="16"/>
  <c r="S416" i="16"/>
  <c r="U416" i="16" s="1"/>
  <c r="AA416" i="16"/>
  <c r="W417" i="16"/>
  <c r="P417" i="16"/>
  <c r="S417" i="16"/>
  <c r="U417" i="16" s="1"/>
  <c r="AA417" i="16"/>
  <c r="W418" i="16"/>
  <c r="P418" i="16"/>
  <c r="S418" i="16"/>
  <c r="U418" i="16" s="1"/>
  <c r="AA418" i="16"/>
  <c r="P419" i="16"/>
  <c r="S419" i="16"/>
  <c r="U419" i="16" s="1"/>
  <c r="AA419" i="16"/>
  <c r="W420" i="16"/>
  <c r="P420" i="16"/>
  <c r="S420" i="16"/>
  <c r="U420" i="16" s="1"/>
  <c r="AA420" i="16"/>
  <c r="W421" i="16"/>
  <c r="P421" i="16"/>
  <c r="S421" i="16"/>
  <c r="U421" i="16" s="1"/>
  <c r="AA421" i="16"/>
  <c r="W422" i="16"/>
  <c r="P422" i="16"/>
  <c r="S422" i="16"/>
  <c r="U422" i="16" s="1"/>
  <c r="AA422" i="16"/>
  <c r="W423" i="16"/>
  <c r="O423" i="16"/>
  <c r="P423" i="16"/>
  <c r="S423" i="16"/>
  <c r="U423" i="16" s="1"/>
  <c r="AA423" i="16"/>
  <c r="W424" i="16"/>
  <c r="P424" i="16"/>
  <c r="S424" i="16"/>
  <c r="U424" i="16" s="1"/>
  <c r="AA424" i="16"/>
  <c r="W425" i="16"/>
  <c r="P425" i="16"/>
  <c r="S425" i="16"/>
  <c r="U425" i="16" s="1"/>
  <c r="AA425" i="16"/>
  <c r="W426" i="16"/>
  <c r="P426" i="16"/>
  <c r="S426" i="16"/>
  <c r="U426" i="16" s="1"/>
  <c r="AA426" i="16"/>
  <c r="W427" i="16"/>
  <c r="P427" i="16"/>
  <c r="S427" i="16"/>
  <c r="U427" i="16" s="1"/>
  <c r="AA427" i="16"/>
  <c r="P428" i="16"/>
  <c r="S428" i="16"/>
  <c r="U428" i="16" s="1"/>
  <c r="AA428" i="16"/>
  <c r="P429" i="16"/>
  <c r="S429" i="16"/>
  <c r="U429" i="16" s="1"/>
  <c r="AA429" i="16"/>
  <c r="P430" i="16"/>
  <c r="S430" i="16"/>
  <c r="U430" i="16" s="1"/>
  <c r="AA430" i="16"/>
  <c r="W431" i="16"/>
  <c r="P431" i="16"/>
  <c r="S431" i="16"/>
  <c r="U431" i="16" s="1"/>
  <c r="AA431" i="16"/>
  <c r="W432" i="16"/>
  <c r="P432" i="16"/>
  <c r="S432" i="16"/>
  <c r="U432" i="16" s="1"/>
  <c r="AA432" i="16"/>
  <c r="P433" i="16"/>
  <c r="S433" i="16"/>
  <c r="U433" i="16" s="1"/>
  <c r="AA433" i="16"/>
  <c r="W434" i="16"/>
  <c r="P434" i="16"/>
  <c r="S434" i="16"/>
  <c r="U434" i="16" s="1"/>
  <c r="AA434" i="16"/>
  <c r="W435" i="16"/>
  <c r="P435" i="16"/>
  <c r="S435" i="16"/>
  <c r="U435" i="16" s="1"/>
  <c r="AA435" i="16"/>
  <c r="W436" i="16"/>
  <c r="P436" i="16"/>
  <c r="S436" i="16"/>
  <c r="U436" i="16" s="1"/>
  <c r="AA436" i="16"/>
  <c r="W437" i="16"/>
  <c r="P437" i="16"/>
  <c r="S437" i="16"/>
  <c r="U437" i="16" s="1"/>
  <c r="AA437" i="16"/>
  <c r="W438" i="16"/>
  <c r="P438" i="16"/>
  <c r="S438" i="16"/>
  <c r="U438" i="16" s="1"/>
  <c r="AA438" i="16"/>
  <c r="W439" i="16"/>
  <c r="P439" i="16"/>
  <c r="S439" i="16"/>
  <c r="U439" i="16" s="1"/>
  <c r="AA439" i="16"/>
  <c r="W440" i="16"/>
  <c r="P440" i="16"/>
  <c r="S440" i="16"/>
  <c r="U440" i="16" s="1"/>
  <c r="AA440" i="16"/>
  <c r="W441" i="16"/>
  <c r="P441" i="16"/>
  <c r="S441" i="16"/>
  <c r="U441" i="16" s="1"/>
  <c r="AA441" i="16"/>
  <c r="W442" i="16"/>
  <c r="P442" i="16"/>
  <c r="S442" i="16"/>
  <c r="U442" i="16" s="1"/>
  <c r="AA442" i="16"/>
  <c r="W443" i="16"/>
  <c r="P443" i="16"/>
  <c r="S443" i="16"/>
  <c r="U443" i="16" s="1"/>
  <c r="AA443" i="16"/>
  <c r="W444" i="16"/>
  <c r="P444" i="16"/>
  <c r="S444" i="16"/>
  <c r="U444" i="16" s="1"/>
  <c r="AA444" i="16"/>
  <c r="P445" i="16"/>
  <c r="S445" i="16"/>
  <c r="U445" i="16" s="1"/>
  <c r="AA445" i="16"/>
  <c r="P446" i="16"/>
  <c r="S446" i="16"/>
  <c r="U446" i="16" s="1"/>
  <c r="AA446" i="16"/>
  <c r="W447" i="16"/>
  <c r="P447" i="16"/>
  <c r="S447" i="16"/>
  <c r="U447" i="16" s="1"/>
  <c r="AA447" i="16"/>
  <c r="W448" i="16"/>
  <c r="P448" i="16"/>
  <c r="S448" i="16"/>
  <c r="U448" i="16" s="1"/>
  <c r="AA448" i="16"/>
  <c r="W449" i="16"/>
  <c r="P449" i="16"/>
  <c r="S449" i="16"/>
  <c r="U449" i="16" s="1"/>
  <c r="AA449" i="16"/>
  <c r="W450" i="16"/>
  <c r="O450" i="16"/>
  <c r="P450" i="16"/>
  <c r="S450" i="16"/>
  <c r="U450" i="16" s="1"/>
  <c r="AA450" i="16"/>
  <c r="P451" i="16"/>
  <c r="S451" i="16"/>
  <c r="U451" i="16" s="1"/>
  <c r="AA451" i="16"/>
  <c r="W452" i="16"/>
  <c r="P452" i="16"/>
  <c r="S452" i="16"/>
  <c r="U452" i="16" s="1"/>
  <c r="AA452" i="16"/>
  <c r="W453" i="16"/>
  <c r="P453" i="16"/>
  <c r="S453" i="16"/>
  <c r="U453" i="16" s="1"/>
  <c r="AA453" i="16"/>
  <c r="W454" i="16"/>
  <c r="P454" i="16"/>
  <c r="S454" i="16"/>
  <c r="U454" i="16" s="1"/>
  <c r="AA454" i="16"/>
  <c r="P455" i="16"/>
  <c r="S455" i="16"/>
  <c r="U455" i="16" s="1"/>
  <c r="AA455" i="16"/>
  <c r="W456" i="16"/>
  <c r="P456" i="16"/>
  <c r="S456" i="16"/>
  <c r="U456" i="16" s="1"/>
  <c r="AA456" i="16"/>
  <c r="W457" i="16"/>
  <c r="P457" i="16"/>
  <c r="S457" i="16"/>
  <c r="U457" i="16" s="1"/>
  <c r="AA457" i="16"/>
  <c r="W458" i="16"/>
  <c r="P458" i="16"/>
  <c r="S458" i="16"/>
  <c r="U458" i="16" s="1"/>
  <c r="AA458" i="16"/>
  <c r="W459" i="16"/>
  <c r="P459" i="16"/>
  <c r="S459" i="16"/>
  <c r="U459" i="16" s="1"/>
  <c r="AA459" i="16"/>
  <c r="P460" i="16"/>
  <c r="S460" i="16"/>
  <c r="U460" i="16" s="1"/>
  <c r="AA460" i="16"/>
  <c r="W461" i="16"/>
  <c r="P461" i="16"/>
  <c r="S461" i="16"/>
  <c r="U461" i="16" s="1"/>
  <c r="AA461" i="16"/>
  <c r="W462" i="16"/>
  <c r="P462" i="16"/>
  <c r="S462" i="16"/>
  <c r="U462" i="16" s="1"/>
  <c r="AA462" i="16"/>
  <c r="W463" i="16"/>
  <c r="P463" i="16"/>
  <c r="S463" i="16"/>
  <c r="U463" i="16" s="1"/>
  <c r="AA463" i="16"/>
  <c r="W464" i="16"/>
  <c r="P464" i="16"/>
  <c r="S464" i="16"/>
  <c r="U464" i="16" s="1"/>
  <c r="AA464" i="16"/>
  <c r="P465" i="16"/>
  <c r="S465" i="16"/>
  <c r="U465" i="16" s="1"/>
  <c r="AA465" i="16"/>
  <c r="P466" i="16"/>
  <c r="S466" i="16"/>
  <c r="U466" i="16" s="1"/>
  <c r="AA466" i="16"/>
  <c r="W467" i="16"/>
  <c r="P467" i="16"/>
  <c r="S467" i="16"/>
  <c r="U467" i="16" s="1"/>
  <c r="AA467" i="16"/>
  <c r="W468" i="16"/>
  <c r="P468" i="16"/>
  <c r="S468" i="16"/>
  <c r="U468" i="16" s="1"/>
  <c r="AA468" i="16"/>
  <c r="W469" i="16"/>
  <c r="P469" i="16"/>
  <c r="S469" i="16"/>
  <c r="U469" i="16" s="1"/>
  <c r="AA469" i="16"/>
  <c r="P470" i="16"/>
  <c r="S470" i="16"/>
  <c r="U470" i="16" s="1"/>
  <c r="AA470" i="16"/>
  <c r="W471" i="16"/>
  <c r="P471" i="16"/>
  <c r="S471" i="16"/>
  <c r="U471" i="16" s="1"/>
  <c r="AA471" i="16"/>
  <c r="W472" i="16"/>
  <c r="P472" i="16"/>
  <c r="S472" i="16"/>
  <c r="U472" i="16" s="1"/>
  <c r="AA472" i="16"/>
  <c r="W473" i="16"/>
  <c r="P473" i="16"/>
  <c r="S473" i="16"/>
  <c r="U473" i="16" s="1"/>
  <c r="AA473" i="16"/>
  <c r="P474" i="16"/>
  <c r="S474" i="16"/>
  <c r="U474" i="16" s="1"/>
  <c r="AA474" i="16"/>
  <c r="W475" i="16"/>
  <c r="O475" i="16"/>
  <c r="P475" i="16"/>
  <c r="S475" i="16"/>
  <c r="U475" i="16" s="1"/>
  <c r="AA475" i="16"/>
  <c r="W476" i="16"/>
  <c r="P476" i="16"/>
  <c r="S476" i="16"/>
  <c r="U476" i="16" s="1"/>
  <c r="AA476" i="16"/>
  <c r="P477" i="16"/>
  <c r="S477" i="16"/>
  <c r="U477" i="16" s="1"/>
  <c r="AA477" i="16"/>
  <c r="W478" i="16"/>
  <c r="P478" i="16"/>
  <c r="S478" i="16"/>
  <c r="U478" i="16" s="1"/>
  <c r="AA478" i="16"/>
  <c r="P479" i="16"/>
  <c r="S479" i="16"/>
  <c r="U479" i="16" s="1"/>
  <c r="AA479" i="16"/>
  <c r="P480" i="16"/>
  <c r="S480" i="16"/>
  <c r="U480" i="16" s="1"/>
  <c r="AA480" i="16"/>
  <c r="W481" i="16"/>
  <c r="P481" i="16"/>
  <c r="S481" i="16"/>
  <c r="U481" i="16" s="1"/>
  <c r="AA481" i="16"/>
  <c r="W482" i="16"/>
  <c r="P482" i="16"/>
  <c r="S482" i="16"/>
  <c r="U482" i="16" s="1"/>
  <c r="AA482" i="16"/>
  <c r="W483" i="16"/>
  <c r="P483" i="16"/>
  <c r="S483" i="16"/>
  <c r="U483" i="16" s="1"/>
  <c r="AA483" i="16"/>
  <c r="W484" i="16"/>
  <c r="P484" i="16"/>
  <c r="S484" i="16"/>
  <c r="U484" i="16" s="1"/>
  <c r="AA484" i="16"/>
  <c r="W485" i="16"/>
  <c r="P485" i="16"/>
  <c r="S485" i="16"/>
  <c r="U485" i="16" s="1"/>
  <c r="AA485" i="16"/>
  <c r="W486" i="16"/>
  <c r="P486" i="16"/>
  <c r="S486" i="16"/>
  <c r="U486" i="16" s="1"/>
  <c r="AA486" i="16"/>
  <c r="W487" i="16"/>
  <c r="P487" i="16"/>
  <c r="S487" i="16"/>
  <c r="U487" i="16" s="1"/>
  <c r="AA487" i="16"/>
  <c r="P488" i="16"/>
  <c r="S488" i="16"/>
  <c r="U488" i="16" s="1"/>
  <c r="AA488" i="16"/>
  <c r="W489" i="16"/>
  <c r="P489" i="16"/>
  <c r="S489" i="16"/>
  <c r="U489" i="16" s="1"/>
  <c r="AA489" i="16"/>
  <c r="W490" i="16"/>
  <c r="P490" i="16"/>
  <c r="S490" i="16"/>
  <c r="U490" i="16" s="1"/>
  <c r="AA490" i="16"/>
  <c r="W491" i="16"/>
  <c r="P491" i="16"/>
  <c r="S491" i="16"/>
  <c r="U491" i="16" s="1"/>
  <c r="AA491" i="16"/>
  <c r="W492" i="16"/>
  <c r="P492" i="16"/>
  <c r="S492" i="16"/>
  <c r="U492" i="16" s="1"/>
  <c r="AA492" i="16"/>
  <c r="P493" i="16"/>
  <c r="S493" i="16"/>
  <c r="U493" i="16" s="1"/>
  <c r="AA493" i="16"/>
  <c r="P494" i="16"/>
  <c r="S494" i="16"/>
  <c r="U494" i="16" s="1"/>
  <c r="AA494" i="16"/>
  <c r="W495" i="16"/>
  <c r="P495" i="16"/>
  <c r="S495" i="16"/>
  <c r="U495" i="16" s="1"/>
  <c r="AA495" i="16"/>
  <c r="W496" i="16"/>
  <c r="P496" i="16"/>
  <c r="S496" i="16"/>
  <c r="U496" i="16" s="1"/>
  <c r="AA496" i="16"/>
  <c r="W497" i="16"/>
  <c r="P497" i="16"/>
  <c r="S497" i="16"/>
  <c r="U497" i="16" s="1"/>
  <c r="AA497" i="16"/>
  <c r="W498" i="16"/>
  <c r="P498" i="16"/>
  <c r="S498" i="16"/>
  <c r="U498" i="16" s="1"/>
  <c r="AA498" i="16"/>
  <c r="P499" i="16"/>
  <c r="S499" i="16"/>
  <c r="U499" i="16" s="1"/>
  <c r="AA499" i="16"/>
  <c r="W500" i="16"/>
  <c r="P500" i="16"/>
  <c r="S500" i="16"/>
  <c r="U500" i="16" s="1"/>
  <c r="AA500" i="16"/>
  <c r="W501" i="16"/>
  <c r="P501" i="16"/>
  <c r="S501" i="16"/>
  <c r="U501" i="16" s="1"/>
  <c r="AA501" i="16"/>
  <c r="P502" i="16"/>
  <c r="S502" i="16"/>
  <c r="U502" i="16" s="1"/>
  <c r="AA502" i="16"/>
  <c r="W503" i="16"/>
  <c r="P503" i="16"/>
  <c r="S503" i="16"/>
  <c r="U503" i="16" s="1"/>
  <c r="AA503" i="16"/>
  <c r="W504" i="16"/>
  <c r="P504" i="16"/>
  <c r="S504" i="16"/>
  <c r="U504" i="16" s="1"/>
  <c r="AA504" i="16"/>
  <c r="W505" i="16"/>
  <c r="P505" i="16"/>
  <c r="S505" i="16"/>
  <c r="U505" i="16" s="1"/>
  <c r="AA505" i="16"/>
  <c r="W506" i="16"/>
  <c r="P506" i="16"/>
  <c r="S506" i="16"/>
  <c r="U506" i="16" s="1"/>
  <c r="AA506" i="16"/>
  <c r="P507" i="16"/>
  <c r="S507" i="16"/>
  <c r="U507" i="16" s="1"/>
  <c r="AA507" i="16"/>
  <c r="W508" i="16"/>
  <c r="P508" i="16"/>
  <c r="S508" i="16"/>
  <c r="U508" i="16" s="1"/>
  <c r="AA508" i="16"/>
  <c r="W509" i="16"/>
  <c r="P509" i="16"/>
  <c r="S509" i="16"/>
  <c r="U509" i="16" s="1"/>
  <c r="AA509" i="16"/>
  <c r="W510" i="16"/>
  <c r="P510" i="16"/>
  <c r="S510" i="16"/>
  <c r="U510" i="16" s="1"/>
  <c r="AA510" i="16"/>
  <c r="W511" i="16"/>
  <c r="P511" i="16"/>
  <c r="S511" i="16"/>
  <c r="U511" i="16" s="1"/>
  <c r="AA511" i="16"/>
  <c r="W512" i="16"/>
  <c r="P512" i="16"/>
  <c r="S512" i="16"/>
  <c r="U512" i="16" s="1"/>
  <c r="AA512" i="16"/>
  <c r="W513" i="16"/>
  <c r="P513" i="16"/>
  <c r="S513" i="16"/>
  <c r="U513" i="16" s="1"/>
  <c r="AA513" i="16"/>
  <c r="P514" i="16"/>
  <c r="S514" i="16"/>
  <c r="U514" i="16" s="1"/>
  <c r="AA514" i="16"/>
  <c r="W515" i="16"/>
  <c r="P515" i="16"/>
  <c r="S515" i="16"/>
  <c r="U515" i="16" s="1"/>
  <c r="AA515" i="16"/>
  <c r="P516" i="16"/>
  <c r="S516" i="16"/>
  <c r="U516" i="16" s="1"/>
  <c r="AA516" i="16"/>
  <c r="W517" i="16"/>
  <c r="P517" i="16"/>
  <c r="S517" i="16"/>
  <c r="U517" i="16" s="1"/>
  <c r="AA517" i="16"/>
  <c r="W518" i="16"/>
  <c r="P518" i="16"/>
  <c r="S518" i="16"/>
  <c r="U518" i="16" s="1"/>
  <c r="AA518" i="16"/>
  <c r="W519" i="16"/>
  <c r="P519" i="16"/>
  <c r="S519" i="16"/>
  <c r="U519" i="16" s="1"/>
  <c r="AA519" i="16"/>
  <c r="W520" i="16"/>
  <c r="P520" i="16"/>
  <c r="S520" i="16"/>
  <c r="U520" i="16" s="1"/>
  <c r="AA520" i="16"/>
  <c r="P521" i="16"/>
  <c r="S521" i="16"/>
  <c r="U521" i="16" s="1"/>
  <c r="AA521" i="16"/>
  <c r="P522" i="16"/>
  <c r="S522" i="16"/>
  <c r="U522" i="16" s="1"/>
  <c r="AA522" i="16"/>
  <c r="W523" i="16"/>
  <c r="P523" i="16"/>
  <c r="S523" i="16"/>
  <c r="U523" i="16" s="1"/>
  <c r="AA523" i="16"/>
  <c r="W524" i="16"/>
  <c r="P524" i="16"/>
  <c r="S524" i="16"/>
  <c r="U524" i="16" s="1"/>
  <c r="AA524" i="16"/>
  <c r="W525" i="16"/>
  <c r="P525" i="16"/>
  <c r="S525" i="16"/>
  <c r="U525" i="16" s="1"/>
  <c r="AA525" i="16"/>
  <c r="P526" i="16"/>
  <c r="S526" i="16"/>
  <c r="U526" i="16" s="1"/>
  <c r="AA526" i="16"/>
  <c r="W527" i="16"/>
  <c r="P527" i="16"/>
  <c r="S527" i="16"/>
  <c r="U527" i="16" s="1"/>
  <c r="AA527" i="16"/>
  <c r="W528" i="16"/>
  <c r="P528" i="16"/>
  <c r="S528" i="16"/>
  <c r="U528" i="16" s="1"/>
  <c r="AA528" i="16"/>
  <c r="W529" i="16"/>
  <c r="P529" i="16"/>
  <c r="S529" i="16"/>
  <c r="U529" i="16" s="1"/>
  <c r="AA529" i="16"/>
  <c r="W530" i="16"/>
  <c r="P530" i="16"/>
  <c r="S530" i="16"/>
  <c r="U530" i="16" s="1"/>
  <c r="AA530" i="16"/>
  <c r="W531" i="16"/>
  <c r="P531" i="16"/>
  <c r="S531" i="16"/>
  <c r="U531" i="16" s="1"/>
  <c r="AA531" i="16"/>
  <c r="W532" i="16"/>
  <c r="P532" i="16"/>
  <c r="S532" i="16"/>
  <c r="U532" i="16" s="1"/>
  <c r="AA532" i="16"/>
  <c r="W533" i="16"/>
  <c r="P533" i="16"/>
  <c r="S533" i="16"/>
  <c r="U533" i="16" s="1"/>
  <c r="AA533" i="16"/>
  <c r="P534" i="16"/>
  <c r="S534" i="16"/>
  <c r="U534" i="16" s="1"/>
  <c r="AA534" i="16"/>
  <c r="W535" i="16"/>
  <c r="P535" i="16"/>
  <c r="S535" i="16"/>
  <c r="U535" i="16" s="1"/>
  <c r="AA535" i="16"/>
  <c r="W536" i="16"/>
  <c r="P536" i="16"/>
  <c r="S536" i="16"/>
  <c r="U536" i="16" s="1"/>
  <c r="AA536" i="16"/>
  <c r="P537" i="16"/>
  <c r="S537" i="16"/>
  <c r="U537" i="16" s="1"/>
  <c r="AA537" i="16"/>
  <c r="P538" i="16"/>
  <c r="S538" i="16"/>
  <c r="U538" i="16" s="1"/>
  <c r="AA538" i="16"/>
  <c r="W539" i="16"/>
  <c r="P539" i="16"/>
  <c r="S539" i="16"/>
  <c r="U539" i="16" s="1"/>
  <c r="AA539" i="16"/>
  <c r="W540" i="16"/>
  <c r="P540" i="16"/>
  <c r="S540" i="16"/>
  <c r="U540" i="16" s="1"/>
  <c r="AA540" i="16"/>
  <c r="W541" i="16"/>
  <c r="P541" i="16"/>
  <c r="S541" i="16"/>
  <c r="U541" i="16" s="1"/>
  <c r="AA541" i="16"/>
  <c r="W542" i="16"/>
  <c r="P542" i="16"/>
  <c r="S542" i="16"/>
  <c r="U542" i="16" s="1"/>
  <c r="AA542" i="16"/>
  <c r="W543" i="16"/>
  <c r="P543" i="16"/>
  <c r="S543" i="16"/>
  <c r="U543" i="16" s="1"/>
  <c r="AA543" i="16"/>
  <c r="W544" i="16"/>
  <c r="P544" i="16"/>
  <c r="S544" i="16"/>
  <c r="U544" i="16" s="1"/>
  <c r="AA544" i="16"/>
  <c r="W545" i="16"/>
  <c r="P545" i="16"/>
  <c r="S545" i="16"/>
  <c r="U545" i="16" s="1"/>
  <c r="AA545" i="16"/>
  <c r="W546" i="16"/>
  <c r="P546" i="16"/>
  <c r="S546" i="16"/>
  <c r="U546" i="16" s="1"/>
  <c r="AA546" i="16"/>
  <c r="P547" i="16"/>
  <c r="S547" i="16"/>
  <c r="U547" i="16" s="1"/>
  <c r="AA547" i="16"/>
  <c r="W548" i="16"/>
  <c r="P548" i="16"/>
  <c r="S548" i="16"/>
  <c r="U548" i="16" s="1"/>
  <c r="AA548" i="16"/>
  <c r="W549" i="16"/>
  <c r="P549" i="16"/>
  <c r="S549" i="16"/>
  <c r="U549" i="16" s="1"/>
  <c r="AA549" i="16"/>
  <c r="P550" i="16"/>
  <c r="S550" i="16"/>
  <c r="U550" i="16" s="1"/>
  <c r="AA550" i="16"/>
  <c r="W551" i="16"/>
  <c r="P551" i="16"/>
  <c r="S551" i="16"/>
  <c r="U551" i="16" s="1"/>
  <c r="AA551" i="16"/>
  <c r="W552" i="16"/>
  <c r="O552" i="16"/>
  <c r="P552" i="16"/>
  <c r="S552" i="16"/>
  <c r="U552" i="16" s="1"/>
  <c r="AA552" i="16"/>
  <c r="W553" i="16"/>
  <c r="P553" i="16"/>
  <c r="S553" i="16"/>
  <c r="U553" i="16" s="1"/>
  <c r="AA553" i="16"/>
  <c r="W554" i="16"/>
  <c r="P554" i="16"/>
  <c r="S554" i="16"/>
  <c r="U554" i="16" s="1"/>
  <c r="AA554" i="16"/>
  <c r="P555" i="16"/>
  <c r="S555" i="16"/>
  <c r="U555" i="16" s="1"/>
  <c r="AA555" i="16"/>
  <c r="W556" i="16"/>
  <c r="P556" i="16"/>
  <c r="S556" i="16"/>
  <c r="U556" i="16" s="1"/>
  <c r="AA556" i="16"/>
  <c r="W557" i="16"/>
  <c r="P557" i="16"/>
  <c r="S557" i="16"/>
  <c r="U557" i="16" s="1"/>
  <c r="AA557" i="16"/>
  <c r="W558" i="16"/>
  <c r="P558" i="16"/>
  <c r="S558" i="16"/>
  <c r="U558" i="16" s="1"/>
  <c r="AA558" i="16"/>
  <c r="W559" i="16"/>
  <c r="P559" i="16"/>
  <c r="S559" i="16"/>
  <c r="U559" i="16" s="1"/>
  <c r="AA559" i="16"/>
  <c r="W560" i="16"/>
  <c r="O560" i="16"/>
  <c r="P560" i="16"/>
  <c r="S560" i="16"/>
  <c r="U560" i="16" s="1"/>
  <c r="AA560" i="16"/>
  <c r="P561" i="16"/>
  <c r="S561" i="16"/>
  <c r="U561" i="16" s="1"/>
  <c r="AA561" i="16"/>
  <c r="W562" i="16"/>
  <c r="P562" i="16"/>
  <c r="S562" i="16"/>
  <c r="U562" i="16" s="1"/>
  <c r="AA562" i="16"/>
  <c r="W563" i="16"/>
  <c r="P563" i="16"/>
  <c r="S563" i="16"/>
  <c r="U563" i="16" s="1"/>
  <c r="AA563" i="16"/>
  <c r="W564" i="16"/>
  <c r="P564" i="16"/>
  <c r="S564" i="16"/>
  <c r="U564" i="16" s="1"/>
  <c r="AA564" i="16"/>
  <c r="W565" i="16"/>
  <c r="P565" i="16"/>
  <c r="S565" i="16"/>
  <c r="U565" i="16" s="1"/>
  <c r="AA565" i="16"/>
  <c r="W566" i="16"/>
  <c r="P566" i="16"/>
  <c r="S566" i="16"/>
  <c r="U566" i="16" s="1"/>
  <c r="AA566" i="16"/>
  <c r="W567" i="16"/>
  <c r="P567" i="16"/>
  <c r="S567" i="16"/>
  <c r="U567" i="16" s="1"/>
  <c r="AA567" i="16"/>
  <c r="W568" i="16"/>
  <c r="P568" i="16"/>
  <c r="S568" i="16"/>
  <c r="U568" i="16" s="1"/>
  <c r="AA568" i="16"/>
  <c r="W569" i="16"/>
  <c r="P569" i="16"/>
  <c r="S569" i="16"/>
  <c r="U569" i="16" s="1"/>
  <c r="AA569" i="16"/>
  <c r="W570" i="16"/>
  <c r="P570" i="16"/>
  <c r="S570" i="16"/>
  <c r="U570" i="16" s="1"/>
  <c r="AA570" i="16"/>
  <c r="W571" i="16"/>
  <c r="P571" i="16"/>
  <c r="S571" i="16"/>
  <c r="U571" i="16" s="1"/>
  <c r="AA571" i="16"/>
  <c r="W572" i="16"/>
  <c r="P572" i="16"/>
  <c r="S572" i="16"/>
  <c r="U572" i="16" s="1"/>
  <c r="AA572" i="16"/>
  <c r="W573" i="16"/>
  <c r="P573" i="16"/>
  <c r="S573" i="16"/>
  <c r="U573" i="16" s="1"/>
  <c r="AA573" i="16"/>
  <c r="W574" i="16"/>
  <c r="P574" i="16"/>
  <c r="S574" i="16"/>
  <c r="U574" i="16" s="1"/>
  <c r="AA574" i="16"/>
  <c r="P575" i="16"/>
  <c r="S575" i="16"/>
  <c r="U575" i="16" s="1"/>
  <c r="AA575" i="16"/>
  <c r="W576" i="16"/>
  <c r="P576" i="16"/>
  <c r="S576" i="16"/>
  <c r="U576" i="16" s="1"/>
  <c r="AA576" i="16"/>
  <c r="W577" i="16"/>
  <c r="P577" i="16"/>
  <c r="S577" i="16"/>
  <c r="U577" i="16" s="1"/>
  <c r="AA577" i="16"/>
  <c r="W578" i="16"/>
  <c r="P578" i="16"/>
  <c r="S578" i="16"/>
  <c r="U578" i="16" s="1"/>
  <c r="AA578" i="16"/>
  <c r="W579" i="16"/>
  <c r="P579" i="16"/>
  <c r="S579" i="16"/>
  <c r="U579" i="16" s="1"/>
  <c r="AA579" i="16"/>
  <c r="W580" i="16"/>
  <c r="P580" i="16"/>
  <c r="S580" i="16"/>
  <c r="U580" i="16" s="1"/>
  <c r="AA580" i="16"/>
  <c r="W581" i="16"/>
  <c r="P581" i="16"/>
  <c r="S581" i="16"/>
  <c r="U581" i="16" s="1"/>
  <c r="AA581" i="16"/>
  <c r="W582" i="16"/>
  <c r="P582" i="16"/>
  <c r="S582" i="16"/>
  <c r="U582" i="16" s="1"/>
  <c r="AA582" i="16"/>
  <c r="P583" i="16"/>
  <c r="S583" i="16"/>
  <c r="U583" i="16" s="1"/>
  <c r="AA583" i="16"/>
  <c r="W584" i="16"/>
  <c r="P584" i="16"/>
  <c r="S584" i="16"/>
  <c r="U584" i="16" s="1"/>
  <c r="AA584" i="16"/>
  <c r="W585" i="16"/>
  <c r="P585" i="16"/>
  <c r="S585" i="16"/>
  <c r="U585" i="16" s="1"/>
  <c r="AA585" i="16"/>
  <c r="W586" i="16"/>
  <c r="P586" i="16"/>
  <c r="S586" i="16"/>
  <c r="U586" i="16" s="1"/>
  <c r="AA586" i="16"/>
  <c r="W587" i="16"/>
  <c r="P587" i="16"/>
  <c r="S587" i="16"/>
  <c r="U587" i="16" s="1"/>
  <c r="AA587" i="16"/>
  <c r="W588" i="16"/>
  <c r="P588" i="16"/>
  <c r="S588" i="16"/>
  <c r="U588" i="16" s="1"/>
  <c r="AA588" i="16"/>
  <c r="W589" i="16"/>
  <c r="P589" i="16"/>
  <c r="S589" i="16"/>
  <c r="U589" i="16" s="1"/>
  <c r="AA589" i="16"/>
  <c r="W590" i="16"/>
  <c r="P590" i="16"/>
  <c r="S590" i="16"/>
  <c r="U590" i="16" s="1"/>
  <c r="AA590" i="16"/>
  <c r="W591" i="16"/>
  <c r="P591" i="16"/>
  <c r="S591" i="16"/>
  <c r="U591" i="16" s="1"/>
  <c r="AA591" i="16"/>
  <c r="W592" i="16"/>
  <c r="O592" i="16"/>
  <c r="P592" i="16"/>
  <c r="S592" i="16"/>
  <c r="U592" i="16" s="1"/>
  <c r="AA592" i="16"/>
  <c r="W593" i="16"/>
  <c r="P593" i="16"/>
  <c r="S593" i="16"/>
  <c r="U593" i="16" s="1"/>
  <c r="AA593" i="16"/>
  <c r="P594" i="16"/>
  <c r="S594" i="16"/>
  <c r="U594" i="16" s="1"/>
  <c r="AA594" i="16"/>
  <c r="W595" i="16"/>
  <c r="P595" i="16"/>
  <c r="S595" i="16"/>
  <c r="U595" i="16" s="1"/>
  <c r="AA595" i="16"/>
  <c r="W596" i="16"/>
  <c r="P596" i="16"/>
  <c r="S596" i="16"/>
  <c r="U596" i="16" s="1"/>
  <c r="AA596" i="16"/>
  <c r="W597" i="16"/>
  <c r="P597" i="16"/>
  <c r="S597" i="16"/>
  <c r="U597" i="16" s="1"/>
  <c r="AA597" i="16"/>
  <c r="W598" i="16"/>
  <c r="P598" i="16"/>
  <c r="S598" i="16"/>
  <c r="U598" i="16" s="1"/>
  <c r="AA598" i="16"/>
  <c r="W599" i="16"/>
  <c r="P599" i="16"/>
  <c r="S599" i="16"/>
  <c r="U599" i="16" s="1"/>
  <c r="AA599" i="16"/>
  <c r="P600" i="16"/>
  <c r="S600" i="16"/>
  <c r="U600" i="16" s="1"/>
  <c r="AA600" i="16"/>
  <c r="P601" i="16"/>
  <c r="S601" i="16"/>
  <c r="U601" i="16" s="1"/>
  <c r="AA601" i="16"/>
  <c r="P602" i="16"/>
  <c r="S602" i="16"/>
  <c r="U602" i="16" s="1"/>
  <c r="AA602" i="16"/>
  <c r="P603" i="16"/>
  <c r="S603" i="16"/>
  <c r="U603" i="16" s="1"/>
  <c r="AA603" i="16"/>
  <c r="W604" i="16"/>
  <c r="P604" i="16"/>
  <c r="S604" i="16"/>
  <c r="U604" i="16" s="1"/>
  <c r="AA604" i="16"/>
  <c r="P605" i="16"/>
  <c r="S605" i="16"/>
  <c r="U605" i="16" s="1"/>
  <c r="AA605" i="16"/>
  <c r="W606" i="16"/>
  <c r="P606" i="16"/>
  <c r="S606" i="16"/>
  <c r="U606" i="16" s="1"/>
  <c r="AA606" i="16"/>
  <c r="W607" i="16"/>
  <c r="P607" i="16"/>
  <c r="S607" i="16"/>
  <c r="U607" i="16" s="1"/>
  <c r="AA607" i="16"/>
  <c r="P608" i="16"/>
  <c r="S608" i="16"/>
  <c r="U608" i="16" s="1"/>
  <c r="AA608" i="16"/>
  <c r="P609" i="16"/>
  <c r="S609" i="16"/>
  <c r="U609" i="16" s="1"/>
  <c r="AA609" i="16"/>
  <c r="P610" i="16"/>
  <c r="S610" i="16"/>
  <c r="U610" i="16" s="1"/>
  <c r="AA610" i="16"/>
  <c r="P611" i="16"/>
  <c r="S611" i="16"/>
  <c r="U611" i="16" s="1"/>
  <c r="AA611" i="16"/>
  <c r="P612" i="16"/>
  <c r="S612" i="16"/>
  <c r="U612" i="16" s="1"/>
  <c r="AA612" i="16"/>
  <c r="P613" i="16"/>
  <c r="S613" i="16"/>
  <c r="U613" i="16" s="1"/>
  <c r="AA613" i="16"/>
  <c r="W614" i="16"/>
  <c r="P614" i="16"/>
  <c r="S614" i="16"/>
  <c r="U614" i="16" s="1"/>
  <c r="AA614" i="16"/>
  <c r="W615" i="16"/>
  <c r="P615" i="16"/>
  <c r="S615" i="16"/>
  <c r="U615" i="16" s="1"/>
  <c r="AA615" i="16"/>
  <c r="W616" i="16"/>
  <c r="P616" i="16"/>
  <c r="S616" i="16"/>
  <c r="U616" i="16" s="1"/>
  <c r="AA616" i="16"/>
  <c r="W617" i="16"/>
  <c r="P617" i="16"/>
  <c r="S617" i="16"/>
  <c r="U617" i="16" s="1"/>
  <c r="AA617" i="16"/>
  <c r="W618" i="16"/>
  <c r="P618" i="16"/>
  <c r="S618" i="16"/>
  <c r="U618" i="16" s="1"/>
  <c r="AA618" i="16"/>
  <c r="P619" i="16"/>
  <c r="S619" i="16"/>
  <c r="U619" i="16" s="1"/>
  <c r="AA619" i="16"/>
  <c r="W620" i="16"/>
  <c r="P620" i="16"/>
  <c r="S620" i="16"/>
  <c r="U620" i="16" s="1"/>
  <c r="AA620" i="16"/>
  <c r="W621" i="16"/>
  <c r="P621" i="16"/>
  <c r="S621" i="16"/>
  <c r="U621" i="16" s="1"/>
  <c r="AA621" i="16"/>
  <c r="P622" i="16"/>
  <c r="S622" i="16"/>
  <c r="U622" i="16" s="1"/>
  <c r="AA622" i="16"/>
  <c r="P623" i="16"/>
  <c r="S623" i="16"/>
  <c r="U623" i="16" s="1"/>
  <c r="AA623" i="16"/>
  <c r="W624" i="16"/>
  <c r="P624" i="16"/>
  <c r="S624" i="16"/>
  <c r="U624" i="16" s="1"/>
  <c r="AA624" i="16"/>
  <c r="W625" i="16"/>
  <c r="P625" i="16"/>
  <c r="S625" i="16"/>
  <c r="U625" i="16" s="1"/>
  <c r="AA625" i="16"/>
  <c r="W626" i="16"/>
  <c r="P626" i="16"/>
  <c r="S626" i="16"/>
  <c r="U626" i="16" s="1"/>
  <c r="AA626" i="16"/>
  <c r="P627" i="16"/>
  <c r="S627" i="16"/>
  <c r="U627" i="16" s="1"/>
  <c r="AA627" i="16"/>
  <c r="W628" i="16"/>
  <c r="P628" i="16"/>
  <c r="S628" i="16"/>
  <c r="U628" i="16" s="1"/>
  <c r="AA628" i="16"/>
  <c r="P629" i="16"/>
  <c r="S629" i="16"/>
  <c r="U629" i="16" s="1"/>
  <c r="AA629" i="16"/>
  <c r="P630" i="16"/>
  <c r="S630" i="16"/>
  <c r="U630" i="16" s="1"/>
  <c r="AA630" i="16"/>
  <c r="W631" i="16"/>
  <c r="P631" i="16"/>
  <c r="S631" i="16"/>
  <c r="U631" i="16" s="1"/>
  <c r="AA631" i="16"/>
  <c r="P632" i="16"/>
  <c r="S632" i="16"/>
  <c r="U632" i="16" s="1"/>
  <c r="AA632" i="16"/>
  <c r="W633" i="16"/>
  <c r="P633" i="16"/>
  <c r="S633" i="16"/>
  <c r="U633" i="16" s="1"/>
  <c r="AA633" i="16"/>
  <c r="P634" i="16"/>
  <c r="S634" i="16"/>
  <c r="U634" i="16" s="1"/>
  <c r="AA634" i="16"/>
  <c r="W635" i="16"/>
  <c r="P635" i="16"/>
  <c r="S635" i="16"/>
  <c r="U635" i="16" s="1"/>
  <c r="AA635" i="16"/>
  <c r="P636" i="16"/>
  <c r="S636" i="16"/>
  <c r="U636" i="16" s="1"/>
  <c r="AA636" i="16"/>
  <c r="P637" i="16"/>
  <c r="S637" i="16"/>
  <c r="U637" i="16" s="1"/>
  <c r="AA637" i="16"/>
  <c r="W638" i="16"/>
  <c r="P638" i="16"/>
  <c r="S638" i="16"/>
  <c r="U638" i="16" s="1"/>
  <c r="AA638" i="16"/>
  <c r="W639" i="16"/>
  <c r="P639" i="16"/>
  <c r="S639" i="16"/>
  <c r="U639" i="16" s="1"/>
  <c r="AA639" i="16"/>
  <c r="P640" i="16"/>
  <c r="S640" i="16"/>
  <c r="U640" i="16" s="1"/>
  <c r="AA640" i="16"/>
  <c r="P641" i="16"/>
  <c r="S641" i="16"/>
  <c r="U641" i="16" s="1"/>
  <c r="AA641" i="16"/>
  <c r="P642" i="16"/>
  <c r="S642" i="16"/>
  <c r="U642" i="16" s="1"/>
  <c r="AA642" i="16"/>
  <c r="P643" i="16"/>
  <c r="S643" i="16"/>
  <c r="U643" i="16" s="1"/>
  <c r="AA643" i="16"/>
  <c r="W644" i="16"/>
  <c r="P644" i="16"/>
  <c r="S644" i="16"/>
  <c r="U644" i="16" s="1"/>
  <c r="AA644" i="16"/>
  <c r="P645" i="16"/>
  <c r="S645" i="16"/>
  <c r="U645" i="16" s="1"/>
  <c r="AA645" i="16"/>
  <c r="W646" i="16"/>
  <c r="P646" i="16"/>
  <c r="S646" i="16"/>
  <c r="U646" i="16" s="1"/>
  <c r="AA646" i="16"/>
  <c r="W647" i="16"/>
  <c r="P647" i="16"/>
  <c r="S647" i="16"/>
  <c r="U647" i="16" s="1"/>
  <c r="AA647" i="16"/>
  <c r="W648" i="16"/>
  <c r="P648" i="16"/>
  <c r="S648" i="16"/>
  <c r="U648" i="16" s="1"/>
  <c r="AA648" i="16"/>
  <c r="W649" i="16"/>
  <c r="P649" i="16"/>
  <c r="S649" i="16"/>
  <c r="U649" i="16" s="1"/>
  <c r="AA649" i="16"/>
  <c r="W650" i="16"/>
  <c r="P650" i="16"/>
  <c r="S650" i="16"/>
  <c r="U650" i="16" s="1"/>
  <c r="AA650" i="16"/>
  <c r="W651" i="16"/>
  <c r="P651" i="16"/>
  <c r="S651" i="16"/>
  <c r="U651" i="16" s="1"/>
  <c r="AA651" i="16"/>
  <c r="W652" i="16"/>
  <c r="P652" i="16"/>
  <c r="S652" i="16"/>
  <c r="U652" i="16" s="1"/>
  <c r="AA652" i="16"/>
  <c r="W653" i="16"/>
  <c r="O653" i="16"/>
  <c r="P653" i="16"/>
  <c r="S653" i="16"/>
  <c r="U653" i="16" s="1"/>
  <c r="AA653" i="16"/>
  <c r="P654" i="16"/>
  <c r="S654" i="16"/>
  <c r="U654" i="16" s="1"/>
  <c r="AA654" i="16"/>
  <c r="W655" i="16"/>
  <c r="P655" i="16"/>
  <c r="S655" i="16"/>
  <c r="U655" i="16" s="1"/>
  <c r="AA655" i="16"/>
  <c r="W656" i="16"/>
  <c r="O656" i="16"/>
  <c r="P656" i="16"/>
  <c r="S656" i="16"/>
  <c r="U656" i="16" s="1"/>
  <c r="AA656" i="16"/>
  <c r="W657" i="16"/>
  <c r="P657" i="16"/>
  <c r="S657" i="16"/>
  <c r="U657" i="16" s="1"/>
  <c r="AA657" i="16"/>
  <c r="W658" i="16"/>
  <c r="P658" i="16"/>
  <c r="S658" i="16"/>
  <c r="U658" i="16" s="1"/>
  <c r="AA658" i="16"/>
  <c r="P659" i="16"/>
  <c r="S659" i="16"/>
  <c r="U659" i="16" s="1"/>
  <c r="AA659" i="16"/>
  <c r="W660" i="16"/>
  <c r="P660" i="16"/>
  <c r="S660" i="16"/>
  <c r="U660" i="16" s="1"/>
  <c r="AA660" i="16"/>
  <c r="W661" i="16"/>
  <c r="P661" i="16"/>
  <c r="S661" i="16"/>
  <c r="U661" i="16" s="1"/>
  <c r="AA661" i="16"/>
  <c r="P662" i="16"/>
  <c r="S662" i="16"/>
  <c r="U662" i="16" s="1"/>
  <c r="AA662" i="16"/>
  <c r="W663" i="16"/>
  <c r="P663" i="16"/>
  <c r="S663" i="16"/>
  <c r="U663" i="16" s="1"/>
  <c r="AA663" i="16"/>
  <c r="W664" i="16"/>
  <c r="P664" i="16"/>
  <c r="S664" i="16"/>
  <c r="U664" i="16" s="1"/>
  <c r="AA664" i="16"/>
  <c r="W665" i="16"/>
  <c r="P665" i="16"/>
  <c r="S665" i="16"/>
  <c r="U665" i="16" s="1"/>
  <c r="AA665" i="16"/>
  <c r="W666" i="16"/>
  <c r="P666" i="16"/>
  <c r="S666" i="16"/>
  <c r="U666" i="16" s="1"/>
  <c r="AA666" i="16"/>
  <c r="O667" i="16"/>
  <c r="P667" i="16"/>
  <c r="S667" i="16"/>
  <c r="U667" i="16" s="1"/>
  <c r="AA667" i="16"/>
  <c r="P668" i="16"/>
  <c r="S668" i="16"/>
  <c r="U668" i="16" s="1"/>
  <c r="AA668" i="16"/>
  <c r="W669" i="16"/>
  <c r="P669" i="16"/>
  <c r="S669" i="16"/>
  <c r="U669" i="16" s="1"/>
  <c r="AA669" i="16"/>
  <c r="W670" i="16"/>
  <c r="P670" i="16"/>
  <c r="S670" i="16"/>
  <c r="U670" i="16" s="1"/>
  <c r="AA670" i="16"/>
  <c r="W671" i="16"/>
  <c r="P671" i="16"/>
  <c r="S671" i="16"/>
  <c r="U671" i="16" s="1"/>
  <c r="AA671" i="16"/>
  <c r="W672" i="16"/>
  <c r="P672" i="16"/>
  <c r="S672" i="16"/>
  <c r="U672" i="16" s="1"/>
  <c r="AA672" i="16"/>
  <c r="P673" i="16"/>
  <c r="S673" i="16"/>
  <c r="U673" i="16" s="1"/>
  <c r="AA673" i="16"/>
  <c r="W674" i="16"/>
  <c r="P674" i="16"/>
  <c r="S674" i="16"/>
  <c r="U674" i="16" s="1"/>
  <c r="AA674" i="16"/>
  <c r="P675" i="16"/>
  <c r="S675" i="16"/>
  <c r="U675" i="16" s="1"/>
  <c r="AA675" i="16"/>
  <c r="W676" i="16"/>
  <c r="P676" i="16"/>
  <c r="S676" i="16"/>
  <c r="U676" i="16" s="1"/>
  <c r="AA676" i="16"/>
  <c r="W677" i="16"/>
  <c r="P677" i="16"/>
  <c r="S677" i="16"/>
  <c r="U677" i="16" s="1"/>
  <c r="AA677" i="16"/>
  <c r="W678" i="16"/>
  <c r="P678" i="16"/>
  <c r="S678" i="16"/>
  <c r="U678" i="16" s="1"/>
  <c r="AA678" i="16"/>
  <c r="W679" i="16"/>
  <c r="P679" i="16"/>
  <c r="S679" i="16"/>
  <c r="U679" i="16" s="1"/>
  <c r="AA679" i="16"/>
  <c r="W680" i="16"/>
  <c r="P680" i="16"/>
  <c r="S680" i="16"/>
  <c r="U680" i="16" s="1"/>
  <c r="AA680" i="16"/>
  <c r="W681" i="16"/>
  <c r="P681" i="16"/>
  <c r="S681" i="16"/>
  <c r="U681" i="16" s="1"/>
  <c r="AA681" i="16"/>
  <c r="P682" i="16"/>
  <c r="S682" i="16"/>
  <c r="U682" i="16" s="1"/>
  <c r="AA682" i="16"/>
  <c r="W683" i="16"/>
  <c r="P683" i="16"/>
  <c r="S683" i="16"/>
  <c r="U683" i="16" s="1"/>
  <c r="AA683" i="16"/>
  <c r="W684" i="16"/>
  <c r="P684" i="16"/>
  <c r="S684" i="16"/>
  <c r="U684" i="16" s="1"/>
  <c r="AA684" i="16"/>
  <c r="P685" i="16"/>
  <c r="S685" i="16"/>
  <c r="U685" i="16" s="1"/>
  <c r="AA685" i="16"/>
  <c r="W686" i="16"/>
  <c r="P686" i="16"/>
  <c r="S686" i="16"/>
  <c r="U686" i="16" s="1"/>
  <c r="AA686" i="16"/>
  <c r="P687" i="16"/>
  <c r="S687" i="16"/>
  <c r="U687" i="16" s="1"/>
  <c r="AA687" i="16"/>
  <c r="W688" i="16"/>
  <c r="P688" i="16"/>
  <c r="S688" i="16"/>
  <c r="U688" i="16" s="1"/>
  <c r="AA688" i="16"/>
  <c r="P689" i="16"/>
  <c r="S689" i="16"/>
  <c r="U689" i="16" s="1"/>
  <c r="AA689" i="16"/>
  <c r="W690" i="16"/>
  <c r="P690" i="16"/>
  <c r="S690" i="16"/>
  <c r="U690" i="16" s="1"/>
  <c r="AA690" i="16"/>
  <c r="W691" i="16"/>
  <c r="P691" i="16"/>
  <c r="S691" i="16"/>
  <c r="U691" i="16" s="1"/>
  <c r="AA691" i="16"/>
  <c r="P692" i="16"/>
  <c r="S692" i="16"/>
  <c r="U692" i="16" s="1"/>
  <c r="AA692" i="16"/>
  <c r="P693" i="16"/>
  <c r="S693" i="16"/>
  <c r="U693" i="16" s="1"/>
  <c r="AA693" i="16"/>
  <c r="P694" i="16"/>
  <c r="S694" i="16"/>
  <c r="U694" i="16" s="1"/>
  <c r="AA694" i="16"/>
  <c r="W695" i="16"/>
  <c r="P695" i="16"/>
  <c r="S695" i="16"/>
  <c r="U695" i="16" s="1"/>
  <c r="AA695" i="16"/>
  <c r="P696" i="16"/>
  <c r="S696" i="16"/>
  <c r="U696" i="16" s="1"/>
  <c r="AA696" i="16"/>
  <c r="P697" i="16"/>
  <c r="S697" i="16"/>
  <c r="U697" i="16" s="1"/>
  <c r="AA697" i="16"/>
  <c r="W698" i="16"/>
  <c r="P698" i="16"/>
  <c r="S698" i="16"/>
  <c r="U698" i="16" s="1"/>
  <c r="AA698" i="16"/>
  <c r="W699" i="16"/>
  <c r="P699" i="16"/>
  <c r="S699" i="16"/>
  <c r="U699" i="16" s="1"/>
  <c r="AA699" i="16"/>
  <c r="P700" i="16"/>
  <c r="S700" i="16"/>
  <c r="U700" i="16" s="1"/>
  <c r="AA700" i="16"/>
  <c r="P701" i="16"/>
  <c r="S701" i="16"/>
  <c r="U701" i="16" s="1"/>
  <c r="AA701" i="16"/>
  <c r="W702" i="16"/>
  <c r="P702" i="16"/>
  <c r="S702" i="16"/>
  <c r="U702" i="16" s="1"/>
  <c r="AA702" i="16"/>
  <c r="W703" i="16"/>
  <c r="O703" i="16"/>
  <c r="P703" i="16"/>
  <c r="S703" i="16"/>
  <c r="U703" i="16" s="1"/>
  <c r="AA703" i="16"/>
  <c r="W704" i="16"/>
  <c r="P704" i="16"/>
  <c r="S704" i="16"/>
  <c r="U704" i="16" s="1"/>
  <c r="AA704" i="16"/>
  <c r="W705" i="16"/>
  <c r="P705" i="16"/>
  <c r="S705" i="16"/>
  <c r="U705" i="16" s="1"/>
  <c r="AA705" i="16"/>
  <c r="W706" i="16"/>
  <c r="P706" i="16"/>
  <c r="S706" i="16"/>
  <c r="U706" i="16" s="1"/>
  <c r="AA706" i="16"/>
  <c r="W707" i="16"/>
  <c r="P707" i="16"/>
  <c r="S707" i="16"/>
  <c r="U707" i="16" s="1"/>
  <c r="AA707" i="16"/>
  <c r="W708" i="16"/>
  <c r="P708" i="16"/>
  <c r="S708" i="16"/>
  <c r="U708" i="16" s="1"/>
  <c r="AA708" i="16"/>
  <c r="P709" i="16"/>
  <c r="S709" i="16"/>
  <c r="U709" i="16" s="1"/>
  <c r="AA709" i="16"/>
  <c r="P710" i="16"/>
  <c r="S710" i="16"/>
  <c r="U710" i="16" s="1"/>
  <c r="AA710" i="16"/>
  <c r="W711" i="16"/>
  <c r="P711" i="16"/>
  <c r="S711" i="16"/>
  <c r="U711" i="16" s="1"/>
  <c r="AA711" i="16"/>
  <c r="W712" i="16"/>
  <c r="P712" i="16"/>
  <c r="S712" i="16"/>
  <c r="U712" i="16" s="1"/>
  <c r="AA712" i="16"/>
  <c r="W713" i="16"/>
  <c r="P713" i="16"/>
  <c r="S713" i="16"/>
  <c r="U713" i="16" s="1"/>
  <c r="AA713" i="16"/>
  <c r="W714" i="16"/>
  <c r="P714" i="16"/>
  <c r="S714" i="16"/>
  <c r="U714" i="16" s="1"/>
  <c r="AA714" i="16"/>
  <c r="P715" i="16"/>
  <c r="S715" i="16"/>
  <c r="U715" i="16" s="1"/>
  <c r="AA715" i="16"/>
  <c r="W716" i="16"/>
  <c r="P716" i="16"/>
  <c r="S716" i="16"/>
  <c r="U716" i="16" s="1"/>
  <c r="AA716" i="16"/>
  <c r="W717" i="16"/>
  <c r="P717" i="16"/>
  <c r="S717" i="16"/>
  <c r="U717" i="16" s="1"/>
  <c r="AA717" i="16"/>
  <c r="W718" i="16"/>
  <c r="P718" i="16"/>
  <c r="S718" i="16"/>
  <c r="U718" i="16" s="1"/>
  <c r="AA718" i="16"/>
  <c r="W719" i="16"/>
  <c r="P719" i="16"/>
  <c r="S719" i="16"/>
  <c r="U719" i="16" s="1"/>
  <c r="AA719" i="16"/>
  <c r="P720" i="16"/>
  <c r="S720" i="16"/>
  <c r="U720" i="16" s="1"/>
  <c r="AA720" i="16"/>
  <c r="W721" i="16"/>
  <c r="P721" i="16"/>
  <c r="S721" i="16"/>
  <c r="U721" i="16" s="1"/>
  <c r="AA721" i="16"/>
  <c r="W722" i="16"/>
  <c r="P722" i="16"/>
  <c r="S722" i="16"/>
  <c r="U722" i="16" s="1"/>
  <c r="AA722" i="16"/>
  <c r="P723" i="16"/>
  <c r="S723" i="16"/>
  <c r="U723" i="16" s="1"/>
  <c r="AA723" i="16"/>
  <c r="W724" i="16"/>
  <c r="P724" i="16"/>
  <c r="S724" i="16"/>
  <c r="U724" i="16" s="1"/>
  <c r="AA724" i="16"/>
  <c r="W725" i="16"/>
  <c r="P725" i="16"/>
  <c r="S725" i="16"/>
  <c r="U725" i="16" s="1"/>
  <c r="AA725" i="16"/>
  <c r="P726" i="16"/>
  <c r="S726" i="16"/>
  <c r="U726" i="16" s="1"/>
  <c r="AA726" i="16"/>
  <c r="W727" i="16"/>
  <c r="P727" i="16"/>
  <c r="S727" i="16"/>
  <c r="U727" i="16" s="1"/>
  <c r="AA727" i="16"/>
  <c r="P728" i="16"/>
  <c r="S728" i="16"/>
  <c r="U728" i="16" s="1"/>
  <c r="AA728" i="16"/>
  <c r="P729" i="16"/>
  <c r="S729" i="16"/>
  <c r="U729" i="16" s="1"/>
  <c r="AA729" i="16"/>
  <c r="W730" i="16"/>
  <c r="P730" i="16"/>
  <c r="S730" i="16"/>
  <c r="U730" i="16" s="1"/>
  <c r="AA730" i="16"/>
  <c r="W731" i="16"/>
  <c r="P731" i="16"/>
  <c r="S731" i="16"/>
  <c r="U731" i="16" s="1"/>
  <c r="AA731" i="16"/>
  <c r="W732" i="16"/>
  <c r="P732" i="16"/>
  <c r="S732" i="16"/>
  <c r="U732" i="16" s="1"/>
  <c r="AA732" i="16"/>
  <c r="W733" i="16"/>
  <c r="P733" i="16"/>
  <c r="S733" i="16"/>
  <c r="U733" i="16" s="1"/>
  <c r="AA733" i="16"/>
  <c r="W734" i="16"/>
  <c r="P734" i="16"/>
  <c r="S734" i="16"/>
  <c r="U734" i="16" s="1"/>
  <c r="AA734" i="16"/>
  <c r="W735" i="16"/>
  <c r="P735" i="16"/>
  <c r="S735" i="16"/>
  <c r="U735" i="16" s="1"/>
  <c r="AA735" i="16"/>
  <c r="W736" i="16"/>
  <c r="P736" i="16"/>
  <c r="S736" i="16"/>
  <c r="U736" i="16" s="1"/>
  <c r="AA736" i="16"/>
  <c r="P737" i="16"/>
  <c r="S737" i="16"/>
  <c r="U737" i="16" s="1"/>
  <c r="AA737" i="16"/>
  <c r="W738" i="16"/>
  <c r="P738" i="16"/>
  <c r="S738" i="16"/>
  <c r="U738" i="16" s="1"/>
  <c r="AA738" i="16"/>
  <c r="P739" i="16"/>
  <c r="S739" i="16"/>
  <c r="U739" i="16" s="1"/>
  <c r="AA739" i="16"/>
  <c r="W740" i="16"/>
  <c r="P740" i="16"/>
  <c r="S740" i="16"/>
  <c r="U740" i="16" s="1"/>
  <c r="AA740" i="16"/>
  <c r="W741" i="16"/>
  <c r="P741" i="16"/>
  <c r="S741" i="16"/>
  <c r="U741" i="16" s="1"/>
  <c r="AA741" i="16"/>
  <c r="P742" i="16"/>
  <c r="S742" i="16"/>
  <c r="U742" i="16" s="1"/>
  <c r="AA742" i="16"/>
  <c r="P743" i="16"/>
  <c r="S743" i="16"/>
  <c r="U743" i="16" s="1"/>
  <c r="AA743" i="16"/>
  <c r="W744" i="16"/>
  <c r="P744" i="16"/>
  <c r="S744" i="16"/>
  <c r="U744" i="16" s="1"/>
  <c r="AA744" i="16"/>
  <c r="W745" i="16"/>
  <c r="P745" i="16"/>
  <c r="S745" i="16"/>
  <c r="U745" i="16" s="1"/>
  <c r="AA745" i="16"/>
  <c r="W746" i="16"/>
  <c r="P746" i="16"/>
  <c r="S746" i="16"/>
  <c r="U746" i="16" s="1"/>
  <c r="AA746" i="16"/>
  <c r="W4" i="16"/>
  <c r="W5" i="16"/>
  <c r="W6" i="16"/>
  <c r="W7" i="16"/>
  <c r="A93" i="17"/>
  <c r="A94" i="17"/>
  <c r="A95" i="17"/>
  <c r="A96" i="17"/>
  <c r="A97" i="17"/>
  <c r="A98" i="17"/>
  <c r="A99" i="17"/>
  <c r="A100" i="17"/>
  <c r="A101" i="17"/>
  <c r="A102" i="17"/>
  <c r="A103" i="17"/>
  <c r="A104" i="17"/>
  <c r="A105" i="17"/>
  <c r="A106" i="17"/>
  <c r="A107" i="17"/>
  <c r="A108" i="17"/>
  <c r="A109" i="17"/>
  <c r="A110" i="17"/>
  <c r="A111" i="17"/>
  <c r="A112" i="17"/>
  <c r="A113" i="17"/>
  <c r="A114" i="17"/>
  <c r="A115" i="17"/>
  <c r="A116" i="17"/>
  <c r="A117" i="17"/>
  <c r="A118" i="17"/>
  <c r="A119" i="17"/>
  <c r="A120" i="17"/>
  <c r="A121" i="17"/>
  <c r="A122" i="17"/>
  <c r="A123" i="17"/>
  <c r="A124" i="17"/>
  <c r="A125" i="17"/>
  <c r="A126" i="17"/>
  <c r="A127" i="17"/>
  <c r="A128" i="17"/>
  <c r="A129" i="17"/>
  <c r="A130" i="17"/>
  <c r="A131" i="17"/>
  <c r="A132" i="17"/>
  <c r="A133" i="17"/>
  <c r="A134" i="17"/>
  <c r="A135" i="17"/>
  <c r="A136" i="17"/>
  <c r="A137" i="17"/>
  <c r="A138" i="17"/>
  <c r="A139" i="17"/>
  <c r="A140" i="17"/>
  <c r="A141" i="17"/>
  <c r="A142" i="17"/>
  <c r="A143" i="17"/>
  <c r="A144" i="17"/>
  <c r="A145" i="17"/>
  <c r="A146" i="17"/>
  <c r="A147" i="17"/>
  <c r="A148" i="17"/>
  <c r="A149" i="17"/>
  <c r="A150" i="17"/>
  <c r="A151" i="17"/>
  <c r="A152" i="17"/>
  <c r="A153" i="17"/>
  <c r="A154" i="17"/>
  <c r="A155" i="17"/>
  <c r="A156" i="17"/>
  <c r="A157" i="17"/>
  <c r="A158" i="17"/>
  <c r="L441" i="14"/>
  <c r="L442" i="14"/>
  <c r="M441" i="14"/>
  <c r="M442" i="14"/>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52" i="16"/>
  <c r="A253" i="16"/>
  <c r="A254" i="16"/>
  <c r="A255" i="16"/>
  <c r="A256" i="16"/>
  <c r="A257" i="16"/>
  <c r="A258" i="16"/>
  <c r="A259" i="16"/>
  <c r="A260" i="16"/>
  <c r="A261" i="16"/>
  <c r="A262" i="16"/>
  <c r="A263" i="16"/>
  <c r="A264" i="16"/>
  <c r="A265" i="16"/>
  <c r="A266" i="16"/>
  <c r="A267" i="16"/>
  <c r="A268" i="16"/>
  <c r="A269" i="16"/>
  <c r="A270" i="16"/>
  <c r="A271" i="16"/>
  <c r="A272" i="16"/>
  <c r="A273" i="16"/>
  <c r="A274" i="16"/>
  <c r="A275" i="16"/>
  <c r="A276" i="16"/>
  <c r="A277" i="16"/>
  <c r="A278" i="16"/>
  <c r="A279" i="16"/>
  <c r="A280" i="16"/>
  <c r="A281" i="16"/>
  <c r="A282" i="16"/>
  <c r="A283" i="16"/>
  <c r="A284" i="16"/>
  <c r="A285" i="16"/>
  <c r="A286" i="16"/>
  <c r="A287" i="16"/>
  <c r="A288" i="16"/>
  <c r="A289" i="16"/>
  <c r="A290" i="16"/>
  <c r="A291" i="16"/>
  <c r="A292" i="16"/>
  <c r="A293" i="16"/>
  <c r="A294" i="16"/>
  <c r="A295" i="16"/>
  <c r="A296" i="16"/>
  <c r="A297" i="16"/>
  <c r="A298" i="16"/>
  <c r="A299" i="16"/>
  <c r="A300" i="16"/>
  <c r="A301" i="16"/>
  <c r="A302" i="16"/>
  <c r="A303" i="16"/>
  <c r="A304" i="16"/>
  <c r="A305" i="16"/>
  <c r="A306" i="16"/>
  <c r="A307" i="16"/>
  <c r="A308" i="16"/>
  <c r="A309" i="16"/>
  <c r="A310" i="16"/>
  <c r="A311" i="16"/>
  <c r="A312" i="16"/>
  <c r="A313" i="16"/>
  <c r="A314" i="16"/>
  <c r="A315" i="16"/>
  <c r="A316" i="16"/>
  <c r="A317" i="16"/>
  <c r="A318" i="16"/>
  <c r="A319" i="16"/>
  <c r="A320" i="16"/>
  <c r="A321" i="16"/>
  <c r="A322" i="16"/>
  <c r="A323" i="16"/>
  <c r="A324" i="16"/>
  <c r="A325" i="16"/>
  <c r="A326" i="16"/>
  <c r="A327" i="16"/>
  <c r="A328" i="16"/>
  <c r="A329" i="16"/>
  <c r="A330" i="16"/>
  <c r="A331" i="16"/>
  <c r="A332" i="16"/>
  <c r="A333" i="16"/>
  <c r="A334" i="16"/>
  <c r="A335" i="16"/>
  <c r="A336" i="16"/>
  <c r="A337" i="16"/>
  <c r="A338" i="16"/>
  <c r="A339" i="16"/>
  <c r="A340" i="16"/>
  <c r="A341" i="16"/>
  <c r="A342" i="16"/>
  <c r="A343" i="16"/>
  <c r="A344" i="16"/>
  <c r="A345" i="16"/>
  <c r="A346" i="16"/>
  <c r="A347" i="16"/>
  <c r="A348" i="16"/>
  <c r="A349" i="16"/>
  <c r="A350" i="16"/>
  <c r="A351" i="16"/>
  <c r="A352" i="16"/>
  <c r="A353" i="16"/>
  <c r="A354" i="16"/>
  <c r="A355" i="16"/>
  <c r="A356" i="16"/>
  <c r="A357" i="16"/>
  <c r="A358" i="16"/>
  <c r="A359" i="16"/>
  <c r="A360" i="16"/>
  <c r="A361" i="16"/>
  <c r="A362" i="16"/>
  <c r="A363" i="16"/>
  <c r="A364" i="16"/>
  <c r="A365" i="16"/>
  <c r="A366" i="16"/>
  <c r="A367" i="16"/>
  <c r="A368" i="16"/>
  <c r="A369" i="16"/>
  <c r="A370" i="16"/>
  <c r="A371" i="16"/>
  <c r="A372" i="16"/>
  <c r="A373" i="16"/>
  <c r="A374" i="16"/>
  <c r="A375" i="16"/>
  <c r="A376" i="16"/>
  <c r="A377" i="16"/>
  <c r="A378" i="16"/>
  <c r="A379" i="16"/>
  <c r="A380" i="16"/>
  <c r="A381" i="16"/>
  <c r="A382" i="16"/>
  <c r="A383" i="16"/>
  <c r="A384" i="16"/>
  <c r="A385" i="16"/>
  <c r="A386" i="16"/>
  <c r="A387" i="16"/>
  <c r="A388" i="16"/>
  <c r="A389" i="16"/>
  <c r="A390" i="16"/>
  <c r="A391" i="16"/>
  <c r="A392" i="16"/>
  <c r="A393" i="16"/>
  <c r="A394" i="16"/>
  <c r="A395" i="16"/>
  <c r="A396" i="16"/>
  <c r="A397" i="16"/>
  <c r="A398" i="16"/>
  <c r="A399" i="16"/>
  <c r="A400" i="16"/>
  <c r="A401" i="16"/>
  <c r="A402" i="16"/>
  <c r="A403" i="16"/>
  <c r="A404" i="16"/>
  <c r="A405" i="16"/>
  <c r="A406" i="16"/>
  <c r="A407" i="16"/>
  <c r="A408" i="16"/>
  <c r="A409" i="16"/>
  <c r="A410" i="16"/>
  <c r="A411" i="16"/>
  <c r="A412" i="16"/>
  <c r="A413" i="16"/>
  <c r="A414" i="16"/>
  <c r="A415" i="16"/>
  <c r="A416" i="16"/>
  <c r="A417" i="16"/>
  <c r="A418" i="16"/>
  <c r="A419" i="16"/>
  <c r="A420" i="16"/>
  <c r="A421" i="16"/>
  <c r="A422" i="16"/>
  <c r="A423" i="16"/>
  <c r="A424" i="16"/>
  <c r="A425" i="16"/>
  <c r="A426" i="16"/>
  <c r="A427" i="16"/>
  <c r="A428" i="16"/>
  <c r="A429" i="16"/>
  <c r="A430" i="16"/>
  <c r="A431" i="16"/>
  <c r="A432" i="16"/>
  <c r="A433" i="16"/>
  <c r="A434" i="16"/>
  <c r="A435" i="16"/>
  <c r="A436" i="16"/>
  <c r="A437" i="16"/>
  <c r="A438" i="16"/>
  <c r="A439" i="16"/>
  <c r="A440" i="16"/>
  <c r="A441" i="16"/>
  <c r="A442" i="16"/>
  <c r="A443" i="16"/>
  <c r="A444" i="16"/>
  <c r="A445" i="16"/>
  <c r="A446" i="16"/>
  <c r="A447" i="16"/>
  <c r="A448" i="16"/>
  <c r="A449" i="16"/>
  <c r="A450" i="16"/>
  <c r="A451" i="16"/>
  <c r="A452" i="16"/>
  <c r="A453" i="16"/>
  <c r="A454" i="16"/>
  <c r="A455" i="16"/>
  <c r="A456" i="16"/>
  <c r="A457" i="16"/>
  <c r="A458" i="16"/>
  <c r="A459" i="16"/>
  <c r="A460" i="16"/>
  <c r="A461" i="16"/>
  <c r="A462" i="16"/>
  <c r="A463" i="16"/>
  <c r="A464" i="16"/>
  <c r="A465" i="16"/>
  <c r="A466" i="16"/>
  <c r="A467" i="16"/>
  <c r="A468" i="16"/>
  <c r="A469" i="16"/>
  <c r="A470" i="16"/>
  <c r="A471" i="16"/>
  <c r="A472" i="16"/>
  <c r="A473" i="16"/>
  <c r="A474" i="16"/>
  <c r="A475" i="16"/>
  <c r="A476" i="16"/>
  <c r="A477" i="16"/>
  <c r="A478" i="16"/>
  <c r="A479" i="16"/>
  <c r="A480" i="16"/>
  <c r="A481" i="16"/>
  <c r="A482" i="16"/>
  <c r="A483" i="16"/>
  <c r="A484" i="16"/>
  <c r="A485" i="16"/>
  <c r="A486" i="16"/>
  <c r="A487" i="16"/>
  <c r="A488" i="16"/>
  <c r="A489" i="16"/>
  <c r="A490" i="16"/>
  <c r="A491" i="16"/>
  <c r="A492" i="16"/>
  <c r="A493" i="16"/>
  <c r="A494" i="16"/>
  <c r="A495" i="16"/>
  <c r="A496" i="16"/>
  <c r="A497" i="16"/>
  <c r="A498" i="16"/>
  <c r="A499" i="16"/>
  <c r="A500" i="16"/>
  <c r="A501" i="16"/>
  <c r="A502" i="16"/>
  <c r="A503" i="16"/>
  <c r="A504" i="16"/>
  <c r="A505" i="16"/>
  <c r="A506" i="16"/>
  <c r="A507" i="16"/>
  <c r="A508" i="16"/>
  <c r="A509" i="16"/>
  <c r="A510" i="16"/>
  <c r="A511" i="16"/>
  <c r="A512" i="16"/>
  <c r="A513" i="16"/>
  <c r="A514" i="16"/>
  <c r="A515" i="16"/>
  <c r="A516" i="16"/>
  <c r="A517" i="16"/>
  <c r="A518" i="16"/>
  <c r="A519" i="16"/>
  <c r="A520" i="16"/>
  <c r="A521" i="16"/>
  <c r="A522" i="16"/>
  <c r="A523" i="16"/>
  <c r="A524" i="16"/>
  <c r="A525" i="16"/>
  <c r="A526" i="16"/>
  <c r="A527" i="16"/>
  <c r="A528" i="16"/>
  <c r="A529" i="16"/>
  <c r="A530" i="16"/>
  <c r="A531" i="16"/>
  <c r="A532" i="16"/>
  <c r="A533" i="16"/>
  <c r="A534" i="16"/>
  <c r="A535" i="16"/>
  <c r="A536" i="16"/>
  <c r="A537" i="16"/>
  <c r="A538" i="16"/>
  <c r="A539" i="16"/>
  <c r="A540" i="16"/>
  <c r="A541" i="16"/>
  <c r="A542" i="16"/>
  <c r="A543" i="16"/>
  <c r="A544" i="16"/>
  <c r="A545" i="16"/>
  <c r="A546" i="16"/>
  <c r="A547" i="16"/>
  <c r="A548" i="16"/>
  <c r="A549" i="16"/>
  <c r="A550" i="16"/>
  <c r="A551" i="16"/>
  <c r="A552" i="16"/>
  <c r="A553" i="16"/>
  <c r="A554" i="16"/>
  <c r="A555" i="16"/>
  <c r="A556" i="16"/>
  <c r="A557" i="16"/>
  <c r="A558" i="16"/>
  <c r="A559" i="16"/>
  <c r="A560" i="16"/>
  <c r="A561" i="16"/>
  <c r="A562" i="16"/>
  <c r="A563" i="16"/>
  <c r="A564" i="16"/>
  <c r="A565" i="16"/>
  <c r="A566" i="16"/>
  <c r="A567" i="16"/>
  <c r="A568" i="16"/>
  <c r="A569" i="16"/>
  <c r="A570" i="16"/>
  <c r="A571" i="16"/>
  <c r="A572" i="16"/>
  <c r="A573" i="16"/>
  <c r="A574" i="16"/>
  <c r="A575" i="16"/>
  <c r="A576" i="16"/>
  <c r="A577" i="16"/>
  <c r="A578" i="16"/>
  <c r="A579" i="16"/>
  <c r="A580" i="16"/>
  <c r="A581" i="16"/>
  <c r="A582" i="16"/>
  <c r="A583" i="16"/>
  <c r="A584" i="16"/>
  <c r="A585" i="16"/>
  <c r="A586" i="16"/>
  <c r="A587" i="16"/>
  <c r="A588" i="16"/>
  <c r="A589" i="16"/>
  <c r="A590" i="16"/>
  <c r="A591" i="16"/>
  <c r="A592" i="16"/>
  <c r="A593" i="16"/>
  <c r="A594" i="16"/>
  <c r="A595" i="16"/>
  <c r="A596" i="16"/>
  <c r="A597" i="16"/>
  <c r="A598" i="16"/>
  <c r="A599" i="16"/>
  <c r="A600" i="16"/>
  <c r="A601" i="16"/>
  <c r="A602" i="16"/>
  <c r="A603" i="16"/>
  <c r="A604" i="16"/>
  <c r="A605" i="16"/>
  <c r="A606" i="16"/>
  <c r="A607" i="16"/>
  <c r="A608" i="16"/>
  <c r="A609" i="16"/>
  <c r="A610" i="16"/>
  <c r="A611" i="16"/>
  <c r="A612" i="16"/>
  <c r="A613" i="16"/>
  <c r="A614" i="16"/>
  <c r="A615" i="16"/>
  <c r="A616" i="16"/>
  <c r="A617" i="16"/>
  <c r="A618" i="16"/>
  <c r="A619" i="16"/>
  <c r="A620" i="16"/>
  <c r="A621" i="16"/>
  <c r="A622" i="16"/>
  <c r="A623" i="16"/>
  <c r="A624" i="16"/>
  <c r="A625" i="16"/>
  <c r="A626" i="16"/>
  <c r="A627" i="16"/>
  <c r="A628" i="16"/>
  <c r="A629" i="16"/>
  <c r="A630" i="16"/>
  <c r="A631" i="16"/>
  <c r="A632" i="16"/>
  <c r="A633" i="16"/>
  <c r="A634" i="16"/>
  <c r="A635" i="16"/>
  <c r="A636" i="16"/>
  <c r="A637" i="16"/>
  <c r="A638" i="16"/>
  <c r="A639" i="16"/>
  <c r="A640" i="16"/>
  <c r="A641" i="16"/>
  <c r="A642" i="16"/>
  <c r="A643" i="16"/>
  <c r="A644" i="16"/>
  <c r="A645" i="16"/>
  <c r="A646" i="16"/>
  <c r="A647" i="16"/>
  <c r="A2" i="16"/>
  <c r="K444" i="14" l="1"/>
  <c r="K443" i="14"/>
  <c r="Q703" i="16"/>
  <c r="V703" i="16" s="1"/>
  <c r="Q247" i="16"/>
  <c r="V247" i="16" s="1"/>
  <c r="Q298" i="16"/>
  <c r="V298" i="16" s="1"/>
  <c r="Q136" i="16"/>
  <c r="V136" i="16" s="1"/>
  <c r="Q321" i="16"/>
  <c r="V321" i="16" s="1"/>
  <c r="Q117" i="16"/>
  <c r="V117" i="16" s="1"/>
  <c r="O732" i="16"/>
  <c r="Q732" i="16" s="1"/>
  <c r="V732" i="16" s="1"/>
  <c r="O568" i="16"/>
  <c r="Q568" i="16" s="1"/>
  <c r="V568" i="16" s="1"/>
  <c r="O548" i="16"/>
  <c r="Q548" i="16" s="1"/>
  <c r="V548" i="16" s="1"/>
  <c r="O472" i="16"/>
  <c r="Q472" i="16" s="1"/>
  <c r="V472" i="16" s="1"/>
  <c r="O49" i="16"/>
  <c r="Q49" i="16" s="1"/>
  <c r="V49" i="16" s="1"/>
  <c r="O484" i="16"/>
  <c r="Q484" i="16" s="1"/>
  <c r="V484" i="16" s="1"/>
  <c r="O454" i="16"/>
  <c r="Q454" i="16" s="1"/>
  <c r="V454" i="16" s="1"/>
  <c r="O193" i="16"/>
  <c r="Q193" i="16" s="1"/>
  <c r="V193" i="16" s="1"/>
  <c r="O230" i="16"/>
  <c r="Q230" i="16" s="1"/>
  <c r="V230" i="16" s="1"/>
  <c r="O280" i="16"/>
  <c r="Q280" i="16" s="1"/>
  <c r="V280" i="16" s="1"/>
  <c r="O576" i="16"/>
  <c r="Q576" i="16" s="1"/>
  <c r="V576" i="16" s="1"/>
  <c r="O259" i="16"/>
  <c r="Q259" i="16" s="1"/>
  <c r="V259" i="16" s="1"/>
  <c r="O661" i="16"/>
  <c r="Q661" i="16" s="1"/>
  <c r="V661" i="16" s="1"/>
  <c r="O483" i="16"/>
  <c r="Q483" i="16" s="1"/>
  <c r="V483" i="16" s="1"/>
  <c r="O456" i="16"/>
  <c r="Q456" i="16" s="1"/>
  <c r="V456" i="16" s="1"/>
  <c r="O378" i="16"/>
  <c r="Q378" i="16" s="1"/>
  <c r="V378" i="16" s="1"/>
  <c r="O736" i="16"/>
  <c r="Q736" i="16" s="1"/>
  <c r="V736" i="16" s="1"/>
  <c r="O699" i="16"/>
  <c r="Q699" i="16" s="1"/>
  <c r="V699" i="16" s="1"/>
  <c r="O624" i="16"/>
  <c r="Q624" i="16" s="1"/>
  <c r="V624" i="16" s="1"/>
  <c r="O524" i="16"/>
  <c r="Q524" i="16" s="1"/>
  <c r="V524" i="16" s="1"/>
  <c r="O476" i="16"/>
  <c r="Q476" i="16" s="1"/>
  <c r="V476" i="16" s="1"/>
  <c r="O232" i="16"/>
  <c r="Q232" i="16" s="1"/>
  <c r="V232" i="16" s="1"/>
  <c r="O212" i="16"/>
  <c r="Q212" i="16" s="1"/>
  <c r="V212" i="16" s="1"/>
  <c r="O113" i="16"/>
  <c r="Q113" i="16" s="1"/>
  <c r="V113" i="16" s="1"/>
  <c r="O712" i="16"/>
  <c r="Q712" i="16" s="1"/>
  <c r="V712" i="16" s="1"/>
  <c r="O513" i="16"/>
  <c r="Q513" i="16" s="1"/>
  <c r="V513" i="16" s="1"/>
  <c r="O690" i="16"/>
  <c r="Q690" i="16" s="1"/>
  <c r="V690" i="16" s="1"/>
  <c r="O646" i="16"/>
  <c r="Q646" i="16" s="1"/>
  <c r="V646" i="16" s="1"/>
  <c r="O525" i="16"/>
  <c r="Q525" i="16" s="1"/>
  <c r="V525" i="16" s="1"/>
  <c r="O376" i="16"/>
  <c r="Q376" i="16" s="1"/>
  <c r="V376" i="16" s="1"/>
  <c r="O278" i="16"/>
  <c r="Q278" i="16" s="1"/>
  <c r="V278" i="16" s="1"/>
  <c r="O215" i="16"/>
  <c r="Q215" i="16" s="1"/>
  <c r="V215" i="16" s="1"/>
  <c r="O588" i="16"/>
  <c r="Q588" i="16" s="1"/>
  <c r="V588" i="16" s="1"/>
  <c r="O256" i="16"/>
  <c r="Q256" i="16" s="1"/>
  <c r="V256" i="16" s="1"/>
  <c r="O159" i="16"/>
  <c r="Q159" i="16" s="1"/>
  <c r="V159" i="16" s="1"/>
  <c r="O43" i="16"/>
  <c r="Q43" i="16" s="1"/>
  <c r="V43" i="16" s="1"/>
  <c r="O651" i="16"/>
  <c r="Q651" i="16" s="1"/>
  <c r="V651" i="16" s="1"/>
  <c r="O591" i="16"/>
  <c r="Q591" i="16" s="1"/>
  <c r="V591" i="16" s="1"/>
  <c r="O510" i="16"/>
  <c r="Q510" i="16" s="1"/>
  <c r="V510" i="16" s="1"/>
  <c r="O142" i="16"/>
  <c r="Q142" i="16" s="1"/>
  <c r="V142" i="16" s="1"/>
  <c r="O496" i="16"/>
  <c r="Q496" i="16" s="1"/>
  <c r="V496" i="16" s="1"/>
  <c r="O354" i="16"/>
  <c r="Q354" i="16" s="1"/>
  <c r="V354" i="16" s="1"/>
  <c r="O226" i="16"/>
  <c r="Q226" i="16" s="1"/>
  <c r="V226" i="16" s="1"/>
  <c r="O223" i="16"/>
  <c r="Q223" i="16" s="1"/>
  <c r="V223" i="16" s="1"/>
  <c r="O172" i="16"/>
  <c r="Q172" i="16" s="1"/>
  <c r="V172" i="16" s="1"/>
  <c r="O112" i="16"/>
  <c r="Q112" i="16" s="1"/>
  <c r="V112" i="16" s="1"/>
  <c r="O72" i="16"/>
  <c r="Q72" i="16" s="1"/>
  <c r="V72" i="16" s="1"/>
  <c r="O544" i="16"/>
  <c r="Q544" i="16" s="1"/>
  <c r="V544" i="16" s="1"/>
  <c r="O328" i="16"/>
  <c r="Q328" i="16" s="1"/>
  <c r="V328" i="16" s="1"/>
  <c r="O684" i="16"/>
  <c r="Q684" i="16" s="1"/>
  <c r="V684" i="16" s="1"/>
  <c r="O77" i="16"/>
  <c r="O734" i="16"/>
  <c r="Q734" i="16" s="1"/>
  <c r="V734" i="16" s="1"/>
  <c r="O616" i="16"/>
  <c r="Q616" i="16" s="1"/>
  <c r="V616" i="16" s="1"/>
  <c r="O707" i="16"/>
  <c r="Q707" i="16" s="1"/>
  <c r="V707" i="16" s="1"/>
  <c r="O556" i="16"/>
  <c r="Q556" i="16" s="1"/>
  <c r="V556" i="16" s="1"/>
  <c r="K112" i="17"/>
  <c r="O112" i="17" s="1"/>
  <c r="P112" i="17" s="1"/>
  <c r="O137" i="16"/>
  <c r="Q137" i="16" s="1"/>
  <c r="V137" i="16" s="1"/>
  <c r="O67" i="16"/>
  <c r="Q67" i="16" s="1"/>
  <c r="V67" i="16" s="1"/>
  <c r="Q592" i="16"/>
  <c r="V592" i="16" s="1"/>
  <c r="Q130" i="16"/>
  <c r="V130" i="16" s="1"/>
  <c r="Q270" i="16"/>
  <c r="V270" i="16" s="1"/>
  <c r="Q475" i="16"/>
  <c r="V475" i="16" s="1"/>
  <c r="O717" i="16"/>
  <c r="Q717" i="16" s="1"/>
  <c r="V717" i="16" s="1"/>
  <c r="O708" i="16"/>
  <c r="Q708" i="16" s="1"/>
  <c r="V708" i="16" s="1"/>
  <c r="O361" i="16"/>
  <c r="Q361" i="16" s="1"/>
  <c r="V361" i="16" s="1"/>
  <c r="O322" i="16"/>
  <c r="Q322" i="16" s="1"/>
  <c r="V322" i="16" s="1"/>
  <c r="O272" i="16"/>
  <c r="Q272" i="16" s="1"/>
  <c r="V272" i="16" s="1"/>
  <c r="Q236" i="16"/>
  <c r="V236" i="16" s="1"/>
  <c r="O69" i="16"/>
  <c r="Q69" i="16" s="1"/>
  <c r="V69" i="16" s="1"/>
  <c r="O13" i="16"/>
  <c r="Q13" i="16" s="1"/>
  <c r="V13" i="16" s="1"/>
  <c r="O438" i="16"/>
  <c r="Q438" i="16" s="1"/>
  <c r="V438" i="16" s="1"/>
  <c r="O165" i="16"/>
  <c r="Q165" i="16" s="1"/>
  <c r="V165" i="16" s="1"/>
  <c r="O635" i="16"/>
  <c r="Q635" i="16" s="1"/>
  <c r="V635" i="16" s="1"/>
  <c r="O540" i="16"/>
  <c r="Q540" i="16" s="1"/>
  <c r="V540" i="16" s="1"/>
  <c r="O535" i="16"/>
  <c r="Q535" i="16" s="1"/>
  <c r="V535" i="16" s="1"/>
  <c r="O415" i="16"/>
  <c r="Q415" i="16" s="1"/>
  <c r="V415" i="16" s="1"/>
  <c r="O350" i="16"/>
  <c r="Q350" i="16" s="1"/>
  <c r="V350" i="16" s="1"/>
  <c r="O217" i="16"/>
  <c r="Q217" i="16" s="1"/>
  <c r="V217" i="16" s="1"/>
  <c r="O214" i="16"/>
  <c r="Q214" i="16" s="1"/>
  <c r="V214" i="16" s="1"/>
  <c r="W192" i="16"/>
  <c r="O704" i="16"/>
  <c r="Q704" i="16" s="1"/>
  <c r="V704" i="16" s="1"/>
  <c r="O695" i="16"/>
  <c r="Q695" i="16" s="1"/>
  <c r="V695" i="16" s="1"/>
  <c r="O549" i="16"/>
  <c r="Q549" i="16" s="1"/>
  <c r="V549" i="16" s="1"/>
  <c r="Q184" i="16"/>
  <c r="V184" i="16" s="1"/>
  <c r="O103" i="16"/>
  <c r="Q103" i="16" s="1"/>
  <c r="V103" i="16" s="1"/>
  <c r="W177" i="16"/>
  <c r="O486" i="16"/>
  <c r="Q486" i="16" s="1"/>
  <c r="V486" i="16" s="1"/>
  <c r="O344" i="16"/>
  <c r="Q344" i="16" s="1"/>
  <c r="V344" i="16" s="1"/>
  <c r="O264" i="16"/>
  <c r="Q264" i="16" s="1"/>
  <c r="V264" i="16" s="1"/>
  <c r="O251" i="16"/>
  <c r="Q251" i="16" s="1"/>
  <c r="V251" i="16" s="1"/>
  <c r="Q50" i="16"/>
  <c r="V50" i="16" s="1"/>
  <c r="O678" i="16"/>
  <c r="Q678" i="16" s="1"/>
  <c r="V678" i="16" s="1"/>
  <c r="O528" i="16"/>
  <c r="Q528" i="16" s="1"/>
  <c r="V528" i="16" s="1"/>
  <c r="O517" i="16"/>
  <c r="Q517" i="16" s="1"/>
  <c r="V517" i="16" s="1"/>
  <c r="O417" i="16"/>
  <c r="Q417" i="16" s="1"/>
  <c r="V417" i="16" s="1"/>
  <c r="O400" i="16"/>
  <c r="Q400" i="16" s="1"/>
  <c r="V400" i="16" s="1"/>
  <c r="O306" i="16"/>
  <c r="Q306" i="16" s="1"/>
  <c r="V306" i="16" s="1"/>
  <c r="O238" i="16"/>
  <c r="Q238" i="16" s="1"/>
  <c r="V238" i="16" s="1"/>
  <c r="O235" i="16"/>
  <c r="Q235" i="16" s="1"/>
  <c r="V235" i="16" s="1"/>
  <c r="W123" i="16"/>
  <c r="O745" i="16"/>
  <c r="Q745" i="16" s="1"/>
  <c r="V745" i="16" s="1"/>
  <c r="O722" i="16"/>
  <c r="Q722" i="16" s="1"/>
  <c r="V722" i="16" s="1"/>
  <c r="O558" i="16"/>
  <c r="Q558" i="16" s="1"/>
  <c r="V558" i="16" s="1"/>
  <c r="O448" i="16"/>
  <c r="Q448" i="16" s="1"/>
  <c r="V448" i="16" s="1"/>
  <c r="O370" i="16"/>
  <c r="Q370" i="16" s="1"/>
  <c r="V370" i="16" s="1"/>
  <c r="O241" i="16"/>
  <c r="Q241" i="16" s="1"/>
  <c r="V241" i="16" s="1"/>
  <c r="O170" i="16"/>
  <c r="Q170" i="16" s="1"/>
  <c r="V170" i="16" s="1"/>
  <c r="O86" i="16"/>
  <c r="Q86" i="16" s="1"/>
  <c r="V86" i="16" s="1"/>
  <c r="O47" i="16"/>
  <c r="Q47" i="16" s="1"/>
  <c r="V47" i="16" s="1"/>
  <c r="O44" i="16"/>
  <c r="Q44" i="16" s="1"/>
  <c r="V44" i="16" s="1"/>
  <c r="Q224" i="16"/>
  <c r="V224" i="16" s="1"/>
  <c r="Q372" i="16"/>
  <c r="V372" i="16" s="1"/>
  <c r="Q402" i="16"/>
  <c r="V402" i="16" s="1"/>
  <c r="O725" i="16"/>
  <c r="Q725" i="16" s="1"/>
  <c r="V725" i="16" s="1"/>
  <c r="O670" i="16"/>
  <c r="Q670" i="16" s="1"/>
  <c r="V670" i="16" s="1"/>
  <c r="O648" i="16"/>
  <c r="Q648" i="16" s="1"/>
  <c r="V648" i="16" s="1"/>
  <c r="O631" i="16"/>
  <c r="Q631" i="16" s="1"/>
  <c r="V631" i="16" s="1"/>
  <c r="O625" i="16"/>
  <c r="Q625" i="16" s="1"/>
  <c r="V625" i="16" s="1"/>
  <c r="O569" i="16"/>
  <c r="Q569" i="16" s="1"/>
  <c r="V569" i="16" s="1"/>
  <c r="O504" i="16"/>
  <c r="Q504" i="16" s="1"/>
  <c r="V504" i="16" s="1"/>
  <c r="O468" i="16"/>
  <c r="Q468" i="16" s="1"/>
  <c r="V468" i="16" s="1"/>
  <c r="O462" i="16"/>
  <c r="Q462" i="16" s="1"/>
  <c r="V462" i="16" s="1"/>
  <c r="O441" i="16"/>
  <c r="Q441" i="16" s="1"/>
  <c r="V441" i="16" s="1"/>
  <c r="O391" i="16"/>
  <c r="Q391" i="16" s="1"/>
  <c r="V391" i="16" s="1"/>
  <c r="O301" i="16"/>
  <c r="Q301" i="16" s="1"/>
  <c r="V301" i="16" s="1"/>
  <c r="O290" i="16"/>
  <c r="Q290" i="16" s="1"/>
  <c r="V290" i="16" s="1"/>
  <c r="O138" i="16"/>
  <c r="Q138" i="16" s="1"/>
  <c r="V138" i="16" s="1"/>
  <c r="Q123" i="16"/>
  <c r="V123" i="16" s="1"/>
  <c r="O108" i="16"/>
  <c r="Q108" i="16" s="1"/>
  <c r="V108" i="16" s="1"/>
  <c r="O98" i="16"/>
  <c r="Q98" i="16" s="1"/>
  <c r="V98" i="16" s="1"/>
  <c r="O28" i="16"/>
  <c r="Q28" i="16" s="1"/>
  <c r="V28" i="16" s="1"/>
  <c r="O9" i="16"/>
  <c r="Q9" i="16" s="1"/>
  <c r="V9" i="16" s="1"/>
  <c r="W321" i="16"/>
  <c r="W146" i="16"/>
  <c r="Q560" i="16"/>
  <c r="V560" i="16" s="1"/>
  <c r="Q211" i="16"/>
  <c r="V211" i="16" s="1"/>
  <c r="O721" i="16"/>
  <c r="Q721" i="16" s="1"/>
  <c r="V721" i="16" s="1"/>
  <c r="O698" i="16"/>
  <c r="Q698" i="16" s="1"/>
  <c r="V698" i="16" s="1"/>
  <c r="O660" i="16"/>
  <c r="Q660" i="16" s="1"/>
  <c r="V660" i="16" s="1"/>
  <c r="O509" i="16"/>
  <c r="Q509" i="16" s="1"/>
  <c r="V509" i="16" s="1"/>
  <c r="O208" i="16"/>
  <c r="Q208" i="16" s="1"/>
  <c r="V208" i="16" s="1"/>
  <c r="Q177" i="16"/>
  <c r="V177" i="16" s="1"/>
  <c r="O128" i="16"/>
  <c r="Q128" i="16" s="1"/>
  <c r="V128" i="16" s="1"/>
  <c r="O88" i="16"/>
  <c r="Q88" i="16" s="1"/>
  <c r="V88" i="16" s="1"/>
  <c r="O68" i="16"/>
  <c r="Q68" i="16" s="1"/>
  <c r="V68" i="16" s="1"/>
  <c r="O536" i="16"/>
  <c r="Q536" i="16" s="1"/>
  <c r="V536" i="16" s="1"/>
  <c r="O506" i="16"/>
  <c r="Q506" i="16" s="1"/>
  <c r="V506" i="16" s="1"/>
  <c r="O500" i="16"/>
  <c r="Q500" i="16" s="1"/>
  <c r="V500" i="16" s="1"/>
  <c r="O485" i="16"/>
  <c r="Q485" i="16" s="1"/>
  <c r="V485" i="16" s="1"/>
  <c r="O467" i="16"/>
  <c r="Q467" i="16" s="1"/>
  <c r="V467" i="16" s="1"/>
  <c r="O380" i="16"/>
  <c r="Q380" i="16" s="1"/>
  <c r="V380" i="16" s="1"/>
  <c r="Q360" i="16"/>
  <c r="V360" i="16" s="1"/>
  <c r="O337" i="16"/>
  <c r="Q337" i="16" s="1"/>
  <c r="V337" i="16" s="1"/>
  <c r="O252" i="16"/>
  <c r="Q252" i="16" s="1"/>
  <c r="V252" i="16" s="1"/>
  <c r="O48" i="16"/>
  <c r="Q48" i="16" s="1"/>
  <c r="V48" i="16" s="1"/>
  <c r="O27" i="16"/>
  <c r="Q27" i="16" s="1"/>
  <c r="V27" i="16" s="1"/>
  <c r="W71" i="16"/>
  <c r="O746" i="16"/>
  <c r="Q746" i="16" s="1"/>
  <c r="V746" i="16" s="1"/>
  <c r="O617" i="16"/>
  <c r="Q617" i="16" s="1"/>
  <c r="V617" i="16" s="1"/>
  <c r="O597" i="16"/>
  <c r="Q597" i="16" s="1"/>
  <c r="V597" i="16" s="1"/>
  <c r="O585" i="16"/>
  <c r="Q585" i="16" s="1"/>
  <c r="V585" i="16" s="1"/>
  <c r="O373" i="16"/>
  <c r="Q373" i="16" s="1"/>
  <c r="V373" i="16" s="1"/>
  <c r="O330" i="16"/>
  <c r="Q330" i="16" s="1"/>
  <c r="V330" i="16" s="1"/>
  <c r="O323" i="16"/>
  <c r="Q323" i="16" s="1"/>
  <c r="V323" i="16" s="1"/>
  <c r="O297" i="16"/>
  <c r="Q297" i="16" s="1"/>
  <c r="V297" i="16" s="1"/>
  <c r="O295" i="16"/>
  <c r="Q295" i="16" s="1"/>
  <c r="V295" i="16" s="1"/>
  <c r="O258" i="16"/>
  <c r="Q258" i="16" s="1"/>
  <c r="V258" i="16" s="1"/>
  <c r="O237" i="16"/>
  <c r="Q237" i="16" s="1"/>
  <c r="V237" i="16" s="1"/>
  <c r="O198" i="16"/>
  <c r="Q198" i="16" s="1"/>
  <c r="V198" i="16" s="1"/>
  <c r="O189" i="16"/>
  <c r="Q189" i="16" s="1"/>
  <c r="V189" i="16" s="1"/>
  <c r="O183" i="16"/>
  <c r="Q183" i="16" s="1"/>
  <c r="V183" i="16" s="1"/>
  <c r="O97" i="16"/>
  <c r="Q97" i="16" s="1"/>
  <c r="V97" i="16" s="1"/>
  <c r="O85" i="16"/>
  <c r="Q85" i="16" s="1"/>
  <c r="V85" i="16" s="1"/>
  <c r="O60" i="16"/>
  <c r="Q60" i="16" s="1"/>
  <c r="V60" i="16" s="1"/>
  <c r="O33" i="16"/>
  <c r="Q33" i="16" s="1"/>
  <c r="V33" i="16" s="1"/>
  <c r="O17" i="16"/>
  <c r="Q17" i="16" s="1"/>
  <c r="V17" i="16" s="1"/>
  <c r="O461" i="16"/>
  <c r="Q461" i="16" s="1"/>
  <c r="V461" i="16" s="1"/>
  <c r="O458" i="16"/>
  <c r="Q458" i="16" s="1"/>
  <c r="V458" i="16" s="1"/>
  <c r="O449" i="16"/>
  <c r="Q449" i="16" s="1"/>
  <c r="V449" i="16" s="1"/>
  <c r="O439" i="16"/>
  <c r="Q439" i="16" s="1"/>
  <c r="V439" i="16" s="1"/>
  <c r="O365" i="16"/>
  <c r="Q365" i="16" s="1"/>
  <c r="V365" i="16" s="1"/>
  <c r="O213" i="16"/>
  <c r="Q213" i="16" s="1"/>
  <c r="V213" i="16" s="1"/>
  <c r="O161" i="16"/>
  <c r="Q161" i="16" s="1"/>
  <c r="V161" i="16" s="1"/>
  <c r="W50" i="16"/>
  <c r="O688" i="16"/>
  <c r="Q688" i="16" s="1"/>
  <c r="V688" i="16" s="1"/>
  <c r="O424" i="16"/>
  <c r="Q424" i="16" s="1"/>
  <c r="V424" i="16" s="1"/>
  <c r="O422" i="16"/>
  <c r="Q422" i="16" s="1"/>
  <c r="V422" i="16" s="1"/>
  <c r="O362" i="16"/>
  <c r="Q362" i="16" s="1"/>
  <c r="V362" i="16" s="1"/>
  <c r="O204" i="16"/>
  <c r="Q204" i="16" s="1"/>
  <c r="V204" i="16" s="1"/>
  <c r="O152" i="16"/>
  <c r="Q152" i="16" s="1"/>
  <c r="V152" i="16" s="1"/>
  <c r="W364" i="16"/>
  <c r="O570" i="16"/>
  <c r="Q570" i="16" s="1"/>
  <c r="V570" i="16" s="1"/>
  <c r="O519" i="16"/>
  <c r="Q519" i="16" s="1"/>
  <c r="V519" i="16" s="1"/>
  <c r="O478" i="16"/>
  <c r="Q478" i="16" s="1"/>
  <c r="V478" i="16" s="1"/>
  <c r="O317" i="16"/>
  <c r="Q317" i="16" s="1"/>
  <c r="V317" i="16" s="1"/>
  <c r="O291" i="16"/>
  <c r="Q291" i="16" s="1"/>
  <c r="V291" i="16" s="1"/>
  <c r="O191" i="16"/>
  <c r="Q191" i="16" s="1"/>
  <c r="V191" i="16" s="1"/>
  <c r="O158" i="16"/>
  <c r="Q158" i="16" s="1"/>
  <c r="V158" i="16" s="1"/>
  <c r="Q145" i="16"/>
  <c r="V145" i="16" s="1"/>
  <c r="O139" i="16"/>
  <c r="Q139" i="16" s="1"/>
  <c r="V139" i="16" s="1"/>
  <c r="Q81" i="16"/>
  <c r="V81" i="16" s="1"/>
  <c r="O710" i="16"/>
  <c r="Q710" i="16" s="1"/>
  <c r="V710" i="16" s="1"/>
  <c r="W710" i="16"/>
  <c r="O702" i="16"/>
  <c r="Q702" i="16" s="1"/>
  <c r="V702" i="16" s="1"/>
  <c r="O697" i="16"/>
  <c r="Q697" i="16" s="1"/>
  <c r="V697" i="16" s="1"/>
  <c r="W697" i="16"/>
  <c r="O694" i="16"/>
  <c r="Q694" i="16" s="1"/>
  <c r="V694" i="16" s="1"/>
  <c r="W694" i="16"/>
  <c r="O582" i="16"/>
  <c r="Q582" i="16" s="1"/>
  <c r="V582" i="16" s="1"/>
  <c r="O566" i="16"/>
  <c r="Q566" i="16" s="1"/>
  <c r="V566" i="16" s="1"/>
  <c r="O550" i="16"/>
  <c r="Q550" i="16" s="1"/>
  <c r="V550" i="16" s="1"/>
  <c r="W550" i="16"/>
  <c r="O542" i="16"/>
  <c r="Q542" i="16" s="1"/>
  <c r="V542" i="16" s="1"/>
  <c r="O532" i="16"/>
  <c r="Q532" i="16" s="1"/>
  <c r="V532" i="16" s="1"/>
  <c r="O530" i="16"/>
  <c r="Q530" i="16" s="1"/>
  <c r="V530" i="16" s="1"/>
  <c r="O505" i="16"/>
  <c r="Q505" i="16" s="1"/>
  <c r="V505" i="16" s="1"/>
  <c r="W470" i="16"/>
  <c r="O470" i="16"/>
  <c r="Q470" i="16" s="1"/>
  <c r="V470" i="16" s="1"/>
  <c r="O437" i="16"/>
  <c r="Q437" i="16" s="1"/>
  <c r="V437" i="16" s="1"/>
  <c r="O408" i="16"/>
  <c r="Q408" i="16" s="1"/>
  <c r="V408" i="16" s="1"/>
  <c r="W408" i="16"/>
  <c r="W395" i="16"/>
  <c r="O395" i="16"/>
  <c r="Q395" i="16" s="1"/>
  <c r="V395" i="16" s="1"/>
  <c r="O374" i="16"/>
  <c r="Q374" i="16" s="1"/>
  <c r="V374" i="16" s="1"/>
  <c r="W339" i="16"/>
  <c r="O339" i="16"/>
  <c r="Q339" i="16" s="1"/>
  <c r="V339" i="16" s="1"/>
  <c r="W324" i="16"/>
  <c r="O324" i="16"/>
  <c r="Q324" i="16" s="1"/>
  <c r="V324" i="16" s="1"/>
  <c r="O741" i="16"/>
  <c r="Q741" i="16" s="1"/>
  <c r="V741" i="16" s="1"/>
  <c r="O731" i="16"/>
  <c r="Q731" i="16" s="1"/>
  <c r="V731" i="16" s="1"/>
  <c r="O633" i="16"/>
  <c r="Q633" i="16" s="1"/>
  <c r="V633" i="16" s="1"/>
  <c r="O630" i="16"/>
  <c r="Q630" i="16" s="1"/>
  <c r="V630" i="16" s="1"/>
  <c r="W630" i="16"/>
  <c r="O622" i="16"/>
  <c r="Q622" i="16" s="1"/>
  <c r="V622" i="16" s="1"/>
  <c r="W622" i="16"/>
  <c r="O607" i="16"/>
  <c r="Q607" i="16" s="1"/>
  <c r="V607" i="16" s="1"/>
  <c r="O595" i="16"/>
  <c r="Q595" i="16" s="1"/>
  <c r="V595" i="16" s="1"/>
  <c r="O590" i="16"/>
  <c r="Q590" i="16" s="1"/>
  <c r="V590" i="16" s="1"/>
  <c r="O580" i="16"/>
  <c r="Q580" i="16" s="1"/>
  <c r="V580" i="16" s="1"/>
  <c r="O557" i="16"/>
  <c r="Q557" i="16" s="1"/>
  <c r="V557" i="16" s="1"/>
  <c r="O555" i="16"/>
  <c r="Q555" i="16" s="1"/>
  <c r="V555" i="16" s="1"/>
  <c r="W555" i="16"/>
  <c r="O533" i="16"/>
  <c r="Q533" i="16" s="1"/>
  <c r="V533" i="16" s="1"/>
  <c r="O515" i="16"/>
  <c r="Q515" i="16" s="1"/>
  <c r="V515" i="16" s="1"/>
  <c r="W499" i="16"/>
  <c r="O499" i="16"/>
  <c r="Q499" i="16" s="1"/>
  <c r="V499" i="16" s="1"/>
  <c r="O494" i="16"/>
  <c r="Q494" i="16" s="1"/>
  <c r="V494" i="16" s="1"/>
  <c r="W494" i="16"/>
  <c r="O491" i="16"/>
  <c r="Q491" i="16" s="1"/>
  <c r="V491" i="16" s="1"/>
  <c r="O464" i="16"/>
  <c r="Q464" i="16" s="1"/>
  <c r="V464" i="16" s="1"/>
  <c r="O453" i="16"/>
  <c r="Q453" i="16" s="1"/>
  <c r="V453" i="16" s="1"/>
  <c r="O414" i="16"/>
  <c r="Q414" i="16" s="1"/>
  <c r="V414" i="16" s="1"/>
  <c r="O411" i="16"/>
  <c r="Q411" i="16" s="1"/>
  <c r="V411" i="16" s="1"/>
  <c r="W315" i="16"/>
  <c r="O315" i="16"/>
  <c r="Q315" i="16" s="1"/>
  <c r="V315" i="16" s="1"/>
  <c r="O654" i="16"/>
  <c r="Q654" i="16" s="1"/>
  <c r="V654" i="16" s="1"/>
  <c r="W654" i="16"/>
  <c r="O537" i="16"/>
  <c r="Q537" i="16" s="1"/>
  <c r="V537" i="16" s="1"/>
  <c r="W537" i="16"/>
  <c r="O733" i="16"/>
  <c r="Q733" i="16" s="1"/>
  <c r="V733" i="16" s="1"/>
  <c r="O728" i="16"/>
  <c r="Q728" i="16" s="1"/>
  <c r="V728" i="16" s="1"/>
  <c r="W728" i="16"/>
  <c r="O720" i="16"/>
  <c r="Q720" i="16" s="1"/>
  <c r="V720" i="16" s="1"/>
  <c r="W720" i="16"/>
  <c r="O640" i="16"/>
  <c r="Q640" i="16" s="1"/>
  <c r="V640" i="16" s="1"/>
  <c r="W640" i="16"/>
  <c r="O610" i="16"/>
  <c r="Q610" i="16" s="1"/>
  <c r="V610" i="16" s="1"/>
  <c r="W610" i="16"/>
  <c r="O609" i="16"/>
  <c r="Q609" i="16" s="1"/>
  <c r="V609" i="16" s="1"/>
  <c r="W609" i="16"/>
  <c r="O282" i="16"/>
  <c r="Q282" i="16" s="1"/>
  <c r="V282" i="16" s="1"/>
  <c r="W282" i="16"/>
  <c r="O127" i="16"/>
  <c r="Q127" i="16" s="1"/>
  <c r="V127" i="16" s="1"/>
  <c r="W20" i="16"/>
  <c r="O20" i="16"/>
  <c r="Q20" i="16" s="1"/>
  <c r="V20" i="16" s="1"/>
  <c r="W667" i="16"/>
  <c r="O445" i="16"/>
  <c r="Q445" i="16" s="1"/>
  <c r="V445" i="16" s="1"/>
  <c r="W445" i="16"/>
  <c r="O693" i="16"/>
  <c r="Q693" i="16" s="1"/>
  <c r="V693" i="16" s="1"/>
  <c r="W693" i="16"/>
  <c r="O687" i="16"/>
  <c r="Q687" i="16" s="1"/>
  <c r="V687" i="16" s="1"/>
  <c r="W687" i="16"/>
  <c r="O645" i="16"/>
  <c r="Q645" i="16" s="1"/>
  <c r="V645" i="16" s="1"/>
  <c r="W645" i="16"/>
  <c r="O637" i="16"/>
  <c r="Q637" i="16" s="1"/>
  <c r="V637" i="16" s="1"/>
  <c r="W637" i="16"/>
  <c r="O619" i="16"/>
  <c r="Q619" i="16" s="1"/>
  <c r="V619" i="16" s="1"/>
  <c r="W619" i="16"/>
  <c r="O538" i="16"/>
  <c r="Q538" i="16" s="1"/>
  <c r="V538" i="16" s="1"/>
  <c r="W538" i="16"/>
  <c r="O522" i="16"/>
  <c r="Q522" i="16" s="1"/>
  <c r="V522" i="16" s="1"/>
  <c r="W522" i="16"/>
  <c r="O488" i="16"/>
  <c r="Q488" i="16" s="1"/>
  <c r="V488" i="16" s="1"/>
  <c r="W488" i="16"/>
  <c r="O480" i="16"/>
  <c r="Q480" i="16" s="1"/>
  <c r="V480" i="16" s="1"/>
  <c r="W480" i="16"/>
  <c r="W477" i="16"/>
  <c r="O477" i="16"/>
  <c r="Q477" i="16" s="1"/>
  <c r="V477" i="16" s="1"/>
  <c r="O404" i="16"/>
  <c r="Q404" i="16" s="1"/>
  <c r="V404" i="16" s="1"/>
  <c r="W404" i="16"/>
  <c r="O106" i="16"/>
  <c r="Q106" i="16" s="1"/>
  <c r="V106" i="16" s="1"/>
  <c r="W106" i="16"/>
  <c r="O662" i="16"/>
  <c r="Q662" i="16" s="1"/>
  <c r="V662" i="16" s="1"/>
  <c r="W662" i="16"/>
  <c r="W319" i="16"/>
  <c r="O319" i="16"/>
  <c r="Q319" i="16" s="1"/>
  <c r="V319" i="16" s="1"/>
  <c r="O738" i="16"/>
  <c r="Q738" i="16" s="1"/>
  <c r="V738" i="16" s="1"/>
  <c r="O709" i="16"/>
  <c r="Q709" i="16" s="1"/>
  <c r="V709" i="16" s="1"/>
  <c r="W709" i="16"/>
  <c r="O696" i="16"/>
  <c r="Q696" i="16" s="1"/>
  <c r="V696" i="16" s="1"/>
  <c r="W696" i="16"/>
  <c r="O675" i="16"/>
  <c r="Q675" i="16" s="1"/>
  <c r="V675" i="16" s="1"/>
  <c r="W675" i="16"/>
  <c r="O658" i="16"/>
  <c r="Q658" i="16" s="1"/>
  <c r="V658" i="16" s="1"/>
  <c r="O650" i="16"/>
  <c r="Q650" i="16" s="1"/>
  <c r="V650" i="16" s="1"/>
  <c r="O627" i="16"/>
  <c r="Q627" i="16" s="1"/>
  <c r="V627" i="16" s="1"/>
  <c r="W627" i="16"/>
  <c r="O613" i="16"/>
  <c r="Q613" i="16" s="1"/>
  <c r="V613" i="16" s="1"/>
  <c r="W613" i="16"/>
  <c r="Q552" i="16"/>
  <c r="V552" i="16" s="1"/>
  <c r="W430" i="16"/>
  <c r="O430" i="16"/>
  <c r="Q430" i="16" s="1"/>
  <c r="V430" i="16" s="1"/>
  <c r="W343" i="16"/>
  <c r="O343" i="16"/>
  <c r="Q343" i="16" s="1"/>
  <c r="V343" i="16" s="1"/>
  <c r="W257" i="16"/>
  <c r="O257" i="16"/>
  <c r="Q257" i="16" s="1"/>
  <c r="V257" i="16" s="1"/>
  <c r="W62" i="16"/>
  <c r="O62" i="16"/>
  <c r="Q62" i="16" s="1"/>
  <c r="V62" i="16" s="1"/>
  <c r="O611" i="16"/>
  <c r="Q611" i="16" s="1"/>
  <c r="V611" i="16" s="1"/>
  <c r="W611" i="16"/>
  <c r="O601" i="16"/>
  <c r="Q601" i="16" s="1"/>
  <c r="V601" i="16" s="1"/>
  <c r="W601" i="16"/>
  <c r="W366" i="16"/>
  <c r="O366" i="16"/>
  <c r="Q366" i="16" s="1"/>
  <c r="V366" i="16" s="1"/>
  <c r="O327" i="16"/>
  <c r="Q327" i="16" s="1"/>
  <c r="V327" i="16" s="1"/>
  <c r="W327" i="16"/>
  <c r="O701" i="16"/>
  <c r="Q701" i="16" s="1"/>
  <c r="V701" i="16" s="1"/>
  <c r="W701" i="16"/>
  <c r="O642" i="16"/>
  <c r="Q642" i="16" s="1"/>
  <c r="V642" i="16" s="1"/>
  <c r="W642" i="16"/>
  <c r="O603" i="16"/>
  <c r="Q603" i="16" s="1"/>
  <c r="V603" i="16" s="1"/>
  <c r="W603" i="16"/>
  <c r="O600" i="16"/>
  <c r="Q600" i="16" s="1"/>
  <c r="V600" i="16" s="1"/>
  <c r="W600" i="16"/>
  <c r="O575" i="16"/>
  <c r="Q575" i="16" s="1"/>
  <c r="V575" i="16" s="1"/>
  <c r="W575" i="16"/>
  <c r="O562" i="16"/>
  <c r="Q562" i="16" s="1"/>
  <c r="V562" i="16" s="1"/>
  <c r="O539" i="16"/>
  <c r="Q539" i="16" s="1"/>
  <c r="V539" i="16" s="1"/>
  <c r="O501" i="16"/>
  <c r="Q501" i="16" s="1"/>
  <c r="V501" i="16" s="1"/>
  <c r="O474" i="16"/>
  <c r="Q474" i="16" s="1"/>
  <c r="V474" i="16" s="1"/>
  <c r="W474" i="16"/>
  <c r="O466" i="16"/>
  <c r="Q466" i="16" s="1"/>
  <c r="V466" i="16" s="1"/>
  <c r="W466" i="16"/>
  <c r="O419" i="16"/>
  <c r="Q419" i="16" s="1"/>
  <c r="V419" i="16" s="1"/>
  <c r="W419" i="16"/>
  <c r="O416" i="16"/>
  <c r="Q416" i="16" s="1"/>
  <c r="V416" i="16" s="1"/>
  <c r="W416" i="16"/>
  <c r="O382" i="16"/>
  <c r="Q382" i="16" s="1"/>
  <c r="V382" i="16" s="1"/>
  <c r="W266" i="16"/>
  <c r="O266" i="16"/>
  <c r="Q266" i="16" s="1"/>
  <c r="V266" i="16" s="1"/>
  <c r="O723" i="16"/>
  <c r="Q723" i="16" s="1"/>
  <c r="V723" i="16" s="1"/>
  <c r="W723" i="16"/>
  <c r="O643" i="16"/>
  <c r="Q643" i="16" s="1"/>
  <c r="V643" i="16" s="1"/>
  <c r="W643" i="16"/>
  <c r="O740" i="16"/>
  <c r="Q740" i="16" s="1"/>
  <c r="V740" i="16" s="1"/>
  <c r="O719" i="16"/>
  <c r="Q719" i="16" s="1"/>
  <c r="V719" i="16" s="1"/>
  <c r="O680" i="16"/>
  <c r="Q680" i="16" s="1"/>
  <c r="V680" i="16" s="1"/>
  <c r="O669" i="16"/>
  <c r="Q669" i="16" s="1"/>
  <c r="V669" i="16" s="1"/>
  <c r="O666" i="16"/>
  <c r="Q666" i="16" s="1"/>
  <c r="V666" i="16" s="1"/>
  <c r="O655" i="16"/>
  <c r="Q655" i="16" s="1"/>
  <c r="V655" i="16" s="1"/>
  <c r="O632" i="16"/>
  <c r="Q632" i="16" s="1"/>
  <c r="V632" i="16" s="1"/>
  <c r="W632" i="16"/>
  <c r="O629" i="16"/>
  <c r="Q629" i="16" s="1"/>
  <c r="V629" i="16" s="1"/>
  <c r="W629" i="16"/>
  <c r="O621" i="16"/>
  <c r="Q621" i="16" s="1"/>
  <c r="V621" i="16" s="1"/>
  <c r="O584" i="16"/>
  <c r="Q584" i="16" s="1"/>
  <c r="V584" i="16" s="1"/>
  <c r="O572" i="16"/>
  <c r="Q572" i="16" s="1"/>
  <c r="V572" i="16" s="1"/>
  <c r="O554" i="16"/>
  <c r="Q554" i="16" s="1"/>
  <c r="V554" i="16" s="1"/>
  <c r="O543" i="16"/>
  <c r="Q543" i="16" s="1"/>
  <c r="V543" i="16" s="1"/>
  <c r="O541" i="16"/>
  <c r="Q541" i="16" s="1"/>
  <c r="V541" i="16" s="1"/>
  <c r="W514" i="16"/>
  <c r="O514" i="16"/>
  <c r="Q514" i="16" s="1"/>
  <c r="V514" i="16" s="1"/>
  <c r="O493" i="16"/>
  <c r="Q493" i="16" s="1"/>
  <c r="V493" i="16" s="1"/>
  <c r="W493" i="16"/>
  <c r="O490" i="16"/>
  <c r="Q490" i="16" s="1"/>
  <c r="V490" i="16" s="1"/>
  <c r="O471" i="16"/>
  <c r="Q471" i="16" s="1"/>
  <c r="V471" i="16" s="1"/>
  <c r="O463" i="16"/>
  <c r="Q463" i="16" s="1"/>
  <c r="V463" i="16" s="1"/>
  <c r="W455" i="16"/>
  <c r="O455" i="16"/>
  <c r="Q455" i="16" s="1"/>
  <c r="V455" i="16" s="1"/>
  <c r="O443" i="16"/>
  <c r="Q443" i="16" s="1"/>
  <c r="V443" i="16" s="1"/>
  <c r="O379" i="16"/>
  <c r="Q379" i="16" s="1"/>
  <c r="V379" i="16" s="1"/>
  <c r="W349" i="16"/>
  <c r="O349" i="16"/>
  <c r="Q349" i="16" s="1"/>
  <c r="V349" i="16" s="1"/>
  <c r="O163" i="16"/>
  <c r="Q163" i="16" s="1"/>
  <c r="V163" i="16" s="1"/>
  <c r="W163" i="16"/>
  <c r="O743" i="16"/>
  <c r="Q743" i="16" s="1"/>
  <c r="V743" i="16" s="1"/>
  <c r="W743" i="16"/>
  <c r="O727" i="16"/>
  <c r="Q727" i="16" s="1"/>
  <c r="V727" i="16" s="1"/>
  <c r="O716" i="16"/>
  <c r="Q716" i="16" s="1"/>
  <c r="V716" i="16" s="1"/>
  <c r="O713" i="16"/>
  <c r="Q713" i="16" s="1"/>
  <c r="V713" i="16" s="1"/>
  <c r="O711" i="16"/>
  <c r="Q711" i="16" s="1"/>
  <c r="V711" i="16" s="1"/>
  <c r="O677" i="16"/>
  <c r="Q677" i="16" s="1"/>
  <c r="V677" i="16" s="1"/>
  <c r="O652" i="16"/>
  <c r="Q652" i="16" s="1"/>
  <c r="V652" i="16" s="1"/>
  <c r="O647" i="16"/>
  <c r="Q647" i="16" s="1"/>
  <c r="V647" i="16" s="1"/>
  <c r="O636" i="16"/>
  <c r="Q636" i="16" s="1"/>
  <c r="V636" i="16" s="1"/>
  <c r="W636" i="16"/>
  <c r="O618" i="16"/>
  <c r="Q618" i="16" s="1"/>
  <c r="V618" i="16" s="1"/>
  <c r="W286" i="16"/>
  <c r="O286" i="16"/>
  <c r="Q286" i="16" s="1"/>
  <c r="V286" i="16" s="1"/>
  <c r="O726" i="16"/>
  <c r="Q726" i="16" s="1"/>
  <c r="V726" i="16" s="1"/>
  <c r="W726" i="16"/>
  <c r="O692" i="16"/>
  <c r="Q692" i="16" s="1"/>
  <c r="V692" i="16" s="1"/>
  <c r="W692" i="16"/>
  <c r="O689" i="16"/>
  <c r="Q689" i="16" s="1"/>
  <c r="V689" i="16" s="1"/>
  <c r="W689" i="16"/>
  <c r="O594" i="16"/>
  <c r="Q594" i="16" s="1"/>
  <c r="V594" i="16" s="1"/>
  <c r="W594" i="16"/>
  <c r="O516" i="16"/>
  <c r="Q516" i="16" s="1"/>
  <c r="V516" i="16" s="1"/>
  <c r="W516" i="16"/>
  <c r="O446" i="16"/>
  <c r="Q446" i="16" s="1"/>
  <c r="V446" i="16" s="1"/>
  <c r="W446" i="16"/>
  <c r="W89" i="16"/>
  <c r="O89" i="16"/>
  <c r="Q89" i="16" s="1"/>
  <c r="V89" i="16" s="1"/>
  <c r="O715" i="16"/>
  <c r="Q715" i="16" s="1"/>
  <c r="V715" i="16" s="1"/>
  <c r="W715" i="16"/>
  <c r="W401" i="16"/>
  <c r="O401" i="16"/>
  <c r="Q401" i="16" s="1"/>
  <c r="V401" i="16" s="1"/>
  <c r="O737" i="16"/>
  <c r="Q737" i="16" s="1"/>
  <c r="V737" i="16" s="1"/>
  <c r="W737" i="16"/>
  <c r="O705" i="16"/>
  <c r="Q705" i="16" s="1"/>
  <c r="V705" i="16" s="1"/>
  <c r="O700" i="16"/>
  <c r="Q700" i="16" s="1"/>
  <c r="V700" i="16" s="1"/>
  <c r="W700" i="16"/>
  <c r="O674" i="16"/>
  <c r="Q674" i="16" s="1"/>
  <c r="V674" i="16" s="1"/>
  <c r="O671" i="16"/>
  <c r="Q671" i="16" s="1"/>
  <c r="V671" i="16" s="1"/>
  <c r="O657" i="16"/>
  <c r="Q657" i="16" s="1"/>
  <c r="V657" i="16" s="1"/>
  <c r="O649" i="16"/>
  <c r="Q649" i="16" s="1"/>
  <c r="V649" i="16" s="1"/>
  <c r="O644" i="16"/>
  <c r="Q644" i="16" s="1"/>
  <c r="V644" i="16" s="1"/>
  <c r="O623" i="16"/>
  <c r="Q623" i="16" s="1"/>
  <c r="V623" i="16" s="1"/>
  <c r="W623" i="16"/>
  <c r="O602" i="16"/>
  <c r="Q602" i="16" s="1"/>
  <c r="V602" i="16" s="1"/>
  <c r="W602" i="16"/>
  <c r="O599" i="16"/>
  <c r="Q599" i="16" s="1"/>
  <c r="V599" i="16" s="1"/>
  <c r="O596" i="16"/>
  <c r="Q596" i="16" s="1"/>
  <c r="V596" i="16" s="1"/>
  <c r="O586" i="16"/>
  <c r="Q586" i="16" s="1"/>
  <c r="V586" i="16" s="1"/>
  <c r="O583" i="16"/>
  <c r="Q583" i="16" s="1"/>
  <c r="V583" i="16" s="1"/>
  <c r="W583" i="16"/>
  <c r="W526" i="16"/>
  <c r="O526" i="16"/>
  <c r="Q526" i="16" s="1"/>
  <c r="V526" i="16" s="1"/>
  <c r="O518" i="16"/>
  <c r="Q518" i="16" s="1"/>
  <c r="V518" i="16" s="1"/>
  <c r="O473" i="16"/>
  <c r="Q473" i="16" s="1"/>
  <c r="V473" i="16" s="1"/>
  <c r="O429" i="16"/>
  <c r="Q429" i="16" s="1"/>
  <c r="V429" i="16" s="1"/>
  <c r="W429" i="16"/>
  <c r="Q423" i="16"/>
  <c r="V423" i="16" s="1"/>
  <c r="W210" i="16"/>
  <c r="O210" i="16"/>
  <c r="Q210" i="16" s="1"/>
  <c r="V210" i="16" s="1"/>
  <c r="O207" i="16"/>
  <c r="Q207" i="16" s="1"/>
  <c r="V207" i="16" s="1"/>
  <c r="O31" i="16"/>
  <c r="Q31" i="16" s="1"/>
  <c r="V31" i="16" s="1"/>
  <c r="W372" i="16"/>
  <c r="O739" i="16"/>
  <c r="Q739" i="16" s="1"/>
  <c r="V739" i="16" s="1"/>
  <c r="W739" i="16"/>
  <c r="W358" i="16"/>
  <c r="O358" i="16"/>
  <c r="Q358" i="16" s="1"/>
  <c r="V358" i="16" s="1"/>
  <c r="O547" i="16"/>
  <c r="Q547" i="16" s="1"/>
  <c r="V547" i="16" s="1"/>
  <c r="W547" i="16"/>
  <c r="O641" i="16"/>
  <c r="Q641" i="16" s="1"/>
  <c r="V641" i="16" s="1"/>
  <c r="W641" i="16"/>
  <c r="O612" i="16"/>
  <c r="Q612" i="16" s="1"/>
  <c r="V612" i="16" s="1"/>
  <c r="W612" i="16"/>
  <c r="O608" i="16"/>
  <c r="Q608" i="16" s="1"/>
  <c r="V608" i="16" s="1"/>
  <c r="W608" i="16"/>
  <c r="O561" i="16"/>
  <c r="Q561" i="16" s="1"/>
  <c r="V561" i="16" s="1"/>
  <c r="W561" i="16"/>
  <c r="O534" i="16"/>
  <c r="Q534" i="16" s="1"/>
  <c r="V534" i="16" s="1"/>
  <c r="W534" i="16"/>
  <c r="O451" i="16"/>
  <c r="Q451" i="16" s="1"/>
  <c r="V451" i="16" s="1"/>
  <c r="W451" i="16"/>
  <c r="O433" i="16"/>
  <c r="Q433" i="16" s="1"/>
  <c r="V433" i="16" s="1"/>
  <c r="W433" i="16"/>
  <c r="O387" i="16"/>
  <c r="Q387" i="16" s="1"/>
  <c r="V387" i="16" s="1"/>
  <c r="W387" i="16"/>
  <c r="O92" i="16"/>
  <c r="Q92" i="16" s="1"/>
  <c r="V92" i="16" s="1"/>
  <c r="W92" i="16"/>
  <c r="O729" i="16"/>
  <c r="Q729" i="16" s="1"/>
  <c r="V729" i="16" s="1"/>
  <c r="W729" i="16"/>
  <c r="O140" i="16"/>
  <c r="Q140" i="16" s="1"/>
  <c r="V140" i="16" s="1"/>
  <c r="W140" i="16"/>
  <c r="O673" i="16"/>
  <c r="Q673" i="16" s="1"/>
  <c r="V673" i="16" s="1"/>
  <c r="W673" i="16"/>
  <c r="O659" i="16"/>
  <c r="Q659" i="16" s="1"/>
  <c r="V659" i="16" s="1"/>
  <c r="W659" i="16"/>
  <c r="O742" i="16"/>
  <c r="Q742" i="16" s="1"/>
  <c r="V742" i="16" s="1"/>
  <c r="W742" i="16"/>
  <c r="O718" i="16"/>
  <c r="Q718" i="16" s="1"/>
  <c r="V718" i="16" s="1"/>
  <c r="O685" i="16"/>
  <c r="Q685" i="16" s="1"/>
  <c r="V685" i="16" s="1"/>
  <c r="W685" i="16"/>
  <c r="O682" i="16"/>
  <c r="Q682" i="16" s="1"/>
  <c r="V682" i="16" s="1"/>
  <c r="W682" i="16"/>
  <c r="O679" i="16"/>
  <c r="Q679" i="16" s="1"/>
  <c r="V679" i="16" s="1"/>
  <c r="O668" i="16"/>
  <c r="Q668" i="16" s="1"/>
  <c r="V668" i="16" s="1"/>
  <c r="W668" i="16"/>
  <c r="O665" i="16"/>
  <c r="Q665" i="16" s="1"/>
  <c r="V665" i="16" s="1"/>
  <c r="O638" i="16"/>
  <c r="Q638" i="16" s="1"/>
  <c r="V638" i="16" s="1"/>
  <c r="O634" i="16"/>
  <c r="Q634" i="16" s="1"/>
  <c r="V634" i="16" s="1"/>
  <c r="W634" i="16"/>
  <c r="O628" i="16"/>
  <c r="Q628" i="16" s="1"/>
  <c r="V628" i="16" s="1"/>
  <c r="O605" i="16"/>
  <c r="Q605" i="16" s="1"/>
  <c r="V605" i="16" s="1"/>
  <c r="W605" i="16"/>
  <c r="O578" i="16"/>
  <c r="Q578" i="16" s="1"/>
  <c r="V578" i="16" s="1"/>
  <c r="O553" i="16"/>
  <c r="Q553" i="16" s="1"/>
  <c r="V553" i="16" s="1"/>
  <c r="O520" i="16"/>
  <c r="Q520" i="16" s="1"/>
  <c r="V520" i="16" s="1"/>
  <c r="O465" i="16"/>
  <c r="Q465" i="16" s="1"/>
  <c r="V465" i="16" s="1"/>
  <c r="W465" i="16"/>
  <c r="O348" i="16"/>
  <c r="Q348" i="16" s="1"/>
  <c r="V348" i="16" s="1"/>
  <c r="W348" i="16"/>
  <c r="W274" i="16"/>
  <c r="O274" i="16"/>
  <c r="Q274" i="16" s="1"/>
  <c r="V274" i="16" s="1"/>
  <c r="W178" i="16"/>
  <c r="O178" i="16"/>
  <c r="Q178" i="16" s="1"/>
  <c r="V178" i="16" s="1"/>
  <c r="O169" i="16"/>
  <c r="Q169" i="16" s="1"/>
  <c r="V169" i="16" s="1"/>
  <c r="W169" i="16"/>
  <c r="W154" i="16"/>
  <c r="O154" i="16"/>
  <c r="Q154" i="16" s="1"/>
  <c r="V154" i="16" s="1"/>
  <c r="O428" i="16"/>
  <c r="Q428" i="16" s="1"/>
  <c r="V428" i="16" s="1"/>
  <c r="W428" i="16"/>
  <c r="O425" i="16"/>
  <c r="Q425" i="16" s="1"/>
  <c r="V425" i="16" s="1"/>
  <c r="O405" i="16"/>
  <c r="Q405" i="16" s="1"/>
  <c r="V405" i="16" s="1"/>
  <c r="W405" i="16"/>
  <c r="O394" i="16"/>
  <c r="Q394" i="16" s="1"/>
  <c r="V394" i="16" s="1"/>
  <c r="O392" i="16"/>
  <c r="Q392" i="16" s="1"/>
  <c r="V392" i="16" s="1"/>
  <c r="O384" i="16"/>
  <c r="Q384" i="16" s="1"/>
  <c r="V384" i="16" s="1"/>
  <c r="O363" i="16"/>
  <c r="Q363" i="16" s="1"/>
  <c r="V363" i="16" s="1"/>
  <c r="O356" i="16"/>
  <c r="Q356" i="16" s="1"/>
  <c r="V356" i="16" s="1"/>
  <c r="O345" i="16"/>
  <c r="Q345" i="16" s="1"/>
  <c r="V345" i="16" s="1"/>
  <c r="O336" i="16"/>
  <c r="Q336" i="16" s="1"/>
  <c r="V336" i="16" s="1"/>
  <c r="W285" i="16"/>
  <c r="O285" i="16"/>
  <c r="Q285" i="16" s="1"/>
  <c r="V285" i="16" s="1"/>
  <c r="O253" i="16"/>
  <c r="Q253" i="16" s="1"/>
  <c r="V253" i="16" s="1"/>
  <c r="W253" i="16"/>
  <c r="O222" i="16"/>
  <c r="Q222" i="16" s="1"/>
  <c r="V222" i="16" s="1"/>
  <c r="O219" i="16"/>
  <c r="Q219" i="16" s="1"/>
  <c r="V219" i="16" s="1"/>
  <c r="W219" i="16"/>
  <c r="W114" i="16"/>
  <c r="O114" i="16"/>
  <c r="Q114" i="16" s="1"/>
  <c r="V114" i="16" s="1"/>
  <c r="W111" i="16"/>
  <c r="O111" i="16"/>
  <c r="Q111" i="16" s="1"/>
  <c r="V111" i="16" s="1"/>
  <c r="O18" i="16"/>
  <c r="Q18" i="16" s="1"/>
  <c r="V18" i="16" s="1"/>
  <c r="W18" i="16"/>
  <c r="O381" i="16"/>
  <c r="Q381" i="16" s="1"/>
  <c r="V381" i="16" s="1"/>
  <c r="W381" i="16"/>
  <c r="O371" i="16"/>
  <c r="Q371" i="16" s="1"/>
  <c r="V371" i="16" s="1"/>
  <c r="W371" i="16"/>
  <c r="O209" i="16"/>
  <c r="Q209" i="16" s="1"/>
  <c r="V209" i="16" s="1"/>
  <c r="W209" i="16"/>
  <c r="W144" i="16"/>
  <c r="O144" i="16"/>
  <c r="Q144" i="16" s="1"/>
  <c r="V144" i="16" s="1"/>
  <c r="O141" i="16"/>
  <c r="Q141" i="16" s="1"/>
  <c r="V141" i="16" s="1"/>
  <c r="W141" i="16"/>
  <c r="O87" i="16"/>
  <c r="Q87" i="16" s="1"/>
  <c r="V87" i="16" s="1"/>
  <c r="W87" i="16"/>
  <c r="W21" i="16"/>
  <c r="O21" i="16"/>
  <c r="Q21" i="16" s="1"/>
  <c r="V21" i="16" s="1"/>
  <c r="O418" i="16"/>
  <c r="Q418" i="16" s="1"/>
  <c r="V418" i="16" s="1"/>
  <c r="O413" i="16"/>
  <c r="Q413" i="16" s="1"/>
  <c r="V413" i="16" s="1"/>
  <c r="W413" i="16"/>
  <c r="O407" i="16"/>
  <c r="Q407" i="16" s="1"/>
  <c r="V407" i="16" s="1"/>
  <c r="O386" i="16"/>
  <c r="Q386" i="16" s="1"/>
  <c r="V386" i="16" s="1"/>
  <c r="O368" i="16"/>
  <c r="Q368" i="16" s="1"/>
  <c r="V368" i="16" s="1"/>
  <c r="O352" i="16"/>
  <c r="Q352" i="16" s="1"/>
  <c r="V352" i="16" s="1"/>
  <c r="W352" i="16"/>
  <c r="W326" i="16"/>
  <c r="O326" i="16"/>
  <c r="Q326" i="16" s="1"/>
  <c r="V326" i="16" s="1"/>
  <c r="W300" i="16"/>
  <c r="O300" i="16"/>
  <c r="Q300" i="16" s="1"/>
  <c r="V300" i="16" s="1"/>
  <c r="W273" i="16"/>
  <c r="O273" i="16"/>
  <c r="Q273" i="16" s="1"/>
  <c r="V273" i="16" s="1"/>
  <c r="O186" i="16"/>
  <c r="Q186" i="16" s="1"/>
  <c r="V186" i="16" s="1"/>
  <c r="O84" i="16"/>
  <c r="Q84" i="16" s="1"/>
  <c r="V84" i="16" s="1"/>
  <c r="O389" i="16"/>
  <c r="Q389" i="16" s="1"/>
  <c r="V389" i="16" s="1"/>
  <c r="W389" i="16"/>
  <c r="W342" i="16"/>
  <c r="O342" i="16"/>
  <c r="Q342" i="16" s="1"/>
  <c r="V342" i="16" s="1"/>
  <c r="O340" i="16"/>
  <c r="Q340" i="16" s="1"/>
  <c r="V340" i="16" s="1"/>
  <c r="W340" i="16"/>
  <c r="W311" i="16"/>
  <c r="O311" i="16"/>
  <c r="Q311" i="16" s="1"/>
  <c r="V311" i="16" s="1"/>
  <c r="W289" i="16"/>
  <c r="O289" i="16"/>
  <c r="Q289" i="16" s="1"/>
  <c r="V289" i="16" s="1"/>
  <c r="O276" i="16"/>
  <c r="Q276" i="16" s="1"/>
  <c r="V276" i="16" s="1"/>
  <c r="W276" i="16"/>
  <c r="W168" i="16"/>
  <c r="O168" i="16"/>
  <c r="Q168" i="16" s="1"/>
  <c r="V168" i="16" s="1"/>
  <c r="W75" i="16"/>
  <c r="O75" i="16"/>
  <c r="Q75" i="16" s="1"/>
  <c r="V75" i="16" s="1"/>
  <c r="O8" i="16"/>
  <c r="Q8" i="16" s="1"/>
  <c r="V8" i="16" s="1"/>
  <c r="W8" i="16"/>
  <c r="O410" i="16"/>
  <c r="Q410" i="16" s="1"/>
  <c r="V410" i="16" s="1"/>
  <c r="W410" i="16"/>
  <c r="O396" i="16"/>
  <c r="Q396" i="16" s="1"/>
  <c r="V396" i="16" s="1"/>
  <c r="W396" i="16"/>
  <c r="W331" i="16"/>
  <c r="O331" i="16"/>
  <c r="Q331" i="16" s="1"/>
  <c r="V331" i="16" s="1"/>
  <c r="W279" i="16"/>
  <c r="O279" i="16"/>
  <c r="Q279" i="16" s="1"/>
  <c r="V279" i="16" s="1"/>
  <c r="W218" i="16"/>
  <c r="O218" i="16"/>
  <c r="Q218" i="16" s="1"/>
  <c r="V218" i="16" s="1"/>
  <c r="W197" i="16"/>
  <c r="O197" i="16"/>
  <c r="Q197" i="16" s="1"/>
  <c r="V197" i="16" s="1"/>
  <c r="O497" i="16"/>
  <c r="Q497" i="16" s="1"/>
  <c r="V497" i="16" s="1"/>
  <c r="O482" i="16"/>
  <c r="Q482" i="16" s="1"/>
  <c r="V482" i="16" s="1"/>
  <c r="O460" i="16"/>
  <c r="Q460" i="16" s="1"/>
  <c r="V460" i="16" s="1"/>
  <c r="W460" i="16"/>
  <c r="O457" i="16"/>
  <c r="Q457" i="16" s="1"/>
  <c r="V457" i="16" s="1"/>
  <c r="O447" i="16"/>
  <c r="Q447" i="16" s="1"/>
  <c r="V447" i="16" s="1"/>
  <c r="O440" i="16"/>
  <c r="Q440" i="16" s="1"/>
  <c r="V440" i="16" s="1"/>
  <c r="O412" i="16"/>
  <c r="Q412" i="16" s="1"/>
  <c r="V412" i="16" s="1"/>
  <c r="W255" i="16"/>
  <c r="O255" i="16"/>
  <c r="Q255" i="16" s="1"/>
  <c r="V255" i="16" s="1"/>
  <c r="W205" i="16"/>
  <c r="O205" i="16"/>
  <c r="Q205" i="16" s="1"/>
  <c r="V205" i="16" s="1"/>
  <c r="O143" i="16"/>
  <c r="Q143" i="16" s="1"/>
  <c r="V143" i="16" s="1"/>
  <c r="W143" i="16"/>
  <c r="W23" i="16"/>
  <c r="O23" i="16"/>
  <c r="Q23" i="16" s="1"/>
  <c r="V23" i="16" s="1"/>
  <c r="O502" i="16"/>
  <c r="Q502" i="16" s="1"/>
  <c r="V502" i="16" s="1"/>
  <c r="W502" i="16"/>
  <c r="O495" i="16"/>
  <c r="Q495" i="16" s="1"/>
  <c r="V495" i="16" s="1"/>
  <c r="O367" i="16"/>
  <c r="Q367" i="16" s="1"/>
  <c r="V367" i="16" s="1"/>
  <c r="O185" i="16"/>
  <c r="Q185" i="16" s="1"/>
  <c r="V185" i="16" s="1"/>
  <c r="W185" i="16"/>
  <c r="W173" i="16"/>
  <c r="O173" i="16"/>
  <c r="Q173" i="16" s="1"/>
  <c r="V173" i="16" s="1"/>
  <c r="W167" i="16"/>
  <c r="O167" i="16"/>
  <c r="Q167" i="16" s="1"/>
  <c r="V167" i="16" s="1"/>
  <c r="W402" i="16"/>
  <c r="O479" i="16"/>
  <c r="Q479" i="16" s="1"/>
  <c r="V479" i="16" s="1"/>
  <c r="W479" i="16"/>
  <c r="O435" i="16"/>
  <c r="Q435" i="16" s="1"/>
  <c r="V435" i="16" s="1"/>
  <c r="O426" i="16"/>
  <c r="Q426" i="16" s="1"/>
  <c r="V426" i="16" s="1"/>
  <c r="O406" i="16"/>
  <c r="Q406" i="16" s="1"/>
  <c r="V406" i="16" s="1"/>
  <c r="O385" i="16"/>
  <c r="Q385" i="16" s="1"/>
  <c r="V385" i="16" s="1"/>
  <c r="Q364" i="16"/>
  <c r="V364" i="16" s="1"/>
  <c r="O351" i="16"/>
  <c r="Q351" i="16" s="1"/>
  <c r="V351" i="16" s="1"/>
  <c r="O334" i="16"/>
  <c r="Q334" i="16" s="1"/>
  <c r="V334" i="16" s="1"/>
  <c r="O307" i="16"/>
  <c r="Q307" i="16" s="1"/>
  <c r="V307" i="16" s="1"/>
  <c r="W307" i="16"/>
  <c r="W246" i="16"/>
  <c r="O246" i="16"/>
  <c r="Q246" i="16" s="1"/>
  <c r="V246" i="16" s="1"/>
  <c r="W243" i="16"/>
  <c r="O243" i="16"/>
  <c r="Q243" i="16" s="1"/>
  <c r="V243" i="16" s="1"/>
  <c r="W182" i="16"/>
  <c r="O182" i="16"/>
  <c r="Q182" i="16" s="1"/>
  <c r="V182" i="16" s="1"/>
  <c r="O521" i="16"/>
  <c r="Q521" i="16" s="1"/>
  <c r="V521" i="16" s="1"/>
  <c r="W521" i="16"/>
  <c r="O507" i="16"/>
  <c r="Q507" i="16" s="1"/>
  <c r="V507" i="16" s="1"/>
  <c r="W507" i="16"/>
  <c r="O398" i="16"/>
  <c r="Q398" i="16" s="1"/>
  <c r="V398" i="16" s="1"/>
  <c r="W398" i="16"/>
  <c r="O346" i="16"/>
  <c r="Q346" i="16" s="1"/>
  <c r="V346" i="16" s="1"/>
  <c r="W346" i="16"/>
  <c r="W288" i="16"/>
  <c r="O288" i="16"/>
  <c r="Q288" i="16" s="1"/>
  <c r="V288" i="16" s="1"/>
  <c r="O118" i="16"/>
  <c r="Q118" i="16" s="1"/>
  <c r="V118" i="16" s="1"/>
  <c r="W118" i="16"/>
  <c r="W91" i="16"/>
  <c r="O91" i="16"/>
  <c r="Q91" i="16" s="1"/>
  <c r="V91" i="16" s="1"/>
  <c r="Q310" i="16"/>
  <c r="V310" i="16" s="1"/>
  <c r="W287" i="16"/>
  <c r="O287" i="16"/>
  <c r="Q287" i="16" s="1"/>
  <c r="V287" i="16" s="1"/>
  <c r="O271" i="16"/>
  <c r="Q271" i="16" s="1"/>
  <c r="V271" i="16" s="1"/>
  <c r="O250" i="16"/>
  <c r="Q250" i="16" s="1"/>
  <c r="V250" i="16" s="1"/>
  <c r="O245" i="16"/>
  <c r="Q245" i="16" s="1"/>
  <c r="V245" i="16" s="1"/>
  <c r="O229" i="16"/>
  <c r="Q229" i="16" s="1"/>
  <c r="V229" i="16" s="1"/>
  <c r="O216" i="16"/>
  <c r="Q216" i="16" s="1"/>
  <c r="V216" i="16" s="1"/>
  <c r="Q146" i="16"/>
  <c r="V146" i="16" s="1"/>
  <c r="O132" i="16"/>
  <c r="Q132" i="16" s="1"/>
  <c r="V132" i="16" s="1"/>
  <c r="W132" i="16"/>
  <c r="O129" i="16"/>
  <c r="Q129" i="16" s="1"/>
  <c r="V129" i="16" s="1"/>
  <c r="W129" i="16"/>
  <c r="O40" i="16"/>
  <c r="Q40" i="16" s="1"/>
  <c r="V40" i="16" s="1"/>
  <c r="W40" i="16"/>
  <c r="W305" i="16"/>
  <c r="O305" i="16"/>
  <c r="Q305" i="16" s="1"/>
  <c r="V305" i="16" s="1"/>
  <c r="O302" i="16"/>
  <c r="Q302" i="16" s="1"/>
  <c r="V302" i="16" s="1"/>
  <c r="W302" i="16"/>
  <c r="O149" i="16"/>
  <c r="Q149" i="16" s="1"/>
  <c r="V149" i="16" s="1"/>
  <c r="W149" i="16"/>
  <c r="O100" i="16"/>
  <c r="Q100" i="16" s="1"/>
  <c r="V100" i="16" s="1"/>
  <c r="W100" i="16"/>
  <c r="O45" i="16"/>
  <c r="Q45" i="16" s="1"/>
  <c r="V45" i="16" s="1"/>
  <c r="W45" i="16"/>
  <c r="O22" i="16"/>
  <c r="Q22" i="16" s="1"/>
  <c r="V22" i="16" s="1"/>
  <c r="W22" i="16"/>
  <c r="W16" i="16"/>
  <c r="O16" i="16"/>
  <c r="Q16" i="16" s="1"/>
  <c r="V16" i="16" s="1"/>
  <c r="O221" i="16"/>
  <c r="Q221" i="16" s="1"/>
  <c r="V221" i="16" s="1"/>
  <c r="W221" i="16"/>
  <c r="O196" i="16"/>
  <c r="Q196" i="16" s="1"/>
  <c r="V196" i="16" s="1"/>
  <c r="W196" i="16"/>
  <c r="O160" i="16"/>
  <c r="Q160" i="16" s="1"/>
  <c r="V160" i="16" s="1"/>
  <c r="W160" i="16"/>
  <c r="O135" i="16"/>
  <c r="Q135" i="16" s="1"/>
  <c r="V135" i="16" s="1"/>
  <c r="W135" i="16"/>
  <c r="O260" i="16"/>
  <c r="Q260" i="16" s="1"/>
  <c r="V260" i="16" s="1"/>
  <c r="W260" i="16"/>
  <c r="O234" i="16"/>
  <c r="Q234" i="16" s="1"/>
  <c r="V234" i="16" s="1"/>
  <c r="W234" i="16"/>
  <c r="W59" i="16"/>
  <c r="O59" i="16"/>
  <c r="Q59" i="16" s="1"/>
  <c r="V59" i="16" s="1"/>
  <c r="O39" i="16"/>
  <c r="Q39" i="16" s="1"/>
  <c r="V39" i="16" s="1"/>
  <c r="W39" i="16"/>
  <c r="O36" i="16"/>
  <c r="Q36" i="16" s="1"/>
  <c r="V36" i="16" s="1"/>
  <c r="W36" i="16"/>
  <c r="W30" i="16"/>
  <c r="O30" i="16"/>
  <c r="Q30" i="16" s="1"/>
  <c r="V30" i="16" s="1"/>
  <c r="W270" i="16"/>
  <c r="Q244" i="16"/>
  <c r="V244" i="16" s="1"/>
  <c r="O176" i="16"/>
  <c r="Q176" i="16" s="1"/>
  <c r="V176" i="16" s="1"/>
  <c r="W176" i="16"/>
  <c r="O157" i="16"/>
  <c r="Q157" i="16" s="1"/>
  <c r="V157" i="16" s="1"/>
  <c r="W157" i="16"/>
  <c r="O148" i="16"/>
  <c r="Q148" i="16" s="1"/>
  <c r="V148" i="16" s="1"/>
  <c r="W148" i="16"/>
  <c r="Q116" i="16"/>
  <c r="V116" i="16" s="1"/>
  <c r="O332" i="16"/>
  <c r="Q332" i="16" s="1"/>
  <c r="V332" i="16" s="1"/>
  <c r="O309" i="16"/>
  <c r="Q309" i="16" s="1"/>
  <c r="V309" i="16" s="1"/>
  <c r="O254" i="16"/>
  <c r="Q254" i="16" s="1"/>
  <c r="V254" i="16" s="1"/>
  <c r="W254" i="16"/>
  <c r="O195" i="16"/>
  <c r="Q195" i="16" s="1"/>
  <c r="V195" i="16" s="1"/>
  <c r="W195" i="16"/>
  <c r="W187" i="16"/>
  <c r="O187" i="16"/>
  <c r="Q187" i="16" s="1"/>
  <c r="V187" i="16" s="1"/>
  <c r="O162" i="16"/>
  <c r="Q162" i="16" s="1"/>
  <c r="V162" i="16" s="1"/>
  <c r="W162" i="16"/>
  <c r="W82" i="16"/>
  <c r="O82" i="16"/>
  <c r="Q82" i="16" s="1"/>
  <c r="V82" i="16" s="1"/>
  <c r="O76" i="16"/>
  <c r="Q76" i="16" s="1"/>
  <c r="V76" i="16" s="1"/>
  <c r="W76" i="16"/>
  <c r="O74" i="16"/>
  <c r="Q74" i="16" s="1"/>
  <c r="V74" i="16" s="1"/>
  <c r="W74" i="16"/>
  <c r="O63" i="16"/>
  <c r="Q63" i="16" s="1"/>
  <c r="V63" i="16" s="1"/>
  <c r="W63" i="16"/>
  <c r="O61" i="16"/>
  <c r="Q61" i="16" s="1"/>
  <c r="V61" i="16" s="1"/>
  <c r="W61" i="16"/>
  <c r="O58" i="16"/>
  <c r="Q58" i="16" s="1"/>
  <c r="V58" i="16" s="1"/>
  <c r="W58" i="16"/>
  <c r="O52" i="16"/>
  <c r="Q52" i="16" s="1"/>
  <c r="V52" i="16" s="1"/>
  <c r="W52" i="16"/>
  <c r="O325" i="16"/>
  <c r="Q325" i="16" s="1"/>
  <c r="V325" i="16" s="1"/>
  <c r="W325" i="16"/>
  <c r="O262" i="16"/>
  <c r="Q262" i="16" s="1"/>
  <c r="V262" i="16" s="1"/>
  <c r="W262" i="16"/>
  <c r="Q71" i="16"/>
  <c r="V71" i="16" s="1"/>
  <c r="O66" i="16"/>
  <c r="Q66" i="16" s="1"/>
  <c r="V66" i="16" s="1"/>
  <c r="W66" i="16"/>
  <c r="O26" i="16"/>
  <c r="Q26" i="16" s="1"/>
  <c r="V26" i="16" s="1"/>
  <c r="W26" i="16"/>
  <c r="O275" i="16"/>
  <c r="Q275" i="16" s="1"/>
  <c r="V275" i="16" s="1"/>
  <c r="O265" i="16"/>
  <c r="Q265" i="16" s="1"/>
  <c r="V265" i="16" s="1"/>
  <c r="O233" i="16"/>
  <c r="Q233" i="16" s="1"/>
  <c r="V233" i="16" s="1"/>
  <c r="O200" i="16"/>
  <c r="Q200" i="16" s="1"/>
  <c r="V200" i="16" s="1"/>
  <c r="W83" i="16"/>
  <c r="O83" i="16"/>
  <c r="Q83" i="16" s="1"/>
  <c r="V83" i="16" s="1"/>
  <c r="O73" i="16"/>
  <c r="Q73" i="16" s="1"/>
  <c r="V73" i="16" s="1"/>
  <c r="W73" i="16"/>
  <c r="O293" i="16"/>
  <c r="Q293" i="16" s="1"/>
  <c r="V293" i="16" s="1"/>
  <c r="W293" i="16"/>
  <c r="O248" i="16"/>
  <c r="Q248" i="16" s="1"/>
  <c r="V248" i="16" s="1"/>
  <c r="W248" i="16"/>
  <c r="O228" i="16"/>
  <c r="Q228" i="16" s="1"/>
  <c r="V228" i="16" s="1"/>
  <c r="W228" i="16"/>
  <c r="O147" i="16"/>
  <c r="Q147" i="16" s="1"/>
  <c r="V147" i="16" s="1"/>
  <c r="O131" i="16"/>
  <c r="Q131" i="16" s="1"/>
  <c r="V131" i="16" s="1"/>
  <c r="O126" i="16"/>
  <c r="Q126" i="16" s="1"/>
  <c r="V126" i="16" s="1"/>
  <c r="W35" i="16"/>
  <c r="O35" i="16"/>
  <c r="Q35" i="16" s="1"/>
  <c r="V35" i="16" s="1"/>
  <c r="O32" i="16"/>
  <c r="Q32" i="16" s="1"/>
  <c r="V32" i="16" s="1"/>
  <c r="O115" i="16"/>
  <c r="Q115" i="16" s="1"/>
  <c r="V115" i="16" s="1"/>
  <c r="W115" i="16"/>
  <c r="O38" i="16"/>
  <c r="Q38" i="16" s="1"/>
  <c r="V38" i="16" s="1"/>
  <c r="W38" i="16"/>
  <c r="O19" i="16"/>
  <c r="Q19" i="16" s="1"/>
  <c r="V19" i="16" s="1"/>
  <c r="O14" i="16"/>
  <c r="Q14" i="16" s="1"/>
  <c r="V14" i="16" s="1"/>
  <c r="O104" i="16"/>
  <c r="Q104" i="16" s="1"/>
  <c r="V104" i="16" s="1"/>
  <c r="W104" i="16"/>
  <c r="Q90" i="16"/>
  <c r="V90" i="16" s="1"/>
  <c r="O171" i="16"/>
  <c r="Q171" i="16" s="1"/>
  <c r="V171" i="16" s="1"/>
  <c r="W171" i="16"/>
  <c r="O101" i="16"/>
  <c r="Q101" i="16" s="1"/>
  <c r="V101" i="16" s="1"/>
  <c r="W101" i="16"/>
  <c r="W80" i="16"/>
  <c r="O80" i="16"/>
  <c r="Q80" i="16" s="1"/>
  <c r="V80" i="16" s="1"/>
  <c r="O11" i="16"/>
  <c r="Q11" i="16" s="1"/>
  <c r="V11" i="16" s="1"/>
  <c r="W11" i="16"/>
  <c r="W90" i="16"/>
  <c r="W93" i="16"/>
  <c r="Q93" i="16"/>
  <c r="V93" i="16" s="1"/>
  <c r="Q667" i="16"/>
  <c r="V667" i="16" s="1"/>
  <c r="Q653" i="16"/>
  <c r="V653" i="16" s="1"/>
  <c r="O683" i="16"/>
  <c r="Q683" i="16" s="1"/>
  <c r="V683" i="16" s="1"/>
  <c r="O664" i="16"/>
  <c r="Q664" i="16" s="1"/>
  <c r="V664" i="16" s="1"/>
  <c r="O614" i="16"/>
  <c r="Q614" i="16" s="1"/>
  <c r="V614" i="16" s="1"/>
  <c r="Q656" i="16"/>
  <c r="V656" i="16" s="1"/>
  <c r="O735" i="16"/>
  <c r="Q735" i="16" s="1"/>
  <c r="V735" i="16" s="1"/>
  <c r="O724" i="16"/>
  <c r="Q724" i="16" s="1"/>
  <c r="V724" i="16" s="1"/>
  <c r="O691" i="16"/>
  <c r="Q691" i="16" s="1"/>
  <c r="V691" i="16" s="1"/>
  <c r="O626" i="16"/>
  <c r="Q626" i="16" s="1"/>
  <c r="V626" i="16" s="1"/>
  <c r="O639" i="16"/>
  <c r="Q639" i="16" s="1"/>
  <c r="V639" i="16" s="1"/>
  <c r="O620" i="16"/>
  <c r="Q620" i="16" s="1"/>
  <c r="V620" i="16" s="1"/>
  <c r="O604" i="16"/>
  <c r="Q604" i="16" s="1"/>
  <c r="V604" i="16" s="1"/>
  <c r="O564" i="16"/>
  <c r="Q564" i="16" s="1"/>
  <c r="V564" i="16" s="1"/>
  <c r="O434" i="16"/>
  <c r="Q434" i="16" s="1"/>
  <c r="V434" i="16" s="1"/>
  <c r="O559" i="16"/>
  <c r="Q559" i="16" s="1"/>
  <c r="V559" i="16" s="1"/>
  <c r="Q450" i="16"/>
  <c r="V450" i="16" s="1"/>
  <c r="O436" i="16"/>
  <c r="Q436" i="16" s="1"/>
  <c r="V436" i="16" s="1"/>
  <c r="O393" i="16"/>
  <c r="Q393" i="16" s="1"/>
  <c r="V393" i="16" s="1"/>
  <c r="O744" i="16"/>
  <c r="Q744" i="16" s="1"/>
  <c r="V744" i="16" s="1"/>
  <c r="O730" i="16"/>
  <c r="Q730" i="16" s="1"/>
  <c r="V730" i="16" s="1"/>
  <c r="O714" i="16"/>
  <c r="Q714" i="16" s="1"/>
  <c r="V714" i="16" s="1"/>
  <c r="O706" i="16"/>
  <c r="Q706" i="16" s="1"/>
  <c r="V706" i="16" s="1"/>
  <c r="O686" i="16"/>
  <c r="Q686" i="16" s="1"/>
  <c r="V686" i="16" s="1"/>
  <c r="O681" i="16"/>
  <c r="Q681" i="16" s="1"/>
  <c r="V681" i="16" s="1"/>
  <c r="O676" i="16"/>
  <c r="Q676" i="16" s="1"/>
  <c r="V676" i="16" s="1"/>
  <c r="O546" i="16"/>
  <c r="Q546" i="16" s="1"/>
  <c r="V546" i="16" s="1"/>
  <c r="O593" i="16"/>
  <c r="Q593" i="16" s="1"/>
  <c r="V593" i="16" s="1"/>
  <c r="O606" i="16"/>
  <c r="Q606" i="16" s="1"/>
  <c r="V606" i="16" s="1"/>
  <c r="O420" i="16"/>
  <c r="Q420" i="16" s="1"/>
  <c r="V420" i="16" s="1"/>
  <c r="O563" i="16"/>
  <c r="Q563" i="16" s="1"/>
  <c r="V563" i="16" s="1"/>
  <c r="O512" i="16"/>
  <c r="Q512" i="16" s="1"/>
  <c r="V512" i="16" s="1"/>
  <c r="O503" i="16"/>
  <c r="Q503" i="16" s="1"/>
  <c r="V503" i="16" s="1"/>
  <c r="O459" i="16"/>
  <c r="Q459" i="16" s="1"/>
  <c r="V459" i="16" s="1"/>
  <c r="O53" i="16"/>
  <c r="Q53" i="16" s="1"/>
  <c r="V53" i="16" s="1"/>
  <c r="O672" i="16"/>
  <c r="Q672" i="16" s="1"/>
  <c r="V672" i="16" s="1"/>
  <c r="O598" i="16"/>
  <c r="Q598" i="16" s="1"/>
  <c r="V598" i="16" s="1"/>
  <c r="O545" i="16"/>
  <c r="Q545" i="16" s="1"/>
  <c r="V545" i="16" s="1"/>
  <c r="O442" i="16"/>
  <c r="Q442" i="16" s="1"/>
  <c r="V442" i="16" s="1"/>
  <c r="O432" i="16"/>
  <c r="Q432" i="16" s="1"/>
  <c r="V432" i="16" s="1"/>
  <c r="O390" i="16"/>
  <c r="Q390" i="16" s="1"/>
  <c r="V390" i="16" s="1"/>
  <c r="O304" i="16"/>
  <c r="Q304" i="16" s="1"/>
  <c r="V304" i="16" s="1"/>
  <c r="O294" i="16"/>
  <c r="Q294" i="16" s="1"/>
  <c r="V294" i="16" s="1"/>
  <c r="O199" i="16"/>
  <c r="Q199" i="16" s="1"/>
  <c r="V199" i="16" s="1"/>
  <c r="O574" i="16"/>
  <c r="Q574" i="16" s="1"/>
  <c r="V574" i="16" s="1"/>
  <c r="O529" i="16"/>
  <c r="Q529" i="16" s="1"/>
  <c r="V529" i="16" s="1"/>
  <c r="O469" i="16"/>
  <c r="Q469" i="16" s="1"/>
  <c r="V469" i="16" s="1"/>
  <c r="O615" i="16"/>
  <c r="Q615" i="16" s="1"/>
  <c r="V615" i="16" s="1"/>
  <c r="O579" i="16"/>
  <c r="Q579" i="16" s="1"/>
  <c r="V579" i="16" s="1"/>
  <c r="O511" i="16"/>
  <c r="Q511" i="16" s="1"/>
  <c r="V511" i="16" s="1"/>
  <c r="O487" i="16"/>
  <c r="Q487" i="16" s="1"/>
  <c r="V487" i="16" s="1"/>
  <c r="O421" i="16"/>
  <c r="Q421" i="16" s="1"/>
  <c r="V421" i="16" s="1"/>
  <c r="O587" i="16"/>
  <c r="Q587" i="16" s="1"/>
  <c r="V587" i="16" s="1"/>
  <c r="O581" i="16"/>
  <c r="Q581" i="16" s="1"/>
  <c r="V581" i="16" s="1"/>
  <c r="O577" i="16"/>
  <c r="Q577" i="16" s="1"/>
  <c r="V577" i="16" s="1"/>
  <c r="O571" i="16"/>
  <c r="Q571" i="16" s="1"/>
  <c r="V571" i="16" s="1"/>
  <c r="O567" i="16"/>
  <c r="Q567" i="16" s="1"/>
  <c r="V567" i="16" s="1"/>
  <c r="O452" i="16"/>
  <c r="Q452" i="16" s="1"/>
  <c r="V452" i="16" s="1"/>
  <c r="O481" i="16"/>
  <c r="Q481" i="16" s="1"/>
  <c r="V481" i="16" s="1"/>
  <c r="O34" i="16"/>
  <c r="Q34" i="16" s="1"/>
  <c r="V34" i="16" s="1"/>
  <c r="O663" i="16"/>
  <c r="Q663" i="16" s="1"/>
  <c r="V663" i="16" s="1"/>
  <c r="O589" i="16"/>
  <c r="Q589" i="16" s="1"/>
  <c r="V589" i="16" s="1"/>
  <c r="O527" i="16"/>
  <c r="Q527" i="16" s="1"/>
  <c r="V527" i="16" s="1"/>
  <c r="O489" i="16"/>
  <c r="Q489" i="16" s="1"/>
  <c r="V489" i="16" s="1"/>
  <c r="O329" i="16"/>
  <c r="Q329" i="16" s="1"/>
  <c r="V329" i="16" s="1"/>
  <c r="O573" i="16"/>
  <c r="Q573" i="16" s="1"/>
  <c r="V573" i="16" s="1"/>
  <c r="O444" i="16"/>
  <c r="Q444" i="16" s="1"/>
  <c r="V444" i="16" s="1"/>
  <c r="O531" i="16"/>
  <c r="Q531" i="16" s="1"/>
  <c r="V531" i="16" s="1"/>
  <c r="O508" i="16"/>
  <c r="Q508" i="16" s="1"/>
  <c r="V508" i="16" s="1"/>
  <c r="O12" i="16"/>
  <c r="Q12" i="16" s="1"/>
  <c r="V12" i="16" s="1"/>
  <c r="O565" i="16"/>
  <c r="Q565" i="16" s="1"/>
  <c r="V565" i="16" s="1"/>
  <c r="O551" i="16"/>
  <c r="Q551" i="16" s="1"/>
  <c r="V551" i="16" s="1"/>
  <c r="O388" i="16"/>
  <c r="Q388" i="16" s="1"/>
  <c r="V388" i="16" s="1"/>
  <c r="O492" i="16"/>
  <c r="Q492" i="16" s="1"/>
  <c r="V492" i="16" s="1"/>
  <c r="O403" i="16"/>
  <c r="Q403" i="16" s="1"/>
  <c r="V403" i="16" s="1"/>
  <c r="O498" i="16"/>
  <c r="Q498" i="16" s="1"/>
  <c r="V498" i="16" s="1"/>
  <c r="O427" i="16"/>
  <c r="Q427" i="16" s="1"/>
  <c r="V427" i="16" s="1"/>
  <c r="O357" i="16"/>
  <c r="Q357" i="16" s="1"/>
  <c r="V357" i="16" s="1"/>
  <c r="O347" i="16"/>
  <c r="Q347" i="16" s="1"/>
  <c r="V347" i="16" s="1"/>
  <c r="O523" i="16"/>
  <c r="Q523" i="16" s="1"/>
  <c r="V523" i="16" s="1"/>
  <c r="O359" i="16"/>
  <c r="Q359" i="16" s="1"/>
  <c r="V359" i="16" s="1"/>
  <c r="O355" i="16"/>
  <c r="Q355" i="16" s="1"/>
  <c r="V355" i="16" s="1"/>
  <c r="O409" i="16"/>
  <c r="Q409" i="16" s="1"/>
  <c r="V409" i="16" s="1"/>
  <c r="O353" i="16"/>
  <c r="Q353" i="16" s="1"/>
  <c r="V353" i="16" s="1"/>
  <c r="O397" i="16"/>
  <c r="Q397" i="16" s="1"/>
  <c r="V397" i="16" s="1"/>
  <c r="O335" i="16"/>
  <c r="Q335" i="16" s="1"/>
  <c r="V335" i="16" s="1"/>
  <c r="O399" i="16"/>
  <c r="Q399" i="16" s="1"/>
  <c r="V399" i="16" s="1"/>
  <c r="O431" i="16"/>
  <c r="Q431" i="16" s="1"/>
  <c r="V431" i="16" s="1"/>
  <c r="O383" i="16"/>
  <c r="Q383" i="16" s="1"/>
  <c r="V383" i="16" s="1"/>
  <c r="O377" i="16"/>
  <c r="Q377" i="16" s="1"/>
  <c r="V377" i="16" s="1"/>
  <c r="O369" i="16"/>
  <c r="Q369" i="16" s="1"/>
  <c r="V369" i="16" s="1"/>
  <c r="O121" i="16"/>
  <c r="Q121" i="16" s="1"/>
  <c r="V121" i="16" s="1"/>
  <c r="O249" i="16"/>
  <c r="Q249" i="16" s="1"/>
  <c r="V249" i="16" s="1"/>
  <c r="Q375" i="16"/>
  <c r="V375" i="16" s="1"/>
  <c r="O269" i="16"/>
  <c r="Q269" i="16" s="1"/>
  <c r="V269" i="16" s="1"/>
  <c r="O179" i="16"/>
  <c r="Q179" i="16" s="1"/>
  <c r="V179" i="16" s="1"/>
  <c r="O153" i="16"/>
  <c r="Q153" i="16" s="1"/>
  <c r="V153" i="16" s="1"/>
  <c r="O239" i="16"/>
  <c r="Q239" i="16" s="1"/>
  <c r="V239" i="16" s="1"/>
  <c r="O203" i="16"/>
  <c r="Q203" i="16" s="1"/>
  <c r="V203" i="16" s="1"/>
  <c r="O283" i="16"/>
  <c r="Q283" i="16" s="1"/>
  <c r="V283" i="16" s="1"/>
  <c r="O206" i="16"/>
  <c r="Q206" i="16" s="1"/>
  <c r="V206" i="16" s="1"/>
  <c r="O25" i="16"/>
  <c r="Q25" i="16" s="1"/>
  <c r="V25" i="16" s="1"/>
  <c r="O341" i="16"/>
  <c r="Q341" i="16" s="1"/>
  <c r="V341" i="16" s="1"/>
  <c r="O320" i="16"/>
  <c r="Q320" i="16" s="1"/>
  <c r="V320" i="16" s="1"/>
  <c r="O277" i="16"/>
  <c r="Q277" i="16" s="1"/>
  <c r="V277" i="16" s="1"/>
  <c r="O314" i="16"/>
  <c r="Q314" i="16" s="1"/>
  <c r="V314" i="16" s="1"/>
  <c r="O281" i="16"/>
  <c r="Q281" i="16" s="1"/>
  <c r="V281" i="16" s="1"/>
  <c r="O263" i="16"/>
  <c r="Q263" i="16" s="1"/>
  <c r="V263" i="16" s="1"/>
  <c r="O261" i="16"/>
  <c r="Q261" i="16" s="1"/>
  <c r="V261" i="16" s="1"/>
  <c r="O119" i="16"/>
  <c r="Q119" i="16" s="1"/>
  <c r="V119" i="16" s="1"/>
  <c r="O333" i="16"/>
  <c r="Q333" i="16" s="1"/>
  <c r="V333" i="16" s="1"/>
  <c r="O292" i="16"/>
  <c r="Q292" i="16" s="1"/>
  <c r="V292" i="16" s="1"/>
  <c r="O134" i="16"/>
  <c r="Q134" i="16" s="1"/>
  <c r="V134" i="16" s="1"/>
  <c r="O78" i="16"/>
  <c r="Q78" i="16" s="1"/>
  <c r="V78" i="16" s="1"/>
  <c r="O220" i="16"/>
  <c r="Q220" i="16" s="1"/>
  <c r="V220" i="16" s="1"/>
  <c r="O313" i="16"/>
  <c r="Q313" i="16" s="1"/>
  <c r="V313" i="16" s="1"/>
  <c r="O296" i="16"/>
  <c r="Q296" i="16" s="1"/>
  <c r="V296" i="16" s="1"/>
  <c r="O225" i="16"/>
  <c r="Q225" i="16" s="1"/>
  <c r="V225" i="16" s="1"/>
  <c r="O164" i="16"/>
  <c r="Q164" i="16" s="1"/>
  <c r="V164" i="16" s="1"/>
  <c r="O338" i="16"/>
  <c r="Q338" i="16" s="1"/>
  <c r="V338" i="16" s="1"/>
  <c r="O227" i="16"/>
  <c r="Q227" i="16" s="1"/>
  <c r="V227" i="16" s="1"/>
  <c r="Q166" i="16"/>
  <c r="V166" i="16" s="1"/>
  <c r="O51" i="16"/>
  <c r="Q51" i="16" s="1"/>
  <c r="V51" i="16" s="1"/>
  <c r="O308" i="16"/>
  <c r="Q308" i="16" s="1"/>
  <c r="V308" i="16" s="1"/>
  <c r="O268" i="16"/>
  <c r="Q268" i="16" s="1"/>
  <c r="V268" i="16" s="1"/>
  <c r="O188" i="16"/>
  <c r="Q188" i="16" s="1"/>
  <c r="V188" i="16" s="1"/>
  <c r="O56" i="16"/>
  <c r="Q56" i="16" s="1"/>
  <c r="V56" i="16" s="1"/>
  <c r="O64" i="16"/>
  <c r="Q64" i="16" s="1"/>
  <c r="V64" i="16" s="1"/>
  <c r="O94" i="16"/>
  <c r="Q94" i="16" s="1"/>
  <c r="V94" i="16" s="1"/>
  <c r="O24" i="16"/>
  <c r="Q24" i="16" s="1"/>
  <c r="V24" i="16" s="1"/>
  <c r="O181" i="16"/>
  <c r="Q181" i="16" s="1"/>
  <c r="V181" i="16" s="1"/>
  <c r="O102" i="16"/>
  <c r="Q102" i="16" s="1"/>
  <c r="V102" i="16" s="1"/>
  <c r="O95" i="16"/>
  <c r="Q95" i="16" s="1"/>
  <c r="V95" i="16" s="1"/>
  <c r="O316" i="16"/>
  <c r="Q316" i="16" s="1"/>
  <c r="V316" i="16" s="1"/>
  <c r="O299" i="16"/>
  <c r="Q299" i="16" s="1"/>
  <c r="V299" i="16" s="1"/>
  <c r="O242" i="16"/>
  <c r="Q242" i="16" s="1"/>
  <c r="V242" i="16" s="1"/>
  <c r="O174" i="16"/>
  <c r="Q174" i="16" s="1"/>
  <c r="V174" i="16" s="1"/>
  <c r="O107" i="16"/>
  <c r="Q107" i="16" s="1"/>
  <c r="V107" i="16" s="1"/>
  <c r="O318" i="16"/>
  <c r="Q318" i="16" s="1"/>
  <c r="V318" i="16" s="1"/>
  <c r="O125" i="16"/>
  <c r="Q125" i="16" s="1"/>
  <c r="V125" i="16" s="1"/>
  <c r="O37" i="16"/>
  <c r="Q37" i="16" s="1"/>
  <c r="V37" i="16" s="1"/>
  <c r="O303" i="16"/>
  <c r="Q303" i="16" s="1"/>
  <c r="V303" i="16" s="1"/>
  <c r="O231" i="16"/>
  <c r="Q231" i="16" s="1"/>
  <c r="V231" i="16" s="1"/>
  <c r="O109" i="16"/>
  <c r="Q109" i="16" s="1"/>
  <c r="V109" i="16" s="1"/>
  <c r="O99" i="16"/>
  <c r="Q99" i="16" s="1"/>
  <c r="V99" i="16" s="1"/>
  <c r="O46" i="16"/>
  <c r="Q46" i="16" s="1"/>
  <c r="V46" i="16" s="1"/>
  <c r="O42" i="16"/>
  <c r="Q42" i="16" s="1"/>
  <c r="V42" i="16" s="1"/>
  <c r="O267" i="16"/>
  <c r="Q267" i="16" s="1"/>
  <c r="V267" i="16" s="1"/>
  <c r="O240" i="16"/>
  <c r="Q240" i="16" s="1"/>
  <c r="V240" i="16" s="1"/>
  <c r="O175" i="16"/>
  <c r="Q175" i="16" s="1"/>
  <c r="V175" i="16" s="1"/>
  <c r="O151" i="16"/>
  <c r="Q151" i="16" s="1"/>
  <c r="V151" i="16" s="1"/>
  <c r="O10" i="16"/>
  <c r="Q10" i="16" s="1"/>
  <c r="V10" i="16" s="1"/>
  <c r="O194" i="16"/>
  <c r="Q194" i="16" s="1"/>
  <c r="V194" i="16" s="1"/>
  <c r="Q192" i="16"/>
  <c r="V192" i="16" s="1"/>
  <c r="O110" i="16"/>
  <c r="Q110" i="16" s="1"/>
  <c r="V110" i="16" s="1"/>
  <c r="O79" i="16"/>
  <c r="Q79" i="16" s="1"/>
  <c r="V79" i="16" s="1"/>
  <c r="O65" i="16"/>
  <c r="Q65" i="16" s="1"/>
  <c r="V65" i="16" s="1"/>
  <c r="O156" i="16"/>
  <c r="Q156" i="16" s="1"/>
  <c r="V156" i="16" s="1"/>
  <c r="O55" i="16"/>
  <c r="Q55" i="16" s="1"/>
  <c r="V55" i="16" s="1"/>
  <c r="O15" i="16"/>
  <c r="Q15" i="16" s="1"/>
  <c r="V15" i="16" s="1"/>
  <c r="O190" i="16"/>
  <c r="Q190" i="16" s="1"/>
  <c r="V190" i="16" s="1"/>
  <c r="O105" i="16"/>
  <c r="Q105" i="16" s="1"/>
  <c r="V105" i="16" s="1"/>
  <c r="O96" i="16"/>
  <c r="Q96" i="16" s="1"/>
  <c r="V96" i="16" s="1"/>
  <c r="O202" i="16"/>
  <c r="Q202" i="16" s="1"/>
  <c r="V202" i="16" s="1"/>
  <c r="O122" i="16"/>
  <c r="Q122" i="16" s="1"/>
  <c r="V122" i="16" s="1"/>
  <c r="O57" i="16"/>
  <c r="Q57" i="16" s="1"/>
  <c r="V57" i="16" s="1"/>
  <c r="O201" i="16"/>
  <c r="Q201" i="16" s="1"/>
  <c r="V201" i="16" s="1"/>
  <c r="O312" i="16"/>
  <c r="Q312" i="16" s="1"/>
  <c r="V312" i="16" s="1"/>
  <c r="O284" i="16"/>
  <c r="Q284" i="16" s="1"/>
  <c r="V284" i="16" s="1"/>
  <c r="Q77" i="16"/>
  <c r="V77" i="16" s="1"/>
  <c r="O70" i="16"/>
  <c r="Q70" i="16" s="1"/>
  <c r="V70" i="16" s="1"/>
  <c r="O29" i="16"/>
  <c r="Q29" i="16" s="1"/>
  <c r="V29" i="16" s="1"/>
  <c r="O155" i="16"/>
  <c r="Q155" i="16" s="1"/>
  <c r="V155" i="16" s="1"/>
  <c r="O41" i="16"/>
  <c r="Q41" i="16" s="1"/>
  <c r="V41" i="16" s="1"/>
  <c r="O120" i="16"/>
  <c r="Q120" i="16" s="1"/>
  <c r="V120" i="16" s="1"/>
  <c r="O180" i="16"/>
  <c r="Q180" i="16" s="1"/>
  <c r="V180" i="16" s="1"/>
  <c r="O150" i="16"/>
  <c r="Q150" i="16" s="1"/>
  <c r="V150" i="16" s="1"/>
  <c r="O133" i="16"/>
  <c r="Q133" i="16" s="1"/>
  <c r="V133" i="16" s="1"/>
  <c r="O124" i="16"/>
  <c r="Q124" i="16" s="1"/>
  <c r="V124" i="16" s="1"/>
  <c r="O54" i="16"/>
  <c r="Q54" i="16" s="1"/>
  <c r="V54" i="16" s="1"/>
  <c r="K442" i="14"/>
  <c r="K441" i="14"/>
  <c r="AO607" i="16"/>
  <c r="BO607" i="16" s="1"/>
  <c r="AP607" i="16"/>
  <c r="BP607" i="16" s="1"/>
  <c r="AQ607" i="16"/>
  <c r="BQ607" i="16" s="1"/>
  <c r="AR607" i="16"/>
  <c r="BR607" i="16" s="1"/>
  <c r="AS607" i="16"/>
  <c r="BS607" i="16" s="1"/>
  <c r="AT607" i="16"/>
  <c r="BT607" i="16" s="1"/>
  <c r="AU607" i="16"/>
  <c r="BU607" i="16" s="1"/>
  <c r="AV607" i="16"/>
  <c r="BV607" i="16" s="1"/>
  <c r="AW607" i="16"/>
  <c r="BW607" i="16" s="1"/>
  <c r="AX607" i="16"/>
  <c r="BX607" i="16" s="1"/>
  <c r="AY607" i="16"/>
  <c r="BY607" i="16" s="1"/>
  <c r="AZ607" i="16"/>
  <c r="BZ607" i="16" s="1"/>
  <c r="BA607" i="16"/>
  <c r="AO608" i="16"/>
  <c r="BO608" i="16" s="1"/>
  <c r="AP608" i="16"/>
  <c r="BP608" i="16" s="1"/>
  <c r="AQ608" i="16"/>
  <c r="BQ608" i="16" s="1"/>
  <c r="AR608" i="16"/>
  <c r="BR608" i="16" s="1"/>
  <c r="AS608" i="16"/>
  <c r="BS608" i="16" s="1"/>
  <c r="AT608" i="16"/>
  <c r="BT608" i="16" s="1"/>
  <c r="AU608" i="16"/>
  <c r="BU608" i="16" s="1"/>
  <c r="AV608" i="16"/>
  <c r="BV608" i="16" s="1"/>
  <c r="AW608" i="16"/>
  <c r="BW608" i="16" s="1"/>
  <c r="AX608" i="16"/>
  <c r="BX608" i="16" s="1"/>
  <c r="AY608" i="16"/>
  <c r="BY608" i="16" s="1"/>
  <c r="AZ608" i="16"/>
  <c r="BZ608" i="16" s="1"/>
  <c r="BA608" i="16"/>
  <c r="AO609" i="16"/>
  <c r="AP609" i="16"/>
  <c r="BP609" i="16" s="1"/>
  <c r="AQ609" i="16"/>
  <c r="BQ609" i="16" s="1"/>
  <c r="AR609" i="16"/>
  <c r="BR609" i="16" s="1"/>
  <c r="AS609" i="16"/>
  <c r="BS609" i="16" s="1"/>
  <c r="AT609" i="16"/>
  <c r="BT609" i="16" s="1"/>
  <c r="AU609" i="16"/>
  <c r="BU609" i="16" s="1"/>
  <c r="AV609" i="16"/>
  <c r="BV609" i="16" s="1"/>
  <c r="AW609" i="16"/>
  <c r="BW609" i="16" s="1"/>
  <c r="AX609" i="16"/>
  <c r="BX609" i="16" s="1"/>
  <c r="AY609" i="16"/>
  <c r="BY609" i="16" s="1"/>
  <c r="AZ609" i="16"/>
  <c r="BZ609" i="16" s="1"/>
  <c r="BA609" i="16"/>
  <c r="AO610" i="16"/>
  <c r="AP610" i="16"/>
  <c r="BP610" i="16" s="1"/>
  <c r="AQ610" i="16"/>
  <c r="BQ610" i="16" s="1"/>
  <c r="AR610" i="16"/>
  <c r="BR610" i="16" s="1"/>
  <c r="AS610" i="16"/>
  <c r="BS610" i="16" s="1"/>
  <c r="AT610" i="16"/>
  <c r="BT610" i="16" s="1"/>
  <c r="AU610" i="16"/>
  <c r="BU610" i="16" s="1"/>
  <c r="AV610" i="16"/>
  <c r="BV610" i="16" s="1"/>
  <c r="AW610" i="16"/>
  <c r="BW610" i="16" s="1"/>
  <c r="AX610" i="16"/>
  <c r="BX610" i="16" s="1"/>
  <c r="AY610" i="16"/>
  <c r="BY610" i="16" s="1"/>
  <c r="AZ610" i="16"/>
  <c r="BZ610" i="16" s="1"/>
  <c r="BA610" i="16"/>
  <c r="AO611" i="16"/>
  <c r="BO611" i="16" s="1"/>
  <c r="AP611" i="16"/>
  <c r="BP611" i="16" s="1"/>
  <c r="AQ611" i="16"/>
  <c r="AR611" i="16"/>
  <c r="BR611" i="16" s="1"/>
  <c r="AS611" i="16"/>
  <c r="BS611" i="16" s="1"/>
  <c r="AT611" i="16"/>
  <c r="BT611" i="16" s="1"/>
  <c r="AU611" i="16"/>
  <c r="BU611" i="16" s="1"/>
  <c r="AV611" i="16"/>
  <c r="BV611" i="16" s="1"/>
  <c r="AW611" i="16"/>
  <c r="BW611" i="16" s="1"/>
  <c r="AX611" i="16"/>
  <c r="BX611" i="16" s="1"/>
  <c r="AY611" i="16"/>
  <c r="BY611" i="16" s="1"/>
  <c r="AZ611" i="16"/>
  <c r="BZ611" i="16" s="1"/>
  <c r="BA611" i="16"/>
  <c r="AO612" i="16"/>
  <c r="BO612" i="16" s="1"/>
  <c r="AP612" i="16"/>
  <c r="BP612" i="16" s="1"/>
  <c r="AQ612" i="16"/>
  <c r="BQ612" i="16" s="1"/>
  <c r="AR612" i="16"/>
  <c r="BR612" i="16" s="1"/>
  <c r="AS612" i="16"/>
  <c r="BS612" i="16" s="1"/>
  <c r="AT612" i="16"/>
  <c r="BT612" i="16" s="1"/>
  <c r="AU612" i="16"/>
  <c r="BU612" i="16" s="1"/>
  <c r="AV612" i="16"/>
  <c r="BV612" i="16" s="1"/>
  <c r="AW612" i="16"/>
  <c r="BW612" i="16" s="1"/>
  <c r="AX612" i="16"/>
  <c r="BX612" i="16" s="1"/>
  <c r="AY612" i="16"/>
  <c r="BY612" i="16" s="1"/>
  <c r="AZ612" i="16"/>
  <c r="BZ612" i="16" s="1"/>
  <c r="BA612" i="16"/>
  <c r="AO613" i="16"/>
  <c r="BO613" i="16" s="1"/>
  <c r="AP613" i="16"/>
  <c r="AQ613" i="16"/>
  <c r="BQ613" i="16" s="1"/>
  <c r="AR613" i="16"/>
  <c r="BR613" i="16" s="1"/>
  <c r="AS613" i="16"/>
  <c r="BS613" i="16" s="1"/>
  <c r="AT613" i="16"/>
  <c r="BT613" i="16" s="1"/>
  <c r="AU613" i="16"/>
  <c r="BU613" i="16" s="1"/>
  <c r="AV613" i="16"/>
  <c r="BV613" i="16" s="1"/>
  <c r="AW613" i="16"/>
  <c r="BW613" i="16" s="1"/>
  <c r="AX613" i="16"/>
  <c r="BX613" i="16" s="1"/>
  <c r="AY613" i="16"/>
  <c r="BY613" i="16" s="1"/>
  <c r="AZ613" i="16"/>
  <c r="BZ613" i="16" s="1"/>
  <c r="BA613" i="16"/>
  <c r="AO614" i="16"/>
  <c r="BO614" i="16" s="1"/>
  <c r="AP614" i="16"/>
  <c r="BP614" i="16" s="1"/>
  <c r="AQ614" i="16"/>
  <c r="BQ614" i="16" s="1"/>
  <c r="AR614" i="16"/>
  <c r="BR614" i="16" s="1"/>
  <c r="AS614" i="16"/>
  <c r="BS614" i="16" s="1"/>
  <c r="AT614" i="16"/>
  <c r="BT614" i="16" s="1"/>
  <c r="AU614" i="16"/>
  <c r="BU614" i="16" s="1"/>
  <c r="AV614" i="16"/>
  <c r="BV614" i="16" s="1"/>
  <c r="AW614" i="16"/>
  <c r="BW614" i="16" s="1"/>
  <c r="AX614" i="16"/>
  <c r="BX614" i="16" s="1"/>
  <c r="AY614" i="16"/>
  <c r="BY614" i="16" s="1"/>
  <c r="AZ614" i="16"/>
  <c r="BZ614" i="16" s="1"/>
  <c r="BA614" i="16"/>
  <c r="AO615" i="16"/>
  <c r="BO615" i="16" s="1"/>
  <c r="AP615" i="16"/>
  <c r="BP615" i="16" s="1"/>
  <c r="AQ615" i="16"/>
  <c r="BQ615" i="16" s="1"/>
  <c r="AR615" i="16"/>
  <c r="BR615" i="16" s="1"/>
  <c r="AS615" i="16"/>
  <c r="BS615" i="16" s="1"/>
  <c r="AT615" i="16"/>
  <c r="BT615" i="16" s="1"/>
  <c r="AU615" i="16"/>
  <c r="BU615" i="16" s="1"/>
  <c r="AV615" i="16"/>
  <c r="BV615" i="16" s="1"/>
  <c r="AW615" i="16"/>
  <c r="BW615" i="16" s="1"/>
  <c r="AX615" i="16"/>
  <c r="BX615" i="16" s="1"/>
  <c r="AY615" i="16"/>
  <c r="BY615" i="16" s="1"/>
  <c r="AZ615" i="16"/>
  <c r="BZ615" i="16" s="1"/>
  <c r="BA615" i="16"/>
  <c r="AO616" i="16"/>
  <c r="BO616" i="16" s="1"/>
  <c r="AP616" i="16"/>
  <c r="BP616" i="16" s="1"/>
  <c r="AQ616" i="16"/>
  <c r="BQ616" i="16" s="1"/>
  <c r="AR616" i="16"/>
  <c r="BR616" i="16" s="1"/>
  <c r="AS616" i="16"/>
  <c r="BS616" i="16" s="1"/>
  <c r="AT616" i="16"/>
  <c r="BT616" i="16" s="1"/>
  <c r="AU616" i="16"/>
  <c r="BU616" i="16" s="1"/>
  <c r="AV616" i="16"/>
  <c r="BV616" i="16" s="1"/>
  <c r="AW616" i="16"/>
  <c r="BW616" i="16" s="1"/>
  <c r="AX616" i="16"/>
  <c r="BX616" i="16" s="1"/>
  <c r="AY616" i="16"/>
  <c r="BY616" i="16" s="1"/>
  <c r="AZ616" i="16"/>
  <c r="BZ616" i="16" s="1"/>
  <c r="BA616" i="16"/>
  <c r="AO617" i="16"/>
  <c r="BO617" i="16" s="1"/>
  <c r="AP617" i="16"/>
  <c r="BP617" i="16" s="1"/>
  <c r="AQ617" i="16"/>
  <c r="BQ617" i="16" s="1"/>
  <c r="AR617" i="16"/>
  <c r="BR617" i="16" s="1"/>
  <c r="AS617" i="16"/>
  <c r="BS617" i="16" s="1"/>
  <c r="AT617" i="16"/>
  <c r="BT617" i="16" s="1"/>
  <c r="AU617" i="16"/>
  <c r="BU617" i="16" s="1"/>
  <c r="AV617" i="16"/>
  <c r="BV617" i="16" s="1"/>
  <c r="AW617" i="16"/>
  <c r="BW617" i="16" s="1"/>
  <c r="AX617" i="16"/>
  <c r="BX617" i="16" s="1"/>
  <c r="AY617" i="16"/>
  <c r="BY617" i="16" s="1"/>
  <c r="AZ617" i="16"/>
  <c r="BZ617" i="16" s="1"/>
  <c r="BA617" i="16"/>
  <c r="AO618" i="16"/>
  <c r="BO618" i="16" s="1"/>
  <c r="AP618" i="16"/>
  <c r="AQ618" i="16"/>
  <c r="BQ618" i="16" s="1"/>
  <c r="AR618" i="16"/>
  <c r="BR618" i="16" s="1"/>
  <c r="AS618" i="16"/>
  <c r="BS618" i="16" s="1"/>
  <c r="AT618" i="16"/>
  <c r="BT618" i="16" s="1"/>
  <c r="AU618" i="16"/>
  <c r="BU618" i="16" s="1"/>
  <c r="AV618" i="16"/>
  <c r="BV618" i="16" s="1"/>
  <c r="AW618" i="16"/>
  <c r="BW618" i="16" s="1"/>
  <c r="AX618" i="16"/>
  <c r="BX618" i="16" s="1"/>
  <c r="AY618" i="16"/>
  <c r="BY618" i="16" s="1"/>
  <c r="AZ618" i="16"/>
  <c r="BZ618" i="16" s="1"/>
  <c r="BA618" i="16"/>
  <c r="AO619" i="16"/>
  <c r="AP619" i="16"/>
  <c r="BP619" i="16" s="1"/>
  <c r="AQ619" i="16"/>
  <c r="BQ619" i="16" s="1"/>
  <c r="AR619" i="16"/>
  <c r="BR619" i="16" s="1"/>
  <c r="AS619" i="16"/>
  <c r="BS619" i="16" s="1"/>
  <c r="AT619" i="16"/>
  <c r="BT619" i="16" s="1"/>
  <c r="AU619" i="16"/>
  <c r="BU619" i="16" s="1"/>
  <c r="AV619" i="16"/>
  <c r="BV619" i="16" s="1"/>
  <c r="AW619" i="16"/>
  <c r="BW619" i="16" s="1"/>
  <c r="AX619" i="16"/>
  <c r="BX619" i="16" s="1"/>
  <c r="AY619" i="16"/>
  <c r="BY619" i="16" s="1"/>
  <c r="AZ619" i="16"/>
  <c r="BZ619" i="16" s="1"/>
  <c r="BA619" i="16"/>
  <c r="AO620" i="16"/>
  <c r="BO620" i="16" s="1"/>
  <c r="AP620" i="16"/>
  <c r="BP620" i="16" s="1"/>
  <c r="AQ620" i="16"/>
  <c r="BQ620" i="16" s="1"/>
  <c r="AR620" i="16"/>
  <c r="BR620" i="16" s="1"/>
  <c r="AS620" i="16"/>
  <c r="BS620" i="16" s="1"/>
  <c r="AT620" i="16"/>
  <c r="BT620" i="16" s="1"/>
  <c r="AU620" i="16"/>
  <c r="BU620" i="16" s="1"/>
  <c r="AV620" i="16"/>
  <c r="BV620" i="16" s="1"/>
  <c r="AW620" i="16"/>
  <c r="BW620" i="16" s="1"/>
  <c r="AX620" i="16"/>
  <c r="BX620" i="16" s="1"/>
  <c r="AY620" i="16"/>
  <c r="BY620" i="16" s="1"/>
  <c r="AZ620" i="16"/>
  <c r="BZ620" i="16" s="1"/>
  <c r="BA620" i="16"/>
  <c r="AO621" i="16"/>
  <c r="AP621" i="16"/>
  <c r="BP621" i="16" s="1"/>
  <c r="AQ621" i="16"/>
  <c r="BQ621" i="16" s="1"/>
  <c r="AR621" i="16"/>
  <c r="BR621" i="16" s="1"/>
  <c r="AS621" i="16"/>
  <c r="BS621" i="16" s="1"/>
  <c r="AT621" i="16"/>
  <c r="BT621" i="16" s="1"/>
  <c r="AU621" i="16"/>
  <c r="BU621" i="16" s="1"/>
  <c r="AV621" i="16"/>
  <c r="BV621" i="16" s="1"/>
  <c r="AW621" i="16"/>
  <c r="BW621" i="16" s="1"/>
  <c r="AX621" i="16"/>
  <c r="BX621" i="16" s="1"/>
  <c r="AY621" i="16"/>
  <c r="BY621" i="16" s="1"/>
  <c r="AZ621" i="16"/>
  <c r="BZ621" i="16" s="1"/>
  <c r="BA621" i="16"/>
  <c r="AO622" i="16"/>
  <c r="BO622" i="16" s="1"/>
  <c r="AP622" i="16"/>
  <c r="BP622" i="16" s="1"/>
  <c r="AQ622" i="16"/>
  <c r="BQ622" i="16" s="1"/>
  <c r="AR622" i="16"/>
  <c r="AS622" i="16"/>
  <c r="BS622" i="16" s="1"/>
  <c r="AT622" i="16"/>
  <c r="BT622" i="16" s="1"/>
  <c r="AU622" i="16"/>
  <c r="BU622" i="16" s="1"/>
  <c r="AV622" i="16"/>
  <c r="BV622" i="16" s="1"/>
  <c r="AW622" i="16"/>
  <c r="BW622" i="16" s="1"/>
  <c r="AX622" i="16"/>
  <c r="BX622" i="16" s="1"/>
  <c r="AY622" i="16"/>
  <c r="BY622" i="16" s="1"/>
  <c r="AZ622" i="16"/>
  <c r="BZ622" i="16" s="1"/>
  <c r="BA622" i="16"/>
  <c r="AO623" i="16"/>
  <c r="AP623" i="16"/>
  <c r="BP623" i="16" s="1"/>
  <c r="AQ623" i="16"/>
  <c r="BQ623" i="16" s="1"/>
  <c r="AR623" i="16"/>
  <c r="BR623" i="16" s="1"/>
  <c r="AS623" i="16"/>
  <c r="BS623" i="16" s="1"/>
  <c r="AT623" i="16"/>
  <c r="BT623" i="16" s="1"/>
  <c r="AU623" i="16"/>
  <c r="BU623" i="16" s="1"/>
  <c r="AV623" i="16"/>
  <c r="BV623" i="16" s="1"/>
  <c r="AW623" i="16"/>
  <c r="BW623" i="16" s="1"/>
  <c r="AX623" i="16"/>
  <c r="BX623" i="16" s="1"/>
  <c r="AY623" i="16"/>
  <c r="BY623" i="16" s="1"/>
  <c r="AZ623" i="16"/>
  <c r="BZ623" i="16" s="1"/>
  <c r="BA623" i="16"/>
  <c r="AO624" i="16"/>
  <c r="AP624" i="16"/>
  <c r="BP624" i="16" s="1"/>
  <c r="AQ624" i="16"/>
  <c r="BQ624" i="16" s="1"/>
  <c r="AR624" i="16"/>
  <c r="BR624" i="16" s="1"/>
  <c r="AS624" i="16"/>
  <c r="BS624" i="16" s="1"/>
  <c r="AT624" i="16"/>
  <c r="BT624" i="16" s="1"/>
  <c r="AU624" i="16"/>
  <c r="BU624" i="16" s="1"/>
  <c r="AV624" i="16"/>
  <c r="BV624" i="16" s="1"/>
  <c r="AW624" i="16"/>
  <c r="BW624" i="16" s="1"/>
  <c r="AX624" i="16"/>
  <c r="BX624" i="16" s="1"/>
  <c r="AY624" i="16"/>
  <c r="BY624" i="16" s="1"/>
  <c r="AZ624" i="16"/>
  <c r="BZ624" i="16" s="1"/>
  <c r="BA624" i="16"/>
  <c r="AO625" i="16"/>
  <c r="AP625" i="16"/>
  <c r="BP625" i="16" s="1"/>
  <c r="AQ625" i="16"/>
  <c r="BQ625" i="16" s="1"/>
  <c r="AR625" i="16"/>
  <c r="BR625" i="16" s="1"/>
  <c r="AS625" i="16"/>
  <c r="BS625" i="16" s="1"/>
  <c r="AT625" i="16"/>
  <c r="BT625" i="16" s="1"/>
  <c r="AU625" i="16"/>
  <c r="BU625" i="16" s="1"/>
  <c r="AV625" i="16"/>
  <c r="BV625" i="16" s="1"/>
  <c r="AW625" i="16"/>
  <c r="BW625" i="16" s="1"/>
  <c r="AX625" i="16"/>
  <c r="BX625" i="16" s="1"/>
  <c r="AY625" i="16"/>
  <c r="BY625" i="16" s="1"/>
  <c r="AZ625" i="16"/>
  <c r="BZ625" i="16" s="1"/>
  <c r="BA625" i="16"/>
  <c r="AO626" i="16"/>
  <c r="BO626" i="16" s="1"/>
  <c r="AP626" i="16"/>
  <c r="BP626" i="16" s="1"/>
  <c r="AQ626" i="16"/>
  <c r="BQ626" i="16" s="1"/>
  <c r="AR626" i="16"/>
  <c r="BR626" i="16" s="1"/>
  <c r="AS626" i="16"/>
  <c r="BS626" i="16" s="1"/>
  <c r="AT626" i="16"/>
  <c r="BT626" i="16" s="1"/>
  <c r="AU626" i="16"/>
  <c r="BU626" i="16" s="1"/>
  <c r="AV626" i="16"/>
  <c r="BV626" i="16" s="1"/>
  <c r="AW626" i="16"/>
  <c r="BW626" i="16" s="1"/>
  <c r="AX626" i="16"/>
  <c r="BX626" i="16" s="1"/>
  <c r="AY626" i="16"/>
  <c r="BY626" i="16" s="1"/>
  <c r="AZ626" i="16"/>
  <c r="BZ626" i="16" s="1"/>
  <c r="BA626" i="16"/>
  <c r="AO627" i="16"/>
  <c r="AP627" i="16"/>
  <c r="BP627" i="16" s="1"/>
  <c r="AQ627" i="16"/>
  <c r="BQ627" i="16" s="1"/>
  <c r="AR627" i="16"/>
  <c r="BR627" i="16" s="1"/>
  <c r="AS627" i="16"/>
  <c r="BS627" i="16" s="1"/>
  <c r="AT627" i="16"/>
  <c r="BT627" i="16" s="1"/>
  <c r="AU627" i="16"/>
  <c r="BU627" i="16" s="1"/>
  <c r="AV627" i="16"/>
  <c r="BV627" i="16" s="1"/>
  <c r="AW627" i="16"/>
  <c r="BW627" i="16" s="1"/>
  <c r="AX627" i="16"/>
  <c r="BX627" i="16" s="1"/>
  <c r="AY627" i="16"/>
  <c r="BY627" i="16" s="1"/>
  <c r="AZ627" i="16"/>
  <c r="BZ627" i="16" s="1"/>
  <c r="BA627" i="16"/>
  <c r="AO628" i="16"/>
  <c r="BO628" i="16" s="1"/>
  <c r="AP628" i="16"/>
  <c r="AQ628" i="16"/>
  <c r="BQ628" i="16" s="1"/>
  <c r="AR628" i="16"/>
  <c r="BR628" i="16" s="1"/>
  <c r="AS628" i="16"/>
  <c r="BS628" i="16" s="1"/>
  <c r="AT628" i="16"/>
  <c r="BT628" i="16" s="1"/>
  <c r="AU628" i="16"/>
  <c r="BU628" i="16" s="1"/>
  <c r="AV628" i="16"/>
  <c r="BV628" i="16" s="1"/>
  <c r="AW628" i="16"/>
  <c r="BW628" i="16" s="1"/>
  <c r="AX628" i="16"/>
  <c r="BX628" i="16" s="1"/>
  <c r="AY628" i="16"/>
  <c r="BY628" i="16" s="1"/>
  <c r="AZ628" i="16"/>
  <c r="BZ628" i="16" s="1"/>
  <c r="BA628" i="16"/>
  <c r="AO629" i="16"/>
  <c r="AP629" i="16"/>
  <c r="BP629" i="16" s="1"/>
  <c r="AQ629" i="16"/>
  <c r="BQ629" i="16" s="1"/>
  <c r="AR629" i="16"/>
  <c r="BR629" i="16" s="1"/>
  <c r="AS629" i="16"/>
  <c r="BS629" i="16" s="1"/>
  <c r="AT629" i="16"/>
  <c r="BT629" i="16" s="1"/>
  <c r="AU629" i="16"/>
  <c r="BU629" i="16" s="1"/>
  <c r="AV629" i="16"/>
  <c r="BV629" i="16" s="1"/>
  <c r="AW629" i="16"/>
  <c r="BW629" i="16" s="1"/>
  <c r="AX629" i="16"/>
  <c r="BX629" i="16" s="1"/>
  <c r="AY629" i="16"/>
  <c r="BY629" i="16" s="1"/>
  <c r="AZ629" i="16"/>
  <c r="BZ629" i="16" s="1"/>
  <c r="BA629" i="16"/>
  <c r="AO630" i="16"/>
  <c r="BO630" i="16" s="1"/>
  <c r="AP630" i="16"/>
  <c r="BP630" i="16" s="1"/>
  <c r="AQ630" i="16"/>
  <c r="BQ630" i="16" s="1"/>
  <c r="AR630" i="16"/>
  <c r="AS630" i="16"/>
  <c r="BS630" i="16" s="1"/>
  <c r="AT630" i="16"/>
  <c r="BT630" i="16" s="1"/>
  <c r="AU630" i="16"/>
  <c r="BU630" i="16" s="1"/>
  <c r="AV630" i="16"/>
  <c r="BV630" i="16" s="1"/>
  <c r="AW630" i="16"/>
  <c r="BW630" i="16" s="1"/>
  <c r="AX630" i="16"/>
  <c r="BX630" i="16" s="1"/>
  <c r="AY630" i="16"/>
  <c r="BY630" i="16" s="1"/>
  <c r="AZ630" i="16"/>
  <c r="BZ630" i="16" s="1"/>
  <c r="BA630" i="16"/>
  <c r="AO631" i="16"/>
  <c r="AP631" i="16"/>
  <c r="BP631" i="16" s="1"/>
  <c r="AQ631" i="16"/>
  <c r="BQ631" i="16" s="1"/>
  <c r="AR631" i="16"/>
  <c r="BR631" i="16" s="1"/>
  <c r="AS631" i="16"/>
  <c r="BS631" i="16" s="1"/>
  <c r="AT631" i="16"/>
  <c r="BT631" i="16" s="1"/>
  <c r="AU631" i="16"/>
  <c r="BU631" i="16" s="1"/>
  <c r="AV631" i="16"/>
  <c r="BV631" i="16" s="1"/>
  <c r="AW631" i="16"/>
  <c r="BW631" i="16" s="1"/>
  <c r="AX631" i="16"/>
  <c r="BX631" i="16" s="1"/>
  <c r="AY631" i="16"/>
  <c r="BY631" i="16" s="1"/>
  <c r="AZ631" i="16"/>
  <c r="BZ631" i="16" s="1"/>
  <c r="BA631" i="16"/>
  <c r="AO632" i="16"/>
  <c r="AP632" i="16"/>
  <c r="BP632" i="16" s="1"/>
  <c r="AQ632" i="16"/>
  <c r="BQ632" i="16" s="1"/>
  <c r="AR632" i="16"/>
  <c r="BR632" i="16" s="1"/>
  <c r="AS632" i="16"/>
  <c r="BS632" i="16" s="1"/>
  <c r="AT632" i="16"/>
  <c r="BT632" i="16" s="1"/>
  <c r="AU632" i="16"/>
  <c r="BU632" i="16" s="1"/>
  <c r="AV632" i="16"/>
  <c r="BV632" i="16" s="1"/>
  <c r="AW632" i="16"/>
  <c r="BW632" i="16" s="1"/>
  <c r="AX632" i="16"/>
  <c r="BX632" i="16" s="1"/>
  <c r="AY632" i="16"/>
  <c r="BY632" i="16" s="1"/>
  <c r="AZ632" i="16"/>
  <c r="BZ632" i="16" s="1"/>
  <c r="BA632" i="16"/>
  <c r="AO633" i="16"/>
  <c r="BO633" i="16" s="1"/>
  <c r="AP633" i="16"/>
  <c r="BP633" i="16" s="1"/>
  <c r="AQ633" i="16"/>
  <c r="AR633" i="16"/>
  <c r="BR633" i="16" s="1"/>
  <c r="AS633" i="16"/>
  <c r="BS633" i="16" s="1"/>
  <c r="AT633" i="16"/>
  <c r="BT633" i="16" s="1"/>
  <c r="AU633" i="16"/>
  <c r="BU633" i="16" s="1"/>
  <c r="AV633" i="16"/>
  <c r="BV633" i="16" s="1"/>
  <c r="AW633" i="16"/>
  <c r="BW633" i="16" s="1"/>
  <c r="AX633" i="16"/>
  <c r="BX633" i="16" s="1"/>
  <c r="AY633" i="16"/>
  <c r="BY633" i="16" s="1"/>
  <c r="AZ633" i="16"/>
  <c r="BZ633" i="16" s="1"/>
  <c r="BA633" i="16"/>
  <c r="AO634" i="16"/>
  <c r="BO634" i="16" s="1"/>
  <c r="AP634" i="16"/>
  <c r="BP634" i="16" s="1"/>
  <c r="AQ634" i="16"/>
  <c r="BQ634" i="16" s="1"/>
  <c r="AR634" i="16"/>
  <c r="BR634" i="16" s="1"/>
  <c r="AS634" i="16"/>
  <c r="BS634" i="16" s="1"/>
  <c r="AT634" i="16"/>
  <c r="BT634" i="16" s="1"/>
  <c r="AU634" i="16"/>
  <c r="BU634" i="16" s="1"/>
  <c r="AV634" i="16"/>
  <c r="BV634" i="16" s="1"/>
  <c r="AW634" i="16"/>
  <c r="BW634" i="16" s="1"/>
  <c r="AX634" i="16"/>
  <c r="BX634" i="16" s="1"/>
  <c r="AY634" i="16"/>
  <c r="BY634" i="16" s="1"/>
  <c r="AZ634" i="16"/>
  <c r="BZ634" i="16" s="1"/>
  <c r="BA634" i="16"/>
  <c r="AO635" i="16"/>
  <c r="AP635" i="16"/>
  <c r="BP635" i="16" s="1"/>
  <c r="AQ635" i="16"/>
  <c r="BQ635" i="16" s="1"/>
  <c r="AR635" i="16"/>
  <c r="BR635" i="16" s="1"/>
  <c r="AS635" i="16"/>
  <c r="BS635" i="16" s="1"/>
  <c r="AT635" i="16"/>
  <c r="BT635" i="16" s="1"/>
  <c r="AU635" i="16"/>
  <c r="BU635" i="16" s="1"/>
  <c r="AV635" i="16"/>
  <c r="BV635" i="16" s="1"/>
  <c r="AW635" i="16"/>
  <c r="BW635" i="16" s="1"/>
  <c r="AX635" i="16"/>
  <c r="BX635" i="16" s="1"/>
  <c r="AY635" i="16"/>
  <c r="BY635" i="16" s="1"/>
  <c r="AZ635" i="16"/>
  <c r="BZ635" i="16" s="1"/>
  <c r="BA635" i="16"/>
  <c r="AO636" i="16"/>
  <c r="BO636" i="16" s="1"/>
  <c r="AP636" i="16"/>
  <c r="BP636" i="16" s="1"/>
  <c r="AQ636" i="16"/>
  <c r="BQ636" i="16" s="1"/>
  <c r="AR636" i="16"/>
  <c r="BR636" i="16" s="1"/>
  <c r="AS636" i="16"/>
  <c r="BS636" i="16" s="1"/>
  <c r="AT636" i="16"/>
  <c r="BT636" i="16" s="1"/>
  <c r="AU636" i="16"/>
  <c r="BU636" i="16" s="1"/>
  <c r="AV636" i="16"/>
  <c r="BV636" i="16" s="1"/>
  <c r="AW636" i="16"/>
  <c r="BW636" i="16" s="1"/>
  <c r="AX636" i="16"/>
  <c r="BX636" i="16" s="1"/>
  <c r="AY636" i="16"/>
  <c r="BY636" i="16" s="1"/>
  <c r="AZ636" i="16"/>
  <c r="BZ636" i="16" s="1"/>
  <c r="BA636" i="16"/>
  <c r="AO637" i="16"/>
  <c r="BO637" i="16" s="1"/>
  <c r="AP637" i="16"/>
  <c r="BP637" i="16" s="1"/>
  <c r="AQ637" i="16"/>
  <c r="BQ637" i="16" s="1"/>
  <c r="AR637" i="16"/>
  <c r="BR637" i="16" s="1"/>
  <c r="AS637" i="16"/>
  <c r="BS637" i="16" s="1"/>
  <c r="AT637" i="16"/>
  <c r="BT637" i="16" s="1"/>
  <c r="AU637" i="16"/>
  <c r="BU637" i="16" s="1"/>
  <c r="AV637" i="16"/>
  <c r="BV637" i="16" s="1"/>
  <c r="AW637" i="16"/>
  <c r="BW637" i="16" s="1"/>
  <c r="AX637" i="16"/>
  <c r="BX637" i="16" s="1"/>
  <c r="AY637" i="16"/>
  <c r="BY637" i="16" s="1"/>
  <c r="AZ637" i="16"/>
  <c r="BZ637" i="16" s="1"/>
  <c r="BA637" i="16"/>
  <c r="AO638" i="16"/>
  <c r="AP638" i="16"/>
  <c r="BP638" i="16" s="1"/>
  <c r="AQ638" i="16"/>
  <c r="BQ638" i="16" s="1"/>
  <c r="AR638" i="16"/>
  <c r="BR638" i="16" s="1"/>
  <c r="AS638" i="16"/>
  <c r="BS638" i="16" s="1"/>
  <c r="AT638" i="16"/>
  <c r="BT638" i="16" s="1"/>
  <c r="AU638" i="16"/>
  <c r="BU638" i="16" s="1"/>
  <c r="AV638" i="16"/>
  <c r="BV638" i="16" s="1"/>
  <c r="AW638" i="16"/>
  <c r="BW638" i="16" s="1"/>
  <c r="AX638" i="16"/>
  <c r="BX638" i="16" s="1"/>
  <c r="AY638" i="16"/>
  <c r="BY638" i="16" s="1"/>
  <c r="AZ638" i="16"/>
  <c r="BZ638" i="16" s="1"/>
  <c r="BA638" i="16"/>
  <c r="AO639" i="16"/>
  <c r="BO639" i="16" s="1"/>
  <c r="AP639" i="16"/>
  <c r="AQ639" i="16"/>
  <c r="BQ639" i="16" s="1"/>
  <c r="AR639" i="16"/>
  <c r="BR639" i="16" s="1"/>
  <c r="AS639" i="16"/>
  <c r="BS639" i="16" s="1"/>
  <c r="AT639" i="16"/>
  <c r="BT639" i="16" s="1"/>
  <c r="AU639" i="16"/>
  <c r="BU639" i="16" s="1"/>
  <c r="AV639" i="16"/>
  <c r="BV639" i="16" s="1"/>
  <c r="AW639" i="16"/>
  <c r="BW639" i="16" s="1"/>
  <c r="AX639" i="16"/>
  <c r="BX639" i="16" s="1"/>
  <c r="AY639" i="16"/>
  <c r="BY639" i="16" s="1"/>
  <c r="AZ639" i="16"/>
  <c r="BZ639" i="16" s="1"/>
  <c r="BA639" i="16"/>
  <c r="AO640" i="16"/>
  <c r="AP640" i="16"/>
  <c r="BP640" i="16" s="1"/>
  <c r="AQ640" i="16"/>
  <c r="BQ640" i="16" s="1"/>
  <c r="AR640" i="16"/>
  <c r="BR640" i="16" s="1"/>
  <c r="AS640" i="16"/>
  <c r="BS640" i="16" s="1"/>
  <c r="AT640" i="16"/>
  <c r="BT640" i="16" s="1"/>
  <c r="AU640" i="16"/>
  <c r="BU640" i="16" s="1"/>
  <c r="AV640" i="16"/>
  <c r="BV640" i="16" s="1"/>
  <c r="AW640" i="16"/>
  <c r="BW640" i="16" s="1"/>
  <c r="AX640" i="16"/>
  <c r="BX640" i="16" s="1"/>
  <c r="AY640" i="16"/>
  <c r="BY640" i="16" s="1"/>
  <c r="AZ640" i="16"/>
  <c r="BZ640" i="16" s="1"/>
  <c r="BA640" i="16"/>
  <c r="AO641" i="16"/>
  <c r="BO641" i="16" s="1"/>
  <c r="AP641" i="16"/>
  <c r="AQ641" i="16"/>
  <c r="BQ641" i="16" s="1"/>
  <c r="AR641" i="16"/>
  <c r="BR641" i="16" s="1"/>
  <c r="AS641" i="16"/>
  <c r="BS641" i="16" s="1"/>
  <c r="AT641" i="16"/>
  <c r="BT641" i="16" s="1"/>
  <c r="AU641" i="16"/>
  <c r="BU641" i="16" s="1"/>
  <c r="AV641" i="16"/>
  <c r="BV641" i="16" s="1"/>
  <c r="AW641" i="16"/>
  <c r="BW641" i="16" s="1"/>
  <c r="AX641" i="16"/>
  <c r="BX641" i="16" s="1"/>
  <c r="AY641" i="16"/>
  <c r="BY641" i="16" s="1"/>
  <c r="AZ641" i="16"/>
  <c r="BZ641" i="16" s="1"/>
  <c r="BA641" i="16"/>
  <c r="AO642" i="16"/>
  <c r="BO642" i="16" s="1"/>
  <c r="AP642" i="16"/>
  <c r="BP642" i="16" s="1"/>
  <c r="AQ642" i="16"/>
  <c r="BQ642" i="16" s="1"/>
  <c r="AR642" i="16"/>
  <c r="BR642" i="16" s="1"/>
  <c r="AS642" i="16"/>
  <c r="BS642" i="16" s="1"/>
  <c r="AT642" i="16"/>
  <c r="BT642" i="16" s="1"/>
  <c r="AU642" i="16"/>
  <c r="BU642" i="16" s="1"/>
  <c r="AV642" i="16"/>
  <c r="BV642" i="16" s="1"/>
  <c r="AW642" i="16"/>
  <c r="BW642" i="16" s="1"/>
  <c r="AX642" i="16"/>
  <c r="BX642" i="16" s="1"/>
  <c r="AY642" i="16"/>
  <c r="BY642" i="16" s="1"/>
  <c r="AZ642" i="16"/>
  <c r="BZ642" i="16" s="1"/>
  <c r="BA642" i="16"/>
  <c r="AO643" i="16"/>
  <c r="BO643" i="16" s="1"/>
  <c r="AP643" i="16"/>
  <c r="BP643" i="16" s="1"/>
  <c r="AQ643" i="16"/>
  <c r="BQ643" i="16" s="1"/>
  <c r="AR643" i="16"/>
  <c r="AS643" i="16"/>
  <c r="BS643" i="16" s="1"/>
  <c r="AT643" i="16"/>
  <c r="BT643" i="16" s="1"/>
  <c r="AU643" i="16"/>
  <c r="BU643" i="16" s="1"/>
  <c r="AV643" i="16"/>
  <c r="BV643" i="16" s="1"/>
  <c r="AW643" i="16"/>
  <c r="BW643" i="16" s="1"/>
  <c r="AX643" i="16"/>
  <c r="BX643" i="16" s="1"/>
  <c r="AY643" i="16"/>
  <c r="BY643" i="16" s="1"/>
  <c r="AZ643" i="16"/>
  <c r="BZ643" i="16" s="1"/>
  <c r="BA643" i="16"/>
  <c r="AO644" i="16"/>
  <c r="BO644" i="16" s="1"/>
  <c r="AP644" i="16"/>
  <c r="BP644" i="16" s="1"/>
  <c r="AQ644" i="16"/>
  <c r="BQ644" i="16" s="1"/>
  <c r="AR644" i="16"/>
  <c r="BR644" i="16" s="1"/>
  <c r="AS644" i="16"/>
  <c r="BS644" i="16" s="1"/>
  <c r="AT644" i="16"/>
  <c r="BT644" i="16" s="1"/>
  <c r="AU644" i="16"/>
  <c r="BU644" i="16" s="1"/>
  <c r="AV644" i="16"/>
  <c r="BV644" i="16" s="1"/>
  <c r="AW644" i="16"/>
  <c r="BW644" i="16" s="1"/>
  <c r="AX644" i="16"/>
  <c r="BX644" i="16" s="1"/>
  <c r="AY644" i="16"/>
  <c r="BY644" i="16" s="1"/>
  <c r="AZ644" i="16"/>
  <c r="BZ644" i="16" s="1"/>
  <c r="BA644" i="16"/>
  <c r="AO645" i="16"/>
  <c r="BO645" i="16" s="1"/>
  <c r="AP645" i="16"/>
  <c r="BP645" i="16" s="1"/>
  <c r="AQ645" i="16"/>
  <c r="BQ645" i="16" s="1"/>
  <c r="AR645" i="16"/>
  <c r="BR645" i="16" s="1"/>
  <c r="AS645" i="16"/>
  <c r="BS645" i="16" s="1"/>
  <c r="AT645" i="16"/>
  <c r="BT645" i="16" s="1"/>
  <c r="AU645" i="16"/>
  <c r="BU645" i="16" s="1"/>
  <c r="AV645" i="16"/>
  <c r="BV645" i="16" s="1"/>
  <c r="AW645" i="16"/>
  <c r="BW645" i="16" s="1"/>
  <c r="AX645" i="16"/>
  <c r="BX645" i="16" s="1"/>
  <c r="AY645" i="16"/>
  <c r="BY645" i="16" s="1"/>
  <c r="AZ645" i="16"/>
  <c r="BZ645" i="16" s="1"/>
  <c r="BA645" i="16"/>
  <c r="AO646" i="16"/>
  <c r="BO646" i="16" s="1"/>
  <c r="AP646" i="16"/>
  <c r="BP646" i="16" s="1"/>
  <c r="AQ646" i="16"/>
  <c r="AR646" i="16"/>
  <c r="BR646" i="16" s="1"/>
  <c r="AS646" i="16"/>
  <c r="BS646" i="16" s="1"/>
  <c r="AT646" i="16"/>
  <c r="BT646" i="16" s="1"/>
  <c r="AU646" i="16"/>
  <c r="BU646" i="16" s="1"/>
  <c r="AV646" i="16"/>
  <c r="BV646" i="16" s="1"/>
  <c r="AW646" i="16"/>
  <c r="BW646" i="16" s="1"/>
  <c r="AX646" i="16"/>
  <c r="BX646" i="16" s="1"/>
  <c r="AY646" i="16"/>
  <c r="BY646" i="16" s="1"/>
  <c r="AZ646" i="16"/>
  <c r="BZ646" i="16" s="1"/>
  <c r="BA646" i="16"/>
  <c r="AO647" i="16"/>
  <c r="AP647" i="16"/>
  <c r="BP647" i="16" s="1"/>
  <c r="AQ647" i="16"/>
  <c r="BQ647" i="16" s="1"/>
  <c r="AR647" i="16"/>
  <c r="BR647" i="16" s="1"/>
  <c r="AS647" i="16"/>
  <c r="BS647" i="16" s="1"/>
  <c r="AT647" i="16"/>
  <c r="BT647" i="16" s="1"/>
  <c r="AU647" i="16"/>
  <c r="BU647" i="16" s="1"/>
  <c r="AV647" i="16"/>
  <c r="BV647" i="16" s="1"/>
  <c r="AW647" i="16"/>
  <c r="BW647" i="16" s="1"/>
  <c r="AX647" i="16"/>
  <c r="BX647" i="16" s="1"/>
  <c r="AY647" i="16"/>
  <c r="BY647" i="16" s="1"/>
  <c r="AZ647" i="16"/>
  <c r="BZ647" i="16" s="1"/>
  <c r="BA647" i="16"/>
  <c r="BN626" i="16" l="1"/>
  <c r="AN613" i="16"/>
  <c r="AN643" i="16"/>
  <c r="BR643" i="16"/>
  <c r="BN643" i="16" s="1"/>
  <c r="BP613" i="16"/>
  <c r="BN613" i="16" s="1"/>
  <c r="BN608" i="16"/>
  <c r="AN632" i="16"/>
  <c r="BO632" i="16"/>
  <c r="BN632" i="16" s="1"/>
  <c r="AN610" i="16"/>
  <c r="BO610" i="16"/>
  <c r="BN610" i="16" s="1"/>
  <c r="AN628" i="16"/>
  <c r="BP628" i="16"/>
  <c r="BN628" i="16" s="1"/>
  <c r="AN622" i="16"/>
  <c r="BR622" i="16"/>
  <c r="BN622" i="16" s="1"/>
  <c r="AN609" i="16"/>
  <c r="BO609" i="16"/>
  <c r="BN609" i="16" s="1"/>
  <c r="AN641" i="16"/>
  <c r="BP641" i="16"/>
  <c r="BN641" i="16" s="1"/>
  <c r="BN634" i="16"/>
  <c r="BN620" i="16"/>
  <c r="BN637" i="16"/>
  <c r="AN624" i="16"/>
  <c r="BO624" i="16"/>
  <c r="BN624" i="16" s="1"/>
  <c r="AN639" i="16"/>
  <c r="AN618" i="16"/>
  <c r="BP618" i="16"/>
  <c r="BN618" i="16" s="1"/>
  <c r="BP639" i="16"/>
  <c r="BN639" i="16" s="1"/>
  <c r="BN645" i="16"/>
  <c r="AN620" i="16"/>
  <c r="BN616" i="16"/>
  <c r="AN614" i="16"/>
  <c r="AN647" i="16"/>
  <c r="BO647" i="16"/>
  <c r="BN647" i="16" s="1"/>
  <c r="BN614" i="16"/>
  <c r="AN636" i="16"/>
  <c r="AN646" i="16"/>
  <c r="BN636" i="16"/>
  <c r="AN623" i="16"/>
  <c r="BO623" i="16"/>
  <c r="BN623" i="16" s="1"/>
  <c r="AN640" i="16"/>
  <c r="BO640" i="16"/>
  <c r="BN640" i="16" s="1"/>
  <c r="AN627" i="16"/>
  <c r="AN625" i="16"/>
  <c r="AN612" i="16"/>
  <c r="BQ646" i="16"/>
  <c r="BN646" i="16" s="1"/>
  <c r="BN644" i="16"/>
  <c r="AN642" i="16"/>
  <c r="AN633" i="16"/>
  <c r="BQ633" i="16"/>
  <c r="BN633" i="16" s="1"/>
  <c r="BO627" i="16"/>
  <c r="BN627" i="16" s="1"/>
  <c r="BO625" i="16"/>
  <c r="BN625" i="16" s="1"/>
  <c r="AN619" i="16"/>
  <c r="BO619" i="16"/>
  <c r="BN619" i="16" s="1"/>
  <c r="BN617" i="16"/>
  <c r="AN615" i="16"/>
  <c r="BN612" i="16"/>
  <c r="BN642" i="16"/>
  <c r="AN635" i="16"/>
  <c r="AN631" i="16"/>
  <c r="BO631" i="16"/>
  <c r="BN631" i="16" s="1"/>
  <c r="AN621" i="16"/>
  <c r="BN615" i="16"/>
  <c r="BN607" i="16"/>
  <c r="BO635" i="16"/>
  <c r="BN635" i="16" s="1"/>
  <c r="BO621" i="16"/>
  <c r="BN621" i="16" s="1"/>
  <c r="AN637" i="16"/>
  <c r="AN608" i="16"/>
  <c r="AN638" i="16"/>
  <c r="AN630" i="16"/>
  <c r="AN629" i="16"/>
  <c r="AN611" i="16"/>
  <c r="BO638" i="16"/>
  <c r="BN638" i="16" s="1"/>
  <c r="AN634" i="16"/>
  <c r="BR630" i="16"/>
  <c r="BN630" i="16" s="1"/>
  <c r="BO629" i="16"/>
  <c r="BN629" i="16" s="1"/>
  <c r="AN616" i="16"/>
  <c r="BQ611" i="16"/>
  <c r="BN611" i="16" s="1"/>
  <c r="AN607" i="16"/>
  <c r="AN644" i="16"/>
  <c r="AN626" i="16"/>
  <c r="AN617" i="16"/>
  <c r="AN645" i="16"/>
  <c r="A73" i="17" l="1"/>
  <c r="A74" i="17"/>
  <c r="A75" i="17"/>
  <c r="A76" i="17"/>
  <c r="A77" i="17"/>
  <c r="A78" i="17"/>
  <c r="A79" i="17"/>
  <c r="A80" i="17"/>
  <c r="A81" i="17"/>
  <c r="A82" i="17"/>
  <c r="A83" i="17"/>
  <c r="A84" i="17"/>
  <c r="A85" i="17"/>
  <c r="A86" i="17"/>
  <c r="A87" i="17"/>
  <c r="A88" i="17"/>
  <c r="A89" i="17"/>
  <c r="A90" i="17"/>
  <c r="A91" i="17"/>
  <c r="A92" i="17"/>
  <c r="A68" i="17"/>
  <c r="A69" i="17"/>
  <c r="A70" i="17"/>
  <c r="A71" i="17"/>
  <c r="A72" i="17"/>
  <c r="A64" i="17"/>
  <c r="A65" i="17"/>
  <c r="A66" i="17"/>
  <c r="A67" i="17"/>
  <c r="AO587" i="16"/>
  <c r="BO587" i="16" s="1"/>
  <c r="AP587" i="16"/>
  <c r="BP587" i="16" s="1"/>
  <c r="AQ587" i="16"/>
  <c r="BQ587" i="16" s="1"/>
  <c r="AR587" i="16"/>
  <c r="BR587" i="16" s="1"/>
  <c r="AS587" i="16"/>
  <c r="BS587" i="16" s="1"/>
  <c r="AT587" i="16"/>
  <c r="BT587" i="16" s="1"/>
  <c r="AU587" i="16"/>
  <c r="BU587" i="16" s="1"/>
  <c r="AV587" i="16"/>
  <c r="BV587" i="16" s="1"/>
  <c r="AW587" i="16"/>
  <c r="BW587" i="16" s="1"/>
  <c r="AX587" i="16"/>
  <c r="BX587" i="16" s="1"/>
  <c r="AY587" i="16"/>
  <c r="BY587" i="16" s="1"/>
  <c r="AZ587" i="16"/>
  <c r="BZ587" i="16" s="1"/>
  <c r="BA587" i="16"/>
  <c r="AO588" i="16"/>
  <c r="BO588" i="16" s="1"/>
  <c r="AP588" i="16"/>
  <c r="BP588" i="16" s="1"/>
  <c r="AQ588" i="16"/>
  <c r="BQ588" i="16" s="1"/>
  <c r="AR588" i="16"/>
  <c r="BR588" i="16" s="1"/>
  <c r="AS588" i="16"/>
  <c r="BS588" i="16" s="1"/>
  <c r="AT588" i="16"/>
  <c r="BT588" i="16" s="1"/>
  <c r="AU588" i="16"/>
  <c r="BU588" i="16" s="1"/>
  <c r="AV588" i="16"/>
  <c r="BV588" i="16" s="1"/>
  <c r="AW588" i="16"/>
  <c r="BW588" i="16" s="1"/>
  <c r="AX588" i="16"/>
  <c r="BX588" i="16" s="1"/>
  <c r="AY588" i="16"/>
  <c r="BY588" i="16" s="1"/>
  <c r="AZ588" i="16"/>
  <c r="BZ588" i="16" s="1"/>
  <c r="BA588" i="16"/>
  <c r="AO589" i="16"/>
  <c r="BO589" i="16" s="1"/>
  <c r="AP589" i="16"/>
  <c r="BP589" i="16" s="1"/>
  <c r="AQ589" i="16"/>
  <c r="BQ589" i="16" s="1"/>
  <c r="AR589" i="16"/>
  <c r="BR589" i="16" s="1"/>
  <c r="AS589" i="16"/>
  <c r="BS589" i="16" s="1"/>
  <c r="AT589" i="16"/>
  <c r="BT589" i="16" s="1"/>
  <c r="AU589" i="16"/>
  <c r="BU589" i="16" s="1"/>
  <c r="AV589" i="16"/>
  <c r="AW589" i="16"/>
  <c r="BW589" i="16" s="1"/>
  <c r="AX589" i="16"/>
  <c r="BX589" i="16" s="1"/>
  <c r="AY589" i="16"/>
  <c r="BY589" i="16" s="1"/>
  <c r="AZ589" i="16"/>
  <c r="BZ589" i="16" s="1"/>
  <c r="BA589" i="16"/>
  <c r="AO590" i="16"/>
  <c r="BO590" i="16" s="1"/>
  <c r="AP590" i="16"/>
  <c r="BP590" i="16" s="1"/>
  <c r="AQ590" i="16"/>
  <c r="BQ590" i="16" s="1"/>
  <c r="AR590" i="16"/>
  <c r="BR590" i="16" s="1"/>
  <c r="AS590" i="16"/>
  <c r="AT590" i="16"/>
  <c r="BT590" i="16" s="1"/>
  <c r="AU590" i="16"/>
  <c r="BU590" i="16" s="1"/>
  <c r="AV590" i="16"/>
  <c r="BV590" i="16" s="1"/>
  <c r="AW590" i="16"/>
  <c r="BW590" i="16" s="1"/>
  <c r="AX590" i="16"/>
  <c r="BX590" i="16" s="1"/>
  <c r="AY590" i="16"/>
  <c r="BY590" i="16" s="1"/>
  <c r="AZ590" i="16"/>
  <c r="BZ590" i="16" s="1"/>
  <c r="BA590" i="16"/>
  <c r="AO591" i="16"/>
  <c r="BO591" i="16" s="1"/>
  <c r="AP591" i="16"/>
  <c r="BP591" i="16" s="1"/>
  <c r="AQ591" i="16"/>
  <c r="BQ591" i="16" s="1"/>
  <c r="AR591" i="16"/>
  <c r="BR591" i="16" s="1"/>
  <c r="AS591" i="16"/>
  <c r="BS591" i="16" s="1"/>
  <c r="AT591" i="16"/>
  <c r="BT591" i="16" s="1"/>
  <c r="AU591" i="16"/>
  <c r="BU591" i="16" s="1"/>
  <c r="AV591" i="16"/>
  <c r="BV591" i="16" s="1"/>
  <c r="AW591" i="16"/>
  <c r="BW591" i="16" s="1"/>
  <c r="AX591" i="16"/>
  <c r="BX591" i="16" s="1"/>
  <c r="AY591" i="16"/>
  <c r="BY591" i="16" s="1"/>
  <c r="AZ591" i="16"/>
  <c r="BZ591" i="16" s="1"/>
  <c r="BA591" i="16"/>
  <c r="AO592" i="16"/>
  <c r="BO592" i="16" s="1"/>
  <c r="AP592" i="16"/>
  <c r="BP592" i="16" s="1"/>
  <c r="AQ592" i="16"/>
  <c r="BQ592" i="16" s="1"/>
  <c r="AR592" i="16"/>
  <c r="BR592" i="16" s="1"/>
  <c r="AS592" i="16"/>
  <c r="BS592" i="16" s="1"/>
  <c r="AT592" i="16"/>
  <c r="BT592" i="16" s="1"/>
  <c r="AU592" i="16"/>
  <c r="BU592" i="16" s="1"/>
  <c r="AV592" i="16"/>
  <c r="BV592" i="16" s="1"/>
  <c r="AW592" i="16"/>
  <c r="BW592" i="16" s="1"/>
  <c r="AX592" i="16"/>
  <c r="BX592" i="16" s="1"/>
  <c r="AY592" i="16"/>
  <c r="BY592" i="16" s="1"/>
  <c r="AZ592" i="16"/>
  <c r="BZ592" i="16" s="1"/>
  <c r="BA592" i="16"/>
  <c r="AO593" i="16"/>
  <c r="BO593" i="16" s="1"/>
  <c r="AP593" i="16"/>
  <c r="BP593" i="16" s="1"/>
  <c r="AQ593" i="16"/>
  <c r="BQ593" i="16" s="1"/>
  <c r="AR593" i="16"/>
  <c r="AS593" i="16"/>
  <c r="BS593" i="16" s="1"/>
  <c r="AT593" i="16"/>
  <c r="BT593" i="16" s="1"/>
  <c r="AU593" i="16"/>
  <c r="BU593" i="16" s="1"/>
  <c r="AV593" i="16"/>
  <c r="BV593" i="16" s="1"/>
  <c r="AW593" i="16"/>
  <c r="BW593" i="16" s="1"/>
  <c r="AX593" i="16"/>
  <c r="BX593" i="16" s="1"/>
  <c r="AY593" i="16"/>
  <c r="BY593" i="16" s="1"/>
  <c r="AZ593" i="16"/>
  <c r="BZ593" i="16" s="1"/>
  <c r="BA593" i="16"/>
  <c r="AO594" i="16"/>
  <c r="BO594" i="16" s="1"/>
  <c r="AP594" i="16"/>
  <c r="BP594" i="16" s="1"/>
  <c r="AQ594" i="16"/>
  <c r="BQ594" i="16" s="1"/>
  <c r="AR594" i="16"/>
  <c r="BR594" i="16" s="1"/>
  <c r="AS594" i="16"/>
  <c r="BS594" i="16" s="1"/>
  <c r="AT594" i="16"/>
  <c r="BT594" i="16" s="1"/>
  <c r="AU594" i="16"/>
  <c r="BU594" i="16" s="1"/>
  <c r="AV594" i="16"/>
  <c r="BV594" i="16" s="1"/>
  <c r="AW594" i="16"/>
  <c r="BW594" i="16" s="1"/>
  <c r="AX594" i="16"/>
  <c r="BX594" i="16" s="1"/>
  <c r="AY594" i="16"/>
  <c r="BY594" i="16" s="1"/>
  <c r="AZ594" i="16"/>
  <c r="BZ594" i="16" s="1"/>
  <c r="BA594" i="16"/>
  <c r="AO595" i="16"/>
  <c r="BO595" i="16" s="1"/>
  <c r="AP595" i="16"/>
  <c r="BP595" i="16" s="1"/>
  <c r="AQ595" i="16"/>
  <c r="BQ595" i="16" s="1"/>
  <c r="AR595" i="16"/>
  <c r="BR595" i="16" s="1"/>
  <c r="AS595" i="16"/>
  <c r="BS595" i="16" s="1"/>
  <c r="AT595" i="16"/>
  <c r="BT595" i="16" s="1"/>
  <c r="AU595" i="16"/>
  <c r="BU595" i="16" s="1"/>
  <c r="AV595" i="16"/>
  <c r="BV595" i="16" s="1"/>
  <c r="AW595" i="16"/>
  <c r="BW595" i="16" s="1"/>
  <c r="AX595" i="16"/>
  <c r="BX595" i="16" s="1"/>
  <c r="AY595" i="16"/>
  <c r="BY595" i="16" s="1"/>
  <c r="AZ595" i="16"/>
  <c r="BZ595" i="16" s="1"/>
  <c r="BA595" i="16"/>
  <c r="AO596" i="16"/>
  <c r="BO596" i="16" s="1"/>
  <c r="AP596" i="16"/>
  <c r="AQ596" i="16"/>
  <c r="BQ596" i="16" s="1"/>
  <c r="AR596" i="16"/>
  <c r="BR596" i="16" s="1"/>
  <c r="AS596" i="16"/>
  <c r="BS596" i="16" s="1"/>
  <c r="AT596" i="16"/>
  <c r="BT596" i="16" s="1"/>
  <c r="AU596" i="16"/>
  <c r="BU596" i="16" s="1"/>
  <c r="AV596" i="16"/>
  <c r="BV596" i="16" s="1"/>
  <c r="AW596" i="16"/>
  <c r="BW596" i="16" s="1"/>
  <c r="AX596" i="16"/>
  <c r="BX596" i="16" s="1"/>
  <c r="AY596" i="16"/>
  <c r="BY596" i="16" s="1"/>
  <c r="AZ596" i="16"/>
  <c r="BZ596" i="16" s="1"/>
  <c r="BA596" i="16"/>
  <c r="AO597" i="16"/>
  <c r="AP597" i="16"/>
  <c r="BP597" i="16" s="1"/>
  <c r="AQ597" i="16"/>
  <c r="BQ597" i="16" s="1"/>
  <c r="AR597" i="16"/>
  <c r="BR597" i="16" s="1"/>
  <c r="AS597" i="16"/>
  <c r="BS597" i="16" s="1"/>
  <c r="AT597" i="16"/>
  <c r="BT597" i="16" s="1"/>
  <c r="AU597" i="16"/>
  <c r="BU597" i="16" s="1"/>
  <c r="AV597" i="16"/>
  <c r="BV597" i="16" s="1"/>
  <c r="AW597" i="16"/>
  <c r="BW597" i="16" s="1"/>
  <c r="AX597" i="16"/>
  <c r="BX597" i="16" s="1"/>
  <c r="AY597" i="16"/>
  <c r="BY597" i="16" s="1"/>
  <c r="AZ597" i="16"/>
  <c r="BZ597" i="16" s="1"/>
  <c r="BA597" i="16"/>
  <c r="AO598" i="16"/>
  <c r="BO598" i="16" s="1"/>
  <c r="AP598" i="16"/>
  <c r="BP598" i="16" s="1"/>
  <c r="AQ598" i="16"/>
  <c r="BQ598" i="16" s="1"/>
  <c r="AR598" i="16"/>
  <c r="BR598" i="16" s="1"/>
  <c r="AS598" i="16"/>
  <c r="BS598" i="16" s="1"/>
  <c r="AT598" i="16"/>
  <c r="BT598" i="16" s="1"/>
  <c r="AU598" i="16"/>
  <c r="BU598" i="16" s="1"/>
  <c r="AV598" i="16"/>
  <c r="BV598" i="16" s="1"/>
  <c r="AW598" i="16"/>
  <c r="BW598" i="16" s="1"/>
  <c r="AX598" i="16"/>
  <c r="BX598" i="16" s="1"/>
  <c r="AY598" i="16"/>
  <c r="BY598" i="16" s="1"/>
  <c r="AZ598" i="16"/>
  <c r="BZ598" i="16" s="1"/>
  <c r="BA598" i="16"/>
  <c r="AO599" i="16"/>
  <c r="BO599" i="16" s="1"/>
  <c r="AP599" i="16"/>
  <c r="BP599" i="16" s="1"/>
  <c r="AQ599" i="16"/>
  <c r="BQ599" i="16" s="1"/>
  <c r="AR599" i="16"/>
  <c r="BR599" i="16" s="1"/>
  <c r="AS599" i="16"/>
  <c r="BS599" i="16" s="1"/>
  <c r="AT599" i="16"/>
  <c r="BT599" i="16" s="1"/>
  <c r="AU599" i="16"/>
  <c r="BU599" i="16" s="1"/>
  <c r="AV599" i="16"/>
  <c r="BV599" i="16" s="1"/>
  <c r="AW599" i="16"/>
  <c r="BW599" i="16" s="1"/>
  <c r="AX599" i="16"/>
  <c r="BX599" i="16" s="1"/>
  <c r="AY599" i="16"/>
  <c r="BY599" i="16" s="1"/>
  <c r="AZ599" i="16"/>
  <c r="BZ599" i="16" s="1"/>
  <c r="BA599" i="16"/>
  <c r="AO600" i="16"/>
  <c r="BO600" i="16" s="1"/>
  <c r="AP600" i="16"/>
  <c r="BP600" i="16" s="1"/>
  <c r="AQ600" i="16"/>
  <c r="BQ600" i="16" s="1"/>
  <c r="AR600" i="16"/>
  <c r="BR600" i="16" s="1"/>
  <c r="AS600" i="16"/>
  <c r="BS600" i="16" s="1"/>
  <c r="AT600" i="16"/>
  <c r="BT600" i="16" s="1"/>
  <c r="AU600" i="16"/>
  <c r="BU600" i="16" s="1"/>
  <c r="AV600" i="16"/>
  <c r="BV600" i="16" s="1"/>
  <c r="AW600" i="16"/>
  <c r="BW600" i="16" s="1"/>
  <c r="AX600" i="16"/>
  <c r="BX600" i="16" s="1"/>
  <c r="AY600" i="16"/>
  <c r="BY600" i="16" s="1"/>
  <c r="AZ600" i="16"/>
  <c r="BZ600" i="16" s="1"/>
  <c r="BA600" i="16"/>
  <c r="AO601" i="16"/>
  <c r="AP601" i="16"/>
  <c r="BP601" i="16" s="1"/>
  <c r="AQ601" i="16"/>
  <c r="BQ601" i="16" s="1"/>
  <c r="AR601" i="16"/>
  <c r="BR601" i="16" s="1"/>
  <c r="AS601" i="16"/>
  <c r="BS601" i="16" s="1"/>
  <c r="AT601" i="16"/>
  <c r="BT601" i="16" s="1"/>
  <c r="AU601" i="16"/>
  <c r="BU601" i="16" s="1"/>
  <c r="AV601" i="16"/>
  <c r="BV601" i="16" s="1"/>
  <c r="AW601" i="16"/>
  <c r="BW601" i="16" s="1"/>
  <c r="AX601" i="16"/>
  <c r="BX601" i="16" s="1"/>
  <c r="AY601" i="16"/>
  <c r="BY601" i="16" s="1"/>
  <c r="AZ601" i="16"/>
  <c r="BZ601" i="16" s="1"/>
  <c r="BA601" i="16"/>
  <c r="AO602" i="16"/>
  <c r="BO602" i="16" s="1"/>
  <c r="AP602" i="16"/>
  <c r="BP602" i="16" s="1"/>
  <c r="AQ602" i="16"/>
  <c r="BQ602" i="16" s="1"/>
  <c r="AR602" i="16"/>
  <c r="BR602" i="16" s="1"/>
  <c r="AS602" i="16"/>
  <c r="BS602" i="16" s="1"/>
  <c r="AT602" i="16"/>
  <c r="BT602" i="16" s="1"/>
  <c r="AU602" i="16"/>
  <c r="BU602" i="16" s="1"/>
  <c r="AV602" i="16"/>
  <c r="BV602" i="16" s="1"/>
  <c r="AW602" i="16"/>
  <c r="BW602" i="16" s="1"/>
  <c r="AX602" i="16"/>
  <c r="BX602" i="16" s="1"/>
  <c r="AY602" i="16"/>
  <c r="BY602" i="16" s="1"/>
  <c r="AZ602" i="16"/>
  <c r="BZ602" i="16" s="1"/>
  <c r="BA602" i="16"/>
  <c r="AO603" i="16"/>
  <c r="BO603" i="16" s="1"/>
  <c r="AP603" i="16"/>
  <c r="BP603" i="16" s="1"/>
  <c r="AQ603" i="16"/>
  <c r="BQ603" i="16" s="1"/>
  <c r="AR603" i="16"/>
  <c r="BR603" i="16" s="1"/>
  <c r="AS603" i="16"/>
  <c r="BS603" i="16" s="1"/>
  <c r="AT603" i="16"/>
  <c r="BT603" i="16" s="1"/>
  <c r="AU603" i="16"/>
  <c r="BU603" i="16" s="1"/>
  <c r="AV603" i="16"/>
  <c r="BV603" i="16" s="1"/>
  <c r="AW603" i="16"/>
  <c r="BW603" i="16" s="1"/>
  <c r="AX603" i="16"/>
  <c r="BX603" i="16" s="1"/>
  <c r="AY603" i="16"/>
  <c r="BY603" i="16" s="1"/>
  <c r="AZ603" i="16"/>
  <c r="BZ603" i="16" s="1"/>
  <c r="BA603" i="16"/>
  <c r="AO604" i="16"/>
  <c r="BO604" i="16" s="1"/>
  <c r="AP604" i="16"/>
  <c r="AQ604" i="16"/>
  <c r="BQ604" i="16" s="1"/>
  <c r="AR604" i="16"/>
  <c r="BR604" i="16" s="1"/>
  <c r="AS604" i="16"/>
  <c r="BS604" i="16" s="1"/>
  <c r="AT604" i="16"/>
  <c r="BT604" i="16" s="1"/>
  <c r="AU604" i="16"/>
  <c r="BU604" i="16" s="1"/>
  <c r="AV604" i="16"/>
  <c r="BV604" i="16" s="1"/>
  <c r="AW604" i="16"/>
  <c r="BW604" i="16" s="1"/>
  <c r="AX604" i="16"/>
  <c r="BX604" i="16" s="1"/>
  <c r="AY604" i="16"/>
  <c r="BY604" i="16" s="1"/>
  <c r="AZ604" i="16"/>
  <c r="BZ604" i="16" s="1"/>
  <c r="BA604" i="16"/>
  <c r="AO605" i="16"/>
  <c r="BO605" i="16" s="1"/>
  <c r="AP605" i="16"/>
  <c r="BP605" i="16" s="1"/>
  <c r="AQ605" i="16"/>
  <c r="BQ605" i="16" s="1"/>
  <c r="AR605" i="16"/>
  <c r="BR605" i="16" s="1"/>
  <c r="AS605" i="16"/>
  <c r="BS605" i="16" s="1"/>
  <c r="AT605" i="16"/>
  <c r="BT605" i="16" s="1"/>
  <c r="AU605" i="16"/>
  <c r="BU605" i="16" s="1"/>
  <c r="AV605" i="16"/>
  <c r="BV605" i="16" s="1"/>
  <c r="AW605" i="16"/>
  <c r="BW605" i="16" s="1"/>
  <c r="AX605" i="16"/>
  <c r="BX605" i="16" s="1"/>
  <c r="AY605" i="16"/>
  <c r="BY605" i="16" s="1"/>
  <c r="AZ605" i="16"/>
  <c r="BZ605" i="16" s="1"/>
  <c r="BA605" i="16"/>
  <c r="AO606" i="16"/>
  <c r="BO606" i="16" s="1"/>
  <c r="AP606" i="16"/>
  <c r="BP606" i="16" s="1"/>
  <c r="AQ606" i="16"/>
  <c r="BQ606" i="16" s="1"/>
  <c r="AR606" i="16"/>
  <c r="BR606" i="16" s="1"/>
  <c r="AS606" i="16"/>
  <c r="BS606" i="16" s="1"/>
  <c r="AT606" i="16"/>
  <c r="BT606" i="16" s="1"/>
  <c r="AU606" i="16"/>
  <c r="BU606" i="16" s="1"/>
  <c r="AV606" i="16"/>
  <c r="BV606" i="16" s="1"/>
  <c r="AW606" i="16"/>
  <c r="BW606" i="16" s="1"/>
  <c r="AX606" i="16"/>
  <c r="BX606" i="16" s="1"/>
  <c r="AY606" i="16"/>
  <c r="BY606" i="16" s="1"/>
  <c r="AZ606" i="16"/>
  <c r="BZ606" i="16" s="1"/>
  <c r="BA606" i="16"/>
  <c r="W3" i="16"/>
  <c r="P3" i="16"/>
  <c r="S3" i="16"/>
  <c r="U3" i="16" s="1"/>
  <c r="AA3" i="16"/>
  <c r="P4" i="16"/>
  <c r="S4" i="16"/>
  <c r="U4" i="16" s="1"/>
  <c r="AA4" i="16"/>
  <c r="O5" i="16"/>
  <c r="P5" i="16"/>
  <c r="S5" i="16"/>
  <c r="U5" i="16" s="1"/>
  <c r="AA5" i="16"/>
  <c r="O6" i="16"/>
  <c r="P6" i="16"/>
  <c r="S6" i="16"/>
  <c r="U6" i="16" s="1"/>
  <c r="AA6" i="16"/>
  <c r="O7" i="16"/>
  <c r="P7" i="16"/>
  <c r="S7" i="16"/>
  <c r="U7" i="16" s="1"/>
  <c r="AA7" i="16"/>
  <c r="Q5" i="16" l="1"/>
  <c r="V5" i="16" s="1"/>
  <c r="O3" i="16"/>
  <c r="Q3" i="16" s="1"/>
  <c r="V3" i="16" s="1"/>
  <c r="BN588" i="16"/>
  <c r="Q6" i="16"/>
  <c r="V6" i="16" s="1"/>
  <c r="AN589" i="16"/>
  <c r="AN601" i="16"/>
  <c r="BO601" i="16"/>
  <c r="BN601" i="16" s="1"/>
  <c r="BN599" i="16"/>
  <c r="BO597" i="16"/>
  <c r="BN597" i="16" s="1"/>
  <c r="AN597" i="16"/>
  <c r="BN602" i="16"/>
  <c r="AN604" i="16"/>
  <c r="BP604" i="16"/>
  <c r="BN604" i="16" s="1"/>
  <c r="BN592" i="16"/>
  <c r="AN602" i="16"/>
  <c r="AN605" i="16"/>
  <c r="AN598" i="16"/>
  <c r="BN595" i="16"/>
  <c r="AN593" i="16"/>
  <c r="BN587" i="16"/>
  <c r="AN606" i="16"/>
  <c r="BN591" i="16"/>
  <c r="BN605" i="16"/>
  <c r="AN599" i="16"/>
  <c r="AN592" i="16"/>
  <c r="BN606" i="16"/>
  <c r="AN596" i="16"/>
  <c r="AN590" i="16"/>
  <c r="AN595" i="16"/>
  <c r="AN588" i="16"/>
  <c r="AN587" i="16"/>
  <c r="BN600" i="16"/>
  <c r="BN598" i="16"/>
  <c r="BN603" i="16"/>
  <c r="BN594" i="16"/>
  <c r="AN600" i="16"/>
  <c r="AN594" i="16"/>
  <c r="AN603" i="16"/>
  <c r="BR593" i="16"/>
  <c r="BN593" i="16" s="1"/>
  <c r="AN591" i="16"/>
  <c r="BS590" i="16"/>
  <c r="BN590" i="16" s="1"/>
  <c r="BV589" i="16"/>
  <c r="BN589" i="16" s="1"/>
  <c r="BP596" i="16"/>
  <c r="BN596" i="16" s="1"/>
  <c r="Q7" i="16"/>
  <c r="V7" i="16" s="1"/>
  <c r="O4" i="16"/>
  <c r="Q4" i="16" s="1"/>
  <c r="V4" i="16" s="1"/>
  <c r="A44" i="17" l="1"/>
  <c r="A45" i="17"/>
  <c r="A46" i="17"/>
  <c r="A47" i="17"/>
  <c r="A48" i="17"/>
  <c r="A49" i="17"/>
  <c r="A50" i="17"/>
  <c r="A51" i="17"/>
  <c r="A52" i="17"/>
  <c r="A53" i="17"/>
  <c r="A54" i="17"/>
  <c r="A55" i="17"/>
  <c r="A56" i="17"/>
  <c r="A57" i="17"/>
  <c r="A58" i="17"/>
  <c r="A59" i="17"/>
  <c r="A60" i="17"/>
  <c r="A61" i="17"/>
  <c r="A62" i="17"/>
  <c r="A63" i="17"/>
  <c r="K13" i="17"/>
  <c r="O13" i="17" s="1"/>
  <c r="P13" i="17" s="1"/>
  <c r="K15" i="17"/>
  <c r="O15" i="17" s="1"/>
  <c r="P15" i="17" s="1"/>
  <c r="K17" i="17"/>
  <c r="O17" i="17" s="1"/>
  <c r="P17" i="17" s="1"/>
  <c r="K18" i="17"/>
  <c r="O18" i="17" s="1"/>
  <c r="P18" i="17" s="1"/>
  <c r="K19" i="17"/>
  <c r="O19" i="17" s="1"/>
  <c r="P19" i="17" s="1"/>
  <c r="K20" i="17"/>
  <c r="O20" i="17" s="1"/>
  <c r="P20" i="17" s="1"/>
  <c r="K21" i="17"/>
  <c r="O21" i="17" s="1"/>
  <c r="P21" i="17" s="1"/>
  <c r="K22" i="17"/>
  <c r="O22" i="17" s="1"/>
  <c r="P22" i="17" s="1"/>
  <c r="K23" i="17"/>
  <c r="O23" i="17" s="1"/>
  <c r="P23" i="17" s="1"/>
  <c r="K24" i="17"/>
  <c r="O24" i="17" s="1"/>
  <c r="P24" i="17" s="1"/>
  <c r="K25" i="17"/>
  <c r="O25" i="17" s="1"/>
  <c r="P25" i="17" s="1"/>
  <c r="K26" i="17"/>
  <c r="O26" i="17" s="1"/>
  <c r="P26" i="17" s="1"/>
  <c r="Q13" i="17"/>
  <c r="K14" i="17"/>
  <c r="O14" i="17" s="1"/>
  <c r="P14" i="17" s="1"/>
  <c r="Q14" i="17"/>
  <c r="Q15" i="17"/>
  <c r="K16" i="17"/>
  <c r="O16" i="17" s="1"/>
  <c r="P16" i="17" s="1"/>
  <c r="Q16" i="17"/>
  <c r="Q17" i="17"/>
  <c r="Q18" i="17"/>
  <c r="Q19" i="17"/>
  <c r="Q20" i="17"/>
  <c r="Q21" i="17"/>
  <c r="Q22" i="17"/>
  <c r="Q23" i="17"/>
  <c r="Q24" i="17"/>
  <c r="Q25" i="17"/>
  <c r="Q26" i="17"/>
  <c r="AO334" i="16"/>
  <c r="BO334" i="16" s="1"/>
  <c r="AP334" i="16"/>
  <c r="BP334" i="16" s="1"/>
  <c r="AQ334" i="16"/>
  <c r="BQ334" i="16" s="1"/>
  <c r="AR334" i="16"/>
  <c r="BR334" i="16" s="1"/>
  <c r="AS334" i="16"/>
  <c r="BS334" i="16" s="1"/>
  <c r="AT334" i="16"/>
  <c r="BT334" i="16" s="1"/>
  <c r="AU334" i="16"/>
  <c r="BU334" i="16" s="1"/>
  <c r="AV334" i="16"/>
  <c r="BV334" i="16" s="1"/>
  <c r="AW334" i="16"/>
  <c r="BW334" i="16" s="1"/>
  <c r="AX334" i="16"/>
  <c r="BX334" i="16" s="1"/>
  <c r="AY334" i="16"/>
  <c r="BY334" i="16" s="1"/>
  <c r="AZ334" i="16"/>
  <c r="BZ334" i="16" s="1"/>
  <c r="BA334" i="16"/>
  <c r="AO335" i="16"/>
  <c r="BO335" i="16" s="1"/>
  <c r="AP335" i="16"/>
  <c r="BP335" i="16" s="1"/>
  <c r="AQ335" i="16"/>
  <c r="BQ335" i="16" s="1"/>
  <c r="AR335" i="16"/>
  <c r="BR335" i="16" s="1"/>
  <c r="AS335" i="16"/>
  <c r="BS335" i="16" s="1"/>
  <c r="AT335" i="16"/>
  <c r="BT335" i="16" s="1"/>
  <c r="AU335" i="16"/>
  <c r="BU335" i="16" s="1"/>
  <c r="AV335" i="16"/>
  <c r="BV335" i="16" s="1"/>
  <c r="AW335" i="16"/>
  <c r="BW335" i="16" s="1"/>
  <c r="AX335" i="16"/>
  <c r="BX335" i="16" s="1"/>
  <c r="AY335" i="16"/>
  <c r="BY335" i="16" s="1"/>
  <c r="AZ335" i="16"/>
  <c r="BZ335" i="16" s="1"/>
  <c r="BA335" i="16"/>
  <c r="AO336" i="16"/>
  <c r="BO336" i="16" s="1"/>
  <c r="AP336" i="16"/>
  <c r="BP336" i="16" s="1"/>
  <c r="AQ336" i="16"/>
  <c r="BQ336" i="16" s="1"/>
  <c r="AR336" i="16"/>
  <c r="BR336" i="16" s="1"/>
  <c r="AS336" i="16"/>
  <c r="BS336" i="16" s="1"/>
  <c r="AT336" i="16"/>
  <c r="BT336" i="16" s="1"/>
  <c r="AU336" i="16"/>
  <c r="BU336" i="16" s="1"/>
  <c r="AV336" i="16"/>
  <c r="BV336" i="16" s="1"/>
  <c r="AW336" i="16"/>
  <c r="BW336" i="16" s="1"/>
  <c r="AX336" i="16"/>
  <c r="BX336" i="16" s="1"/>
  <c r="AY336" i="16"/>
  <c r="BY336" i="16" s="1"/>
  <c r="AZ336" i="16"/>
  <c r="BZ336" i="16" s="1"/>
  <c r="BA336" i="16"/>
  <c r="AO337" i="16"/>
  <c r="BO337" i="16" s="1"/>
  <c r="AP337" i="16"/>
  <c r="BP337" i="16" s="1"/>
  <c r="AQ337" i="16"/>
  <c r="BQ337" i="16" s="1"/>
  <c r="AR337" i="16"/>
  <c r="BR337" i="16" s="1"/>
  <c r="AS337" i="16"/>
  <c r="BS337" i="16" s="1"/>
  <c r="AT337" i="16"/>
  <c r="BT337" i="16" s="1"/>
  <c r="AU337" i="16"/>
  <c r="BU337" i="16" s="1"/>
  <c r="AV337" i="16"/>
  <c r="BV337" i="16" s="1"/>
  <c r="AW337" i="16"/>
  <c r="BW337" i="16" s="1"/>
  <c r="AX337" i="16"/>
  <c r="BX337" i="16" s="1"/>
  <c r="AY337" i="16"/>
  <c r="BY337" i="16" s="1"/>
  <c r="AZ337" i="16"/>
  <c r="BZ337" i="16" s="1"/>
  <c r="BA337" i="16"/>
  <c r="AO338" i="16"/>
  <c r="BO338" i="16" s="1"/>
  <c r="AP338" i="16"/>
  <c r="BP338" i="16" s="1"/>
  <c r="AQ338" i="16"/>
  <c r="BQ338" i="16" s="1"/>
  <c r="AR338" i="16"/>
  <c r="BR338" i="16" s="1"/>
  <c r="AS338" i="16"/>
  <c r="BS338" i="16" s="1"/>
  <c r="AT338" i="16"/>
  <c r="AU338" i="16"/>
  <c r="BU338" i="16" s="1"/>
  <c r="AV338" i="16"/>
  <c r="BV338" i="16" s="1"/>
  <c r="AW338" i="16"/>
  <c r="BW338" i="16" s="1"/>
  <c r="AX338" i="16"/>
  <c r="BX338" i="16" s="1"/>
  <c r="AY338" i="16"/>
  <c r="BY338" i="16" s="1"/>
  <c r="AZ338" i="16"/>
  <c r="BZ338" i="16" s="1"/>
  <c r="BA338" i="16"/>
  <c r="AO339" i="16"/>
  <c r="BO339" i="16" s="1"/>
  <c r="AP339" i="16"/>
  <c r="BP339" i="16" s="1"/>
  <c r="AQ339" i="16"/>
  <c r="BQ339" i="16" s="1"/>
  <c r="AR339" i="16"/>
  <c r="BR339" i="16" s="1"/>
  <c r="AS339" i="16"/>
  <c r="BS339" i="16" s="1"/>
  <c r="AT339" i="16"/>
  <c r="BT339" i="16" s="1"/>
  <c r="AU339" i="16"/>
  <c r="BU339" i="16" s="1"/>
  <c r="AV339" i="16"/>
  <c r="BV339" i="16" s="1"/>
  <c r="AW339" i="16"/>
  <c r="BW339" i="16" s="1"/>
  <c r="AX339" i="16"/>
  <c r="BX339" i="16" s="1"/>
  <c r="AY339" i="16"/>
  <c r="BY339" i="16" s="1"/>
  <c r="AZ339" i="16"/>
  <c r="BZ339" i="16" s="1"/>
  <c r="BA339" i="16"/>
  <c r="AO340" i="16"/>
  <c r="BO340" i="16" s="1"/>
  <c r="AP340" i="16"/>
  <c r="BP340" i="16" s="1"/>
  <c r="AQ340" i="16"/>
  <c r="BQ340" i="16" s="1"/>
  <c r="AR340" i="16"/>
  <c r="BR340" i="16" s="1"/>
  <c r="AS340" i="16"/>
  <c r="BS340" i="16" s="1"/>
  <c r="AT340" i="16"/>
  <c r="BT340" i="16" s="1"/>
  <c r="AU340" i="16"/>
  <c r="BU340" i="16" s="1"/>
  <c r="AV340" i="16"/>
  <c r="BV340" i="16" s="1"/>
  <c r="AW340" i="16"/>
  <c r="BW340" i="16" s="1"/>
  <c r="AX340" i="16"/>
  <c r="BX340" i="16" s="1"/>
  <c r="AY340" i="16"/>
  <c r="BY340" i="16" s="1"/>
  <c r="AZ340" i="16"/>
  <c r="BZ340" i="16" s="1"/>
  <c r="BA340" i="16"/>
  <c r="AO341" i="16"/>
  <c r="BO341" i="16" s="1"/>
  <c r="AP341" i="16"/>
  <c r="BP341" i="16" s="1"/>
  <c r="AQ341" i="16"/>
  <c r="BQ341" i="16" s="1"/>
  <c r="AR341" i="16"/>
  <c r="BR341" i="16" s="1"/>
  <c r="AS341" i="16"/>
  <c r="BS341" i="16" s="1"/>
  <c r="AT341" i="16"/>
  <c r="BT341" i="16" s="1"/>
  <c r="AU341" i="16"/>
  <c r="BU341" i="16" s="1"/>
  <c r="AV341" i="16"/>
  <c r="BV341" i="16" s="1"/>
  <c r="AW341" i="16"/>
  <c r="BW341" i="16" s="1"/>
  <c r="AX341" i="16"/>
  <c r="BX341" i="16" s="1"/>
  <c r="AY341" i="16"/>
  <c r="BY341" i="16" s="1"/>
  <c r="AZ341" i="16"/>
  <c r="BZ341" i="16" s="1"/>
  <c r="BA341" i="16"/>
  <c r="AO342" i="16"/>
  <c r="BO342" i="16" s="1"/>
  <c r="AP342" i="16"/>
  <c r="BP342" i="16" s="1"/>
  <c r="AQ342" i="16"/>
  <c r="BQ342" i="16" s="1"/>
  <c r="AR342" i="16"/>
  <c r="BR342" i="16" s="1"/>
  <c r="AS342" i="16"/>
  <c r="BS342" i="16" s="1"/>
  <c r="AT342" i="16"/>
  <c r="BT342" i="16" s="1"/>
  <c r="AU342" i="16"/>
  <c r="BU342" i="16" s="1"/>
  <c r="AV342" i="16"/>
  <c r="BV342" i="16" s="1"/>
  <c r="AW342" i="16"/>
  <c r="BW342" i="16" s="1"/>
  <c r="AX342" i="16"/>
  <c r="BX342" i="16" s="1"/>
  <c r="AY342" i="16"/>
  <c r="BY342" i="16" s="1"/>
  <c r="AZ342" i="16"/>
  <c r="BZ342" i="16" s="1"/>
  <c r="BA342" i="16"/>
  <c r="AO343" i="16"/>
  <c r="BO343" i="16" s="1"/>
  <c r="AP343" i="16"/>
  <c r="BP343" i="16" s="1"/>
  <c r="AQ343" i="16"/>
  <c r="BQ343" i="16" s="1"/>
  <c r="AR343" i="16"/>
  <c r="BR343" i="16" s="1"/>
  <c r="AS343" i="16"/>
  <c r="BS343" i="16" s="1"/>
  <c r="AT343" i="16"/>
  <c r="BT343" i="16" s="1"/>
  <c r="AU343" i="16"/>
  <c r="BU343" i="16" s="1"/>
  <c r="AV343" i="16"/>
  <c r="BV343" i="16" s="1"/>
  <c r="AW343" i="16"/>
  <c r="BW343" i="16" s="1"/>
  <c r="AX343" i="16"/>
  <c r="BX343" i="16" s="1"/>
  <c r="AY343" i="16"/>
  <c r="BY343" i="16" s="1"/>
  <c r="AZ343" i="16"/>
  <c r="BZ343" i="16" s="1"/>
  <c r="BA343" i="16"/>
  <c r="AO344" i="16"/>
  <c r="BO344" i="16" s="1"/>
  <c r="AP344" i="16"/>
  <c r="BP344" i="16" s="1"/>
  <c r="AQ344" i="16"/>
  <c r="BQ344" i="16" s="1"/>
  <c r="AR344" i="16"/>
  <c r="BR344" i="16" s="1"/>
  <c r="AS344" i="16"/>
  <c r="BS344" i="16" s="1"/>
  <c r="AT344" i="16"/>
  <c r="BT344" i="16" s="1"/>
  <c r="AU344" i="16"/>
  <c r="BU344" i="16" s="1"/>
  <c r="AV344" i="16"/>
  <c r="BV344" i="16" s="1"/>
  <c r="AW344" i="16"/>
  <c r="BW344" i="16" s="1"/>
  <c r="AX344" i="16"/>
  <c r="BX344" i="16" s="1"/>
  <c r="AY344" i="16"/>
  <c r="BY344" i="16" s="1"/>
  <c r="AZ344" i="16"/>
  <c r="BZ344" i="16" s="1"/>
  <c r="BA344" i="16"/>
  <c r="AO345" i="16"/>
  <c r="BO345" i="16" s="1"/>
  <c r="AP345" i="16"/>
  <c r="BP345" i="16" s="1"/>
  <c r="AQ345" i="16"/>
  <c r="BQ345" i="16" s="1"/>
  <c r="AR345" i="16"/>
  <c r="BR345" i="16" s="1"/>
  <c r="AS345" i="16"/>
  <c r="BS345" i="16" s="1"/>
  <c r="AT345" i="16"/>
  <c r="BT345" i="16" s="1"/>
  <c r="AU345" i="16"/>
  <c r="BU345" i="16" s="1"/>
  <c r="AV345" i="16"/>
  <c r="BV345" i="16" s="1"/>
  <c r="AW345" i="16"/>
  <c r="BW345" i="16" s="1"/>
  <c r="AX345" i="16"/>
  <c r="BX345" i="16" s="1"/>
  <c r="AY345" i="16"/>
  <c r="BY345" i="16" s="1"/>
  <c r="AZ345" i="16"/>
  <c r="BZ345" i="16" s="1"/>
  <c r="BA345" i="16"/>
  <c r="AO346" i="16"/>
  <c r="BO346" i="16" s="1"/>
  <c r="AP346" i="16"/>
  <c r="BP346" i="16" s="1"/>
  <c r="AQ346" i="16"/>
  <c r="BQ346" i="16" s="1"/>
  <c r="AR346" i="16"/>
  <c r="BR346" i="16" s="1"/>
  <c r="AS346" i="16"/>
  <c r="BS346" i="16" s="1"/>
  <c r="AT346" i="16"/>
  <c r="BT346" i="16" s="1"/>
  <c r="AU346" i="16"/>
  <c r="BU346" i="16" s="1"/>
  <c r="AV346" i="16"/>
  <c r="BV346" i="16" s="1"/>
  <c r="AW346" i="16"/>
  <c r="BW346" i="16" s="1"/>
  <c r="AX346" i="16"/>
  <c r="BX346" i="16" s="1"/>
  <c r="AY346" i="16"/>
  <c r="BY346" i="16" s="1"/>
  <c r="AZ346" i="16"/>
  <c r="BZ346" i="16" s="1"/>
  <c r="BA346" i="16"/>
  <c r="AO347" i="16"/>
  <c r="BO347" i="16" s="1"/>
  <c r="AP347" i="16"/>
  <c r="BP347" i="16" s="1"/>
  <c r="AQ347" i="16"/>
  <c r="BQ347" i="16" s="1"/>
  <c r="AR347" i="16"/>
  <c r="AS347" i="16"/>
  <c r="BS347" i="16" s="1"/>
  <c r="AT347" i="16"/>
  <c r="BT347" i="16" s="1"/>
  <c r="AU347" i="16"/>
  <c r="BU347" i="16" s="1"/>
  <c r="AV347" i="16"/>
  <c r="BV347" i="16" s="1"/>
  <c r="AW347" i="16"/>
  <c r="BW347" i="16" s="1"/>
  <c r="AX347" i="16"/>
  <c r="BX347" i="16" s="1"/>
  <c r="AY347" i="16"/>
  <c r="BY347" i="16" s="1"/>
  <c r="AZ347" i="16"/>
  <c r="BZ347" i="16" s="1"/>
  <c r="BA347" i="16"/>
  <c r="AO348" i="16"/>
  <c r="AP348" i="16"/>
  <c r="BP348" i="16" s="1"/>
  <c r="AQ348" i="16"/>
  <c r="BQ348" i="16" s="1"/>
  <c r="AR348" i="16"/>
  <c r="BR348" i="16" s="1"/>
  <c r="AS348" i="16"/>
  <c r="BS348" i="16" s="1"/>
  <c r="AT348" i="16"/>
  <c r="BT348" i="16" s="1"/>
  <c r="AU348" i="16"/>
  <c r="BU348" i="16" s="1"/>
  <c r="AV348" i="16"/>
  <c r="BV348" i="16" s="1"/>
  <c r="AW348" i="16"/>
  <c r="BW348" i="16" s="1"/>
  <c r="AX348" i="16"/>
  <c r="BX348" i="16" s="1"/>
  <c r="AY348" i="16"/>
  <c r="BY348" i="16" s="1"/>
  <c r="AZ348" i="16"/>
  <c r="BZ348" i="16" s="1"/>
  <c r="BA348" i="16"/>
  <c r="AO349" i="16"/>
  <c r="AP349" i="16"/>
  <c r="BP349" i="16" s="1"/>
  <c r="AQ349" i="16"/>
  <c r="BQ349" i="16" s="1"/>
  <c r="AR349" i="16"/>
  <c r="BR349" i="16" s="1"/>
  <c r="AS349" i="16"/>
  <c r="BS349" i="16" s="1"/>
  <c r="AT349" i="16"/>
  <c r="BT349" i="16" s="1"/>
  <c r="AU349" i="16"/>
  <c r="BU349" i="16" s="1"/>
  <c r="AV349" i="16"/>
  <c r="BV349" i="16" s="1"/>
  <c r="AW349" i="16"/>
  <c r="BW349" i="16" s="1"/>
  <c r="AX349" i="16"/>
  <c r="BX349" i="16" s="1"/>
  <c r="AY349" i="16"/>
  <c r="BY349" i="16" s="1"/>
  <c r="AZ349" i="16"/>
  <c r="BZ349" i="16" s="1"/>
  <c r="BA349" i="16"/>
  <c r="AO350" i="16"/>
  <c r="BO350" i="16" s="1"/>
  <c r="AP350" i="16"/>
  <c r="BP350" i="16" s="1"/>
  <c r="AQ350" i="16"/>
  <c r="BQ350" i="16" s="1"/>
  <c r="AR350" i="16"/>
  <c r="BR350" i="16" s="1"/>
  <c r="AS350" i="16"/>
  <c r="BS350" i="16" s="1"/>
  <c r="AT350" i="16"/>
  <c r="BT350" i="16" s="1"/>
  <c r="AU350" i="16"/>
  <c r="BU350" i="16" s="1"/>
  <c r="AV350" i="16"/>
  <c r="BV350" i="16" s="1"/>
  <c r="AW350" i="16"/>
  <c r="BW350" i="16" s="1"/>
  <c r="AX350" i="16"/>
  <c r="BX350" i="16" s="1"/>
  <c r="AY350" i="16"/>
  <c r="BY350" i="16" s="1"/>
  <c r="AZ350" i="16"/>
  <c r="BZ350" i="16" s="1"/>
  <c r="BA350" i="16"/>
  <c r="AO351" i="16"/>
  <c r="BO351" i="16" s="1"/>
  <c r="AP351" i="16"/>
  <c r="BP351" i="16" s="1"/>
  <c r="AQ351" i="16"/>
  <c r="BQ351" i="16" s="1"/>
  <c r="AR351" i="16"/>
  <c r="BR351" i="16" s="1"/>
  <c r="AS351" i="16"/>
  <c r="BS351" i="16" s="1"/>
  <c r="AT351" i="16"/>
  <c r="BT351" i="16" s="1"/>
  <c r="AU351" i="16"/>
  <c r="BU351" i="16" s="1"/>
  <c r="AV351" i="16"/>
  <c r="BV351" i="16" s="1"/>
  <c r="AW351" i="16"/>
  <c r="BW351" i="16" s="1"/>
  <c r="AX351" i="16"/>
  <c r="BX351" i="16" s="1"/>
  <c r="AY351" i="16"/>
  <c r="BY351" i="16" s="1"/>
  <c r="AZ351" i="16"/>
  <c r="BZ351" i="16" s="1"/>
  <c r="BA351" i="16"/>
  <c r="AO352" i="16"/>
  <c r="BO352" i="16" s="1"/>
  <c r="AP352" i="16"/>
  <c r="BP352" i="16" s="1"/>
  <c r="AQ352" i="16"/>
  <c r="BQ352" i="16" s="1"/>
  <c r="AR352" i="16"/>
  <c r="BR352" i="16" s="1"/>
  <c r="AS352" i="16"/>
  <c r="BS352" i="16" s="1"/>
  <c r="AT352" i="16"/>
  <c r="BT352" i="16" s="1"/>
  <c r="AU352" i="16"/>
  <c r="BU352" i="16" s="1"/>
  <c r="AV352" i="16"/>
  <c r="BV352" i="16" s="1"/>
  <c r="AW352" i="16"/>
  <c r="BW352" i="16" s="1"/>
  <c r="AX352" i="16"/>
  <c r="BX352" i="16" s="1"/>
  <c r="AY352" i="16"/>
  <c r="BY352" i="16" s="1"/>
  <c r="AZ352" i="16"/>
  <c r="BZ352" i="16" s="1"/>
  <c r="BA352" i="16"/>
  <c r="AO353" i="16"/>
  <c r="AP353" i="16"/>
  <c r="BP353" i="16" s="1"/>
  <c r="AQ353" i="16"/>
  <c r="BQ353" i="16" s="1"/>
  <c r="AR353" i="16"/>
  <c r="BR353" i="16" s="1"/>
  <c r="AS353" i="16"/>
  <c r="BS353" i="16" s="1"/>
  <c r="AT353" i="16"/>
  <c r="BT353" i="16" s="1"/>
  <c r="AU353" i="16"/>
  <c r="BU353" i="16" s="1"/>
  <c r="AV353" i="16"/>
  <c r="BV353" i="16" s="1"/>
  <c r="AW353" i="16"/>
  <c r="BW353" i="16" s="1"/>
  <c r="AX353" i="16"/>
  <c r="BX353" i="16" s="1"/>
  <c r="AY353" i="16"/>
  <c r="BY353" i="16" s="1"/>
  <c r="AZ353" i="16"/>
  <c r="BZ353" i="16" s="1"/>
  <c r="BA353" i="16"/>
  <c r="AO354" i="16"/>
  <c r="BO354" i="16" s="1"/>
  <c r="AP354" i="16"/>
  <c r="BP354" i="16" s="1"/>
  <c r="AQ354" i="16"/>
  <c r="AR354" i="16"/>
  <c r="BR354" i="16" s="1"/>
  <c r="AS354" i="16"/>
  <c r="BS354" i="16" s="1"/>
  <c r="AT354" i="16"/>
  <c r="BT354" i="16" s="1"/>
  <c r="AU354" i="16"/>
  <c r="BU354" i="16" s="1"/>
  <c r="AV354" i="16"/>
  <c r="BV354" i="16" s="1"/>
  <c r="AW354" i="16"/>
  <c r="BW354" i="16" s="1"/>
  <c r="AX354" i="16"/>
  <c r="BX354" i="16" s="1"/>
  <c r="AY354" i="16"/>
  <c r="BY354" i="16" s="1"/>
  <c r="AZ354" i="16"/>
  <c r="BZ354" i="16" s="1"/>
  <c r="BA354" i="16"/>
  <c r="AO355" i="16"/>
  <c r="AP355" i="16"/>
  <c r="BP355" i="16" s="1"/>
  <c r="AQ355" i="16"/>
  <c r="BQ355" i="16" s="1"/>
  <c r="AR355" i="16"/>
  <c r="BR355" i="16" s="1"/>
  <c r="AS355" i="16"/>
  <c r="BS355" i="16" s="1"/>
  <c r="AT355" i="16"/>
  <c r="BT355" i="16" s="1"/>
  <c r="AU355" i="16"/>
  <c r="BU355" i="16" s="1"/>
  <c r="AV355" i="16"/>
  <c r="BV355" i="16" s="1"/>
  <c r="AW355" i="16"/>
  <c r="BW355" i="16" s="1"/>
  <c r="AX355" i="16"/>
  <c r="BX355" i="16" s="1"/>
  <c r="AY355" i="16"/>
  <c r="BY355" i="16" s="1"/>
  <c r="AZ355" i="16"/>
  <c r="BZ355" i="16" s="1"/>
  <c r="BA355" i="16"/>
  <c r="AO356" i="16"/>
  <c r="BO356" i="16" s="1"/>
  <c r="AP356" i="16"/>
  <c r="BP356" i="16" s="1"/>
  <c r="AQ356" i="16"/>
  <c r="BQ356" i="16" s="1"/>
  <c r="AR356" i="16"/>
  <c r="BR356" i="16" s="1"/>
  <c r="AS356" i="16"/>
  <c r="BS356" i="16" s="1"/>
  <c r="AT356" i="16"/>
  <c r="BT356" i="16" s="1"/>
  <c r="AU356" i="16"/>
  <c r="BU356" i="16" s="1"/>
  <c r="AV356" i="16"/>
  <c r="BV356" i="16" s="1"/>
  <c r="AW356" i="16"/>
  <c r="BW356" i="16" s="1"/>
  <c r="AX356" i="16"/>
  <c r="BX356" i="16" s="1"/>
  <c r="AY356" i="16"/>
  <c r="BY356" i="16" s="1"/>
  <c r="AZ356" i="16"/>
  <c r="BZ356" i="16" s="1"/>
  <c r="BA356" i="16"/>
  <c r="AO357" i="16"/>
  <c r="BO357" i="16" s="1"/>
  <c r="AP357" i="16"/>
  <c r="BP357" i="16" s="1"/>
  <c r="AQ357" i="16"/>
  <c r="BQ357" i="16" s="1"/>
  <c r="AR357" i="16"/>
  <c r="BR357" i="16" s="1"/>
  <c r="AS357" i="16"/>
  <c r="BS357" i="16" s="1"/>
  <c r="AT357" i="16"/>
  <c r="AU357" i="16"/>
  <c r="BU357" i="16" s="1"/>
  <c r="AV357" i="16"/>
  <c r="BV357" i="16" s="1"/>
  <c r="AW357" i="16"/>
  <c r="BW357" i="16" s="1"/>
  <c r="AX357" i="16"/>
  <c r="BX357" i="16" s="1"/>
  <c r="AY357" i="16"/>
  <c r="BY357" i="16" s="1"/>
  <c r="AZ357" i="16"/>
  <c r="BZ357" i="16" s="1"/>
  <c r="BA357" i="16"/>
  <c r="AO358" i="16"/>
  <c r="BO358" i="16" s="1"/>
  <c r="AP358" i="16"/>
  <c r="BP358" i="16" s="1"/>
  <c r="AQ358" i="16"/>
  <c r="BQ358" i="16" s="1"/>
  <c r="AR358" i="16"/>
  <c r="BR358" i="16" s="1"/>
  <c r="AS358" i="16"/>
  <c r="BS358" i="16" s="1"/>
  <c r="AT358" i="16"/>
  <c r="AU358" i="16"/>
  <c r="BU358" i="16" s="1"/>
  <c r="AV358" i="16"/>
  <c r="BV358" i="16" s="1"/>
  <c r="AW358" i="16"/>
  <c r="BW358" i="16" s="1"/>
  <c r="AX358" i="16"/>
  <c r="BX358" i="16" s="1"/>
  <c r="AY358" i="16"/>
  <c r="BY358" i="16" s="1"/>
  <c r="AZ358" i="16"/>
  <c r="BZ358" i="16" s="1"/>
  <c r="BA358" i="16"/>
  <c r="AO359" i="16"/>
  <c r="BO359" i="16" s="1"/>
  <c r="AP359" i="16"/>
  <c r="BP359" i="16" s="1"/>
  <c r="AQ359" i="16"/>
  <c r="BQ359" i="16" s="1"/>
  <c r="AR359" i="16"/>
  <c r="BR359" i="16" s="1"/>
  <c r="AS359" i="16"/>
  <c r="BS359" i="16" s="1"/>
  <c r="AT359" i="16"/>
  <c r="BT359" i="16" s="1"/>
  <c r="AU359" i="16"/>
  <c r="BU359" i="16" s="1"/>
  <c r="AV359" i="16"/>
  <c r="BV359" i="16" s="1"/>
  <c r="AW359" i="16"/>
  <c r="BW359" i="16" s="1"/>
  <c r="AX359" i="16"/>
  <c r="BX359" i="16" s="1"/>
  <c r="AY359" i="16"/>
  <c r="BY359" i="16" s="1"/>
  <c r="AZ359" i="16"/>
  <c r="BZ359" i="16" s="1"/>
  <c r="BA359" i="16"/>
  <c r="AO360" i="16"/>
  <c r="BO360" i="16" s="1"/>
  <c r="AP360" i="16"/>
  <c r="BP360" i="16" s="1"/>
  <c r="AQ360" i="16"/>
  <c r="BQ360" i="16" s="1"/>
  <c r="AR360" i="16"/>
  <c r="AS360" i="16"/>
  <c r="BS360" i="16" s="1"/>
  <c r="AT360" i="16"/>
  <c r="BT360" i="16" s="1"/>
  <c r="AU360" i="16"/>
  <c r="BU360" i="16" s="1"/>
  <c r="AV360" i="16"/>
  <c r="BV360" i="16" s="1"/>
  <c r="AW360" i="16"/>
  <c r="BW360" i="16" s="1"/>
  <c r="AX360" i="16"/>
  <c r="BX360" i="16" s="1"/>
  <c r="AY360" i="16"/>
  <c r="BY360" i="16" s="1"/>
  <c r="AZ360" i="16"/>
  <c r="BZ360" i="16" s="1"/>
  <c r="BA360" i="16"/>
  <c r="AO361" i="16"/>
  <c r="AP361" i="16"/>
  <c r="BP361" i="16" s="1"/>
  <c r="AQ361" i="16"/>
  <c r="BQ361" i="16" s="1"/>
  <c r="AR361" i="16"/>
  <c r="BR361" i="16" s="1"/>
  <c r="AS361" i="16"/>
  <c r="BS361" i="16" s="1"/>
  <c r="AT361" i="16"/>
  <c r="BT361" i="16" s="1"/>
  <c r="AU361" i="16"/>
  <c r="BU361" i="16" s="1"/>
  <c r="AV361" i="16"/>
  <c r="BV361" i="16" s="1"/>
  <c r="AW361" i="16"/>
  <c r="BW361" i="16" s="1"/>
  <c r="AX361" i="16"/>
  <c r="BX361" i="16" s="1"/>
  <c r="AY361" i="16"/>
  <c r="BY361" i="16" s="1"/>
  <c r="AZ361" i="16"/>
  <c r="BZ361" i="16" s="1"/>
  <c r="BA361" i="16"/>
  <c r="AO362" i="16"/>
  <c r="BO362" i="16" s="1"/>
  <c r="AP362" i="16"/>
  <c r="BP362" i="16" s="1"/>
  <c r="AQ362" i="16"/>
  <c r="BQ362" i="16" s="1"/>
  <c r="AR362" i="16"/>
  <c r="BR362" i="16" s="1"/>
  <c r="AS362" i="16"/>
  <c r="BS362" i="16" s="1"/>
  <c r="AT362" i="16"/>
  <c r="AU362" i="16"/>
  <c r="BU362" i="16" s="1"/>
  <c r="AV362" i="16"/>
  <c r="BV362" i="16" s="1"/>
  <c r="AW362" i="16"/>
  <c r="BW362" i="16" s="1"/>
  <c r="AX362" i="16"/>
  <c r="BX362" i="16" s="1"/>
  <c r="AY362" i="16"/>
  <c r="BY362" i="16" s="1"/>
  <c r="AZ362" i="16"/>
  <c r="BZ362" i="16" s="1"/>
  <c r="BA362" i="16"/>
  <c r="AO363" i="16"/>
  <c r="BO363" i="16" s="1"/>
  <c r="AP363" i="16"/>
  <c r="BP363" i="16" s="1"/>
  <c r="AQ363" i="16"/>
  <c r="BQ363" i="16" s="1"/>
  <c r="AR363" i="16"/>
  <c r="BR363" i="16" s="1"/>
  <c r="AS363" i="16"/>
  <c r="BS363" i="16" s="1"/>
  <c r="AT363" i="16"/>
  <c r="BT363" i="16" s="1"/>
  <c r="AU363" i="16"/>
  <c r="BU363" i="16" s="1"/>
  <c r="AV363" i="16"/>
  <c r="BV363" i="16" s="1"/>
  <c r="AW363" i="16"/>
  <c r="BW363" i="16" s="1"/>
  <c r="AX363" i="16"/>
  <c r="BX363" i="16" s="1"/>
  <c r="AY363" i="16"/>
  <c r="BY363" i="16" s="1"/>
  <c r="AZ363" i="16"/>
  <c r="BZ363" i="16" s="1"/>
  <c r="BA363" i="16"/>
  <c r="AO364" i="16"/>
  <c r="BO364" i="16" s="1"/>
  <c r="AP364" i="16"/>
  <c r="BP364" i="16" s="1"/>
  <c r="AQ364" i="16"/>
  <c r="BQ364" i="16" s="1"/>
  <c r="AR364" i="16"/>
  <c r="BR364" i="16" s="1"/>
  <c r="AS364" i="16"/>
  <c r="BS364" i="16" s="1"/>
  <c r="AT364" i="16"/>
  <c r="BT364" i="16" s="1"/>
  <c r="AU364" i="16"/>
  <c r="BU364" i="16" s="1"/>
  <c r="AV364" i="16"/>
  <c r="BV364" i="16" s="1"/>
  <c r="AW364" i="16"/>
  <c r="BW364" i="16" s="1"/>
  <c r="AX364" i="16"/>
  <c r="BX364" i="16" s="1"/>
  <c r="AY364" i="16"/>
  <c r="BY364" i="16" s="1"/>
  <c r="AZ364" i="16"/>
  <c r="BZ364" i="16" s="1"/>
  <c r="BA364" i="16"/>
  <c r="AO365" i="16"/>
  <c r="BO365" i="16" s="1"/>
  <c r="AP365" i="16"/>
  <c r="BP365" i="16" s="1"/>
  <c r="AQ365" i="16"/>
  <c r="BQ365" i="16" s="1"/>
  <c r="AR365" i="16"/>
  <c r="BR365" i="16" s="1"/>
  <c r="AS365" i="16"/>
  <c r="BS365" i="16" s="1"/>
  <c r="AT365" i="16"/>
  <c r="BT365" i="16" s="1"/>
  <c r="AU365" i="16"/>
  <c r="BU365" i="16" s="1"/>
  <c r="AV365" i="16"/>
  <c r="BV365" i="16" s="1"/>
  <c r="AW365" i="16"/>
  <c r="BW365" i="16" s="1"/>
  <c r="AX365" i="16"/>
  <c r="BX365" i="16" s="1"/>
  <c r="AY365" i="16"/>
  <c r="BY365" i="16" s="1"/>
  <c r="AZ365" i="16"/>
  <c r="BZ365" i="16" s="1"/>
  <c r="BA365" i="16"/>
  <c r="AO366" i="16"/>
  <c r="BO366" i="16" s="1"/>
  <c r="AP366" i="16"/>
  <c r="AQ366" i="16"/>
  <c r="BQ366" i="16" s="1"/>
  <c r="AR366" i="16"/>
  <c r="BR366" i="16" s="1"/>
  <c r="AS366" i="16"/>
  <c r="BS366" i="16" s="1"/>
  <c r="AT366" i="16"/>
  <c r="BT366" i="16" s="1"/>
  <c r="AU366" i="16"/>
  <c r="BU366" i="16" s="1"/>
  <c r="AV366" i="16"/>
  <c r="BV366" i="16" s="1"/>
  <c r="AW366" i="16"/>
  <c r="BW366" i="16" s="1"/>
  <c r="AX366" i="16"/>
  <c r="BX366" i="16" s="1"/>
  <c r="AY366" i="16"/>
  <c r="BY366" i="16" s="1"/>
  <c r="AZ366" i="16"/>
  <c r="BZ366" i="16" s="1"/>
  <c r="BA366" i="16"/>
  <c r="AO367" i="16"/>
  <c r="BO367" i="16" s="1"/>
  <c r="AP367" i="16"/>
  <c r="BP367" i="16" s="1"/>
  <c r="AQ367" i="16"/>
  <c r="BQ367" i="16" s="1"/>
  <c r="AR367" i="16"/>
  <c r="BR367" i="16" s="1"/>
  <c r="AS367" i="16"/>
  <c r="BS367" i="16" s="1"/>
  <c r="AT367" i="16"/>
  <c r="BT367" i="16" s="1"/>
  <c r="AU367" i="16"/>
  <c r="BU367" i="16" s="1"/>
  <c r="AV367" i="16"/>
  <c r="BV367" i="16" s="1"/>
  <c r="AW367" i="16"/>
  <c r="BW367" i="16" s="1"/>
  <c r="AX367" i="16"/>
  <c r="BX367" i="16" s="1"/>
  <c r="AY367" i="16"/>
  <c r="BY367" i="16" s="1"/>
  <c r="AZ367" i="16"/>
  <c r="BZ367" i="16" s="1"/>
  <c r="BA367" i="16"/>
  <c r="AO368" i="16"/>
  <c r="BO368" i="16" s="1"/>
  <c r="AP368" i="16"/>
  <c r="BP368" i="16" s="1"/>
  <c r="AQ368" i="16"/>
  <c r="BQ368" i="16" s="1"/>
  <c r="AR368" i="16"/>
  <c r="BR368" i="16" s="1"/>
  <c r="AS368" i="16"/>
  <c r="BS368" i="16" s="1"/>
  <c r="AT368" i="16"/>
  <c r="AU368" i="16"/>
  <c r="BU368" i="16" s="1"/>
  <c r="AV368" i="16"/>
  <c r="BV368" i="16" s="1"/>
  <c r="AW368" i="16"/>
  <c r="BW368" i="16" s="1"/>
  <c r="AX368" i="16"/>
  <c r="BX368" i="16" s="1"/>
  <c r="AY368" i="16"/>
  <c r="BY368" i="16" s="1"/>
  <c r="AZ368" i="16"/>
  <c r="BZ368" i="16" s="1"/>
  <c r="BA368" i="16"/>
  <c r="AO369" i="16"/>
  <c r="BO369" i="16" s="1"/>
  <c r="AP369" i="16"/>
  <c r="BP369" i="16" s="1"/>
  <c r="AQ369" i="16"/>
  <c r="BQ369" i="16" s="1"/>
  <c r="AR369" i="16"/>
  <c r="BR369" i="16" s="1"/>
  <c r="AS369" i="16"/>
  <c r="BS369" i="16" s="1"/>
  <c r="AT369" i="16"/>
  <c r="BT369" i="16" s="1"/>
  <c r="AU369" i="16"/>
  <c r="BU369" i="16" s="1"/>
  <c r="AV369" i="16"/>
  <c r="BV369" i="16" s="1"/>
  <c r="AW369" i="16"/>
  <c r="BW369" i="16" s="1"/>
  <c r="AX369" i="16"/>
  <c r="BX369" i="16" s="1"/>
  <c r="AY369" i="16"/>
  <c r="BY369" i="16" s="1"/>
  <c r="AZ369" i="16"/>
  <c r="BZ369" i="16" s="1"/>
  <c r="BA369" i="16"/>
  <c r="AO370" i="16"/>
  <c r="BO370" i="16" s="1"/>
  <c r="AP370" i="16"/>
  <c r="BP370" i="16" s="1"/>
  <c r="AQ370" i="16"/>
  <c r="BQ370" i="16" s="1"/>
  <c r="AR370" i="16"/>
  <c r="BR370" i="16" s="1"/>
  <c r="AS370" i="16"/>
  <c r="BS370" i="16" s="1"/>
  <c r="AT370" i="16"/>
  <c r="BT370" i="16" s="1"/>
  <c r="AU370" i="16"/>
  <c r="BU370" i="16" s="1"/>
  <c r="AV370" i="16"/>
  <c r="BV370" i="16" s="1"/>
  <c r="AW370" i="16"/>
  <c r="BW370" i="16" s="1"/>
  <c r="AX370" i="16"/>
  <c r="BX370" i="16" s="1"/>
  <c r="AY370" i="16"/>
  <c r="BY370" i="16" s="1"/>
  <c r="AZ370" i="16"/>
  <c r="BZ370" i="16" s="1"/>
  <c r="BA370" i="16"/>
  <c r="AO371" i="16"/>
  <c r="BO371" i="16" s="1"/>
  <c r="AP371" i="16"/>
  <c r="BP371" i="16" s="1"/>
  <c r="AQ371" i="16"/>
  <c r="BQ371" i="16" s="1"/>
  <c r="AR371" i="16"/>
  <c r="BR371" i="16" s="1"/>
  <c r="AS371" i="16"/>
  <c r="BS371" i="16" s="1"/>
  <c r="AT371" i="16"/>
  <c r="BT371" i="16" s="1"/>
  <c r="AU371" i="16"/>
  <c r="BU371" i="16" s="1"/>
  <c r="AV371" i="16"/>
  <c r="BV371" i="16" s="1"/>
  <c r="AW371" i="16"/>
  <c r="BW371" i="16" s="1"/>
  <c r="AX371" i="16"/>
  <c r="BX371" i="16" s="1"/>
  <c r="AY371" i="16"/>
  <c r="BY371" i="16" s="1"/>
  <c r="AZ371" i="16"/>
  <c r="BZ371" i="16" s="1"/>
  <c r="BA371" i="16"/>
  <c r="AO372" i="16"/>
  <c r="BO372" i="16" s="1"/>
  <c r="AP372" i="16"/>
  <c r="AQ372" i="16"/>
  <c r="BQ372" i="16" s="1"/>
  <c r="AR372" i="16"/>
  <c r="BR372" i="16" s="1"/>
  <c r="AS372" i="16"/>
  <c r="BS372" i="16" s="1"/>
  <c r="AT372" i="16"/>
  <c r="BT372" i="16" s="1"/>
  <c r="AU372" i="16"/>
  <c r="BU372" i="16" s="1"/>
  <c r="AV372" i="16"/>
  <c r="BV372" i="16" s="1"/>
  <c r="AW372" i="16"/>
  <c r="BW372" i="16" s="1"/>
  <c r="AX372" i="16"/>
  <c r="BX372" i="16" s="1"/>
  <c r="AY372" i="16"/>
  <c r="BY372" i="16" s="1"/>
  <c r="AZ372" i="16"/>
  <c r="BZ372" i="16" s="1"/>
  <c r="BA372" i="16"/>
  <c r="AO373" i="16"/>
  <c r="BO373" i="16" s="1"/>
  <c r="AP373" i="16"/>
  <c r="BP373" i="16" s="1"/>
  <c r="AQ373" i="16"/>
  <c r="BQ373" i="16" s="1"/>
  <c r="AR373" i="16"/>
  <c r="BR373" i="16" s="1"/>
  <c r="AS373" i="16"/>
  <c r="BS373" i="16" s="1"/>
  <c r="AT373" i="16"/>
  <c r="BT373" i="16" s="1"/>
  <c r="AU373" i="16"/>
  <c r="BU373" i="16" s="1"/>
  <c r="AV373" i="16"/>
  <c r="BV373" i="16" s="1"/>
  <c r="AW373" i="16"/>
  <c r="BW373" i="16" s="1"/>
  <c r="AX373" i="16"/>
  <c r="BX373" i="16" s="1"/>
  <c r="AY373" i="16"/>
  <c r="BY373" i="16" s="1"/>
  <c r="AZ373" i="16"/>
  <c r="BZ373" i="16" s="1"/>
  <c r="BA373" i="16"/>
  <c r="AO374" i="16"/>
  <c r="BO374" i="16" s="1"/>
  <c r="AP374" i="16"/>
  <c r="BP374" i="16" s="1"/>
  <c r="AQ374" i="16"/>
  <c r="BQ374" i="16" s="1"/>
  <c r="AR374" i="16"/>
  <c r="AS374" i="16"/>
  <c r="BS374" i="16" s="1"/>
  <c r="AT374" i="16"/>
  <c r="BT374" i="16" s="1"/>
  <c r="AU374" i="16"/>
  <c r="BU374" i="16" s="1"/>
  <c r="AV374" i="16"/>
  <c r="BV374" i="16" s="1"/>
  <c r="AW374" i="16"/>
  <c r="BW374" i="16" s="1"/>
  <c r="AX374" i="16"/>
  <c r="BX374" i="16" s="1"/>
  <c r="AY374" i="16"/>
  <c r="BY374" i="16" s="1"/>
  <c r="AZ374" i="16"/>
  <c r="BZ374" i="16" s="1"/>
  <c r="BA374" i="16"/>
  <c r="AO375" i="16"/>
  <c r="AP375" i="16"/>
  <c r="BP375" i="16" s="1"/>
  <c r="AQ375" i="16"/>
  <c r="BQ375" i="16" s="1"/>
  <c r="AR375" i="16"/>
  <c r="BR375" i="16" s="1"/>
  <c r="AS375" i="16"/>
  <c r="BS375" i="16" s="1"/>
  <c r="AT375" i="16"/>
  <c r="BT375" i="16" s="1"/>
  <c r="AU375" i="16"/>
  <c r="BU375" i="16" s="1"/>
  <c r="AV375" i="16"/>
  <c r="BV375" i="16" s="1"/>
  <c r="AW375" i="16"/>
  <c r="BW375" i="16" s="1"/>
  <c r="AX375" i="16"/>
  <c r="BX375" i="16" s="1"/>
  <c r="AY375" i="16"/>
  <c r="BY375" i="16" s="1"/>
  <c r="AZ375" i="16"/>
  <c r="BZ375" i="16" s="1"/>
  <c r="BA375" i="16"/>
  <c r="AO376" i="16"/>
  <c r="BO376" i="16" s="1"/>
  <c r="AP376" i="16"/>
  <c r="BP376" i="16" s="1"/>
  <c r="AQ376" i="16"/>
  <c r="BQ376" i="16" s="1"/>
  <c r="AR376" i="16"/>
  <c r="BR376" i="16" s="1"/>
  <c r="AS376" i="16"/>
  <c r="BS376" i="16" s="1"/>
  <c r="AT376" i="16"/>
  <c r="AU376" i="16"/>
  <c r="BU376" i="16" s="1"/>
  <c r="AV376" i="16"/>
  <c r="BV376" i="16" s="1"/>
  <c r="AW376" i="16"/>
  <c r="BW376" i="16" s="1"/>
  <c r="AX376" i="16"/>
  <c r="BX376" i="16" s="1"/>
  <c r="AY376" i="16"/>
  <c r="BY376" i="16" s="1"/>
  <c r="AZ376" i="16"/>
  <c r="BZ376" i="16" s="1"/>
  <c r="BA376" i="16"/>
  <c r="AO377" i="16"/>
  <c r="BO377" i="16" s="1"/>
  <c r="AP377" i="16"/>
  <c r="BP377" i="16" s="1"/>
  <c r="AQ377" i="16"/>
  <c r="BQ377" i="16" s="1"/>
  <c r="AR377" i="16"/>
  <c r="BR377" i="16" s="1"/>
  <c r="AS377" i="16"/>
  <c r="BS377" i="16" s="1"/>
  <c r="AT377" i="16"/>
  <c r="BT377" i="16" s="1"/>
  <c r="AU377" i="16"/>
  <c r="BU377" i="16" s="1"/>
  <c r="AV377" i="16"/>
  <c r="BV377" i="16" s="1"/>
  <c r="AW377" i="16"/>
  <c r="BW377" i="16" s="1"/>
  <c r="AX377" i="16"/>
  <c r="BX377" i="16" s="1"/>
  <c r="AY377" i="16"/>
  <c r="BY377" i="16" s="1"/>
  <c r="AZ377" i="16"/>
  <c r="BZ377" i="16" s="1"/>
  <c r="BA377" i="16"/>
  <c r="AO378" i="16"/>
  <c r="BO378" i="16" s="1"/>
  <c r="AP378" i="16"/>
  <c r="AQ378" i="16"/>
  <c r="BQ378" i="16" s="1"/>
  <c r="AR378" i="16"/>
  <c r="BR378" i="16" s="1"/>
  <c r="AS378" i="16"/>
  <c r="BS378" i="16" s="1"/>
  <c r="AT378" i="16"/>
  <c r="BT378" i="16" s="1"/>
  <c r="AU378" i="16"/>
  <c r="BU378" i="16" s="1"/>
  <c r="AV378" i="16"/>
  <c r="BV378" i="16" s="1"/>
  <c r="AW378" i="16"/>
  <c r="BW378" i="16" s="1"/>
  <c r="AX378" i="16"/>
  <c r="BX378" i="16" s="1"/>
  <c r="AY378" i="16"/>
  <c r="BY378" i="16" s="1"/>
  <c r="AZ378" i="16"/>
  <c r="BZ378" i="16" s="1"/>
  <c r="BA378" i="16"/>
  <c r="AO379" i="16"/>
  <c r="BO379" i="16" s="1"/>
  <c r="AP379" i="16"/>
  <c r="BP379" i="16" s="1"/>
  <c r="AQ379" i="16"/>
  <c r="BQ379" i="16" s="1"/>
  <c r="AR379" i="16"/>
  <c r="BR379" i="16" s="1"/>
  <c r="AS379" i="16"/>
  <c r="BS379" i="16" s="1"/>
  <c r="AT379" i="16"/>
  <c r="BT379" i="16" s="1"/>
  <c r="AU379" i="16"/>
  <c r="BU379" i="16" s="1"/>
  <c r="AV379" i="16"/>
  <c r="BV379" i="16" s="1"/>
  <c r="AW379" i="16"/>
  <c r="BW379" i="16" s="1"/>
  <c r="AX379" i="16"/>
  <c r="BX379" i="16" s="1"/>
  <c r="AY379" i="16"/>
  <c r="BY379" i="16" s="1"/>
  <c r="AZ379" i="16"/>
  <c r="BZ379" i="16" s="1"/>
  <c r="BA379" i="16"/>
  <c r="AO380" i="16"/>
  <c r="BO380" i="16" s="1"/>
  <c r="AP380" i="16"/>
  <c r="BP380" i="16" s="1"/>
  <c r="AQ380" i="16"/>
  <c r="BQ380" i="16" s="1"/>
  <c r="AR380" i="16"/>
  <c r="AS380" i="16"/>
  <c r="BS380" i="16" s="1"/>
  <c r="AT380" i="16"/>
  <c r="BT380" i="16" s="1"/>
  <c r="AU380" i="16"/>
  <c r="BU380" i="16" s="1"/>
  <c r="AV380" i="16"/>
  <c r="BV380" i="16" s="1"/>
  <c r="AW380" i="16"/>
  <c r="BW380" i="16" s="1"/>
  <c r="AX380" i="16"/>
  <c r="BX380" i="16" s="1"/>
  <c r="AY380" i="16"/>
  <c r="BY380" i="16" s="1"/>
  <c r="AZ380" i="16"/>
  <c r="BZ380" i="16" s="1"/>
  <c r="BA380" i="16"/>
  <c r="AO381" i="16"/>
  <c r="AP381" i="16"/>
  <c r="BP381" i="16" s="1"/>
  <c r="AQ381" i="16"/>
  <c r="BQ381" i="16" s="1"/>
  <c r="AR381" i="16"/>
  <c r="BR381" i="16" s="1"/>
  <c r="AS381" i="16"/>
  <c r="BS381" i="16" s="1"/>
  <c r="AT381" i="16"/>
  <c r="BT381" i="16" s="1"/>
  <c r="AU381" i="16"/>
  <c r="BU381" i="16" s="1"/>
  <c r="AV381" i="16"/>
  <c r="BV381" i="16" s="1"/>
  <c r="AW381" i="16"/>
  <c r="BW381" i="16" s="1"/>
  <c r="AX381" i="16"/>
  <c r="BX381" i="16" s="1"/>
  <c r="AY381" i="16"/>
  <c r="BY381" i="16" s="1"/>
  <c r="AZ381" i="16"/>
  <c r="BZ381" i="16" s="1"/>
  <c r="BA381" i="16"/>
  <c r="AO382" i="16"/>
  <c r="BO382" i="16" s="1"/>
  <c r="AP382" i="16"/>
  <c r="BP382" i="16" s="1"/>
  <c r="AQ382" i="16"/>
  <c r="BQ382" i="16" s="1"/>
  <c r="AR382" i="16"/>
  <c r="BR382" i="16" s="1"/>
  <c r="AS382" i="16"/>
  <c r="BS382" i="16" s="1"/>
  <c r="AT382" i="16"/>
  <c r="AU382" i="16"/>
  <c r="BU382" i="16" s="1"/>
  <c r="AV382" i="16"/>
  <c r="BV382" i="16" s="1"/>
  <c r="AW382" i="16"/>
  <c r="BW382" i="16" s="1"/>
  <c r="AX382" i="16"/>
  <c r="BX382" i="16" s="1"/>
  <c r="AY382" i="16"/>
  <c r="BY382" i="16" s="1"/>
  <c r="AZ382" i="16"/>
  <c r="BZ382" i="16" s="1"/>
  <c r="BA382" i="16"/>
  <c r="AO383" i="16"/>
  <c r="BO383" i="16" s="1"/>
  <c r="AP383" i="16"/>
  <c r="BP383" i="16" s="1"/>
  <c r="AQ383" i="16"/>
  <c r="BQ383" i="16" s="1"/>
  <c r="AR383" i="16"/>
  <c r="BR383" i="16" s="1"/>
  <c r="AS383" i="16"/>
  <c r="BS383" i="16" s="1"/>
  <c r="AT383" i="16"/>
  <c r="BT383" i="16" s="1"/>
  <c r="AU383" i="16"/>
  <c r="BU383" i="16" s="1"/>
  <c r="AV383" i="16"/>
  <c r="BV383" i="16" s="1"/>
  <c r="AW383" i="16"/>
  <c r="BW383" i="16" s="1"/>
  <c r="AX383" i="16"/>
  <c r="BX383" i="16" s="1"/>
  <c r="AY383" i="16"/>
  <c r="BY383" i="16" s="1"/>
  <c r="AZ383" i="16"/>
  <c r="BZ383" i="16" s="1"/>
  <c r="BA383" i="16"/>
  <c r="AO384" i="16"/>
  <c r="BO384" i="16" s="1"/>
  <c r="AP384" i="16"/>
  <c r="BP384" i="16" s="1"/>
  <c r="AQ384" i="16"/>
  <c r="BQ384" i="16" s="1"/>
  <c r="AR384" i="16"/>
  <c r="BR384" i="16" s="1"/>
  <c r="AS384" i="16"/>
  <c r="BS384" i="16" s="1"/>
  <c r="AT384" i="16"/>
  <c r="BT384" i="16" s="1"/>
  <c r="AU384" i="16"/>
  <c r="BU384" i="16" s="1"/>
  <c r="AV384" i="16"/>
  <c r="BV384" i="16" s="1"/>
  <c r="AW384" i="16"/>
  <c r="BW384" i="16" s="1"/>
  <c r="AX384" i="16"/>
  <c r="BX384" i="16" s="1"/>
  <c r="AY384" i="16"/>
  <c r="BY384" i="16" s="1"/>
  <c r="AZ384" i="16"/>
  <c r="BZ384" i="16" s="1"/>
  <c r="BA384" i="16"/>
  <c r="AO385" i="16"/>
  <c r="BO385" i="16" s="1"/>
  <c r="AP385" i="16"/>
  <c r="BP385" i="16" s="1"/>
  <c r="AQ385" i="16"/>
  <c r="BQ385" i="16" s="1"/>
  <c r="AR385" i="16"/>
  <c r="BR385" i="16" s="1"/>
  <c r="AS385" i="16"/>
  <c r="BS385" i="16" s="1"/>
  <c r="AT385" i="16"/>
  <c r="BT385" i="16" s="1"/>
  <c r="AU385" i="16"/>
  <c r="BU385" i="16" s="1"/>
  <c r="AV385" i="16"/>
  <c r="BV385" i="16" s="1"/>
  <c r="AW385" i="16"/>
  <c r="BW385" i="16" s="1"/>
  <c r="AX385" i="16"/>
  <c r="BX385" i="16" s="1"/>
  <c r="AY385" i="16"/>
  <c r="BY385" i="16" s="1"/>
  <c r="AZ385" i="16"/>
  <c r="BZ385" i="16" s="1"/>
  <c r="BA385" i="16"/>
  <c r="AO386" i="16"/>
  <c r="BO386" i="16" s="1"/>
  <c r="AP386" i="16"/>
  <c r="AQ386" i="16"/>
  <c r="BQ386" i="16" s="1"/>
  <c r="AR386" i="16"/>
  <c r="BR386" i="16" s="1"/>
  <c r="AS386" i="16"/>
  <c r="BS386" i="16" s="1"/>
  <c r="AT386" i="16"/>
  <c r="BT386" i="16" s="1"/>
  <c r="AU386" i="16"/>
  <c r="BU386" i="16" s="1"/>
  <c r="AV386" i="16"/>
  <c r="BV386" i="16" s="1"/>
  <c r="AW386" i="16"/>
  <c r="BW386" i="16" s="1"/>
  <c r="AX386" i="16"/>
  <c r="BX386" i="16" s="1"/>
  <c r="AY386" i="16"/>
  <c r="BY386" i="16" s="1"/>
  <c r="AZ386" i="16"/>
  <c r="BZ386" i="16" s="1"/>
  <c r="BA386" i="16"/>
  <c r="AO387" i="16"/>
  <c r="AP387" i="16"/>
  <c r="BP387" i="16" s="1"/>
  <c r="AQ387" i="16"/>
  <c r="BQ387" i="16" s="1"/>
  <c r="AR387" i="16"/>
  <c r="BR387" i="16" s="1"/>
  <c r="AS387" i="16"/>
  <c r="BS387" i="16" s="1"/>
  <c r="AT387" i="16"/>
  <c r="BT387" i="16" s="1"/>
  <c r="AU387" i="16"/>
  <c r="BU387" i="16" s="1"/>
  <c r="AV387" i="16"/>
  <c r="BV387" i="16" s="1"/>
  <c r="AW387" i="16"/>
  <c r="BW387" i="16" s="1"/>
  <c r="AX387" i="16"/>
  <c r="BX387" i="16" s="1"/>
  <c r="AY387" i="16"/>
  <c r="BY387" i="16" s="1"/>
  <c r="AZ387" i="16"/>
  <c r="BZ387" i="16" s="1"/>
  <c r="BA387" i="16"/>
  <c r="AO388" i="16"/>
  <c r="BO388" i="16" s="1"/>
  <c r="AP388" i="16"/>
  <c r="BP388" i="16" s="1"/>
  <c r="AQ388" i="16"/>
  <c r="BQ388" i="16" s="1"/>
  <c r="AR388" i="16"/>
  <c r="AS388" i="16"/>
  <c r="BS388" i="16" s="1"/>
  <c r="AT388" i="16"/>
  <c r="BT388" i="16" s="1"/>
  <c r="AU388" i="16"/>
  <c r="BU388" i="16" s="1"/>
  <c r="AV388" i="16"/>
  <c r="BV388" i="16" s="1"/>
  <c r="AW388" i="16"/>
  <c r="BW388" i="16" s="1"/>
  <c r="AX388" i="16"/>
  <c r="BX388" i="16" s="1"/>
  <c r="AY388" i="16"/>
  <c r="BY388" i="16" s="1"/>
  <c r="AZ388" i="16"/>
  <c r="BZ388" i="16" s="1"/>
  <c r="BA388" i="16"/>
  <c r="AO389" i="16"/>
  <c r="AP389" i="16"/>
  <c r="BP389" i="16" s="1"/>
  <c r="AQ389" i="16"/>
  <c r="BQ389" i="16" s="1"/>
  <c r="AR389" i="16"/>
  <c r="BR389" i="16" s="1"/>
  <c r="AS389" i="16"/>
  <c r="BS389" i="16" s="1"/>
  <c r="AT389" i="16"/>
  <c r="BT389" i="16" s="1"/>
  <c r="AU389" i="16"/>
  <c r="BU389" i="16" s="1"/>
  <c r="AV389" i="16"/>
  <c r="BV389" i="16" s="1"/>
  <c r="AW389" i="16"/>
  <c r="BW389" i="16" s="1"/>
  <c r="AX389" i="16"/>
  <c r="BX389" i="16" s="1"/>
  <c r="AY389" i="16"/>
  <c r="BY389" i="16" s="1"/>
  <c r="AZ389" i="16"/>
  <c r="BZ389" i="16" s="1"/>
  <c r="BA389" i="16"/>
  <c r="AO390" i="16"/>
  <c r="BO390" i="16" s="1"/>
  <c r="AP390" i="16"/>
  <c r="AQ390" i="16"/>
  <c r="BQ390" i="16" s="1"/>
  <c r="AR390" i="16"/>
  <c r="BR390" i="16" s="1"/>
  <c r="AS390" i="16"/>
  <c r="BS390" i="16" s="1"/>
  <c r="AT390" i="16"/>
  <c r="BT390" i="16" s="1"/>
  <c r="AU390" i="16"/>
  <c r="BU390" i="16" s="1"/>
  <c r="AV390" i="16"/>
  <c r="BV390" i="16" s="1"/>
  <c r="AW390" i="16"/>
  <c r="BW390" i="16" s="1"/>
  <c r="AX390" i="16"/>
  <c r="BX390" i="16" s="1"/>
  <c r="AY390" i="16"/>
  <c r="BY390" i="16" s="1"/>
  <c r="AZ390" i="16"/>
  <c r="BZ390" i="16" s="1"/>
  <c r="BA390" i="16"/>
  <c r="AO391" i="16"/>
  <c r="BO391" i="16" s="1"/>
  <c r="AP391" i="16"/>
  <c r="BP391" i="16" s="1"/>
  <c r="AQ391" i="16"/>
  <c r="BQ391" i="16" s="1"/>
  <c r="AR391" i="16"/>
  <c r="BR391" i="16" s="1"/>
  <c r="AS391" i="16"/>
  <c r="BS391" i="16" s="1"/>
  <c r="AT391" i="16"/>
  <c r="BT391" i="16" s="1"/>
  <c r="AU391" i="16"/>
  <c r="BU391" i="16" s="1"/>
  <c r="AV391" i="16"/>
  <c r="BV391" i="16" s="1"/>
  <c r="AW391" i="16"/>
  <c r="BW391" i="16" s="1"/>
  <c r="AX391" i="16"/>
  <c r="BX391" i="16" s="1"/>
  <c r="AY391" i="16"/>
  <c r="BY391" i="16" s="1"/>
  <c r="AZ391" i="16"/>
  <c r="BZ391" i="16" s="1"/>
  <c r="BA391" i="16"/>
  <c r="AO392" i="16"/>
  <c r="BO392" i="16" s="1"/>
  <c r="AP392" i="16"/>
  <c r="BP392" i="16" s="1"/>
  <c r="AQ392" i="16"/>
  <c r="BQ392" i="16" s="1"/>
  <c r="AR392" i="16"/>
  <c r="BR392" i="16" s="1"/>
  <c r="AS392" i="16"/>
  <c r="BS392" i="16" s="1"/>
  <c r="AT392" i="16"/>
  <c r="BT392" i="16" s="1"/>
  <c r="AU392" i="16"/>
  <c r="BU392" i="16" s="1"/>
  <c r="AV392" i="16"/>
  <c r="BV392" i="16" s="1"/>
  <c r="AW392" i="16"/>
  <c r="BW392" i="16" s="1"/>
  <c r="AX392" i="16"/>
  <c r="BX392" i="16" s="1"/>
  <c r="AY392" i="16"/>
  <c r="BY392" i="16" s="1"/>
  <c r="AZ392" i="16"/>
  <c r="BZ392" i="16" s="1"/>
  <c r="BA392" i="16"/>
  <c r="AO393" i="16"/>
  <c r="BO393" i="16" s="1"/>
  <c r="AP393" i="16"/>
  <c r="BP393" i="16" s="1"/>
  <c r="AQ393" i="16"/>
  <c r="BQ393" i="16" s="1"/>
  <c r="AR393" i="16"/>
  <c r="BR393" i="16" s="1"/>
  <c r="AS393" i="16"/>
  <c r="BS393" i="16" s="1"/>
  <c r="AT393" i="16"/>
  <c r="BT393" i="16" s="1"/>
  <c r="AU393" i="16"/>
  <c r="BU393" i="16" s="1"/>
  <c r="AV393" i="16"/>
  <c r="BV393" i="16" s="1"/>
  <c r="AW393" i="16"/>
  <c r="BW393" i="16" s="1"/>
  <c r="AX393" i="16"/>
  <c r="BX393" i="16" s="1"/>
  <c r="AY393" i="16"/>
  <c r="BY393" i="16" s="1"/>
  <c r="AZ393" i="16"/>
  <c r="BZ393" i="16" s="1"/>
  <c r="BA393" i="16"/>
  <c r="AO394" i="16"/>
  <c r="BO394" i="16" s="1"/>
  <c r="AP394" i="16"/>
  <c r="BP394" i="16" s="1"/>
  <c r="AQ394" i="16"/>
  <c r="BQ394" i="16" s="1"/>
  <c r="AR394" i="16"/>
  <c r="BR394" i="16" s="1"/>
  <c r="AS394" i="16"/>
  <c r="AT394" i="16"/>
  <c r="BT394" i="16" s="1"/>
  <c r="AU394" i="16"/>
  <c r="BU394" i="16" s="1"/>
  <c r="AV394" i="16"/>
  <c r="BV394" i="16" s="1"/>
  <c r="AW394" i="16"/>
  <c r="BW394" i="16" s="1"/>
  <c r="AX394" i="16"/>
  <c r="BX394" i="16" s="1"/>
  <c r="AY394" i="16"/>
  <c r="BY394" i="16" s="1"/>
  <c r="AZ394" i="16"/>
  <c r="BZ394" i="16" s="1"/>
  <c r="BA394" i="16"/>
  <c r="AO395" i="16"/>
  <c r="BO395" i="16" s="1"/>
  <c r="AP395" i="16"/>
  <c r="AQ395" i="16"/>
  <c r="BQ395" i="16" s="1"/>
  <c r="AR395" i="16"/>
  <c r="BR395" i="16" s="1"/>
  <c r="AS395" i="16"/>
  <c r="BS395" i="16" s="1"/>
  <c r="AT395" i="16"/>
  <c r="BT395" i="16" s="1"/>
  <c r="AU395" i="16"/>
  <c r="BU395" i="16" s="1"/>
  <c r="AV395" i="16"/>
  <c r="BV395" i="16" s="1"/>
  <c r="AW395" i="16"/>
  <c r="BW395" i="16" s="1"/>
  <c r="AX395" i="16"/>
  <c r="BX395" i="16" s="1"/>
  <c r="AY395" i="16"/>
  <c r="BY395" i="16" s="1"/>
  <c r="AZ395" i="16"/>
  <c r="BZ395" i="16" s="1"/>
  <c r="BA395" i="16"/>
  <c r="AO396" i="16"/>
  <c r="BO396" i="16" s="1"/>
  <c r="AP396" i="16"/>
  <c r="BP396" i="16" s="1"/>
  <c r="AQ396" i="16"/>
  <c r="BQ396" i="16" s="1"/>
  <c r="AR396" i="16"/>
  <c r="BR396" i="16" s="1"/>
  <c r="AS396" i="16"/>
  <c r="BS396" i="16" s="1"/>
  <c r="AT396" i="16"/>
  <c r="BT396" i="16" s="1"/>
  <c r="AU396" i="16"/>
  <c r="AV396" i="16"/>
  <c r="BV396" i="16" s="1"/>
  <c r="AW396" i="16"/>
  <c r="BW396" i="16" s="1"/>
  <c r="AX396" i="16"/>
  <c r="BX396" i="16" s="1"/>
  <c r="AY396" i="16"/>
  <c r="BY396" i="16" s="1"/>
  <c r="AZ396" i="16"/>
  <c r="BZ396" i="16" s="1"/>
  <c r="BA396" i="16"/>
  <c r="AO397" i="16"/>
  <c r="BO397" i="16" s="1"/>
  <c r="AP397" i="16"/>
  <c r="BP397" i="16" s="1"/>
  <c r="AQ397" i="16"/>
  <c r="BQ397" i="16" s="1"/>
  <c r="AR397" i="16"/>
  <c r="AS397" i="16"/>
  <c r="BS397" i="16" s="1"/>
  <c r="AT397" i="16"/>
  <c r="BT397" i="16" s="1"/>
  <c r="AU397" i="16"/>
  <c r="BU397" i="16" s="1"/>
  <c r="AV397" i="16"/>
  <c r="BV397" i="16" s="1"/>
  <c r="AW397" i="16"/>
  <c r="BW397" i="16" s="1"/>
  <c r="AX397" i="16"/>
  <c r="BX397" i="16" s="1"/>
  <c r="AY397" i="16"/>
  <c r="BY397" i="16" s="1"/>
  <c r="AZ397" i="16"/>
  <c r="BZ397" i="16" s="1"/>
  <c r="BA397" i="16"/>
  <c r="AO398" i="16"/>
  <c r="AP398" i="16"/>
  <c r="BP398" i="16" s="1"/>
  <c r="AQ398" i="16"/>
  <c r="BQ398" i="16" s="1"/>
  <c r="AR398" i="16"/>
  <c r="BR398" i="16" s="1"/>
  <c r="AS398" i="16"/>
  <c r="BS398" i="16" s="1"/>
  <c r="AT398" i="16"/>
  <c r="BT398" i="16" s="1"/>
  <c r="AU398" i="16"/>
  <c r="BU398" i="16" s="1"/>
  <c r="AV398" i="16"/>
  <c r="BV398" i="16" s="1"/>
  <c r="AW398" i="16"/>
  <c r="BW398" i="16" s="1"/>
  <c r="AX398" i="16"/>
  <c r="BX398" i="16" s="1"/>
  <c r="AY398" i="16"/>
  <c r="BY398" i="16" s="1"/>
  <c r="AZ398" i="16"/>
  <c r="BZ398" i="16" s="1"/>
  <c r="BA398" i="16"/>
  <c r="AO399" i="16"/>
  <c r="BO399" i="16" s="1"/>
  <c r="AP399" i="16"/>
  <c r="BP399" i="16" s="1"/>
  <c r="AQ399" i="16"/>
  <c r="BQ399" i="16" s="1"/>
  <c r="AR399" i="16"/>
  <c r="BR399" i="16" s="1"/>
  <c r="AS399" i="16"/>
  <c r="BS399" i="16" s="1"/>
  <c r="AT399" i="16"/>
  <c r="BT399" i="16" s="1"/>
  <c r="AU399" i="16"/>
  <c r="BU399" i="16" s="1"/>
  <c r="AV399" i="16"/>
  <c r="BV399" i="16" s="1"/>
  <c r="AW399" i="16"/>
  <c r="BW399" i="16" s="1"/>
  <c r="AX399" i="16"/>
  <c r="BX399" i="16" s="1"/>
  <c r="AY399" i="16"/>
  <c r="BY399" i="16" s="1"/>
  <c r="AZ399" i="16"/>
  <c r="BZ399" i="16" s="1"/>
  <c r="BA399" i="16"/>
  <c r="AO400" i="16"/>
  <c r="BO400" i="16" s="1"/>
  <c r="AP400" i="16"/>
  <c r="BP400" i="16" s="1"/>
  <c r="AQ400" i="16"/>
  <c r="AR400" i="16"/>
  <c r="BR400" i="16" s="1"/>
  <c r="AS400" i="16"/>
  <c r="BS400" i="16" s="1"/>
  <c r="AT400" i="16"/>
  <c r="BT400" i="16" s="1"/>
  <c r="AU400" i="16"/>
  <c r="BU400" i="16" s="1"/>
  <c r="AV400" i="16"/>
  <c r="BV400" i="16" s="1"/>
  <c r="AW400" i="16"/>
  <c r="BW400" i="16" s="1"/>
  <c r="AX400" i="16"/>
  <c r="BX400" i="16" s="1"/>
  <c r="AY400" i="16"/>
  <c r="BY400" i="16" s="1"/>
  <c r="AZ400" i="16"/>
  <c r="BZ400" i="16" s="1"/>
  <c r="BA400" i="16"/>
  <c r="AO401" i="16"/>
  <c r="BO401" i="16" s="1"/>
  <c r="AP401" i="16"/>
  <c r="BP401" i="16" s="1"/>
  <c r="AQ401" i="16"/>
  <c r="BQ401" i="16" s="1"/>
  <c r="AR401" i="16"/>
  <c r="BR401" i="16" s="1"/>
  <c r="AS401" i="16"/>
  <c r="BS401" i="16" s="1"/>
  <c r="AT401" i="16"/>
  <c r="BT401" i="16" s="1"/>
  <c r="AU401" i="16"/>
  <c r="BU401" i="16" s="1"/>
  <c r="AV401" i="16"/>
  <c r="BV401" i="16" s="1"/>
  <c r="AW401" i="16"/>
  <c r="BW401" i="16" s="1"/>
  <c r="AX401" i="16"/>
  <c r="BX401" i="16" s="1"/>
  <c r="AY401" i="16"/>
  <c r="BY401" i="16" s="1"/>
  <c r="AZ401" i="16"/>
  <c r="BZ401" i="16" s="1"/>
  <c r="BA401" i="16"/>
  <c r="AO402" i="16"/>
  <c r="BO402" i="16" s="1"/>
  <c r="AP402" i="16"/>
  <c r="BP402" i="16" s="1"/>
  <c r="AQ402" i="16"/>
  <c r="BQ402" i="16" s="1"/>
  <c r="AR402" i="16"/>
  <c r="BR402" i="16" s="1"/>
  <c r="AS402" i="16"/>
  <c r="BS402" i="16" s="1"/>
  <c r="AT402" i="16"/>
  <c r="BT402" i="16" s="1"/>
  <c r="AU402" i="16"/>
  <c r="AV402" i="16"/>
  <c r="BV402" i="16" s="1"/>
  <c r="AW402" i="16"/>
  <c r="BW402" i="16" s="1"/>
  <c r="AX402" i="16"/>
  <c r="BX402" i="16" s="1"/>
  <c r="AY402" i="16"/>
  <c r="BY402" i="16" s="1"/>
  <c r="AZ402" i="16"/>
  <c r="BZ402" i="16" s="1"/>
  <c r="BA402" i="16"/>
  <c r="AO403" i="16"/>
  <c r="BO403" i="16" s="1"/>
  <c r="AP403" i="16"/>
  <c r="BP403" i="16" s="1"/>
  <c r="AQ403" i="16"/>
  <c r="BQ403" i="16" s="1"/>
  <c r="AR403" i="16"/>
  <c r="AS403" i="16"/>
  <c r="BS403" i="16" s="1"/>
  <c r="AT403" i="16"/>
  <c r="BT403" i="16" s="1"/>
  <c r="AU403" i="16"/>
  <c r="BU403" i="16" s="1"/>
  <c r="AV403" i="16"/>
  <c r="BV403" i="16" s="1"/>
  <c r="AW403" i="16"/>
  <c r="BW403" i="16" s="1"/>
  <c r="AX403" i="16"/>
  <c r="BX403" i="16" s="1"/>
  <c r="AY403" i="16"/>
  <c r="BY403" i="16" s="1"/>
  <c r="AZ403" i="16"/>
  <c r="BZ403" i="16" s="1"/>
  <c r="BA403" i="16"/>
  <c r="AO404" i="16"/>
  <c r="AP404" i="16"/>
  <c r="BP404" i="16" s="1"/>
  <c r="AQ404" i="16"/>
  <c r="BQ404" i="16" s="1"/>
  <c r="AR404" i="16"/>
  <c r="BR404" i="16" s="1"/>
  <c r="AS404" i="16"/>
  <c r="BS404" i="16" s="1"/>
  <c r="AT404" i="16"/>
  <c r="BT404" i="16" s="1"/>
  <c r="AU404" i="16"/>
  <c r="BU404" i="16" s="1"/>
  <c r="AV404" i="16"/>
  <c r="BV404" i="16" s="1"/>
  <c r="AW404" i="16"/>
  <c r="BW404" i="16" s="1"/>
  <c r="AX404" i="16"/>
  <c r="BX404" i="16" s="1"/>
  <c r="AY404" i="16"/>
  <c r="BY404" i="16" s="1"/>
  <c r="AZ404" i="16"/>
  <c r="BZ404" i="16" s="1"/>
  <c r="BA404" i="16"/>
  <c r="AO405" i="16"/>
  <c r="AP405" i="16"/>
  <c r="BP405" i="16" s="1"/>
  <c r="AQ405" i="16"/>
  <c r="BQ405" i="16" s="1"/>
  <c r="AR405" i="16"/>
  <c r="BR405" i="16" s="1"/>
  <c r="AS405" i="16"/>
  <c r="BS405" i="16" s="1"/>
  <c r="AT405" i="16"/>
  <c r="BT405" i="16" s="1"/>
  <c r="AU405" i="16"/>
  <c r="BU405" i="16" s="1"/>
  <c r="AV405" i="16"/>
  <c r="BV405" i="16" s="1"/>
  <c r="AW405" i="16"/>
  <c r="BW405" i="16" s="1"/>
  <c r="AX405" i="16"/>
  <c r="BX405" i="16" s="1"/>
  <c r="AY405" i="16"/>
  <c r="BY405" i="16" s="1"/>
  <c r="AZ405" i="16"/>
  <c r="BZ405" i="16" s="1"/>
  <c r="BA405" i="16"/>
  <c r="AO406" i="16"/>
  <c r="BO406" i="16" s="1"/>
  <c r="AP406" i="16"/>
  <c r="BP406" i="16" s="1"/>
  <c r="AQ406" i="16"/>
  <c r="AR406" i="16"/>
  <c r="BR406" i="16" s="1"/>
  <c r="AS406" i="16"/>
  <c r="BS406" i="16" s="1"/>
  <c r="AT406" i="16"/>
  <c r="BT406" i="16" s="1"/>
  <c r="AU406" i="16"/>
  <c r="BU406" i="16" s="1"/>
  <c r="AV406" i="16"/>
  <c r="BV406" i="16" s="1"/>
  <c r="AW406" i="16"/>
  <c r="BW406" i="16" s="1"/>
  <c r="AX406" i="16"/>
  <c r="BX406" i="16" s="1"/>
  <c r="AY406" i="16"/>
  <c r="BY406" i="16" s="1"/>
  <c r="AZ406" i="16"/>
  <c r="BZ406" i="16" s="1"/>
  <c r="BA406" i="16"/>
  <c r="AO407" i="16"/>
  <c r="BO407" i="16" s="1"/>
  <c r="AP407" i="16"/>
  <c r="BP407" i="16" s="1"/>
  <c r="AQ407" i="16"/>
  <c r="BQ407" i="16" s="1"/>
  <c r="AR407" i="16"/>
  <c r="BR407" i="16" s="1"/>
  <c r="AS407" i="16"/>
  <c r="BS407" i="16" s="1"/>
  <c r="AT407" i="16"/>
  <c r="BT407" i="16" s="1"/>
  <c r="AU407" i="16"/>
  <c r="BU407" i="16" s="1"/>
  <c r="AV407" i="16"/>
  <c r="BV407" i="16" s="1"/>
  <c r="AW407" i="16"/>
  <c r="BW407" i="16" s="1"/>
  <c r="AX407" i="16"/>
  <c r="BX407" i="16" s="1"/>
  <c r="AY407" i="16"/>
  <c r="BY407" i="16" s="1"/>
  <c r="AZ407" i="16"/>
  <c r="BZ407" i="16" s="1"/>
  <c r="BA407" i="16"/>
  <c r="AO408" i="16"/>
  <c r="BO408" i="16" s="1"/>
  <c r="AP408" i="16"/>
  <c r="BP408" i="16" s="1"/>
  <c r="AQ408" i="16"/>
  <c r="BQ408" i="16" s="1"/>
  <c r="AR408" i="16"/>
  <c r="BR408" i="16" s="1"/>
  <c r="AS408" i="16"/>
  <c r="AT408" i="16"/>
  <c r="BT408" i="16" s="1"/>
  <c r="AU408" i="16"/>
  <c r="BU408" i="16" s="1"/>
  <c r="AV408" i="16"/>
  <c r="BV408" i="16" s="1"/>
  <c r="AW408" i="16"/>
  <c r="BW408" i="16" s="1"/>
  <c r="AX408" i="16"/>
  <c r="BX408" i="16" s="1"/>
  <c r="AY408" i="16"/>
  <c r="BY408" i="16" s="1"/>
  <c r="AZ408" i="16"/>
  <c r="BZ408" i="16" s="1"/>
  <c r="BA408" i="16"/>
  <c r="AO409" i="16"/>
  <c r="BO409" i="16" s="1"/>
  <c r="AP409" i="16"/>
  <c r="BP409" i="16" s="1"/>
  <c r="AQ409" i="16"/>
  <c r="BQ409" i="16" s="1"/>
  <c r="AR409" i="16"/>
  <c r="BR409" i="16" s="1"/>
  <c r="AS409" i="16"/>
  <c r="BS409" i="16" s="1"/>
  <c r="AT409" i="16"/>
  <c r="BT409" i="16" s="1"/>
  <c r="AU409" i="16"/>
  <c r="BU409" i="16" s="1"/>
  <c r="AV409" i="16"/>
  <c r="BV409" i="16" s="1"/>
  <c r="AW409" i="16"/>
  <c r="BW409" i="16" s="1"/>
  <c r="AX409" i="16"/>
  <c r="BX409" i="16" s="1"/>
  <c r="AY409" i="16"/>
  <c r="BY409" i="16" s="1"/>
  <c r="AZ409" i="16"/>
  <c r="BZ409" i="16" s="1"/>
  <c r="BA409" i="16"/>
  <c r="AO410" i="16"/>
  <c r="AP410" i="16"/>
  <c r="BP410" i="16" s="1"/>
  <c r="AQ410" i="16"/>
  <c r="BQ410" i="16" s="1"/>
  <c r="AR410" i="16"/>
  <c r="BR410" i="16" s="1"/>
  <c r="AS410" i="16"/>
  <c r="BS410" i="16" s="1"/>
  <c r="AT410" i="16"/>
  <c r="BT410" i="16" s="1"/>
  <c r="AU410" i="16"/>
  <c r="BU410" i="16" s="1"/>
  <c r="AV410" i="16"/>
  <c r="BV410" i="16" s="1"/>
  <c r="AW410" i="16"/>
  <c r="BW410" i="16" s="1"/>
  <c r="AX410" i="16"/>
  <c r="BX410" i="16" s="1"/>
  <c r="AY410" i="16"/>
  <c r="BY410" i="16" s="1"/>
  <c r="AZ410" i="16"/>
  <c r="BZ410" i="16" s="1"/>
  <c r="BA410" i="16"/>
  <c r="AO411" i="16"/>
  <c r="BO411" i="16" s="1"/>
  <c r="AP411" i="16"/>
  <c r="BP411" i="16" s="1"/>
  <c r="AQ411" i="16"/>
  <c r="BQ411" i="16" s="1"/>
  <c r="AR411" i="16"/>
  <c r="BR411" i="16" s="1"/>
  <c r="AS411" i="16"/>
  <c r="BS411" i="16" s="1"/>
  <c r="AT411" i="16"/>
  <c r="BT411" i="16" s="1"/>
  <c r="AU411" i="16"/>
  <c r="BU411" i="16" s="1"/>
  <c r="AV411" i="16"/>
  <c r="BV411" i="16" s="1"/>
  <c r="AW411" i="16"/>
  <c r="BW411" i="16" s="1"/>
  <c r="AX411" i="16"/>
  <c r="BX411" i="16" s="1"/>
  <c r="AY411" i="16"/>
  <c r="BY411" i="16" s="1"/>
  <c r="AZ411" i="16"/>
  <c r="BZ411" i="16" s="1"/>
  <c r="BA411" i="16"/>
  <c r="AO412" i="16"/>
  <c r="BO412" i="16" s="1"/>
  <c r="AP412" i="16"/>
  <c r="BP412" i="16" s="1"/>
  <c r="AQ412" i="16"/>
  <c r="BQ412" i="16" s="1"/>
  <c r="AR412" i="16"/>
  <c r="BR412" i="16" s="1"/>
  <c r="AS412" i="16"/>
  <c r="BS412" i="16" s="1"/>
  <c r="AT412" i="16"/>
  <c r="BT412" i="16" s="1"/>
  <c r="AU412" i="16"/>
  <c r="BU412" i="16" s="1"/>
  <c r="AV412" i="16"/>
  <c r="BV412" i="16" s="1"/>
  <c r="AW412" i="16"/>
  <c r="BW412" i="16" s="1"/>
  <c r="AX412" i="16"/>
  <c r="BX412" i="16" s="1"/>
  <c r="AY412" i="16"/>
  <c r="BY412" i="16" s="1"/>
  <c r="AZ412" i="16"/>
  <c r="BZ412" i="16" s="1"/>
  <c r="BA412" i="16"/>
  <c r="AO413" i="16"/>
  <c r="BO413" i="16" s="1"/>
  <c r="AP413" i="16"/>
  <c r="BP413" i="16" s="1"/>
  <c r="AQ413" i="16"/>
  <c r="BQ413" i="16" s="1"/>
  <c r="AR413" i="16"/>
  <c r="BR413" i="16" s="1"/>
  <c r="AS413" i="16"/>
  <c r="AT413" i="16"/>
  <c r="BT413" i="16" s="1"/>
  <c r="AU413" i="16"/>
  <c r="BU413" i="16" s="1"/>
  <c r="AV413" i="16"/>
  <c r="BV413" i="16" s="1"/>
  <c r="AW413" i="16"/>
  <c r="BW413" i="16" s="1"/>
  <c r="AX413" i="16"/>
  <c r="BX413" i="16" s="1"/>
  <c r="AY413" i="16"/>
  <c r="BY413" i="16" s="1"/>
  <c r="AZ413" i="16"/>
  <c r="BZ413" i="16" s="1"/>
  <c r="BA413" i="16"/>
  <c r="AO414" i="16"/>
  <c r="BO414" i="16" s="1"/>
  <c r="AP414" i="16"/>
  <c r="BP414" i="16" s="1"/>
  <c r="AQ414" i="16"/>
  <c r="BQ414" i="16" s="1"/>
  <c r="AR414" i="16"/>
  <c r="BR414" i="16" s="1"/>
  <c r="AS414" i="16"/>
  <c r="BS414" i="16" s="1"/>
  <c r="AT414" i="16"/>
  <c r="BT414" i="16" s="1"/>
  <c r="AU414" i="16"/>
  <c r="BU414" i="16" s="1"/>
  <c r="AV414" i="16"/>
  <c r="BV414" i="16" s="1"/>
  <c r="AW414" i="16"/>
  <c r="BW414" i="16" s="1"/>
  <c r="AX414" i="16"/>
  <c r="BX414" i="16" s="1"/>
  <c r="AY414" i="16"/>
  <c r="BY414" i="16" s="1"/>
  <c r="AZ414" i="16"/>
  <c r="BZ414" i="16" s="1"/>
  <c r="BA414" i="16"/>
  <c r="AO415" i="16"/>
  <c r="BO415" i="16" s="1"/>
  <c r="AP415" i="16"/>
  <c r="BP415" i="16" s="1"/>
  <c r="AQ415" i="16"/>
  <c r="BQ415" i="16" s="1"/>
  <c r="AR415" i="16"/>
  <c r="BR415" i="16" s="1"/>
  <c r="AS415" i="16"/>
  <c r="BS415" i="16" s="1"/>
  <c r="AT415" i="16"/>
  <c r="BT415" i="16" s="1"/>
  <c r="AU415" i="16"/>
  <c r="BU415" i="16" s="1"/>
  <c r="AV415" i="16"/>
  <c r="BV415" i="16" s="1"/>
  <c r="AW415" i="16"/>
  <c r="BW415" i="16" s="1"/>
  <c r="AX415" i="16"/>
  <c r="BX415" i="16" s="1"/>
  <c r="AY415" i="16"/>
  <c r="BY415" i="16" s="1"/>
  <c r="AZ415" i="16"/>
  <c r="BZ415" i="16" s="1"/>
  <c r="BA415" i="16"/>
  <c r="AO416" i="16"/>
  <c r="BO416" i="16" s="1"/>
  <c r="AP416" i="16"/>
  <c r="BP416" i="16" s="1"/>
  <c r="AQ416" i="16"/>
  <c r="BQ416" i="16" s="1"/>
  <c r="AR416" i="16"/>
  <c r="AS416" i="16"/>
  <c r="BS416" i="16" s="1"/>
  <c r="AT416" i="16"/>
  <c r="BT416" i="16" s="1"/>
  <c r="AU416" i="16"/>
  <c r="BU416" i="16" s="1"/>
  <c r="AV416" i="16"/>
  <c r="BV416" i="16" s="1"/>
  <c r="AW416" i="16"/>
  <c r="BW416" i="16" s="1"/>
  <c r="AX416" i="16"/>
  <c r="BX416" i="16" s="1"/>
  <c r="AY416" i="16"/>
  <c r="BY416" i="16" s="1"/>
  <c r="AZ416" i="16"/>
  <c r="BZ416" i="16" s="1"/>
  <c r="BA416" i="16"/>
  <c r="AO417" i="16"/>
  <c r="AP417" i="16"/>
  <c r="BP417" i="16" s="1"/>
  <c r="AQ417" i="16"/>
  <c r="BQ417" i="16" s="1"/>
  <c r="AR417" i="16"/>
  <c r="BR417" i="16" s="1"/>
  <c r="AS417" i="16"/>
  <c r="BS417" i="16" s="1"/>
  <c r="AT417" i="16"/>
  <c r="BT417" i="16" s="1"/>
  <c r="AU417" i="16"/>
  <c r="BU417" i="16" s="1"/>
  <c r="AV417" i="16"/>
  <c r="BV417" i="16" s="1"/>
  <c r="AW417" i="16"/>
  <c r="BW417" i="16" s="1"/>
  <c r="AX417" i="16"/>
  <c r="BX417" i="16" s="1"/>
  <c r="AY417" i="16"/>
  <c r="BY417" i="16" s="1"/>
  <c r="AZ417" i="16"/>
  <c r="BZ417" i="16" s="1"/>
  <c r="BA417" i="16"/>
  <c r="AO418" i="16"/>
  <c r="BO418" i="16" s="1"/>
  <c r="AP418" i="16"/>
  <c r="BP418" i="16" s="1"/>
  <c r="AQ418" i="16"/>
  <c r="BQ418" i="16" s="1"/>
  <c r="AR418" i="16"/>
  <c r="BR418" i="16" s="1"/>
  <c r="AS418" i="16"/>
  <c r="BS418" i="16" s="1"/>
  <c r="AT418" i="16"/>
  <c r="BT418" i="16" s="1"/>
  <c r="AU418" i="16"/>
  <c r="BU418" i="16" s="1"/>
  <c r="AV418" i="16"/>
  <c r="BV418" i="16" s="1"/>
  <c r="AW418" i="16"/>
  <c r="BW418" i="16" s="1"/>
  <c r="AX418" i="16"/>
  <c r="BX418" i="16" s="1"/>
  <c r="AY418" i="16"/>
  <c r="BY418" i="16" s="1"/>
  <c r="AZ418" i="16"/>
  <c r="BZ418" i="16" s="1"/>
  <c r="BA418" i="16"/>
  <c r="AO419" i="16"/>
  <c r="BO419" i="16" s="1"/>
  <c r="AP419" i="16"/>
  <c r="BP419" i="16" s="1"/>
  <c r="AQ419" i="16"/>
  <c r="BQ419" i="16" s="1"/>
  <c r="AR419" i="16"/>
  <c r="BR419" i="16" s="1"/>
  <c r="AS419" i="16"/>
  <c r="BS419" i="16" s="1"/>
  <c r="AT419" i="16"/>
  <c r="BT419" i="16" s="1"/>
  <c r="AU419" i="16"/>
  <c r="BU419" i="16" s="1"/>
  <c r="AV419" i="16"/>
  <c r="BV419" i="16" s="1"/>
  <c r="AW419" i="16"/>
  <c r="BW419" i="16" s="1"/>
  <c r="AX419" i="16"/>
  <c r="BX419" i="16" s="1"/>
  <c r="AY419" i="16"/>
  <c r="BY419" i="16" s="1"/>
  <c r="AZ419" i="16"/>
  <c r="BZ419" i="16" s="1"/>
  <c r="BA419" i="16"/>
  <c r="AO420" i="16"/>
  <c r="BO420" i="16" s="1"/>
  <c r="AP420" i="16"/>
  <c r="BP420" i="16" s="1"/>
  <c r="AQ420" i="16"/>
  <c r="BQ420" i="16" s="1"/>
  <c r="AR420" i="16"/>
  <c r="BR420" i="16" s="1"/>
  <c r="AS420" i="16"/>
  <c r="BS420" i="16" s="1"/>
  <c r="AT420" i="16"/>
  <c r="BT420" i="16" s="1"/>
  <c r="AU420" i="16"/>
  <c r="BU420" i="16" s="1"/>
  <c r="AV420" i="16"/>
  <c r="BV420" i="16" s="1"/>
  <c r="AW420" i="16"/>
  <c r="BW420" i="16" s="1"/>
  <c r="AX420" i="16"/>
  <c r="BX420" i="16" s="1"/>
  <c r="AY420" i="16"/>
  <c r="BY420" i="16" s="1"/>
  <c r="AZ420" i="16"/>
  <c r="BZ420" i="16" s="1"/>
  <c r="BA420" i="16"/>
  <c r="AO421" i="16"/>
  <c r="BO421" i="16" s="1"/>
  <c r="AP421" i="16"/>
  <c r="BP421" i="16" s="1"/>
  <c r="AQ421" i="16"/>
  <c r="BQ421" i="16" s="1"/>
  <c r="AR421" i="16"/>
  <c r="BR421" i="16" s="1"/>
  <c r="AS421" i="16"/>
  <c r="AT421" i="16"/>
  <c r="BT421" i="16" s="1"/>
  <c r="AU421" i="16"/>
  <c r="BU421" i="16" s="1"/>
  <c r="AV421" i="16"/>
  <c r="BV421" i="16" s="1"/>
  <c r="AW421" i="16"/>
  <c r="BW421" i="16" s="1"/>
  <c r="AX421" i="16"/>
  <c r="BX421" i="16" s="1"/>
  <c r="AY421" i="16"/>
  <c r="BY421" i="16" s="1"/>
  <c r="AZ421" i="16"/>
  <c r="BZ421" i="16" s="1"/>
  <c r="BA421" i="16"/>
  <c r="AO422" i="16"/>
  <c r="BO422" i="16" s="1"/>
  <c r="AP422" i="16"/>
  <c r="BP422" i="16" s="1"/>
  <c r="AQ422" i="16"/>
  <c r="BQ422" i="16" s="1"/>
  <c r="AR422" i="16"/>
  <c r="BR422" i="16" s="1"/>
  <c r="AS422" i="16"/>
  <c r="BS422" i="16" s="1"/>
  <c r="AT422" i="16"/>
  <c r="BT422" i="16" s="1"/>
  <c r="AU422" i="16"/>
  <c r="BU422" i="16" s="1"/>
  <c r="AV422" i="16"/>
  <c r="BV422" i="16" s="1"/>
  <c r="AW422" i="16"/>
  <c r="BW422" i="16" s="1"/>
  <c r="AX422" i="16"/>
  <c r="BX422" i="16" s="1"/>
  <c r="AY422" i="16"/>
  <c r="BY422" i="16" s="1"/>
  <c r="AZ422" i="16"/>
  <c r="BZ422" i="16" s="1"/>
  <c r="BA422" i="16"/>
  <c r="AO423" i="16"/>
  <c r="BO423" i="16" s="1"/>
  <c r="AP423" i="16"/>
  <c r="BP423" i="16" s="1"/>
  <c r="AQ423" i="16"/>
  <c r="BQ423" i="16" s="1"/>
  <c r="AR423" i="16"/>
  <c r="AS423" i="16"/>
  <c r="BS423" i="16" s="1"/>
  <c r="AT423" i="16"/>
  <c r="BT423" i="16" s="1"/>
  <c r="AU423" i="16"/>
  <c r="BU423" i="16" s="1"/>
  <c r="AV423" i="16"/>
  <c r="BV423" i="16" s="1"/>
  <c r="AW423" i="16"/>
  <c r="BW423" i="16" s="1"/>
  <c r="AX423" i="16"/>
  <c r="BX423" i="16" s="1"/>
  <c r="AY423" i="16"/>
  <c r="BY423" i="16" s="1"/>
  <c r="AZ423" i="16"/>
  <c r="BZ423" i="16" s="1"/>
  <c r="BA423" i="16"/>
  <c r="AO424" i="16"/>
  <c r="AP424" i="16"/>
  <c r="BP424" i="16" s="1"/>
  <c r="AQ424" i="16"/>
  <c r="BQ424" i="16" s="1"/>
  <c r="AR424" i="16"/>
  <c r="BR424" i="16" s="1"/>
  <c r="AS424" i="16"/>
  <c r="BS424" i="16" s="1"/>
  <c r="AT424" i="16"/>
  <c r="BT424" i="16" s="1"/>
  <c r="AU424" i="16"/>
  <c r="BU424" i="16" s="1"/>
  <c r="AV424" i="16"/>
  <c r="BV424" i="16" s="1"/>
  <c r="AW424" i="16"/>
  <c r="BW424" i="16" s="1"/>
  <c r="AX424" i="16"/>
  <c r="BX424" i="16" s="1"/>
  <c r="AY424" i="16"/>
  <c r="BY424" i="16" s="1"/>
  <c r="AZ424" i="16"/>
  <c r="BZ424" i="16" s="1"/>
  <c r="BA424" i="16"/>
  <c r="AO425" i="16"/>
  <c r="AP425" i="16"/>
  <c r="BP425" i="16" s="1"/>
  <c r="AQ425" i="16"/>
  <c r="BQ425" i="16" s="1"/>
  <c r="AR425" i="16"/>
  <c r="BR425" i="16" s="1"/>
  <c r="AS425" i="16"/>
  <c r="BS425" i="16" s="1"/>
  <c r="AT425" i="16"/>
  <c r="BT425" i="16" s="1"/>
  <c r="AU425" i="16"/>
  <c r="BU425" i="16" s="1"/>
  <c r="AV425" i="16"/>
  <c r="BV425" i="16" s="1"/>
  <c r="AW425" i="16"/>
  <c r="BW425" i="16" s="1"/>
  <c r="AX425" i="16"/>
  <c r="BX425" i="16" s="1"/>
  <c r="AY425" i="16"/>
  <c r="BY425" i="16" s="1"/>
  <c r="AZ425" i="16"/>
  <c r="BZ425" i="16" s="1"/>
  <c r="BA425" i="16"/>
  <c r="AO426" i="16"/>
  <c r="BO426" i="16" s="1"/>
  <c r="AP426" i="16"/>
  <c r="BP426" i="16" s="1"/>
  <c r="AQ426" i="16"/>
  <c r="BQ426" i="16" s="1"/>
  <c r="AR426" i="16"/>
  <c r="BR426" i="16" s="1"/>
  <c r="AS426" i="16"/>
  <c r="BS426" i="16" s="1"/>
  <c r="AT426" i="16"/>
  <c r="BT426" i="16" s="1"/>
  <c r="AU426" i="16"/>
  <c r="BU426" i="16" s="1"/>
  <c r="AV426" i="16"/>
  <c r="BV426" i="16" s="1"/>
  <c r="AW426" i="16"/>
  <c r="BW426" i="16" s="1"/>
  <c r="AX426" i="16"/>
  <c r="BX426" i="16" s="1"/>
  <c r="AY426" i="16"/>
  <c r="BY426" i="16" s="1"/>
  <c r="AZ426" i="16"/>
  <c r="BZ426" i="16" s="1"/>
  <c r="BA426" i="16"/>
  <c r="AO427" i="16"/>
  <c r="BO427" i="16" s="1"/>
  <c r="AP427" i="16"/>
  <c r="BP427" i="16" s="1"/>
  <c r="AQ427" i="16"/>
  <c r="BQ427" i="16" s="1"/>
  <c r="AR427" i="16"/>
  <c r="BR427" i="16" s="1"/>
  <c r="AS427" i="16"/>
  <c r="BS427" i="16" s="1"/>
  <c r="AT427" i="16"/>
  <c r="BT427" i="16" s="1"/>
  <c r="AU427" i="16"/>
  <c r="BU427" i="16" s="1"/>
  <c r="AV427" i="16"/>
  <c r="BV427" i="16" s="1"/>
  <c r="AW427" i="16"/>
  <c r="BW427" i="16" s="1"/>
  <c r="AX427" i="16"/>
  <c r="BX427" i="16" s="1"/>
  <c r="AY427" i="16"/>
  <c r="BY427" i="16" s="1"/>
  <c r="AZ427" i="16"/>
  <c r="BZ427" i="16" s="1"/>
  <c r="BA427" i="16"/>
  <c r="AO428" i="16"/>
  <c r="BO428" i="16" s="1"/>
  <c r="AP428" i="16"/>
  <c r="BP428" i="16" s="1"/>
  <c r="AQ428" i="16"/>
  <c r="BQ428" i="16" s="1"/>
  <c r="AR428" i="16"/>
  <c r="BR428" i="16" s="1"/>
  <c r="AS428" i="16"/>
  <c r="AT428" i="16"/>
  <c r="BT428" i="16" s="1"/>
  <c r="AU428" i="16"/>
  <c r="BU428" i="16" s="1"/>
  <c r="AV428" i="16"/>
  <c r="BV428" i="16" s="1"/>
  <c r="AW428" i="16"/>
  <c r="BW428" i="16" s="1"/>
  <c r="AX428" i="16"/>
  <c r="BX428" i="16" s="1"/>
  <c r="AY428" i="16"/>
  <c r="BY428" i="16" s="1"/>
  <c r="AZ428" i="16"/>
  <c r="BZ428" i="16" s="1"/>
  <c r="BA428" i="16"/>
  <c r="AO429" i="16"/>
  <c r="BO429" i="16" s="1"/>
  <c r="AP429" i="16"/>
  <c r="BP429" i="16" s="1"/>
  <c r="AQ429" i="16"/>
  <c r="BQ429" i="16" s="1"/>
  <c r="AR429" i="16"/>
  <c r="BR429" i="16" s="1"/>
  <c r="AS429" i="16"/>
  <c r="BS429" i="16" s="1"/>
  <c r="AT429" i="16"/>
  <c r="BT429" i="16" s="1"/>
  <c r="AU429" i="16"/>
  <c r="BU429" i="16" s="1"/>
  <c r="AV429" i="16"/>
  <c r="BV429" i="16" s="1"/>
  <c r="AW429" i="16"/>
  <c r="BW429" i="16" s="1"/>
  <c r="AX429" i="16"/>
  <c r="BX429" i="16" s="1"/>
  <c r="AY429" i="16"/>
  <c r="BY429" i="16" s="1"/>
  <c r="AZ429" i="16"/>
  <c r="BZ429" i="16" s="1"/>
  <c r="BA429" i="16"/>
  <c r="AO430" i="16"/>
  <c r="BO430" i="16" s="1"/>
  <c r="AP430" i="16"/>
  <c r="BP430" i="16" s="1"/>
  <c r="AQ430" i="16"/>
  <c r="BQ430" i="16" s="1"/>
  <c r="AR430" i="16"/>
  <c r="BR430" i="16" s="1"/>
  <c r="AS430" i="16"/>
  <c r="BS430" i="16" s="1"/>
  <c r="AT430" i="16"/>
  <c r="BT430" i="16" s="1"/>
  <c r="AU430" i="16"/>
  <c r="BU430" i="16" s="1"/>
  <c r="AV430" i="16"/>
  <c r="BV430" i="16" s="1"/>
  <c r="AW430" i="16"/>
  <c r="BW430" i="16" s="1"/>
  <c r="AX430" i="16"/>
  <c r="BX430" i="16" s="1"/>
  <c r="AY430" i="16"/>
  <c r="BY430" i="16" s="1"/>
  <c r="AZ430" i="16"/>
  <c r="BZ430" i="16" s="1"/>
  <c r="BA430" i="16"/>
  <c r="AO431" i="16"/>
  <c r="BO431" i="16" s="1"/>
  <c r="AP431" i="16"/>
  <c r="BP431" i="16" s="1"/>
  <c r="AQ431" i="16"/>
  <c r="BQ431" i="16" s="1"/>
  <c r="AR431" i="16"/>
  <c r="BR431" i="16" s="1"/>
  <c r="AS431" i="16"/>
  <c r="AT431" i="16"/>
  <c r="BT431" i="16" s="1"/>
  <c r="AU431" i="16"/>
  <c r="BU431" i="16" s="1"/>
  <c r="AV431" i="16"/>
  <c r="BV431" i="16" s="1"/>
  <c r="AW431" i="16"/>
  <c r="BW431" i="16" s="1"/>
  <c r="AX431" i="16"/>
  <c r="BX431" i="16" s="1"/>
  <c r="AY431" i="16"/>
  <c r="BY431" i="16" s="1"/>
  <c r="AZ431" i="16"/>
  <c r="BZ431" i="16" s="1"/>
  <c r="BA431" i="16"/>
  <c r="AO432" i="16"/>
  <c r="BO432" i="16" s="1"/>
  <c r="AP432" i="16"/>
  <c r="BP432" i="16" s="1"/>
  <c r="AQ432" i="16"/>
  <c r="BQ432" i="16" s="1"/>
  <c r="AR432" i="16"/>
  <c r="BR432" i="16" s="1"/>
  <c r="AS432" i="16"/>
  <c r="BS432" i="16" s="1"/>
  <c r="AT432" i="16"/>
  <c r="BT432" i="16" s="1"/>
  <c r="AU432" i="16"/>
  <c r="BU432" i="16" s="1"/>
  <c r="AV432" i="16"/>
  <c r="BV432" i="16" s="1"/>
  <c r="AW432" i="16"/>
  <c r="BW432" i="16" s="1"/>
  <c r="AX432" i="16"/>
  <c r="BX432" i="16" s="1"/>
  <c r="AY432" i="16"/>
  <c r="BY432" i="16" s="1"/>
  <c r="AZ432" i="16"/>
  <c r="BZ432" i="16" s="1"/>
  <c r="BA432" i="16"/>
  <c r="AO433" i="16"/>
  <c r="BO433" i="16" s="1"/>
  <c r="AP433" i="16"/>
  <c r="AQ433" i="16"/>
  <c r="BQ433" i="16" s="1"/>
  <c r="AR433" i="16"/>
  <c r="BR433" i="16" s="1"/>
  <c r="AS433" i="16"/>
  <c r="BS433" i="16" s="1"/>
  <c r="AT433" i="16"/>
  <c r="BT433" i="16" s="1"/>
  <c r="AU433" i="16"/>
  <c r="BU433" i="16" s="1"/>
  <c r="AV433" i="16"/>
  <c r="BV433" i="16" s="1"/>
  <c r="AW433" i="16"/>
  <c r="BW433" i="16" s="1"/>
  <c r="AX433" i="16"/>
  <c r="BX433" i="16" s="1"/>
  <c r="AY433" i="16"/>
  <c r="BY433" i="16" s="1"/>
  <c r="AZ433" i="16"/>
  <c r="BZ433" i="16" s="1"/>
  <c r="BA433" i="16"/>
  <c r="AO434" i="16"/>
  <c r="AP434" i="16"/>
  <c r="BP434" i="16" s="1"/>
  <c r="AQ434" i="16"/>
  <c r="BQ434" i="16" s="1"/>
  <c r="AR434" i="16"/>
  <c r="BR434" i="16" s="1"/>
  <c r="AS434" i="16"/>
  <c r="BS434" i="16" s="1"/>
  <c r="AT434" i="16"/>
  <c r="BT434" i="16" s="1"/>
  <c r="AU434" i="16"/>
  <c r="BU434" i="16" s="1"/>
  <c r="AV434" i="16"/>
  <c r="BV434" i="16" s="1"/>
  <c r="AW434" i="16"/>
  <c r="BW434" i="16" s="1"/>
  <c r="AX434" i="16"/>
  <c r="BX434" i="16" s="1"/>
  <c r="AY434" i="16"/>
  <c r="BY434" i="16" s="1"/>
  <c r="AZ434" i="16"/>
  <c r="BZ434" i="16" s="1"/>
  <c r="BA434" i="16"/>
  <c r="AO435" i="16"/>
  <c r="BO435" i="16" s="1"/>
  <c r="AP435" i="16"/>
  <c r="BP435" i="16" s="1"/>
  <c r="AQ435" i="16"/>
  <c r="BQ435" i="16" s="1"/>
  <c r="AR435" i="16"/>
  <c r="BR435" i="16" s="1"/>
  <c r="AS435" i="16"/>
  <c r="BS435" i="16" s="1"/>
  <c r="AT435" i="16"/>
  <c r="BT435" i="16" s="1"/>
  <c r="AU435" i="16"/>
  <c r="BU435" i="16" s="1"/>
  <c r="AV435" i="16"/>
  <c r="BV435" i="16" s="1"/>
  <c r="AW435" i="16"/>
  <c r="BW435" i="16" s="1"/>
  <c r="AX435" i="16"/>
  <c r="BX435" i="16" s="1"/>
  <c r="AY435" i="16"/>
  <c r="BY435" i="16" s="1"/>
  <c r="AZ435" i="16"/>
  <c r="BZ435" i="16" s="1"/>
  <c r="BA435" i="16"/>
  <c r="AO436" i="16"/>
  <c r="BO436" i="16" s="1"/>
  <c r="AP436" i="16"/>
  <c r="AQ436" i="16"/>
  <c r="BQ436" i="16" s="1"/>
  <c r="AR436" i="16"/>
  <c r="BR436" i="16" s="1"/>
  <c r="AS436" i="16"/>
  <c r="BS436" i="16" s="1"/>
  <c r="AT436" i="16"/>
  <c r="BT436" i="16" s="1"/>
  <c r="AU436" i="16"/>
  <c r="BU436" i="16" s="1"/>
  <c r="AV436" i="16"/>
  <c r="BV436" i="16" s="1"/>
  <c r="AW436" i="16"/>
  <c r="BW436" i="16" s="1"/>
  <c r="AX436" i="16"/>
  <c r="BX436" i="16" s="1"/>
  <c r="AY436" i="16"/>
  <c r="BY436" i="16" s="1"/>
  <c r="AZ436" i="16"/>
  <c r="BZ436" i="16" s="1"/>
  <c r="BA436" i="16"/>
  <c r="AO437" i="16"/>
  <c r="BO437" i="16" s="1"/>
  <c r="AP437" i="16"/>
  <c r="BP437" i="16" s="1"/>
  <c r="AQ437" i="16"/>
  <c r="BQ437" i="16" s="1"/>
  <c r="AR437" i="16"/>
  <c r="BR437" i="16" s="1"/>
  <c r="AS437" i="16"/>
  <c r="BS437" i="16" s="1"/>
  <c r="AT437" i="16"/>
  <c r="BT437" i="16" s="1"/>
  <c r="AU437" i="16"/>
  <c r="BU437" i="16" s="1"/>
  <c r="AV437" i="16"/>
  <c r="BV437" i="16" s="1"/>
  <c r="AW437" i="16"/>
  <c r="BW437" i="16" s="1"/>
  <c r="AX437" i="16"/>
  <c r="BX437" i="16" s="1"/>
  <c r="AY437" i="16"/>
  <c r="BY437" i="16" s="1"/>
  <c r="AZ437" i="16"/>
  <c r="BZ437" i="16" s="1"/>
  <c r="BA437" i="16"/>
  <c r="AO438" i="16"/>
  <c r="BO438" i="16" s="1"/>
  <c r="AP438" i="16"/>
  <c r="BP438" i="16" s="1"/>
  <c r="AQ438" i="16"/>
  <c r="BQ438" i="16" s="1"/>
  <c r="AR438" i="16"/>
  <c r="BR438" i="16" s="1"/>
  <c r="AS438" i="16"/>
  <c r="AT438" i="16"/>
  <c r="BT438" i="16" s="1"/>
  <c r="AU438" i="16"/>
  <c r="BU438" i="16" s="1"/>
  <c r="AV438" i="16"/>
  <c r="BV438" i="16" s="1"/>
  <c r="AW438" i="16"/>
  <c r="BW438" i="16" s="1"/>
  <c r="AX438" i="16"/>
  <c r="BX438" i="16" s="1"/>
  <c r="AY438" i="16"/>
  <c r="BY438" i="16" s="1"/>
  <c r="AZ438" i="16"/>
  <c r="BZ438" i="16" s="1"/>
  <c r="BA438" i="16"/>
  <c r="AO439" i="16"/>
  <c r="BO439" i="16" s="1"/>
  <c r="AP439" i="16"/>
  <c r="BP439" i="16" s="1"/>
  <c r="AQ439" i="16"/>
  <c r="BQ439" i="16" s="1"/>
  <c r="AR439" i="16"/>
  <c r="BR439" i="16" s="1"/>
  <c r="AS439" i="16"/>
  <c r="BS439" i="16" s="1"/>
  <c r="AT439" i="16"/>
  <c r="BT439" i="16" s="1"/>
  <c r="AU439" i="16"/>
  <c r="BU439" i="16" s="1"/>
  <c r="AV439" i="16"/>
  <c r="BV439" i="16" s="1"/>
  <c r="AW439" i="16"/>
  <c r="BW439" i="16" s="1"/>
  <c r="AX439" i="16"/>
  <c r="BX439" i="16" s="1"/>
  <c r="AY439" i="16"/>
  <c r="BY439" i="16" s="1"/>
  <c r="AZ439" i="16"/>
  <c r="BZ439" i="16" s="1"/>
  <c r="BA439" i="16"/>
  <c r="AO440" i="16"/>
  <c r="BO440" i="16" s="1"/>
  <c r="AP440" i="16"/>
  <c r="AQ440" i="16"/>
  <c r="BQ440" i="16" s="1"/>
  <c r="AR440" i="16"/>
  <c r="BR440" i="16" s="1"/>
  <c r="AS440" i="16"/>
  <c r="BS440" i="16" s="1"/>
  <c r="AT440" i="16"/>
  <c r="BT440" i="16" s="1"/>
  <c r="AU440" i="16"/>
  <c r="BU440" i="16" s="1"/>
  <c r="AV440" i="16"/>
  <c r="BV440" i="16" s="1"/>
  <c r="AW440" i="16"/>
  <c r="BW440" i="16" s="1"/>
  <c r="AX440" i="16"/>
  <c r="BX440" i="16" s="1"/>
  <c r="AY440" i="16"/>
  <c r="BY440" i="16" s="1"/>
  <c r="AZ440" i="16"/>
  <c r="BZ440" i="16" s="1"/>
  <c r="BA440" i="16"/>
  <c r="AO441" i="16"/>
  <c r="AP441" i="16"/>
  <c r="BP441" i="16" s="1"/>
  <c r="AQ441" i="16"/>
  <c r="BQ441" i="16" s="1"/>
  <c r="AR441" i="16"/>
  <c r="BR441" i="16" s="1"/>
  <c r="AS441" i="16"/>
  <c r="BS441" i="16" s="1"/>
  <c r="AT441" i="16"/>
  <c r="BT441" i="16" s="1"/>
  <c r="AU441" i="16"/>
  <c r="BU441" i="16" s="1"/>
  <c r="AV441" i="16"/>
  <c r="BV441" i="16" s="1"/>
  <c r="AW441" i="16"/>
  <c r="BW441" i="16" s="1"/>
  <c r="AX441" i="16"/>
  <c r="BX441" i="16" s="1"/>
  <c r="AY441" i="16"/>
  <c r="BY441" i="16" s="1"/>
  <c r="AZ441" i="16"/>
  <c r="BZ441" i="16" s="1"/>
  <c r="BA441" i="16"/>
  <c r="AO442" i="16"/>
  <c r="AP442" i="16"/>
  <c r="BP442" i="16" s="1"/>
  <c r="AQ442" i="16"/>
  <c r="BQ442" i="16" s="1"/>
  <c r="AR442" i="16"/>
  <c r="BR442" i="16" s="1"/>
  <c r="AS442" i="16"/>
  <c r="BS442" i="16" s="1"/>
  <c r="AT442" i="16"/>
  <c r="BT442" i="16" s="1"/>
  <c r="AU442" i="16"/>
  <c r="BU442" i="16" s="1"/>
  <c r="AV442" i="16"/>
  <c r="BV442" i="16" s="1"/>
  <c r="AW442" i="16"/>
  <c r="BW442" i="16" s="1"/>
  <c r="AX442" i="16"/>
  <c r="BX442" i="16" s="1"/>
  <c r="AY442" i="16"/>
  <c r="BY442" i="16" s="1"/>
  <c r="AZ442" i="16"/>
  <c r="BZ442" i="16" s="1"/>
  <c r="BA442" i="16"/>
  <c r="AO443" i="16"/>
  <c r="BO443" i="16" s="1"/>
  <c r="AP443" i="16"/>
  <c r="AQ443" i="16"/>
  <c r="BQ443" i="16" s="1"/>
  <c r="AR443" i="16"/>
  <c r="BR443" i="16" s="1"/>
  <c r="AS443" i="16"/>
  <c r="BS443" i="16" s="1"/>
  <c r="AT443" i="16"/>
  <c r="BT443" i="16" s="1"/>
  <c r="AU443" i="16"/>
  <c r="BU443" i="16" s="1"/>
  <c r="AV443" i="16"/>
  <c r="BV443" i="16" s="1"/>
  <c r="AW443" i="16"/>
  <c r="BW443" i="16" s="1"/>
  <c r="AX443" i="16"/>
  <c r="BX443" i="16" s="1"/>
  <c r="AY443" i="16"/>
  <c r="BY443" i="16" s="1"/>
  <c r="AZ443" i="16"/>
  <c r="BZ443" i="16" s="1"/>
  <c r="BA443" i="16"/>
  <c r="AO444" i="16"/>
  <c r="BO444" i="16" s="1"/>
  <c r="AP444" i="16"/>
  <c r="BP444" i="16" s="1"/>
  <c r="AQ444" i="16"/>
  <c r="BQ444" i="16" s="1"/>
  <c r="AR444" i="16"/>
  <c r="BR444" i="16" s="1"/>
  <c r="AS444" i="16"/>
  <c r="BS444" i="16" s="1"/>
  <c r="AT444" i="16"/>
  <c r="BT444" i="16" s="1"/>
  <c r="AU444" i="16"/>
  <c r="BU444" i="16" s="1"/>
  <c r="AV444" i="16"/>
  <c r="BV444" i="16" s="1"/>
  <c r="AW444" i="16"/>
  <c r="BW444" i="16" s="1"/>
  <c r="AX444" i="16"/>
  <c r="BX444" i="16" s="1"/>
  <c r="AY444" i="16"/>
  <c r="BY444" i="16" s="1"/>
  <c r="AZ444" i="16"/>
  <c r="BZ444" i="16" s="1"/>
  <c r="BA444" i="16"/>
  <c r="AO445" i="16"/>
  <c r="BO445" i="16" s="1"/>
  <c r="AP445" i="16"/>
  <c r="BP445" i="16" s="1"/>
  <c r="AQ445" i="16"/>
  <c r="BQ445" i="16" s="1"/>
  <c r="AR445" i="16"/>
  <c r="BR445" i="16" s="1"/>
  <c r="AS445" i="16"/>
  <c r="AT445" i="16"/>
  <c r="BT445" i="16" s="1"/>
  <c r="AU445" i="16"/>
  <c r="BU445" i="16" s="1"/>
  <c r="AV445" i="16"/>
  <c r="BV445" i="16" s="1"/>
  <c r="AW445" i="16"/>
  <c r="BW445" i="16" s="1"/>
  <c r="AX445" i="16"/>
  <c r="BX445" i="16" s="1"/>
  <c r="AY445" i="16"/>
  <c r="BY445" i="16" s="1"/>
  <c r="AZ445" i="16"/>
  <c r="BZ445" i="16" s="1"/>
  <c r="BA445" i="16"/>
  <c r="AO446" i="16"/>
  <c r="BO446" i="16" s="1"/>
  <c r="AP446" i="16"/>
  <c r="BP446" i="16" s="1"/>
  <c r="AQ446" i="16"/>
  <c r="BQ446" i="16" s="1"/>
  <c r="AR446" i="16"/>
  <c r="BR446" i="16" s="1"/>
  <c r="AS446" i="16"/>
  <c r="BS446" i="16" s="1"/>
  <c r="AT446" i="16"/>
  <c r="BT446" i="16" s="1"/>
  <c r="AU446" i="16"/>
  <c r="BU446" i="16" s="1"/>
  <c r="AV446" i="16"/>
  <c r="BV446" i="16" s="1"/>
  <c r="AW446" i="16"/>
  <c r="BW446" i="16" s="1"/>
  <c r="AX446" i="16"/>
  <c r="BX446" i="16" s="1"/>
  <c r="AY446" i="16"/>
  <c r="BY446" i="16" s="1"/>
  <c r="AZ446" i="16"/>
  <c r="BZ446" i="16" s="1"/>
  <c r="BA446" i="16"/>
  <c r="AO447" i="16"/>
  <c r="BO447" i="16" s="1"/>
  <c r="AP447" i="16"/>
  <c r="BP447" i="16" s="1"/>
  <c r="AQ447" i="16"/>
  <c r="BQ447" i="16" s="1"/>
  <c r="AR447" i="16"/>
  <c r="BR447" i="16" s="1"/>
  <c r="AS447" i="16"/>
  <c r="BS447" i="16" s="1"/>
  <c r="AT447" i="16"/>
  <c r="BT447" i="16" s="1"/>
  <c r="AU447" i="16"/>
  <c r="AV447" i="16"/>
  <c r="BV447" i="16" s="1"/>
  <c r="AW447" i="16"/>
  <c r="BW447" i="16" s="1"/>
  <c r="AX447" i="16"/>
  <c r="BX447" i="16" s="1"/>
  <c r="AY447" i="16"/>
  <c r="BY447" i="16" s="1"/>
  <c r="AZ447" i="16"/>
  <c r="BZ447" i="16" s="1"/>
  <c r="BA447" i="16"/>
  <c r="AO448" i="16"/>
  <c r="BO448" i="16" s="1"/>
  <c r="AP448" i="16"/>
  <c r="BP448" i="16" s="1"/>
  <c r="AQ448" i="16"/>
  <c r="BQ448" i="16" s="1"/>
  <c r="AR448" i="16"/>
  <c r="BR448" i="16" s="1"/>
  <c r="AS448" i="16"/>
  <c r="BS448" i="16" s="1"/>
  <c r="AT448" i="16"/>
  <c r="BT448" i="16" s="1"/>
  <c r="AU448" i="16"/>
  <c r="BU448" i="16" s="1"/>
  <c r="AV448" i="16"/>
  <c r="BV448" i="16" s="1"/>
  <c r="AW448" i="16"/>
  <c r="BW448" i="16" s="1"/>
  <c r="AX448" i="16"/>
  <c r="BX448" i="16" s="1"/>
  <c r="AY448" i="16"/>
  <c r="BY448" i="16" s="1"/>
  <c r="AZ448" i="16"/>
  <c r="BZ448" i="16" s="1"/>
  <c r="BA448" i="16"/>
  <c r="AO449" i="16"/>
  <c r="AP449" i="16"/>
  <c r="BP449" i="16" s="1"/>
  <c r="AQ449" i="16"/>
  <c r="BQ449" i="16" s="1"/>
  <c r="AR449" i="16"/>
  <c r="BR449" i="16" s="1"/>
  <c r="AS449" i="16"/>
  <c r="BS449" i="16" s="1"/>
  <c r="AT449" i="16"/>
  <c r="BT449" i="16" s="1"/>
  <c r="AU449" i="16"/>
  <c r="BU449" i="16" s="1"/>
  <c r="AV449" i="16"/>
  <c r="BV449" i="16" s="1"/>
  <c r="AW449" i="16"/>
  <c r="BW449" i="16" s="1"/>
  <c r="AX449" i="16"/>
  <c r="BX449" i="16" s="1"/>
  <c r="AY449" i="16"/>
  <c r="BY449" i="16" s="1"/>
  <c r="AZ449" i="16"/>
  <c r="BZ449" i="16" s="1"/>
  <c r="BA449" i="16"/>
  <c r="AO450" i="16"/>
  <c r="AP450" i="16"/>
  <c r="BP450" i="16" s="1"/>
  <c r="AQ450" i="16"/>
  <c r="BQ450" i="16" s="1"/>
  <c r="AR450" i="16"/>
  <c r="BR450" i="16" s="1"/>
  <c r="AS450" i="16"/>
  <c r="BS450" i="16" s="1"/>
  <c r="AT450" i="16"/>
  <c r="BT450" i="16" s="1"/>
  <c r="AU450" i="16"/>
  <c r="BU450" i="16" s="1"/>
  <c r="AV450" i="16"/>
  <c r="BV450" i="16" s="1"/>
  <c r="AW450" i="16"/>
  <c r="BW450" i="16" s="1"/>
  <c r="AX450" i="16"/>
  <c r="BX450" i="16" s="1"/>
  <c r="AY450" i="16"/>
  <c r="BY450" i="16" s="1"/>
  <c r="AZ450" i="16"/>
  <c r="BZ450" i="16" s="1"/>
  <c r="BA450" i="16"/>
  <c r="AO451" i="16"/>
  <c r="BO451" i="16" s="1"/>
  <c r="AP451" i="16"/>
  <c r="AQ451" i="16"/>
  <c r="BQ451" i="16" s="1"/>
  <c r="AR451" i="16"/>
  <c r="BR451" i="16" s="1"/>
  <c r="AS451" i="16"/>
  <c r="BS451" i="16" s="1"/>
  <c r="AT451" i="16"/>
  <c r="BT451" i="16" s="1"/>
  <c r="AU451" i="16"/>
  <c r="BU451" i="16" s="1"/>
  <c r="AV451" i="16"/>
  <c r="BV451" i="16" s="1"/>
  <c r="AW451" i="16"/>
  <c r="BW451" i="16" s="1"/>
  <c r="AX451" i="16"/>
  <c r="BX451" i="16" s="1"/>
  <c r="AY451" i="16"/>
  <c r="BY451" i="16" s="1"/>
  <c r="AZ451" i="16"/>
  <c r="BZ451" i="16" s="1"/>
  <c r="BA451" i="16"/>
  <c r="AO452" i="16"/>
  <c r="BO452" i="16" s="1"/>
  <c r="AP452" i="16"/>
  <c r="BP452" i="16" s="1"/>
  <c r="AQ452" i="16"/>
  <c r="BQ452" i="16" s="1"/>
  <c r="AR452" i="16"/>
  <c r="BR452" i="16" s="1"/>
  <c r="AS452" i="16"/>
  <c r="BS452" i="16" s="1"/>
  <c r="AT452" i="16"/>
  <c r="BT452" i="16" s="1"/>
  <c r="AU452" i="16"/>
  <c r="BU452" i="16" s="1"/>
  <c r="AV452" i="16"/>
  <c r="BV452" i="16" s="1"/>
  <c r="AW452" i="16"/>
  <c r="BW452" i="16" s="1"/>
  <c r="AX452" i="16"/>
  <c r="BX452" i="16" s="1"/>
  <c r="AY452" i="16"/>
  <c r="BY452" i="16" s="1"/>
  <c r="AZ452" i="16"/>
  <c r="BZ452" i="16" s="1"/>
  <c r="BA452" i="16"/>
  <c r="AO453" i="16"/>
  <c r="BO453" i="16" s="1"/>
  <c r="AP453" i="16"/>
  <c r="BP453" i="16" s="1"/>
  <c r="AQ453" i="16"/>
  <c r="BQ453" i="16" s="1"/>
  <c r="AR453" i="16"/>
  <c r="BR453" i="16" s="1"/>
  <c r="AS453" i="16"/>
  <c r="AT453" i="16"/>
  <c r="BT453" i="16" s="1"/>
  <c r="AU453" i="16"/>
  <c r="BU453" i="16" s="1"/>
  <c r="AV453" i="16"/>
  <c r="BV453" i="16" s="1"/>
  <c r="AW453" i="16"/>
  <c r="BW453" i="16" s="1"/>
  <c r="AX453" i="16"/>
  <c r="BX453" i="16" s="1"/>
  <c r="AY453" i="16"/>
  <c r="BY453" i="16" s="1"/>
  <c r="AZ453" i="16"/>
  <c r="BZ453" i="16" s="1"/>
  <c r="BA453" i="16"/>
  <c r="AO454" i="16"/>
  <c r="BO454" i="16" s="1"/>
  <c r="AP454" i="16"/>
  <c r="BP454" i="16" s="1"/>
  <c r="AQ454" i="16"/>
  <c r="BQ454" i="16" s="1"/>
  <c r="AR454" i="16"/>
  <c r="BR454" i="16" s="1"/>
  <c r="AS454" i="16"/>
  <c r="BS454" i="16" s="1"/>
  <c r="AT454" i="16"/>
  <c r="BT454" i="16" s="1"/>
  <c r="AU454" i="16"/>
  <c r="BU454" i="16" s="1"/>
  <c r="AV454" i="16"/>
  <c r="BV454" i="16" s="1"/>
  <c r="AW454" i="16"/>
  <c r="BW454" i="16" s="1"/>
  <c r="AX454" i="16"/>
  <c r="BX454" i="16" s="1"/>
  <c r="AY454" i="16"/>
  <c r="BY454" i="16" s="1"/>
  <c r="AZ454" i="16"/>
  <c r="BZ454" i="16" s="1"/>
  <c r="BA454" i="16"/>
  <c r="AO455" i="16"/>
  <c r="BO455" i="16" s="1"/>
  <c r="AP455" i="16"/>
  <c r="BP455" i="16" s="1"/>
  <c r="AQ455" i="16"/>
  <c r="BQ455" i="16" s="1"/>
  <c r="AR455" i="16"/>
  <c r="BR455" i="16" s="1"/>
  <c r="AS455" i="16"/>
  <c r="BS455" i="16" s="1"/>
  <c r="AT455" i="16"/>
  <c r="BT455" i="16" s="1"/>
  <c r="AU455" i="16"/>
  <c r="AV455" i="16"/>
  <c r="BV455" i="16" s="1"/>
  <c r="AW455" i="16"/>
  <c r="BW455" i="16" s="1"/>
  <c r="AX455" i="16"/>
  <c r="BX455" i="16" s="1"/>
  <c r="AY455" i="16"/>
  <c r="BY455" i="16" s="1"/>
  <c r="AZ455" i="16"/>
  <c r="BZ455" i="16" s="1"/>
  <c r="BA455" i="16"/>
  <c r="AO456" i="16"/>
  <c r="AP456" i="16"/>
  <c r="BP456" i="16" s="1"/>
  <c r="AQ456" i="16"/>
  <c r="BQ456" i="16" s="1"/>
  <c r="AR456" i="16"/>
  <c r="BR456" i="16" s="1"/>
  <c r="AS456" i="16"/>
  <c r="BS456" i="16" s="1"/>
  <c r="AT456" i="16"/>
  <c r="BT456" i="16" s="1"/>
  <c r="AU456" i="16"/>
  <c r="BU456" i="16" s="1"/>
  <c r="AV456" i="16"/>
  <c r="BV456" i="16" s="1"/>
  <c r="AW456" i="16"/>
  <c r="BW456" i="16" s="1"/>
  <c r="AX456" i="16"/>
  <c r="BX456" i="16" s="1"/>
  <c r="AY456" i="16"/>
  <c r="BY456" i="16" s="1"/>
  <c r="AZ456" i="16"/>
  <c r="BZ456" i="16" s="1"/>
  <c r="BA456" i="16"/>
  <c r="AO457" i="16"/>
  <c r="AP457" i="16"/>
  <c r="BP457" i="16" s="1"/>
  <c r="AQ457" i="16"/>
  <c r="BQ457" i="16" s="1"/>
  <c r="AR457" i="16"/>
  <c r="BR457" i="16" s="1"/>
  <c r="AS457" i="16"/>
  <c r="BS457" i="16" s="1"/>
  <c r="AT457" i="16"/>
  <c r="BT457" i="16" s="1"/>
  <c r="AU457" i="16"/>
  <c r="BU457" i="16" s="1"/>
  <c r="AV457" i="16"/>
  <c r="BV457" i="16" s="1"/>
  <c r="AW457" i="16"/>
  <c r="BW457" i="16" s="1"/>
  <c r="AX457" i="16"/>
  <c r="BX457" i="16" s="1"/>
  <c r="AY457" i="16"/>
  <c r="BY457" i="16" s="1"/>
  <c r="AZ457" i="16"/>
  <c r="BZ457" i="16" s="1"/>
  <c r="BA457" i="16"/>
  <c r="AO458" i="16"/>
  <c r="BO458" i="16" s="1"/>
  <c r="AP458" i="16"/>
  <c r="BP458" i="16" s="1"/>
  <c r="AQ458" i="16"/>
  <c r="BQ458" i="16" s="1"/>
  <c r="AR458" i="16"/>
  <c r="BR458" i="16" s="1"/>
  <c r="AS458" i="16"/>
  <c r="BS458" i="16" s="1"/>
  <c r="AT458" i="16"/>
  <c r="BT458" i="16" s="1"/>
  <c r="AU458" i="16"/>
  <c r="BU458" i="16" s="1"/>
  <c r="AV458" i="16"/>
  <c r="BV458" i="16" s="1"/>
  <c r="AW458" i="16"/>
  <c r="BW458" i="16" s="1"/>
  <c r="AX458" i="16"/>
  <c r="BX458" i="16" s="1"/>
  <c r="AY458" i="16"/>
  <c r="BY458" i="16" s="1"/>
  <c r="AZ458" i="16"/>
  <c r="BZ458" i="16" s="1"/>
  <c r="BA458" i="16"/>
  <c r="AO459" i="16"/>
  <c r="BO459" i="16" s="1"/>
  <c r="AP459" i="16"/>
  <c r="AQ459" i="16"/>
  <c r="BQ459" i="16" s="1"/>
  <c r="AR459" i="16"/>
  <c r="BR459" i="16" s="1"/>
  <c r="AS459" i="16"/>
  <c r="BS459" i="16" s="1"/>
  <c r="AT459" i="16"/>
  <c r="BT459" i="16" s="1"/>
  <c r="AU459" i="16"/>
  <c r="BU459" i="16" s="1"/>
  <c r="AV459" i="16"/>
  <c r="BV459" i="16" s="1"/>
  <c r="AW459" i="16"/>
  <c r="BW459" i="16" s="1"/>
  <c r="AX459" i="16"/>
  <c r="BX459" i="16" s="1"/>
  <c r="AY459" i="16"/>
  <c r="BY459" i="16" s="1"/>
  <c r="AZ459" i="16"/>
  <c r="BZ459" i="16" s="1"/>
  <c r="BA459" i="16"/>
  <c r="AO460" i="16"/>
  <c r="BO460" i="16" s="1"/>
  <c r="AP460" i="16"/>
  <c r="BP460" i="16" s="1"/>
  <c r="AQ460" i="16"/>
  <c r="BQ460" i="16" s="1"/>
  <c r="AR460" i="16"/>
  <c r="BR460" i="16" s="1"/>
  <c r="AS460" i="16"/>
  <c r="BS460" i="16" s="1"/>
  <c r="AT460" i="16"/>
  <c r="BT460" i="16" s="1"/>
  <c r="AU460" i="16"/>
  <c r="BU460" i="16" s="1"/>
  <c r="AV460" i="16"/>
  <c r="BV460" i="16" s="1"/>
  <c r="AW460" i="16"/>
  <c r="BW460" i="16" s="1"/>
  <c r="AX460" i="16"/>
  <c r="BX460" i="16" s="1"/>
  <c r="AY460" i="16"/>
  <c r="BY460" i="16" s="1"/>
  <c r="AZ460" i="16"/>
  <c r="BZ460" i="16" s="1"/>
  <c r="BA460" i="16"/>
  <c r="AO461" i="16"/>
  <c r="BO461" i="16" s="1"/>
  <c r="AP461" i="16"/>
  <c r="BP461" i="16" s="1"/>
  <c r="AQ461" i="16"/>
  <c r="BQ461" i="16" s="1"/>
  <c r="AR461" i="16"/>
  <c r="BR461" i="16" s="1"/>
  <c r="AS461" i="16"/>
  <c r="AT461" i="16"/>
  <c r="BT461" i="16" s="1"/>
  <c r="AU461" i="16"/>
  <c r="BU461" i="16" s="1"/>
  <c r="AV461" i="16"/>
  <c r="BV461" i="16" s="1"/>
  <c r="AW461" i="16"/>
  <c r="BW461" i="16" s="1"/>
  <c r="AX461" i="16"/>
  <c r="BX461" i="16" s="1"/>
  <c r="AY461" i="16"/>
  <c r="BY461" i="16" s="1"/>
  <c r="AZ461" i="16"/>
  <c r="BZ461" i="16" s="1"/>
  <c r="BA461" i="16"/>
  <c r="AO462" i="16"/>
  <c r="BO462" i="16" s="1"/>
  <c r="AP462" i="16"/>
  <c r="BP462" i="16" s="1"/>
  <c r="AQ462" i="16"/>
  <c r="BQ462" i="16" s="1"/>
  <c r="AR462" i="16"/>
  <c r="BR462" i="16" s="1"/>
  <c r="AS462" i="16"/>
  <c r="BS462" i="16" s="1"/>
  <c r="AT462" i="16"/>
  <c r="BT462" i="16" s="1"/>
  <c r="AU462" i="16"/>
  <c r="BU462" i="16" s="1"/>
  <c r="AV462" i="16"/>
  <c r="BV462" i="16" s="1"/>
  <c r="AW462" i="16"/>
  <c r="BW462" i="16" s="1"/>
  <c r="AX462" i="16"/>
  <c r="BX462" i="16" s="1"/>
  <c r="AY462" i="16"/>
  <c r="BY462" i="16" s="1"/>
  <c r="AZ462" i="16"/>
  <c r="BZ462" i="16" s="1"/>
  <c r="BA462" i="16"/>
  <c r="AO463" i="16"/>
  <c r="BO463" i="16" s="1"/>
  <c r="AP463" i="16"/>
  <c r="BP463" i="16" s="1"/>
  <c r="AQ463" i="16"/>
  <c r="BQ463" i="16" s="1"/>
  <c r="AR463" i="16"/>
  <c r="BR463" i="16" s="1"/>
  <c r="AS463" i="16"/>
  <c r="BS463" i="16" s="1"/>
  <c r="AT463" i="16"/>
  <c r="BT463" i="16" s="1"/>
  <c r="AU463" i="16"/>
  <c r="AV463" i="16"/>
  <c r="BV463" i="16" s="1"/>
  <c r="AW463" i="16"/>
  <c r="BW463" i="16" s="1"/>
  <c r="AX463" i="16"/>
  <c r="BX463" i="16" s="1"/>
  <c r="AY463" i="16"/>
  <c r="BY463" i="16" s="1"/>
  <c r="AZ463" i="16"/>
  <c r="BZ463" i="16" s="1"/>
  <c r="BA463" i="16"/>
  <c r="AO464" i="16"/>
  <c r="BO464" i="16" s="1"/>
  <c r="AP464" i="16"/>
  <c r="BP464" i="16" s="1"/>
  <c r="AQ464" i="16"/>
  <c r="BQ464" i="16" s="1"/>
  <c r="AR464" i="16"/>
  <c r="BR464" i="16" s="1"/>
  <c r="AS464" i="16"/>
  <c r="BS464" i="16" s="1"/>
  <c r="AT464" i="16"/>
  <c r="BT464" i="16" s="1"/>
  <c r="AU464" i="16"/>
  <c r="BU464" i="16" s="1"/>
  <c r="AV464" i="16"/>
  <c r="BV464" i="16" s="1"/>
  <c r="AW464" i="16"/>
  <c r="BW464" i="16" s="1"/>
  <c r="AX464" i="16"/>
  <c r="BX464" i="16" s="1"/>
  <c r="AY464" i="16"/>
  <c r="BY464" i="16" s="1"/>
  <c r="AZ464" i="16"/>
  <c r="BZ464" i="16" s="1"/>
  <c r="BA464" i="16"/>
  <c r="AO465" i="16"/>
  <c r="AP465" i="16"/>
  <c r="BP465" i="16" s="1"/>
  <c r="AQ465" i="16"/>
  <c r="BQ465" i="16" s="1"/>
  <c r="AR465" i="16"/>
  <c r="BR465" i="16" s="1"/>
  <c r="AS465" i="16"/>
  <c r="BS465" i="16" s="1"/>
  <c r="AT465" i="16"/>
  <c r="BT465" i="16" s="1"/>
  <c r="AU465" i="16"/>
  <c r="BU465" i="16" s="1"/>
  <c r="AV465" i="16"/>
  <c r="BV465" i="16" s="1"/>
  <c r="AW465" i="16"/>
  <c r="BW465" i="16" s="1"/>
  <c r="AX465" i="16"/>
  <c r="BX465" i="16" s="1"/>
  <c r="AY465" i="16"/>
  <c r="BY465" i="16" s="1"/>
  <c r="AZ465" i="16"/>
  <c r="BZ465" i="16" s="1"/>
  <c r="BA465" i="16"/>
  <c r="AO466" i="16"/>
  <c r="AP466" i="16"/>
  <c r="BP466" i="16" s="1"/>
  <c r="AQ466" i="16"/>
  <c r="BQ466" i="16" s="1"/>
  <c r="AR466" i="16"/>
  <c r="BR466" i="16" s="1"/>
  <c r="AS466" i="16"/>
  <c r="BS466" i="16" s="1"/>
  <c r="AT466" i="16"/>
  <c r="BT466" i="16" s="1"/>
  <c r="AU466" i="16"/>
  <c r="BU466" i="16" s="1"/>
  <c r="AV466" i="16"/>
  <c r="BV466" i="16" s="1"/>
  <c r="AW466" i="16"/>
  <c r="BW466" i="16" s="1"/>
  <c r="AX466" i="16"/>
  <c r="BX466" i="16" s="1"/>
  <c r="AY466" i="16"/>
  <c r="BY466" i="16" s="1"/>
  <c r="AZ466" i="16"/>
  <c r="BZ466" i="16" s="1"/>
  <c r="BA466" i="16"/>
  <c r="AO467" i="16"/>
  <c r="BO467" i="16" s="1"/>
  <c r="AP467" i="16"/>
  <c r="AQ467" i="16"/>
  <c r="BQ467" i="16" s="1"/>
  <c r="AR467" i="16"/>
  <c r="BR467" i="16" s="1"/>
  <c r="AS467" i="16"/>
  <c r="BS467" i="16" s="1"/>
  <c r="AT467" i="16"/>
  <c r="BT467" i="16" s="1"/>
  <c r="AU467" i="16"/>
  <c r="BU467" i="16" s="1"/>
  <c r="AV467" i="16"/>
  <c r="BV467" i="16" s="1"/>
  <c r="AW467" i="16"/>
  <c r="BW467" i="16" s="1"/>
  <c r="AX467" i="16"/>
  <c r="BX467" i="16" s="1"/>
  <c r="AY467" i="16"/>
  <c r="BY467" i="16" s="1"/>
  <c r="AZ467" i="16"/>
  <c r="BZ467" i="16" s="1"/>
  <c r="BA467" i="16"/>
  <c r="AO468" i="16"/>
  <c r="BO468" i="16" s="1"/>
  <c r="AP468" i="16"/>
  <c r="BP468" i="16" s="1"/>
  <c r="AQ468" i="16"/>
  <c r="BQ468" i="16" s="1"/>
  <c r="AR468" i="16"/>
  <c r="BR468" i="16" s="1"/>
  <c r="AS468" i="16"/>
  <c r="BS468" i="16" s="1"/>
  <c r="AT468" i="16"/>
  <c r="BT468" i="16" s="1"/>
  <c r="AU468" i="16"/>
  <c r="BU468" i="16" s="1"/>
  <c r="AV468" i="16"/>
  <c r="BV468" i="16" s="1"/>
  <c r="AW468" i="16"/>
  <c r="BW468" i="16" s="1"/>
  <c r="AX468" i="16"/>
  <c r="BX468" i="16" s="1"/>
  <c r="AY468" i="16"/>
  <c r="BY468" i="16" s="1"/>
  <c r="AZ468" i="16"/>
  <c r="BZ468" i="16" s="1"/>
  <c r="BA468" i="16"/>
  <c r="AO469" i="16"/>
  <c r="BO469" i="16" s="1"/>
  <c r="AP469" i="16"/>
  <c r="BP469" i="16" s="1"/>
  <c r="AQ469" i="16"/>
  <c r="BQ469" i="16" s="1"/>
  <c r="AR469" i="16"/>
  <c r="BR469" i="16" s="1"/>
  <c r="AS469" i="16"/>
  <c r="AT469" i="16"/>
  <c r="BT469" i="16" s="1"/>
  <c r="AU469" i="16"/>
  <c r="BU469" i="16" s="1"/>
  <c r="AV469" i="16"/>
  <c r="BV469" i="16" s="1"/>
  <c r="AW469" i="16"/>
  <c r="BW469" i="16" s="1"/>
  <c r="AX469" i="16"/>
  <c r="BX469" i="16" s="1"/>
  <c r="AY469" i="16"/>
  <c r="BY469" i="16" s="1"/>
  <c r="AZ469" i="16"/>
  <c r="BZ469" i="16" s="1"/>
  <c r="BA469" i="16"/>
  <c r="AO470" i="16"/>
  <c r="BO470" i="16" s="1"/>
  <c r="AP470" i="16"/>
  <c r="BP470" i="16" s="1"/>
  <c r="AQ470" i="16"/>
  <c r="BQ470" i="16" s="1"/>
  <c r="AR470" i="16"/>
  <c r="BR470" i="16" s="1"/>
  <c r="AS470" i="16"/>
  <c r="BS470" i="16" s="1"/>
  <c r="AT470" i="16"/>
  <c r="BT470" i="16" s="1"/>
  <c r="AU470" i="16"/>
  <c r="BU470" i="16" s="1"/>
  <c r="AV470" i="16"/>
  <c r="BV470" i="16" s="1"/>
  <c r="AW470" i="16"/>
  <c r="BW470" i="16" s="1"/>
  <c r="AX470" i="16"/>
  <c r="BX470" i="16" s="1"/>
  <c r="AY470" i="16"/>
  <c r="BY470" i="16" s="1"/>
  <c r="AZ470" i="16"/>
  <c r="BZ470" i="16" s="1"/>
  <c r="BA470" i="16"/>
  <c r="AO471" i="16"/>
  <c r="BO471" i="16" s="1"/>
  <c r="AP471" i="16"/>
  <c r="BP471" i="16" s="1"/>
  <c r="AQ471" i="16"/>
  <c r="BQ471" i="16" s="1"/>
  <c r="AR471" i="16"/>
  <c r="BR471" i="16" s="1"/>
  <c r="AS471" i="16"/>
  <c r="BS471" i="16" s="1"/>
  <c r="AT471" i="16"/>
  <c r="BT471" i="16" s="1"/>
  <c r="AU471" i="16"/>
  <c r="AV471" i="16"/>
  <c r="BV471" i="16" s="1"/>
  <c r="AW471" i="16"/>
  <c r="BW471" i="16" s="1"/>
  <c r="AX471" i="16"/>
  <c r="BX471" i="16" s="1"/>
  <c r="AY471" i="16"/>
  <c r="BY471" i="16" s="1"/>
  <c r="AZ471" i="16"/>
  <c r="BZ471" i="16" s="1"/>
  <c r="BA471" i="16"/>
  <c r="AO472" i="16"/>
  <c r="AP472" i="16"/>
  <c r="BP472" i="16" s="1"/>
  <c r="AQ472" i="16"/>
  <c r="BQ472" i="16" s="1"/>
  <c r="AR472" i="16"/>
  <c r="BR472" i="16" s="1"/>
  <c r="AS472" i="16"/>
  <c r="BS472" i="16" s="1"/>
  <c r="AT472" i="16"/>
  <c r="BT472" i="16" s="1"/>
  <c r="AU472" i="16"/>
  <c r="BU472" i="16" s="1"/>
  <c r="AV472" i="16"/>
  <c r="BV472" i="16" s="1"/>
  <c r="AW472" i="16"/>
  <c r="BW472" i="16" s="1"/>
  <c r="AX472" i="16"/>
  <c r="BX472" i="16" s="1"/>
  <c r="AY472" i="16"/>
  <c r="BY472" i="16" s="1"/>
  <c r="AZ472" i="16"/>
  <c r="BZ472" i="16" s="1"/>
  <c r="BA472" i="16"/>
  <c r="AO473" i="16"/>
  <c r="AP473" i="16"/>
  <c r="BP473" i="16" s="1"/>
  <c r="AQ473" i="16"/>
  <c r="BQ473" i="16" s="1"/>
  <c r="AR473" i="16"/>
  <c r="BR473" i="16" s="1"/>
  <c r="AS473" i="16"/>
  <c r="BS473" i="16" s="1"/>
  <c r="AT473" i="16"/>
  <c r="BT473" i="16" s="1"/>
  <c r="AU473" i="16"/>
  <c r="BU473" i="16" s="1"/>
  <c r="AV473" i="16"/>
  <c r="BV473" i="16" s="1"/>
  <c r="AW473" i="16"/>
  <c r="BW473" i="16" s="1"/>
  <c r="AX473" i="16"/>
  <c r="BX473" i="16" s="1"/>
  <c r="AY473" i="16"/>
  <c r="BY473" i="16" s="1"/>
  <c r="AZ473" i="16"/>
  <c r="BZ473" i="16" s="1"/>
  <c r="BA473" i="16"/>
  <c r="AO474" i="16"/>
  <c r="BO474" i="16" s="1"/>
  <c r="AP474" i="16"/>
  <c r="BP474" i="16" s="1"/>
  <c r="AQ474" i="16"/>
  <c r="BQ474" i="16" s="1"/>
  <c r="AR474" i="16"/>
  <c r="BR474" i="16" s="1"/>
  <c r="AS474" i="16"/>
  <c r="BS474" i="16" s="1"/>
  <c r="AT474" i="16"/>
  <c r="BT474" i="16" s="1"/>
  <c r="AU474" i="16"/>
  <c r="BU474" i="16" s="1"/>
  <c r="AV474" i="16"/>
  <c r="BV474" i="16" s="1"/>
  <c r="AW474" i="16"/>
  <c r="BW474" i="16" s="1"/>
  <c r="AX474" i="16"/>
  <c r="BX474" i="16" s="1"/>
  <c r="AY474" i="16"/>
  <c r="BY474" i="16" s="1"/>
  <c r="AZ474" i="16"/>
  <c r="BZ474" i="16" s="1"/>
  <c r="BA474" i="16"/>
  <c r="AO475" i="16"/>
  <c r="BO475" i="16" s="1"/>
  <c r="AP475" i="16"/>
  <c r="AQ475" i="16"/>
  <c r="BQ475" i="16" s="1"/>
  <c r="AR475" i="16"/>
  <c r="BR475" i="16" s="1"/>
  <c r="AS475" i="16"/>
  <c r="BS475" i="16" s="1"/>
  <c r="AT475" i="16"/>
  <c r="BT475" i="16" s="1"/>
  <c r="AU475" i="16"/>
  <c r="BU475" i="16" s="1"/>
  <c r="AV475" i="16"/>
  <c r="BV475" i="16" s="1"/>
  <c r="AW475" i="16"/>
  <c r="BW475" i="16" s="1"/>
  <c r="AX475" i="16"/>
  <c r="BX475" i="16" s="1"/>
  <c r="AY475" i="16"/>
  <c r="BY475" i="16" s="1"/>
  <c r="AZ475" i="16"/>
  <c r="BZ475" i="16" s="1"/>
  <c r="BA475" i="16"/>
  <c r="AO476" i="16"/>
  <c r="BO476" i="16" s="1"/>
  <c r="AP476" i="16"/>
  <c r="BP476" i="16" s="1"/>
  <c r="AQ476" i="16"/>
  <c r="BQ476" i="16" s="1"/>
  <c r="AR476" i="16"/>
  <c r="BR476" i="16" s="1"/>
  <c r="AS476" i="16"/>
  <c r="BS476" i="16" s="1"/>
  <c r="AT476" i="16"/>
  <c r="BT476" i="16" s="1"/>
  <c r="AU476" i="16"/>
  <c r="BU476" i="16" s="1"/>
  <c r="AV476" i="16"/>
  <c r="BV476" i="16" s="1"/>
  <c r="AW476" i="16"/>
  <c r="BW476" i="16" s="1"/>
  <c r="AX476" i="16"/>
  <c r="BX476" i="16" s="1"/>
  <c r="AY476" i="16"/>
  <c r="BY476" i="16" s="1"/>
  <c r="AZ476" i="16"/>
  <c r="BZ476" i="16" s="1"/>
  <c r="BA476" i="16"/>
  <c r="AO477" i="16"/>
  <c r="BO477" i="16" s="1"/>
  <c r="AP477" i="16"/>
  <c r="BP477" i="16" s="1"/>
  <c r="AQ477" i="16"/>
  <c r="BQ477" i="16" s="1"/>
  <c r="AR477" i="16"/>
  <c r="BR477" i="16" s="1"/>
  <c r="AS477" i="16"/>
  <c r="AT477" i="16"/>
  <c r="BT477" i="16" s="1"/>
  <c r="AU477" i="16"/>
  <c r="BU477" i="16" s="1"/>
  <c r="AV477" i="16"/>
  <c r="BV477" i="16" s="1"/>
  <c r="AW477" i="16"/>
  <c r="BW477" i="16" s="1"/>
  <c r="AX477" i="16"/>
  <c r="BX477" i="16" s="1"/>
  <c r="AY477" i="16"/>
  <c r="BY477" i="16" s="1"/>
  <c r="AZ477" i="16"/>
  <c r="BZ477" i="16" s="1"/>
  <c r="BA477" i="16"/>
  <c r="AO478" i="16"/>
  <c r="BO478" i="16" s="1"/>
  <c r="AP478" i="16"/>
  <c r="BP478" i="16" s="1"/>
  <c r="AQ478" i="16"/>
  <c r="BQ478" i="16" s="1"/>
  <c r="AR478" i="16"/>
  <c r="BR478" i="16" s="1"/>
  <c r="AS478" i="16"/>
  <c r="BS478" i="16" s="1"/>
  <c r="AT478" i="16"/>
  <c r="BT478" i="16" s="1"/>
  <c r="AU478" i="16"/>
  <c r="BU478" i="16" s="1"/>
  <c r="AV478" i="16"/>
  <c r="BV478" i="16" s="1"/>
  <c r="AW478" i="16"/>
  <c r="BW478" i="16" s="1"/>
  <c r="AX478" i="16"/>
  <c r="BX478" i="16" s="1"/>
  <c r="AY478" i="16"/>
  <c r="BY478" i="16" s="1"/>
  <c r="AZ478" i="16"/>
  <c r="BZ478" i="16" s="1"/>
  <c r="BA478" i="16"/>
  <c r="AO479" i="16"/>
  <c r="BO479" i="16" s="1"/>
  <c r="AP479" i="16"/>
  <c r="BP479" i="16" s="1"/>
  <c r="AQ479" i="16"/>
  <c r="BQ479" i="16" s="1"/>
  <c r="AR479" i="16"/>
  <c r="BR479" i="16" s="1"/>
  <c r="AS479" i="16"/>
  <c r="BS479" i="16" s="1"/>
  <c r="AT479" i="16"/>
  <c r="BT479" i="16" s="1"/>
  <c r="AU479" i="16"/>
  <c r="AV479" i="16"/>
  <c r="BV479" i="16" s="1"/>
  <c r="AW479" i="16"/>
  <c r="BW479" i="16" s="1"/>
  <c r="AX479" i="16"/>
  <c r="BX479" i="16" s="1"/>
  <c r="AY479" i="16"/>
  <c r="BY479" i="16" s="1"/>
  <c r="AZ479" i="16"/>
  <c r="BZ479" i="16" s="1"/>
  <c r="BA479" i="16"/>
  <c r="AO480" i="16"/>
  <c r="BO480" i="16" s="1"/>
  <c r="AP480" i="16"/>
  <c r="BP480" i="16" s="1"/>
  <c r="AQ480" i="16"/>
  <c r="BQ480" i="16" s="1"/>
  <c r="AR480" i="16"/>
  <c r="BR480" i="16" s="1"/>
  <c r="AS480" i="16"/>
  <c r="BS480" i="16" s="1"/>
  <c r="AT480" i="16"/>
  <c r="BT480" i="16" s="1"/>
  <c r="AU480" i="16"/>
  <c r="BU480" i="16" s="1"/>
  <c r="AV480" i="16"/>
  <c r="BV480" i="16" s="1"/>
  <c r="AW480" i="16"/>
  <c r="BW480" i="16" s="1"/>
  <c r="AX480" i="16"/>
  <c r="BX480" i="16" s="1"/>
  <c r="AY480" i="16"/>
  <c r="BY480" i="16" s="1"/>
  <c r="AZ480" i="16"/>
  <c r="BZ480" i="16" s="1"/>
  <c r="BA480" i="16"/>
  <c r="AO481" i="16"/>
  <c r="AP481" i="16"/>
  <c r="BP481" i="16" s="1"/>
  <c r="AQ481" i="16"/>
  <c r="BQ481" i="16" s="1"/>
  <c r="AR481" i="16"/>
  <c r="BR481" i="16" s="1"/>
  <c r="AS481" i="16"/>
  <c r="BS481" i="16" s="1"/>
  <c r="AT481" i="16"/>
  <c r="BT481" i="16" s="1"/>
  <c r="AU481" i="16"/>
  <c r="BU481" i="16" s="1"/>
  <c r="AV481" i="16"/>
  <c r="BV481" i="16" s="1"/>
  <c r="AW481" i="16"/>
  <c r="BW481" i="16" s="1"/>
  <c r="AX481" i="16"/>
  <c r="BX481" i="16" s="1"/>
  <c r="AY481" i="16"/>
  <c r="BY481" i="16" s="1"/>
  <c r="AZ481" i="16"/>
  <c r="BZ481" i="16" s="1"/>
  <c r="BA481" i="16"/>
  <c r="AO482" i="16"/>
  <c r="AP482" i="16"/>
  <c r="BP482" i="16" s="1"/>
  <c r="AQ482" i="16"/>
  <c r="BQ482" i="16" s="1"/>
  <c r="AR482" i="16"/>
  <c r="BR482" i="16" s="1"/>
  <c r="AS482" i="16"/>
  <c r="BS482" i="16" s="1"/>
  <c r="AT482" i="16"/>
  <c r="BT482" i="16" s="1"/>
  <c r="AU482" i="16"/>
  <c r="BU482" i="16" s="1"/>
  <c r="AV482" i="16"/>
  <c r="BV482" i="16" s="1"/>
  <c r="AW482" i="16"/>
  <c r="BW482" i="16" s="1"/>
  <c r="AX482" i="16"/>
  <c r="BX482" i="16" s="1"/>
  <c r="AY482" i="16"/>
  <c r="BY482" i="16" s="1"/>
  <c r="AZ482" i="16"/>
  <c r="BZ482" i="16" s="1"/>
  <c r="BA482" i="16"/>
  <c r="AO483" i="16"/>
  <c r="BO483" i="16" s="1"/>
  <c r="AP483" i="16"/>
  <c r="AQ483" i="16"/>
  <c r="BQ483" i="16" s="1"/>
  <c r="AR483" i="16"/>
  <c r="BR483" i="16" s="1"/>
  <c r="AS483" i="16"/>
  <c r="BS483" i="16" s="1"/>
  <c r="AT483" i="16"/>
  <c r="BT483" i="16" s="1"/>
  <c r="AU483" i="16"/>
  <c r="BU483" i="16" s="1"/>
  <c r="AV483" i="16"/>
  <c r="BV483" i="16" s="1"/>
  <c r="AW483" i="16"/>
  <c r="BW483" i="16" s="1"/>
  <c r="AX483" i="16"/>
  <c r="BX483" i="16" s="1"/>
  <c r="AY483" i="16"/>
  <c r="BY483" i="16" s="1"/>
  <c r="AZ483" i="16"/>
  <c r="BZ483" i="16" s="1"/>
  <c r="BA483" i="16"/>
  <c r="AO484" i="16"/>
  <c r="BO484" i="16" s="1"/>
  <c r="AP484" i="16"/>
  <c r="BP484" i="16" s="1"/>
  <c r="AQ484" i="16"/>
  <c r="BQ484" i="16" s="1"/>
  <c r="AR484" i="16"/>
  <c r="BR484" i="16" s="1"/>
  <c r="AS484" i="16"/>
  <c r="BS484" i="16" s="1"/>
  <c r="AT484" i="16"/>
  <c r="BT484" i="16" s="1"/>
  <c r="AU484" i="16"/>
  <c r="BU484" i="16" s="1"/>
  <c r="AV484" i="16"/>
  <c r="BV484" i="16" s="1"/>
  <c r="AW484" i="16"/>
  <c r="BW484" i="16" s="1"/>
  <c r="AX484" i="16"/>
  <c r="BX484" i="16" s="1"/>
  <c r="AY484" i="16"/>
  <c r="BY484" i="16" s="1"/>
  <c r="AZ484" i="16"/>
  <c r="BZ484" i="16" s="1"/>
  <c r="BA484" i="16"/>
  <c r="AO485" i="16"/>
  <c r="BO485" i="16" s="1"/>
  <c r="AP485" i="16"/>
  <c r="BP485" i="16" s="1"/>
  <c r="AQ485" i="16"/>
  <c r="BQ485" i="16" s="1"/>
  <c r="AR485" i="16"/>
  <c r="BR485" i="16" s="1"/>
  <c r="AS485" i="16"/>
  <c r="AT485" i="16"/>
  <c r="BT485" i="16" s="1"/>
  <c r="AU485" i="16"/>
  <c r="BU485" i="16" s="1"/>
  <c r="AV485" i="16"/>
  <c r="BV485" i="16" s="1"/>
  <c r="AW485" i="16"/>
  <c r="BW485" i="16" s="1"/>
  <c r="AX485" i="16"/>
  <c r="BX485" i="16" s="1"/>
  <c r="AY485" i="16"/>
  <c r="BY485" i="16" s="1"/>
  <c r="AZ485" i="16"/>
  <c r="BZ485" i="16" s="1"/>
  <c r="BA485" i="16"/>
  <c r="AO486" i="16"/>
  <c r="BO486" i="16" s="1"/>
  <c r="AP486" i="16"/>
  <c r="BP486" i="16" s="1"/>
  <c r="AQ486" i="16"/>
  <c r="BQ486" i="16" s="1"/>
  <c r="AR486" i="16"/>
  <c r="BR486" i="16" s="1"/>
  <c r="AS486" i="16"/>
  <c r="BS486" i="16" s="1"/>
  <c r="AT486" i="16"/>
  <c r="BT486" i="16" s="1"/>
  <c r="AU486" i="16"/>
  <c r="BU486" i="16" s="1"/>
  <c r="AV486" i="16"/>
  <c r="BV486" i="16" s="1"/>
  <c r="AW486" i="16"/>
  <c r="BW486" i="16" s="1"/>
  <c r="AX486" i="16"/>
  <c r="BX486" i="16" s="1"/>
  <c r="AY486" i="16"/>
  <c r="BY486" i="16" s="1"/>
  <c r="AZ486" i="16"/>
  <c r="BZ486" i="16" s="1"/>
  <c r="BA486" i="16"/>
  <c r="AO487" i="16"/>
  <c r="BO487" i="16" s="1"/>
  <c r="AP487" i="16"/>
  <c r="BP487" i="16" s="1"/>
  <c r="AQ487" i="16"/>
  <c r="BQ487" i="16" s="1"/>
  <c r="AR487" i="16"/>
  <c r="BR487" i="16" s="1"/>
  <c r="AS487" i="16"/>
  <c r="BS487" i="16" s="1"/>
  <c r="AT487" i="16"/>
  <c r="BT487" i="16" s="1"/>
  <c r="AU487" i="16"/>
  <c r="AV487" i="16"/>
  <c r="BV487" i="16" s="1"/>
  <c r="AW487" i="16"/>
  <c r="BW487" i="16" s="1"/>
  <c r="AX487" i="16"/>
  <c r="BX487" i="16" s="1"/>
  <c r="AY487" i="16"/>
  <c r="BY487" i="16" s="1"/>
  <c r="AZ487" i="16"/>
  <c r="BZ487" i="16" s="1"/>
  <c r="BA487" i="16"/>
  <c r="AO488" i="16"/>
  <c r="AP488" i="16"/>
  <c r="BP488" i="16" s="1"/>
  <c r="AQ488" i="16"/>
  <c r="BQ488" i="16" s="1"/>
  <c r="AR488" i="16"/>
  <c r="BR488" i="16" s="1"/>
  <c r="AS488" i="16"/>
  <c r="BS488" i="16" s="1"/>
  <c r="AT488" i="16"/>
  <c r="BT488" i="16" s="1"/>
  <c r="AU488" i="16"/>
  <c r="BU488" i="16" s="1"/>
  <c r="AV488" i="16"/>
  <c r="BV488" i="16" s="1"/>
  <c r="AW488" i="16"/>
  <c r="BW488" i="16" s="1"/>
  <c r="AX488" i="16"/>
  <c r="BX488" i="16" s="1"/>
  <c r="AY488" i="16"/>
  <c r="BY488" i="16" s="1"/>
  <c r="AZ488" i="16"/>
  <c r="BZ488" i="16" s="1"/>
  <c r="BA488" i="16"/>
  <c r="AO489" i="16"/>
  <c r="AP489" i="16"/>
  <c r="BP489" i="16" s="1"/>
  <c r="AQ489" i="16"/>
  <c r="BQ489" i="16" s="1"/>
  <c r="AR489" i="16"/>
  <c r="BR489" i="16" s="1"/>
  <c r="AS489" i="16"/>
  <c r="BS489" i="16" s="1"/>
  <c r="AT489" i="16"/>
  <c r="BT489" i="16" s="1"/>
  <c r="AU489" i="16"/>
  <c r="BU489" i="16" s="1"/>
  <c r="AV489" i="16"/>
  <c r="BV489" i="16" s="1"/>
  <c r="AW489" i="16"/>
  <c r="BW489" i="16" s="1"/>
  <c r="AX489" i="16"/>
  <c r="BX489" i="16" s="1"/>
  <c r="AY489" i="16"/>
  <c r="BY489" i="16" s="1"/>
  <c r="AZ489" i="16"/>
  <c r="BZ489" i="16" s="1"/>
  <c r="BA489" i="16"/>
  <c r="AO490" i="16"/>
  <c r="BO490" i="16" s="1"/>
  <c r="AP490" i="16"/>
  <c r="BP490" i="16" s="1"/>
  <c r="AQ490" i="16"/>
  <c r="BQ490" i="16" s="1"/>
  <c r="AR490" i="16"/>
  <c r="BR490" i="16" s="1"/>
  <c r="AS490" i="16"/>
  <c r="BS490" i="16" s="1"/>
  <c r="AT490" i="16"/>
  <c r="BT490" i="16" s="1"/>
  <c r="AU490" i="16"/>
  <c r="BU490" i="16" s="1"/>
  <c r="AV490" i="16"/>
  <c r="BV490" i="16" s="1"/>
  <c r="AW490" i="16"/>
  <c r="BW490" i="16" s="1"/>
  <c r="AX490" i="16"/>
  <c r="BX490" i="16" s="1"/>
  <c r="AY490" i="16"/>
  <c r="BY490" i="16" s="1"/>
  <c r="AZ490" i="16"/>
  <c r="BZ490" i="16" s="1"/>
  <c r="BA490" i="16"/>
  <c r="AO491" i="16"/>
  <c r="BO491" i="16" s="1"/>
  <c r="AP491" i="16"/>
  <c r="AQ491" i="16"/>
  <c r="BQ491" i="16" s="1"/>
  <c r="AR491" i="16"/>
  <c r="BR491" i="16" s="1"/>
  <c r="AS491" i="16"/>
  <c r="BS491" i="16" s="1"/>
  <c r="AT491" i="16"/>
  <c r="BT491" i="16" s="1"/>
  <c r="AU491" i="16"/>
  <c r="BU491" i="16" s="1"/>
  <c r="AV491" i="16"/>
  <c r="BV491" i="16" s="1"/>
  <c r="AW491" i="16"/>
  <c r="BW491" i="16" s="1"/>
  <c r="AX491" i="16"/>
  <c r="BX491" i="16" s="1"/>
  <c r="AY491" i="16"/>
  <c r="BY491" i="16" s="1"/>
  <c r="AZ491" i="16"/>
  <c r="BZ491" i="16" s="1"/>
  <c r="BA491" i="16"/>
  <c r="AO492" i="16"/>
  <c r="BO492" i="16" s="1"/>
  <c r="AP492" i="16"/>
  <c r="BP492" i="16" s="1"/>
  <c r="AQ492" i="16"/>
  <c r="BQ492" i="16" s="1"/>
  <c r="AR492" i="16"/>
  <c r="BR492" i="16" s="1"/>
  <c r="AS492" i="16"/>
  <c r="BS492" i="16" s="1"/>
  <c r="AT492" i="16"/>
  <c r="BT492" i="16" s="1"/>
  <c r="AU492" i="16"/>
  <c r="BU492" i="16" s="1"/>
  <c r="AV492" i="16"/>
  <c r="BV492" i="16" s="1"/>
  <c r="AW492" i="16"/>
  <c r="BW492" i="16" s="1"/>
  <c r="AX492" i="16"/>
  <c r="BX492" i="16" s="1"/>
  <c r="AY492" i="16"/>
  <c r="BY492" i="16" s="1"/>
  <c r="AZ492" i="16"/>
  <c r="BZ492" i="16" s="1"/>
  <c r="BA492" i="16"/>
  <c r="AO493" i="16"/>
  <c r="BO493" i="16" s="1"/>
  <c r="AP493" i="16"/>
  <c r="BP493" i="16" s="1"/>
  <c r="AQ493" i="16"/>
  <c r="BQ493" i="16" s="1"/>
  <c r="AR493" i="16"/>
  <c r="BR493" i="16" s="1"/>
  <c r="AS493" i="16"/>
  <c r="AT493" i="16"/>
  <c r="BT493" i="16" s="1"/>
  <c r="AU493" i="16"/>
  <c r="BU493" i="16" s="1"/>
  <c r="AV493" i="16"/>
  <c r="BV493" i="16" s="1"/>
  <c r="AW493" i="16"/>
  <c r="BW493" i="16" s="1"/>
  <c r="AX493" i="16"/>
  <c r="BX493" i="16" s="1"/>
  <c r="AY493" i="16"/>
  <c r="BY493" i="16" s="1"/>
  <c r="AZ493" i="16"/>
  <c r="BZ493" i="16" s="1"/>
  <c r="BA493" i="16"/>
  <c r="AO494" i="16"/>
  <c r="BO494" i="16" s="1"/>
  <c r="AP494" i="16"/>
  <c r="BP494" i="16" s="1"/>
  <c r="AQ494" i="16"/>
  <c r="BQ494" i="16" s="1"/>
  <c r="AR494" i="16"/>
  <c r="BR494" i="16" s="1"/>
  <c r="AS494" i="16"/>
  <c r="BS494" i="16" s="1"/>
  <c r="AT494" i="16"/>
  <c r="BT494" i="16" s="1"/>
  <c r="AU494" i="16"/>
  <c r="BU494" i="16" s="1"/>
  <c r="AV494" i="16"/>
  <c r="BV494" i="16" s="1"/>
  <c r="AW494" i="16"/>
  <c r="BW494" i="16" s="1"/>
  <c r="AX494" i="16"/>
  <c r="BX494" i="16" s="1"/>
  <c r="AY494" i="16"/>
  <c r="BY494" i="16" s="1"/>
  <c r="AZ494" i="16"/>
  <c r="BZ494" i="16" s="1"/>
  <c r="BA494" i="16"/>
  <c r="AO495" i="16"/>
  <c r="BO495" i="16" s="1"/>
  <c r="AP495" i="16"/>
  <c r="BP495" i="16" s="1"/>
  <c r="AQ495" i="16"/>
  <c r="BQ495" i="16" s="1"/>
  <c r="AR495" i="16"/>
  <c r="BR495" i="16" s="1"/>
  <c r="AS495" i="16"/>
  <c r="BS495" i="16" s="1"/>
  <c r="AT495" i="16"/>
  <c r="BT495" i="16" s="1"/>
  <c r="AU495" i="16"/>
  <c r="AV495" i="16"/>
  <c r="BV495" i="16" s="1"/>
  <c r="AW495" i="16"/>
  <c r="BW495" i="16" s="1"/>
  <c r="AX495" i="16"/>
  <c r="BX495" i="16" s="1"/>
  <c r="AY495" i="16"/>
  <c r="BY495" i="16" s="1"/>
  <c r="AZ495" i="16"/>
  <c r="BZ495" i="16" s="1"/>
  <c r="BA495" i="16"/>
  <c r="AO496" i="16"/>
  <c r="BO496" i="16" s="1"/>
  <c r="AP496" i="16"/>
  <c r="BP496" i="16" s="1"/>
  <c r="AQ496" i="16"/>
  <c r="BQ496" i="16" s="1"/>
  <c r="AR496" i="16"/>
  <c r="BR496" i="16" s="1"/>
  <c r="AS496" i="16"/>
  <c r="BS496" i="16" s="1"/>
  <c r="AT496" i="16"/>
  <c r="BT496" i="16" s="1"/>
  <c r="AU496" i="16"/>
  <c r="BU496" i="16" s="1"/>
  <c r="AV496" i="16"/>
  <c r="BV496" i="16" s="1"/>
  <c r="AW496" i="16"/>
  <c r="BW496" i="16" s="1"/>
  <c r="AX496" i="16"/>
  <c r="BX496" i="16" s="1"/>
  <c r="AY496" i="16"/>
  <c r="BY496" i="16" s="1"/>
  <c r="AZ496" i="16"/>
  <c r="BZ496" i="16" s="1"/>
  <c r="BA496" i="16"/>
  <c r="AO497" i="16"/>
  <c r="AP497" i="16"/>
  <c r="BP497" i="16" s="1"/>
  <c r="AQ497" i="16"/>
  <c r="BQ497" i="16" s="1"/>
  <c r="AR497" i="16"/>
  <c r="BR497" i="16" s="1"/>
  <c r="AS497" i="16"/>
  <c r="BS497" i="16" s="1"/>
  <c r="AT497" i="16"/>
  <c r="BT497" i="16" s="1"/>
  <c r="AU497" i="16"/>
  <c r="BU497" i="16" s="1"/>
  <c r="AV497" i="16"/>
  <c r="BV497" i="16" s="1"/>
  <c r="AW497" i="16"/>
  <c r="BW497" i="16" s="1"/>
  <c r="AX497" i="16"/>
  <c r="BX497" i="16" s="1"/>
  <c r="AY497" i="16"/>
  <c r="BY497" i="16" s="1"/>
  <c r="AZ497" i="16"/>
  <c r="BZ497" i="16" s="1"/>
  <c r="BA497" i="16"/>
  <c r="AO498" i="16"/>
  <c r="BO498" i="16" s="1"/>
  <c r="AP498" i="16"/>
  <c r="BP498" i="16" s="1"/>
  <c r="AQ498" i="16"/>
  <c r="BQ498" i="16" s="1"/>
  <c r="AR498" i="16"/>
  <c r="BR498" i="16" s="1"/>
  <c r="AS498" i="16"/>
  <c r="BS498" i="16" s="1"/>
  <c r="AT498" i="16"/>
  <c r="BT498" i="16" s="1"/>
  <c r="AU498" i="16"/>
  <c r="BU498" i="16" s="1"/>
  <c r="AV498" i="16"/>
  <c r="BV498" i="16" s="1"/>
  <c r="AW498" i="16"/>
  <c r="BW498" i="16" s="1"/>
  <c r="AX498" i="16"/>
  <c r="BX498" i="16" s="1"/>
  <c r="AY498" i="16"/>
  <c r="BY498" i="16" s="1"/>
  <c r="AZ498" i="16"/>
  <c r="BZ498" i="16" s="1"/>
  <c r="BA498" i="16"/>
  <c r="AO499" i="16"/>
  <c r="BO499" i="16" s="1"/>
  <c r="AP499" i="16"/>
  <c r="AQ499" i="16"/>
  <c r="BQ499" i="16" s="1"/>
  <c r="AR499" i="16"/>
  <c r="BR499" i="16" s="1"/>
  <c r="AS499" i="16"/>
  <c r="BS499" i="16" s="1"/>
  <c r="AT499" i="16"/>
  <c r="BT499" i="16" s="1"/>
  <c r="AU499" i="16"/>
  <c r="BU499" i="16" s="1"/>
  <c r="AV499" i="16"/>
  <c r="BV499" i="16" s="1"/>
  <c r="AW499" i="16"/>
  <c r="BW499" i="16" s="1"/>
  <c r="AX499" i="16"/>
  <c r="BX499" i="16" s="1"/>
  <c r="AY499" i="16"/>
  <c r="BY499" i="16" s="1"/>
  <c r="AZ499" i="16"/>
  <c r="BZ499" i="16" s="1"/>
  <c r="BA499" i="16"/>
  <c r="AO500" i="16"/>
  <c r="BO500" i="16" s="1"/>
  <c r="AP500" i="16"/>
  <c r="BP500" i="16" s="1"/>
  <c r="AQ500" i="16"/>
  <c r="BQ500" i="16" s="1"/>
  <c r="AR500" i="16"/>
  <c r="BR500" i="16" s="1"/>
  <c r="AS500" i="16"/>
  <c r="BS500" i="16" s="1"/>
  <c r="AT500" i="16"/>
  <c r="BT500" i="16" s="1"/>
  <c r="AU500" i="16"/>
  <c r="BU500" i="16" s="1"/>
  <c r="AV500" i="16"/>
  <c r="BV500" i="16" s="1"/>
  <c r="AW500" i="16"/>
  <c r="BW500" i="16" s="1"/>
  <c r="AX500" i="16"/>
  <c r="BX500" i="16" s="1"/>
  <c r="AY500" i="16"/>
  <c r="BY500" i="16" s="1"/>
  <c r="AZ500" i="16"/>
  <c r="BZ500" i="16" s="1"/>
  <c r="BA500" i="16"/>
  <c r="AO501" i="16"/>
  <c r="BO501" i="16" s="1"/>
  <c r="AP501" i="16"/>
  <c r="BP501" i="16" s="1"/>
  <c r="AQ501" i="16"/>
  <c r="BQ501" i="16" s="1"/>
  <c r="AR501" i="16"/>
  <c r="BR501" i="16" s="1"/>
  <c r="AS501" i="16"/>
  <c r="AT501" i="16"/>
  <c r="BT501" i="16" s="1"/>
  <c r="AU501" i="16"/>
  <c r="BU501" i="16" s="1"/>
  <c r="AV501" i="16"/>
  <c r="BV501" i="16" s="1"/>
  <c r="AW501" i="16"/>
  <c r="BW501" i="16" s="1"/>
  <c r="AX501" i="16"/>
  <c r="BX501" i="16" s="1"/>
  <c r="AY501" i="16"/>
  <c r="BY501" i="16" s="1"/>
  <c r="AZ501" i="16"/>
  <c r="BZ501" i="16" s="1"/>
  <c r="BA501" i="16"/>
  <c r="AO502" i="16"/>
  <c r="BO502" i="16" s="1"/>
  <c r="AP502" i="16"/>
  <c r="BP502" i="16" s="1"/>
  <c r="AQ502" i="16"/>
  <c r="BQ502" i="16" s="1"/>
  <c r="AR502" i="16"/>
  <c r="BR502" i="16" s="1"/>
  <c r="AS502" i="16"/>
  <c r="BS502" i="16" s="1"/>
  <c r="AT502" i="16"/>
  <c r="BT502" i="16" s="1"/>
  <c r="AU502" i="16"/>
  <c r="BU502" i="16" s="1"/>
  <c r="AV502" i="16"/>
  <c r="BV502" i="16" s="1"/>
  <c r="AW502" i="16"/>
  <c r="BW502" i="16" s="1"/>
  <c r="AX502" i="16"/>
  <c r="BX502" i="16" s="1"/>
  <c r="AY502" i="16"/>
  <c r="BY502" i="16" s="1"/>
  <c r="AZ502" i="16"/>
  <c r="BZ502" i="16" s="1"/>
  <c r="BA502" i="16"/>
  <c r="AO503" i="16"/>
  <c r="BO503" i="16" s="1"/>
  <c r="AP503" i="16"/>
  <c r="BP503" i="16" s="1"/>
  <c r="AQ503" i="16"/>
  <c r="BQ503" i="16" s="1"/>
  <c r="AR503" i="16"/>
  <c r="BR503" i="16" s="1"/>
  <c r="AS503" i="16"/>
  <c r="BS503" i="16" s="1"/>
  <c r="AT503" i="16"/>
  <c r="BT503" i="16" s="1"/>
  <c r="AU503" i="16"/>
  <c r="AV503" i="16"/>
  <c r="BV503" i="16" s="1"/>
  <c r="AW503" i="16"/>
  <c r="BW503" i="16" s="1"/>
  <c r="AX503" i="16"/>
  <c r="BX503" i="16" s="1"/>
  <c r="AY503" i="16"/>
  <c r="BY503" i="16" s="1"/>
  <c r="AZ503" i="16"/>
  <c r="BZ503" i="16" s="1"/>
  <c r="BA503" i="16"/>
  <c r="AO504" i="16"/>
  <c r="BO504" i="16" s="1"/>
  <c r="AP504" i="16"/>
  <c r="BP504" i="16" s="1"/>
  <c r="AQ504" i="16"/>
  <c r="BQ504" i="16" s="1"/>
  <c r="AR504" i="16"/>
  <c r="BR504" i="16" s="1"/>
  <c r="AS504" i="16"/>
  <c r="BS504" i="16" s="1"/>
  <c r="AT504" i="16"/>
  <c r="BT504" i="16" s="1"/>
  <c r="AU504" i="16"/>
  <c r="BU504" i="16" s="1"/>
  <c r="AV504" i="16"/>
  <c r="BV504" i="16" s="1"/>
  <c r="AW504" i="16"/>
  <c r="BW504" i="16" s="1"/>
  <c r="AX504" i="16"/>
  <c r="BX504" i="16" s="1"/>
  <c r="AY504" i="16"/>
  <c r="BY504" i="16" s="1"/>
  <c r="AZ504" i="16"/>
  <c r="BZ504" i="16" s="1"/>
  <c r="BA504" i="16"/>
  <c r="AO505" i="16"/>
  <c r="AP505" i="16"/>
  <c r="BP505" i="16" s="1"/>
  <c r="AQ505" i="16"/>
  <c r="BQ505" i="16" s="1"/>
  <c r="AR505" i="16"/>
  <c r="BR505" i="16" s="1"/>
  <c r="AS505" i="16"/>
  <c r="BS505" i="16" s="1"/>
  <c r="AT505" i="16"/>
  <c r="BT505" i="16" s="1"/>
  <c r="AU505" i="16"/>
  <c r="BU505" i="16" s="1"/>
  <c r="AV505" i="16"/>
  <c r="BV505" i="16" s="1"/>
  <c r="AW505" i="16"/>
  <c r="BW505" i="16" s="1"/>
  <c r="AX505" i="16"/>
  <c r="BX505" i="16" s="1"/>
  <c r="AY505" i="16"/>
  <c r="BY505" i="16" s="1"/>
  <c r="AZ505" i="16"/>
  <c r="BZ505" i="16" s="1"/>
  <c r="BA505" i="16"/>
  <c r="AO506" i="16"/>
  <c r="BO506" i="16" s="1"/>
  <c r="AP506" i="16"/>
  <c r="BP506" i="16" s="1"/>
  <c r="AQ506" i="16"/>
  <c r="BQ506" i="16" s="1"/>
  <c r="AR506" i="16"/>
  <c r="BR506" i="16" s="1"/>
  <c r="AS506" i="16"/>
  <c r="BS506" i="16" s="1"/>
  <c r="AT506" i="16"/>
  <c r="BT506" i="16" s="1"/>
  <c r="AU506" i="16"/>
  <c r="BU506" i="16" s="1"/>
  <c r="AV506" i="16"/>
  <c r="BV506" i="16" s="1"/>
  <c r="AW506" i="16"/>
  <c r="BW506" i="16" s="1"/>
  <c r="AX506" i="16"/>
  <c r="BX506" i="16" s="1"/>
  <c r="AY506" i="16"/>
  <c r="BY506" i="16" s="1"/>
  <c r="AZ506" i="16"/>
  <c r="BZ506" i="16" s="1"/>
  <c r="BA506" i="16"/>
  <c r="AO507" i="16"/>
  <c r="BO507" i="16" s="1"/>
  <c r="AP507" i="16"/>
  <c r="AQ507" i="16"/>
  <c r="BQ507" i="16" s="1"/>
  <c r="AR507" i="16"/>
  <c r="BR507" i="16" s="1"/>
  <c r="AS507" i="16"/>
  <c r="BS507" i="16" s="1"/>
  <c r="AT507" i="16"/>
  <c r="BT507" i="16" s="1"/>
  <c r="AU507" i="16"/>
  <c r="BU507" i="16" s="1"/>
  <c r="AV507" i="16"/>
  <c r="BV507" i="16" s="1"/>
  <c r="AW507" i="16"/>
  <c r="BW507" i="16" s="1"/>
  <c r="AX507" i="16"/>
  <c r="BX507" i="16" s="1"/>
  <c r="AY507" i="16"/>
  <c r="BY507" i="16" s="1"/>
  <c r="AZ507" i="16"/>
  <c r="BZ507" i="16" s="1"/>
  <c r="BA507" i="16"/>
  <c r="AO508" i="16"/>
  <c r="BO508" i="16" s="1"/>
  <c r="AP508" i="16"/>
  <c r="BP508" i="16" s="1"/>
  <c r="AQ508" i="16"/>
  <c r="BQ508" i="16" s="1"/>
  <c r="AR508" i="16"/>
  <c r="BR508" i="16" s="1"/>
  <c r="AS508" i="16"/>
  <c r="BS508" i="16" s="1"/>
  <c r="AT508" i="16"/>
  <c r="BT508" i="16" s="1"/>
  <c r="AU508" i="16"/>
  <c r="BU508" i="16" s="1"/>
  <c r="AV508" i="16"/>
  <c r="BV508" i="16" s="1"/>
  <c r="AW508" i="16"/>
  <c r="BW508" i="16" s="1"/>
  <c r="AX508" i="16"/>
  <c r="BX508" i="16" s="1"/>
  <c r="AY508" i="16"/>
  <c r="BY508" i="16" s="1"/>
  <c r="AZ508" i="16"/>
  <c r="BZ508" i="16" s="1"/>
  <c r="BA508" i="16"/>
  <c r="AO509" i="16"/>
  <c r="BO509" i="16" s="1"/>
  <c r="AP509" i="16"/>
  <c r="BP509" i="16" s="1"/>
  <c r="AQ509" i="16"/>
  <c r="BQ509" i="16" s="1"/>
  <c r="AR509" i="16"/>
  <c r="BR509" i="16" s="1"/>
  <c r="AS509" i="16"/>
  <c r="AT509" i="16"/>
  <c r="BT509" i="16" s="1"/>
  <c r="AU509" i="16"/>
  <c r="BU509" i="16" s="1"/>
  <c r="AV509" i="16"/>
  <c r="BV509" i="16" s="1"/>
  <c r="AW509" i="16"/>
  <c r="BW509" i="16" s="1"/>
  <c r="AX509" i="16"/>
  <c r="BX509" i="16" s="1"/>
  <c r="AY509" i="16"/>
  <c r="BY509" i="16" s="1"/>
  <c r="AZ509" i="16"/>
  <c r="BZ509" i="16" s="1"/>
  <c r="BA509" i="16"/>
  <c r="AO510" i="16"/>
  <c r="BO510" i="16" s="1"/>
  <c r="AP510" i="16"/>
  <c r="BP510" i="16" s="1"/>
  <c r="AQ510" i="16"/>
  <c r="BQ510" i="16" s="1"/>
  <c r="AR510" i="16"/>
  <c r="BR510" i="16" s="1"/>
  <c r="AS510" i="16"/>
  <c r="BS510" i="16" s="1"/>
  <c r="AT510" i="16"/>
  <c r="BT510" i="16" s="1"/>
  <c r="AU510" i="16"/>
  <c r="BU510" i="16" s="1"/>
  <c r="AV510" i="16"/>
  <c r="BV510" i="16" s="1"/>
  <c r="AW510" i="16"/>
  <c r="BW510" i="16" s="1"/>
  <c r="AX510" i="16"/>
  <c r="BX510" i="16" s="1"/>
  <c r="AY510" i="16"/>
  <c r="BY510" i="16" s="1"/>
  <c r="AZ510" i="16"/>
  <c r="BZ510" i="16" s="1"/>
  <c r="BA510" i="16"/>
  <c r="AO511" i="16"/>
  <c r="BO511" i="16" s="1"/>
  <c r="AP511" i="16"/>
  <c r="BP511" i="16" s="1"/>
  <c r="AQ511" i="16"/>
  <c r="BQ511" i="16" s="1"/>
  <c r="AR511" i="16"/>
  <c r="BR511" i="16" s="1"/>
  <c r="AS511" i="16"/>
  <c r="BS511" i="16" s="1"/>
  <c r="AT511" i="16"/>
  <c r="BT511" i="16" s="1"/>
  <c r="AU511" i="16"/>
  <c r="AV511" i="16"/>
  <c r="BV511" i="16" s="1"/>
  <c r="AW511" i="16"/>
  <c r="BW511" i="16" s="1"/>
  <c r="AX511" i="16"/>
  <c r="BX511" i="16" s="1"/>
  <c r="AY511" i="16"/>
  <c r="BY511" i="16" s="1"/>
  <c r="AZ511" i="16"/>
  <c r="BZ511" i="16" s="1"/>
  <c r="BA511" i="16"/>
  <c r="AO512" i="16"/>
  <c r="BO512" i="16" s="1"/>
  <c r="AP512" i="16"/>
  <c r="BP512" i="16" s="1"/>
  <c r="AQ512" i="16"/>
  <c r="BQ512" i="16" s="1"/>
  <c r="AR512" i="16"/>
  <c r="BR512" i="16" s="1"/>
  <c r="AS512" i="16"/>
  <c r="BS512" i="16" s="1"/>
  <c r="AT512" i="16"/>
  <c r="BT512" i="16" s="1"/>
  <c r="AU512" i="16"/>
  <c r="BU512" i="16" s="1"/>
  <c r="AV512" i="16"/>
  <c r="BV512" i="16" s="1"/>
  <c r="AW512" i="16"/>
  <c r="BW512" i="16" s="1"/>
  <c r="AX512" i="16"/>
  <c r="BX512" i="16" s="1"/>
  <c r="AY512" i="16"/>
  <c r="BY512" i="16" s="1"/>
  <c r="AZ512" i="16"/>
  <c r="BZ512" i="16" s="1"/>
  <c r="BA512" i="16"/>
  <c r="AO513" i="16"/>
  <c r="AP513" i="16"/>
  <c r="BP513" i="16" s="1"/>
  <c r="AQ513" i="16"/>
  <c r="BQ513" i="16" s="1"/>
  <c r="AR513" i="16"/>
  <c r="BR513" i="16" s="1"/>
  <c r="AS513" i="16"/>
  <c r="BS513" i="16" s="1"/>
  <c r="AT513" i="16"/>
  <c r="BT513" i="16" s="1"/>
  <c r="AU513" i="16"/>
  <c r="BU513" i="16" s="1"/>
  <c r="AV513" i="16"/>
  <c r="BV513" i="16" s="1"/>
  <c r="AW513" i="16"/>
  <c r="BW513" i="16" s="1"/>
  <c r="AX513" i="16"/>
  <c r="BX513" i="16" s="1"/>
  <c r="AY513" i="16"/>
  <c r="BY513" i="16" s="1"/>
  <c r="AZ513" i="16"/>
  <c r="BZ513" i="16" s="1"/>
  <c r="BA513" i="16"/>
  <c r="AO514" i="16"/>
  <c r="BO514" i="16" s="1"/>
  <c r="AP514" i="16"/>
  <c r="BP514" i="16" s="1"/>
  <c r="AQ514" i="16"/>
  <c r="BQ514" i="16" s="1"/>
  <c r="AR514" i="16"/>
  <c r="BR514" i="16" s="1"/>
  <c r="AS514" i="16"/>
  <c r="BS514" i="16" s="1"/>
  <c r="AT514" i="16"/>
  <c r="BT514" i="16" s="1"/>
  <c r="AU514" i="16"/>
  <c r="BU514" i="16" s="1"/>
  <c r="AV514" i="16"/>
  <c r="BV514" i="16" s="1"/>
  <c r="AW514" i="16"/>
  <c r="BW514" i="16" s="1"/>
  <c r="AX514" i="16"/>
  <c r="BX514" i="16" s="1"/>
  <c r="AY514" i="16"/>
  <c r="BY514" i="16" s="1"/>
  <c r="AZ514" i="16"/>
  <c r="BZ514" i="16" s="1"/>
  <c r="BA514" i="16"/>
  <c r="AO515" i="16"/>
  <c r="BO515" i="16" s="1"/>
  <c r="AP515" i="16"/>
  <c r="AQ515" i="16"/>
  <c r="BQ515" i="16" s="1"/>
  <c r="AR515" i="16"/>
  <c r="BR515" i="16" s="1"/>
  <c r="AS515" i="16"/>
  <c r="BS515" i="16" s="1"/>
  <c r="AT515" i="16"/>
  <c r="BT515" i="16" s="1"/>
  <c r="AU515" i="16"/>
  <c r="BU515" i="16" s="1"/>
  <c r="AV515" i="16"/>
  <c r="BV515" i="16" s="1"/>
  <c r="AW515" i="16"/>
  <c r="BW515" i="16" s="1"/>
  <c r="AX515" i="16"/>
  <c r="BX515" i="16" s="1"/>
  <c r="AY515" i="16"/>
  <c r="BY515" i="16" s="1"/>
  <c r="AZ515" i="16"/>
  <c r="BZ515" i="16" s="1"/>
  <c r="BA515" i="16"/>
  <c r="AO516" i="16"/>
  <c r="BO516" i="16" s="1"/>
  <c r="AP516" i="16"/>
  <c r="BP516" i="16" s="1"/>
  <c r="AQ516" i="16"/>
  <c r="BQ516" i="16" s="1"/>
  <c r="AR516" i="16"/>
  <c r="BR516" i="16" s="1"/>
  <c r="AS516" i="16"/>
  <c r="BS516" i="16" s="1"/>
  <c r="AT516" i="16"/>
  <c r="BT516" i="16" s="1"/>
  <c r="AU516" i="16"/>
  <c r="BU516" i="16" s="1"/>
  <c r="AV516" i="16"/>
  <c r="BV516" i="16" s="1"/>
  <c r="AW516" i="16"/>
  <c r="BW516" i="16" s="1"/>
  <c r="AX516" i="16"/>
  <c r="BX516" i="16" s="1"/>
  <c r="AY516" i="16"/>
  <c r="BY516" i="16" s="1"/>
  <c r="AZ516" i="16"/>
  <c r="BZ516" i="16" s="1"/>
  <c r="BA516" i="16"/>
  <c r="AO517" i="16"/>
  <c r="BO517" i="16" s="1"/>
  <c r="AP517" i="16"/>
  <c r="BP517" i="16" s="1"/>
  <c r="AQ517" i="16"/>
  <c r="BQ517" i="16" s="1"/>
  <c r="AR517" i="16"/>
  <c r="BR517" i="16" s="1"/>
  <c r="AS517" i="16"/>
  <c r="AT517" i="16"/>
  <c r="BT517" i="16" s="1"/>
  <c r="AU517" i="16"/>
  <c r="BU517" i="16" s="1"/>
  <c r="AV517" i="16"/>
  <c r="BV517" i="16" s="1"/>
  <c r="AW517" i="16"/>
  <c r="BW517" i="16" s="1"/>
  <c r="AX517" i="16"/>
  <c r="BX517" i="16" s="1"/>
  <c r="AY517" i="16"/>
  <c r="BY517" i="16" s="1"/>
  <c r="AZ517" i="16"/>
  <c r="BZ517" i="16" s="1"/>
  <c r="BA517" i="16"/>
  <c r="AO518" i="16"/>
  <c r="BO518" i="16" s="1"/>
  <c r="AP518" i="16"/>
  <c r="BP518" i="16" s="1"/>
  <c r="AQ518" i="16"/>
  <c r="BQ518" i="16" s="1"/>
  <c r="AR518" i="16"/>
  <c r="BR518" i="16" s="1"/>
  <c r="AS518" i="16"/>
  <c r="BS518" i="16" s="1"/>
  <c r="AT518" i="16"/>
  <c r="BT518" i="16" s="1"/>
  <c r="AU518" i="16"/>
  <c r="BU518" i="16" s="1"/>
  <c r="AV518" i="16"/>
  <c r="BV518" i="16" s="1"/>
  <c r="AW518" i="16"/>
  <c r="BW518" i="16" s="1"/>
  <c r="AX518" i="16"/>
  <c r="BX518" i="16" s="1"/>
  <c r="AY518" i="16"/>
  <c r="BY518" i="16" s="1"/>
  <c r="AZ518" i="16"/>
  <c r="BZ518" i="16" s="1"/>
  <c r="BA518" i="16"/>
  <c r="AO519" i="16"/>
  <c r="BO519" i="16" s="1"/>
  <c r="AP519" i="16"/>
  <c r="BP519" i="16" s="1"/>
  <c r="AQ519" i="16"/>
  <c r="BQ519" i="16" s="1"/>
  <c r="AR519" i="16"/>
  <c r="BR519" i="16" s="1"/>
  <c r="AS519" i="16"/>
  <c r="BS519" i="16" s="1"/>
  <c r="AT519" i="16"/>
  <c r="BT519" i="16" s="1"/>
  <c r="AU519" i="16"/>
  <c r="AV519" i="16"/>
  <c r="BV519" i="16" s="1"/>
  <c r="AW519" i="16"/>
  <c r="BW519" i="16" s="1"/>
  <c r="AX519" i="16"/>
  <c r="BX519" i="16" s="1"/>
  <c r="AY519" i="16"/>
  <c r="BY519" i="16" s="1"/>
  <c r="AZ519" i="16"/>
  <c r="BZ519" i="16" s="1"/>
  <c r="BA519" i="16"/>
  <c r="AO520" i="16"/>
  <c r="BO520" i="16" s="1"/>
  <c r="AP520" i="16"/>
  <c r="BP520" i="16" s="1"/>
  <c r="AQ520" i="16"/>
  <c r="BQ520" i="16" s="1"/>
  <c r="AR520" i="16"/>
  <c r="BR520" i="16" s="1"/>
  <c r="AS520" i="16"/>
  <c r="BS520" i="16" s="1"/>
  <c r="AT520" i="16"/>
  <c r="BT520" i="16" s="1"/>
  <c r="AU520" i="16"/>
  <c r="BU520" i="16" s="1"/>
  <c r="AV520" i="16"/>
  <c r="BV520" i="16" s="1"/>
  <c r="AW520" i="16"/>
  <c r="BW520" i="16" s="1"/>
  <c r="AX520" i="16"/>
  <c r="BX520" i="16" s="1"/>
  <c r="AY520" i="16"/>
  <c r="BY520" i="16" s="1"/>
  <c r="AZ520" i="16"/>
  <c r="BZ520" i="16" s="1"/>
  <c r="BA520" i="16"/>
  <c r="AO521" i="16"/>
  <c r="AP521" i="16"/>
  <c r="BP521" i="16" s="1"/>
  <c r="AQ521" i="16"/>
  <c r="BQ521" i="16" s="1"/>
  <c r="AR521" i="16"/>
  <c r="BR521" i="16" s="1"/>
  <c r="AS521" i="16"/>
  <c r="BS521" i="16" s="1"/>
  <c r="AT521" i="16"/>
  <c r="BT521" i="16" s="1"/>
  <c r="AU521" i="16"/>
  <c r="BU521" i="16" s="1"/>
  <c r="AV521" i="16"/>
  <c r="BV521" i="16" s="1"/>
  <c r="AW521" i="16"/>
  <c r="BW521" i="16" s="1"/>
  <c r="AX521" i="16"/>
  <c r="BX521" i="16" s="1"/>
  <c r="AY521" i="16"/>
  <c r="BY521" i="16" s="1"/>
  <c r="AZ521" i="16"/>
  <c r="BZ521" i="16" s="1"/>
  <c r="BA521" i="16"/>
  <c r="AO522" i="16"/>
  <c r="BO522" i="16" s="1"/>
  <c r="AP522" i="16"/>
  <c r="BP522" i="16" s="1"/>
  <c r="AQ522" i="16"/>
  <c r="BQ522" i="16" s="1"/>
  <c r="AR522" i="16"/>
  <c r="BR522" i="16" s="1"/>
  <c r="AS522" i="16"/>
  <c r="BS522" i="16" s="1"/>
  <c r="AT522" i="16"/>
  <c r="BT522" i="16" s="1"/>
  <c r="AU522" i="16"/>
  <c r="BU522" i="16" s="1"/>
  <c r="AV522" i="16"/>
  <c r="BV522" i="16" s="1"/>
  <c r="AW522" i="16"/>
  <c r="BW522" i="16" s="1"/>
  <c r="AX522" i="16"/>
  <c r="BX522" i="16" s="1"/>
  <c r="AY522" i="16"/>
  <c r="BY522" i="16" s="1"/>
  <c r="AZ522" i="16"/>
  <c r="BZ522" i="16" s="1"/>
  <c r="BA522" i="16"/>
  <c r="AO523" i="16"/>
  <c r="BO523" i="16" s="1"/>
  <c r="AP523" i="16"/>
  <c r="BP523" i="16" s="1"/>
  <c r="AQ523" i="16"/>
  <c r="BQ523" i="16" s="1"/>
  <c r="AR523" i="16"/>
  <c r="BR523" i="16" s="1"/>
  <c r="AS523" i="16"/>
  <c r="BS523" i="16" s="1"/>
  <c r="AT523" i="16"/>
  <c r="BT523" i="16" s="1"/>
  <c r="AU523" i="16"/>
  <c r="BU523" i="16" s="1"/>
  <c r="AV523" i="16"/>
  <c r="BV523" i="16" s="1"/>
  <c r="AW523" i="16"/>
  <c r="BW523" i="16" s="1"/>
  <c r="AX523" i="16"/>
  <c r="BX523" i="16" s="1"/>
  <c r="AY523" i="16"/>
  <c r="BY523" i="16" s="1"/>
  <c r="AZ523" i="16"/>
  <c r="BZ523" i="16" s="1"/>
  <c r="BA523" i="16"/>
  <c r="AO524" i="16"/>
  <c r="BO524" i="16" s="1"/>
  <c r="AP524" i="16"/>
  <c r="BP524" i="16" s="1"/>
  <c r="AQ524" i="16"/>
  <c r="BQ524" i="16" s="1"/>
  <c r="AR524" i="16"/>
  <c r="BR524" i="16" s="1"/>
  <c r="AS524" i="16"/>
  <c r="BS524" i="16" s="1"/>
  <c r="AT524" i="16"/>
  <c r="BT524" i="16" s="1"/>
  <c r="AU524" i="16"/>
  <c r="BU524" i="16" s="1"/>
  <c r="AV524" i="16"/>
  <c r="BV524" i="16" s="1"/>
  <c r="AW524" i="16"/>
  <c r="BW524" i="16" s="1"/>
  <c r="AX524" i="16"/>
  <c r="BX524" i="16" s="1"/>
  <c r="AY524" i="16"/>
  <c r="BY524" i="16" s="1"/>
  <c r="AZ524" i="16"/>
  <c r="BZ524" i="16" s="1"/>
  <c r="BA524" i="16"/>
  <c r="AO525" i="16"/>
  <c r="BO525" i="16" s="1"/>
  <c r="AP525" i="16"/>
  <c r="BP525" i="16" s="1"/>
  <c r="AQ525" i="16"/>
  <c r="BQ525" i="16" s="1"/>
  <c r="AR525" i="16"/>
  <c r="BR525" i="16" s="1"/>
  <c r="AS525" i="16"/>
  <c r="AT525" i="16"/>
  <c r="BT525" i="16" s="1"/>
  <c r="AU525" i="16"/>
  <c r="BU525" i="16" s="1"/>
  <c r="AV525" i="16"/>
  <c r="BV525" i="16" s="1"/>
  <c r="AW525" i="16"/>
  <c r="BW525" i="16" s="1"/>
  <c r="AX525" i="16"/>
  <c r="BX525" i="16" s="1"/>
  <c r="AY525" i="16"/>
  <c r="BY525" i="16" s="1"/>
  <c r="AZ525" i="16"/>
  <c r="BZ525" i="16" s="1"/>
  <c r="BA525" i="16"/>
  <c r="AO526" i="16"/>
  <c r="BO526" i="16" s="1"/>
  <c r="AP526" i="16"/>
  <c r="AQ526" i="16"/>
  <c r="BQ526" i="16" s="1"/>
  <c r="AR526" i="16"/>
  <c r="BR526" i="16" s="1"/>
  <c r="AS526" i="16"/>
  <c r="BS526" i="16" s="1"/>
  <c r="AT526" i="16"/>
  <c r="BT526" i="16" s="1"/>
  <c r="AU526" i="16"/>
  <c r="BU526" i="16" s="1"/>
  <c r="AV526" i="16"/>
  <c r="BV526" i="16" s="1"/>
  <c r="AW526" i="16"/>
  <c r="BW526" i="16" s="1"/>
  <c r="AX526" i="16"/>
  <c r="BX526" i="16" s="1"/>
  <c r="AY526" i="16"/>
  <c r="BY526" i="16" s="1"/>
  <c r="AZ526" i="16"/>
  <c r="BZ526" i="16" s="1"/>
  <c r="BA526" i="16"/>
  <c r="AO527" i="16"/>
  <c r="BO527" i="16" s="1"/>
  <c r="AP527" i="16"/>
  <c r="BP527" i="16" s="1"/>
  <c r="AQ527" i="16"/>
  <c r="BQ527" i="16" s="1"/>
  <c r="AR527" i="16"/>
  <c r="BR527" i="16" s="1"/>
  <c r="AS527" i="16"/>
  <c r="BS527" i="16" s="1"/>
  <c r="AT527" i="16"/>
  <c r="BT527" i="16" s="1"/>
  <c r="AU527" i="16"/>
  <c r="AV527" i="16"/>
  <c r="BV527" i="16" s="1"/>
  <c r="AW527" i="16"/>
  <c r="BW527" i="16" s="1"/>
  <c r="AX527" i="16"/>
  <c r="BX527" i="16" s="1"/>
  <c r="AY527" i="16"/>
  <c r="BY527" i="16" s="1"/>
  <c r="AZ527" i="16"/>
  <c r="BZ527" i="16" s="1"/>
  <c r="BA527" i="16"/>
  <c r="AO528" i="16"/>
  <c r="BO528" i="16" s="1"/>
  <c r="AP528" i="16"/>
  <c r="BP528" i="16" s="1"/>
  <c r="AQ528" i="16"/>
  <c r="BQ528" i="16" s="1"/>
  <c r="AR528" i="16"/>
  <c r="BR528" i="16" s="1"/>
  <c r="AS528" i="16"/>
  <c r="BS528" i="16" s="1"/>
  <c r="AT528" i="16"/>
  <c r="BT528" i="16" s="1"/>
  <c r="AU528" i="16"/>
  <c r="BU528" i="16" s="1"/>
  <c r="AV528" i="16"/>
  <c r="BV528" i="16" s="1"/>
  <c r="AW528" i="16"/>
  <c r="BW528" i="16" s="1"/>
  <c r="AX528" i="16"/>
  <c r="BX528" i="16" s="1"/>
  <c r="AY528" i="16"/>
  <c r="BY528" i="16" s="1"/>
  <c r="AZ528" i="16"/>
  <c r="BZ528" i="16" s="1"/>
  <c r="BA528" i="16"/>
  <c r="AO529" i="16"/>
  <c r="AP529" i="16"/>
  <c r="BP529" i="16" s="1"/>
  <c r="AQ529" i="16"/>
  <c r="BQ529" i="16" s="1"/>
  <c r="AR529" i="16"/>
  <c r="BR529" i="16" s="1"/>
  <c r="AS529" i="16"/>
  <c r="BS529" i="16" s="1"/>
  <c r="AT529" i="16"/>
  <c r="BT529" i="16" s="1"/>
  <c r="AU529" i="16"/>
  <c r="BU529" i="16" s="1"/>
  <c r="AV529" i="16"/>
  <c r="BV529" i="16" s="1"/>
  <c r="AW529" i="16"/>
  <c r="BW529" i="16" s="1"/>
  <c r="AX529" i="16"/>
  <c r="BX529" i="16" s="1"/>
  <c r="AY529" i="16"/>
  <c r="BY529" i="16" s="1"/>
  <c r="AZ529" i="16"/>
  <c r="BZ529" i="16" s="1"/>
  <c r="BA529" i="16"/>
  <c r="AO530" i="16"/>
  <c r="AP530" i="16"/>
  <c r="BP530" i="16" s="1"/>
  <c r="AQ530" i="16"/>
  <c r="BQ530" i="16" s="1"/>
  <c r="AR530" i="16"/>
  <c r="BR530" i="16" s="1"/>
  <c r="AS530" i="16"/>
  <c r="BS530" i="16" s="1"/>
  <c r="AT530" i="16"/>
  <c r="BT530" i="16" s="1"/>
  <c r="AU530" i="16"/>
  <c r="BU530" i="16" s="1"/>
  <c r="AV530" i="16"/>
  <c r="BV530" i="16" s="1"/>
  <c r="AW530" i="16"/>
  <c r="BW530" i="16" s="1"/>
  <c r="AX530" i="16"/>
  <c r="BX530" i="16" s="1"/>
  <c r="AY530" i="16"/>
  <c r="BY530" i="16" s="1"/>
  <c r="AZ530" i="16"/>
  <c r="BZ530" i="16" s="1"/>
  <c r="BA530" i="16"/>
  <c r="AO531" i="16"/>
  <c r="BO531" i="16" s="1"/>
  <c r="AP531" i="16"/>
  <c r="BP531" i="16" s="1"/>
  <c r="AQ531" i="16"/>
  <c r="BQ531" i="16" s="1"/>
  <c r="AR531" i="16"/>
  <c r="BR531" i="16" s="1"/>
  <c r="AS531" i="16"/>
  <c r="BS531" i="16" s="1"/>
  <c r="AT531" i="16"/>
  <c r="BT531" i="16" s="1"/>
  <c r="AU531" i="16"/>
  <c r="BU531" i="16" s="1"/>
  <c r="AV531" i="16"/>
  <c r="BV531" i="16" s="1"/>
  <c r="AW531" i="16"/>
  <c r="BW531" i="16" s="1"/>
  <c r="AX531" i="16"/>
  <c r="BX531" i="16" s="1"/>
  <c r="AY531" i="16"/>
  <c r="BY531" i="16" s="1"/>
  <c r="AZ531" i="16"/>
  <c r="BZ531" i="16" s="1"/>
  <c r="BA531" i="16"/>
  <c r="AO532" i="16"/>
  <c r="BO532" i="16" s="1"/>
  <c r="AP532" i="16"/>
  <c r="AQ532" i="16"/>
  <c r="BQ532" i="16" s="1"/>
  <c r="AR532" i="16"/>
  <c r="BR532" i="16" s="1"/>
  <c r="AS532" i="16"/>
  <c r="BS532" i="16" s="1"/>
  <c r="AT532" i="16"/>
  <c r="BT532" i="16" s="1"/>
  <c r="AU532" i="16"/>
  <c r="BU532" i="16" s="1"/>
  <c r="AV532" i="16"/>
  <c r="BV532" i="16" s="1"/>
  <c r="AW532" i="16"/>
  <c r="BW532" i="16" s="1"/>
  <c r="AX532" i="16"/>
  <c r="BX532" i="16" s="1"/>
  <c r="AY532" i="16"/>
  <c r="BY532" i="16" s="1"/>
  <c r="AZ532" i="16"/>
  <c r="BZ532" i="16" s="1"/>
  <c r="BA532" i="16"/>
  <c r="AO533" i="16"/>
  <c r="BO533" i="16" s="1"/>
  <c r="AP533" i="16"/>
  <c r="BP533" i="16" s="1"/>
  <c r="AQ533" i="16"/>
  <c r="BQ533" i="16" s="1"/>
  <c r="AR533" i="16"/>
  <c r="BR533" i="16" s="1"/>
  <c r="AS533" i="16"/>
  <c r="BS533" i="16" s="1"/>
  <c r="AT533" i="16"/>
  <c r="BT533" i="16" s="1"/>
  <c r="AU533" i="16"/>
  <c r="BU533" i="16" s="1"/>
  <c r="AV533" i="16"/>
  <c r="BV533" i="16" s="1"/>
  <c r="AW533" i="16"/>
  <c r="BW533" i="16" s="1"/>
  <c r="AX533" i="16"/>
  <c r="BX533" i="16" s="1"/>
  <c r="AY533" i="16"/>
  <c r="BY533" i="16" s="1"/>
  <c r="AZ533" i="16"/>
  <c r="BZ533" i="16" s="1"/>
  <c r="BA533" i="16"/>
  <c r="AO534" i="16"/>
  <c r="BO534" i="16" s="1"/>
  <c r="AP534" i="16"/>
  <c r="BP534" i="16" s="1"/>
  <c r="AQ534" i="16"/>
  <c r="BQ534" i="16" s="1"/>
  <c r="AR534" i="16"/>
  <c r="BR534" i="16" s="1"/>
  <c r="AS534" i="16"/>
  <c r="BS534" i="16" s="1"/>
  <c r="AT534" i="16"/>
  <c r="BT534" i="16" s="1"/>
  <c r="AU534" i="16"/>
  <c r="BU534" i="16" s="1"/>
  <c r="AV534" i="16"/>
  <c r="BV534" i="16" s="1"/>
  <c r="AW534" i="16"/>
  <c r="BW534" i="16" s="1"/>
  <c r="AX534" i="16"/>
  <c r="BX534" i="16" s="1"/>
  <c r="AY534" i="16"/>
  <c r="BY534" i="16" s="1"/>
  <c r="AZ534" i="16"/>
  <c r="BZ534" i="16" s="1"/>
  <c r="BA534" i="16"/>
  <c r="AO535" i="16"/>
  <c r="BO535" i="16" s="1"/>
  <c r="AP535" i="16"/>
  <c r="BP535" i="16" s="1"/>
  <c r="AQ535" i="16"/>
  <c r="BQ535" i="16" s="1"/>
  <c r="AR535" i="16"/>
  <c r="BR535" i="16" s="1"/>
  <c r="AS535" i="16"/>
  <c r="BS535" i="16" s="1"/>
  <c r="AT535" i="16"/>
  <c r="BT535" i="16" s="1"/>
  <c r="AU535" i="16"/>
  <c r="BU535" i="16" s="1"/>
  <c r="AV535" i="16"/>
  <c r="BV535" i="16" s="1"/>
  <c r="AW535" i="16"/>
  <c r="BW535" i="16" s="1"/>
  <c r="AX535" i="16"/>
  <c r="BX535" i="16" s="1"/>
  <c r="AY535" i="16"/>
  <c r="BY535" i="16" s="1"/>
  <c r="AZ535" i="16"/>
  <c r="BZ535" i="16" s="1"/>
  <c r="BA535" i="16"/>
  <c r="AO536" i="16"/>
  <c r="BO536" i="16" s="1"/>
  <c r="AP536" i="16"/>
  <c r="BP536" i="16" s="1"/>
  <c r="AQ536" i="16"/>
  <c r="BQ536" i="16" s="1"/>
  <c r="AR536" i="16"/>
  <c r="BR536" i="16" s="1"/>
  <c r="AS536" i="16"/>
  <c r="BS536" i="16" s="1"/>
  <c r="AT536" i="16"/>
  <c r="BT536" i="16" s="1"/>
  <c r="AU536" i="16"/>
  <c r="BU536" i="16" s="1"/>
  <c r="AV536" i="16"/>
  <c r="BV536" i="16" s="1"/>
  <c r="AW536" i="16"/>
  <c r="BW536" i="16" s="1"/>
  <c r="AX536" i="16"/>
  <c r="BX536" i="16" s="1"/>
  <c r="AY536" i="16"/>
  <c r="BY536" i="16" s="1"/>
  <c r="AZ536" i="16"/>
  <c r="BZ536" i="16" s="1"/>
  <c r="BA536" i="16"/>
  <c r="AO537" i="16"/>
  <c r="BO537" i="16" s="1"/>
  <c r="AP537" i="16"/>
  <c r="AQ537" i="16"/>
  <c r="BQ537" i="16" s="1"/>
  <c r="AR537" i="16"/>
  <c r="BR537" i="16" s="1"/>
  <c r="AS537" i="16"/>
  <c r="BS537" i="16" s="1"/>
  <c r="AT537" i="16"/>
  <c r="BT537" i="16" s="1"/>
  <c r="AU537" i="16"/>
  <c r="BU537" i="16" s="1"/>
  <c r="AV537" i="16"/>
  <c r="BV537" i="16" s="1"/>
  <c r="AW537" i="16"/>
  <c r="BW537" i="16" s="1"/>
  <c r="AX537" i="16"/>
  <c r="BX537" i="16" s="1"/>
  <c r="AY537" i="16"/>
  <c r="BY537" i="16" s="1"/>
  <c r="AZ537" i="16"/>
  <c r="BZ537" i="16" s="1"/>
  <c r="BA537" i="16"/>
  <c r="AO538" i="16"/>
  <c r="BO538" i="16" s="1"/>
  <c r="AP538" i="16"/>
  <c r="AQ538" i="16"/>
  <c r="BQ538" i="16" s="1"/>
  <c r="AR538" i="16"/>
  <c r="BR538" i="16" s="1"/>
  <c r="AS538" i="16"/>
  <c r="BS538" i="16" s="1"/>
  <c r="AT538" i="16"/>
  <c r="BT538" i="16" s="1"/>
  <c r="AU538" i="16"/>
  <c r="BU538" i="16" s="1"/>
  <c r="AV538" i="16"/>
  <c r="BV538" i="16" s="1"/>
  <c r="AW538" i="16"/>
  <c r="BW538" i="16" s="1"/>
  <c r="AX538" i="16"/>
  <c r="BX538" i="16" s="1"/>
  <c r="AY538" i="16"/>
  <c r="BY538" i="16" s="1"/>
  <c r="AZ538" i="16"/>
  <c r="BZ538" i="16" s="1"/>
  <c r="BA538" i="16"/>
  <c r="AO539" i="16"/>
  <c r="AP539" i="16"/>
  <c r="BP539" i="16" s="1"/>
  <c r="AQ539" i="16"/>
  <c r="BQ539" i="16" s="1"/>
  <c r="AR539" i="16"/>
  <c r="BR539" i="16" s="1"/>
  <c r="AS539" i="16"/>
  <c r="BS539" i="16" s="1"/>
  <c r="AT539" i="16"/>
  <c r="BT539" i="16" s="1"/>
  <c r="AU539" i="16"/>
  <c r="BU539" i="16" s="1"/>
  <c r="AV539" i="16"/>
  <c r="BV539" i="16" s="1"/>
  <c r="AW539" i="16"/>
  <c r="BW539" i="16" s="1"/>
  <c r="AX539" i="16"/>
  <c r="BX539" i="16" s="1"/>
  <c r="AY539" i="16"/>
  <c r="BY539" i="16" s="1"/>
  <c r="AZ539" i="16"/>
  <c r="BZ539" i="16" s="1"/>
  <c r="BA539" i="16"/>
  <c r="AO540" i="16"/>
  <c r="BO540" i="16" s="1"/>
  <c r="AP540" i="16"/>
  <c r="AQ540" i="16"/>
  <c r="BQ540" i="16" s="1"/>
  <c r="AR540" i="16"/>
  <c r="BR540" i="16" s="1"/>
  <c r="AS540" i="16"/>
  <c r="BS540" i="16" s="1"/>
  <c r="AT540" i="16"/>
  <c r="BT540" i="16" s="1"/>
  <c r="AU540" i="16"/>
  <c r="BU540" i="16" s="1"/>
  <c r="AV540" i="16"/>
  <c r="BV540" i="16" s="1"/>
  <c r="AW540" i="16"/>
  <c r="BW540" i="16" s="1"/>
  <c r="AX540" i="16"/>
  <c r="BX540" i="16" s="1"/>
  <c r="AY540" i="16"/>
  <c r="BY540" i="16" s="1"/>
  <c r="AZ540" i="16"/>
  <c r="BZ540" i="16" s="1"/>
  <c r="BA540" i="16"/>
  <c r="AO541" i="16"/>
  <c r="AP541" i="16"/>
  <c r="BP541" i="16" s="1"/>
  <c r="AQ541" i="16"/>
  <c r="BQ541" i="16" s="1"/>
  <c r="AR541" i="16"/>
  <c r="BR541" i="16" s="1"/>
  <c r="AS541" i="16"/>
  <c r="BS541" i="16" s="1"/>
  <c r="AT541" i="16"/>
  <c r="BT541" i="16" s="1"/>
  <c r="AU541" i="16"/>
  <c r="BU541" i="16" s="1"/>
  <c r="AV541" i="16"/>
  <c r="BV541" i="16" s="1"/>
  <c r="AW541" i="16"/>
  <c r="BW541" i="16" s="1"/>
  <c r="AX541" i="16"/>
  <c r="BX541" i="16" s="1"/>
  <c r="AY541" i="16"/>
  <c r="BY541" i="16" s="1"/>
  <c r="AZ541" i="16"/>
  <c r="BZ541" i="16" s="1"/>
  <c r="BA541" i="16"/>
  <c r="AO542" i="16"/>
  <c r="BO542" i="16" s="1"/>
  <c r="AP542" i="16"/>
  <c r="BP542" i="16" s="1"/>
  <c r="AQ542" i="16"/>
  <c r="BQ542" i="16" s="1"/>
  <c r="AR542" i="16"/>
  <c r="BR542" i="16" s="1"/>
  <c r="AS542" i="16"/>
  <c r="BS542" i="16" s="1"/>
  <c r="AT542" i="16"/>
  <c r="BT542" i="16" s="1"/>
  <c r="AU542" i="16"/>
  <c r="BU542" i="16" s="1"/>
  <c r="AV542" i="16"/>
  <c r="BV542" i="16" s="1"/>
  <c r="AW542" i="16"/>
  <c r="BW542" i="16" s="1"/>
  <c r="AX542" i="16"/>
  <c r="BX542" i="16" s="1"/>
  <c r="AY542" i="16"/>
  <c r="BY542" i="16" s="1"/>
  <c r="AZ542" i="16"/>
  <c r="BZ542" i="16" s="1"/>
  <c r="BA542" i="16"/>
  <c r="AO543" i="16"/>
  <c r="BO543" i="16" s="1"/>
  <c r="AP543" i="16"/>
  <c r="BP543" i="16" s="1"/>
  <c r="AQ543" i="16"/>
  <c r="BQ543" i="16" s="1"/>
  <c r="AR543" i="16"/>
  <c r="BR543" i="16" s="1"/>
  <c r="AS543" i="16"/>
  <c r="BS543" i="16" s="1"/>
  <c r="AT543" i="16"/>
  <c r="BT543" i="16" s="1"/>
  <c r="AU543" i="16"/>
  <c r="BU543" i="16" s="1"/>
  <c r="AV543" i="16"/>
  <c r="BV543" i="16" s="1"/>
  <c r="AW543" i="16"/>
  <c r="BW543" i="16" s="1"/>
  <c r="AX543" i="16"/>
  <c r="BX543" i="16" s="1"/>
  <c r="AY543" i="16"/>
  <c r="BY543" i="16" s="1"/>
  <c r="AZ543" i="16"/>
  <c r="BZ543" i="16" s="1"/>
  <c r="BA543" i="16"/>
  <c r="AO544" i="16"/>
  <c r="BO544" i="16" s="1"/>
  <c r="AP544" i="16"/>
  <c r="BP544" i="16" s="1"/>
  <c r="AQ544" i="16"/>
  <c r="BQ544" i="16" s="1"/>
  <c r="AR544" i="16"/>
  <c r="AS544" i="16"/>
  <c r="BS544" i="16" s="1"/>
  <c r="AT544" i="16"/>
  <c r="BT544" i="16" s="1"/>
  <c r="AU544" i="16"/>
  <c r="BU544" i="16" s="1"/>
  <c r="AV544" i="16"/>
  <c r="BV544" i="16" s="1"/>
  <c r="AW544" i="16"/>
  <c r="BW544" i="16" s="1"/>
  <c r="AX544" i="16"/>
  <c r="BX544" i="16" s="1"/>
  <c r="AY544" i="16"/>
  <c r="BY544" i="16" s="1"/>
  <c r="AZ544" i="16"/>
  <c r="BZ544" i="16" s="1"/>
  <c r="BA544" i="16"/>
  <c r="AO545" i="16"/>
  <c r="BO545" i="16" s="1"/>
  <c r="AP545" i="16"/>
  <c r="BP545" i="16" s="1"/>
  <c r="AQ545" i="16"/>
  <c r="BQ545" i="16" s="1"/>
  <c r="AR545" i="16"/>
  <c r="BR545" i="16" s="1"/>
  <c r="AS545" i="16"/>
  <c r="BS545" i="16" s="1"/>
  <c r="AT545" i="16"/>
  <c r="BT545" i="16" s="1"/>
  <c r="AU545" i="16"/>
  <c r="BU545" i="16" s="1"/>
  <c r="AV545" i="16"/>
  <c r="BV545" i="16" s="1"/>
  <c r="AW545" i="16"/>
  <c r="BW545" i="16" s="1"/>
  <c r="AX545" i="16"/>
  <c r="BX545" i="16" s="1"/>
  <c r="AY545" i="16"/>
  <c r="BY545" i="16" s="1"/>
  <c r="AZ545" i="16"/>
  <c r="BZ545" i="16" s="1"/>
  <c r="BA545" i="16"/>
  <c r="AO546" i="16"/>
  <c r="BO546" i="16" s="1"/>
  <c r="AP546" i="16"/>
  <c r="BP546" i="16" s="1"/>
  <c r="AQ546" i="16"/>
  <c r="BQ546" i="16" s="1"/>
  <c r="AR546" i="16"/>
  <c r="BR546" i="16" s="1"/>
  <c r="AS546" i="16"/>
  <c r="BS546" i="16" s="1"/>
  <c r="AT546" i="16"/>
  <c r="BT546" i="16" s="1"/>
  <c r="AU546" i="16"/>
  <c r="BU546" i="16" s="1"/>
  <c r="AV546" i="16"/>
  <c r="BV546" i="16" s="1"/>
  <c r="AW546" i="16"/>
  <c r="BW546" i="16" s="1"/>
  <c r="AX546" i="16"/>
  <c r="BX546" i="16" s="1"/>
  <c r="AY546" i="16"/>
  <c r="BY546" i="16" s="1"/>
  <c r="AZ546" i="16"/>
  <c r="BZ546" i="16" s="1"/>
  <c r="BA546" i="16"/>
  <c r="AO547" i="16"/>
  <c r="BO547" i="16" s="1"/>
  <c r="AP547" i="16"/>
  <c r="BP547" i="16" s="1"/>
  <c r="AQ547" i="16"/>
  <c r="BQ547" i="16" s="1"/>
  <c r="AR547" i="16"/>
  <c r="BR547" i="16" s="1"/>
  <c r="AS547" i="16"/>
  <c r="BS547" i="16" s="1"/>
  <c r="AT547" i="16"/>
  <c r="BT547" i="16" s="1"/>
  <c r="AU547" i="16"/>
  <c r="BU547" i="16" s="1"/>
  <c r="AV547" i="16"/>
  <c r="BV547" i="16" s="1"/>
  <c r="AW547" i="16"/>
  <c r="BW547" i="16" s="1"/>
  <c r="AX547" i="16"/>
  <c r="BX547" i="16" s="1"/>
  <c r="AY547" i="16"/>
  <c r="BY547" i="16" s="1"/>
  <c r="AZ547" i="16"/>
  <c r="BZ547" i="16" s="1"/>
  <c r="BA547" i="16"/>
  <c r="AO548" i="16"/>
  <c r="BO548" i="16" s="1"/>
  <c r="AP548" i="16"/>
  <c r="BP548" i="16" s="1"/>
  <c r="AQ548" i="16"/>
  <c r="BQ548" i="16" s="1"/>
  <c r="AR548" i="16"/>
  <c r="BR548" i="16" s="1"/>
  <c r="AS548" i="16"/>
  <c r="BS548" i="16" s="1"/>
  <c r="AT548" i="16"/>
  <c r="BT548" i="16" s="1"/>
  <c r="AU548" i="16"/>
  <c r="BU548" i="16" s="1"/>
  <c r="AV548" i="16"/>
  <c r="BV548" i="16" s="1"/>
  <c r="AW548" i="16"/>
  <c r="BW548" i="16" s="1"/>
  <c r="AX548" i="16"/>
  <c r="BX548" i="16" s="1"/>
  <c r="AY548" i="16"/>
  <c r="BY548" i="16" s="1"/>
  <c r="AZ548" i="16"/>
  <c r="BZ548" i="16" s="1"/>
  <c r="BA548" i="16"/>
  <c r="AO549" i="16"/>
  <c r="BO549" i="16" s="1"/>
  <c r="AP549" i="16"/>
  <c r="AQ549" i="16"/>
  <c r="BQ549" i="16" s="1"/>
  <c r="AR549" i="16"/>
  <c r="BR549" i="16" s="1"/>
  <c r="AS549" i="16"/>
  <c r="BS549" i="16" s="1"/>
  <c r="AT549" i="16"/>
  <c r="BT549" i="16" s="1"/>
  <c r="AU549" i="16"/>
  <c r="BU549" i="16" s="1"/>
  <c r="AV549" i="16"/>
  <c r="BV549" i="16" s="1"/>
  <c r="AW549" i="16"/>
  <c r="BW549" i="16" s="1"/>
  <c r="AX549" i="16"/>
  <c r="BX549" i="16" s="1"/>
  <c r="AY549" i="16"/>
  <c r="BY549" i="16" s="1"/>
  <c r="AZ549" i="16"/>
  <c r="BZ549" i="16" s="1"/>
  <c r="BA549" i="16"/>
  <c r="AO550" i="16"/>
  <c r="AP550" i="16"/>
  <c r="BP550" i="16" s="1"/>
  <c r="AQ550" i="16"/>
  <c r="BQ550" i="16" s="1"/>
  <c r="AR550" i="16"/>
  <c r="BR550" i="16" s="1"/>
  <c r="AS550" i="16"/>
  <c r="BS550" i="16" s="1"/>
  <c r="AT550" i="16"/>
  <c r="BT550" i="16" s="1"/>
  <c r="AU550" i="16"/>
  <c r="BU550" i="16" s="1"/>
  <c r="AV550" i="16"/>
  <c r="BV550" i="16" s="1"/>
  <c r="AW550" i="16"/>
  <c r="BW550" i="16" s="1"/>
  <c r="AX550" i="16"/>
  <c r="BX550" i="16" s="1"/>
  <c r="AY550" i="16"/>
  <c r="BY550" i="16" s="1"/>
  <c r="AZ550" i="16"/>
  <c r="BZ550" i="16" s="1"/>
  <c r="BA550" i="16"/>
  <c r="AO551" i="16"/>
  <c r="BO551" i="16" s="1"/>
  <c r="AP551" i="16"/>
  <c r="BP551" i="16" s="1"/>
  <c r="AQ551" i="16"/>
  <c r="BQ551" i="16" s="1"/>
  <c r="AR551" i="16"/>
  <c r="BR551" i="16" s="1"/>
  <c r="AS551" i="16"/>
  <c r="BS551" i="16" s="1"/>
  <c r="AT551" i="16"/>
  <c r="BT551" i="16" s="1"/>
  <c r="AU551" i="16"/>
  <c r="BU551" i="16" s="1"/>
  <c r="AV551" i="16"/>
  <c r="BV551" i="16" s="1"/>
  <c r="AW551" i="16"/>
  <c r="BW551" i="16" s="1"/>
  <c r="AX551" i="16"/>
  <c r="BX551" i="16" s="1"/>
  <c r="AY551" i="16"/>
  <c r="BY551" i="16" s="1"/>
  <c r="AZ551" i="16"/>
  <c r="BZ551" i="16" s="1"/>
  <c r="BA551" i="16"/>
  <c r="AO552" i="16"/>
  <c r="AP552" i="16"/>
  <c r="BP552" i="16" s="1"/>
  <c r="AQ552" i="16"/>
  <c r="BQ552" i="16" s="1"/>
  <c r="AR552" i="16"/>
  <c r="BR552" i="16" s="1"/>
  <c r="AS552" i="16"/>
  <c r="BS552" i="16" s="1"/>
  <c r="AT552" i="16"/>
  <c r="BT552" i="16" s="1"/>
  <c r="AU552" i="16"/>
  <c r="BU552" i="16" s="1"/>
  <c r="AV552" i="16"/>
  <c r="BV552" i="16" s="1"/>
  <c r="AW552" i="16"/>
  <c r="BW552" i="16" s="1"/>
  <c r="AX552" i="16"/>
  <c r="BX552" i="16" s="1"/>
  <c r="AY552" i="16"/>
  <c r="BY552" i="16" s="1"/>
  <c r="AZ552" i="16"/>
  <c r="BZ552" i="16" s="1"/>
  <c r="BA552" i="16"/>
  <c r="AO553" i="16"/>
  <c r="BO553" i="16" s="1"/>
  <c r="AP553" i="16"/>
  <c r="BP553" i="16" s="1"/>
  <c r="AQ553" i="16"/>
  <c r="BQ553" i="16" s="1"/>
  <c r="AR553" i="16"/>
  <c r="BR553" i="16" s="1"/>
  <c r="AS553" i="16"/>
  <c r="BS553" i="16" s="1"/>
  <c r="AT553" i="16"/>
  <c r="BT553" i="16" s="1"/>
  <c r="AU553" i="16"/>
  <c r="BU553" i="16" s="1"/>
  <c r="AV553" i="16"/>
  <c r="BV553" i="16" s="1"/>
  <c r="AW553" i="16"/>
  <c r="BW553" i="16" s="1"/>
  <c r="AX553" i="16"/>
  <c r="BX553" i="16" s="1"/>
  <c r="AY553" i="16"/>
  <c r="BY553" i="16" s="1"/>
  <c r="AZ553" i="16"/>
  <c r="BZ553" i="16" s="1"/>
  <c r="BA553" i="16"/>
  <c r="AO554" i="16"/>
  <c r="BO554" i="16" s="1"/>
  <c r="AP554" i="16"/>
  <c r="BP554" i="16" s="1"/>
  <c r="AQ554" i="16"/>
  <c r="BQ554" i="16" s="1"/>
  <c r="AR554" i="16"/>
  <c r="BR554" i="16" s="1"/>
  <c r="AS554" i="16"/>
  <c r="BS554" i="16" s="1"/>
  <c r="AT554" i="16"/>
  <c r="BT554" i="16" s="1"/>
  <c r="AU554" i="16"/>
  <c r="BU554" i="16" s="1"/>
  <c r="AV554" i="16"/>
  <c r="BV554" i="16" s="1"/>
  <c r="AW554" i="16"/>
  <c r="BW554" i="16" s="1"/>
  <c r="AX554" i="16"/>
  <c r="BX554" i="16" s="1"/>
  <c r="AY554" i="16"/>
  <c r="BY554" i="16" s="1"/>
  <c r="AZ554" i="16"/>
  <c r="BZ554" i="16" s="1"/>
  <c r="BA554" i="16"/>
  <c r="AO555" i="16"/>
  <c r="BO555" i="16" s="1"/>
  <c r="AP555" i="16"/>
  <c r="AQ555" i="16"/>
  <c r="BQ555" i="16" s="1"/>
  <c r="AR555" i="16"/>
  <c r="BR555" i="16" s="1"/>
  <c r="AS555" i="16"/>
  <c r="BS555" i="16" s="1"/>
  <c r="AT555" i="16"/>
  <c r="BT555" i="16" s="1"/>
  <c r="AU555" i="16"/>
  <c r="BU555" i="16" s="1"/>
  <c r="AV555" i="16"/>
  <c r="BV555" i="16" s="1"/>
  <c r="AW555" i="16"/>
  <c r="BW555" i="16" s="1"/>
  <c r="AX555" i="16"/>
  <c r="BX555" i="16" s="1"/>
  <c r="AY555" i="16"/>
  <c r="BY555" i="16" s="1"/>
  <c r="AZ555" i="16"/>
  <c r="BZ555" i="16" s="1"/>
  <c r="BA555" i="16"/>
  <c r="AO556" i="16"/>
  <c r="BO556" i="16" s="1"/>
  <c r="AP556" i="16"/>
  <c r="BP556" i="16" s="1"/>
  <c r="AQ556" i="16"/>
  <c r="BQ556" i="16" s="1"/>
  <c r="AR556" i="16"/>
  <c r="BR556" i="16" s="1"/>
  <c r="AS556" i="16"/>
  <c r="BS556" i="16" s="1"/>
  <c r="AT556" i="16"/>
  <c r="BT556" i="16" s="1"/>
  <c r="AU556" i="16"/>
  <c r="BU556" i="16" s="1"/>
  <c r="AV556" i="16"/>
  <c r="BV556" i="16" s="1"/>
  <c r="AW556" i="16"/>
  <c r="BW556" i="16" s="1"/>
  <c r="AX556" i="16"/>
  <c r="BX556" i="16" s="1"/>
  <c r="AY556" i="16"/>
  <c r="BY556" i="16" s="1"/>
  <c r="AZ556" i="16"/>
  <c r="BZ556" i="16" s="1"/>
  <c r="BA556" i="16"/>
  <c r="AO557" i="16"/>
  <c r="BO557" i="16" s="1"/>
  <c r="AP557" i="16"/>
  <c r="AQ557" i="16"/>
  <c r="BQ557" i="16" s="1"/>
  <c r="AR557" i="16"/>
  <c r="BR557" i="16" s="1"/>
  <c r="AS557" i="16"/>
  <c r="BS557" i="16" s="1"/>
  <c r="AT557" i="16"/>
  <c r="BT557" i="16" s="1"/>
  <c r="AU557" i="16"/>
  <c r="BU557" i="16" s="1"/>
  <c r="AV557" i="16"/>
  <c r="BV557" i="16" s="1"/>
  <c r="AW557" i="16"/>
  <c r="BW557" i="16" s="1"/>
  <c r="AX557" i="16"/>
  <c r="BX557" i="16" s="1"/>
  <c r="AY557" i="16"/>
  <c r="BY557" i="16" s="1"/>
  <c r="AZ557" i="16"/>
  <c r="BZ557" i="16" s="1"/>
  <c r="BA557" i="16"/>
  <c r="AO558" i="16"/>
  <c r="AP558" i="16"/>
  <c r="BP558" i="16" s="1"/>
  <c r="AQ558" i="16"/>
  <c r="BQ558" i="16" s="1"/>
  <c r="AR558" i="16"/>
  <c r="BR558" i="16" s="1"/>
  <c r="AS558" i="16"/>
  <c r="BS558" i="16" s="1"/>
  <c r="AT558" i="16"/>
  <c r="BT558" i="16" s="1"/>
  <c r="AU558" i="16"/>
  <c r="BU558" i="16" s="1"/>
  <c r="AV558" i="16"/>
  <c r="BV558" i="16" s="1"/>
  <c r="AW558" i="16"/>
  <c r="BW558" i="16" s="1"/>
  <c r="AX558" i="16"/>
  <c r="BX558" i="16" s="1"/>
  <c r="AY558" i="16"/>
  <c r="BY558" i="16" s="1"/>
  <c r="AZ558" i="16"/>
  <c r="BZ558" i="16" s="1"/>
  <c r="BA558" i="16"/>
  <c r="AO559" i="16"/>
  <c r="BO559" i="16" s="1"/>
  <c r="AP559" i="16"/>
  <c r="AQ559" i="16"/>
  <c r="BQ559" i="16" s="1"/>
  <c r="AR559" i="16"/>
  <c r="BR559" i="16" s="1"/>
  <c r="AS559" i="16"/>
  <c r="BS559" i="16" s="1"/>
  <c r="AT559" i="16"/>
  <c r="BT559" i="16" s="1"/>
  <c r="AU559" i="16"/>
  <c r="BU559" i="16" s="1"/>
  <c r="AV559" i="16"/>
  <c r="BV559" i="16" s="1"/>
  <c r="AW559" i="16"/>
  <c r="BW559" i="16" s="1"/>
  <c r="AX559" i="16"/>
  <c r="BX559" i="16" s="1"/>
  <c r="AY559" i="16"/>
  <c r="BY559" i="16" s="1"/>
  <c r="AZ559" i="16"/>
  <c r="BZ559" i="16" s="1"/>
  <c r="BA559" i="16"/>
  <c r="AO560" i="16"/>
  <c r="AP560" i="16"/>
  <c r="BP560" i="16" s="1"/>
  <c r="AQ560" i="16"/>
  <c r="BQ560" i="16" s="1"/>
  <c r="AR560" i="16"/>
  <c r="BR560" i="16" s="1"/>
  <c r="AS560" i="16"/>
  <c r="BS560" i="16" s="1"/>
  <c r="AT560" i="16"/>
  <c r="BT560" i="16" s="1"/>
  <c r="AU560" i="16"/>
  <c r="BU560" i="16" s="1"/>
  <c r="AV560" i="16"/>
  <c r="BV560" i="16" s="1"/>
  <c r="AW560" i="16"/>
  <c r="BW560" i="16" s="1"/>
  <c r="AX560" i="16"/>
  <c r="BX560" i="16" s="1"/>
  <c r="AY560" i="16"/>
  <c r="BY560" i="16" s="1"/>
  <c r="AZ560" i="16"/>
  <c r="BZ560" i="16" s="1"/>
  <c r="BA560" i="16"/>
  <c r="AO561" i="16"/>
  <c r="BO561" i="16" s="1"/>
  <c r="AP561" i="16"/>
  <c r="BP561" i="16" s="1"/>
  <c r="AQ561" i="16"/>
  <c r="BQ561" i="16" s="1"/>
  <c r="AR561" i="16"/>
  <c r="BR561" i="16" s="1"/>
  <c r="AS561" i="16"/>
  <c r="BS561" i="16" s="1"/>
  <c r="AT561" i="16"/>
  <c r="BT561" i="16" s="1"/>
  <c r="AU561" i="16"/>
  <c r="BU561" i="16" s="1"/>
  <c r="AV561" i="16"/>
  <c r="BV561" i="16" s="1"/>
  <c r="AW561" i="16"/>
  <c r="BW561" i="16" s="1"/>
  <c r="AX561" i="16"/>
  <c r="BX561" i="16" s="1"/>
  <c r="AY561" i="16"/>
  <c r="BY561" i="16" s="1"/>
  <c r="AZ561" i="16"/>
  <c r="BZ561" i="16" s="1"/>
  <c r="BA561" i="16"/>
  <c r="AO562" i="16"/>
  <c r="BO562" i="16" s="1"/>
  <c r="AP562" i="16"/>
  <c r="BP562" i="16" s="1"/>
  <c r="AQ562" i="16"/>
  <c r="BQ562" i="16" s="1"/>
  <c r="AR562" i="16"/>
  <c r="BR562" i="16" s="1"/>
  <c r="AS562" i="16"/>
  <c r="BS562" i="16" s="1"/>
  <c r="AT562" i="16"/>
  <c r="BT562" i="16" s="1"/>
  <c r="AU562" i="16"/>
  <c r="BU562" i="16" s="1"/>
  <c r="AV562" i="16"/>
  <c r="BV562" i="16" s="1"/>
  <c r="AW562" i="16"/>
  <c r="BW562" i="16" s="1"/>
  <c r="AX562" i="16"/>
  <c r="BX562" i="16" s="1"/>
  <c r="AY562" i="16"/>
  <c r="BY562" i="16" s="1"/>
  <c r="AZ562" i="16"/>
  <c r="BZ562" i="16" s="1"/>
  <c r="BA562" i="16"/>
  <c r="AO563" i="16"/>
  <c r="BO563" i="16" s="1"/>
  <c r="AP563" i="16"/>
  <c r="BP563" i="16" s="1"/>
  <c r="AQ563" i="16"/>
  <c r="BQ563" i="16" s="1"/>
  <c r="AR563" i="16"/>
  <c r="BR563" i="16" s="1"/>
  <c r="AS563" i="16"/>
  <c r="BS563" i="16" s="1"/>
  <c r="AT563" i="16"/>
  <c r="BT563" i="16" s="1"/>
  <c r="AU563" i="16"/>
  <c r="BU563" i="16" s="1"/>
  <c r="AV563" i="16"/>
  <c r="BV563" i="16" s="1"/>
  <c r="AW563" i="16"/>
  <c r="BW563" i="16" s="1"/>
  <c r="AX563" i="16"/>
  <c r="BX563" i="16" s="1"/>
  <c r="AY563" i="16"/>
  <c r="BY563" i="16" s="1"/>
  <c r="AZ563" i="16"/>
  <c r="BZ563" i="16" s="1"/>
  <c r="BA563" i="16"/>
  <c r="AO564" i="16"/>
  <c r="BO564" i="16" s="1"/>
  <c r="AP564" i="16"/>
  <c r="BP564" i="16" s="1"/>
  <c r="AQ564" i="16"/>
  <c r="BQ564" i="16" s="1"/>
  <c r="AR564" i="16"/>
  <c r="BR564" i="16" s="1"/>
  <c r="AS564" i="16"/>
  <c r="BS564" i="16" s="1"/>
  <c r="AT564" i="16"/>
  <c r="BT564" i="16" s="1"/>
  <c r="AU564" i="16"/>
  <c r="BU564" i="16" s="1"/>
  <c r="AV564" i="16"/>
  <c r="BV564" i="16" s="1"/>
  <c r="AW564" i="16"/>
  <c r="BW564" i="16" s="1"/>
  <c r="AX564" i="16"/>
  <c r="BX564" i="16" s="1"/>
  <c r="AY564" i="16"/>
  <c r="BY564" i="16" s="1"/>
  <c r="AZ564" i="16"/>
  <c r="BZ564" i="16" s="1"/>
  <c r="BA564" i="16"/>
  <c r="AO565" i="16"/>
  <c r="BO565" i="16" s="1"/>
  <c r="AP565" i="16"/>
  <c r="AQ565" i="16"/>
  <c r="BQ565" i="16" s="1"/>
  <c r="AR565" i="16"/>
  <c r="BR565" i="16" s="1"/>
  <c r="AS565" i="16"/>
  <c r="BS565" i="16" s="1"/>
  <c r="AT565" i="16"/>
  <c r="BT565" i="16" s="1"/>
  <c r="AU565" i="16"/>
  <c r="BU565" i="16" s="1"/>
  <c r="AV565" i="16"/>
  <c r="BV565" i="16" s="1"/>
  <c r="AW565" i="16"/>
  <c r="BW565" i="16" s="1"/>
  <c r="AX565" i="16"/>
  <c r="BX565" i="16" s="1"/>
  <c r="AY565" i="16"/>
  <c r="BY565" i="16" s="1"/>
  <c r="AZ565" i="16"/>
  <c r="BZ565" i="16" s="1"/>
  <c r="BA565" i="16"/>
  <c r="AO566" i="16"/>
  <c r="AP566" i="16"/>
  <c r="BP566" i="16" s="1"/>
  <c r="AQ566" i="16"/>
  <c r="BQ566" i="16" s="1"/>
  <c r="AR566" i="16"/>
  <c r="BR566" i="16" s="1"/>
  <c r="AS566" i="16"/>
  <c r="BS566" i="16" s="1"/>
  <c r="AT566" i="16"/>
  <c r="BT566" i="16" s="1"/>
  <c r="AU566" i="16"/>
  <c r="BU566" i="16" s="1"/>
  <c r="AV566" i="16"/>
  <c r="BV566" i="16" s="1"/>
  <c r="AW566" i="16"/>
  <c r="BW566" i="16" s="1"/>
  <c r="AX566" i="16"/>
  <c r="BX566" i="16" s="1"/>
  <c r="AY566" i="16"/>
  <c r="BY566" i="16" s="1"/>
  <c r="AZ566" i="16"/>
  <c r="BZ566" i="16" s="1"/>
  <c r="BA566" i="16"/>
  <c r="AO567" i="16"/>
  <c r="BO567" i="16" s="1"/>
  <c r="AP567" i="16"/>
  <c r="AQ567" i="16"/>
  <c r="BQ567" i="16" s="1"/>
  <c r="AR567" i="16"/>
  <c r="BR567" i="16" s="1"/>
  <c r="AS567" i="16"/>
  <c r="BS567" i="16" s="1"/>
  <c r="AT567" i="16"/>
  <c r="BT567" i="16" s="1"/>
  <c r="AU567" i="16"/>
  <c r="BU567" i="16" s="1"/>
  <c r="AV567" i="16"/>
  <c r="BV567" i="16" s="1"/>
  <c r="AW567" i="16"/>
  <c r="BW567" i="16" s="1"/>
  <c r="AX567" i="16"/>
  <c r="BX567" i="16" s="1"/>
  <c r="AY567" i="16"/>
  <c r="BY567" i="16" s="1"/>
  <c r="AZ567" i="16"/>
  <c r="BZ567" i="16" s="1"/>
  <c r="BA567" i="16"/>
  <c r="AO568" i="16"/>
  <c r="AP568" i="16"/>
  <c r="BP568" i="16" s="1"/>
  <c r="AQ568" i="16"/>
  <c r="BQ568" i="16" s="1"/>
  <c r="AR568" i="16"/>
  <c r="BR568" i="16" s="1"/>
  <c r="AS568" i="16"/>
  <c r="BS568" i="16" s="1"/>
  <c r="AT568" i="16"/>
  <c r="BT568" i="16" s="1"/>
  <c r="AU568" i="16"/>
  <c r="BU568" i="16" s="1"/>
  <c r="AV568" i="16"/>
  <c r="BV568" i="16" s="1"/>
  <c r="AW568" i="16"/>
  <c r="BW568" i="16" s="1"/>
  <c r="AX568" i="16"/>
  <c r="BX568" i="16" s="1"/>
  <c r="AY568" i="16"/>
  <c r="BY568" i="16" s="1"/>
  <c r="AZ568" i="16"/>
  <c r="BZ568" i="16" s="1"/>
  <c r="BA568" i="16"/>
  <c r="AO569" i="16"/>
  <c r="BO569" i="16" s="1"/>
  <c r="AP569" i="16"/>
  <c r="BP569" i="16" s="1"/>
  <c r="AQ569" i="16"/>
  <c r="BQ569" i="16" s="1"/>
  <c r="AR569" i="16"/>
  <c r="BR569" i="16" s="1"/>
  <c r="AS569" i="16"/>
  <c r="BS569" i="16" s="1"/>
  <c r="AT569" i="16"/>
  <c r="BT569" i="16" s="1"/>
  <c r="AU569" i="16"/>
  <c r="BU569" i="16" s="1"/>
  <c r="AV569" i="16"/>
  <c r="BV569" i="16" s="1"/>
  <c r="AW569" i="16"/>
  <c r="BW569" i="16" s="1"/>
  <c r="AX569" i="16"/>
  <c r="BX569" i="16" s="1"/>
  <c r="AY569" i="16"/>
  <c r="BY569" i="16" s="1"/>
  <c r="AZ569" i="16"/>
  <c r="BZ569" i="16" s="1"/>
  <c r="BA569" i="16"/>
  <c r="AO570" i="16"/>
  <c r="BO570" i="16" s="1"/>
  <c r="AP570" i="16"/>
  <c r="BP570" i="16" s="1"/>
  <c r="AQ570" i="16"/>
  <c r="BQ570" i="16" s="1"/>
  <c r="AR570" i="16"/>
  <c r="BR570" i="16" s="1"/>
  <c r="AS570" i="16"/>
  <c r="BS570" i="16" s="1"/>
  <c r="AT570" i="16"/>
  <c r="BT570" i="16" s="1"/>
  <c r="AU570" i="16"/>
  <c r="BU570" i="16" s="1"/>
  <c r="AV570" i="16"/>
  <c r="BV570" i="16" s="1"/>
  <c r="AW570" i="16"/>
  <c r="BW570" i="16" s="1"/>
  <c r="AX570" i="16"/>
  <c r="BX570" i="16" s="1"/>
  <c r="AY570" i="16"/>
  <c r="BY570" i="16" s="1"/>
  <c r="AZ570" i="16"/>
  <c r="BZ570" i="16" s="1"/>
  <c r="BA570" i="16"/>
  <c r="AO571" i="16"/>
  <c r="BO571" i="16" s="1"/>
  <c r="AP571" i="16"/>
  <c r="AQ571" i="16"/>
  <c r="BQ571" i="16" s="1"/>
  <c r="AR571" i="16"/>
  <c r="BR571" i="16" s="1"/>
  <c r="AS571" i="16"/>
  <c r="BS571" i="16" s="1"/>
  <c r="AT571" i="16"/>
  <c r="BT571" i="16" s="1"/>
  <c r="AU571" i="16"/>
  <c r="BU571" i="16" s="1"/>
  <c r="AV571" i="16"/>
  <c r="BV571" i="16" s="1"/>
  <c r="AW571" i="16"/>
  <c r="BW571" i="16" s="1"/>
  <c r="AX571" i="16"/>
  <c r="BX571" i="16" s="1"/>
  <c r="AY571" i="16"/>
  <c r="BY571" i="16" s="1"/>
  <c r="AZ571" i="16"/>
  <c r="BZ571" i="16" s="1"/>
  <c r="BA571" i="16"/>
  <c r="AO572" i="16"/>
  <c r="BO572" i="16" s="1"/>
  <c r="AP572" i="16"/>
  <c r="BP572" i="16" s="1"/>
  <c r="AQ572" i="16"/>
  <c r="BQ572" i="16" s="1"/>
  <c r="AR572" i="16"/>
  <c r="BR572" i="16" s="1"/>
  <c r="AS572" i="16"/>
  <c r="BS572" i="16" s="1"/>
  <c r="AT572" i="16"/>
  <c r="BT572" i="16" s="1"/>
  <c r="AU572" i="16"/>
  <c r="BU572" i="16" s="1"/>
  <c r="AV572" i="16"/>
  <c r="BV572" i="16" s="1"/>
  <c r="AW572" i="16"/>
  <c r="BW572" i="16" s="1"/>
  <c r="AX572" i="16"/>
  <c r="BX572" i="16" s="1"/>
  <c r="AY572" i="16"/>
  <c r="BY572" i="16" s="1"/>
  <c r="AZ572" i="16"/>
  <c r="BZ572" i="16" s="1"/>
  <c r="BA572" i="16"/>
  <c r="AO573" i="16"/>
  <c r="BO573" i="16" s="1"/>
  <c r="AP573" i="16"/>
  <c r="AQ573" i="16"/>
  <c r="BQ573" i="16" s="1"/>
  <c r="AR573" i="16"/>
  <c r="BR573" i="16" s="1"/>
  <c r="AS573" i="16"/>
  <c r="BS573" i="16" s="1"/>
  <c r="AT573" i="16"/>
  <c r="BT573" i="16" s="1"/>
  <c r="AU573" i="16"/>
  <c r="BU573" i="16" s="1"/>
  <c r="AV573" i="16"/>
  <c r="BV573" i="16" s="1"/>
  <c r="AW573" i="16"/>
  <c r="BW573" i="16" s="1"/>
  <c r="AX573" i="16"/>
  <c r="BX573" i="16" s="1"/>
  <c r="AY573" i="16"/>
  <c r="BY573" i="16" s="1"/>
  <c r="AZ573" i="16"/>
  <c r="BZ573" i="16" s="1"/>
  <c r="BA573" i="16"/>
  <c r="AO574" i="16"/>
  <c r="AP574" i="16"/>
  <c r="BP574" i="16" s="1"/>
  <c r="AQ574" i="16"/>
  <c r="BQ574" i="16" s="1"/>
  <c r="AR574" i="16"/>
  <c r="BR574" i="16" s="1"/>
  <c r="AS574" i="16"/>
  <c r="BS574" i="16" s="1"/>
  <c r="AT574" i="16"/>
  <c r="BT574" i="16" s="1"/>
  <c r="AU574" i="16"/>
  <c r="BU574" i="16" s="1"/>
  <c r="AV574" i="16"/>
  <c r="BV574" i="16" s="1"/>
  <c r="AW574" i="16"/>
  <c r="BW574" i="16" s="1"/>
  <c r="AX574" i="16"/>
  <c r="BX574" i="16" s="1"/>
  <c r="AY574" i="16"/>
  <c r="BY574" i="16" s="1"/>
  <c r="AZ574" i="16"/>
  <c r="BZ574" i="16" s="1"/>
  <c r="BA574" i="16"/>
  <c r="AO575" i="16"/>
  <c r="BO575" i="16" s="1"/>
  <c r="AP575" i="16"/>
  <c r="AQ575" i="16"/>
  <c r="BQ575" i="16" s="1"/>
  <c r="AR575" i="16"/>
  <c r="BR575" i="16" s="1"/>
  <c r="AS575" i="16"/>
  <c r="BS575" i="16" s="1"/>
  <c r="AT575" i="16"/>
  <c r="BT575" i="16" s="1"/>
  <c r="AU575" i="16"/>
  <c r="BU575" i="16" s="1"/>
  <c r="AV575" i="16"/>
  <c r="BV575" i="16" s="1"/>
  <c r="AW575" i="16"/>
  <c r="BW575" i="16" s="1"/>
  <c r="AX575" i="16"/>
  <c r="BX575" i="16" s="1"/>
  <c r="AY575" i="16"/>
  <c r="BY575" i="16" s="1"/>
  <c r="AZ575" i="16"/>
  <c r="BZ575" i="16" s="1"/>
  <c r="BA575" i="16"/>
  <c r="AO576" i="16"/>
  <c r="AP576" i="16"/>
  <c r="BP576" i="16" s="1"/>
  <c r="AQ576" i="16"/>
  <c r="BQ576" i="16" s="1"/>
  <c r="AR576" i="16"/>
  <c r="BR576" i="16" s="1"/>
  <c r="AS576" i="16"/>
  <c r="BS576" i="16" s="1"/>
  <c r="AT576" i="16"/>
  <c r="BT576" i="16" s="1"/>
  <c r="AU576" i="16"/>
  <c r="BU576" i="16" s="1"/>
  <c r="AV576" i="16"/>
  <c r="BV576" i="16" s="1"/>
  <c r="AW576" i="16"/>
  <c r="BW576" i="16" s="1"/>
  <c r="AX576" i="16"/>
  <c r="BX576" i="16" s="1"/>
  <c r="AY576" i="16"/>
  <c r="BY576" i="16" s="1"/>
  <c r="AZ576" i="16"/>
  <c r="BZ576" i="16" s="1"/>
  <c r="BA576" i="16"/>
  <c r="AO577" i="16"/>
  <c r="BO577" i="16" s="1"/>
  <c r="AP577" i="16"/>
  <c r="BP577" i="16" s="1"/>
  <c r="AQ577" i="16"/>
  <c r="BQ577" i="16" s="1"/>
  <c r="AR577" i="16"/>
  <c r="BR577" i="16" s="1"/>
  <c r="AS577" i="16"/>
  <c r="BS577" i="16" s="1"/>
  <c r="AT577" i="16"/>
  <c r="BT577" i="16" s="1"/>
  <c r="AU577" i="16"/>
  <c r="BU577" i="16" s="1"/>
  <c r="AV577" i="16"/>
  <c r="BV577" i="16" s="1"/>
  <c r="AW577" i="16"/>
  <c r="BW577" i="16" s="1"/>
  <c r="AX577" i="16"/>
  <c r="BX577" i="16" s="1"/>
  <c r="AY577" i="16"/>
  <c r="BY577" i="16" s="1"/>
  <c r="AZ577" i="16"/>
  <c r="BZ577" i="16" s="1"/>
  <c r="BA577" i="16"/>
  <c r="AO578" i="16"/>
  <c r="BO578" i="16" s="1"/>
  <c r="AP578" i="16"/>
  <c r="AQ578" i="16"/>
  <c r="BQ578" i="16" s="1"/>
  <c r="AR578" i="16"/>
  <c r="BR578" i="16" s="1"/>
  <c r="AS578" i="16"/>
  <c r="BS578" i="16" s="1"/>
  <c r="AT578" i="16"/>
  <c r="BT578" i="16" s="1"/>
  <c r="AU578" i="16"/>
  <c r="BU578" i="16" s="1"/>
  <c r="AV578" i="16"/>
  <c r="BV578" i="16" s="1"/>
  <c r="AW578" i="16"/>
  <c r="BW578" i="16" s="1"/>
  <c r="AX578" i="16"/>
  <c r="BX578" i="16" s="1"/>
  <c r="AY578" i="16"/>
  <c r="BY578" i="16" s="1"/>
  <c r="AZ578" i="16"/>
  <c r="BZ578" i="16" s="1"/>
  <c r="BA578" i="16"/>
  <c r="AO579" i="16"/>
  <c r="BO579" i="16" s="1"/>
  <c r="AP579" i="16"/>
  <c r="BP579" i="16" s="1"/>
  <c r="AQ579" i="16"/>
  <c r="BQ579" i="16" s="1"/>
  <c r="AR579" i="16"/>
  <c r="BR579" i="16" s="1"/>
  <c r="AS579" i="16"/>
  <c r="BS579" i="16" s="1"/>
  <c r="AT579" i="16"/>
  <c r="BT579" i="16" s="1"/>
  <c r="AU579" i="16"/>
  <c r="BU579" i="16" s="1"/>
  <c r="AV579" i="16"/>
  <c r="BV579" i="16" s="1"/>
  <c r="AW579" i="16"/>
  <c r="BW579" i="16" s="1"/>
  <c r="AX579" i="16"/>
  <c r="BX579" i="16" s="1"/>
  <c r="AY579" i="16"/>
  <c r="BY579" i="16" s="1"/>
  <c r="AZ579" i="16"/>
  <c r="BZ579" i="16" s="1"/>
  <c r="BA579" i="16"/>
  <c r="AO580" i="16"/>
  <c r="BO580" i="16" s="1"/>
  <c r="AP580" i="16"/>
  <c r="AQ580" i="16"/>
  <c r="BQ580" i="16" s="1"/>
  <c r="AR580" i="16"/>
  <c r="BR580" i="16" s="1"/>
  <c r="AS580" i="16"/>
  <c r="BS580" i="16" s="1"/>
  <c r="AT580" i="16"/>
  <c r="BT580" i="16" s="1"/>
  <c r="AU580" i="16"/>
  <c r="BU580" i="16" s="1"/>
  <c r="AV580" i="16"/>
  <c r="BV580" i="16" s="1"/>
  <c r="AW580" i="16"/>
  <c r="BW580" i="16" s="1"/>
  <c r="AX580" i="16"/>
  <c r="BX580" i="16" s="1"/>
  <c r="AY580" i="16"/>
  <c r="BY580" i="16" s="1"/>
  <c r="AZ580" i="16"/>
  <c r="BZ580" i="16" s="1"/>
  <c r="BA580" i="16"/>
  <c r="AO581" i="16"/>
  <c r="AP581" i="16"/>
  <c r="BP581" i="16" s="1"/>
  <c r="AQ581" i="16"/>
  <c r="BQ581" i="16" s="1"/>
  <c r="AR581" i="16"/>
  <c r="BR581" i="16" s="1"/>
  <c r="AS581" i="16"/>
  <c r="BS581" i="16" s="1"/>
  <c r="AT581" i="16"/>
  <c r="BT581" i="16" s="1"/>
  <c r="AU581" i="16"/>
  <c r="BU581" i="16" s="1"/>
  <c r="AV581" i="16"/>
  <c r="BV581" i="16" s="1"/>
  <c r="AW581" i="16"/>
  <c r="BW581" i="16" s="1"/>
  <c r="AX581" i="16"/>
  <c r="BX581" i="16" s="1"/>
  <c r="AY581" i="16"/>
  <c r="BY581" i="16" s="1"/>
  <c r="AZ581" i="16"/>
  <c r="BZ581" i="16" s="1"/>
  <c r="BA581" i="16"/>
  <c r="AO582" i="16"/>
  <c r="BO582" i="16" s="1"/>
  <c r="AP582" i="16"/>
  <c r="BP582" i="16" s="1"/>
  <c r="AQ582" i="16"/>
  <c r="BQ582" i="16" s="1"/>
  <c r="AR582" i="16"/>
  <c r="BR582" i="16" s="1"/>
  <c r="AS582" i="16"/>
  <c r="BS582" i="16" s="1"/>
  <c r="AT582" i="16"/>
  <c r="BT582" i="16" s="1"/>
  <c r="AU582" i="16"/>
  <c r="BU582" i="16" s="1"/>
  <c r="AV582" i="16"/>
  <c r="BV582" i="16" s="1"/>
  <c r="AW582" i="16"/>
  <c r="BW582" i="16" s="1"/>
  <c r="AX582" i="16"/>
  <c r="BX582" i="16" s="1"/>
  <c r="AY582" i="16"/>
  <c r="BY582" i="16" s="1"/>
  <c r="AZ582" i="16"/>
  <c r="BZ582" i="16" s="1"/>
  <c r="BA582" i="16"/>
  <c r="AO583" i="16"/>
  <c r="BO583" i="16" s="1"/>
  <c r="AP583" i="16"/>
  <c r="AQ583" i="16"/>
  <c r="BQ583" i="16" s="1"/>
  <c r="AR583" i="16"/>
  <c r="BR583" i="16" s="1"/>
  <c r="AS583" i="16"/>
  <c r="BS583" i="16" s="1"/>
  <c r="AT583" i="16"/>
  <c r="BT583" i="16" s="1"/>
  <c r="AU583" i="16"/>
  <c r="BU583" i="16" s="1"/>
  <c r="AV583" i="16"/>
  <c r="BV583" i="16" s="1"/>
  <c r="AW583" i="16"/>
  <c r="BW583" i="16" s="1"/>
  <c r="AX583" i="16"/>
  <c r="BX583" i="16" s="1"/>
  <c r="AY583" i="16"/>
  <c r="BY583" i="16" s="1"/>
  <c r="AZ583" i="16"/>
  <c r="BZ583" i="16" s="1"/>
  <c r="BA583" i="16"/>
  <c r="AO584" i="16"/>
  <c r="BO584" i="16" s="1"/>
  <c r="AP584" i="16"/>
  <c r="BP584" i="16" s="1"/>
  <c r="AQ584" i="16"/>
  <c r="BQ584" i="16" s="1"/>
  <c r="AR584" i="16"/>
  <c r="BR584" i="16" s="1"/>
  <c r="AS584" i="16"/>
  <c r="BS584" i="16" s="1"/>
  <c r="AT584" i="16"/>
  <c r="BT584" i="16" s="1"/>
  <c r="AU584" i="16"/>
  <c r="BU584" i="16" s="1"/>
  <c r="AV584" i="16"/>
  <c r="BV584" i="16" s="1"/>
  <c r="AW584" i="16"/>
  <c r="BW584" i="16" s="1"/>
  <c r="AX584" i="16"/>
  <c r="BX584" i="16" s="1"/>
  <c r="AY584" i="16"/>
  <c r="BY584" i="16" s="1"/>
  <c r="AZ584" i="16"/>
  <c r="BZ584" i="16" s="1"/>
  <c r="BA584" i="16"/>
  <c r="AO585" i="16"/>
  <c r="BO585" i="16" s="1"/>
  <c r="AP585" i="16"/>
  <c r="BP585" i="16" s="1"/>
  <c r="AQ585" i="16"/>
  <c r="BQ585" i="16" s="1"/>
  <c r="AR585" i="16"/>
  <c r="BR585" i="16" s="1"/>
  <c r="AS585" i="16"/>
  <c r="BS585" i="16" s="1"/>
  <c r="AT585" i="16"/>
  <c r="BT585" i="16" s="1"/>
  <c r="AU585" i="16"/>
  <c r="BU585" i="16" s="1"/>
  <c r="AV585" i="16"/>
  <c r="BV585" i="16" s="1"/>
  <c r="AW585" i="16"/>
  <c r="BW585" i="16" s="1"/>
  <c r="AX585" i="16"/>
  <c r="BX585" i="16" s="1"/>
  <c r="AY585" i="16"/>
  <c r="BY585" i="16" s="1"/>
  <c r="AZ585" i="16"/>
  <c r="BZ585" i="16" s="1"/>
  <c r="BA585" i="16"/>
  <c r="AO586" i="16"/>
  <c r="AP586" i="16"/>
  <c r="BP586" i="16" s="1"/>
  <c r="AQ586" i="16"/>
  <c r="BQ586" i="16" s="1"/>
  <c r="AR586" i="16"/>
  <c r="BR586" i="16" s="1"/>
  <c r="AS586" i="16"/>
  <c r="BS586" i="16" s="1"/>
  <c r="AT586" i="16"/>
  <c r="BT586" i="16" s="1"/>
  <c r="AU586" i="16"/>
  <c r="BU586" i="16" s="1"/>
  <c r="AV586" i="16"/>
  <c r="BV586" i="16" s="1"/>
  <c r="AW586" i="16"/>
  <c r="BW586" i="16" s="1"/>
  <c r="AX586" i="16"/>
  <c r="BX586" i="16" s="1"/>
  <c r="AY586" i="16"/>
  <c r="BY586" i="16" s="1"/>
  <c r="AZ586" i="16"/>
  <c r="BZ586" i="16" s="1"/>
  <c r="BA586" i="16"/>
  <c r="AO200" i="16"/>
  <c r="BO200" i="16" s="1"/>
  <c r="AP200" i="16"/>
  <c r="BP200" i="16" s="1"/>
  <c r="AQ200" i="16"/>
  <c r="BQ200" i="16" s="1"/>
  <c r="AR200" i="16"/>
  <c r="BR200" i="16" s="1"/>
  <c r="AS200" i="16"/>
  <c r="BS200" i="16" s="1"/>
  <c r="AT200" i="16"/>
  <c r="BT200" i="16" s="1"/>
  <c r="AU200" i="16"/>
  <c r="BU200" i="16" s="1"/>
  <c r="AV200" i="16"/>
  <c r="BV200" i="16" s="1"/>
  <c r="AW200" i="16"/>
  <c r="BW200" i="16" s="1"/>
  <c r="AX200" i="16"/>
  <c r="BX200" i="16" s="1"/>
  <c r="AY200" i="16"/>
  <c r="BY200" i="16" s="1"/>
  <c r="AZ200" i="16"/>
  <c r="BZ200" i="16" s="1"/>
  <c r="BA200" i="16"/>
  <c r="AO201" i="16"/>
  <c r="BO201" i="16" s="1"/>
  <c r="AP201" i="16"/>
  <c r="AQ201" i="16"/>
  <c r="BQ201" i="16" s="1"/>
  <c r="AR201" i="16"/>
  <c r="BR201" i="16" s="1"/>
  <c r="AS201" i="16"/>
  <c r="BS201" i="16" s="1"/>
  <c r="AT201" i="16"/>
  <c r="BT201" i="16" s="1"/>
  <c r="AU201" i="16"/>
  <c r="BU201" i="16" s="1"/>
  <c r="AV201" i="16"/>
  <c r="BV201" i="16" s="1"/>
  <c r="AW201" i="16"/>
  <c r="BW201" i="16" s="1"/>
  <c r="AX201" i="16"/>
  <c r="BX201" i="16" s="1"/>
  <c r="AY201" i="16"/>
  <c r="BY201" i="16" s="1"/>
  <c r="AZ201" i="16"/>
  <c r="BZ201" i="16" s="1"/>
  <c r="BA201" i="16"/>
  <c r="AO202" i="16"/>
  <c r="BO202" i="16" s="1"/>
  <c r="AP202" i="16"/>
  <c r="BP202" i="16" s="1"/>
  <c r="AQ202" i="16"/>
  <c r="BQ202" i="16" s="1"/>
  <c r="AR202" i="16"/>
  <c r="BR202" i="16" s="1"/>
  <c r="AS202" i="16"/>
  <c r="BS202" i="16" s="1"/>
  <c r="AT202" i="16"/>
  <c r="BT202" i="16" s="1"/>
  <c r="AU202" i="16"/>
  <c r="BU202" i="16" s="1"/>
  <c r="AV202" i="16"/>
  <c r="BV202" i="16" s="1"/>
  <c r="AW202" i="16"/>
  <c r="BW202" i="16" s="1"/>
  <c r="AX202" i="16"/>
  <c r="BX202" i="16" s="1"/>
  <c r="AY202" i="16"/>
  <c r="BY202" i="16" s="1"/>
  <c r="AZ202" i="16"/>
  <c r="BZ202" i="16" s="1"/>
  <c r="BA202" i="16"/>
  <c r="AO203" i="16"/>
  <c r="BO203" i="16" s="1"/>
  <c r="AP203" i="16"/>
  <c r="BP203" i="16" s="1"/>
  <c r="AQ203" i="16"/>
  <c r="BQ203" i="16" s="1"/>
  <c r="AR203" i="16"/>
  <c r="AS203" i="16"/>
  <c r="BS203" i="16" s="1"/>
  <c r="AT203" i="16"/>
  <c r="BT203" i="16" s="1"/>
  <c r="AU203" i="16"/>
  <c r="BU203" i="16" s="1"/>
  <c r="AV203" i="16"/>
  <c r="BV203" i="16" s="1"/>
  <c r="AW203" i="16"/>
  <c r="BW203" i="16" s="1"/>
  <c r="AX203" i="16"/>
  <c r="BX203" i="16" s="1"/>
  <c r="AY203" i="16"/>
  <c r="BY203" i="16" s="1"/>
  <c r="AZ203" i="16"/>
  <c r="BZ203" i="16" s="1"/>
  <c r="BA203" i="16"/>
  <c r="AO204" i="16"/>
  <c r="BO204" i="16" s="1"/>
  <c r="AP204" i="16"/>
  <c r="BP204" i="16" s="1"/>
  <c r="AQ204" i="16"/>
  <c r="BQ204" i="16" s="1"/>
  <c r="AR204" i="16"/>
  <c r="BR204" i="16" s="1"/>
  <c r="AS204" i="16"/>
  <c r="BS204" i="16" s="1"/>
  <c r="AT204" i="16"/>
  <c r="BT204" i="16" s="1"/>
  <c r="AU204" i="16"/>
  <c r="BU204" i="16" s="1"/>
  <c r="AV204" i="16"/>
  <c r="BV204" i="16" s="1"/>
  <c r="AW204" i="16"/>
  <c r="BW204" i="16" s="1"/>
  <c r="AX204" i="16"/>
  <c r="BX204" i="16" s="1"/>
  <c r="AY204" i="16"/>
  <c r="BY204" i="16" s="1"/>
  <c r="AZ204" i="16"/>
  <c r="BZ204" i="16" s="1"/>
  <c r="BA204" i="16"/>
  <c r="AO205" i="16"/>
  <c r="BO205" i="16" s="1"/>
  <c r="AP205" i="16"/>
  <c r="BP205" i="16" s="1"/>
  <c r="AQ205" i="16"/>
  <c r="AR205" i="16"/>
  <c r="BR205" i="16" s="1"/>
  <c r="AS205" i="16"/>
  <c r="BS205" i="16" s="1"/>
  <c r="AT205" i="16"/>
  <c r="BT205" i="16" s="1"/>
  <c r="AU205" i="16"/>
  <c r="BU205" i="16" s="1"/>
  <c r="AV205" i="16"/>
  <c r="BV205" i="16" s="1"/>
  <c r="AW205" i="16"/>
  <c r="BW205" i="16" s="1"/>
  <c r="AX205" i="16"/>
  <c r="BX205" i="16" s="1"/>
  <c r="AY205" i="16"/>
  <c r="BY205" i="16" s="1"/>
  <c r="AZ205" i="16"/>
  <c r="BZ205" i="16" s="1"/>
  <c r="BA205" i="16"/>
  <c r="AO206" i="16"/>
  <c r="AP206" i="16"/>
  <c r="BP206" i="16" s="1"/>
  <c r="AQ206" i="16"/>
  <c r="BQ206" i="16" s="1"/>
  <c r="AR206" i="16"/>
  <c r="BR206" i="16" s="1"/>
  <c r="AS206" i="16"/>
  <c r="BS206" i="16" s="1"/>
  <c r="AT206" i="16"/>
  <c r="BT206" i="16" s="1"/>
  <c r="AU206" i="16"/>
  <c r="BU206" i="16" s="1"/>
  <c r="AV206" i="16"/>
  <c r="BV206" i="16" s="1"/>
  <c r="AW206" i="16"/>
  <c r="BW206" i="16" s="1"/>
  <c r="AX206" i="16"/>
  <c r="BX206" i="16" s="1"/>
  <c r="AY206" i="16"/>
  <c r="BY206" i="16" s="1"/>
  <c r="AZ206" i="16"/>
  <c r="BZ206" i="16" s="1"/>
  <c r="BA206" i="16"/>
  <c r="AO207" i="16"/>
  <c r="AP207" i="16"/>
  <c r="BP207" i="16" s="1"/>
  <c r="AQ207" i="16"/>
  <c r="BQ207" i="16" s="1"/>
  <c r="AR207" i="16"/>
  <c r="BR207" i="16" s="1"/>
  <c r="AS207" i="16"/>
  <c r="BS207" i="16" s="1"/>
  <c r="AT207" i="16"/>
  <c r="BT207" i="16" s="1"/>
  <c r="AU207" i="16"/>
  <c r="BU207" i="16" s="1"/>
  <c r="AV207" i="16"/>
  <c r="BV207" i="16" s="1"/>
  <c r="AW207" i="16"/>
  <c r="BW207" i="16" s="1"/>
  <c r="AX207" i="16"/>
  <c r="BX207" i="16" s="1"/>
  <c r="AY207" i="16"/>
  <c r="BY207" i="16" s="1"/>
  <c r="AZ207" i="16"/>
  <c r="BZ207" i="16" s="1"/>
  <c r="BA207" i="16"/>
  <c r="AO208" i="16"/>
  <c r="BO208" i="16" s="1"/>
  <c r="AP208" i="16"/>
  <c r="AQ208" i="16"/>
  <c r="BQ208" i="16" s="1"/>
  <c r="AR208" i="16"/>
  <c r="BR208" i="16" s="1"/>
  <c r="AS208" i="16"/>
  <c r="BS208" i="16" s="1"/>
  <c r="AT208" i="16"/>
  <c r="BT208" i="16" s="1"/>
  <c r="AU208" i="16"/>
  <c r="BU208" i="16" s="1"/>
  <c r="AV208" i="16"/>
  <c r="BV208" i="16" s="1"/>
  <c r="AW208" i="16"/>
  <c r="BW208" i="16" s="1"/>
  <c r="AX208" i="16"/>
  <c r="BX208" i="16" s="1"/>
  <c r="AY208" i="16"/>
  <c r="BY208" i="16" s="1"/>
  <c r="AZ208" i="16"/>
  <c r="BZ208" i="16" s="1"/>
  <c r="BA208" i="16"/>
  <c r="AO209" i="16"/>
  <c r="BO209" i="16" s="1"/>
  <c r="AP209" i="16"/>
  <c r="BP209" i="16" s="1"/>
  <c r="AQ209" i="16"/>
  <c r="BQ209" i="16" s="1"/>
  <c r="AR209" i="16"/>
  <c r="BR209" i="16" s="1"/>
  <c r="AS209" i="16"/>
  <c r="BS209" i="16" s="1"/>
  <c r="AT209" i="16"/>
  <c r="BT209" i="16" s="1"/>
  <c r="AU209" i="16"/>
  <c r="BU209" i="16" s="1"/>
  <c r="AV209" i="16"/>
  <c r="BV209" i="16" s="1"/>
  <c r="AW209" i="16"/>
  <c r="BW209" i="16" s="1"/>
  <c r="AX209" i="16"/>
  <c r="BX209" i="16" s="1"/>
  <c r="AY209" i="16"/>
  <c r="BY209" i="16" s="1"/>
  <c r="AZ209" i="16"/>
  <c r="BZ209" i="16" s="1"/>
  <c r="BA209" i="16"/>
  <c r="AO210" i="16"/>
  <c r="BO210" i="16" s="1"/>
  <c r="AP210" i="16"/>
  <c r="BP210" i="16" s="1"/>
  <c r="AQ210" i="16"/>
  <c r="BQ210" i="16" s="1"/>
  <c r="AR210" i="16"/>
  <c r="AS210" i="16"/>
  <c r="BS210" i="16" s="1"/>
  <c r="AT210" i="16"/>
  <c r="BT210" i="16" s="1"/>
  <c r="AU210" i="16"/>
  <c r="BU210" i="16" s="1"/>
  <c r="AV210" i="16"/>
  <c r="BV210" i="16" s="1"/>
  <c r="AW210" i="16"/>
  <c r="BW210" i="16" s="1"/>
  <c r="AX210" i="16"/>
  <c r="BX210" i="16" s="1"/>
  <c r="AY210" i="16"/>
  <c r="BY210" i="16" s="1"/>
  <c r="AZ210" i="16"/>
  <c r="BZ210" i="16" s="1"/>
  <c r="BA210" i="16"/>
  <c r="AO211" i="16"/>
  <c r="BO211" i="16" s="1"/>
  <c r="AP211" i="16"/>
  <c r="BP211" i="16" s="1"/>
  <c r="AQ211" i="16"/>
  <c r="BQ211" i="16" s="1"/>
  <c r="AR211" i="16"/>
  <c r="BR211" i="16" s="1"/>
  <c r="AS211" i="16"/>
  <c r="BS211" i="16" s="1"/>
  <c r="AT211" i="16"/>
  <c r="BT211" i="16" s="1"/>
  <c r="AU211" i="16"/>
  <c r="BU211" i="16" s="1"/>
  <c r="AV211" i="16"/>
  <c r="BV211" i="16" s="1"/>
  <c r="AW211" i="16"/>
  <c r="BW211" i="16" s="1"/>
  <c r="AX211" i="16"/>
  <c r="BX211" i="16" s="1"/>
  <c r="AY211" i="16"/>
  <c r="BY211" i="16" s="1"/>
  <c r="AZ211" i="16"/>
  <c r="BZ211" i="16" s="1"/>
  <c r="BA211" i="16"/>
  <c r="AO212" i="16"/>
  <c r="BO212" i="16" s="1"/>
  <c r="AP212" i="16"/>
  <c r="BP212" i="16" s="1"/>
  <c r="AQ212" i="16"/>
  <c r="BQ212" i="16" s="1"/>
  <c r="AR212" i="16"/>
  <c r="BR212" i="16" s="1"/>
  <c r="AS212" i="16"/>
  <c r="BS212" i="16" s="1"/>
  <c r="AT212" i="16"/>
  <c r="BT212" i="16" s="1"/>
  <c r="AU212" i="16"/>
  <c r="AV212" i="16"/>
  <c r="BV212" i="16" s="1"/>
  <c r="AW212" i="16"/>
  <c r="BW212" i="16" s="1"/>
  <c r="AX212" i="16"/>
  <c r="BX212" i="16" s="1"/>
  <c r="AY212" i="16"/>
  <c r="BY212" i="16" s="1"/>
  <c r="AZ212" i="16"/>
  <c r="BZ212" i="16" s="1"/>
  <c r="BA212" i="16"/>
  <c r="AO213" i="16"/>
  <c r="BO213" i="16" s="1"/>
  <c r="AP213" i="16"/>
  <c r="BP213" i="16" s="1"/>
  <c r="AQ213" i="16"/>
  <c r="AR213" i="16"/>
  <c r="BR213" i="16" s="1"/>
  <c r="AS213" i="16"/>
  <c r="BS213" i="16" s="1"/>
  <c r="AT213" i="16"/>
  <c r="BT213" i="16" s="1"/>
  <c r="AU213" i="16"/>
  <c r="BU213" i="16" s="1"/>
  <c r="AV213" i="16"/>
  <c r="BV213" i="16" s="1"/>
  <c r="AW213" i="16"/>
  <c r="BW213" i="16" s="1"/>
  <c r="AX213" i="16"/>
  <c r="BX213" i="16" s="1"/>
  <c r="AY213" i="16"/>
  <c r="BY213" i="16" s="1"/>
  <c r="AZ213" i="16"/>
  <c r="BZ213" i="16" s="1"/>
  <c r="BA213" i="16"/>
  <c r="AO214" i="16"/>
  <c r="BO214" i="16" s="1"/>
  <c r="AP214" i="16"/>
  <c r="BP214" i="16" s="1"/>
  <c r="AQ214" i="16"/>
  <c r="BQ214" i="16" s="1"/>
  <c r="AR214" i="16"/>
  <c r="BR214" i="16" s="1"/>
  <c r="AS214" i="16"/>
  <c r="BS214" i="16" s="1"/>
  <c r="AT214" i="16"/>
  <c r="BT214" i="16" s="1"/>
  <c r="AU214" i="16"/>
  <c r="BU214" i="16" s="1"/>
  <c r="AV214" i="16"/>
  <c r="BV214" i="16" s="1"/>
  <c r="AW214" i="16"/>
  <c r="BW214" i="16" s="1"/>
  <c r="AX214" i="16"/>
  <c r="BX214" i="16" s="1"/>
  <c r="AY214" i="16"/>
  <c r="BY214" i="16" s="1"/>
  <c r="AZ214" i="16"/>
  <c r="BZ214" i="16" s="1"/>
  <c r="BA214" i="16"/>
  <c r="AO215" i="16"/>
  <c r="BO215" i="16" s="1"/>
  <c r="AP215" i="16"/>
  <c r="BP215" i="16" s="1"/>
  <c r="AQ215" i="16"/>
  <c r="BQ215" i="16" s="1"/>
  <c r="AR215" i="16"/>
  <c r="BR215" i="16" s="1"/>
  <c r="AS215" i="16"/>
  <c r="BS215" i="16" s="1"/>
  <c r="AT215" i="16"/>
  <c r="BT215" i="16" s="1"/>
  <c r="AU215" i="16"/>
  <c r="BU215" i="16" s="1"/>
  <c r="AV215" i="16"/>
  <c r="BV215" i="16" s="1"/>
  <c r="AW215" i="16"/>
  <c r="BW215" i="16" s="1"/>
  <c r="AX215" i="16"/>
  <c r="BX215" i="16" s="1"/>
  <c r="AY215" i="16"/>
  <c r="BY215" i="16" s="1"/>
  <c r="AZ215" i="16"/>
  <c r="BZ215" i="16" s="1"/>
  <c r="BA215" i="16"/>
  <c r="AO216" i="16"/>
  <c r="BO216" i="16" s="1"/>
  <c r="AP216" i="16"/>
  <c r="BP216" i="16" s="1"/>
  <c r="AQ216" i="16"/>
  <c r="BQ216" i="16" s="1"/>
  <c r="AR216" i="16"/>
  <c r="BR216" i="16" s="1"/>
  <c r="AS216" i="16"/>
  <c r="BS216" i="16" s="1"/>
  <c r="AT216" i="16"/>
  <c r="BT216" i="16" s="1"/>
  <c r="AU216" i="16"/>
  <c r="BU216" i="16" s="1"/>
  <c r="AV216" i="16"/>
  <c r="BV216" i="16" s="1"/>
  <c r="AW216" i="16"/>
  <c r="BW216" i="16" s="1"/>
  <c r="AX216" i="16"/>
  <c r="BX216" i="16" s="1"/>
  <c r="AY216" i="16"/>
  <c r="BY216" i="16" s="1"/>
  <c r="AZ216" i="16"/>
  <c r="BZ216" i="16" s="1"/>
  <c r="BA216" i="16"/>
  <c r="AO217" i="16"/>
  <c r="BO217" i="16" s="1"/>
  <c r="AP217" i="16"/>
  <c r="BP217" i="16" s="1"/>
  <c r="AQ217" i="16"/>
  <c r="BQ217" i="16" s="1"/>
  <c r="AR217" i="16"/>
  <c r="BR217" i="16" s="1"/>
  <c r="AS217" i="16"/>
  <c r="AT217" i="16"/>
  <c r="BT217" i="16" s="1"/>
  <c r="AU217" i="16"/>
  <c r="BU217" i="16" s="1"/>
  <c r="AV217" i="16"/>
  <c r="BV217" i="16" s="1"/>
  <c r="AW217" i="16"/>
  <c r="BW217" i="16" s="1"/>
  <c r="AX217" i="16"/>
  <c r="BX217" i="16" s="1"/>
  <c r="AY217" i="16"/>
  <c r="BY217" i="16" s="1"/>
  <c r="AZ217" i="16"/>
  <c r="BZ217" i="16" s="1"/>
  <c r="BA217" i="16"/>
  <c r="AO218" i="16"/>
  <c r="BO218" i="16" s="1"/>
  <c r="AP218" i="16"/>
  <c r="BP218" i="16" s="1"/>
  <c r="AQ218" i="16"/>
  <c r="BQ218" i="16" s="1"/>
  <c r="AR218" i="16"/>
  <c r="BR218" i="16" s="1"/>
  <c r="AS218" i="16"/>
  <c r="BS218" i="16" s="1"/>
  <c r="AT218" i="16"/>
  <c r="BT218" i="16" s="1"/>
  <c r="AU218" i="16"/>
  <c r="BU218" i="16" s="1"/>
  <c r="AV218" i="16"/>
  <c r="BV218" i="16" s="1"/>
  <c r="AW218" i="16"/>
  <c r="BW218" i="16" s="1"/>
  <c r="AX218" i="16"/>
  <c r="BX218" i="16" s="1"/>
  <c r="AY218" i="16"/>
  <c r="BY218" i="16" s="1"/>
  <c r="AZ218" i="16"/>
  <c r="BZ218" i="16" s="1"/>
  <c r="BA218" i="16"/>
  <c r="AO219" i="16"/>
  <c r="BO219" i="16" s="1"/>
  <c r="AP219" i="16"/>
  <c r="BP219" i="16" s="1"/>
  <c r="AQ219" i="16"/>
  <c r="BQ219" i="16" s="1"/>
  <c r="AR219" i="16"/>
  <c r="BR219" i="16" s="1"/>
  <c r="AS219" i="16"/>
  <c r="BS219" i="16" s="1"/>
  <c r="AT219" i="16"/>
  <c r="BT219" i="16" s="1"/>
  <c r="AU219" i="16"/>
  <c r="AV219" i="16"/>
  <c r="BV219" i="16" s="1"/>
  <c r="AW219" i="16"/>
  <c r="BW219" i="16" s="1"/>
  <c r="AX219" i="16"/>
  <c r="BX219" i="16" s="1"/>
  <c r="AY219" i="16"/>
  <c r="BY219" i="16" s="1"/>
  <c r="AZ219" i="16"/>
  <c r="BZ219" i="16" s="1"/>
  <c r="BA219" i="16"/>
  <c r="AO220" i="16"/>
  <c r="BO220" i="16" s="1"/>
  <c r="AP220" i="16"/>
  <c r="BP220" i="16" s="1"/>
  <c r="AQ220" i="16"/>
  <c r="AR220" i="16"/>
  <c r="BR220" i="16" s="1"/>
  <c r="AS220" i="16"/>
  <c r="BS220" i="16" s="1"/>
  <c r="AT220" i="16"/>
  <c r="BT220" i="16" s="1"/>
  <c r="AU220" i="16"/>
  <c r="BU220" i="16" s="1"/>
  <c r="AV220" i="16"/>
  <c r="BV220" i="16" s="1"/>
  <c r="AW220" i="16"/>
  <c r="BW220" i="16" s="1"/>
  <c r="AX220" i="16"/>
  <c r="BX220" i="16" s="1"/>
  <c r="AY220" i="16"/>
  <c r="BY220" i="16" s="1"/>
  <c r="AZ220" i="16"/>
  <c r="BZ220" i="16" s="1"/>
  <c r="BA220" i="16"/>
  <c r="AO221" i="16"/>
  <c r="AP221" i="16"/>
  <c r="BP221" i="16" s="1"/>
  <c r="AQ221" i="16"/>
  <c r="BQ221" i="16" s="1"/>
  <c r="AR221" i="16"/>
  <c r="BR221" i="16" s="1"/>
  <c r="AS221" i="16"/>
  <c r="BS221" i="16" s="1"/>
  <c r="AT221" i="16"/>
  <c r="BT221" i="16" s="1"/>
  <c r="AU221" i="16"/>
  <c r="BU221" i="16" s="1"/>
  <c r="AV221" i="16"/>
  <c r="BV221" i="16" s="1"/>
  <c r="AW221" i="16"/>
  <c r="BW221" i="16" s="1"/>
  <c r="AX221" i="16"/>
  <c r="BX221" i="16" s="1"/>
  <c r="AY221" i="16"/>
  <c r="BY221" i="16" s="1"/>
  <c r="AZ221" i="16"/>
  <c r="BZ221" i="16" s="1"/>
  <c r="BA221" i="16"/>
  <c r="AO222" i="16"/>
  <c r="AP222" i="16"/>
  <c r="BP222" i="16" s="1"/>
  <c r="AQ222" i="16"/>
  <c r="BQ222" i="16" s="1"/>
  <c r="AR222" i="16"/>
  <c r="BR222" i="16" s="1"/>
  <c r="AS222" i="16"/>
  <c r="BS222" i="16" s="1"/>
  <c r="AT222" i="16"/>
  <c r="BT222" i="16" s="1"/>
  <c r="AU222" i="16"/>
  <c r="BU222" i="16" s="1"/>
  <c r="AV222" i="16"/>
  <c r="BV222" i="16" s="1"/>
  <c r="AW222" i="16"/>
  <c r="BW222" i="16" s="1"/>
  <c r="AX222" i="16"/>
  <c r="BX222" i="16" s="1"/>
  <c r="AY222" i="16"/>
  <c r="BY222" i="16" s="1"/>
  <c r="AZ222" i="16"/>
  <c r="BZ222" i="16" s="1"/>
  <c r="BA222" i="16"/>
  <c r="AO223" i="16"/>
  <c r="BO223" i="16" s="1"/>
  <c r="AP223" i="16"/>
  <c r="BP223" i="16" s="1"/>
  <c r="AQ223" i="16"/>
  <c r="BQ223" i="16" s="1"/>
  <c r="AR223" i="16"/>
  <c r="BR223" i="16" s="1"/>
  <c r="AS223" i="16"/>
  <c r="BS223" i="16" s="1"/>
  <c r="AT223" i="16"/>
  <c r="BT223" i="16" s="1"/>
  <c r="AU223" i="16"/>
  <c r="BU223" i="16" s="1"/>
  <c r="AV223" i="16"/>
  <c r="BV223" i="16" s="1"/>
  <c r="AW223" i="16"/>
  <c r="BW223" i="16" s="1"/>
  <c r="AX223" i="16"/>
  <c r="BX223" i="16" s="1"/>
  <c r="AY223" i="16"/>
  <c r="BY223" i="16" s="1"/>
  <c r="AZ223" i="16"/>
  <c r="BZ223" i="16" s="1"/>
  <c r="BA223" i="16"/>
  <c r="AO224" i="16"/>
  <c r="BO224" i="16" s="1"/>
  <c r="AP224" i="16"/>
  <c r="BP224" i="16" s="1"/>
  <c r="AQ224" i="16"/>
  <c r="BQ224" i="16" s="1"/>
  <c r="AR224" i="16"/>
  <c r="BR224" i="16" s="1"/>
  <c r="AS224" i="16"/>
  <c r="BS224" i="16" s="1"/>
  <c r="AT224" i="16"/>
  <c r="BT224" i="16" s="1"/>
  <c r="AU224" i="16"/>
  <c r="BU224" i="16" s="1"/>
  <c r="AV224" i="16"/>
  <c r="BV224" i="16" s="1"/>
  <c r="AW224" i="16"/>
  <c r="BW224" i="16" s="1"/>
  <c r="AX224" i="16"/>
  <c r="BX224" i="16" s="1"/>
  <c r="AY224" i="16"/>
  <c r="BY224" i="16" s="1"/>
  <c r="AZ224" i="16"/>
  <c r="BZ224" i="16" s="1"/>
  <c r="BA224" i="16"/>
  <c r="AO225" i="16"/>
  <c r="BO225" i="16" s="1"/>
  <c r="AP225" i="16"/>
  <c r="BP225" i="16" s="1"/>
  <c r="AQ225" i="16"/>
  <c r="BQ225" i="16" s="1"/>
  <c r="AR225" i="16"/>
  <c r="BR225" i="16" s="1"/>
  <c r="AS225" i="16"/>
  <c r="AT225" i="16"/>
  <c r="BT225" i="16" s="1"/>
  <c r="AU225" i="16"/>
  <c r="BU225" i="16" s="1"/>
  <c r="AV225" i="16"/>
  <c r="BV225" i="16" s="1"/>
  <c r="AW225" i="16"/>
  <c r="BW225" i="16" s="1"/>
  <c r="AX225" i="16"/>
  <c r="BX225" i="16" s="1"/>
  <c r="AY225" i="16"/>
  <c r="BY225" i="16" s="1"/>
  <c r="AZ225" i="16"/>
  <c r="BZ225" i="16" s="1"/>
  <c r="BA225" i="16"/>
  <c r="AO226" i="16"/>
  <c r="BO226" i="16" s="1"/>
  <c r="AP226" i="16"/>
  <c r="BP226" i="16" s="1"/>
  <c r="AQ226" i="16"/>
  <c r="BQ226" i="16" s="1"/>
  <c r="AR226" i="16"/>
  <c r="BR226" i="16" s="1"/>
  <c r="AS226" i="16"/>
  <c r="BS226" i="16" s="1"/>
  <c r="AT226" i="16"/>
  <c r="BT226" i="16" s="1"/>
  <c r="AU226" i="16"/>
  <c r="BU226" i="16" s="1"/>
  <c r="AV226" i="16"/>
  <c r="BV226" i="16" s="1"/>
  <c r="AW226" i="16"/>
  <c r="BW226" i="16" s="1"/>
  <c r="AX226" i="16"/>
  <c r="BX226" i="16" s="1"/>
  <c r="AY226" i="16"/>
  <c r="BY226" i="16" s="1"/>
  <c r="AZ226" i="16"/>
  <c r="BZ226" i="16" s="1"/>
  <c r="BA226" i="16"/>
  <c r="AO227" i="16"/>
  <c r="BO227" i="16" s="1"/>
  <c r="AP227" i="16"/>
  <c r="BP227" i="16" s="1"/>
  <c r="AQ227" i="16"/>
  <c r="BQ227" i="16" s="1"/>
  <c r="AR227" i="16"/>
  <c r="BR227" i="16" s="1"/>
  <c r="AS227" i="16"/>
  <c r="BS227" i="16" s="1"/>
  <c r="AT227" i="16"/>
  <c r="BT227" i="16" s="1"/>
  <c r="AU227" i="16"/>
  <c r="AV227" i="16"/>
  <c r="BV227" i="16" s="1"/>
  <c r="AW227" i="16"/>
  <c r="BW227" i="16" s="1"/>
  <c r="AX227" i="16"/>
  <c r="BX227" i="16" s="1"/>
  <c r="AY227" i="16"/>
  <c r="BY227" i="16" s="1"/>
  <c r="AZ227" i="16"/>
  <c r="BZ227" i="16" s="1"/>
  <c r="BA227" i="16"/>
  <c r="AO228" i="16"/>
  <c r="BO228" i="16" s="1"/>
  <c r="AP228" i="16"/>
  <c r="BP228" i="16" s="1"/>
  <c r="AQ228" i="16"/>
  <c r="AR228" i="16"/>
  <c r="BR228" i="16" s="1"/>
  <c r="AS228" i="16"/>
  <c r="BS228" i="16" s="1"/>
  <c r="AT228" i="16"/>
  <c r="BT228" i="16" s="1"/>
  <c r="AU228" i="16"/>
  <c r="BU228" i="16" s="1"/>
  <c r="AV228" i="16"/>
  <c r="BV228" i="16" s="1"/>
  <c r="AW228" i="16"/>
  <c r="BW228" i="16" s="1"/>
  <c r="AX228" i="16"/>
  <c r="BX228" i="16" s="1"/>
  <c r="AY228" i="16"/>
  <c r="BY228" i="16" s="1"/>
  <c r="AZ228" i="16"/>
  <c r="BZ228" i="16" s="1"/>
  <c r="BA228" i="16"/>
  <c r="AO229" i="16"/>
  <c r="AP229" i="16"/>
  <c r="BP229" i="16" s="1"/>
  <c r="AQ229" i="16"/>
  <c r="BQ229" i="16" s="1"/>
  <c r="AR229" i="16"/>
  <c r="BR229" i="16" s="1"/>
  <c r="AS229" i="16"/>
  <c r="BS229" i="16" s="1"/>
  <c r="AT229" i="16"/>
  <c r="BT229" i="16" s="1"/>
  <c r="AU229" i="16"/>
  <c r="BU229" i="16" s="1"/>
  <c r="AV229" i="16"/>
  <c r="BV229" i="16" s="1"/>
  <c r="AW229" i="16"/>
  <c r="BW229" i="16" s="1"/>
  <c r="AX229" i="16"/>
  <c r="BX229" i="16" s="1"/>
  <c r="AY229" i="16"/>
  <c r="BY229" i="16" s="1"/>
  <c r="AZ229" i="16"/>
  <c r="BZ229" i="16" s="1"/>
  <c r="BA229" i="16"/>
  <c r="AO230" i="16"/>
  <c r="BO230" i="16" s="1"/>
  <c r="AP230" i="16"/>
  <c r="BP230" i="16" s="1"/>
  <c r="AQ230" i="16"/>
  <c r="BQ230" i="16" s="1"/>
  <c r="AR230" i="16"/>
  <c r="BR230" i="16" s="1"/>
  <c r="AS230" i="16"/>
  <c r="BS230" i="16" s="1"/>
  <c r="AT230" i="16"/>
  <c r="BT230" i="16" s="1"/>
  <c r="AU230" i="16"/>
  <c r="BU230" i="16" s="1"/>
  <c r="AV230" i="16"/>
  <c r="BV230" i="16" s="1"/>
  <c r="AW230" i="16"/>
  <c r="BW230" i="16" s="1"/>
  <c r="AX230" i="16"/>
  <c r="BX230" i="16" s="1"/>
  <c r="AY230" i="16"/>
  <c r="BY230" i="16" s="1"/>
  <c r="AZ230" i="16"/>
  <c r="BZ230" i="16" s="1"/>
  <c r="BA230" i="16"/>
  <c r="AO231" i="16"/>
  <c r="BO231" i="16" s="1"/>
  <c r="AP231" i="16"/>
  <c r="BP231" i="16" s="1"/>
  <c r="AQ231" i="16"/>
  <c r="BQ231" i="16" s="1"/>
  <c r="AR231" i="16"/>
  <c r="BR231" i="16" s="1"/>
  <c r="AS231" i="16"/>
  <c r="BS231" i="16" s="1"/>
  <c r="AT231" i="16"/>
  <c r="BT231" i="16" s="1"/>
  <c r="AU231" i="16"/>
  <c r="BU231" i="16" s="1"/>
  <c r="AV231" i="16"/>
  <c r="BV231" i="16" s="1"/>
  <c r="AW231" i="16"/>
  <c r="BW231" i="16" s="1"/>
  <c r="AX231" i="16"/>
  <c r="BX231" i="16" s="1"/>
  <c r="AY231" i="16"/>
  <c r="BY231" i="16" s="1"/>
  <c r="AZ231" i="16"/>
  <c r="BZ231" i="16" s="1"/>
  <c r="BA231" i="16"/>
  <c r="AO232" i="16"/>
  <c r="BO232" i="16" s="1"/>
  <c r="AP232" i="16"/>
  <c r="BP232" i="16" s="1"/>
  <c r="AQ232" i="16"/>
  <c r="BQ232" i="16" s="1"/>
  <c r="AR232" i="16"/>
  <c r="BR232" i="16" s="1"/>
  <c r="AS232" i="16"/>
  <c r="BS232" i="16" s="1"/>
  <c r="AT232" i="16"/>
  <c r="BT232" i="16" s="1"/>
  <c r="AU232" i="16"/>
  <c r="BU232" i="16" s="1"/>
  <c r="AV232" i="16"/>
  <c r="BV232" i="16" s="1"/>
  <c r="AW232" i="16"/>
  <c r="BW232" i="16" s="1"/>
  <c r="AX232" i="16"/>
  <c r="BX232" i="16" s="1"/>
  <c r="AY232" i="16"/>
  <c r="BY232" i="16" s="1"/>
  <c r="AZ232" i="16"/>
  <c r="BZ232" i="16" s="1"/>
  <c r="BA232" i="16"/>
  <c r="AO233" i="16"/>
  <c r="BO233" i="16" s="1"/>
  <c r="AP233" i="16"/>
  <c r="BP233" i="16" s="1"/>
  <c r="AQ233" i="16"/>
  <c r="BQ233" i="16" s="1"/>
  <c r="AR233" i="16"/>
  <c r="BR233" i="16" s="1"/>
  <c r="AS233" i="16"/>
  <c r="AT233" i="16"/>
  <c r="BT233" i="16" s="1"/>
  <c r="AU233" i="16"/>
  <c r="BU233" i="16" s="1"/>
  <c r="AV233" i="16"/>
  <c r="BV233" i="16" s="1"/>
  <c r="AW233" i="16"/>
  <c r="BW233" i="16" s="1"/>
  <c r="AX233" i="16"/>
  <c r="BX233" i="16" s="1"/>
  <c r="AY233" i="16"/>
  <c r="BY233" i="16" s="1"/>
  <c r="AZ233" i="16"/>
  <c r="BZ233" i="16" s="1"/>
  <c r="BA233" i="16"/>
  <c r="AO234" i="16"/>
  <c r="BO234" i="16" s="1"/>
  <c r="AP234" i="16"/>
  <c r="BP234" i="16" s="1"/>
  <c r="AQ234" i="16"/>
  <c r="BQ234" i="16" s="1"/>
  <c r="AR234" i="16"/>
  <c r="BR234" i="16" s="1"/>
  <c r="AS234" i="16"/>
  <c r="BS234" i="16" s="1"/>
  <c r="AT234" i="16"/>
  <c r="BT234" i="16" s="1"/>
  <c r="AU234" i="16"/>
  <c r="BU234" i="16" s="1"/>
  <c r="AV234" i="16"/>
  <c r="BV234" i="16" s="1"/>
  <c r="AW234" i="16"/>
  <c r="BW234" i="16" s="1"/>
  <c r="AX234" i="16"/>
  <c r="BX234" i="16" s="1"/>
  <c r="AY234" i="16"/>
  <c r="BY234" i="16" s="1"/>
  <c r="AZ234" i="16"/>
  <c r="BZ234" i="16" s="1"/>
  <c r="BA234" i="16"/>
  <c r="AO235" i="16"/>
  <c r="BO235" i="16" s="1"/>
  <c r="AP235" i="16"/>
  <c r="BP235" i="16" s="1"/>
  <c r="AQ235" i="16"/>
  <c r="BQ235" i="16" s="1"/>
  <c r="AR235" i="16"/>
  <c r="BR235" i="16" s="1"/>
  <c r="AS235" i="16"/>
  <c r="BS235" i="16" s="1"/>
  <c r="AT235" i="16"/>
  <c r="BT235" i="16" s="1"/>
  <c r="AU235" i="16"/>
  <c r="AV235" i="16"/>
  <c r="BV235" i="16" s="1"/>
  <c r="AW235" i="16"/>
  <c r="BW235" i="16" s="1"/>
  <c r="AX235" i="16"/>
  <c r="BX235" i="16" s="1"/>
  <c r="AY235" i="16"/>
  <c r="BY235" i="16" s="1"/>
  <c r="AZ235" i="16"/>
  <c r="BZ235" i="16" s="1"/>
  <c r="BA235" i="16"/>
  <c r="AO236" i="16"/>
  <c r="AP236" i="16"/>
  <c r="BP236" i="16" s="1"/>
  <c r="AQ236" i="16"/>
  <c r="BQ236" i="16" s="1"/>
  <c r="AR236" i="16"/>
  <c r="BR236" i="16" s="1"/>
  <c r="AS236" i="16"/>
  <c r="BS236" i="16" s="1"/>
  <c r="AT236" i="16"/>
  <c r="BT236" i="16" s="1"/>
  <c r="AU236" i="16"/>
  <c r="BU236" i="16" s="1"/>
  <c r="AV236" i="16"/>
  <c r="BV236" i="16" s="1"/>
  <c r="AW236" i="16"/>
  <c r="BW236" i="16" s="1"/>
  <c r="AX236" i="16"/>
  <c r="BX236" i="16" s="1"/>
  <c r="AY236" i="16"/>
  <c r="BY236" i="16" s="1"/>
  <c r="AZ236" i="16"/>
  <c r="BZ236" i="16" s="1"/>
  <c r="BA236" i="16"/>
  <c r="AO237" i="16"/>
  <c r="AP237" i="16"/>
  <c r="BP237" i="16" s="1"/>
  <c r="AQ237" i="16"/>
  <c r="BQ237" i="16" s="1"/>
  <c r="AR237" i="16"/>
  <c r="BR237" i="16" s="1"/>
  <c r="AS237" i="16"/>
  <c r="BS237" i="16" s="1"/>
  <c r="AT237" i="16"/>
  <c r="BT237" i="16" s="1"/>
  <c r="AU237" i="16"/>
  <c r="BU237" i="16" s="1"/>
  <c r="AV237" i="16"/>
  <c r="BV237" i="16" s="1"/>
  <c r="AW237" i="16"/>
  <c r="BW237" i="16" s="1"/>
  <c r="AX237" i="16"/>
  <c r="BX237" i="16" s="1"/>
  <c r="AY237" i="16"/>
  <c r="BY237" i="16" s="1"/>
  <c r="AZ237" i="16"/>
  <c r="BZ237" i="16" s="1"/>
  <c r="BA237" i="16"/>
  <c r="AO238" i="16"/>
  <c r="BO238" i="16" s="1"/>
  <c r="AP238" i="16"/>
  <c r="BP238" i="16" s="1"/>
  <c r="AQ238" i="16"/>
  <c r="BQ238" i="16" s="1"/>
  <c r="AR238" i="16"/>
  <c r="BR238" i="16" s="1"/>
  <c r="AS238" i="16"/>
  <c r="BS238" i="16" s="1"/>
  <c r="AT238" i="16"/>
  <c r="BT238" i="16" s="1"/>
  <c r="AU238" i="16"/>
  <c r="BU238" i="16" s="1"/>
  <c r="AV238" i="16"/>
  <c r="BV238" i="16" s="1"/>
  <c r="AW238" i="16"/>
  <c r="BW238" i="16" s="1"/>
  <c r="AX238" i="16"/>
  <c r="BX238" i="16" s="1"/>
  <c r="AY238" i="16"/>
  <c r="BY238" i="16" s="1"/>
  <c r="AZ238" i="16"/>
  <c r="BZ238" i="16" s="1"/>
  <c r="BA238" i="16"/>
  <c r="AO239" i="16"/>
  <c r="BO239" i="16" s="1"/>
  <c r="AP239" i="16"/>
  <c r="BP239" i="16" s="1"/>
  <c r="AQ239" i="16"/>
  <c r="BQ239" i="16" s="1"/>
  <c r="AR239" i="16"/>
  <c r="BR239" i="16" s="1"/>
  <c r="AS239" i="16"/>
  <c r="BS239" i="16" s="1"/>
  <c r="AT239" i="16"/>
  <c r="BT239" i="16" s="1"/>
  <c r="AU239" i="16"/>
  <c r="BU239" i="16" s="1"/>
  <c r="AV239" i="16"/>
  <c r="BV239" i="16" s="1"/>
  <c r="AW239" i="16"/>
  <c r="BW239" i="16" s="1"/>
  <c r="AX239" i="16"/>
  <c r="BX239" i="16" s="1"/>
  <c r="AY239" i="16"/>
  <c r="BY239" i="16" s="1"/>
  <c r="AZ239" i="16"/>
  <c r="BZ239" i="16" s="1"/>
  <c r="BA239" i="16"/>
  <c r="AO240" i="16"/>
  <c r="BO240" i="16" s="1"/>
  <c r="AP240" i="16"/>
  <c r="BP240" i="16" s="1"/>
  <c r="AQ240" i="16"/>
  <c r="BQ240" i="16" s="1"/>
  <c r="AR240" i="16"/>
  <c r="BR240" i="16" s="1"/>
  <c r="AS240" i="16"/>
  <c r="AT240" i="16"/>
  <c r="BT240" i="16" s="1"/>
  <c r="AU240" i="16"/>
  <c r="BU240" i="16" s="1"/>
  <c r="AV240" i="16"/>
  <c r="BV240" i="16" s="1"/>
  <c r="AW240" i="16"/>
  <c r="BW240" i="16" s="1"/>
  <c r="AX240" i="16"/>
  <c r="BX240" i="16" s="1"/>
  <c r="AY240" i="16"/>
  <c r="BY240" i="16" s="1"/>
  <c r="AZ240" i="16"/>
  <c r="BZ240" i="16" s="1"/>
  <c r="BA240" i="16"/>
  <c r="AO241" i="16"/>
  <c r="BO241" i="16" s="1"/>
  <c r="AP241" i="16"/>
  <c r="BP241" i="16" s="1"/>
  <c r="AQ241" i="16"/>
  <c r="BQ241" i="16" s="1"/>
  <c r="AR241" i="16"/>
  <c r="BR241" i="16" s="1"/>
  <c r="AS241" i="16"/>
  <c r="BS241" i="16" s="1"/>
  <c r="AT241" i="16"/>
  <c r="BT241" i="16" s="1"/>
  <c r="AU241" i="16"/>
  <c r="AV241" i="16"/>
  <c r="BV241" i="16" s="1"/>
  <c r="AW241" i="16"/>
  <c r="BW241" i="16" s="1"/>
  <c r="AX241" i="16"/>
  <c r="BX241" i="16" s="1"/>
  <c r="AY241" i="16"/>
  <c r="BY241" i="16" s="1"/>
  <c r="AZ241" i="16"/>
  <c r="BZ241" i="16" s="1"/>
  <c r="BA241" i="16"/>
  <c r="AO242" i="16"/>
  <c r="BO242" i="16" s="1"/>
  <c r="AP242" i="16"/>
  <c r="BP242" i="16" s="1"/>
  <c r="AQ242" i="16"/>
  <c r="AR242" i="16"/>
  <c r="BR242" i="16" s="1"/>
  <c r="AS242" i="16"/>
  <c r="BS242" i="16" s="1"/>
  <c r="AT242" i="16"/>
  <c r="BT242" i="16" s="1"/>
  <c r="AU242" i="16"/>
  <c r="BU242" i="16" s="1"/>
  <c r="AV242" i="16"/>
  <c r="BV242" i="16" s="1"/>
  <c r="AW242" i="16"/>
  <c r="BW242" i="16" s="1"/>
  <c r="AX242" i="16"/>
  <c r="BX242" i="16" s="1"/>
  <c r="AY242" i="16"/>
  <c r="BY242" i="16" s="1"/>
  <c r="AZ242" i="16"/>
  <c r="BZ242" i="16" s="1"/>
  <c r="BA242" i="16"/>
  <c r="AO243" i="16"/>
  <c r="BO243" i="16" s="1"/>
  <c r="AP243" i="16"/>
  <c r="AQ243" i="16"/>
  <c r="BQ243" i="16" s="1"/>
  <c r="AR243" i="16"/>
  <c r="BR243" i="16" s="1"/>
  <c r="AS243" i="16"/>
  <c r="BS243" i="16" s="1"/>
  <c r="AT243" i="16"/>
  <c r="BT243" i="16" s="1"/>
  <c r="AU243" i="16"/>
  <c r="BU243" i="16" s="1"/>
  <c r="AV243" i="16"/>
  <c r="BV243" i="16" s="1"/>
  <c r="AW243" i="16"/>
  <c r="BW243" i="16" s="1"/>
  <c r="AX243" i="16"/>
  <c r="BX243" i="16" s="1"/>
  <c r="AY243" i="16"/>
  <c r="BY243" i="16" s="1"/>
  <c r="AZ243" i="16"/>
  <c r="BZ243" i="16" s="1"/>
  <c r="BA243" i="16"/>
  <c r="AO244" i="16"/>
  <c r="BO244" i="16" s="1"/>
  <c r="AP244" i="16"/>
  <c r="BP244" i="16" s="1"/>
  <c r="AQ244" i="16"/>
  <c r="BQ244" i="16" s="1"/>
  <c r="AR244" i="16"/>
  <c r="BR244" i="16" s="1"/>
  <c r="AS244" i="16"/>
  <c r="BS244" i="16" s="1"/>
  <c r="AT244" i="16"/>
  <c r="BT244" i="16" s="1"/>
  <c r="AU244" i="16"/>
  <c r="BU244" i="16" s="1"/>
  <c r="AV244" i="16"/>
  <c r="BV244" i="16" s="1"/>
  <c r="AW244" i="16"/>
  <c r="BW244" i="16" s="1"/>
  <c r="AX244" i="16"/>
  <c r="BX244" i="16" s="1"/>
  <c r="AY244" i="16"/>
  <c r="BY244" i="16" s="1"/>
  <c r="AZ244" i="16"/>
  <c r="BZ244" i="16" s="1"/>
  <c r="BA244" i="16"/>
  <c r="AO245" i="16"/>
  <c r="BO245" i="16" s="1"/>
  <c r="AP245" i="16"/>
  <c r="AQ245" i="16"/>
  <c r="BQ245" i="16" s="1"/>
  <c r="AR245" i="16"/>
  <c r="BR245" i="16" s="1"/>
  <c r="AS245" i="16"/>
  <c r="BS245" i="16" s="1"/>
  <c r="AT245" i="16"/>
  <c r="BT245" i="16" s="1"/>
  <c r="AU245" i="16"/>
  <c r="BU245" i="16" s="1"/>
  <c r="AV245" i="16"/>
  <c r="BV245" i="16" s="1"/>
  <c r="AW245" i="16"/>
  <c r="BW245" i="16" s="1"/>
  <c r="AX245" i="16"/>
  <c r="BX245" i="16" s="1"/>
  <c r="AY245" i="16"/>
  <c r="BY245" i="16" s="1"/>
  <c r="AZ245" i="16"/>
  <c r="BZ245" i="16" s="1"/>
  <c r="BA245" i="16"/>
  <c r="AO246" i="16"/>
  <c r="BO246" i="16" s="1"/>
  <c r="AP246" i="16"/>
  <c r="BP246" i="16" s="1"/>
  <c r="AQ246" i="16"/>
  <c r="BQ246" i="16" s="1"/>
  <c r="AR246" i="16"/>
  <c r="BR246" i="16" s="1"/>
  <c r="AS246" i="16"/>
  <c r="BS246" i="16" s="1"/>
  <c r="AT246" i="16"/>
  <c r="BT246" i="16" s="1"/>
  <c r="AU246" i="16"/>
  <c r="BU246" i="16" s="1"/>
  <c r="AV246" i="16"/>
  <c r="BV246" i="16" s="1"/>
  <c r="AW246" i="16"/>
  <c r="BW246" i="16" s="1"/>
  <c r="AX246" i="16"/>
  <c r="BX246" i="16" s="1"/>
  <c r="AY246" i="16"/>
  <c r="BY246" i="16" s="1"/>
  <c r="AZ246" i="16"/>
  <c r="BZ246" i="16" s="1"/>
  <c r="BA246" i="16"/>
  <c r="AO247" i="16"/>
  <c r="BO247" i="16" s="1"/>
  <c r="AP247" i="16"/>
  <c r="BP247" i="16" s="1"/>
  <c r="AQ247" i="16"/>
  <c r="BQ247" i="16" s="1"/>
  <c r="AR247" i="16"/>
  <c r="BR247" i="16" s="1"/>
  <c r="AS247" i="16"/>
  <c r="BS247" i="16" s="1"/>
  <c r="AT247" i="16"/>
  <c r="BT247" i="16" s="1"/>
  <c r="AU247" i="16"/>
  <c r="BU247" i="16" s="1"/>
  <c r="AV247" i="16"/>
  <c r="BV247" i="16" s="1"/>
  <c r="AW247" i="16"/>
  <c r="BW247" i="16" s="1"/>
  <c r="AX247" i="16"/>
  <c r="BX247" i="16" s="1"/>
  <c r="AY247" i="16"/>
  <c r="BY247" i="16" s="1"/>
  <c r="AZ247" i="16"/>
  <c r="BZ247" i="16" s="1"/>
  <c r="BA247" i="16"/>
  <c r="AO248" i="16"/>
  <c r="AP248" i="16"/>
  <c r="BP248" i="16" s="1"/>
  <c r="AQ248" i="16"/>
  <c r="BQ248" i="16" s="1"/>
  <c r="AR248" i="16"/>
  <c r="BR248" i="16" s="1"/>
  <c r="AS248" i="16"/>
  <c r="BS248" i="16" s="1"/>
  <c r="AT248" i="16"/>
  <c r="BT248" i="16" s="1"/>
  <c r="AU248" i="16"/>
  <c r="BU248" i="16" s="1"/>
  <c r="AV248" i="16"/>
  <c r="BV248" i="16" s="1"/>
  <c r="AW248" i="16"/>
  <c r="BW248" i="16" s="1"/>
  <c r="AX248" i="16"/>
  <c r="BX248" i="16" s="1"/>
  <c r="AY248" i="16"/>
  <c r="BY248" i="16" s="1"/>
  <c r="AZ248" i="16"/>
  <c r="BZ248" i="16" s="1"/>
  <c r="BA248" i="16"/>
  <c r="AO249" i="16"/>
  <c r="BO249" i="16" s="1"/>
  <c r="AP249" i="16"/>
  <c r="BP249" i="16" s="1"/>
  <c r="AQ249" i="16"/>
  <c r="BQ249" i="16" s="1"/>
  <c r="AR249" i="16"/>
  <c r="BR249" i="16" s="1"/>
  <c r="AS249" i="16"/>
  <c r="BS249" i="16" s="1"/>
  <c r="AT249" i="16"/>
  <c r="AU249" i="16"/>
  <c r="BU249" i="16" s="1"/>
  <c r="AV249" i="16"/>
  <c r="BV249" i="16" s="1"/>
  <c r="AW249" i="16"/>
  <c r="BW249" i="16" s="1"/>
  <c r="AX249" i="16"/>
  <c r="BX249" i="16" s="1"/>
  <c r="AY249" i="16"/>
  <c r="BY249" i="16" s="1"/>
  <c r="AZ249" i="16"/>
  <c r="BZ249" i="16" s="1"/>
  <c r="BA249" i="16"/>
  <c r="AO250" i="16"/>
  <c r="BO250" i="16" s="1"/>
  <c r="AP250" i="16"/>
  <c r="BP250" i="16" s="1"/>
  <c r="AQ250" i="16"/>
  <c r="AR250" i="16"/>
  <c r="BR250" i="16" s="1"/>
  <c r="AS250" i="16"/>
  <c r="BS250" i="16" s="1"/>
  <c r="AT250" i="16"/>
  <c r="BT250" i="16" s="1"/>
  <c r="AU250" i="16"/>
  <c r="BU250" i="16" s="1"/>
  <c r="AV250" i="16"/>
  <c r="BV250" i="16" s="1"/>
  <c r="AW250" i="16"/>
  <c r="BW250" i="16" s="1"/>
  <c r="AX250" i="16"/>
  <c r="BX250" i="16" s="1"/>
  <c r="AY250" i="16"/>
  <c r="BY250" i="16" s="1"/>
  <c r="AZ250" i="16"/>
  <c r="BZ250" i="16" s="1"/>
  <c r="BA250" i="16"/>
  <c r="AO251" i="16"/>
  <c r="BO251" i="16" s="1"/>
  <c r="AP251" i="16"/>
  <c r="BP251" i="16" s="1"/>
  <c r="AQ251" i="16"/>
  <c r="BQ251" i="16" s="1"/>
  <c r="AR251" i="16"/>
  <c r="BR251" i="16" s="1"/>
  <c r="AS251" i="16"/>
  <c r="BS251" i="16" s="1"/>
  <c r="AT251" i="16"/>
  <c r="BT251" i="16" s="1"/>
  <c r="AU251" i="16"/>
  <c r="BU251" i="16" s="1"/>
  <c r="AV251" i="16"/>
  <c r="BV251" i="16" s="1"/>
  <c r="AW251" i="16"/>
  <c r="BW251" i="16" s="1"/>
  <c r="AX251" i="16"/>
  <c r="BX251" i="16" s="1"/>
  <c r="AY251" i="16"/>
  <c r="BY251" i="16" s="1"/>
  <c r="AZ251" i="16"/>
  <c r="BZ251" i="16" s="1"/>
  <c r="BA251" i="16"/>
  <c r="AO252" i="16"/>
  <c r="BO252" i="16" s="1"/>
  <c r="AP252" i="16"/>
  <c r="BP252" i="16" s="1"/>
  <c r="AQ252" i="16"/>
  <c r="BQ252" i="16" s="1"/>
  <c r="AR252" i="16"/>
  <c r="BR252" i="16" s="1"/>
  <c r="AS252" i="16"/>
  <c r="BS252" i="16" s="1"/>
  <c r="AT252" i="16"/>
  <c r="BT252" i="16" s="1"/>
  <c r="AU252" i="16"/>
  <c r="BU252" i="16" s="1"/>
  <c r="AV252" i="16"/>
  <c r="BV252" i="16" s="1"/>
  <c r="AW252" i="16"/>
  <c r="BW252" i="16" s="1"/>
  <c r="AX252" i="16"/>
  <c r="BX252" i="16" s="1"/>
  <c r="AY252" i="16"/>
  <c r="BY252" i="16" s="1"/>
  <c r="AZ252" i="16"/>
  <c r="BZ252" i="16" s="1"/>
  <c r="BA252" i="16"/>
  <c r="AO253" i="16"/>
  <c r="BO253" i="16" s="1"/>
  <c r="AP253" i="16"/>
  <c r="AQ253" i="16"/>
  <c r="BQ253" i="16" s="1"/>
  <c r="AR253" i="16"/>
  <c r="BR253" i="16" s="1"/>
  <c r="AS253" i="16"/>
  <c r="BS253" i="16" s="1"/>
  <c r="AT253" i="16"/>
  <c r="BT253" i="16" s="1"/>
  <c r="AU253" i="16"/>
  <c r="BU253" i="16" s="1"/>
  <c r="AV253" i="16"/>
  <c r="BV253" i="16" s="1"/>
  <c r="AW253" i="16"/>
  <c r="BW253" i="16" s="1"/>
  <c r="AX253" i="16"/>
  <c r="BX253" i="16" s="1"/>
  <c r="AY253" i="16"/>
  <c r="BY253" i="16" s="1"/>
  <c r="AZ253" i="16"/>
  <c r="BZ253" i="16" s="1"/>
  <c r="BA253" i="16"/>
  <c r="AO254" i="16"/>
  <c r="BO254" i="16" s="1"/>
  <c r="AP254" i="16"/>
  <c r="BP254" i="16" s="1"/>
  <c r="AQ254" i="16"/>
  <c r="BQ254" i="16" s="1"/>
  <c r="AR254" i="16"/>
  <c r="BR254" i="16" s="1"/>
  <c r="AS254" i="16"/>
  <c r="BS254" i="16" s="1"/>
  <c r="AT254" i="16"/>
  <c r="BT254" i="16" s="1"/>
  <c r="AU254" i="16"/>
  <c r="AV254" i="16"/>
  <c r="BV254" i="16" s="1"/>
  <c r="AW254" i="16"/>
  <c r="BW254" i="16" s="1"/>
  <c r="AX254" i="16"/>
  <c r="BX254" i="16" s="1"/>
  <c r="AY254" i="16"/>
  <c r="BY254" i="16" s="1"/>
  <c r="AZ254" i="16"/>
  <c r="BZ254" i="16" s="1"/>
  <c r="BA254" i="16"/>
  <c r="AO255" i="16"/>
  <c r="BO255" i="16" s="1"/>
  <c r="AP255" i="16"/>
  <c r="BP255" i="16" s="1"/>
  <c r="AQ255" i="16"/>
  <c r="BQ255" i="16" s="1"/>
  <c r="AR255" i="16"/>
  <c r="BR255" i="16" s="1"/>
  <c r="AS255" i="16"/>
  <c r="BS255" i="16" s="1"/>
  <c r="AT255" i="16"/>
  <c r="BT255" i="16" s="1"/>
  <c r="AU255" i="16"/>
  <c r="BU255" i="16" s="1"/>
  <c r="AV255" i="16"/>
  <c r="BV255" i="16" s="1"/>
  <c r="AW255" i="16"/>
  <c r="BW255" i="16" s="1"/>
  <c r="AX255" i="16"/>
  <c r="BX255" i="16" s="1"/>
  <c r="AY255" i="16"/>
  <c r="BY255" i="16" s="1"/>
  <c r="AZ255" i="16"/>
  <c r="BZ255" i="16" s="1"/>
  <c r="BA255" i="16"/>
  <c r="AO256" i="16"/>
  <c r="AP256" i="16"/>
  <c r="BP256" i="16" s="1"/>
  <c r="AQ256" i="16"/>
  <c r="BQ256" i="16" s="1"/>
  <c r="AR256" i="16"/>
  <c r="BR256" i="16" s="1"/>
  <c r="AS256" i="16"/>
  <c r="BS256" i="16" s="1"/>
  <c r="AT256" i="16"/>
  <c r="BT256" i="16" s="1"/>
  <c r="AU256" i="16"/>
  <c r="BU256" i="16" s="1"/>
  <c r="AV256" i="16"/>
  <c r="BV256" i="16" s="1"/>
  <c r="AW256" i="16"/>
  <c r="BW256" i="16" s="1"/>
  <c r="AX256" i="16"/>
  <c r="BX256" i="16" s="1"/>
  <c r="AY256" i="16"/>
  <c r="BY256" i="16" s="1"/>
  <c r="AZ256" i="16"/>
  <c r="BZ256" i="16" s="1"/>
  <c r="BA256" i="16"/>
  <c r="AO257" i="16"/>
  <c r="BO257" i="16" s="1"/>
  <c r="AP257" i="16"/>
  <c r="BP257" i="16" s="1"/>
  <c r="AQ257" i="16"/>
  <c r="AR257" i="16"/>
  <c r="BR257" i="16" s="1"/>
  <c r="AS257" i="16"/>
  <c r="BS257" i="16" s="1"/>
  <c r="AT257" i="16"/>
  <c r="BT257" i="16" s="1"/>
  <c r="AU257" i="16"/>
  <c r="BU257" i="16" s="1"/>
  <c r="AV257" i="16"/>
  <c r="BV257" i="16" s="1"/>
  <c r="AW257" i="16"/>
  <c r="BW257" i="16" s="1"/>
  <c r="AX257" i="16"/>
  <c r="BX257" i="16" s="1"/>
  <c r="AY257" i="16"/>
  <c r="BY257" i="16" s="1"/>
  <c r="AZ257" i="16"/>
  <c r="BZ257" i="16" s="1"/>
  <c r="BA257" i="16"/>
  <c r="AO258" i="16"/>
  <c r="BO258" i="16" s="1"/>
  <c r="AP258" i="16"/>
  <c r="BP258" i="16" s="1"/>
  <c r="AQ258" i="16"/>
  <c r="AR258" i="16"/>
  <c r="BR258" i="16" s="1"/>
  <c r="AS258" i="16"/>
  <c r="BS258" i="16" s="1"/>
  <c r="AT258" i="16"/>
  <c r="BT258" i="16" s="1"/>
  <c r="AU258" i="16"/>
  <c r="BU258" i="16" s="1"/>
  <c r="AV258" i="16"/>
  <c r="BV258" i="16" s="1"/>
  <c r="AW258" i="16"/>
  <c r="BW258" i="16" s="1"/>
  <c r="AX258" i="16"/>
  <c r="BX258" i="16" s="1"/>
  <c r="AY258" i="16"/>
  <c r="BY258" i="16" s="1"/>
  <c r="AZ258" i="16"/>
  <c r="BZ258" i="16" s="1"/>
  <c r="BA258" i="16"/>
  <c r="AO259" i="16"/>
  <c r="BO259" i="16" s="1"/>
  <c r="AP259" i="16"/>
  <c r="BP259" i="16" s="1"/>
  <c r="AQ259" i="16"/>
  <c r="BQ259" i="16" s="1"/>
  <c r="AR259" i="16"/>
  <c r="BR259" i="16" s="1"/>
  <c r="AS259" i="16"/>
  <c r="BS259" i="16" s="1"/>
  <c r="AT259" i="16"/>
  <c r="BT259" i="16" s="1"/>
  <c r="AU259" i="16"/>
  <c r="BU259" i="16" s="1"/>
  <c r="AV259" i="16"/>
  <c r="BV259" i="16" s="1"/>
  <c r="AW259" i="16"/>
  <c r="BW259" i="16" s="1"/>
  <c r="AX259" i="16"/>
  <c r="BX259" i="16" s="1"/>
  <c r="AY259" i="16"/>
  <c r="BY259" i="16" s="1"/>
  <c r="AZ259" i="16"/>
  <c r="BZ259" i="16" s="1"/>
  <c r="BA259" i="16"/>
  <c r="AO260" i="16"/>
  <c r="BO260" i="16" s="1"/>
  <c r="AP260" i="16"/>
  <c r="BP260" i="16" s="1"/>
  <c r="AQ260" i="16"/>
  <c r="BQ260" i="16" s="1"/>
  <c r="AR260" i="16"/>
  <c r="BR260" i="16" s="1"/>
  <c r="AS260" i="16"/>
  <c r="BS260" i="16" s="1"/>
  <c r="AT260" i="16"/>
  <c r="BT260" i="16" s="1"/>
  <c r="AU260" i="16"/>
  <c r="BU260" i="16" s="1"/>
  <c r="AV260" i="16"/>
  <c r="BV260" i="16" s="1"/>
  <c r="AW260" i="16"/>
  <c r="BW260" i="16" s="1"/>
  <c r="AX260" i="16"/>
  <c r="BX260" i="16" s="1"/>
  <c r="AY260" i="16"/>
  <c r="BY260" i="16" s="1"/>
  <c r="AZ260" i="16"/>
  <c r="BZ260" i="16" s="1"/>
  <c r="BA260" i="16"/>
  <c r="AO261" i="16"/>
  <c r="BO261" i="16" s="1"/>
  <c r="AP261" i="16"/>
  <c r="AQ261" i="16"/>
  <c r="BQ261" i="16" s="1"/>
  <c r="AR261" i="16"/>
  <c r="BR261" i="16" s="1"/>
  <c r="AS261" i="16"/>
  <c r="BS261" i="16" s="1"/>
  <c r="AT261" i="16"/>
  <c r="BT261" i="16" s="1"/>
  <c r="AU261" i="16"/>
  <c r="BU261" i="16" s="1"/>
  <c r="AV261" i="16"/>
  <c r="BV261" i="16" s="1"/>
  <c r="AW261" i="16"/>
  <c r="BW261" i="16" s="1"/>
  <c r="AX261" i="16"/>
  <c r="BX261" i="16" s="1"/>
  <c r="AY261" i="16"/>
  <c r="BY261" i="16" s="1"/>
  <c r="AZ261" i="16"/>
  <c r="BZ261" i="16" s="1"/>
  <c r="BA261" i="16"/>
  <c r="AO262" i="16"/>
  <c r="BO262" i="16" s="1"/>
  <c r="AP262" i="16"/>
  <c r="BP262" i="16" s="1"/>
  <c r="AQ262" i="16"/>
  <c r="BQ262" i="16" s="1"/>
  <c r="AR262" i="16"/>
  <c r="BR262" i="16" s="1"/>
  <c r="AS262" i="16"/>
  <c r="BS262" i="16" s="1"/>
  <c r="AT262" i="16"/>
  <c r="BT262" i="16" s="1"/>
  <c r="AU262" i="16"/>
  <c r="BU262" i="16" s="1"/>
  <c r="AV262" i="16"/>
  <c r="BV262" i="16" s="1"/>
  <c r="AW262" i="16"/>
  <c r="BW262" i="16" s="1"/>
  <c r="AX262" i="16"/>
  <c r="BX262" i="16" s="1"/>
  <c r="AY262" i="16"/>
  <c r="BY262" i="16" s="1"/>
  <c r="AZ262" i="16"/>
  <c r="BZ262" i="16" s="1"/>
  <c r="BA262" i="16"/>
  <c r="AO263" i="16"/>
  <c r="AP263" i="16"/>
  <c r="BP263" i="16" s="1"/>
  <c r="AQ263" i="16"/>
  <c r="BQ263" i="16" s="1"/>
  <c r="AR263" i="16"/>
  <c r="BR263" i="16" s="1"/>
  <c r="AS263" i="16"/>
  <c r="BS263" i="16" s="1"/>
  <c r="AT263" i="16"/>
  <c r="BT263" i="16" s="1"/>
  <c r="AU263" i="16"/>
  <c r="BU263" i="16" s="1"/>
  <c r="AV263" i="16"/>
  <c r="BV263" i="16" s="1"/>
  <c r="AW263" i="16"/>
  <c r="BW263" i="16" s="1"/>
  <c r="AX263" i="16"/>
  <c r="BX263" i="16" s="1"/>
  <c r="AY263" i="16"/>
  <c r="BY263" i="16" s="1"/>
  <c r="AZ263" i="16"/>
  <c r="BZ263" i="16" s="1"/>
  <c r="BA263" i="16"/>
  <c r="AO264" i="16"/>
  <c r="AP264" i="16"/>
  <c r="BP264" i="16" s="1"/>
  <c r="AQ264" i="16"/>
  <c r="BQ264" i="16" s="1"/>
  <c r="AR264" i="16"/>
  <c r="BR264" i="16" s="1"/>
  <c r="AS264" i="16"/>
  <c r="BS264" i="16" s="1"/>
  <c r="AT264" i="16"/>
  <c r="BT264" i="16" s="1"/>
  <c r="AU264" i="16"/>
  <c r="BU264" i="16" s="1"/>
  <c r="AV264" i="16"/>
  <c r="BV264" i="16" s="1"/>
  <c r="AW264" i="16"/>
  <c r="BW264" i="16" s="1"/>
  <c r="AX264" i="16"/>
  <c r="BX264" i="16" s="1"/>
  <c r="AY264" i="16"/>
  <c r="BY264" i="16" s="1"/>
  <c r="AZ264" i="16"/>
  <c r="BZ264" i="16" s="1"/>
  <c r="BA264" i="16"/>
  <c r="AO265" i="16"/>
  <c r="BO265" i="16" s="1"/>
  <c r="AP265" i="16"/>
  <c r="BP265" i="16" s="1"/>
  <c r="AQ265" i="16"/>
  <c r="BQ265" i="16" s="1"/>
  <c r="AR265" i="16"/>
  <c r="BR265" i="16" s="1"/>
  <c r="AS265" i="16"/>
  <c r="BS265" i="16" s="1"/>
  <c r="AT265" i="16"/>
  <c r="BT265" i="16" s="1"/>
  <c r="AU265" i="16"/>
  <c r="BU265" i="16" s="1"/>
  <c r="AV265" i="16"/>
  <c r="BV265" i="16" s="1"/>
  <c r="AW265" i="16"/>
  <c r="BW265" i="16" s="1"/>
  <c r="AX265" i="16"/>
  <c r="BX265" i="16" s="1"/>
  <c r="AY265" i="16"/>
  <c r="BY265" i="16" s="1"/>
  <c r="AZ265" i="16"/>
  <c r="BZ265" i="16" s="1"/>
  <c r="BA265" i="16"/>
  <c r="AO266" i="16"/>
  <c r="BO266" i="16" s="1"/>
  <c r="AP266" i="16"/>
  <c r="BP266" i="16" s="1"/>
  <c r="AQ266" i="16"/>
  <c r="BQ266" i="16" s="1"/>
  <c r="AR266" i="16"/>
  <c r="BR266" i="16" s="1"/>
  <c r="AS266" i="16"/>
  <c r="BS266" i="16" s="1"/>
  <c r="AT266" i="16"/>
  <c r="BT266" i="16" s="1"/>
  <c r="AU266" i="16"/>
  <c r="BU266" i="16" s="1"/>
  <c r="AV266" i="16"/>
  <c r="BV266" i="16" s="1"/>
  <c r="AW266" i="16"/>
  <c r="BW266" i="16" s="1"/>
  <c r="AX266" i="16"/>
  <c r="BX266" i="16" s="1"/>
  <c r="AY266" i="16"/>
  <c r="BY266" i="16" s="1"/>
  <c r="AZ266" i="16"/>
  <c r="BZ266" i="16" s="1"/>
  <c r="BA266" i="16"/>
  <c r="AO267" i="16"/>
  <c r="AP267" i="16"/>
  <c r="BP267" i="16" s="1"/>
  <c r="AQ267" i="16"/>
  <c r="BQ267" i="16" s="1"/>
  <c r="AR267" i="16"/>
  <c r="BR267" i="16" s="1"/>
  <c r="AS267" i="16"/>
  <c r="BS267" i="16" s="1"/>
  <c r="AT267" i="16"/>
  <c r="BT267" i="16" s="1"/>
  <c r="AU267" i="16"/>
  <c r="BU267" i="16" s="1"/>
  <c r="AV267" i="16"/>
  <c r="BV267" i="16" s="1"/>
  <c r="AW267" i="16"/>
  <c r="BW267" i="16" s="1"/>
  <c r="AX267" i="16"/>
  <c r="BX267" i="16" s="1"/>
  <c r="AY267" i="16"/>
  <c r="BY267" i="16" s="1"/>
  <c r="AZ267" i="16"/>
  <c r="BZ267" i="16" s="1"/>
  <c r="BA267" i="16"/>
  <c r="AO268" i="16"/>
  <c r="BO268" i="16" s="1"/>
  <c r="AP268" i="16"/>
  <c r="BP268" i="16" s="1"/>
  <c r="AQ268" i="16"/>
  <c r="BQ268" i="16" s="1"/>
  <c r="AR268" i="16"/>
  <c r="BR268" i="16" s="1"/>
  <c r="AS268" i="16"/>
  <c r="BS268" i="16" s="1"/>
  <c r="AT268" i="16"/>
  <c r="BT268" i="16" s="1"/>
  <c r="AU268" i="16"/>
  <c r="BU268" i="16" s="1"/>
  <c r="AV268" i="16"/>
  <c r="BV268" i="16" s="1"/>
  <c r="AW268" i="16"/>
  <c r="BW268" i="16" s="1"/>
  <c r="AX268" i="16"/>
  <c r="BX268" i="16" s="1"/>
  <c r="AY268" i="16"/>
  <c r="BY268" i="16" s="1"/>
  <c r="AZ268" i="16"/>
  <c r="BZ268" i="16" s="1"/>
  <c r="BA268" i="16"/>
  <c r="AO269" i="16"/>
  <c r="BO269" i="16" s="1"/>
  <c r="AP269" i="16"/>
  <c r="AQ269" i="16"/>
  <c r="BQ269" i="16" s="1"/>
  <c r="AR269" i="16"/>
  <c r="BR269" i="16" s="1"/>
  <c r="AS269" i="16"/>
  <c r="BS269" i="16" s="1"/>
  <c r="AT269" i="16"/>
  <c r="BT269" i="16" s="1"/>
  <c r="AU269" i="16"/>
  <c r="BU269" i="16" s="1"/>
  <c r="AV269" i="16"/>
  <c r="BV269" i="16" s="1"/>
  <c r="AW269" i="16"/>
  <c r="BW269" i="16" s="1"/>
  <c r="AX269" i="16"/>
  <c r="BX269" i="16" s="1"/>
  <c r="AY269" i="16"/>
  <c r="BY269" i="16" s="1"/>
  <c r="AZ269" i="16"/>
  <c r="BZ269" i="16" s="1"/>
  <c r="BA269" i="16"/>
  <c r="AO270" i="16"/>
  <c r="AP270" i="16"/>
  <c r="BP270" i="16" s="1"/>
  <c r="AQ270" i="16"/>
  <c r="BQ270" i="16" s="1"/>
  <c r="AR270" i="16"/>
  <c r="BR270" i="16" s="1"/>
  <c r="AS270" i="16"/>
  <c r="BS270" i="16" s="1"/>
  <c r="AT270" i="16"/>
  <c r="BT270" i="16" s="1"/>
  <c r="AU270" i="16"/>
  <c r="BU270" i="16" s="1"/>
  <c r="AV270" i="16"/>
  <c r="BV270" i="16" s="1"/>
  <c r="AW270" i="16"/>
  <c r="BW270" i="16" s="1"/>
  <c r="AX270" i="16"/>
  <c r="BX270" i="16" s="1"/>
  <c r="AY270" i="16"/>
  <c r="BY270" i="16" s="1"/>
  <c r="AZ270" i="16"/>
  <c r="BZ270" i="16" s="1"/>
  <c r="BA270" i="16"/>
  <c r="AO271" i="16"/>
  <c r="AP271" i="16"/>
  <c r="BP271" i="16" s="1"/>
  <c r="AQ271" i="16"/>
  <c r="BQ271" i="16" s="1"/>
  <c r="AR271" i="16"/>
  <c r="BR271" i="16" s="1"/>
  <c r="AS271" i="16"/>
  <c r="BS271" i="16" s="1"/>
  <c r="AT271" i="16"/>
  <c r="BT271" i="16" s="1"/>
  <c r="AU271" i="16"/>
  <c r="BU271" i="16" s="1"/>
  <c r="AV271" i="16"/>
  <c r="BV271" i="16" s="1"/>
  <c r="AW271" i="16"/>
  <c r="BW271" i="16" s="1"/>
  <c r="AX271" i="16"/>
  <c r="BX271" i="16" s="1"/>
  <c r="AY271" i="16"/>
  <c r="BY271" i="16" s="1"/>
  <c r="AZ271" i="16"/>
  <c r="BZ271" i="16" s="1"/>
  <c r="BA271" i="16"/>
  <c r="AO272" i="16"/>
  <c r="AP272" i="16"/>
  <c r="BP272" i="16" s="1"/>
  <c r="AQ272" i="16"/>
  <c r="BQ272" i="16" s="1"/>
  <c r="AR272" i="16"/>
  <c r="BR272" i="16" s="1"/>
  <c r="AS272" i="16"/>
  <c r="BS272" i="16" s="1"/>
  <c r="AT272" i="16"/>
  <c r="BT272" i="16" s="1"/>
  <c r="AU272" i="16"/>
  <c r="BU272" i="16" s="1"/>
  <c r="AV272" i="16"/>
  <c r="BV272" i="16" s="1"/>
  <c r="AW272" i="16"/>
  <c r="BW272" i="16" s="1"/>
  <c r="AX272" i="16"/>
  <c r="BX272" i="16" s="1"/>
  <c r="AY272" i="16"/>
  <c r="BY272" i="16" s="1"/>
  <c r="AZ272" i="16"/>
  <c r="BZ272" i="16" s="1"/>
  <c r="BA272" i="16"/>
  <c r="AO273" i="16"/>
  <c r="BO273" i="16" s="1"/>
  <c r="AP273" i="16"/>
  <c r="BP273" i="16" s="1"/>
  <c r="AQ273" i="16"/>
  <c r="BQ273" i="16" s="1"/>
  <c r="AR273" i="16"/>
  <c r="BR273" i="16" s="1"/>
  <c r="AS273" i="16"/>
  <c r="BS273" i="16" s="1"/>
  <c r="AT273" i="16"/>
  <c r="BT273" i="16" s="1"/>
  <c r="AU273" i="16"/>
  <c r="BU273" i="16" s="1"/>
  <c r="AV273" i="16"/>
  <c r="BV273" i="16" s="1"/>
  <c r="AW273" i="16"/>
  <c r="BW273" i="16" s="1"/>
  <c r="AX273" i="16"/>
  <c r="BX273" i="16" s="1"/>
  <c r="AY273" i="16"/>
  <c r="BY273" i="16" s="1"/>
  <c r="AZ273" i="16"/>
  <c r="BZ273" i="16" s="1"/>
  <c r="BA273" i="16"/>
  <c r="AO274" i="16"/>
  <c r="BO274" i="16" s="1"/>
  <c r="AP274" i="16"/>
  <c r="BP274" i="16" s="1"/>
  <c r="AQ274" i="16"/>
  <c r="AR274" i="16"/>
  <c r="BR274" i="16" s="1"/>
  <c r="AS274" i="16"/>
  <c r="BS274" i="16" s="1"/>
  <c r="AT274" i="16"/>
  <c r="BT274" i="16" s="1"/>
  <c r="AU274" i="16"/>
  <c r="BU274" i="16" s="1"/>
  <c r="AV274" i="16"/>
  <c r="BV274" i="16" s="1"/>
  <c r="AW274" i="16"/>
  <c r="BW274" i="16" s="1"/>
  <c r="AX274" i="16"/>
  <c r="BX274" i="16" s="1"/>
  <c r="AY274" i="16"/>
  <c r="BY274" i="16" s="1"/>
  <c r="AZ274" i="16"/>
  <c r="BZ274" i="16" s="1"/>
  <c r="BA274" i="16"/>
  <c r="AO275" i="16"/>
  <c r="BO275" i="16" s="1"/>
  <c r="AP275" i="16"/>
  <c r="BP275" i="16" s="1"/>
  <c r="AQ275" i="16"/>
  <c r="BQ275" i="16" s="1"/>
  <c r="AR275" i="16"/>
  <c r="BR275" i="16" s="1"/>
  <c r="AS275" i="16"/>
  <c r="BS275" i="16" s="1"/>
  <c r="AT275" i="16"/>
  <c r="BT275" i="16" s="1"/>
  <c r="AU275" i="16"/>
  <c r="BU275" i="16" s="1"/>
  <c r="AV275" i="16"/>
  <c r="BV275" i="16" s="1"/>
  <c r="AW275" i="16"/>
  <c r="BW275" i="16" s="1"/>
  <c r="AX275" i="16"/>
  <c r="BX275" i="16" s="1"/>
  <c r="AY275" i="16"/>
  <c r="BY275" i="16" s="1"/>
  <c r="AZ275" i="16"/>
  <c r="BZ275" i="16" s="1"/>
  <c r="BA275" i="16"/>
  <c r="AO276" i="16"/>
  <c r="BO276" i="16" s="1"/>
  <c r="AP276" i="16"/>
  <c r="BP276" i="16" s="1"/>
  <c r="AQ276" i="16"/>
  <c r="BQ276" i="16" s="1"/>
  <c r="AR276" i="16"/>
  <c r="BR276" i="16" s="1"/>
  <c r="AS276" i="16"/>
  <c r="BS276" i="16" s="1"/>
  <c r="AT276" i="16"/>
  <c r="BT276" i="16" s="1"/>
  <c r="AU276" i="16"/>
  <c r="BU276" i="16" s="1"/>
  <c r="AV276" i="16"/>
  <c r="BV276" i="16" s="1"/>
  <c r="AW276" i="16"/>
  <c r="BW276" i="16" s="1"/>
  <c r="AX276" i="16"/>
  <c r="BX276" i="16" s="1"/>
  <c r="AY276" i="16"/>
  <c r="BY276" i="16" s="1"/>
  <c r="AZ276" i="16"/>
  <c r="BZ276" i="16" s="1"/>
  <c r="BA276" i="16"/>
  <c r="AO277" i="16"/>
  <c r="BO277" i="16" s="1"/>
  <c r="AP277" i="16"/>
  <c r="AQ277" i="16"/>
  <c r="BQ277" i="16" s="1"/>
  <c r="AR277" i="16"/>
  <c r="BR277" i="16" s="1"/>
  <c r="AS277" i="16"/>
  <c r="BS277" i="16" s="1"/>
  <c r="AT277" i="16"/>
  <c r="BT277" i="16" s="1"/>
  <c r="AU277" i="16"/>
  <c r="BU277" i="16" s="1"/>
  <c r="AV277" i="16"/>
  <c r="BV277" i="16" s="1"/>
  <c r="AW277" i="16"/>
  <c r="BW277" i="16" s="1"/>
  <c r="AX277" i="16"/>
  <c r="BX277" i="16" s="1"/>
  <c r="AY277" i="16"/>
  <c r="BY277" i="16" s="1"/>
  <c r="AZ277" i="16"/>
  <c r="BZ277" i="16" s="1"/>
  <c r="BA277" i="16"/>
  <c r="AO278" i="16"/>
  <c r="BO278" i="16" s="1"/>
  <c r="AP278" i="16"/>
  <c r="BP278" i="16" s="1"/>
  <c r="AQ278" i="16"/>
  <c r="BQ278" i="16" s="1"/>
  <c r="AR278" i="16"/>
  <c r="BR278" i="16" s="1"/>
  <c r="AS278" i="16"/>
  <c r="BS278" i="16" s="1"/>
  <c r="AT278" i="16"/>
  <c r="BT278" i="16" s="1"/>
  <c r="AU278" i="16"/>
  <c r="BU278" i="16" s="1"/>
  <c r="AV278" i="16"/>
  <c r="BV278" i="16" s="1"/>
  <c r="AW278" i="16"/>
  <c r="BW278" i="16" s="1"/>
  <c r="AX278" i="16"/>
  <c r="BX278" i="16" s="1"/>
  <c r="AY278" i="16"/>
  <c r="BY278" i="16" s="1"/>
  <c r="AZ278" i="16"/>
  <c r="BZ278" i="16" s="1"/>
  <c r="BA278" i="16"/>
  <c r="AO279" i="16"/>
  <c r="AP279" i="16"/>
  <c r="BP279" i="16" s="1"/>
  <c r="AQ279" i="16"/>
  <c r="BQ279" i="16" s="1"/>
  <c r="AR279" i="16"/>
  <c r="BR279" i="16" s="1"/>
  <c r="AS279" i="16"/>
  <c r="BS279" i="16" s="1"/>
  <c r="AT279" i="16"/>
  <c r="BT279" i="16" s="1"/>
  <c r="AU279" i="16"/>
  <c r="BU279" i="16" s="1"/>
  <c r="AV279" i="16"/>
  <c r="BV279" i="16" s="1"/>
  <c r="AW279" i="16"/>
  <c r="BW279" i="16" s="1"/>
  <c r="AX279" i="16"/>
  <c r="BX279" i="16" s="1"/>
  <c r="AY279" i="16"/>
  <c r="BY279" i="16" s="1"/>
  <c r="AZ279" i="16"/>
  <c r="BZ279" i="16" s="1"/>
  <c r="BA279" i="16"/>
  <c r="AO280" i="16"/>
  <c r="AP280" i="16"/>
  <c r="BP280" i="16" s="1"/>
  <c r="AQ280" i="16"/>
  <c r="BQ280" i="16" s="1"/>
  <c r="AR280" i="16"/>
  <c r="BR280" i="16" s="1"/>
  <c r="AS280" i="16"/>
  <c r="BS280" i="16" s="1"/>
  <c r="AT280" i="16"/>
  <c r="BT280" i="16" s="1"/>
  <c r="AU280" i="16"/>
  <c r="BU280" i="16" s="1"/>
  <c r="AV280" i="16"/>
  <c r="BV280" i="16" s="1"/>
  <c r="AW280" i="16"/>
  <c r="BW280" i="16" s="1"/>
  <c r="AX280" i="16"/>
  <c r="BX280" i="16" s="1"/>
  <c r="AY280" i="16"/>
  <c r="BY280" i="16" s="1"/>
  <c r="AZ280" i="16"/>
  <c r="BZ280" i="16" s="1"/>
  <c r="BA280" i="16"/>
  <c r="AO281" i="16"/>
  <c r="BO281" i="16" s="1"/>
  <c r="AP281" i="16"/>
  <c r="BP281" i="16" s="1"/>
  <c r="AQ281" i="16"/>
  <c r="BQ281" i="16" s="1"/>
  <c r="AR281" i="16"/>
  <c r="BR281" i="16" s="1"/>
  <c r="AS281" i="16"/>
  <c r="BS281" i="16" s="1"/>
  <c r="AT281" i="16"/>
  <c r="BT281" i="16" s="1"/>
  <c r="AU281" i="16"/>
  <c r="BU281" i="16" s="1"/>
  <c r="AV281" i="16"/>
  <c r="BV281" i="16" s="1"/>
  <c r="AW281" i="16"/>
  <c r="BW281" i="16" s="1"/>
  <c r="AX281" i="16"/>
  <c r="BX281" i="16" s="1"/>
  <c r="AY281" i="16"/>
  <c r="BY281" i="16" s="1"/>
  <c r="AZ281" i="16"/>
  <c r="BZ281" i="16" s="1"/>
  <c r="BA281" i="16"/>
  <c r="AO282" i="16"/>
  <c r="BO282" i="16" s="1"/>
  <c r="AP282" i="16"/>
  <c r="BP282" i="16" s="1"/>
  <c r="AQ282" i="16"/>
  <c r="BQ282" i="16" s="1"/>
  <c r="AR282" i="16"/>
  <c r="BR282" i="16" s="1"/>
  <c r="AS282" i="16"/>
  <c r="BS282" i="16" s="1"/>
  <c r="AT282" i="16"/>
  <c r="BT282" i="16" s="1"/>
  <c r="AU282" i="16"/>
  <c r="BU282" i="16" s="1"/>
  <c r="AV282" i="16"/>
  <c r="BV282" i="16" s="1"/>
  <c r="AW282" i="16"/>
  <c r="BW282" i="16" s="1"/>
  <c r="AX282" i="16"/>
  <c r="BX282" i="16" s="1"/>
  <c r="AY282" i="16"/>
  <c r="BY282" i="16" s="1"/>
  <c r="AZ282" i="16"/>
  <c r="BZ282" i="16" s="1"/>
  <c r="BA282" i="16"/>
  <c r="AO283" i="16"/>
  <c r="AP283" i="16"/>
  <c r="BP283" i="16" s="1"/>
  <c r="AQ283" i="16"/>
  <c r="BQ283" i="16" s="1"/>
  <c r="AR283" i="16"/>
  <c r="BR283" i="16" s="1"/>
  <c r="AS283" i="16"/>
  <c r="BS283" i="16" s="1"/>
  <c r="AT283" i="16"/>
  <c r="BT283" i="16" s="1"/>
  <c r="AU283" i="16"/>
  <c r="BU283" i="16" s="1"/>
  <c r="AV283" i="16"/>
  <c r="BV283" i="16" s="1"/>
  <c r="AW283" i="16"/>
  <c r="BW283" i="16" s="1"/>
  <c r="AX283" i="16"/>
  <c r="BX283" i="16" s="1"/>
  <c r="AY283" i="16"/>
  <c r="BY283" i="16" s="1"/>
  <c r="AZ283" i="16"/>
  <c r="BZ283" i="16" s="1"/>
  <c r="BA283" i="16"/>
  <c r="AO284" i="16"/>
  <c r="BO284" i="16" s="1"/>
  <c r="AP284" i="16"/>
  <c r="AQ284" i="16"/>
  <c r="BQ284" i="16" s="1"/>
  <c r="AR284" i="16"/>
  <c r="BR284" i="16" s="1"/>
  <c r="AS284" i="16"/>
  <c r="BS284" i="16" s="1"/>
  <c r="AT284" i="16"/>
  <c r="BT284" i="16" s="1"/>
  <c r="AU284" i="16"/>
  <c r="BU284" i="16" s="1"/>
  <c r="AV284" i="16"/>
  <c r="BV284" i="16" s="1"/>
  <c r="AW284" i="16"/>
  <c r="BW284" i="16" s="1"/>
  <c r="AX284" i="16"/>
  <c r="BX284" i="16" s="1"/>
  <c r="AY284" i="16"/>
  <c r="BY284" i="16" s="1"/>
  <c r="AZ284" i="16"/>
  <c r="BZ284" i="16" s="1"/>
  <c r="BA284" i="16"/>
  <c r="AO285" i="16"/>
  <c r="BO285" i="16" s="1"/>
  <c r="AP285" i="16"/>
  <c r="BP285" i="16" s="1"/>
  <c r="AQ285" i="16"/>
  <c r="BQ285" i="16" s="1"/>
  <c r="AR285" i="16"/>
  <c r="BR285" i="16" s="1"/>
  <c r="AS285" i="16"/>
  <c r="BS285" i="16" s="1"/>
  <c r="AT285" i="16"/>
  <c r="BT285" i="16" s="1"/>
  <c r="AU285" i="16"/>
  <c r="BU285" i="16" s="1"/>
  <c r="AV285" i="16"/>
  <c r="BV285" i="16" s="1"/>
  <c r="AW285" i="16"/>
  <c r="BW285" i="16" s="1"/>
  <c r="AX285" i="16"/>
  <c r="BX285" i="16" s="1"/>
  <c r="AY285" i="16"/>
  <c r="BY285" i="16" s="1"/>
  <c r="AZ285" i="16"/>
  <c r="BZ285" i="16" s="1"/>
  <c r="BA285" i="16"/>
  <c r="AO286" i="16"/>
  <c r="BO286" i="16" s="1"/>
  <c r="AP286" i="16"/>
  <c r="BP286" i="16" s="1"/>
  <c r="AQ286" i="16"/>
  <c r="BQ286" i="16" s="1"/>
  <c r="AR286" i="16"/>
  <c r="BR286" i="16" s="1"/>
  <c r="AS286" i="16"/>
  <c r="BS286" i="16" s="1"/>
  <c r="AT286" i="16"/>
  <c r="BT286" i="16" s="1"/>
  <c r="AU286" i="16"/>
  <c r="BU286" i="16" s="1"/>
  <c r="AV286" i="16"/>
  <c r="BV286" i="16" s="1"/>
  <c r="AW286" i="16"/>
  <c r="BW286" i="16" s="1"/>
  <c r="AX286" i="16"/>
  <c r="BX286" i="16" s="1"/>
  <c r="AY286" i="16"/>
  <c r="BY286" i="16" s="1"/>
  <c r="AZ286" i="16"/>
  <c r="BZ286" i="16" s="1"/>
  <c r="BA286" i="16"/>
  <c r="AO287" i="16"/>
  <c r="BO287" i="16" s="1"/>
  <c r="AP287" i="16"/>
  <c r="BP287" i="16" s="1"/>
  <c r="AQ287" i="16"/>
  <c r="BQ287" i="16" s="1"/>
  <c r="AR287" i="16"/>
  <c r="BR287" i="16" s="1"/>
  <c r="AS287" i="16"/>
  <c r="BS287" i="16" s="1"/>
  <c r="AT287" i="16"/>
  <c r="BT287" i="16" s="1"/>
  <c r="AU287" i="16"/>
  <c r="BU287" i="16" s="1"/>
  <c r="AV287" i="16"/>
  <c r="BV287" i="16" s="1"/>
  <c r="AW287" i="16"/>
  <c r="BW287" i="16" s="1"/>
  <c r="AX287" i="16"/>
  <c r="BX287" i="16" s="1"/>
  <c r="AY287" i="16"/>
  <c r="BY287" i="16" s="1"/>
  <c r="AZ287" i="16"/>
  <c r="BZ287" i="16" s="1"/>
  <c r="BA287" i="16"/>
  <c r="AO288" i="16"/>
  <c r="BO288" i="16" s="1"/>
  <c r="AP288" i="16"/>
  <c r="BP288" i="16" s="1"/>
  <c r="AQ288" i="16"/>
  <c r="BQ288" i="16" s="1"/>
  <c r="AR288" i="16"/>
  <c r="BR288" i="16" s="1"/>
  <c r="AS288" i="16"/>
  <c r="BS288" i="16" s="1"/>
  <c r="AT288" i="16"/>
  <c r="BT288" i="16" s="1"/>
  <c r="AU288" i="16"/>
  <c r="BU288" i="16" s="1"/>
  <c r="AV288" i="16"/>
  <c r="BV288" i="16" s="1"/>
  <c r="AW288" i="16"/>
  <c r="BW288" i="16" s="1"/>
  <c r="AX288" i="16"/>
  <c r="BX288" i="16" s="1"/>
  <c r="AY288" i="16"/>
  <c r="BY288" i="16" s="1"/>
  <c r="AZ288" i="16"/>
  <c r="BZ288" i="16" s="1"/>
  <c r="BA288" i="16"/>
  <c r="AO289" i="16"/>
  <c r="BO289" i="16" s="1"/>
  <c r="AP289" i="16"/>
  <c r="AQ289" i="16"/>
  <c r="BQ289" i="16" s="1"/>
  <c r="AR289" i="16"/>
  <c r="BR289" i="16" s="1"/>
  <c r="AS289" i="16"/>
  <c r="BS289" i="16" s="1"/>
  <c r="AT289" i="16"/>
  <c r="BT289" i="16" s="1"/>
  <c r="AU289" i="16"/>
  <c r="BU289" i="16" s="1"/>
  <c r="AV289" i="16"/>
  <c r="BV289" i="16" s="1"/>
  <c r="AW289" i="16"/>
  <c r="BW289" i="16" s="1"/>
  <c r="AX289" i="16"/>
  <c r="BX289" i="16" s="1"/>
  <c r="AY289" i="16"/>
  <c r="BY289" i="16" s="1"/>
  <c r="AZ289" i="16"/>
  <c r="BZ289" i="16" s="1"/>
  <c r="BA289" i="16"/>
  <c r="AO290" i="16"/>
  <c r="BO290" i="16" s="1"/>
  <c r="AP290" i="16"/>
  <c r="AQ290" i="16"/>
  <c r="BQ290" i="16" s="1"/>
  <c r="AR290" i="16"/>
  <c r="BR290" i="16" s="1"/>
  <c r="AS290" i="16"/>
  <c r="BS290" i="16" s="1"/>
  <c r="AT290" i="16"/>
  <c r="BT290" i="16" s="1"/>
  <c r="AU290" i="16"/>
  <c r="BU290" i="16" s="1"/>
  <c r="AV290" i="16"/>
  <c r="BV290" i="16" s="1"/>
  <c r="AW290" i="16"/>
  <c r="BW290" i="16" s="1"/>
  <c r="AX290" i="16"/>
  <c r="BX290" i="16" s="1"/>
  <c r="AY290" i="16"/>
  <c r="BY290" i="16" s="1"/>
  <c r="AZ290" i="16"/>
  <c r="BZ290" i="16" s="1"/>
  <c r="BA290" i="16"/>
  <c r="AO291" i="16"/>
  <c r="BO291" i="16" s="1"/>
  <c r="AP291" i="16"/>
  <c r="BP291" i="16" s="1"/>
  <c r="AQ291" i="16"/>
  <c r="BQ291" i="16" s="1"/>
  <c r="AR291" i="16"/>
  <c r="BR291" i="16" s="1"/>
  <c r="AS291" i="16"/>
  <c r="BS291" i="16" s="1"/>
  <c r="AT291" i="16"/>
  <c r="BT291" i="16" s="1"/>
  <c r="AU291" i="16"/>
  <c r="BU291" i="16" s="1"/>
  <c r="AV291" i="16"/>
  <c r="BV291" i="16" s="1"/>
  <c r="AW291" i="16"/>
  <c r="BW291" i="16" s="1"/>
  <c r="AX291" i="16"/>
  <c r="BX291" i="16" s="1"/>
  <c r="AY291" i="16"/>
  <c r="BY291" i="16" s="1"/>
  <c r="AZ291" i="16"/>
  <c r="BZ291" i="16" s="1"/>
  <c r="BA291" i="16"/>
  <c r="AO292" i="16"/>
  <c r="BO292" i="16" s="1"/>
  <c r="AP292" i="16"/>
  <c r="BP292" i="16" s="1"/>
  <c r="AQ292" i="16"/>
  <c r="BQ292" i="16" s="1"/>
  <c r="AR292" i="16"/>
  <c r="BR292" i="16" s="1"/>
  <c r="AS292" i="16"/>
  <c r="BS292" i="16" s="1"/>
  <c r="AT292" i="16"/>
  <c r="BT292" i="16" s="1"/>
  <c r="AU292" i="16"/>
  <c r="BU292" i="16" s="1"/>
  <c r="AV292" i="16"/>
  <c r="BV292" i="16" s="1"/>
  <c r="AW292" i="16"/>
  <c r="BW292" i="16" s="1"/>
  <c r="AX292" i="16"/>
  <c r="BX292" i="16" s="1"/>
  <c r="AY292" i="16"/>
  <c r="BY292" i="16" s="1"/>
  <c r="AZ292" i="16"/>
  <c r="BZ292" i="16" s="1"/>
  <c r="BA292" i="16"/>
  <c r="AO293" i="16"/>
  <c r="AP293" i="16"/>
  <c r="BP293" i="16" s="1"/>
  <c r="AQ293" i="16"/>
  <c r="BQ293" i="16" s="1"/>
  <c r="AR293" i="16"/>
  <c r="BR293" i="16" s="1"/>
  <c r="AS293" i="16"/>
  <c r="BS293" i="16" s="1"/>
  <c r="AT293" i="16"/>
  <c r="BT293" i="16" s="1"/>
  <c r="AU293" i="16"/>
  <c r="BU293" i="16" s="1"/>
  <c r="AV293" i="16"/>
  <c r="BV293" i="16" s="1"/>
  <c r="AW293" i="16"/>
  <c r="BW293" i="16" s="1"/>
  <c r="AX293" i="16"/>
  <c r="BX293" i="16" s="1"/>
  <c r="AY293" i="16"/>
  <c r="BY293" i="16" s="1"/>
  <c r="AZ293" i="16"/>
  <c r="BZ293" i="16" s="1"/>
  <c r="BA293" i="16"/>
  <c r="AO294" i="16"/>
  <c r="BO294" i="16" s="1"/>
  <c r="AP294" i="16"/>
  <c r="BP294" i="16" s="1"/>
  <c r="AQ294" i="16"/>
  <c r="BQ294" i="16" s="1"/>
  <c r="AR294" i="16"/>
  <c r="BR294" i="16" s="1"/>
  <c r="AS294" i="16"/>
  <c r="BS294" i="16" s="1"/>
  <c r="AT294" i="16"/>
  <c r="BT294" i="16" s="1"/>
  <c r="AU294" i="16"/>
  <c r="BU294" i="16" s="1"/>
  <c r="AV294" i="16"/>
  <c r="BV294" i="16" s="1"/>
  <c r="AW294" i="16"/>
  <c r="BW294" i="16" s="1"/>
  <c r="AX294" i="16"/>
  <c r="BX294" i="16" s="1"/>
  <c r="AY294" i="16"/>
  <c r="BY294" i="16" s="1"/>
  <c r="AZ294" i="16"/>
  <c r="BZ294" i="16" s="1"/>
  <c r="BA294" i="16"/>
  <c r="AO295" i="16"/>
  <c r="BO295" i="16" s="1"/>
  <c r="AP295" i="16"/>
  <c r="BP295" i="16" s="1"/>
  <c r="AQ295" i="16"/>
  <c r="BQ295" i="16" s="1"/>
  <c r="AR295" i="16"/>
  <c r="BR295" i="16" s="1"/>
  <c r="AS295" i="16"/>
  <c r="BS295" i="16" s="1"/>
  <c r="AT295" i="16"/>
  <c r="BT295" i="16" s="1"/>
  <c r="AU295" i="16"/>
  <c r="BU295" i="16" s="1"/>
  <c r="AV295" i="16"/>
  <c r="BV295" i="16" s="1"/>
  <c r="AW295" i="16"/>
  <c r="BW295" i="16" s="1"/>
  <c r="AX295" i="16"/>
  <c r="BX295" i="16" s="1"/>
  <c r="AY295" i="16"/>
  <c r="BY295" i="16" s="1"/>
  <c r="AZ295" i="16"/>
  <c r="BZ295" i="16" s="1"/>
  <c r="BA295" i="16"/>
  <c r="AO296" i="16"/>
  <c r="BO296" i="16" s="1"/>
  <c r="AP296" i="16"/>
  <c r="BP296" i="16" s="1"/>
  <c r="AQ296" i="16"/>
  <c r="BQ296" i="16" s="1"/>
  <c r="AR296" i="16"/>
  <c r="BR296" i="16" s="1"/>
  <c r="AS296" i="16"/>
  <c r="BS296" i="16" s="1"/>
  <c r="AT296" i="16"/>
  <c r="BT296" i="16" s="1"/>
  <c r="AU296" i="16"/>
  <c r="BU296" i="16" s="1"/>
  <c r="AV296" i="16"/>
  <c r="BV296" i="16" s="1"/>
  <c r="AW296" i="16"/>
  <c r="BW296" i="16" s="1"/>
  <c r="AX296" i="16"/>
  <c r="BX296" i="16" s="1"/>
  <c r="AY296" i="16"/>
  <c r="BY296" i="16" s="1"/>
  <c r="AZ296" i="16"/>
  <c r="BZ296" i="16" s="1"/>
  <c r="BA296" i="16"/>
  <c r="AO297" i="16"/>
  <c r="AP297" i="16"/>
  <c r="BP297" i="16" s="1"/>
  <c r="AQ297" i="16"/>
  <c r="BQ297" i="16" s="1"/>
  <c r="AR297" i="16"/>
  <c r="BR297" i="16" s="1"/>
  <c r="AS297" i="16"/>
  <c r="BS297" i="16" s="1"/>
  <c r="AT297" i="16"/>
  <c r="BT297" i="16" s="1"/>
  <c r="AU297" i="16"/>
  <c r="BU297" i="16" s="1"/>
  <c r="AV297" i="16"/>
  <c r="BV297" i="16" s="1"/>
  <c r="AW297" i="16"/>
  <c r="BW297" i="16" s="1"/>
  <c r="AX297" i="16"/>
  <c r="BX297" i="16" s="1"/>
  <c r="AY297" i="16"/>
  <c r="BY297" i="16" s="1"/>
  <c r="AZ297" i="16"/>
  <c r="BZ297" i="16" s="1"/>
  <c r="BA297" i="16"/>
  <c r="AO298" i="16"/>
  <c r="BO298" i="16" s="1"/>
  <c r="AP298" i="16"/>
  <c r="BP298" i="16" s="1"/>
  <c r="AQ298" i="16"/>
  <c r="BQ298" i="16" s="1"/>
  <c r="AR298" i="16"/>
  <c r="BR298" i="16" s="1"/>
  <c r="AS298" i="16"/>
  <c r="BS298" i="16" s="1"/>
  <c r="AT298" i="16"/>
  <c r="BT298" i="16" s="1"/>
  <c r="AU298" i="16"/>
  <c r="BU298" i="16" s="1"/>
  <c r="AV298" i="16"/>
  <c r="BV298" i="16" s="1"/>
  <c r="AW298" i="16"/>
  <c r="BW298" i="16" s="1"/>
  <c r="AX298" i="16"/>
  <c r="BX298" i="16" s="1"/>
  <c r="AY298" i="16"/>
  <c r="BY298" i="16" s="1"/>
  <c r="AZ298" i="16"/>
  <c r="BZ298" i="16" s="1"/>
  <c r="BA298" i="16"/>
  <c r="AO299" i="16"/>
  <c r="BO299" i="16" s="1"/>
  <c r="AP299" i="16"/>
  <c r="BP299" i="16" s="1"/>
  <c r="AQ299" i="16"/>
  <c r="BQ299" i="16" s="1"/>
  <c r="AR299" i="16"/>
  <c r="BR299" i="16" s="1"/>
  <c r="AS299" i="16"/>
  <c r="BS299" i="16" s="1"/>
  <c r="AT299" i="16"/>
  <c r="BT299" i="16" s="1"/>
  <c r="AU299" i="16"/>
  <c r="BU299" i="16" s="1"/>
  <c r="AV299" i="16"/>
  <c r="BV299" i="16" s="1"/>
  <c r="AW299" i="16"/>
  <c r="BW299" i="16" s="1"/>
  <c r="AX299" i="16"/>
  <c r="BX299" i="16" s="1"/>
  <c r="AY299" i="16"/>
  <c r="BY299" i="16" s="1"/>
  <c r="AZ299" i="16"/>
  <c r="BZ299" i="16" s="1"/>
  <c r="BA299" i="16"/>
  <c r="AO300" i="16"/>
  <c r="BO300" i="16" s="1"/>
  <c r="AP300" i="16"/>
  <c r="AQ300" i="16"/>
  <c r="BQ300" i="16" s="1"/>
  <c r="AR300" i="16"/>
  <c r="BR300" i="16" s="1"/>
  <c r="AS300" i="16"/>
  <c r="BS300" i="16" s="1"/>
  <c r="AT300" i="16"/>
  <c r="BT300" i="16" s="1"/>
  <c r="AU300" i="16"/>
  <c r="BU300" i="16" s="1"/>
  <c r="AV300" i="16"/>
  <c r="BV300" i="16" s="1"/>
  <c r="AW300" i="16"/>
  <c r="BW300" i="16" s="1"/>
  <c r="AX300" i="16"/>
  <c r="BX300" i="16" s="1"/>
  <c r="AY300" i="16"/>
  <c r="BY300" i="16" s="1"/>
  <c r="AZ300" i="16"/>
  <c r="BZ300" i="16" s="1"/>
  <c r="BA300" i="16"/>
  <c r="AO301" i="16"/>
  <c r="BO301" i="16" s="1"/>
  <c r="AP301" i="16"/>
  <c r="AQ301" i="16"/>
  <c r="BQ301" i="16" s="1"/>
  <c r="AR301" i="16"/>
  <c r="BR301" i="16" s="1"/>
  <c r="AS301" i="16"/>
  <c r="BS301" i="16" s="1"/>
  <c r="AT301" i="16"/>
  <c r="BT301" i="16" s="1"/>
  <c r="AU301" i="16"/>
  <c r="BU301" i="16" s="1"/>
  <c r="AV301" i="16"/>
  <c r="BV301" i="16" s="1"/>
  <c r="AW301" i="16"/>
  <c r="BW301" i="16" s="1"/>
  <c r="AX301" i="16"/>
  <c r="BX301" i="16" s="1"/>
  <c r="AY301" i="16"/>
  <c r="BY301" i="16" s="1"/>
  <c r="AZ301" i="16"/>
  <c r="BZ301" i="16" s="1"/>
  <c r="BA301" i="16"/>
  <c r="AO302" i="16"/>
  <c r="BO302" i="16" s="1"/>
  <c r="AP302" i="16"/>
  <c r="BP302" i="16" s="1"/>
  <c r="AQ302" i="16"/>
  <c r="BQ302" i="16" s="1"/>
  <c r="AR302" i="16"/>
  <c r="AS302" i="16"/>
  <c r="BS302" i="16" s="1"/>
  <c r="AT302" i="16"/>
  <c r="BT302" i="16" s="1"/>
  <c r="AU302" i="16"/>
  <c r="BU302" i="16" s="1"/>
  <c r="AV302" i="16"/>
  <c r="BV302" i="16" s="1"/>
  <c r="AW302" i="16"/>
  <c r="BW302" i="16" s="1"/>
  <c r="AX302" i="16"/>
  <c r="BX302" i="16" s="1"/>
  <c r="AY302" i="16"/>
  <c r="BY302" i="16" s="1"/>
  <c r="AZ302" i="16"/>
  <c r="BZ302" i="16" s="1"/>
  <c r="BA302" i="16"/>
  <c r="AO303" i="16"/>
  <c r="AP303" i="16"/>
  <c r="BP303" i="16" s="1"/>
  <c r="AQ303" i="16"/>
  <c r="BQ303" i="16" s="1"/>
  <c r="AR303" i="16"/>
  <c r="BR303" i="16" s="1"/>
  <c r="AS303" i="16"/>
  <c r="BS303" i="16" s="1"/>
  <c r="AT303" i="16"/>
  <c r="BT303" i="16" s="1"/>
  <c r="AU303" i="16"/>
  <c r="BU303" i="16" s="1"/>
  <c r="AV303" i="16"/>
  <c r="BV303" i="16" s="1"/>
  <c r="AW303" i="16"/>
  <c r="BW303" i="16" s="1"/>
  <c r="AX303" i="16"/>
  <c r="BX303" i="16" s="1"/>
  <c r="AY303" i="16"/>
  <c r="BY303" i="16" s="1"/>
  <c r="AZ303" i="16"/>
  <c r="BZ303" i="16" s="1"/>
  <c r="BA303" i="16"/>
  <c r="AO304" i="16"/>
  <c r="AP304" i="16"/>
  <c r="BP304" i="16" s="1"/>
  <c r="AQ304" i="16"/>
  <c r="BQ304" i="16" s="1"/>
  <c r="AR304" i="16"/>
  <c r="BR304" i="16" s="1"/>
  <c r="AS304" i="16"/>
  <c r="BS304" i="16" s="1"/>
  <c r="AT304" i="16"/>
  <c r="BT304" i="16" s="1"/>
  <c r="AU304" i="16"/>
  <c r="BU304" i="16" s="1"/>
  <c r="AV304" i="16"/>
  <c r="BV304" i="16" s="1"/>
  <c r="AW304" i="16"/>
  <c r="BW304" i="16" s="1"/>
  <c r="AX304" i="16"/>
  <c r="BX304" i="16" s="1"/>
  <c r="AY304" i="16"/>
  <c r="BY304" i="16" s="1"/>
  <c r="AZ304" i="16"/>
  <c r="BZ304" i="16" s="1"/>
  <c r="BA304" i="16"/>
  <c r="AO305" i="16"/>
  <c r="BO305" i="16" s="1"/>
  <c r="AP305" i="16"/>
  <c r="BP305" i="16" s="1"/>
  <c r="AQ305" i="16"/>
  <c r="BQ305" i="16" s="1"/>
  <c r="AR305" i="16"/>
  <c r="BR305" i="16" s="1"/>
  <c r="AS305" i="16"/>
  <c r="BS305" i="16" s="1"/>
  <c r="AT305" i="16"/>
  <c r="BT305" i="16" s="1"/>
  <c r="AU305" i="16"/>
  <c r="BU305" i="16" s="1"/>
  <c r="AV305" i="16"/>
  <c r="BV305" i="16" s="1"/>
  <c r="AW305" i="16"/>
  <c r="BW305" i="16" s="1"/>
  <c r="AX305" i="16"/>
  <c r="BX305" i="16" s="1"/>
  <c r="AY305" i="16"/>
  <c r="BY305" i="16" s="1"/>
  <c r="AZ305" i="16"/>
  <c r="BZ305" i="16" s="1"/>
  <c r="BA305" i="16"/>
  <c r="AO306" i="16"/>
  <c r="BO306" i="16" s="1"/>
  <c r="AP306" i="16"/>
  <c r="BP306" i="16" s="1"/>
  <c r="AQ306" i="16"/>
  <c r="BQ306" i="16" s="1"/>
  <c r="AR306" i="16"/>
  <c r="BR306" i="16" s="1"/>
  <c r="AS306" i="16"/>
  <c r="BS306" i="16" s="1"/>
  <c r="AT306" i="16"/>
  <c r="BT306" i="16" s="1"/>
  <c r="AU306" i="16"/>
  <c r="BU306" i="16" s="1"/>
  <c r="AV306" i="16"/>
  <c r="BV306" i="16" s="1"/>
  <c r="AW306" i="16"/>
  <c r="BW306" i="16" s="1"/>
  <c r="AX306" i="16"/>
  <c r="BX306" i="16" s="1"/>
  <c r="AY306" i="16"/>
  <c r="BY306" i="16" s="1"/>
  <c r="AZ306" i="16"/>
  <c r="BZ306" i="16" s="1"/>
  <c r="BA306" i="16"/>
  <c r="AO307" i="16"/>
  <c r="BO307" i="16" s="1"/>
  <c r="AP307" i="16"/>
  <c r="BP307" i="16" s="1"/>
  <c r="AQ307" i="16"/>
  <c r="BQ307" i="16" s="1"/>
  <c r="AR307" i="16"/>
  <c r="BR307" i="16" s="1"/>
  <c r="AS307" i="16"/>
  <c r="BS307" i="16" s="1"/>
  <c r="AT307" i="16"/>
  <c r="BT307" i="16" s="1"/>
  <c r="AU307" i="16"/>
  <c r="BU307" i="16" s="1"/>
  <c r="AV307" i="16"/>
  <c r="BV307" i="16" s="1"/>
  <c r="AW307" i="16"/>
  <c r="BW307" i="16" s="1"/>
  <c r="AX307" i="16"/>
  <c r="BX307" i="16" s="1"/>
  <c r="AY307" i="16"/>
  <c r="BY307" i="16" s="1"/>
  <c r="AZ307" i="16"/>
  <c r="BZ307" i="16" s="1"/>
  <c r="BA307" i="16"/>
  <c r="AO308" i="16"/>
  <c r="BO308" i="16" s="1"/>
  <c r="AP308" i="16"/>
  <c r="BP308" i="16" s="1"/>
  <c r="AQ308" i="16"/>
  <c r="BQ308" i="16" s="1"/>
  <c r="AR308" i="16"/>
  <c r="BR308" i="16" s="1"/>
  <c r="AS308" i="16"/>
  <c r="BS308" i="16" s="1"/>
  <c r="AT308" i="16"/>
  <c r="BT308" i="16" s="1"/>
  <c r="AU308" i="16"/>
  <c r="BU308" i="16" s="1"/>
  <c r="AV308" i="16"/>
  <c r="BV308" i="16" s="1"/>
  <c r="AW308" i="16"/>
  <c r="BW308" i="16" s="1"/>
  <c r="AX308" i="16"/>
  <c r="BX308" i="16" s="1"/>
  <c r="AY308" i="16"/>
  <c r="BY308" i="16" s="1"/>
  <c r="AZ308" i="16"/>
  <c r="BZ308" i="16" s="1"/>
  <c r="BA308" i="16"/>
  <c r="AO309" i="16"/>
  <c r="BO309" i="16" s="1"/>
  <c r="AP309" i="16"/>
  <c r="BP309" i="16" s="1"/>
  <c r="AQ309" i="16"/>
  <c r="BQ309" i="16" s="1"/>
  <c r="AR309" i="16"/>
  <c r="BR309" i="16" s="1"/>
  <c r="AS309" i="16"/>
  <c r="BS309" i="16" s="1"/>
  <c r="AT309" i="16"/>
  <c r="BT309" i="16" s="1"/>
  <c r="AU309" i="16"/>
  <c r="BU309" i="16" s="1"/>
  <c r="AV309" i="16"/>
  <c r="BV309" i="16" s="1"/>
  <c r="AW309" i="16"/>
  <c r="BW309" i="16" s="1"/>
  <c r="AX309" i="16"/>
  <c r="BX309" i="16" s="1"/>
  <c r="AY309" i="16"/>
  <c r="BY309" i="16" s="1"/>
  <c r="AZ309" i="16"/>
  <c r="BZ309" i="16" s="1"/>
  <c r="BA309" i="16"/>
  <c r="AO310" i="16"/>
  <c r="BO310" i="16" s="1"/>
  <c r="AP310" i="16"/>
  <c r="AQ310" i="16"/>
  <c r="BQ310" i="16" s="1"/>
  <c r="AR310" i="16"/>
  <c r="BR310" i="16" s="1"/>
  <c r="AS310" i="16"/>
  <c r="BS310" i="16" s="1"/>
  <c r="AT310" i="16"/>
  <c r="BT310" i="16" s="1"/>
  <c r="AU310" i="16"/>
  <c r="BU310" i="16" s="1"/>
  <c r="AV310" i="16"/>
  <c r="BV310" i="16" s="1"/>
  <c r="AW310" i="16"/>
  <c r="BW310" i="16" s="1"/>
  <c r="AX310" i="16"/>
  <c r="BX310" i="16" s="1"/>
  <c r="AY310" i="16"/>
  <c r="BY310" i="16" s="1"/>
  <c r="AZ310" i="16"/>
  <c r="BZ310" i="16" s="1"/>
  <c r="BA310" i="16"/>
  <c r="AO311" i="16"/>
  <c r="BO311" i="16" s="1"/>
  <c r="AP311" i="16"/>
  <c r="BP311" i="16" s="1"/>
  <c r="AQ311" i="16"/>
  <c r="BQ311" i="16" s="1"/>
  <c r="AR311" i="16"/>
  <c r="BR311" i="16" s="1"/>
  <c r="AS311" i="16"/>
  <c r="BS311" i="16" s="1"/>
  <c r="AT311" i="16"/>
  <c r="BT311" i="16" s="1"/>
  <c r="AU311" i="16"/>
  <c r="BU311" i="16" s="1"/>
  <c r="AV311" i="16"/>
  <c r="BV311" i="16" s="1"/>
  <c r="AW311" i="16"/>
  <c r="BW311" i="16" s="1"/>
  <c r="AX311" i="16"/>
  <c r="BX311" i="16" s="1"/>
  <c r="AY311" i="16"/>
  <c r="BY311" i="16" s="1"/>
  <c r="AZ311" i="16"/>
  <c r="BZ311" i="16" s="1"/>
  <c r="BA311" i="16"/>
  <c r="AO312" i="16"/>
  <c r="BO312" i="16" s="1"/>
  <c r="AP312" i="16"/>
  <c r="BP312" i="16" s="1"/>
  <c r="AQ312" i="16"/>
  <c r="BQ312" i="16" s="1"/>
  <c r="AR312" i="16"/>
  <c r="BR312" i="16" s="1"/>
  <c r="AS312" i="16"/>
  <c r="BS312" i="16" s="1"/>
  <c r="AT312" i="16"/>
  <c r="BT312" i="16" s="1"/>
  <c r="AU312" i="16"/>
  <c r="BU312" i="16" s="1"/>
  <c r="AV312" i="16"/>
  <c r="BV312" i="16" s="1"/>
  <c r="AW312" i="16"/>
  <c r="BW312" i="16" s="1"/>
  <c r="AX312" i="16"/>
  <c r="BX312" i="16" s="1"/>
  <c r="AY312" i="16"/>
  <c r="BY312" i="16" s="1"/>
  <c r="AZ312" i="16"/>
  <c r="BZ312" i="16" s="1"/>
  <c r="BA312" i="16"/>
  <c r="AO313" i="16"/>
  <c r="BO313" i="16" s="1"/>
  <c r="AP313" i="16"/>
  <c r="BP313" i="16" s="1"/>
  <c r="AQ313" i="16"/>
  <c r="BQ313" i="16" s="1"/>
  <c r="AR313" i="16"/>
  <c r="BR313" i="16" s="1"/>
  <c r="AS313" i="16"/>
  <c r="BS313" i="16" s="1"/>
  <c r="AT313" i="16"/>
  <c r="BT313" i="16" s="1"/>
  <c r="AU313" i="16"/>
  <c r="BU313" i="16" s="1"/>
  <c r="AV313" i="16"/>
  <c r="BV313" i="16" s="1"/>
  <c r="AW313" i="16"/>
  <c r="BW313" i="16" s="1"/>
  <c r="AX313" i="16"/>
  <c r="BX313" i="16" s="1"/>
  <c r="AY313" i="16"/>
  <c r="BY313" i="16" s="1"/>
  <c r="AZ313" i="16"/>
  <c r="BZ313" i="16" s="1"/>
  <c r="BA313" i="16"/>
  <c r="AO314" i="16"/>
  <c r="BO314" i="16" s="1"/>
  <c r="AP314" i="16"/>
  <c r="BP314" i="16" s="1"/>
  <c r="AQ314" i="16"/>
  <c r="BQ314" i="16" s="1"/>
  <c r="AR314" i="16"/>
  <c r="BR314" i="16" s="1"/>
  <c r="AS314" i="16"/>
  <c r="BS314" i="16" s="1"/>
  <c r="AT314" i="16"/>
  <c r="BT314" i="16" s="1"/>
  <c r="AU314" i="16"/>
  <c r="BU314" i="16" s="1"/>
  <c r="AV314" i="16"/>
  <c r="BV314" i="16" s="1"/>
  <c r="AW314" i="16"/>
  <c r="BW314" i="16" s="1"/>
  <c r="AX314" i="16"/>
  <c r="BX314" i="16" s="1"/>
  <c r="AY314" i="16"/>
  <c r="BY314" i="16" s="1"/>
  <c r="AZ314" i="16"/>
  <c r="BZ314" i="16" s="1"/>
  <c r="BA314" i="16"/>
  <c r="AO315" i="16"/>
  <c r="AP315" i="16"/>
  <c r="BP315" i="16" s="1"/>
  <c r="AQ315" i="16"/>
  <c r="BQ315" i="16" s="1"/>
  <c r="AR315" i="16"/>
  <c r="BR315" i="16" s="1"/>
  <c r="AS315" i="16"/>
  <c r="BS315" i="16" s="1"/>
  <c r="AT315" i="16"/>
  <c r="BT315" i="16" s="1"/>
  <c r="AU315" i="16"/>
  <c r="BU315" i="16" s="1"/>
  <c r="AV315" i="16"/>
  <c r="BV315" i="16" s="1"/>
  <c r="AW315" i="16"/>
  <c r="BW315" i="16" s="1"/>
  <c r="AX315" i="16"/>
  <c r="BX315" i="16" s="1"/>
  <c r="AY315" i="16"/>
  <c r="BY315" i="16" s="1"/>
  <c r="AZ315" i="16"/>
  <c r="BZ315" i="16" s="1"/>
  <c r="BA315" i="16"/>
  <c r="AO316" i="16"/>
  <c r="BO316" i="16" s="1"/>
  <c r="AP316" i="16"/>
  <c r="BP316" i="16" s="1"/>
  <c r="AQ316" i="16"/>
  <c r="BQ316" i="16" s="1"/>
  <c r="AR316" i="16"/>
  <c r="BR316" i="16" s="1"/>
  <c r="AS316" i="16"/>
  <c r="BS316" i="16" s="1"/>
  <c r="AT316" i="16"/>
  <c r="BT316" i="16" s="1"/>
  <c r="AU316" i="16"/>
  <c r="BU316" i="16" s="1"/>
  <c r="AV316" i="16"/>
  <c r="BV316" i="16" s="1"/>
  <c r="AW316" i="16"/>
  <c r="BW316" i="16" s="1"/>
  <c r="AX316" i="16"/>
  <c r="BX316" i="16" s="1"/>
  <c r="AY316" i="16"/>
  <c r="BY316" i="16" s="1"/>
  <c r="AZ316" i="16"/>
  <c r="BZ316" i="16" s="1"/>
  <c r="BA316" i="16"/>
  <c r="AO317" i="16"/>
  <c r="BO317" i="16" s="1"/>
  <c r="AP317" i="16"/>
  <c r="BP317" i="16" s="1"/>
  <c r="AQ317" i="16"/>
  <c r="AR317" i="16"/>
  <c r="BR317" i="16" s="1"/>
  <c r="AS317" i="16"/>
  <c r="BS317" i="16" s="1"/>
  <c r="AT317" i="16"/>
  <c r="BT317" i="16" s="1"/>
  <c r="AU317" i="16"/>
  <c r="BU317" i="16" s="1"/>
  <c r="AV317" i="16"/>
  <c r="BV317" i="16" s="1"/>
  <c r="AW317" i="16"/>
  <c r="BW317" i="16" s="1"/>
  <c r="AX317" i="16"/>
  <c r="BX317" i="16" s="1"/>
  <c r="AY317" i="16"/>
  <c r="BY317" i="16" s="1"/>
  <c r="AZ317" i="16"/>
  <c r="BZ317" i="16" s="1"/>
  <c r="BA317" i="16"/>
  <c r="AO318" i="16"/>
  <c r="BO318" i="16" s="1"/>
  <c r="AP318" i="16"/>
  <c r="BP318" i="16" s="1"/>
  <c r="AQ318" i="16"/>
  <c r="BQ318" i="16" s="1"/>
  <c r="AR318" i="16"/>
  <c r="BR318" i="16" s="1"/>
  <c r="AS318" i="16"/>
  <c r="BS318" i="16" s="1"/>
  <c r="AT318" i="16"/>
  <c r="BT318" i="16" s="1"/>
  <c r="AU318" i="16"/>
  <c r="BU318" i="16" s="1"/>
  <c r="AV318" i="16"/>
  <c r="BV318" i="16" s="1"/>
  <c r="AW318" i="16"/>
  <c r="BW318" i="16" s="1"/>
  <c r="AX318" i="16"/>
  <c r="BX318" i="16" s="1"/>
  <c r="AY318" i="16"/>
  <c r="BY318" i="16" s="1"/>
  <c r="AZ318" i="16"/>
  <c r="BZ318" i="16" s="1"/>
  <c r="BA318" i="16"/>
  <c r="AO319" i="16"/>
  <c r="BO319" i="16" s="1"/>
  <c r="AP319" i="16"/>
  <c r="BP319" i="16" s="1"/>
  <c r="AQ319" i="16"/>
  <c r="BQ319" i="16" s="1"/>
  <c r="AR319" i="16"/>
  <c r="BR319" i="16" s="1"/>
  <c r="AS319" i="16"/>
  <c r="BS319" i="16" s="1"/>
  <c r="AT319" i="16"/>
  <c r="BT319" i="16" s="1"/>
  <c r="AU319" i="16"/>
  <c r="BU319" i="16" s="1"/>
  <c r="AV319" i="16"/>
  <c r="BV319" i="16" s="1"/>
  <c r="AW319" i="16"/>
  <c r="BW319" i="16" s="1"/>
  <c r="AX319" i="16"/>
  <c r="BX319" i="16" s="1"/>
  <c r="AY319" i="16"/>
  <c r="BY319" i="16" s="1"/>
  <c r="AZ319" i="16"/>
  <c r="BZ319" i="16" s="1"/>
  <c r="BA319" i="16"/>
  <c r="AO320" i="16"/>
  <c r="AP320" i="16"/>
  <c r="BP320" i="16" s="1"/>
  <c r="AQ320" i="16"/>
  <c r="BQ320" i="16" s="1"/>
  <c r="AR320" i="16"/>
  <c r="BR320" i="16" s="1"/>
  <c r="AS320" i="16"/>
  <c r="BS320" i="16" s="1"/>
  <c r="AT320" i="16"/>
  <c r="BT320" i="16" s="1"/>
  <c r="AU320" i="16"/>
  <c r="BU320" i="16" s="1"/>
  <c r="AV320" i="16"/>
  <c r="BV320" i="16" s="1"/>
  <c r="AW320" i="16"/>
  <c r="BW320" i="16" s="1"/>
  <c r="AX320" i="16"/>
  <c r="BX320" i="16" s="1"/>
  <c r="AY320" i="16"/>
  <c r="BY320" i="16" s="1"/>
  <c r="AZ320" i="16"/>
  <c r="BZ320" i="16" s="1"/>
  <c r="BA320" i="16"/>
  <c r="AO321" i="16"/>
  <c r="BO321" i="16" s="1"/>
  <c r="AP321" i="16"/>
  <c r="BP321" i="16" s="1"/>
  <c r="AQ321" i="16"/>
  <c r="BQ321" i="16" s="1"/>
  <c r="AR321" i="16"/>
  <c r="BR321" i="16" s="1"/>
  <c r="AS321" i="16"/>
  <c r="BS321" i="16" s="1"/>
  <c r="AT321" i="16"/>
  <c r="BT321" i="16" s="1"/>
  <c r="AU321" i="16"/>
  <c r="BU321" i="16" s="1"/>
  <c r="AV321" i="16"/>
  <c r="BV321" i="16" s="1"/>
  <c r="AW321" i="16"/>
  <c r="BW321" i="16" s="1"/>
  <c r="AX321" i="16"/>
  <c r="BX321" i="16" s="1"/>
  <c r="AY321" i="16"/>
  <c r="BY321" i="16" s="1"/>
  <c r="AZ321" i="16"/>
  <c r="BZ321" i="16" s="1"/>
  <c r="BA321" i="16"/>
  <c r="AO322" i="16"/>
  <c r="BO322" i="16" s="1"/>
  <c r="AP322" i="16"/>
  <c r="BP322" i="16" s="1"/>
  <c r="AQ322" i="16"/>
  <c r="BQ322" i="16" s="1"/>
  <c r="AR322" i="16"/>
  <c r="BR322" i="16" s="1"/>
  <c r="AS322" i="16"/>
  <c r="BS322" i="16" s="1"/>
  <c r="AT322" i="16"/>
  <c r="BT322" i="16" s="1"/>
  <c r="AU322" i="16"/>
  <c r="BU322" i="16" s="1"/>
  <c r="AV322" i="16"/>
  <c r="BV322" i="16" s="1"/>
  <c r="AW322" i="16"/>
  <c r="BW322" i="16" s="1"/>
  <c r="AX322" i="16"/>
  <c r="BX322" i="16" s="1"/>
  <c r="AY322" i="16"/>
  <c r="BY322" i="16" s="1"/>
  <c r="AZ322" i="16"/>
  <c r="BZ322" i="16" s="1"/>
  <c r="BA322" i="16"/>
  <c r="AO323" i="16"/>
  <c r="BO323" i="16" s="1"/>
  <c r="AP323" i="16"/>
  <c r="BP323" i="16" s="1"/>
  <c r="AQ323" i="16"/>
  <c r="BQ323" i="16" s="1"/>
  <c r="AR323" i="16"/>
  <c r="BR323" i="16" s="1"/>
  <c r="AS323" i="16"/>
  <c r="BS323" i="16" s="1"/>
  <c r="AT323" i="16"/>
  <c r="BT323" i="16" s="1"/>
  <c r="AU323" i="16"/>
  <c r="BU323" i="16" s="1"/>
  <c r="AV323" i="16"/>
  <c r="BV323" i="16" s="1"/>
  <c r="AW323" i="16"/>
  <c r="BW323" i="16" s="1"/>
  <c r="AX323" i="16"/>
  <c r="BX323" i="16" s="1"/>
  <c r="AY323" i="16"/>
  <c r="BY323" i="16" s="1"/>
  <c r="AZ323" i="16"/>
  <c r="BZ323" i="16" s="1"/>
  <c r="BA323" i="16"/>
  <c r="AO324" i="16"/>
  <c r="AP324" i="16"/>
  <c r="BP324" i="16" s="1"/>
  <c r="AQ324" i="16"/>
  <c r="BQ324" i="16" s="1"/>
  <c r="AR324" i="16"/>
  <c r="BR324" i="16" s="1"/>
  <c r="AS324" i="16"/>
  <c r="BS324" i="16" s="1"/>
  <c r="AT324" i="16"/>
  <c r="BT324" i="16" s="1"/>
  <c r="AU324" i="16"/>
  <c r="BU324" i="16" s="1"/>
  <c r="AV324" i="16"/>
  <c r="BV324" i="16" s="1"/>
  <c r="AW324" i="16"/>
  <c r="BW324" i="16" s="1"/>
  <c r="AX324" i="16"/>
  <c r="BX324" i="16" s="1"/>
  <c r="AY324" i="16"/>
  <c r="BY324" i="16" s="1"/>
  <c r="AZ324" i="16"/>
  <c r="BZ324" i="16" s="1"/>
  <c r="BA324" i="16"/>
  <c r="AO325" i="16"/>
  <c r="AP325" i="16"/>
  <c r="BP325" i="16" s="1"/>
  <c r="AQ325" i="16"/>
  <c r="BQ325" i="16" s="1"/>
  <c r="AR325" i="16"/>
  <c r="BR325" i="16" s="1"/>
  <c r="AS325" i="16"/>
  <c r="BS325" i="16" s="1"/>
  <c r="AT325" i="16"/>
  <c r="BT325" i="16" s="1"/>
  <c r="AU325" i="16"/>
  <c r="BU325" i="16" s="1"/>
  <c r="AV325" i="16"/>
  <c r="BV325" i="16" s="1"/>
  <c r="AW325" i="16"/>
  <c r="BW325" i="16" s="1"/>
  <c r="AX325" i="16"/>
  <c r="BX325" i="16" s="1"/>
  <c r="AY325" i="16"/>
  <c r="BY325" i="16" s="1"/>
  <c r="AZ325" i="16"/>
  <c r="BZ325" i="16" s="1"/>
  <c r="BA325" i="16"/>
  <c r="AO326" i="16"/>
  <c r="BO326" i="16" s="1"/>
  <c r="AP326" i="16"/>
  <c r="BP326" i="16" s="1"/>
  <c r="AQ326" i="16"/>
  <c r="BQ326" i="16" s="1"/>
  <c r="AR326" i="16"/>
  <c r="BR326" i="16" s="1"/>
  <c r="AS326" i="16"/>
  <c r="BS326" i="16" s="1"/>
  <c r="AT326" i="16"/>
  <c r="BT326" i="16" s="1"/>
  <c r="AU326" i="16"/>
  <c r="BU326" i="16" s="1"/>
  <c r="AV326" i="16"/>
  <c r="BV326" i="16" s="1"/>
  <c r="AW326" i="16"/>
  <c r="BW326" i="16" s="1"/>
  <c r="AX326" i="16"/>
  <c r="BX326" i="16" s="1"/>
  <c r="AY326" i="16"/>
  <c r="BY326" i="16" s="1"/>
  <c r="AZ326" i="16"/>
  <c r="BZ326" i="16" s="1"/>
  <c r="BA326" i="16"/>
  <c r="AO327" i="16"/>
  <c r="BO327" i="16" s="1"/>
  <c r="AP327" i="16"/>
  <c r="BP327" i="16" s="1"/>
  <c r="AQ327" i="16"/>
  <c r="BQ327" i="16" s="1"/>
  <c r="AR327" i="16"/>
  <c r="BR327" i="16" s="1"/>
  <c r="AS327" i="16"/>
  <c r="BS327" i="16" s="1"/>
  <c r="AT327" i="16"/>
  <c r="BT327" i="16" s="1"/>
  <c r="AU327" i="16"/>
  <c r="BU327" i="16" s="1"/>
  <c r="AV327" i="16"/>
  <c r="BV327" i="16" s="1"/>
  <c r="AW327" i="16"/>
  <c r="BW327" i="16" s="1"/>
  <c r="AX327" i="16"/>
  <c r="BX327" i="16" s="1"/>
  <c r="AY327" i="16"/>
  <c r="BY327" i="16" s="1"/>
  <c r="AZ327" i="16"/>
  <c r="BZ327" i="16" s="1"/>
  <c r="BA327" i="16"/>
  <c r="AO328" i="16"/>
  <c r="BO328" i="16" s="1"/>
  <c r="AP328" i="16"/>
  <c r="BP328" i="16" s="1"/>
  <c r="AQ328" i="16"/>
  <c r="BQ328" i="16" s="1"/>
  <c r="AR328" i="16"/>
  <c r="BR328" i="16" s="1"/>
  <c r="AS328" i="16"/>
  <c r="AT328" i="16"/>
  <c r="BT328" i="16" s="1"/>
  <c r="AU328" i="16"/>
  <c r="BU328" i="16" s="1"/>
  <c r="AV328" i="16"/>
  <c r="BV328" i="16" s="1"/>
  <c r="AW328" i="16"/>
  <c r="BW328" i="16" s="1"/>
  <c r="AX328" i="16"/>
  <c r="BX328" i="16" s="1"/>
  <c r="AY328" i="16"/>
  <c r="BY328" i="16" s="1"/>
  <c r="AZ328" i="16"/>
  <c r="BZ328" i="16" s="1"/>
  <c r="BA328" i="16"/>
  <c r="AO329" i="16"/>
  <c r="AP329" i="16"/>
  <c r="BP329" i="16" s="1"/>
  <c r="AQ329" i="16"/>
  <c r="BQ329" i="16" s="1"/>
  <c r="AR329" i="16"/>
  <c r="BR329" i="16" s="1"/>
  <c r="AS329" i="16"/>
  <c r="BS329" i="16" s="1"/>
  <c r="AT329" i="16"/>
  <c r="BT329" i="16" s="1"/>
  <c r="AU329" i="16"/>
  <c r="BU329" i="16" s="1"/>
  <c r="AV329" i="16"/>
  <c r="BV329" i="16" s="1"/>
  <c r="AW329" i="16"/>
  <c r="BW329" i="16" s="1"/>
  <c r="AX329" i="16"/>
  <c r="BX329" i="16" s="1"/>
  <c r="AY329" i="16"/>
  <c r="BY329" i="16" s="1"/>
  <c r="AZ329" i="16"/>
  <c r="BZ329" i="16" s="1"/>
  <c r="BA329" i="16"/>
  <c r="AO330" i="16"/>
  <c r="BO330" i="16" s="1"/>
  <c r="AP330" i="16"/>
  <c r="AQ330" i="16"/>
  <c r="BQ330" i="16" s="1"/>
  <c r="AR330" i="16"/>
  <c r="BR330" i="16" s="1"/>
  <c r="AS330" i="16"/>
  <c r="BS330" i="16" s="1"/>
  <c r="AT330" i="16"/>
  <c r="BT330" i="16" s="1"/>
  <c r="AU330" i="16"/>
  <c r="BU330" i="16" s="1"/>
  <c r="AV330" i="16"/>
  <c r="BV330" i="16" s="1"/>
  <c r="AW330" i="16"/>
  <c r="BW330" i="16" s="1"/>
  <c r="AX330" i="16"/>
  <c r="BX330" i="16" s="1"/>
  <c r="AY330" i="16"/>
  <c r="BY330" i="16" s="1"/>
  <c r="AZ330" i="16"/>
  <c r="BZ330" i="16" s="1"/>
  <c r="BA330" i="16"/>
  <c r="AO331" i="16"/>
  <c r="BO331" i="16" s="1"/>
  <c r="AP331" i="16"/>
  <c r="AQ331" i="16"/>
  <c r="BQ331" i="16" s="1"/>
  <c r="AR331" i="16"/>
  <c r="BR331" i="16" s="1"/>
  <c r="AS331" i="16"/>
  <c r="BS331" i="16" s="1"/>
  <c r="AT331" i="16"/>
  <c r="BT331" i="16" s="1"/>
  <c r="AU331" i="16"/>
  <c r="BU331" i="16" s="1"/>
  <c r="AV331" i="16"/>
  <c r="BV331" i="16" s="1"/>
  <c r="AW331" i="16"/>
  <c r="BW331" i="16" s="1"/>
  <c r="AX331" i="16"/>
  <c r="BX331" i="16" s="1"/>
  <c r="AY331" i="16"/>
  <c r="BY331" i="16" s="1"/>
  <c r="AZ331" i="16"/>
  <c r="BZ331" i="16" s="1"/>
  <c r="BA331" i="16"/>
  <c r="AO332" i="16"/>
  <c r="BO332" i="16" s="1"/>
  <c r="AP332" i="16"/>
  <c r="BP332" i="16" s="1"/>
  <c r="AQ332" i="16"/>
  <c r="BQ332" i="16" s="1"/>
  <c r="AR332" i="16"/>
  <c r="BR332" i="16" s="1"/>
  <c r="AS332" i="16"/>
  <c r="BS332" i="16" s="1"/>
  <c r="AT332" i="16"/>
  <c r="BT332" i="16" s="1"/>
  <c r="AU332" i="16"/>
  <c r="BU332" i="16" s="1"/>
  <c r="AV332" i="16"/>
  <c r="BV332" i="16" s="1"/>
  <c r="AW332" i="16"/>
  <c r="BW332" i="16" s="1"/>
  <c r="AX332" i="16"/>
  <c r="BX332" i="16" s="1"/>
  <c r="AY332" i="16"/>
  <c r="BY332" i="16" s="1"/>
  <c r="AZ332" i="16"/>
  <c r="BZ332" i="16" s="1"/>
  <c r="BA332" i="16"/>
  <c r="AO333" i="16"/>
  <c r="BO333" i="16" s="1"/>
  <c r="AP333" i="16"/>
  <c r="BP333" i="16" s="1"/>
  <c r="AQ333" i="16"/>
  <c r="BQ333" i="16" s="1"/>
  <c r="AR333" i="16"/>
  <c r="BR333" i="16" s="1"/>
  <c r="AS333" i="16"/>
  <c r="BS333" i="16" s="1"/>
  <c r="AT333" i="16"/>
  <c r="BT333" i="16" s="1"/>
  <c r="AU333" i="16"/>
  <c r="BU333" i="16" s="1"/>
  <c r="AV333" i="16"/>
  <c r="BV333" i="16" s="1"/>
  <c r="AW333" i="16"/>
  <c r="BW333" i="16" s="1"/>
  <c r="AX333" i="16"/>
  <c r="BX333" i="16" s="1"/>
  <c r="AY333" i="16"/>
  <c r="BY333" i="16" s="1"/>
  <c r="AZ333" i="16"/>
  <c r="BZ333" i="16" s="1"/>
  <c r="BA333" i="16"/>
  <c r="AO199" i="16"/>
  <c r="BO199" i="16" s="1"/>
  <c r="AP199" i="16"/>
  <c r="BP199" i="16" s="1"/>
  <c r="AQ199" i="16"/>
  <c r="BQ199" i="16" s="1"/>
  <c r="AR199" i="16"/>
  <c r="BR199" i="16" s="1"/>
  <c r="AS199" i="16"/>
  <c r="BS199" i="16" s="1"/>
  <c r="AT199" i="16"/>
  <c r="BT199" i="16" s="1"/>
  <c r="AU199" i="16"/>
  <c r="BU199" i="16" s="1"/>
  <c r="AV199" i="16"/>
  <c r="BV199" i="16" s="1"/>
  <c r="AW199" i="16"/>
  <c r="BW199" i="16" s="1"/>
  <c r="AX199" i="16"/>
  <c r="BX199" i="16" s="1"/>
  <c r="AY199" i="16"/>
  <c r="BY199" i="16" s="1"/>
  <c r="AZ199" i="16"/>
  <c r="BZ199" i="16" s="1"/>
  <c r="BA199" i="16"/>
  <c r="AO165" i="16"/>
  <c r="BO165" i="16" s="1"/>
  <c r="AP165" i="16"/>
  <c r="AQ165" i="16"/>
  <c r="BQ165" i="16" s="1"/>
  <c r="AR165" i="16"/>
  <c r="BR165" i="16" s="1"/>
  <c r="AS165" i="16"/>
  <c r="BS165" i="16" s="1"/>
  <c r="AT165" i="16"/>
  <c r="BT165" i="16" s="1"/>
  <c r="AU165" i="16"/>
  <c r="BU165" i="16" s="1"/>
  <c r="AV165" i="16"/>
  <c r="BV165" i="16" s="1"/>
  <c r="AW165" i="16"/>
  <c r="BW165" i="16" s="1"/>
  <c r="AX165" i="16"/>
  <c r="BX165" i="16" s="1"/>
  <c r="AY165" i="16"/>
  <c r="BY165" i="16" s="1"/>
  <c r="AZ165" i="16"/>
  <c r="BZ165" i="16" s="1"/>
  <c r="BA165" i="16"/>
  <c r="AO166" i="16"/>
  <c r="BO166" i="16" s="1"/>
  <c r="AP166" i="16"/>
  <c r="BP166" i="16" s="1"/>
  <c r="AQ166" i="16"/>
  <c r="BQ166" i="16" s="1"/>
  <c r="AR166" i="16"/>
  <c r="BR166" i="16" s="1"/>
  <c r="AS166" i="16"/>
  <c r="BS166" i="16" s="1"/>
  <c r="AT166" i="16"/>
  <c r="BT166" i="16" s="1"/>
  <c r="AU166" i="16"/>
  <c r="BU166" i="16" s="1"/>
  <c r="AV166" i="16"/>
  <c r="BV166" i="16" s="1"/>
  <c r="AW166" i="16"/>
  <c r="BW166" i="16" s="1"/>
  <c r="AX166" i="16"/>
  <c r="BX166" i="16" s="1"/>
  <c r="AY166" i="16"/>
  <c r="BY166" i="16" s="1"/>
  <c r="AZ166" i="16"/>
  <c r="BZ166" i="16" s="1"/>
  <c r="BA166" i="16"/>
  <c r="AO167" i="16"/>
  <c r="BO167" i="16" s="1"/>
  <c r="AP167" i="16"/>
  <c r="BP167" i="16" s="1"/>
  <c r="AQ167" i="16"/>
  <c r="BQ167" i="16" s="1"/>
  <c r="AR167" i="16"/>
  <c r="BR167" i="16" s="1"/>
  <c r="AS167" i="16"/>
  <c r="BS167" i="16" s="1"/>
  <c r="AT167" i="16"/>
  <c r="BT167" i="16" s="1"/>
  <c r="AU167" i="16"/>
  <c r="BU167" i="16" s="1"/>
  <c r="AV167" i="16"/>
  <c r="BV167" i="16" s="1"/>
  <c r="AW167" i="16"/>
  <c r="BW167" i="16" s="1"/>
  <c r="AX167" i="16"/>
  <c r="BX167" i="16" s="1"/>
  <c r="AY167" i="16"/>
  <c r="BY167" i="16" s="1"/>
  <c r="AZ167" i="16"/>
  <c r="BZ167" i="16" s="1"/>
  <c r="BA167" i="16"/>
  <c r="AO168" i="16"/>
  <c r="BO168" i="16" s="1"/>
  <c r="AP168" i="16"/>
  <c r="BP168" i="16" s="1"/>
  <c r="AQ168" i="16"/>
  <c r="BQ168" i="16" s="1"/>
  <c r="AR168" i="16"/>
  <c r="BR168" i="16" s="1"/>
  <c r="AS168" i="16"/>
  <c r="BS168" i="16" s="1"/>
  <c r="AT168" i="16"/>
  <c r="BT168" i="16" s="1"/>
  <c r="AU168" i="16"/>
  <c r="BU168" i="16" s="1"/>
  <c r="AV168" i="16"/>
  <c r="BV168" i="16" s="1"/>
  <c r="AW168" i="16"/>
  <c r="BW168" i="16" s="1"/>
  <c r="AX168" i="16"/>
  <c r="BX168" i="16" s="1"/>
  <c r="AY168" i="16"/>
  <c r="BY168" i="16" s="1"/>
  <c r="AZ168" i="16"/>
  <c r="BZ168" i="16" s="1"/>
  <c r="BA168" i="16"/>
  <c r="AO169" i="16"/>
  <c r="BO169" i="16" s="1"/>
  <c r="AP169" i="16"/>
  <c r="BP169" i="16" s="1"/>
  <c r="AQ169" i="16"/>
  <c r="BQ169" i="16" s="1"/>
  <c r="AR169" i="16"/>
  <c r="BR169" i="16" s="1"/>
  <c r="AS169" i="16"/>
  <c r="BS169" i="16" s="1"/>
  <c r="AT169" i="16"/>
  <c r="BT169" i="16" s="1"/>
  <c r="AU169" i="16"/>
  <c r="BU169" i="16" s="1"/>
  <c r="AV169" i="16"/>
  <c r="BV169" i="16" s="1"/>
  <c r="AW169" i="16"/>
  <c r="BW169" i="16" s="1"/>
  <c r="AX169" i="16"/>
  <c r="BX169" i="16" s="1"/>
  <c r="AY169" i="16"/>
  <c r="BY169" i="16" s="1"/>
  <c r="AZ169" i="16"/>
  <c r="BZ169" i="16" s="1"/>
  <c r="BA169" i="16"/>
  <c r="AO170" i="16"/>
  <c r="BO170" i="16" s="1"/>
  <c r="AP170" i="16"/>
  <c r="BP170" i="16" s="1"/>
  <c r="AQ170" i="16"/>
  <c r="AR170" i="16"/>
  <c r="BR170" i="16" s="1"/>
  <c r="AS170" i="16"/>
  <c r="BS170" i="16" s="1"/>
  <c r="AT170" i="16"/>
  <c r="BT170" i="16" s="1"/>
  <c r="AU170" i="16"/>
  <c r="BU170" i="16" s="1"/>
  <c r="AV170" i="16"/>
  <c r="BV170" i="16" s="1"/>
  <c r="AW170" i="16"/>
  <c r="BW170" i="16" s="1"/>
  <c r="AX170" i="16"/>
  <c r="BX170" i="16" s="1"/>
  <c r="AY170" i="16"/>
  <c r="BY170" i="16" s="1"/>
  <c r="AZ170" i="16"/>
  <c r="BZ170" i="16" s="1"/>
  <c r="BA170" i="16"/>
  <c r="AO171" i="16"/>
  <c r="BO171" i="16" s="1"/>
  <c r="AP171" i="16"/>
  <c r="BP171" i="16" s="1"/>
  <c r="AQ171" i="16"/>
  <c r="BQ171" i="16" s="1"/>
  <c r="AR171" i="16"/>
  <c r="BR171" i="16" s="1"/>
  <c r="AS171" i="16"/>
  <c r="BS171" i="16" s="1"/>
  <c r="AT171" i="16"/>
  <c r="BT171" i="16" s="1"/>
  <c r="AU171" i="16"/>
  <c r="BU171" i="16" s="1"/>
  <c r="AV171" i="16"/>
  <c r="BV171" i="16" s="1"/>
  <c r="AW171" i="16"/>
  <c r="BW171" i="16" s="1"/>
  <c r="AX171" i="16"/>
  <c r="BX171" i="16" s="1"/>
  <c r="AY171" i="16"/>
  <c r="BY171" i="16" s="1"/>
  <c r="AZ171" i="16"/>
  <c r="BZ171" i="16" s="1"/>
  <c r="BA171" i="16"/>
  <c r="AO172" i="16"/>
  <c r="BO172" i="16" s="1"/>
  <c r="AP172" i="16"/>
  <c r="BP172" i="16" s="1"/>
  <c r="AQ172" i="16"/>
  <c r="BQ172" i="16" s="1"/>
  <c r="AR172" i="16"/>
  <c r="BR172" i="16" s="1"/>
  <c r="AS172" i="16"/>
  <c r="BS172" i="16" s="1"/>
  <c r="AT172" i="16"/>
  <c r="BT172" i="16" s="1"/>
  <c r="AU172" i="16"/>
  <c r="BU172" i="16" s="1"/>
  <c r="AV172" i="16"/>
  <c r="BV172" i="16" s="1"/>
  <c r="AW172" i="16"/>
  <c r="BW172" i="16" s="1"/>
  <c r="AX172" i="16"/>
  <c r="BX172" i="16" s="1"/>
  <c r="AY172" i="16"/>
  <c r="BY172" i="16" s="1"/>
  <c r="AZ172" i="16"/>
  <c r="BZ172" i="16" s="1"/>
  <c r="BA172" i="16"/>
  <c r="AO173" i="16"/>
  <c r="BO173" i="16" s="1"/>
  <c r="AP173" i="16"/>
  <c r="BP173" i="16" s="1"/>
  <c r="AQ173" i="16"/>
  <c r="BQ173" i="16" s="1"/>
  <c r="AR173" i="16"/>
  <c r="BR173" i="16" s="1"/>
  <c r="AS173" i="16"/>
  <c r="BS173" i="16" s="1"/>
  <c r="AT173" i="16"/>
  <c r="BT173" i="16" s="1"/>
  <c r="AU173" i="16"/>
  <c r="BU173" i="16" s="1"/>
  <c r="AV173" i="16"/>
  <c r="BV173" i="16" s="1"/>
  <c r="AW173" i="16"/>
  <c r="BW173" i="16" s="1"/>
  <c r="AX173" i="16"/>
  <c r="BX173" i="16" s="1"/>
  <c r="AY173" i="16"/>
  <c r="BY173" i="16" s="1"/>
  <c r="AZ173" i="16"/>
  <c r="BZ173" i="16" s="1"/>
  <c r="BA173" i="16"/>
  <c r="AO174" i="16"/>
  <c r="BO174" i="16" s="1"/>
  <c r="AP174" i="16"/>
  <c r="BP174" i="16" s="1"/>
  <c r="AQ174" i="16"/>
  <c r="BQ174" i="16" s="1"/>
  <c r="AR174" i="16"/>
  <c r="BR174" i="16" s="1"/>
  <c r="AS174" i="16"/>
  <c r="BS174" i="16" s="1"/>
  <c r="AT174" i="16"/>
  <c r="BT174" i="16" s="1"/>
  <c r="AU174" i="16"/>
  <c r="BU174" i="16" s="1"/>
  <c r="AV174" i="16"/>
  <c r="BV174" i="16" s="1"/>
  <c r="AW174" i="16"/>
  <c r="BW174" i="16" s="1"/>
  <c r="AX174" i="16"/>
  <c r="BX174" i="16" s="1"/>
  <c r="AY174" i="16"/>
  <c r="BY174" i="16" s="1"/>
  <c r="AZ174" i="16"/>
  <c r="BZ174" i="16" s="1"/>
  <c r="BA174" i="16"/>
  <c r="AO175" i="16"/>
  <c r="BO175" i="16" s="1"/>
  <c r="AP175" i="16"/>
  <c r="BP175" i="16" s="1"/>
  <c r="AQ175" i="16"/>
  <c r="BQ175" i="16" s="1"/>
  <c r="AR175" i="16"/>
  <c r="BR175" i="16" s="1"/>
  <c r="AS175" i="16"/>
  <c r="BS175" i="16" s="1"/>
  <c r="AT175" i="16"/>
  <c r="BT175" i="16" s="1"/>
  <c r="AU175" i="16"/>
  <c r="BU175" i="16" s="1"/>
  <c r="AV175" i="16"/>
  <c r="BV175" i="16" s="1"/>
  <c r="AW175" i="16"/>
  <c r="BW175" i="16" s="1"/>
  <c r="AX175" i="16"/>
  <c r="BX175" i="16" s="1"/>
  <c r="AY175" i="16"/>
  <c r="BY175" i="16" s="1"/>
  <c r="AZ175" i="16"/>
  <c r="BZ175" i="16" s="1"/>
  <c r="BA175" i="16"/>
  <c r="AO176" i="16"/>
  <c r="BO176" i="16" s="1"/>
  <c r="AP176" i="16"/>
  <c r="BP176" i="16" s="1"/>
  <c r="AQ176" i="16"/>
  <c r="AR176" i="16"/>
  <c r="BR176" i="16" s="1"/>
  <c r="AS176" i="16"/>
  <c r="BS176" i="16" s="1"/>
  <c r="AT176" i="16"/>
  <c r="BT176" i="16" s="1"/>
  <c r="AU176" i="16"/>
  <c r="BU176" i="16" s="1"/>
  <c r="AV176" i="16"/>
  <c r="BV176" i="16" s="1"/>
  <c r="AW176" i="16"/>
  <c r="BW176" i="16" s="1"/>
  <c r="AX176" i="16"/>
  <c r="BX176" i="16" s="1"/>
  <c r="AY176" i="16"/>
  <c r="BY176" i="16" s="1"/>
  <c r="AZ176" i="16"/>
  <c r="BZ176" i="16" s="1"/>
  <c r="BA176" i="16"/>
  <c r="AO177" i="16"/>
  <c r="BO177" i="16" s="1"/>
  <c r="AP177" i="16"/>
  <c r="BP177" i="16" s="1"/>
  <c r="AQ177" i="16"/>
  <c r="BQ177" i="16" s="1"/>
  <c r="AR177" i="16"/>
  <c r="BR177" i="16" s="1"/>
  <c r="AS177" i="16"/>
  <c r="BS177" i="16" s="1"/>
  <c r="AT177" i="16"/>
  <c r="BT177" i="16" s="1"/>
  <c r="AU177" i="16"/>
  <c r="BU177" i="16" s="1"/>
  <c r="AV177" i="16"/>
  <c r="BV177" i="16" s="1"/>
  <c r="AW177" i="16"/>
  <c r="BW177" i="16" s="1"/>
  <c r="AX177" i="16"/>
  <c r="BX177" i="16" s="1"/>
  <c r="AY177" i="16"/>
  <c r="BY177" i="16" s="1"/>
  <c r="AZ177" i="16"/>
  <c r="BZ177" i="16" s="1"/>
  <c r="BA177" i="16"/>
  <c r="AO178" i="16"/>
  <c r="BO178" i="16" s="1"/>
  <c r="AP178" i="16"/>
  <c r="BP178" i="16" s="1"/>
  <c r="AQ178" i="16"/>
  <c r="BQ178" i="16" s="1"/>
  <c r="AR178" i="16"/>
  <c r="BR178" i="16" s="1"/>
  <c r="AS178" i="16"/>
  <c r="BS178" i="16" s="1"/>
  <c r="AT178" i="16"/>
  <c r="BT178" i="16" s="1"/>
  <c r="AU178" i="16"/>
  <c r="BU178" i="16" s="1"/>
  <c r="AV178" i="16"/>
  <c r="BV178" i="16" s="1"/>
  <c r="AW178" i="16"/>
  <c r="BW178" i="16" s="1"/>
  <c r="AX178" i="16"/>
  <c r="BX178" i="16" s="1"/>
  <c r="AY178" i="16"/>
  <c r="BY178" i="16" s="1"/>
  <c r="AZ178" i="16"/>
  <c r="BZ178" i="16" s="1"/>
  <c r="BA178" i="16"/>
  <c r="AO179" i="16"/>
  <c r="BO179" i="16" s="1"/>
  <c r="AP179" i="16"/>
  <c r="BP179" i="16" s="1"/>
  <c r="AQ179" i="16"/>
  <c r="BQ179" i="16" s="1"/>
  <c r="AR179" i="16"/>
  <c r="BR179" i="16" s="1"/>
  <c r="AS179" i="16"/>
  <c r="BS179" i="16" s="1"/>
  <c r="AT179" i="16"/>
  <c r="BT179" i="16" s="1"/>
  <c r="AU179" i="16"/>
  <c r="BU179" i="16" s="1"/>
  <c r="AV179" i="16"/>
  <c r="BV179" i="16" s="1"/>
  <c r="AW179" i="16"/>
  <c r="BW179" i="16" s="1"/>
  <c r="AX179" i="16"/>
  <c r="BX179" i="16" s="1"/>
  <c r="AY179" i="16"/>
  <c r="BY179" i="16" s="1"/>
  <c r="AZ179" i="16"/>
  <c r="BZ179" i="16" s="1"/>
  <c r="BA179" i="16"/>
  <c r="AO180" i="16"/>
  <c r="BO180" i="16" s="1"/>
  <c r="AP180" i="16"/>
  <c r="BP180" i="16" s="1"/>
  <c r="AQ180" i="16"/>
  <c r="BQ180" i="16" s="1"/>
  <c r="AR180" i="16"/>
  <c r="BR180" i="16" s="1"/>
  <c r="AS180" i="16"/>
  <c r="BS180" i="16" s="1"/>
  <c r="AT180" i="16"/>
  <c r="BT180" i="16" s="1"/>
  <c r="AU180" i="16"/>
  <c r="BU180" i="16" s="1"/>
  <c r="AV180" i="16"/>
  <c r="BV180" i="16" s="1"/>
  <c r="AW180" i="16"/>
  <c r="BW180" i="16" s="1"/>
  <c r="AX180" i="16"/>
  <c r="BX180" i="16" s="1"/>
  <c r="AY180" i="16"/>
  <c r="BY180" i="16" s="1"/>
  <c r="AZ180" i="16"/>
  <c r="BZ180" i="16" s="1"/>
  <c r="BA180" i="16"/>
  <c r="AO181" i="16"/>
  <c r="BO181" i="16" s="1"/>
  <c r="AP181" i="16"/>
  <c r="BP181" i="16" s="1"/>
  <c r="AQ181" i="16"/>
  <c r="AR181" i="16"/>
  <c r="BR181" i="16" s="1"/>
  <c r="AS181" i="16"/>
  <c r="BS181" i="16" s="1"/>
  <c r="AT181" i="16"/>
  <c r="BT181" i="16" s="1"/>
  <c r="AU181" i="16"/>
  <c r="BU181" i="16" s="1"/>
  <c r="AV181" i="16"/>
  <c r="BV181" i="16" s="1"/>
  <c r="AW181" i="16"/>
  <c r="BW181" i="16" s="1"/>
  <c r="AX181" i="16"/>
  <c r="BX181" i="16" s="1"/>
  <c r="AY181" i="16"/>
  <c r="BY181" i="16" s="1"/>
  <c r="AZ181" i="16"/>
  <c r="BZ181" i="16" s="1"/>
  <c r="BA181" i="16"/>
  <c r="AO182" i="16"/>
  <c r="BO182" i="16" s="1"/>
  <c r="AP182" i="16"/>
  <c r="BP182" i="16" s="1"/>
  <c r="AQ182" i="16"/>
  <c r="BQ182" i="16" s="1"/>
  <c r="AR182" i="16"/>
  <c r="BR182" i="16" s="1"/>
  <c r="AS182" i="16"/>
  <c r="BS182" i="16" s="1"/>
  <c r="AT182" i="16"/>
  <c r="BT182" i="16" s="1"/>
  <c r="AU182" i="16"/>
  <c r="BU182" i="16" s="1"/>
  <c r="AV182" i="16"/>
  <c r="BV182" i="16" s="1"/>
  <c r="AW182" i="16"/>
  <c r="BW182" i="16" s="1"/>
  <c r="AX182" i="16"/>
  <c r="BX182" i="16" s="1"/>
  <c r="AY182" i="16"/>
  <c r="BY182" i="16" s="1"/>
  <c r="AZ182" i="16"/>
  <c r="BZ182" i="16" s="1"/>
  <c r="BA182" i="16"/>
  <c r="AO183" i="16"/>
  <c r="BO183" i="16" s="1"/>
  <c r="AP183" i="16"/>
  <c r="BP183" i="16" s="1"/>
  <c r="AQ183" i="16"/>
  <c r="BQ183" i="16" s="1"/>
  <c r="AR183" i="16"/>
  <c r="BR183" i="16" s="1"/>
  <c r="AS183" i="16"/>
  <c r="BS183" i="16" s="1"/>
  <c r="AT183" i="16"/>
  <c r="BT183" i="16" s="1"/>
  <c r="AU183" i="16"/>
  <c r="BU183" i="16" s="1"/>
  <c r="AV183" i="16"/>
  <c r="BV183" i="16" s="1"/>
  <c r="AW183" i="16"/>
  <c r="BW183" i="16" s="1"/>
  <c r="AX183" i="16"/>
  <c r="BX183" i="16" s="1"/>
  <c r="AY183" i="16"/>
  <c r="BY183" i="16" s="1"/>
  <c r="AZ183" i="16"/>
  <c r="BZ183" i="16" s="1"/>
  <c r="BA183" i="16"/>
  <c r="AO184" i="16"/>
  <c r="BO184" i="16" s="1"/>
  <c r="AP184" i="16"/>
  <c r="BP184" i="16" s="1"/>
  <c r="AQ184" i="16"/>
  <c r="BQ184" i="16" s="1"/>
  <c r="AR184" i="16"/>
  <c r="BR184" i="16" s="1"/>
  <c r="AS184" i="16"/>
  <c r="BS184" i="16" s="1"/>
  <c r="AT184" i="16"/>
  <c r="BT184" i="16" s="1"/>
  <c r="AU184" i="16"/>
  <c r="BU184" i="16" s="1"/>
  <c r="AV184" i="16"/>
  <c r="BV184" i="16" s="1"/>
  <c r="AW184" i="16"/>
  <c r="BW184" i="16" s="1"/>
  <c r="AX184" i="16"/>
  <c r="BX184" i="16" s="1"/>
  <c r="AY184" i="16"/>
  <c r="BY184" i="16" s="1"/>
  <c r="AZ184" i="16"/>
  <c r="BZ184" i="16" s="1"/>
  <c r="BA184" i="16"/>
  <c r="AO185" i="16"/>
  <c r="BO185" i="16" s="1"/>
  <c r="AP185" i="16"/>
  <c r="BP185" i="16" s="1"/>
  <c r="AQ185" i="16"/>
  <c r="BQ185" i="16" s="1"/>
  <c r="AR185" i="16"/>
  <c r="BR185" i="16" s="1"/>
  <c r="AS185" i="16"/>
  <c r="BS185" i="16" s="1"/>
  <c r="AT185" i="16"/>
  <c r="BT185" i="16" s="1"/>
  <c r="AU185" i="16"/>
  <c r="BU185" i="16" s="1"/>
  <c r="AV185" i="16"/>
  <c r="BV185" i="16" s="1"/>
  <c r="AW185" i="16"/>
  <c r="BW185" i="16" s="1"/>
  <c r="AX185" i="16"/>
  <c r="BX185" i="16" s="1"/>
  <c r="AY185" i="16"/>
  <c r="BY185" i="16" s="1"/>
  <c r="AZ185" i="16"/>
  <c r="BZ185" i="16" s="1"/>
  <c r="BA185" i="16"/>
  <c r="AO186" i="16"/>
  <c r="BO186" i="16" s="1"/>
  <c r="AP186" i="16"/>
  <c r="BP186" i="16" s="1"/>
  <c r="AQ186" i="16"/>
  <c r="BQ186" i="16" s="1"/>
  <c r="AR186" i="16"/>
  <c r="BR186" i="16" s="1"/>
  <c r="AS186" i="16"/>
  <c r="BS186" i="16" s="1"/>
  <c r="AT186" i="16"/>
  <c r="BT186" i="16" s="1"/>
  <c r="AU186" i="16"/>
  <c r="BU186" i="16" s="1"/>
  <c r="AV186" i="16"/>
  <c r="BV186" i="16" s="1"/>
  <c r="AW186" i="16"/>
  <c r="BW186" i="16" s="1"/>
  <c r="AX186" i="16"/>
  <c r="BX186" i="16" s="1"/>
  <c r="AY186" i="16"/>
  <c r="BY186" i="16" s="1"/>
  <c r="AZ186" i="16"/>
  <c r="BZ186" i="16" s="1"/>
  <c r="BA186" i="16"/>
  <c r="AO187" i="16"/>
  <c r="BO187" i="16" s="1"/>
  <c r="AP187" i="16"/>
  <c r="BP187" i="16" s="1"/>
  <c r="AQ187" i="16"/>
  <c r="BQ187" i="16" s="1"/>
  <c r="AR187" i="16"/>
  <c r="BR187" i="16" s="1"/>
  <c r="AS187" i="16"/>
  <c r="BS187" i="16" s="1"/>
  <c r="AT187" i="16"/>
  <c r="BT187" i="16" s="1"/>
  <c r="AU187" i="16"/>
  <c r="BU187" i="16" s="1"/>
  <c r="AV187" i="16"/>
  <c r="BV187" i="16" s="1"/>
  <c r="AW187" i="16"/>
  <c r="BW187" i="16" s="1"/>
  <c r="AX187" i="16"/>
  <c r="BX187" i="16" s="1"/>
  <c r="AY187" i="16"/>
  <c r="BY187" i="16" s="1"/>
  <c r="AZ187" i="16"/>
  <c r="BZ187" i="16" s="1"/>
  <c r="BA187" i="16"/>
  <c r="AO188" i="16"/>
  <c r="BO188" i="16" s="1"/>
  <c r="AP188" i="16"/>
  <c r="BP188" i="16" s="1"/>
  <c r="AQ188" i="16"/>
  <c r="BQ188" i="16" s="1"/>
  <c r="AR188" i="16"/>
  <c r="BR188" i="16" s="1"/>
  <c r="AS188" i="16"/>
  <c r="BS188" i="16" s="1"/>
  <c r="AT188" i="16"/>
  <c r="BT188" i="16" s="1"/>
  <c r="AU188" i="16"/>
  <c r="BU188" i="16" s="1"/>
  <c r="AV188" i="16"/>
  <c r="BV188" i="16" s="1"/>
  <c r="AW188" i="16"/>
  <c r="BW188" i="16" s="1"/>
  <c r="AX188" i="16"/>
  <c r="BX188" i="16" s="1"/>
  <c r="AY188" i="16"/>
  <c r="BY188" i="16" s="1"/>
  <c r="AZ188" i="16"/>
  <c r="BZ188" i="16" s="1"/>
  <c r="BA188" i="16"/>
  <c r="AO189" i="16"/>
  <c r="BO189" i="16" s="1"/>
  <c r="AP189" i="16"/>
  <c r="BP189" i="16" s="1"/>
  <c r="AQ189" i="16"/>
  <c r="AR189" i="16"/>
  <c r="BR189" i="16" s="1"/>
  <c r="AS189" i="16"/>
  <c r="BS189" i="16" s="1"/>
  <c r="AT189" i="16"/>
  <c r="BT189" i="16" s="1"/>
  <c r="AU189" i="16"/>
  <c r="BU189" i="16" s="1"/>
  <c r="AV189" i="16"/>
  <c r="BV189" i="16" s="1"/>
  <c r="AW189" i="16"/>
  <c r="BW189" i="16" s="1"/>
  <c r="AX189" i="16"/>
  <c r="BX189" i="16" s="1"/>
  <c r="AY189" i="16"/>
  <c r="BY189" i="16" s="1"/>
  <c r="AZ189" i="16"/>
  <c r="BZ189" i="16" s="1"/>
  <c r="BA189" i="16"/>
  <c r="AO190" i="16"/>
  <c r="BO190" i="16" s="1"/>
  <c r="AP190" i="16"/>
  <c r="BP190" i="16" s="1"/>
  <c r="AQ190" i="16"/>
  <c r="BQ190" i="16" s="1"/>
  <c r="AR190" i="16"/>
  <c r="BR190" i="16" s="1"/>
  <c r="AS190" i="16"/>
  <c r="BS190" i="16" s="1"/>
  <c r="AT190" i="16"/>
  <c r="BT190" i="16" s="1"/>
  <c r="AU190" i="16"/>
  <c r="BU190" i="16" s="1"/>
  <c r="AV190" i="16"/>
  <c r="BV190" i="16" s="1"/>
  <c r="AW190" i="16"/>
  <c r="BW190" i="16" s="1"/>
  <c r="AX190" i="16"/>
  <c r="BX190" i="16" s="1"/>
  <c r="AY190" i="16"/>
  <c r="BY190" i="16" s="1"/>
  <c r="AZ190" i="16"/>
  <c r="BZ190" i="16" s="1"/>
  <c r="BA190" i="16"/>
  <c r="AO191" i="16"/>
  <c r="BO191" i="16" s="1"/>
  <c r="AP191" i="16"/>
  <c r="BP191" i="16" s="1"/>
  <c r="AQ191" i="16"/>
  <c r="BQ191" i="16" s="1"/>
  <c r="AR191" i="16"/>
  <c r="BR191" i="16" s="1"/>
  <c r="AS191" i="16"/>
  <c r="BS191" i="16" s="1"/>
  <c r="AT191" i="16"/>
  <c r="BT191" i="16" s="1"/>
  <c r="AU191" i="16"/>
  <c r="BU191" i="16" s="1"/>
  <c r="AV191" i="16"/>
  <c r="BV191" i="16" s="1"/>
  <c r="AW191" i="16"/>
  <c r="BW191" i="16" s="1"/>
  <c r="AX191" i="16"/>
  <c r="BX191" i="16" s="1"/>
  <c r="AY191" i="16"/>
  <c r="BY191" i="16" s="1"/>
  <c r="AZ191" i="16"/>
  <c r="BZ191" i="16" s="1"/>
  <c r="BA191" i="16"/>
  <c r="AO192" i="16"/>
  <c r="BO192" i="16" s="1"/>
  <c r="AP192" i="16"/>
  <c r="BP192" i="16" s="1"/>
  <c r="AQ192" i="16"/>
  <c r="BQ192" i="16" s="1"/>
  <c r="AR192" i="16"/>
  <c r="BR192" i="16" s="1"/>
  <c r="AS192" i="16"/>
  <c r="BS192" i="16" s="1"/>
  <c r="AT192" i="16"/>
  <c r="BT192" i="16" s="1"/>
  <c r="AU192" i="16"/>
  <c r="BU192" i="16" s="1"/>
  <c r="AV192" i="16"/>
  <c r="BV192" i="16" s="1"/>
  <c r="AW192" i="16"/>
  <c r="BW192" i="16" s="1"/>
  <c r="AX192" i="16"/>
  <c r="BX192" i="16" s="1"/>
  <c r="AY192" i="16"/>
  <c r="BY192" i="16" s="1"/>
  <c r="AZ192" i="16"/>
  <c r="BZ192" i="16" s="1"/>
  <c r="BA192" i="16"/>
  <c r="AO193" i="16"/>
  <c r="BO193" i="16" s="1"/>
  <c r="AP193" i="16"/>
  <c r="BP193" i="16" s="1"/>
  <c r="AQ193" i="16"/>
  <c r="BQ193" i="16" s="1"/>
  <c r="AR193" i="16"/>
  <c r="BR193" i="16" s="1"/>
  <c r="AS193" i="16"/>
  <c r="BS193" i="16" s="1"/>
  <c r="AT193" i="16"/>
  <c r="BT193" i="16" s="1"/>
  <c r="AU193" i="16"/>
  <c r="BU193" i="16" s="1"/>
  <c r="AV193" i="16"/>
  <c r="BV193" i="16" s="1"/>
  <c r="AW193" i="16"/>
  <c r="BW193" i="16" s="1"/>
  <c r="AX193" i="16"/>
  <c r="BX193" i="16" s="1"/>
  <c r="AY193" i="16"/>
  <c r="BY193" i="16" s="1"/>
  <c r="AZ193" i="16"/>
  <c r="BZ193" i="16" s="1"/>
  <c r="BA193" i="16"/>
  <c r="AO194" i="16"/>
  <c r="BO194" i="16" s="1"/>
  <c r="AP194" i="16"/>
  <c r="BP194" i="16" s="1"/>
  <c r="AQ194" i="16"/>
  <c r="AR194" i="16"/>
  <c r="BR194" i="16" s="1"/>
  <c r="AS194" i="16"/>
  <c r="BS194" i="16" s="1"/>
  <c r="AT194" i="16"/>
  <c r="BT194" i="16" s="1"/>
  <c r="AU194" i="16"/>
  <c r="BU194" i="16" s="1"/>
  <c r="AV194" i="16"/>
  <c r="BV194" i="16" s="1"/>
  <c r="AW194" i="16"/>
  <c r="BW194" i="16" s="1"/>
  <c r="AX194" i="16"/>
  <c r="BX194" i="16" s="1"/>
  <c r="AY194" i="16"/>
  <c r="BY194" i="16" s="1"/>
  <c r="AZ194" i="16"/>
  <c r="BZ194" i="16" s="1"/>
  <c r="BA194" i="16"/>
  <c r="AO195" i="16"/>
  <c r="BO195" i="16" s="1"/>
  <c r="AP195" i="16"/>
  <c r="BP195" i="16" s="1"/>
  <c r="AQ195" i="16"/>
  <c r="BQ195" i="16" s="1"/>
  <c r="AR195" i="16"/>
  <c r="BR195" i="16" s="1"/>
  <c r="AS195" i="16"/>
  <c r="BS195" i="16" s="1"/>
  <c r="AT195" i="16"/>
  <c r="BT195" i="16" s="1"/>
  <c r="AU195" i="16"/>
  <c r="BU195" i="16" s="1"/>
  <c r="AV195" i="16"/>
  <c r="BV195" i="16" s="1"/>
  <c r="AW195" i="16"/>
  <c r="BW195" i="16" s="1"/>
  <c r="AX195" i="16"/>
  <c r="BX195" i="16" s="1"/>
  <c r="AY195" i="16"/>
  <c r="BY195" i="16" s="1"/>
  <c r="AZ195" i="16"/>
  <c r="BZ195" i="16" s="1"/>
  <c r="BA195" i="16"/>
  <c r="AO196" i="16"/>
  <c r="BO196" i="16" s="1"/>
  <c r="AP196" i="16"/>
  <c r="BP196" i="16" s="1"/>
  <c r="AQ196" i="16"/>
  <c r="BQ196" i="16" s="1"/>
  <c r="AR196" i="16"/>
  <c r="BR196" i="16" s="1"/>
  <c r="AS196" i="16"/>
  <c r="BS196" i="16" s="1"/>
  <c r="AT196" i="16"/>
  <c r="BT196" i="16" s="1"/>
  <c r="AU196" i="16"/>
  <c r="BU196" i="16" s="1"/>
  <c r="AV196" i="16"/>
  <c r="BV196" i="16" s="1"/>
  <c r="AW196" i="16"/>
  <c r="BW196" i="16" s="1"/>
  <c r="AX196" i="16"/>
  <c r="BX196" i="16" s="1"/>
  <c r="AY196" i="16"/>
  <c r="BY196" i="16" s="1"/>
  <c r="AZ196" i="16"/>
  <c r="BZ196" i="16" s="1"/>
  <c r="BA196" i="16"/>
  <c r="AO197" i="16"/>
  <c r="BO197" i="16" s="1"/>
  <c r="AP197" i="16"/>
  <c r="BP197" i="16" s="1"/>
  <c r="AQ197" i="16"/>
  <c r="BQ197" i="16" s="1"/>
  <c r="AR197" i="16"/>
  <c r="BR197" i="16" s="1"/>
  <c r="AS197" i="16"/>
  <c r="BS197" i="16" s="1"/>
  <c r="AT197" i="16"/>
  <c r="BT197" i="16" s="1"/>
  <c r="AU197" i="16"/>
  <c r="BU197" i="16" s="1"/>
  <c r="AV197" i="16"/>
  <c r="BV197" i="16" s="1"/>
  <c r="AW197" i="16"/>
  <c r="BW197" i="16" s="1"/>
  <c r="AX197" i="16"/>
  <c r="BX197" i="16" s="1"/>
  <c r="AY197" i="16"/>
  <c r="BY197" i="16" s="1"/>
  <c r="AZ197" i="16"/>
  <c r="BZ197" i="16" s="1"/>
  <c r="BA197" i="16"/>
  <c r="AO198" i="16"/>
  <c r="AP198" i="16"/>
  <c r="BP198" i="16" s="1"/>
  <c r="AQ198" i="16"/>
  <c r="BQ198" i="16" s="1"/>
  <c r="AR198" i="16"/>
  <c r="BR198" i="16" s="1"/>
  <c r="AS198" i="16"/>
  <c r="BS198" i="16" s="1"/>
  <c r="AT198" i="16"/>
  <c r="BT198" i="16" s="1"/>
  <c r="AU198" i="16"/>
  <c r="BU198" i="16" s="1"/>
  <c r="AV198" i="16"/>
  <c r="BV198" i="16" s="1"/>
  <c r="AW198" i="16"/>
  <c r="BW198" i="16" s="1"/>
  <c r="AX198" i="16"/>
  <c r="BX198" i="16" s="1"/>
  <c r="AY198" i="16"/>
  <c r="BY198" i="16" s="1"/>
  <c r="AZ198" i="16"/>
  <c r="BZ198" i="16" s="1"/>
  <c r="BA198" i="16"/>
  <c r="L437" i="14"/>
  <c r="L438" i="14"/>
  <c r="L439" i="14"/>
  <c r="L440" i="14"/>
  <c r="M437" i="14"/>
  <c r="M438" i="14"/>
  <c r="M439" i="14"/>
  <c r="M440" i="14"/>
  <c r="BA164" i="16"/>
  <c r="AZ164" i="16"/>
  <c r="BZ164" i="16" s="1"/>
  <c r="AY164" i="16"/>
  <c r="BY164" i="16" s="1"/>
  <c r="AX164" i="16"/>
  <c r="BX164" i="16" s="1"/>
  <c r="AW164" i="16"/>
  <c r="BW164" i="16" s="1"/>
  <c r="AV164" i="16"/>
  <c r="BV164" i="16" s="1"/>
  <c r="AU164" i="16"/>
  <c r="BU164" i="16" s="1"/>
  <c r="AT164" i="16"/>
  <c r="BT164" i="16" s="1"/>
  <c r="AS164" i="16"/>
  <c r="BS164" i="16" s="1"/>
  <c r="AR164" i="16"/>
  <c r="BR164" i="16" s="1"/>
  <c r="AQ164" i="16"/>
  <c r="BQ164" i="16" s="1"/>
  <c r="AP164" i="16"/>
  <c r="BP164" i="16" s="1"/>
  <c r="AO164" i="16"/>
  <c r="BO164" i="16" s="1"/>
  <c r="BA163" i="16"/>
  <c r="AZ163" i="16"/>
  <c r="BZ163" i="16" s="1"/>
  <c r="AY163" i="16"/>
  <c r="BY163" i="16" s="1"/>
  <c r="AX163" i="16"/>
  <c r="BX163" i="16" s="1"/>
  <c r="AW163" i="16"/>
  <c r="BW163" i="16" s="1"/>
  <c r="AV163" i="16"/>
  <c r="BV163" i="16" s="1"/>
  <c r="AU163" i="16"/>
  <c r="BU163" i="16" s="1"/>
  <c r="AT163" i="16"/>
  <c r="BT163" i="16" s="1"/>
  <c r="AS163" i="16"/>
  <c r="BS163" i="16" s="1"/>
  <c r="AR163" i="16"/>
  <c r="BR163" i="16" s="1"/>
  <c r="AQ163" i="16"/>
  <c r="BQ163" i="16" s="1"/>
  <c r="AP163" i="16"/>
  <c r="BP163" i="16" s="1"/>
  <c r="AO163" i="16"/>
  <c r="BO163" i="16" s="1"/>
  <c r="BA162" i="16"/>
  <c r="AZ162" i="16"/>
  <c r="BZ162" i="16" s="1"/>
  <c r="AY162" i="16"/>
  <c r="BY162" i="16" s="1"/>
  <c r="AX162" i="16"/>
  <c r="BX162" i="16" s="1"/>
  <c r="AW162" i="16"/>
  <c r="BW162" i="16" s="1"/>
  <c r="AV162" i="16"/>
  <c r="BV162" i="16" s="1"/>
  <c r="AU162" i="16"/>
  <c r="BU162" i="16" s="1"/>
  <c r="AT162" i="16"/>
  <c r="BT162" i="16" s="1"/>
  <c r="AS162" i="16"/>
  <c r="BS162" i="16" s="1"/>
  <c r="AR162" i="16"/>
  <c r="BR162" i="16" s="1"/>
  <c r="AQ162" i="16"/>
  <c r="BQ162" i="16" s="1"/>
  <c r="AP162" i="16"/>
  <c r="BP162" i="16" s="1"/>
  <c r="AO162" i="16"/>
  <c r="BO162" i="16" s="1"/>
  <c r="BA161" i="16"/>
  <c r="AZ161" i="16"/>
  <c r="BZ161" i="16" s="1"/>
  <c r="AY161" i="16"/>
  <c r="BY161" i="16" s="1"/>
  <c r="AX161" i="16"/>
  <c r="BX161" i="16" s="1"/>
  <c r="AW161" i="16"/>
  <c r="BW161" i="16" s="1"/>
  <c r="AV161" i="16"/>
  <c r="BV161" i="16" s="1"/>
  <c r="AU161" i="16"/>
  <c r="BU161" i="16" s="1"/>
  <c r="AT161" i="16"/>
  <c r="BT161" i="16" s="1"/>
  <c r="AS161" i="16"/>
  <c r="BS161" i="16" s="1"/>
  <c r="AR161" i="16"/>
  <c r="BR161" i="16" s="1"/>
  <c r="AQ161" i="16"/>
  <c r="BQ161" i="16" s="1"/>
  <c r="AP161" i="16"/>
  <c r="BP161" i="16" s="1"/>
  <c r="AO161" i="16"/>
  <c r="BO161" i="16" s="1"/>
  <c r="BA160" i="16"/>
  <c r="AZ160" i="16"/>
  <c r="BZ160" i="16" s="1"/>
  <c r="AY160" i="16"/>
  <c r="BY160" i="16" s="1"/>
  <c r="AX160" i="16"/>
  <c r="BX160" i="16" s="1"/>
  <c r="AW160" i="16"/>
  <c r="BW160" i="16" s="1"/>
  <c r="AV160" i="16"/>
  <c r="BV160" i="16" s="1"/>
  <c r="AU160" i="16"/>
  <c r="BU160" i="16" s="1"/>
  <c r="AT160" i="16"/>
  <c r="BT160" i="16" s="1"/>
  <c r="AS160" i="16"/>
  <c r="BS160" i="16" s="1"/>
  <c r="AR160" i="16"/>
  <c r="BR160" i="16" s="1"/>
  <c r="AQ160" i="16"/>
  <c r="BQ160" i="16" s="1"/>
  <c r="AP160" i="16"/>
  <c r="BP160" i="16" s="1"/>
  <c r="AO160" i="16"/>
  <c r="BO160" i="16" s="1"/>
  <c r="BA159" i="16"/>
  <c r="AZ159" i="16"/>
  <c r="BZ159" i="16" s="1"/>
  <c r="AY159" i="16"/>
  <c r="BY159" i="16" s="1"/>
  <c r="AX159" i="16"/>
  <c r="BX159" i="16" s="1"/>
  <c r="AW159" i="16"/>
  <c r="BW159" i="16" s="1"/>
  <c r="AV159" i="16"/>
  <c r="BV159" i="16" s="1"/>
  <c r="AU159" i="16"/>
  <c r="BU159" i="16" s="1"/>
  <c r="AT159" i="16"/>
  <c r="BT159" i="16" s="1"/>
  <c r="AS159" i="16"/>
  <c r="BS159" i="16" s="1"/>
  <c r="AR159" i="16"/>
  <c r="BR159" i="16" s="1"/>
  <c r="AQ159" i="16"/>
  <c r="BQ159" i="16" s="1"/>
  <c r="AP159" i="16"/>
  <c r="BP159" i="16" s="1"/>
  <c r="AO159" i="16"/>
  <c r="BO159" i="16" s="1"/>
  <c r="BA158" i="16"/>
  <c r="AZ158" i="16"/>
  <c r="BZ158" i="16" s="1"/>
  <c r="AY158" i="16"/>
  <c r="BY158" i="16" s="1"/>
  <c r="AX158" i="16"/>
  <c r="BX158" i="16" s="1"/>
  <c r="AW158" i="16"/>
  <c r="BW158" i="16" s="1"/>
  <c r="AV158" i="16"/>
  <c r="BV158" i="16" s="1"/>
  <c r="AU158" i="16"/>
  <c r="BU158" i="16" s="1"/>
  <c r="AT158" i="16"/>
  <c r="BT158" i="16" s="1"/>
  <c r="AS158" i="16"/>
  <c r="BS158" i="16" s="1"/>
  <c r="AR158" i="16"/>
  <c r="BR158" i="16" s="1"/>
  <c r="AQ158" i="16"/>
  <c r="BQ158" i="16" s="1"/>
  <c r="AP158" i="16"/>
  <c r="BP158" i="16" s="1"/>
  <c r="AO158" i="16"/>
  <c r="BO158" i="16" s="1"/>
  <c r="BA157" i="16"/>
  <c r="AZ157" i="16"/>
  <c r="BZ157" i="16" s="1"/>
  <c r="AY157" i="16"/>
  <c r="BY157" i="16" s="1"/>
  <c r="AX157" i="16"/>
  <c r="BX157" i="16" s="1"/>
  <c r="AW157" i="16"/>
  <c r="BW157" i="16" s="1"/>
  <c r="AV157" i="16"/>
  <c r="BV157" i="16" s="1"/>
  <c r="AU157" i="16"/>
  <c r="BU157" i="16" s="1"/>
  <c r="AT157" i="16"/>
  <c r="BT157" i="16" s="1"/>
  <c r="AS157" i="16"/>
  <c r="BS157" i="16" s="1"/>
  <c r="AR157" i="16"/>
  <c r="BR157" i="16" s="1"/>
  <c r="AQ157" i="16"/>
  <c r="BQ157" i="16" s="1"/>
  <c r="AP157" i="16"/>
  <c r="BP157" i="16" s="1"/>
  <c r="AO157" i="16"/>
  <c r="BO157" i="16" s="1"/>
  <c r="BA156" i="16"/>
  <c r="AZ156" i="16"/>
  <c r="BZ156" i="16" s="1"/>
  <c r="AY156" i="16"/>
  <c r="BY156" i="16" s="1"/>
  <c r="AX156" i="16"/>
  <c r="BX156" i="16" s="1"/>
  <c r="AW156" i="16"/>
  <c r="BW156" i="16" s="1"/>
  <c r="AV156" i="16"/>
  <c r="BV156" i="16" s="1"/>
  <c r="AU156" i="16"/>
  <c r="BU156" i="16" s="1"/>
  <c r="AT156" i="16"/>
  <c r="BT156" i="16" s="1"/>
  <c r="AS156" i="16"/>
  <c r="BS156" i="16" s="1"/>
  <c r="AR156" i="16"/>
  <c r="BR156" i="16" s="1"/>
  <c r="AQ156" i="16"/>
  <c r="BQ156" i="16" s="1"/>
  <c r="AP156" i="16"/>
  <c r="BP156" i="16" s="1"/>
  <c r="AO156" i="16"/>
  <c r="BO156" i="16" s="1"/>
  <c r="BA155" i="16"/>
  <c r="AZ155" i="16"/>
  <c r="BZ155" i="16" s="1"/>
  <c r="AY155" i="16"/>
  <c r="BY155" i="16" s="1"/>
  <c r="AX155" i="16"/>
  <c r="BX155" i="16" s="1"/>
  <c r="AW155" i="16"/>
  <c r="BW155" i="16" s="1"/>
  <c r="AV155" i="16"/>
  <c r="BV155" i="16" s="1"/>
  <c r="AU155" i="16"/>
  <c r="BU155" i="16" s="1"/>
  <c r="AT155" i="16"/>
  <c r="BT155" i="16" s="1"/>
  <c r="AS155" i="16"/>
  <c r="BS155" i="16" s="1"/>
  <c r="AR155" i="16"/>
  <c r="BR155" i="16" s="1"/>
  <c r="AQ155" i="16"/>
  <c r="BQ155" i="16" s="1"/>
  <c r="AP155" i="16"/>
  <c r="BP155" i="16" s="1"/>
  <c r="AO155" i="16"/>
  <c r="BO155" i="16" s="1"/>
  <c r="BA154" i="16"/>
  <c r="AZ154" i="16"/>
  <c r="BZ154" i="16" s="1"/>
  <c r="AY154" i="16"/>
  <c r="BY154" i="16" s="1"/>
  <c r="AX154" i="16"/>
  <c r="BX154" i="16" s="1"/>
  <c r="AW154" i="16"/>
  <c r="BW154" i="16" s="1"/>
  <c r="AV154" i="16"/>
  <c r="BV154" i="16" s="1"/>
  <c r="AU154" i="16"/>
  <c r="BU154" i="16" s="1"/>
  <c r="AT154" i="16"/>
  <c r="BT154" i="16" s="1"/>
  <c r="AS154" i="16"/>
  <c r="BS154" i="16" s="1"/>
  <c r="AR154" i="16"/>
  <c r="BR154" i="16" s="1"/>
  <c r="AQ154" i="16"/>
  <c r="BQ154" i="16" s="1"/>
  <c r="AP154" i="16"/>
  <c r="BP154" i="16" s="1"/>
  <c r="AO154" i="16"/>
  <c r="BO154" i="16" s="1"/>
  <c r="BA153" i="16"/>
  <c r="AZ153" i="16"/>
  <c r="BZ153" i="16" s="1"/>
  <c r="AY153" i="16"/>
  <c r="BY153" i="16" s="1"/>
  <c r="AX153" i="16"/>
  <c r="BX153" i="16" s="1"/>
  <c r="AW153" i="16"/>
  <c r="BW153" i="16" s="1"/>
  <c r="AV153" i="16"/>
  <c r="BV153" i="16" s="1"/>
  <c r="AU153" i="16"/>
  <c r="BU153" i="16" s="1"/>
  <c r="AT153" i="16"/>
  <c r="BT153" i="16" s="1"/>
  <c r="AS153" i="16"/>
  <c r="BS153" i="16" s="1"/>
  <c r="AR153" i="16"/>
  <c r="BR153" i="16" s="1"/>
  <c r="AQ153" i="16"/>
  <c r="BQ153" i="16" s="1"/>
  <c r="AP153" i="16"/>
  <c r="BP153" i="16" s="1"/>
  <c r="AO153" i="16"/>
  <c r="BO153" i="16" s="1"/>
  <c r="BA152" i="16"/>
  <c r="AZ152" i="16"/>
  <c r="BZ152" i="16" s="1"/>
  <c r="AY152" i="16"/>
  <c r="BY152" i="16" s="1"/>
  <c r="AX152" i="16"/>
  <c r="BX152" i="16" s="1"/>
  <c r="AW152" i="16"/>
  <c r="BW152" i="16" s="1"/>
  <c r="AV152" i="16"/>
  <c r="BV152" i="16" s="1"/>
  <c r="AU152" i="16"/>
  <c r="BU152" i="16" s="1"/>
  <c r="AT152" i="16"/>
  <c r="BT152" i="16" s="1"/>
  <c r="AS152" i="16"/>
  <c r="BS152" i="16" s="1"/>
  <c r="AR152" i="16"/>
  <c r="BR152" i="16" s="1"/>
  <c r="AQ152" i="16"/>
  <c r="BQ152" i="16" s="1"/>
  <c r="AP152" i="16"/>
  <c r="BP152" i="16" s="1"/>
  <c r="AO152" i="16"/>
  <c r="BO152" i="16" s="1"/>
  <c r="BA151" i="16"/>
  <c r="AZ151" i="16"/>
  <c r="BZ151" i="16" s="1"/>
  <c r="AY151" i="16"/>
  <c r="BY151" i="16" s="1"/>
  <c r="AX151" i="16"/>
  <c r="BX151" i="16" s="1"/>
  <c r="AW151" i="16"/>
  <c r="BW151" i="16" s="1"/>
  <c r="AV151" i="16"/>
  <c r="BV151" i="16" s="1"/>
  <c r="AU151" i="16"/>
  <c r="BU151" i="16" s="1"/>
  <c r="AT151" i="16"/>
  <c r="BT151" i="16" s="1"/>
  <c r="AS151" i="16"/>
  <c r="BS151" i="16" s="1"/>
  <c r="AR151" i="16"/>
  <c r="BR151" i="16" s="1"/>
  <c r="AQ151" i="16"/>
  <c r="BQ151" i="16" s="1"/>
  <c r="AP151" i="16"/>
  <c r="BP151" i="16" s="1"/>
  <c r="AO151" i="16"/>
  <c r="BO151" i="16" s="1"/>
  <c r="BA150" i="16"/>
  <c r="AZ150" i="16"/>
  <c r="BZ150" i="16" s="1"/>
  <c r="AY150" i="16"/>
  <c r="BY150" i="16" s="1"/>
  <c r="AX150" i="16"/>
  <c r="BX150" i="16" s="1"/>
  <c r="AW150" i="16"/>
  <c r="BW150" i="16" s="1"/>
  <c r="AV150" i="16"/>
  <c r="BV150" i="16" s="1"/>
  <c r="AU150" i="16"/>
  <c r="BU150" i="16" s="1"/>
  <c r="AT150" i="16"/>
  <c r="BT150" i="16" s="1"/>
  <c r="AS150" i="16"/>
  <c r="BS150" i="16" s="1"/>
  <c r="AR150" i="16"/>
  <c r="BR150" i="16" s="1"/>
  <c r="AQ150" i="16"/>
  <c r="BQ150" i="16" s="1"/>
  <c r="AP150" i="16"/>
  <c r="BP150" i="16" s="1"/>
  <c r="AO150" i="16"/>
  <c r="BO150" i="16" s="1"/>
  <c r="BA149" i="16"/>
  <c r="AZ149" i="16"/>
  <c r="BZ149" i="16" s="1"/>
  <c r="AY149" i="16"/>
  <c r="BY149" i="16" s="1"/>
  <c r="AX149" i="16"/>
  <c r="BX149" i="16" s="1"/>
  <c r="AW149" i="16"/>
  <c r="BW149" i="16" s="1"/>
  <c r="AV149" i="16"/>
  <c r="BV149" i="16" s="1"/>
  <c r="AU149" i="16"/>
  <c r="BU149" i="16" s="1"/>
  <c r="AT149" i="16"/>
  <c r="BT149" i="16" s="1"/>
  <c r="AS149" i="16"/>
  <c r="BS149" i="16" s="1"/>
  <c r="AR149" i="16"/>
  <c r="BR149" i="16" s="1"/>
  <c r="AQ149" i="16"/>
  <c r="BQ149" i="16" s="1"/>
  <c r="AP149" i="16"/>
  <c r="BP149" i="16" s="1"/>
  <c r="AO149" i="16"/>
  <c r="BO149" i="16" s="1"/>
  <c r="BA148" i="16"/>
  <c r="AZ148" i="16"/>
  <c r="BZ148" i="16" s="1"/>
  <c r="AY148" i="16"/>
  <c r="BY148" i="16" s="1"/>
  <c r="AX148" i="16"/>
  <c r="BX148" i="16" s="1"/>
  <c r="AW148" i="16"/>
  <c r="BW148" i="16" s="1"/>
  <c r="AV148" i="16"/>
  <c r="BV148" i="16" s="1"/>
  <c r="AU148" i="16"/>
  <c r="BU148" i="16" s="1"/>
  <c r="AT148" i="16"/>
  <c r="BT148" i="16" s="1"/>
  <c r="AS148" i="16"/>
  <c r="BS148" i="16" s="1"/>
  <c r="AR148" i="16"/>
  <c r="BR148" i="16" s="1"/>
  <c r="AQ148" i="16"/>
  <c r="BQ148" i="16" s="1"/>
  <c r="AP148" i="16"/>
  <c r="BP148" i="16" s="1"/>
  <c r="AO148" i="16"/>
  <c r="BO148" i="16" s="1"/>
  <c r="BA147" i="16"/>
  <c r="AZ147" i="16"/>
  <c r="BZ147" i="16" s="1"/>
  <c r="AY147" i="16"/>
  <c r="BY147" i="16" s="1"/>
  <c r="AX147" i="16"/>
  <c r="BX147" i="16" s="1"/>
  <c r="AW147" i="16"/>
  <c r="BW147" i="16" s="1"/>
  <c r="AV147" i="16"/>
  <c r="BV147" i="16" s="1"/>
  <c r="AU147" i="16"/>
  <c r="BU147" i="16" s="1"/>
  <c r="AT147" i="16"/>
  <c r="BT147" i="16" s="1"/>
  <c r="AS147" i="16"/>
  <c r="BS147" i="16" s="1"/>
  <c r="AR147" i="16"/>
  <c r="BR147" i="16" s="1"/>
  <c r="AQ147" i="16"/>
  <c r="BQ147" i="16" s="1"/>
  <c r="AP147" i="16"/>
  <c r="BP147" i="16" s="1"/>
  <c r="AO147" i="16"/>
  <c r="BA146" i="16"/>
  <c r="AZ146" i="16"/>
  <c r="BZ146" i="16" s="1"/>
  <c r="AY146" i="16"/>
  <c r="BY146" i="16" s="1"/>
  <c r="AX146" i="16"/>
  <c r="BX146" i="16" s="1"/>
  <c r="AW146" i="16"/>
  <c r="BW146" i="16" s="1"/>
  <c r="AV146" i="16"/>
  <c r="BV146" i="16" s="1"/>
  <c r="AU146" i="16"/>
  <c r="BU146" i="16" s="1"/>
  <c r="AT146" i="16"/>
  <c r="BT146" i="16" s="1"/>
  <c r="AS146" i="16"/>
  <c r="BS146" i="16" s="1"/>
  <c r="AR146" i="16"/>
  <c r="BR146" i="16" s="1"/>
  <c r="AQ146" i="16"/>
  <c r="BQ146" i="16" s="1"/>
  <c r="AP146" i="16"/>
  <c r="BP146" i="16" s="1"/>
  <c r="AO146" i="16"/>
  <c r="BA145" i="16"/>
  <c r="AZ145" i="16"/>
  <c r="BZ145" i="16" s="1"/>
  <c r="AY145" i="16"/>
  <c r="BY145" i="16" s="1"/>
  <c r="AX145" i="16"/>
  <c r="BX145" i="16" s="1"/>
  <c r="AW145" i="16"/>
  <c r="BW145" i="16" s="1"/>
  <c r="AV145" i="16"/>
  <c r="BV145" i="16" s="1"/>
  <c r="AU145" i="16"/>
  <c r="BU145" i="16" s="1"/>
  <c r="AT145" i="16"/>
  <c r="BT145" i="16" s="1"/>
  <c r="AS145" i="16"/>
  <c r="BS145" i="16" s="1"/>
  <c r="AR145" i="16"/>
  <c r="BR145" i="16" s="1"/>
  <c r="AQ145" i="16"/>
  <c r="BQ145" i="16" s="1"/>
  <c r="AP145" i="16"/>
  <c r="BP145" i="16" s="1"/>
  <c r="AO145" i="16"/>
  <c r="BA144" i="16"/>
  <c r="AZ144" i="16"/>
  <c r="BZ144" i="16" s="1"/>
  <c r="AY144" i="16"/>
  <c r="BY144" i="16" s="1"/>
  <c r="AX144" i="16"/>
  <c r="BX144" i="16" s="1"/>
  <c r="AW144" i="16"/>
  <c r="BW144" i="16" s="1"/>
  <c r="AV144" i="16"/>
  <c r="BV144" i="16" s="1"/>
  <c r="AU144" i="16"/>
  <c r="BU144" i="16" s="1"/>
  <c r="AT144" i="16"/>
  <c r="BT144" i="16" s="1"/>
  <c r="AS144" i="16"/>
  <c r="BS144" i="16" s="1"/>
  <c r="AR144" i="16"/>
  <c r="BR144" i="16" s="1"/>
  <c r="AQ144" i="16"/>
  <c r="BQ144" i="16" s="1"/>
  <c r="AP144" i="16"/>
  <c r="BP144" i="16" s="1"/>
  <c r="AO144" i="16"/>
  <c r="BA143" i="16"/>
  <c r="AZ143" i="16"/>
  <c r="BZ143" i="16" s="1"/>
  <c r="AY143" i="16"/>
  <c r="BY143" i="16" s="1"/>
  <c r="AX143" i="16"/>
  <c r="BX143" i="16" s="1"/>
  <c r="AW143" i="16"/>
  <c r="BW143" i="16" s="1"/>
  <c r="AV143" i="16"/>
  <c r="BV143" i="16" s="1"/>
  <c r="AU143" i="16"/>
  <c r="BU143" i="16" s="1"/>
  <c r="AT143" i="16"/>
  <c r="BT143" i="16" s="1"/>
  <c r="AS143" i="16"/>
  <c r="BS143" i="16" s="1"/>
  <c r="AR143" i="16"/>
  <c r="BR143" i="16" s="1"/>
  <c r="AQ143" i="16"/>
  <c r="BQ143" i="16" s="1"/>
  <c r="AP143" i="16"/>
  <c r="BP143" i="16" s="1"/>
  <c r="AO143" i="16"/>
  <c r="BA142" i="16"/>
  <c r="AZ142" i="16"/>
  <c r="BZ142" i="16" s="1"/>
  <c r="AY142" i="16"/>
  <c r="BY142" i="16" s="1"/>
  <c r="AX142" i="16"/>
  <c r="BX142" i="16" s="1"/>
  <c r="AW142" i="16"/>
  <c r="BW142" i="16" s="1"/>
  <c r="AV142" i="16"/>
  <c r="BV142" i="16" s="1"/>
  <c r="AU142" i="16"/>
  <c r="BU142" i="16" s="1"/>
  <c r="AT142" i="16"/>
  <c r="BT142" i="16" s="1"/>
  <c r="AS142" i="16"/>
  <c r="BS142" i="16" s="1"/>
  <c r="AR142" i="16"/>
  <c r="BR142" i="16" s="1"/>
  <c r="AQ142" i="16"/>
  <c r="BQ142" i="16" s="1"/>
  <c r="AP142" i="16"/>
  <c r="BP142" i="16" s="1"/>
  <c r="AO142" i="16"/>
  <c r="BA141" i="16"/>
  <c r="AZ141" i="16"/>
  <c r="BZ141" i="16" s="1"/>
  <c r="AY141" i="16"/>
  <c r="BY141" i="16" s="1"/>
  <c r="AX141" i="16"/>
  <c r="BX141" i="16" s="1"/>
  <c r="AW141" i="16"/>
  <c r="BW141" i="16" s="1"/>
  <c r="AV141" i="16"/>
  <c r="BV141" i="16" s="1"/>
  <c r="AU141" i="16"/>
  <c r="BU141" i="16" s="1"/>
  <c r="AT141" i="16"/>
  <c r="BT141" i="16" s="1"/>
  <c r="AS141" i="16"/>
  <c r="BS141" i="16" s="1"/>
  <c r="AR141" i="16"/>
  <c r="BR141" i="16" s="1"/>
  <c r="AQ141" i="16"/>
  <c r="BQ141" i="16" s="1"/>
  <c r="AP141" i="16"/>
  <c r="BP141" i="16" s="1"/>
  <c r="AO141" i="16"/>
  <c r="BA140" i="16"/>
  <c r="AZ140" i="16"/>
  <c r="BZ140" i="16" s="1"/>
  <c r="AY140" i="16"/>
  <c r="BY140" i="16" s="1"/>
  <c r="AX140" i="16"/>
  <c r="BX140" i="16" s="1"/>
  <c r="AW140" i="16"/>
  <c r="BW140" i="16" s="1"/>
  <c r="AV140" i="16"/>
  <c r="BV140" i="16" s="1"/>
  <c r="AU140" i="16"/>
  <c r="BU140" i="16" s="1"/>
  <c r="AT140" i="16"/>
  <c r="BT140" i="16" s="1"/>
  <c r="AS140" i="16"/>
  <c r="BS140" i="16" s="1"/>
  <c r="AR140" i="16"/>
  <c r="BR140" i="16" s="1"/>
  <c r="AQ140" i="16"/>
  <c r="BQ140" i="16" s="1"/>
  <c r="AP140" i="16"/>
  <c r="BP140" i="16" s="1"/>
  <c r="AO140" i="16"/>
  <c r="BA139" i="16"/>
  <c r="AZ139" i="16"/>
  <c r="BZ139" i="16" s="1"/>
  <c r="AY139" i="16"/>
  <c r="BY139" i="16" s="1"/>
  <c r="AX139" i="16"/>
  <c r="BX139" i="16" s="1"/>
  <c r="AW139" i="16"/>
  <c r="BW139" i="16" s="1"/>
  <c r="AV139" i="16"/>
  <c r="BV139" i="16" s="1"/>
  <c r="AU139" i="16"/>
  <c r="BU139" i="16" s="1"/>
  <c r="AT139" i="16"/>
  <c r="BT139" i="16" s="1"/>
  <c r="AS139" i="16"/>
  <c r="BS139" i="16" s="1"/>
  <c r="AR139" i="16"/>
  <c r="BR139" i="16" s="1"/>
  <c r="AQ139" i="16"/>
  <c r="BQ139" i="16" s="1"/>
  <c r="AP139" i="16"/>
  <c r="BP139" i="16" s="1"/>
  <c r="AO139" i="16"/>
  <c r="BA138" i="16"/>
  <c r="AZ138" i="16"/>
  <c r="BZ138" i="16" s="1"/>
  <c r="AY138" i="16"/>
  <c r="BY138" i="16" s="1"/>
  <c r="AX138" i="16"/>
  <c r="BX138" i="16" s="1"/>
  <c r="AW138" i="16"/>
  <c r="BW138" i="16" s="1"/>
  <c r="AV138" i="16"/>
  <c r="BV138" i="16" s="1"/>
  <c r="AU138" i="16"/>
  <c r="BU138" i="16" s="1"/>
  <c r="AT138" i="16"/>
  <c r="BT138" i="16" s="1"/>
  <c r="AS138" i="16"/>
  <c r="BS138" i="16" s="1"/>
  <c r="AR138" i="16"/>
  <c r="BR138" i="16" s="1"/>
  <c r="AQ138" i="16"/>
  <c r="BQ138" i="16" s="1"/>
  <c r="AP138" i="16"/>
  <c r="BP138" i="16" s="1"/>
  <c r="AO138" i="16"/>
  <c r="BA137" i="16"/>
  <c r="AZ137" i="16"/>
  <c r="BZ137" i="16" s="1"/>
  <c r="AY137" i="16"/>
  <c r="BY137" i="16" s="1"/>
  <c r="AX137" i="16"/>
  <c r="BX137" i="16" s="1"/>
  <c r="AW137" i="16"/>
  <c r="BW137" i="16" s="1"/>
  <c r="AV137" i="16"/>
  <c r="BV137" i="16" s="1"/>
  <c r="AU137" i="16"/>
  <c r="BU137" i="16" s="1"/>
  <c r="AT137" i="16"/>
  <c r="BT137" i="16" s="1"/>
  <c r="AS137" i="16"/>
  <c r="BS137" i="16" s="1"/>
  <c r="AR137" i="16"/>
  <c r="BR137" i="16" s="1"/>
  <c r="AQ137" i="16"/>
  <c r="BQ137" i="16" s="1"/>
  <c r="AP137" i="16"/>
  <c r="BP137" i="16" s="1"/>
  <c r="AO137" i="16"/>
  <c r="BA136" i="16"/>
  <c r="AZ136" i="16"/>
  <c r="BZ136" i="16" s="1"/>
  <c r="AY136" i="16"/>
  <c r="BY136" i="16" s="1"/>
  <c r="AX136" i="16"/>
  <c r="BX136" i="16" s="1"/>
  <c r="AW136" i="16"/>
  <c r="BW136" i="16" s="1"/>
  <c r="AV136" i="16"/>
  <c r="BV136" i="16" s="1"/>
  <c r="AU136" i="16"/>
  <c r="BU136" i="16" s="1"/>
  <c r="AT136" i="16"/>
  <c r="BT136" i="16" s="1"/>
  <c r="AS136" i="16"/>
  <c r="BS136" i="16" s="1"/>
  <c r="AR136" i="16"/>
  <c r="BR136" i="16" s="1"/>
  <c r="AQ136" i="16"/>
  <c r="BQ136" i="16" s="1"/>
  <c r="AP136" i="16"/>
  <c r="BP136" i="16" s="1"/>
  <c r="AO136" i="16"/>
  <c r="BA135" i="16"/>
  <c r="AZ135" i="16"/>
  <c r="BZ135" i="16" s="1"/>
  <c r="AY135" i="16"/>
  <c r="BY135" i="16" s="1"/>
  <c r="AX135" i="16"/>
  <c r="BX135" i="16" s="1"/>
  <c r="AW135" i="16"/>
  <c r="BW135" i="16" s="1"/>
  <c r="AV135" i="16"/>
  <c r="BV135" i="16" s="1"/>
  <c r="AU135" i="16"/>
  <c r="BU135" i="16" s="1"/>
  <c r="AT135" i="16"/>
  <c r="BT135" i="16" s="1"/>
  <c r="AS135" i="16"/>
  <c r="BS135" i="16" s="1"/>
  <c r="AR135" i="16"/>
  <c r="BR135" i="16" s="1"/>
  <c r="AQ135" i="16"/>
  <c r="BQ135" i="16" s="1"/>
  <c r="AP135" i="16"/>
  <c r="BP135" i="16" s="1"/>
  <c r="AO135" i="16"/>
  <c r="BA134" i="16"/>
  <c r="AZ134" i="16"/>
  <c r="BZ134" i="16" s="1"/>
  <c r="AY134" i="16"/>
  <c r="BY134" i="16" s="1"/>
  <c r="AX134" i="16"/>
  <c r="BX134" i="16" s="1"/>
  <c r="AW134" i="16"/>
  <c r="BW134" i="16" s="1"/>
  <c r="AV134" i="16"/>
  <c r="BV134" i="16" s="1"/>
  <c r="AU134" i="16"/>
  <c r="BU134" i="16" s="1"/>
  <c r="AT134" i="16"/>
  <c r="BT134" i="16" s="1"/>
  <c r="AS134" i="16"/>
  <c r="BS134" i="16" s="1"/>
  <c r="AR134" i="16"/>
  <c r="BR134" i="16" s="1"/>
  <c r="AQ134" i="16"/>
  <c r="BQ134" i="16" s="1"/>
  <c r="AP134" i="16"/>
  <c r="BP134" i="16" s="1"/>
  <c r="AO134" i="16"/>
  <c r="BA133" i="16"/>
  <c r="AZ133" i="16"/>
  <c r="BZ133" i="16" s="1"/>
  <c r="AY133" i="16"/>
  <c r="BY133" i="16" s="1"/>
  <c r="AX133" i="16"/>
  <c r="BX133" i="16" s="1"/>
  <c r="AW133" i="16"/>
  <c r="BW133" i="16" s="1"/>
  <c r="AV133" i="16"/>
  <c r="BV133" i="16" s="1"/>
  <c r="AU133" i="16"/>
  <c r="BU133" i="16" s="1"/>
  <c r="AT133" i="16"/>
  <c r="BT133" i="16" s="1"/>
  <c r="AS133" i="16"/>
  <c r="BS133" i="16" s="1"/>
  <c r="AR133" i="16"/>
  <c r="BR133" i="16" s="1"/>
  <c r="AQ133" i="16"/>
  <c r="BQ133" i="16" s="1"/>
  <c r="AP133" i="16"/>
  <c r="BP133" i="16" s="1"/>
  <c r="AO133" i="16"/>
  <c r="BA132" i="16"/>
  <c r="AZ132" i="16"/>
  <c r="BZ132" i="16" s="1"/>
  <c r="AY132" i="16"/>
  <c r="BY132" i="16" s="1"/>
  <c r="AX132" i="16"/>
  <c r="BX132" i="16" s="1"/>
  <c r="AW132" i="16"/>
  <c r="BW132" i="16" s="1"/>
  <c r="AV132" i="16"/>
  <c r="BV132" i="16" s="1"/>
  <c r="AU132" i="16"/>
  <c r="BU132" i="16" s="1"/>
  <c r="AT132" i="16"/>
  <c r="BT132" i="16" s="1"/>
  <c r="AS132" i="16"/>
  <c r="BS132" i="16" s="1"/>
  <c r="AR132" i="16"/>
  <c r="BR132" i="16" s="1"/>
  <c r="AQ132" i="16"/>
  <c r="BQ132" i="16" s="1"/>
  <c r="AP132" i="16"/>
  <c r="BP132" i="16" s="1"/>
  <c r="AO132" i="16"/>
  <c r="BA131" i="16"/>
  <c r="AZ131" i="16"/>
  <c r="BZ131" i="16" s="1"/>
  <c r="AY131" i="16"/>
  <c r="BY131" i="16" s="1"/>
  <c r="AX131" i="16"/>
  <c r="BX131" i="16" s="1"/>
  <c r="AW131" i="16"/>
  <c r="BW131" i="16" s="1"/>
  <c r="AV131" i="16"/>
  <c r="BV131" i="16" s="1"/>
  <c r="AU131" i="16"/>
  <c r="BU131" i="16" s="1"/>
  <c r="AT131" i="16"/>
  <c r="BT131" i="16" s="1"/>
  <c r="AS131" i="16"/>
  <c r="BS131" i="16" s="1"/>
  <c r="AR131" i="16"/>
  <c r="BR131" i="16" s="1"/>
  <c r="AQ131" i="16"/>
  <c r="BQ131" i="16" s="1"/>
  <c r="AP131" i="16"/>
  <c r="BP131" i="16" s="1"/>
  <c r="AO131" i="16"/>
  <c r="BA130" i="16"/>
  <c r="AZ130" i="16"/>
  <c r="BZ130" i="16" s="1"/>
  <c r="AY130" i="16"/>
  <c r="BY130" i="16" s="1"/>
  <c r="AX130" i="16"/>
  <c r="BX130" i="16" s="1"/>
  <c r="AW130" i="16"/>
  <c r="BW130" i="16" s="1"/>
  <c r="AV130" i="16"/>
  <c r="BV130" i="16" s="1"/>
  <c r="AU130" i="16"/>
  <c r="BU130" i="16" s="1"/>
  <c r="AT130" i="16"/>
  <c r="BT130" i="16" s="1"/>
  <c r="AS130" i="16"/>
  <c r="BS130" i="16" s="1"/>
  <c r="AR130" i="16"/>
  <c r="BR130" i="16" s="1"/>
  <c r="AQ130" i="16"/>
  <c r="BQ130" i="16" s="1"/>
  <c r="AP130" i="16"/>
  <c r="BP130" i="16" s="1"/>
  <c r="AO130" i="16"/>
  <c r="BA129" i="16"/>
  <c r="AZ129" i="16"/>
  <c r="BZ129" i="16" s="1"/>
  <c r="AY129" i="16"/>
  <c r="BY129" i="16" s="1"/>
  <c r="AX129" i="16"/>
  <c r="BX129" i="16" s="1"/>
  <c r="AW129" i="16"/>
  <c r="BW129" i="16" s="1"/>
  <c r="AV129" i="16"/>
  <c r="BV129" i="16" s="1"/>
  <c r="AU129" i="16"/>
  <c r="BU129" i="16" s="1"/>
  <c r="AT129" i="16"/>
  <c r="BT129" i="16" s="1"/>
  <c r="AS129" i="16"/>
  <c r="BS129" i="16" s="1"/>
  <c r="AR129" i="16"/>
  <c r="BR129" i="16" s="1"/>
  <c r="AQ129" i="16"/>
  <c r="BQ129" i="16" s="1"/>
  <c r="AP129" i="16"/>
  <c r="BP129" i="16" s="1"/>
  <c r="AO129" i="16"/>
  <c r="BA128" i="16"/>
  <c r="AZ128" i="16"/>
  <c r="BZ128" i="16" s="1"/>
  <c r="AY128" i="16"/>
  <c r="BY128" i="16" s="1"/>
  <c r="AX128" i="16"/>
  <c r="BX128" i="16" s="1"/>
  <c r="AW128" i="16"/>
  <c r="BW128" i="16" s="1"/>
  <c r="AV128" i="16"/>
  <c r="BV128" i="16" s="1"/>
  <c r="AU128" i="16"/>
  <c r="BU128" i="16" s="1"/>
  <c r="AT128" i="16"/>
  <c r="BT128" i="16" s="1"/>
  <c r="AS128" i="16"/>
  <c r="BS128" i="16" s="1"/>
  <c r="AR128" i="16"/>
  <c r="BR128" i="16" s="1"/>
  <c r="AQ128" i="16"/>
  <c r="BQ128" i="16" s="1"/>
  <c r="AP128" i="16"/>
  <c r="BP128" i="16" s="1"/>
  <c r="AO128" i="16"/>
  <c r="BA127" i="16"/>
  <c r="AZ127" i="16"/>
  <c r="BZ127" i="16" s="1"/>
  <c r="AY127" i="16"/>
  <c r="BY127" i="16" s="1"/>
  <c r="AX127" i="16"/>
  <c r="BX127" i="16" s="1"/>
  <c r="AW127" i="16"/>
  <c r="BW127" i="16" s="1"/>
  <c r="AV127" i="16"/>
  <c r="BV127" i="16" s="1"/>
  <c r="AU127" i="16"/>
  <c r="BU127" i="16" s="1"/>
  <c r="AT127" i="16"/>
  <c r="BT127" i="16" s="1"/>
  <c r="AS127" i="16"/>
  <c r="BS127" i="16" s="1"/>
  <c r="AR127" i="16"/>
  <c r="BR127" i="16" s="1"/>
  <c r="AQ127" i="16"/>
  <c r="BQ127" i="16" s="1"/>
  <c r="AP127" i="16"/>
  <c r="BP127" i="16" s="1"/>
  <c r="AO127" i="16"/>
  <c r="BA126" i="16"/>
  <c r="AZ126" i="16"/>
  <c r="BZ126" i="16" s="1"/>
  <c r="AY126" i="16"/>
  <c r="BY126" i="16" s="1"/>
  <c r="AX126" i="16"/>
  <c r="BX126" i="16" s="1"/>
  <c r="AW126" i="16"/>
  <c r="BW126" i="16" s="1"/>
  <c r="AV126" i="16"/>
  <c r="BV126" i="16" s="1"/>
  <c r="AU126" i="16"/>
  <c r="BU126" i="16" s="1"/>
  <c r="AT126" i="16"/>
  <c r="BT126" i="16" s="1"/>
  <c r="AS126" i="16"/>
  <c r="BS126" i="16" s="1"/>
  <c r="AR126" i="16"/>
  <c r="BR126" i="16" s="1"/>
  <c r="AQ126" i="16"/>
  <c r="BQ126" i="16" s="1"/>
  <c r="AP126" i="16"/>
  <c r="BP126" i="16" s="1"/>
  <c r="AO126" i="16"/>
  <c r="BA125" i="16"/>
  <c r="AZ125" i="16"/>
  <c r="BZ125" i="16" s="1"/>
  <c r="AY125" i="16"/>
  <c r="BY125" i="16" s="1"/>
  <c r="AX125" i="16"/>
  <c r="BX125" i="16" s="1"/>
  <c r="AW125" i="16"/>
  <c r="BW125" i="16" s="1"/>
  <c r="AV125" i="16"/>
  <c r="BV125" i="16" s="1"/>
  <c r="AU125" i="16"/>
  <c r="BU125" i="16" s="1"/>
  <c r="AT125" i="16"/>
  <c r="BT125" i="16" s="1"/>
  <c r="AS125" i="16"/>
  <c r="BS125" i="16" s="1"/>
  <c r="AR125" i="16"/>
  <c r="BR125" i="16" s="1"/>
  <c r="AQ125" i="16"/>
  <c r="BQ125" i="16" s="1"/>
  <c r="AP125" i="16"/>
  <c r="BP125" i="16" s="1"/>
  <c r="AO125" i="16"/>
  <c r="BA124" i="16"/>
  <c r="AZ124" i="16"/>
  <c r="BZ124" i="16" s="1"/>
  <c r="AY124" i="16"/>
  <c r="BY124" i="16" s="1"/>
  <c r="AX124" i="16"/>
  <c r="BX124" i="16" s="1"/>
  <c r="AW124" i="16"/>
  <c r="BW124" i="16" s="1"/>
  <c r="AV124" i="16"/>
  <c r="BV124" i="16" s="1"/>
  <c r="AU124" i="16"/>
  <c r="BU124" i="16" s="1"/>
  <c r="AT124" i="16"/>
  <c r="BT124" i="16" s="1"/>
  <c r="AS124" i="16"/>
  <c r="BS124" i="16" s="1"/>
  <c r="AR124" i="16"/>
  <c r="BR124" i="16" s="1"/>
  <c r="AQ124" i="16"/>
  <c r="BQ124" i="16" s="1"/>
  <c r="AP124" i="16"/>
  <c r="BP124" i="16" s="1"/>
  <c r="AO124" i="16"/>
  <c r="BA123" i="16"/>
  <c r="AZ123" i="16"/>
  <c r="BZ123" i="16" s="1"/>
  <c r="AY123" i="16"/>
  <c r="BY123" i="16" s="1"/>
  <c r="AX123" i="16"/>
  <c r="BX123" i="16" s="1"/>
  <c r="AW123" i="16"/>
  <c r="BW123" i="16" s="1"/>
  <c r="AV123" i="16"/>
  <c r="BV123" i="16" s="1"/>
  <c r="AU123" i="16"/>
  <c r="BU123" i="16" s="1"/>
  <c r="AT123" i="16"/>
  <c r="BT123" i="16" s="1"/>
  <c r="AS123" i="16"/>
  <c r="BS123" i="16" s="1"/>
  <c r="AR123" i="16"/>
  <c r="BR123" i="16" s="1"/>
  <c r="AQ123" i="16"/>
  <c r="BQ123" i="16" s="1"/>
  <c r="AP123" i="16"/>
  <c r="BP123" i="16" s="1"/>
  <c r="AO123" i="16"/>
  <c r="BA122" i="16"/>
  <c r="AZ122" i="16"/>
  <c r="BZ122" i="16" s="1"/>
  <c r="AY122" i="16"/>
  <c r="BY122" i="16" s="1"/>
  <c r="AX122" i="16"/>
  <c r="BX122" i="16" s="1"/>
  <c r="AW122" i="16"/>
  <c r="BW122" i="16" s="1"/>
  <c r="AV122" i="16"/>
  <c r="BV122" i="16" s="1"/>
  <c r="AU122" i="16"/>
  <c r="BU122" i="16" s="1"/>
  <c r="AT122" i="16"/>
  <c r="BT122" i="16" s="1"/>
  <c r="AS122" i="16"/>
  <c r="BS122" i="16" s="1"/>
  <c r="AR122" i="16"/>
  <c r="BR122" i="16" s="1"/>
  <c r="AQ122" i="16"/>
  <c r="BQ122" i="16" s="1"/>
  <c r="AP122" i="16"/>
  <c r="BP122" i="16" s="1"/>
  <c r="AO122" i="16"/>
  <c r="BA121" i="16"/>
  <c r="AZ121" i="16"/>
  <c r="BZ121" i="16" s="1"/>
  <c r="AY121" i="16"/>
  <c r="BY121" i="16" s="1"/>
  <c r="AX121" i="16"/>
  <c r="BX121" i="16" s="1"/>
  <c r="AW121" i="16"/>
  <c r="BW121" i="16" s="1"/>
  <c r="AV121" i="16"/>
  <c r="BV121" i="16" s="1"/>
  <c r="AU121" i="16"/>
  <c r="BU121" i="16" s="1"/>
  <c r="AT121" i="16"/>
  <c r="BT121" i="16" s="1"/>
  <c r="AS121" i="16"/>
  <c r="BS121" i="16" s="1"/>
  <c r="AR121" i="16"/>
  <c r="BR121" i="16" s="1"/>
  <c r="AQ121" i="16"/>
  <c r="BQ121" i="16" s="1"/>
  <c r="AP121" i="16"/>
  <c r="BP121" i="16" s="1"/>
  <c r="AO121" i="16"/>
  <c r="BA120" i="16"/>
  <c r="AZ120" i="16"/>
  <c r="BZ120" i="16" s="1"/>
  <c r="AY120" i="16"/>
  <c r="BY120" i="16" s="1"/>
  <c r="AX120" i="16"/>
  <c r="BX120" i="16" s="1"/>
  <c r="AW120" i="16"/>
  <c r="BW120" i="16" s="1"/>
  <c r="AV120" i="16"/>
  <c r="BV120" i="16" s="1"/>
  <c r="AU120" i="16"/>
  <c r="BU120" i="16" s="1"/>
  <c r="AT120" i="16"/>
  <c r="BT120" i="16" s="1"/>
  <c r="AS120" i="16"/>
  <c r="BS120" i="16" s="1"/>
  <c r="AR120" i="16"/>
  <c r="BR120" i="16" s="1"/>
  <c r="AQ120" i="16"/>
  <c r="BQ120" i="16" s="1"/>
  <c r="AP120" i="16"/>
  <c r="BP120" i="16" s="1"/>
  <c r="AO120" i="16"/>
  <c r="BA119" i="16"/>
  <c r="AZ119" i="16"/>
  <c r="BZ119" i="16" s="1"/>
  <c r="AY119" i="16"/>
  <c r="BY119" i="16" s="1"/>
  <c r="AX119" i="16"/>
  <c r="BX119" i="16" s="1"/>
  <c r="AW119" i="16"/>
  <c r="BW119" i="16" s="1"/>
  <c r="AV119" i="16"/>
  <c r="BV119" i="16" s="1"/>
  <c r="AU119" i="16"/>
  <c r="BU119" i="16" s="1"/>
  <c r="AT119" i="16"/>
  <c r="BT119" i="16" s="1"/>
  <c r="AS119" i="16"/>
  <c r="BS119" i="16" s="1"/>
  <c r="AR119" i="16"/>
  <c r="BR119" i="16" s="1"/>
  <c r="AQ119" i="16"/>
  <c r="BQ119" i="16" s="1"/>
  <c r="AP119" i="16"/>
  <c r="BP119" i="16" s="1"/>
  <c r="AO119" i="16"/>
  <c r="BA118" i="16"/>
  <c r="AZ118" i="16"/>
  <c r="BZ118" i="16" s="1"/>
  <c r="AY118" i="16"/>
  <c r="BY118" i="16" s="1"/>
  <c r="AX118" i="16"/>
  <c r="BX118" i="16" s="1"/>
  <c r="AW118" i="16"/>
  <c r="BW118" i="16" s="1"/>
  <c r="AV118" i="16"/>
  <c r="BV118" i="16" s="1"/>
  <c r="AU118" i="16"/>
  <c r="BU118" i="16" s="1"/>
  <c r="AT118" i="16"/>
  <c r="BT118" i="16" s="1"/>
  <c r="AS118" i="16"/>
  <c r="BS118" i="16" s="1"/>
  <c r="AR118" i="16"/>
  <c r="BR118" i="16" s="1"/>
  <c r="AQ118" i="16"/>
  <c r="BQ118" i="16" s="1"/>
  <c r="AP118" i="16"/>
  <c r="BP118" i="16" s="1"/>
  <c r="AO118" i="16"/>
  <c r="BO118" i="16" s="1"/>
  <c r="BA117" i="16"/>
  <c r="AZ117" i="16"/>
  <c r="BZ117" i="16" s="1"/>
  <c r="AY117" i="16"/>
  <c r="BY117" i="16" s="1"/>
  <c r="AX117" i="16"/>
  <c r="BX117" i="16" s="1"/>
  <c r="AW117" i="16"/>
  <c r="BW117" i="16" s="1"/>
  <c r="AV117" i="16"/>
  <c r="BV117" i="16" s="1"/>
  <c r="AU117" i="16"/>
  <c r="BU117" i="16" s="1"/>
  <c r="AT117" i="16"/>
  <c r="BT117" i="16" s="1"/>
  <c r="AS117" i="16"/>
  <c r="BS117" i="16" s="1"/>
  <c r="AR117" i="16"/>
  <c r="BR117" i="16" s="1"/>
  <c r="AQ117" i="16"/>
  <c r="BQ117" i="16" s="1"/>
  <c r="AP117" i="16"/>
  <c r="BP117" i="16" s="1"/>
  <c r="AO117" i="16"/>
  <c r="BO117" i="16" s="1"/>
  <c r="BA116" i="16"/>
  <c r="AZ116" i="16"/>
  <c r="BZ116" i="16" s="1"/>
  <c r="AY116" i="16"/>
  <c r="BY116" i="16" s="1"/>
  <c r="AX116" i="16"/>
  <c r="BX116" i="16" s="1"/>
  <c r="AW116" i="16"/>
  <c r="BW116" i="16" s="1"/>
  <c r="AV116" i="16"/>
  <c r="BV116" i="16" s="1"/>
  <c r="AU116" i="16"/>
  <c r="BU116" i="16" s="1"/>
  <c r="AT116" i="16"/>
  <c r="BT116" i="16" s="1"/>
  <c r="AS116" i="16"/>
  <c r="BS116" i="16" s="1"/>
  <c r="AR116" i="16"/>
  <c r="BR116" i="16" s="1"/>
  <c r="AQ116" i="16"/>
  <c r="BQ116" i="16" s="1"/>
  <c r="AP116" i="16"/>
  <c r="BP116" i="16" s="1"/>
  <c r="AO116" i="16"/>
  <c r="BO116" i="16" s="1"/>
  <c r="BA115" i="16"/>
  <c r="AZ115" i="16"/>
  <c r="BZ115" i="16" s="1"/>
  <c r="AY115" i="16"/>
  <c r="BY115" i="16" s="1"/>
  <c r="AX115" i="16"/>
  <c r="BX115" i="16" s="1"/>
  <c r="AW115" i="16"/>
  <c r="BW115" i="16" s="1"/>
  <c r="AV115" i="16"/>
  <c r="BV115" i="16" s="1"/>
  <c r="AU115" i="16"/>
  <c r="BU115" i="16" s="1"/>
  <c r="AT115" i="16"/>
  <c r="BT115" i="16" s="1"/>
  <c r="AS115" i="16"/>
  <c r="BS115" i="16" s="1"/>
  <c r="AR115" i="16"/>
  <c r="BR115" i="16" s="1"/>
  <c r="AQ115" i="16"/>
  <c r="BQ115" i="16" s="1"/>
  <c r="AP115" i="16"/>
  <c r="BP115" i="16" s="1"/>
  <c r="AO115" i="16"/>
  <c r="BO115" i="16" s="1"/>
  <c r="BA114" i="16"/>
  <c r="AZ114" i="16"/>
  <c r="BZ114" i="16" s="1"/>
  <c r="AY114" i="16"/>
  <c r="BY114" i="16" s="1"/>
  <c r="AX114" i="16"/>
  <c r="BX114" i="16" s="1"/>
  <c r="AW114" i="16"/>
  <c r="BW114" i="16" s="1"/>
  <c r="AV114" i="16"/>
  <c r="BV114" i="16" s="1"/>
  <c r="AU114" i="16"/>
  <c r="BU114" i="16" s="1"/>
  <c r="AT114" i="16"/>
  <c r="BT114" i="16" s="1"/>
  <c r="AS114" i="16"/>
  <c r="BS114" i="16" s="1"/>
  <c r="AR114" i="16"/>
  <c r="BR114" i="16" s="1"/>
  <c r="AQ114" i="16"/>
  <c r="BQ114" i="16" s="1"/>
  <c r="AP114" i="16"/>
  <c r="BP114" i="16" s="1"/>
  <c r="AO114" i="16"/>
  <c r="BO114" i="16" s="1"/>
  <c r="BA113" i="16"/>
  <c r="AZ113" i="16"/>
  <c r="BZ113" i="16" s="1"/>
  <c r="AY113" i="16"/>
  <c r="BY113" i="16" s="1"/>
  <c r="AX113" i="16"/>
  <c r="BX113" i="16" s="1"/>
  <c r="AW113" i="16"/>
  <c r="BW113" i="16" s="1"/>
  <c r="AV113" i="16"/>
  <c r="BV113" i="16" s="1"/>
  <c r="AU113" i="16"/>
  <c r="BU113" i="16" s="1"/>
  <c r="AT113" i="16"/>
  <c r="BT113" i="16" s="1"/>
  <c r="AS113" i="16"/>
  <c r="BS113" i="16" s="1"/>
  <c r="AR113" i="16"/>
  <c r="BR113" i="16" s="1"/>
  <c r="AQ113" i="16"/>
  <c r="BQ113" i="16" s="1"/>
  <c r="AP113" i="16"/>
  <c r="BP113" i="16" s="1"/>
  <c r="AO113" i="16"/>
  <c r="BO113" i="16" s="1"/>
  <c r="BA112" i="16"/>
  <c r="AZ112" i="16"/>
  <c r="BZ112" i="16" s="1"/>
  <c r="AY112" i="16"/>
  <c r="BY112" i="16" s="1"/>
  <c r="AX112" i="16"/>
  <c r="BX112" i="16" s="1"/>
  <c r="AW112" i="16"/>
  <c r="BW112" i="16" s="1"/>
  <c r="AV112" i="16"/>
  <c r="BV112" i="16" s="1"/>
  <c r="AU112" i="16"/>
  <c r="BU112" i="16" s="1"/>
  <c r="AT112" i="16"/>
  <c r="BT112" i="16" s="1"/>
  <c r="AS112" i="16"/>
  <c r="BS112" i="16" s="1"/>
  <c r="AR112" i="16"/>
  <c r="BR112" i="16" s="1"/>
  <c r="AQ112" i="16"/>
  <c r="BQ112" i="16" s="1"/>
  <c r="AP112" i="16"/>
  <c r="BP112" i="16" s="1"/>
  <c r="AO112" i="16"/>
  <c r="BO112" i="16" s="1"/>
  <c r="BA111" i="16"/>
  <c r="AZ111" i="16"/>
  <c r="BZ111" i="16" s="1"/>
  <c r="AY111" i="16"/>
  <c r="BY111" i="16" s="1"/>
  <c r="AX111" i="16"/>
  <c r="BX111" i="16" s="1"/>
  <c r="AW111" i="16"/>
  <c r="BW111" i="16" s="1"/>
  <c r="AV111" i="16"/>
  <c r="BV111" i="16" s="1"/>
  <c r="AU111" i="16"/>
  <c r="BU111" i="16" s="1"/>
  <c r="AT111" i="16"/>
  <c r="BT111" i="16" s="1"/>
  <c r="AS111" i="16"/>
  <c r="BS111" i="16" s="1"/>
  <c r="AR111" i="16"/>
  <c r="BR111" i="16" s="1"/>
  <c r="AQ111" i="16"/>
  <c r="BQ111" i="16" s="1"/>
  <c r="AP111" i="16"/>
  <c r="BP111" i="16" s="1"/>
  <c r="AO111" i="16"/>
  <c r="BO111" i="16" s="1"/>
  <c r="BA110" i="16"/>
  <c r="AZ110" i="16"/>
  <c r="BZ110" i="16" s="1"/>
  <c r="AY110" i="16"/>
  <c r="BY110" i="16" s="1"/>
  <c r="AX110" i="16"/>
  <c r="BX110" i="16" s="1"/>
  <c r="AW110" i="16"/>
  <c r="BW110" i="16" s="1"/>
  <c r="AV110" i="16"/>
  <c r="BV110" i="16" s="1"/>
  <c r="AU110" i="16"/>
  <c r="BU110" i="16" s="1"/>
  <c r="AT110" i="16"/>
  <c r="BT110" i="16" s="1"/>
  <c r="AS110" i="16"/>
  <c r="BS110" i="16" s="1"/>
  <c r="AR110" i="16"/>
  <c r="BR110" i="16" s="1"/>
  <c r="AQ110" i="16"/>
  <c r="BQ110" i="16" s="1"/>
  <c r="AP110" i="16"/>
  <c r="BP110" i="16" s="1"/>
  <c r="AO110" i="16"/>
  <c r="BO110" i="16" s="1"/>
  <c r="BA109" i="16"/>
  <c r="AZ109" i="16"/>
  <c r="BZ109" i="16" s="1"/>
  <c r="AY109" i="16"/>
  <c r="BY109" i="16" s="1"/>
  <c r="AX109" i="16"/>
  <c r="BX109" i="16" s="1"/>
  <c r="AW109" i="16"/>
  <c r="BW109" i="16" s="1"/>
  <c r="AV109" i="16"/>
  <c r="BV109" i="16" s="1"/>
  <c r="AU109" i="16"/>
  <c r="BU109" i="16" s="1"/>
  <c r="AT109" i="16"/>
  <c r="BT109" i="16" s="1"/>
  <c r="AS109" i="16"/>
  <c r="BS109" i="16" s="1"/>
  <c r="AR109" i="16"/>
  <c r="BR109" i="16" s="1"/>
  <c r="AQ109" i="16"/>
  <c r="BQ109" i="16" s="1"/>
  <c r="AP109" i="16"/>
  <c r="BP109" i="16" s="1"/>
  <c r="AO109" i="16"/>
  <c r="BO109" i="16" s="1"/>
  <c r="BA108" i="16"/>
  <c r="AZ108" i="16"/>
  <c r="BZ108" i="16" s="1"/>
  <c r="AY108" i="16"/>
  <c r="BY108" i="16" s="1"/>
  <c r="AX108" i="16"/>
  <c r="BX108" i="16" s="1"/>
  <c r="AW108" i="16"/>
  <c r="BW108" i="16" s="1"/>
  <c r="AV108" i="16"/>
  <c r="BV108" i="16" s="1"/>
  <c r="AU108" i="16"/>
  <c r="BU108" i="16" s="1"/>
  <c r="AT108" i="16"/>
  <c r="BT108" i="16" s="1"/>
  <c r="AS108" i="16"/>
  <c r="BS108" i="16" s="1"/>
  <c r="AR108" i="16"/>
  <c r="BR108" i="16" s="1"/>
  <c r="AQ108" i="16"/>
  <c r="BQ108" i="16" s="1"/>
  <c r="AP108" i="16"/>
  <c r="BP108" i="16" s="1"/>
  <c r="AO108" i="16"/>
  <c r="BO108" i="16" s="1"/>
  <c r="BA107" i="16"/>
  <c r="AZ107" i="16"/>
  <c r="BZ107" i="16" s="1"/>
  <c r="AY107" i="16"/>
  <c r="BY107" i="16" s="1"/>
  <c r="AX107" i="16"/>
  <c r="BX107" i="16" s="1"/>
  <c r="AW107" i="16"/>
  <c r="BW107" i="16" s="1"/>
  <c r="AV107" i="16"/>
  <c r="BV107" i="16" s="1"/>
  <c r="AU107" i="16"/>
  <c r="BU107" i="16" s="1"/>
  <c r="AT107" i="16"/>
  <c r="BT107" i="16" s="1"/>
  <c r="AS107" i="16"/>
  <c r="BS107" i="16" s="1"/>
  <c r="AR107" i="16"/>
  <c r="BR107" i="16" s="1"/>
  <c r="AQ107" i="16"/>
  <c r="BQ107" i="16" s="1"/>
  <c r="AP107" i="16"/>
  <c r="BP107" i="16" s="1"/>
  <c r="AO107" i="16"/>
  <c r="BO107" i="16" s="1"/>
  <c r="BA106" i="16"/>
  <c r="AZ106" i="16"/>
  <c r="AY106" i="16"/>
  <c r="BY106" i="16" s="1"/>
  <c r="AX106" i="16"/>
  <c r="BX106" i="16" s="1"/>
  <c r="AW106" i="16"/>
  <c r="BW106" i="16" s="1"/>
  <c r="AV106" i="16"/>
  <c r="BV106" i="16" s="1"/>
  <c r="AU106" i="16"/>
  <c r="BU106" i="16" s="1"/>
  <c r="AT106" i="16"/>
  <c r="BT106" i="16" s="1"/>
  <c r="AS106" i="16"/>
  <c r="BS106" i="16" s="1"/>
  <c r="AR106" i="16"/>
  <c r="BR106" i="16" s="1"/>
  <c r="AQ106" i="16"/>
  <c r="BQ106" i="16" s="1"/>
  <c r="AP106" i="16"/>
  <c r="BP106" i="16" s="1"/>
  <c r="AO106" i="16"/>
  <c r="BO106" i="16" s="1"/>
  <c r="BA105" i="16"/>
  <c r="AZ105" i="16"/>
  <c r="AY105" i="16"/>
  <c r="BY105" i="16" s="1"/>
  <c r="AX105" i="16"/>
  <c r="BX105" i="16" s="1"/>
  <c r="AW105" i="16"/>
  <c r="BW105" i="16" s="1"/>
  <c r="AV105" i="16"/>
  <c r="BV105" i="16" s="1"/>
  <c r="AU105" i="16"/>
  <c r="BU105" i="16" s="1"/>
  <c r="AT105" i="16"/>
  <c r="BT105" i="16" s="1"/>
  <c r="AS105" i="16"/>
  <c r="BS105" i="16" s="1"/>
  <c r="AR105" i="16"/>
  <c r="BR105" i="16" s="1"/>
  <c r="AQ105" i="16"/>
  <c r="BQ105" i="16" s="1"/>
  <c r="AP105" i="16"/>
  <c r="BP105" i="16" s="1"/>
  <c r="AO105" i="16"/>
  <c r="BO105" i="16" s="1"/>
  <c r="BA104" i="16"/>
  <c r="AZ104" i="16"/>
  <c r="AY104" i="16"/>
  <c r="BY104" i="16" s="1"/>
  <c r="AX104" i="16"/>
  <c r="BX104" i="16" s="1"/>
  <c r="AW104" i="16"/>
  <c r="BW104" i="16" s="1"/>
  <c r="AV104" i="16"/>
  <c r="BV104" i="16" s="1"/>
  <c r="AU104" i="16"/>
  <c r="BU104" i="16" s="1"/>
  <c r="AT104" i="16"/>
  <c r="BT104" i="16" s="1"/>
  <c r="AS104" i="16"/>
  <c r="BS104" i="16" s="1"/>
  <c r="AR104" i="16"/>
  <c r="BR104" i="16" s="1"/>
  <c r="AQ104" i="16"/>
  <c r="BQ104" i="16" s="1"/>
  <c r="AP104" i="16"/>
  <c r="BP104" i="16" s="1"/>
  <c r="AO104" i="16"/>
  <c r="BO104" i="16" s="1"/>
  <c r="BA103" i="16"/>
  <c r="AZ103" i="16"/>
  <c r="AY103" i="16"/>
  <c r="BY103" i="16" s="1"/>
  <c r="AX103" i="16"/>
  <c r="BX103" i="16" s="1"/>
  <c r="AW103" i="16"/>
  <c r="BW103" i="16" s="1"/>
  <c r="AV103" i="16"/>
  <c r="BV103" i="16" s="1"/>
  <c r="AU103" i="16"/>
  <c r="BU103" i="16" s="1"/>
  <c r="AT103" i="16"/>
  <c r="BT103" i="16" s="1"/>
  <c r="AS103" i="16"/>
  <c r="BS103" i="16" s="1"/>
  <c r="AR103" i="16"/>
  <c r="BR103" i="16" s="1"/>
  <c r="AQ103" i="16"/>
  <c r="BQ103" i="16" s="1"/>
  <c r="AP103" i="16"/>
  <c r="BP103" i="16" s="1"/>
  <c r="AO103" i="16"/>
  <c r="BO103" i="16" s="1"/>
  <c r="BA102" i="16"/>
  <c r="AZ102" i="16"/>
  <c r="AY102" i="16"/>
  <c r="BY102" i="16" s="1"/>
  <c r="AX102" i="16"/>
  <c r="BX102" i="16" s="1"/>
  <c r="AW102" i="16"/>
  <c r="BW102" i="16" s="1"/>
  <c r="AV102" i="16"/>
  <c r="BV102" i="16" s="1"/>
  <c r="AU102" i="16"/>
  <c r="BU102" i="16" s="1"/>
  <c r="AT102" i="16"/>
  <c r="BT102" i="16" s="1"/>
  <c r="AS102" i="16"/>
  <c r="BS102" i="16" s="1"/>
  <c r="AR102" i="16"/>
  <c r="BR102" i="16" s="1"/>
  <c r="AQ102" i="16"/>
  <c r="BQ102" i="16" s="1"/>
  <c r="AP102" i="16"/>
  <c r="BP102" i="16" s="1"/>
  <c r="AO102" i="16"/>
  <c r="BO102" i="16" s="1"/>
  <c r="BA101" i="16"/>
  <c r="AZ101" i="16"/>
  <c r="AY101" i="16"/>
  <c r="BY101" i="16" s="1"/>
  <c r="AX101" i="16"/>
  <c r="BX101" i="16" s="1"/>
  <c r="AW101" i="16"/>
  <c r="BW101" i="16" s="1"/>
  <c r="AV101" i="16"/>
  <c r="BV101" i="16" s="1"/>
  <c r="AU101" i="16"/>
  <c r="BU101" i="16" s="1"/>
  <c r="AT101" i="16"/>
  <c r="BT101" i="16" s="1"/>
  <c r="AS101" i="16"/>
  <c r="BS101" i="16" s="1"/>
  <c r="AR101" i="16"/>
  <c r="BR101" i="16" s="1"/>
  <c r="AQ101" i="16"/>
  <c r="BQ101" i="16" s="1"/>
  <c r="AP101" i="16"/>
  <c r="BP101" i="16" s="1"/>
  <c r="AO101" i="16"/>
  <c r="BO101" i="16" s="1"/>
  <c r="BA100" i="16"/>
  <c r="AZ100" i="16"/>
  <c r="AY100" i="16"/>
  <c r="BY100" i="16" s="1"/>
  <c r="AX100" i="16"/>
  <c r="BX100" i="16" s="1"/>
  <c r="AW100" i="16"/>
  <c r="BW100" i="16" s="1"/>
  <c r="AV100" i="16"/>
  <c r="BV100" i="16" s="1"/>
  <c r="AU100" i="16"/>
  <c r="BU100" i="16" s="1"/>
  <c r="AT100" i="16"/>
  <c r="BT100" i="16" s="1"/>
  <c r="AS100" i="16"/>
  <c r="BS100" i="16" s="1"/>
  <c r="AR100" i="16"/>
  <c r="BR100" i="16" s="1"/>
  <c r="AQ100" i="16"/>
  <c r="BQ100" i="16" s="1"/>
  <c r="AP100" i="16"/>
  <c r="BP100" i="16" s="1"/>
  <c r="AO100" i="16"/>
  <c r="BO100" i="16" s="1"/>
  <c r="BA99" i="16"/>
  <c r="AZ99" i="16"/>
  <c r="AY99" i="16"/>
  <c r="BY99" i="16" s="1"/>
  <c r="AX99" i="16"/>
  <c r="BX99" i="16" s="1"/>
  <c r="AW99" i="16"/>
  <c r="BW99" i="16" s="1"/>
  <c r="AV99" i="16"/>
  <c r="BV99" i="16" s="1"/>
  <c r="AU99" i="16"/>
  <c r="BU99" i="16" s="1"/>
  <c r="AT99" i="16"/>
  <c r="BT99" i="16" s="1"/>
  <c r="AS99" i="16"/>
  <c r="BS99" i="16" s="1"/>
  <c r="AR99" i="16"/>
  <c r="BR99" i="16" s="1"/>
  <c r="AQ99" i="16"/>
  <c r="BQ99" i="16" s="1"/>
  <c r="AP99" i="16"/>
  <c r="BP99" i="16" s="1"/>
  <c r="AO99" i="16"/>
  <c r="BO99" i="16" s="1"/>
  <c r="BA98" i="16"/>
  <c r="AZ98" i="16"/>
  <c r="AY98" i="16"/>
  <c r="BY98" i="16" s="1"/>
  <c r="AX98" i="16"/>
  <c r="BX98" i="16" s="1"/>
  <c r="AW98" i="16"/>
  <c r="BW98" i="16" s="1"/>
  <c r="AV98" i="16"/>
  <c r="BV98" i="16" s="1"/>
  <c r="AU98" i="16"/>
  <c r="BU98" i="16" s="1"/>
  <c r="AT98" i="16"/>
  <c r="BT98" i="16" s="1"/>
  <c r="AS98" i="16"/>
  <c r="BS98" i="16" s="1"/>
  <c r="AR98" i="16"/>
  <c r="BR98" i="16" s="1"/>
  <c r="AQ98" i="16"/>
  <c r="BQ98" i="16" s="1"/>
  <c r="AP98" i="16"/>
  <c r="BP98" i="16" s="1"/>
  <c r="AO98" i="16"/>
  <c r="BO98" i="16" s="1"/>
  <c r="BA97" i="16"/>
  <c r="AZ97" i="16"/>
  <c r="AY97" i="16"/>
  <c r="BY97" i="16" s="1"/>
  <c r="AX97" i="16"/>
  <c r="BX97" i="16" s="1"/>
  <c r="AW97" i="16"/>
  <c r="BW97" i="16" s="1"/>
  <c r="AV97" i="16"/>
  <c r="BV97" i="16" s="1"/>
  <c r="AU97" i="16"/>
  <c r="BU97" i="16" s="1"/>
  <c r="AT97" i="16"/>
  <c r="BT97" i="16" s="1"/>
  <c r="AS97" i="16"/>
  <c r="BS97" i="16" s="1"/>
  <c r="AR97" i="16"/>
  <c r="BR97" i="16" s="1"/>
  <c r="AQ97" i="16"/>
  <c r="BQ97" i="16" s="1"/>
  <c r="AP97" i="16"/>
  <c r="BP97" i="16" s="1"/>
  <c r="AO97" i="16"/>
  <c r="BO97" i="16" s="1"/>
  <c r="BA96" i="16"/>
  <c r="AZ96" i="16"/>
  <c r="AY96" i="16"/>
  <c r="BY96" i="16" s="1"/>
  <c r="AX96" i="16"/>
  <c r="BX96" i="16" s="1"/>
  <c r="AW96" i="16"/>
  <c r="BW96" i="16" s="1"/>
  <c r="AV96" i="16"/>
  <c r="BV96" i="16" s="1"/>
  <c r="AU96" i="16"/>
  <c r="BU96" i="16" s="1"/>
  <c r="AT96" i="16"/>
  <c r="BT96" i="16" s="1"/>
  <c r="AS96" i="16"/>
  <c r="BS96" i="16" s="1"/>
  <c r="AR96" i="16"/>
  <c r="BR96" i="16" s="1"/>
  <c r="AQ96" i="16"/>
  <c r="BQ96" i="16" s="1"/>
  <c r="AP96" i="16"/>
  <c r="BP96" i="16" s="1"/>
  <c r="AO96" i="16"/>
  <c r="BO96" i="16" s="1"/>
  <c r="BA95" i="16"/>
  <c r="AZ95" i="16"/>
  <c r="AY95" i="16"/>
  <c r="BY95" i="16" s="1"/>
  <c r="AX95" i="16"/>
  <c r="BX95" i="16" s="1"/>
  <c r="AW95" i="16"/>
  <c r="BW95" i="16" s="1"/>
  <c r="AV95" i="16"/>
  <c r="BV95" i="16" s="1"/>
  <c r="AU95" i="16"/>
  <c r="BU95" i="16" s="1"/>
  <c r="AT95" i="16"/>
  <c r="BT95" i="16" s="1"/>
  <c r="AS95" i="16"/>
  <c r="BS95" i="16" s="1"/>
  <c r="AR95" i="16"/>
  <c r="BR95" i="16" s="1"/>
  <c r="AQ95" i="16"/>
  <c r="BQ95" i="16" s="1"/>
  <c r="AP95" i="16"/>
  <c r="BP95" i="16" s="1"/>
  <c r="AO95" i="16"/>
  <c r="BO95" i="16" s="1"/>
  <c r="BA94" i="16"/>
  <c r="AZ94" i="16"/>
  <c r="AY94" i="16"/>
  <c r="BY94" i="16" s="1"/>
  <c r="AX94" i="16"/>
  <c r="BX94" i="16" s="1"/>
  <c r="AW94" i="16"/>
  <c r="BW94" i="16" s="1"/>
  <c r="AV94" i="16"/>
  <c r="BV94" i="16" s="1"/>
  <c r="AU94" i="16"/>
  <c r="BU94" i="16" s="1"/>
  <c r="AT94" i="16"/>
  <c r="BT94" i="16" s="1"/>
  <c r="AS94" i="16"/>
  <c r="BS94" i="16" s="1"/>
  <c r="AR94" i="16"/>
  <c r="BR94" i="16" s="1"/>
  <c r="AQ94" i="16"/>
  <c r="BQ94" i="16" s="1"/>
  <c r="AP94" i="16"/>
  <c r="BP94" i="16" s="1"/>
  <c r="AO94" i="16"/>
  <c r="BO94" i="16" s="1"/>
  <c r="BA93" i="16"/>
  <c r="AZ93" i="16"/>
  <c r="AY93" i="16"/>
  <c r="BY93" i="16" s="1"/>
  <c r="AX93" i="16"/>
  <c r="BX93" i="16" s="1"/>
  <c r="AW93" i="16"/>
  <c r="BW93" i="16" s="1"/>
  <c r="AV93" i="16"/>
  <c r="BV93" i="16" s="1"/>
  <c r="AU93" i="16"/>
  <c r="BU93" i="16" s="1"/>
  <c r="AT93" i="16"/>
  <c r="BT93" i="16" s="1"/>
  <c r="AS93" i="16"/>
  <c r="BS93" i="16" s="1"/>
  <c r="AR93" i="16"/>
  <c r="BR93" i="16" s="1"/>
  <c r="AQ93" i="16"/>
  <c r="BQ93" i="16" s="1"/>
  <c r="AP93" i="16"/>
  <c r="BP93" i="16" s="1"/>
  <c r="AO93" i="16"/>
  <c r="BO93" i="16" s="1"/>
  <c r="BA92" i="16"/>
  <c r="AZ92" i="16"/>
  <c r="AY92" i="16"/>
  <c r="BY92" i="16" s="1"/>
  <c r="AX92" i="16"/>
  <c r="BX92" i="16" s="1"/>
  <c r="AW92" i="16"/>
  <c r="BW92" i="16" s="1"/>
  <c r="AV92" i="16"/>
  <c r="BV92" i="16" s="1"/>
  <c r="AU92" i="16"/>
  <c r="BU92" i="16" s="1"/>
  <c r="AT92" i="16"/>
  <c r="BT92" i="16" s="1"/>
  <c r="AS92" i="16"/>
  <c r="BS92" i="16" s="1"/>
  <c r="AR92" i="16"/>
  <c r="BR92" i="16" s="1"/>
  <c r="AQ92" i="16"/>
  <c r="BQ92" i="16" s="1"/>
  <c r="AP92" i="16"/>
  <c r="BP92" i="16" s="1"/>
  <c r="AO92" i="16"/>
  <c r="BO92" i="16" s="1"/>
  <c r="BA91" i="16"/>
  <c r="AZ91" i="16"/>
  <c r="AY91" i="16"/>
  <c r="BY91" i="16" s="1"/>
  <c r="AX91" i="16"/>
  <c r="BX91" i="16" s="1"/>
  <c r="AW91" i="16"/>
  <c r="BW91" i="16" s="1"/>
  <c r="AV91" i="16"/>
  <c r="BV91" i="16" s="1"/>
  <c r="AU91" i="16"/>
  <c r="BU91" i="16" s="1"/>
  <c r="AT91" i="16"/>
  <c r="BT91" i="16" s="1"/>
  <c r="AS91" i="16"/>
  <c r="BS91" i="16" s="1"/>
  <c r="AR91" i="16"/>
  <c r="BR91" i="16" s="1"/>
  <c r="AQ91" i="16"/>
  <c r="BQ91" i="16" s="1"/>
  <c r="AP91" i="16"/>
  <c r="BP91" i="16" s="1"/>
  <c r="AO91" i="16"/>
  <c r="BO91" i="16" s="1"/>
  <c r="BA90" i="16"/>
  <c r="AZ90" i="16"/>
  <c r="AY90" i="16"/>
  <c r="BY90" i="16" s="1"/>
  <c r="AX90" i="16"/>
  <c r="BX90" i="16" s="1"/>
  <c r="AW90" i="16"/>
  <c r="BW90" i="16" s="1"/>
  <c r="AV90" i="16"/>
  <c r="BV90" i="16" s="1"/>
  <c r="AU90" i="16"/>
  <c r="BU90" i="16" s="1"/>
  <c r="AT90" i="16"/>
  <c r="BT90" i="16" s="1"/>
  <c r="AS90" i="16"/>
  <c r="BS90" i="16" s="1"/>
  <c r="AR90" i="16"/>
  <c r="BR90" i="16" s="1"/>
  <c r="AQ90" i="16"/>
  <c r="BQ90" i="16" s="1"/>
  <c r="AP90" i="16"/>
  <c r="BP90" i="16" s="1"/>
  <c r="AO90" i="16"/>
  <c r="BO90" i="16" s="1"/>
  <c r="BA89" i="16"/>
  <c r="AZ89" i="16"/>
  <c r="AY89" i="16"/>
  <c r="BY89" i="16" s="1"/>
  <c r="AX89" i="16"/>
  <c r="BX89" i="16" s="1"/>
  <c r="AW89" i="16"/>
  <c r="BW89" i="16" s="1"/>
  <c r="AV89" i="16"/>
  <c r="BV89" i="16" s="1"/>
  <c r="AU89" i="16"/>
  <c r="BU89" i="16" s="1"/>
  <c r="AT89" i="16"/>
  <c r="BT89" i="16" s="1"/>
  <c r="AS89" i="16"/>
  <c r="BS89" i="16" s="1"/>
  <c r="AR89" i="16"/>
  <c r="BR89" i="16" s="1"/>
  <c r="AQ89" i="16"/>
  <c r="BQ89" i="16" s="1"/>
  <c r="AP89" i="16"/>
  <c r="BP89" i="16" s="1"/>
  <c r="AO89" i="16"/>
  <c r="BO89" i="16" s="1"/>
  <c r="BA88" i="16"/>
  <c r="AZ88" i="16"/>
  <c r="AY88" i="16"/>
  <c r="BY88" i="16" s="1"/>
  <c r="AX88" i="16"/>
  <c r="BX88" i="16" s="1"/>
  <c r="AW88" i="16"/>
  <c r="BW88" i="16" s="1"/>
  <c r="AV88" i="16"/>
  <c r="BV88" i="16" s="1"/>
  <c r="AU88" i="16"/>
  <c r="BU88" i="16" s="1"/>
  <c r="AT88" i="16"/>
  <c r="BT88" i="16" s="1"/>
  <c r="AS88" i="16"/>
  <c r="BS88" i="16" s="1"/>
  <c r="AR88" i="16"/>
  <c r="BR88" i="16" s="1"/>
  <c r="AQ88" i="16"/>
  <c r="BQ88" i="16" s="1"/>
  <c r="AP88" i="16"/>
  <c r="BP88" i="16" s="1"/>
  <c r="AO88" i="16"/>
  <c r="BO88" i="16" s="1"/>
  <c r="BA87" i="16"/>
  <c r="AZ87" i="16"/>
  <c r="AY87" i="16"/>
  <c r="BY87" i="16" s="1"/>
  <c r="AX87" i="16"/>
  <c r="BX87" i="16" s="1"/>
  <c r="AW87" i="16"/>
  <c r="BW87" i="16" s="1"/>
  <c r="AV87" i="16"/>
  <c r="BV87" i="16" s="1"/>
  <c r="AU87" i="16"/>
  <c r="BU87" i="16" s="1"/>
  <c r="AT87" i="16"/>
  <c r="BT87" i="16" s="1"/>
  <c r="AS87" i="16"/>
  <c r="BS87" i="16" s="1"/>
  <c r="AR87" i="16"/>
  <c r="BR87" i="16" s="1"/>
  <c r="AQ87" i="16"/>
  <c r="BQ87" i="16" s="1"/>
  <c r="AP87" i="16"/>
  <c r="BP87" i="16" s="1"/>
  <c r="AO87" i="16"/>
  <c r="BO87" i="16" s="1"/>
  <c r="BA86" i="16"/>
  <c r="AZ86" i="16"/>
  <c r="AY86" i="16"/>
  <c r="BY86" i="16" s="1"/>
  <c r="AX86" i="16"/>
  <c r="BX86" i="16" s="1"/>
  <c r="AW86" i="16"/>
  <c r="BW86" i="16" s="1"/>
  <c r="AV86" i="16"/>
  <c r="BV86" i="16" s="1"/>
  <c r="AU86" i="16"/>
  <c r="BU86" i="16" s="1"/>
  <c r="AT86" i="16"/>
  <c r="BT86" i="16" s="1"/>
  <c r="AS86" i="16"/>
  <c r="BS86" i="16" s="1"/>
  <c r="AR86" i="16"/>
  <c r="BR86" i="16" s="1"/>
  <c r="AQ86" i="16"/>
  <c r="BQ86" i="16" s="1"/>
  <c r="AP86" i="16"/>
  <c r="BP86" i="16" s="1"/>
  <c r="AO86" i="16"/>
  <c r="BO86" i="16" s="1"/>
  <c r="BA85" i="16"/>
  <c r="AZ85" i="16"/>
  <c r="AY85" i="16"/>
  <c r="BY85" i="16" s="1"/>
  <c r="AX85" i="16"/>
  <c r="BX85" i="16" s="1"/>
  <c r="AW85" i="16"/>
  <c r="BW85" i="16" s="1"/>
  <c r="AV85" i="16"/>
  <c r="BV85" i="16" s="1"/>
  <c r="AU85" i="16"/>
  <c r="BU85" i="16" s="1"/>
  <c r="AT85" i="16"/>
  <c r="BT85" i="16" s="1"/>
  <c r="AS85" i="16"/>
  <c r="BS85" i="16" s="1"/>
  <c r="AR85" i="16"/>
  <c r="BR85" i="16" s="1"/>
  <c r="AQ85" i="16"/>
  <c r="BQ85" i="16" s="1"/>
  <c r="AP85" i="16"/>
  <c r="BP85" i="16" s="1"/>
  <c r="AO85" i="16"/>
  <c r="BO85" i="16" s="1"/>
  <c r="BA84" i="16"/>
  <c r="AZ84" i="16"/>
  <c r="AY84" i="16"/>
  <c r="BY84" i="16" s="1"/>
  <c r="AX84" i="16"/>
  <c r="BX84" i="16" s="1"/>
  <c r="AW84" i="16"/>
  <c r="BW84" i="16" s="1"/>
  <c r="AV84" i="16"/>
  <c r="BV84" i="16" s="1"/>
  <c r="AU84" i="16"/>
  <c r="BU84" i="16" s="1"/>
  <c r="AT84" i="16"/>
  <c r="BT84" i="16" s="1"/>
  <c r="AS84" i="16"/>
  <c r="BS84" i="16" s="1"/>
  <c r="AR84" i="16"/>
  <c r="BR84" i="16" s="1"/>
  <c r="AQ84" i="16"/>
  <c r="BQ84" i="16" s="1"/>
  <c r="AP84" i="16"/>
  <c r="BP84" i="16" s="1"/>
  <c r="AO84" i="16"/>
  <c r="BO84" i="16" s="1"/>
  <c r="BA83" i="16"/>
  <c r="AZ83" i="16"/>
  <c r="AY83" i="16"/>
  <c r="BY83" i="16" s="1"/>
  <c r="AX83" i="16"/>
  <c r="BX83" i="16" s="1"/>
  <c r="AW83" i="16"/>
  <c r="BW83" i="16" s="1"/>
  <c r="AV83" i="16"/>
  <c r="BV83" i="16" s="1"/>
  <c r="AU83" i="16"/>
  <c r="BU83" i="16" s="1"/>
  <c r="AT83" i="16"/>
  <c r="BT83" i="16" s="1"/>
  <c r="AS83" i="16"/>
  <c r="BS83" i="16" s="1"/>
  <c r="AR83" i="16"/>
  <c r="BR83" i="16" s="1"/>
  <c r="AQ83" i="16"/>
  <c r="BQ83" i="16" s="1"/>
  <c r="AP83" i="16"/>
  <c r="BP83" i="16" s="1"/>
  <c r="AO83" i="16"/>
  <c r="BO83" i="16" s="1"/>
  <c r="BA82" i="16"/>
  <c r="AZ82" i="16"/>
  <c r="AY82" i="16"/>
  <c r="BY82" i="16" s="1"/>
  <c r="AX82" i="16"/>
  <c r="BX82" i="16" s="1"/>
  <c r="AW82" i="16"/>
  <c r="BW82" i="16" s="1"/>
  <c r="AV82" i="16"/>
  <c r="BV82" i="16" s="1"/>
  <c r="AU82" i="16"/>
  <c r="BU82" i="16" s="1"/>
  <c r="AT82" i="16"/>
  <c r="BT82" i="16" s="1"/>
  <c r="AS82" i="16"/>
  <c r="BS82" i="16" s="1"/>
  <c r="AR82" i="16"/>
  <c r="BR82" i="16" s="1"/>
  <c r="AQ82" i="16"/>
  <c r="BQ82" i="16" s="1"/>
  <c r="AP82" i="16"/>
  <c r="BP82" i="16" s="1"/>
  <c r="AO82" i="16"/>
  <c r="BO82" i="16" s="1"/>
  <c r="BA81" i="16"/>
  <c r="AZ81" i="16"/>
  <c r="AY81" i="16"/>
  <c r="BY81" i="16" s="1"/>
  <c r="AX81" i="16"/>
  <c r="BX81" i="16" s="1"/>
  <c r="AW81" i="16"/>
  <c r="BW81" i="16" s="1"/>
  <c r="AV81" i="16"/>
  <c r="BV81" i="16" s="1"/>
  <c r="AU81" i="16"/>
  <c r="BU81" i="16" s="1"/>
  <c r="AT81" i="16"/>
  <c r="BT81" i="16" s="1"/>
  <c r="AS81" i="16"/>
  <c r="BS81" i="16" s="1"/>
  <c r="AR81" i="16"/>
  <c r="BR81" i="16" s="1"/>
  <c r="AQ81" i="16"/>
  <c r="BQ81" i="16" s="1"/>
  <c r="AP81" i="16"/>
  <c r="BP81" i="16" s="1"/>
  <c r="AO81" i="16"/>
  <c r="BO81" i="16" s="1"/>
  <c r="BA80" i="16"/>
  <c r="AZ80" i="16"/>
  <c r="AY80" i="16"/>
  <c r="BY80" i="16" s="1"/>
  <c r="AX80" i="16"/>
  <c r="BX80" i="16" s="1"/>
  <c r="AW80" i="16"/>
  <c r="BW80" i="16" s="1"/>
  <c r="AV80" i="16"/>
  <c r="BV80" i="16" s="1"/>
  <c r="AU80" i="16"/>
  <c r="BU80" i="16" s="1"/>
  <c r="AT80" i="16"/>
  <c r="BT80" i="16" s="1"/>
  <c r="AS80" i="16"/>
  <c r="BS80" i="16" s="1"/>
  <c r="AR80" i="16"/>
  <c r="BR80" i="16" s="1"/>
  <c r="AQ80" i="16"/>
  <c r="BQ80" i="16" s="1"/>
  <c r="AP80" i="16"/>
  <c r="BP80" i="16" s="1"/>
  <c r="AO80" i="16"/>
  <c r="BO80" i="16" s="1"/>
  <c r="BA79" i="16"/>
  <c r="AZ79" i="16"/>
  <c r="AY79" i="16"/>
  <c r="BY79" i="16" s="1"/>
  <c r="AX79" i="16"/>
  <c r="BX79" i="16" s="1"/>
  <c r="AW79" i="16"/>
  <c r="BW79" i="16" s="1"/>
  <c r="AV79" i="16"/>
  <c r="BV79" i="16" s="1"/>
  <c r="AU79" i="16"/>
  <c r="BU79" i="16" s="1"/>
  <c r="AT79" i="16"/>
  <c r="BT79" i="16" s="1"/>
  <c r="AS79" i="16"/>
  <c r="BS79" i="16" s="1"/>
  <c r="AR79" i="16"/>
  <c r="BR79" i="16" s="1"/>
  <c r="AQ79" i="16"/>
  <c r="BQ79" i="16" s="1"/>
  <c r="AP79" i="16"/>
  <c r="BP79" i="16" s="1"/>
  <c r="AO79" i="16"/>
  <c r="BO79" i="16" s="1"/>
  <c r="BA78" i="16"/>
  <c r="AZ78" i="16"/>
  <c r="AY78" i="16"/>
  <c r="BY78" i="16" s="1"/>
  <c r="AX78" i="16"/>
  <c r="BX78" i="16" s="1"/>
  <c r="AW78" i="16"/>
  <c r="BW78" i="16" s="1"/>
  <c r="AV78" i="16"/>
  <c r="BV78" i="16" s="1"/>
  <c r="AU78" i="16"/>
  <c r="BU78" i="16" s="1"/>
  <c r="AT78" i="16"/>
  <c r="BT78" i="16" s="1"/>
  <c r="AS78" i="16"/>
  <c r="BS78" i="16" s="1"/>
  <c r="AR78" i="16"/>
  <c r="BR78" i="16" s="1"/>
  <c r="AQ78" i="16"/>
  <c r="BQ78" i="16" s="1"/>
  <c r="AP78" i="16"/>
  <c r="BP78" i="16" s="1"/>
  <c r="AO78" i="16"/>
  <c r="BO78" i="16" s="1"/>
  <c r="BA77" i="16"/>
  <c r="AZ77" i="16"/>
  <c r="AY77" i="16"/>
  <c r="BY77" i="16" s="1"/>
  <c r="AX77" i="16"/>
  <c r="BX77" i="16" s="1"/>
  <c r="AW77" i="16"/>
  <c r="BW77" i="16" s="1"/>
  <c r="AV77" i="16"/>
  <c r="BV77" i="16" s="1"/>
  <c r="AU77" i="16"/>
  <c r="BU77" i="16" s="1"/>
  <c r="AT77" i="16"/>
  <c r="BT77" i="16" s="1"/>
  <c r="AS77" i="16"/>
  <c r="BS77" i="16" s="1"/>
  <c r="AR77" i="16"/>
  <c r="BR77" i="16" s="1"/>
  <c r="AQ77" i="16"/>
  <c r="BQ77" i="16" s="1"/>
  <c r="AP77" i="16"/>
  <c r="BP77" i="16" s="1"/>
  <c r="AO77" i="16"/>
  <c r="BO77" i="16" s="1"/>
  <c r="BA76" i="16"/>
  <c r="AZ76" i="16"/>
  <c r="AY76" i="16"/>
  <c r="BY76" i="16" s="1"/>
  <c r="AX76" i="16"/>
  <c r="BX76" i="16" s="1"/>
  <c r="AW76" i="16"/>
  <c r="BW76" i="16" s="1"/>
  <c r="AV76" i="16"/>
  <c r="BV76" i="16" s="1"/>
  <c r="AU76" i="16"/>
  <c r="BU76" i="16" s="1"/>
  <c r="AT76" i="16"/>
  <c r="BT76" i="16" s="1"/>
  <c r="AS76" i="16"/>
  <c r="BS76" i="16" s="1"/>
  <c r="AR76" i="16"/>
  <c r="BR76" i="16" s="1"/>
  <c r="AQ76" i="16"/>
  <c r="BQ76" i="16" s="1"/>
  <c r="AP76" i="16"/>
  <c r="BP76" i="16" s="1"/>
  <c r="AO76" i="16"/>
  <c r="BO76" i="16" s="1"/>
  <c r="BA75" i="16"/>
  <c r="AZ75" i="16"/>
  <c r="AY75" i="16"/>
  <c r="BY75" i="16" s="1"/>
  <c r="AX75" i="16"/>
  <c r="BX75" i="16" s="1"/>
  <c r="AW75" i="16"/>
  <c r="BW75" i="16" s="1"/>
  <c r="AV75" i="16"/>
  <c r="BV75" i="16" s="1"/>
  <c r="AU75" i="16"/>
  <c r="BU75" i="16" s="1"/>
  <c r="AT75" i="16"/>
  <c r="BT75" i="16" s="1"/>
  <c r="AS75" i="16"/>
  <c r="BS75" i="16" s="1"/>
  <c r="AR75" i="16"/>
  <c r="BR75" i="16" s="1"/>
  <c r="AQ75" i="16"/>
  <c r="BQ75" i="16" s="1"/>
  <c r="AP75" i="16"/>
  <c r="BP75" i="16" s="1"/>
  <c r="AO75" i="16"/>
  <c r="BO75" i="16" s="1"/>
  <c r="BA74" i="16"/>
  <c r="AZ74" i="16"/>
  <c r="AY74" i="16"/>
  <c r="BY74" i="16" s="1"/>
  <c r="AX74" i="16"/>
  <c r="BX74" i="16" s="1"/>
  <c r="AW74" i="16"/>
  <c r="BW74" i="16" s="1"/>
  <c r="AV74" i="16"/>
  <c r="BV74" i="16" s="1"/>
  <c r="AU74" i="16"/>
  <c r="BU74" i="16" s="1"/>
  <c r="AT74" i="16"/>
  <c r="BT74" i="16" s="1"/>
  <c r="AS74" i="16"/>
  <c r="BS74" i="16" s="1"/>
  <c r="AR74" i="16"/>
  <c r="BR74" i="16" s="1"/>
  <c r="AQ74" i="16"/>
  <c r="BQ74" i="16" s="1"/>
  <c r="AP74" i="16"/>
  <c r="BP74" i="16" s="1"/>
  <c r="AO74" i="16"/>
  <c r="BO74" i="16" s="1"/>
  <c r="BA73" i="16"/>
  <c r="AZ73" i="16"/>
  <c r="AY73" i="16"/>
  <c r="BY73" i="16" s="1"/>
  <c r="AX73" i="16"/>
  <c r="BX73" i="16" s="1"/>
  <c r="AW73" i="16"/>
  <c r="BW73" i="16" s="1"/>
  <c r="AV73" i="16"/>
  <c r="BV73" i="16" s="1"/>
  <c r="AU73" i="16"/>
  <c r="BU73" i="16" s="1"/>
  <c r="AT73" i="16"/>
  <c r="BT73" i="16" s="1"/>
  <c r="AS73" i="16"/>
  <c r="BS73" i="16" s="1"/>
  <c r="AR73" i="16"/>
  <c r="BR73" i="16" s="1"/>
  <c r="AQ73" i="16"/>
  <c r="BQ73" i="16" s="1"/>
  <c r="AP73" i="16"/>
  <c r="BP73" i="16" s="1"/>
  <c r="AO73" i="16"/>
  <c r="BO73" i="16" s="1"/>
  <c r="BA72" i="16"/>
  <c r="AZ72" i="16"/>
  <c r="AY72" i="16"/>
  <c r="BY72" i="16" s="1"/>
  <c r="AX72" i="16"/>
  <c r="BX72" i="16" s="1"/>
  <c r="AW72" i="16"/>
  <c r="BW72" i="16" s="1"/>
  <c r="AV72" i="16"/>
  <c r="BV72" i="16" s="1"/>
  <c r="AU72" i="16"/>
  <c r="BU72" i="16" s="1"/>
  <c r="AT72" i="16"/>
  <c r="BT72" i="16" s="1"/>
  <c r="AS72" i="16"/>
  <c r="BS72" i="16" s="1"/>
  <c r="AR72" i="16"/>
  <c r="BR72" i="16" s="1"/>
  <c r="AQ72" i="16"/>
  <c r="BQ72" i="16" s="1"/>
  <c r="AP72" i="16"/>
  <c r="BP72" i="16" s="1"/>
  <c r="AO72" i="16"/>
  <c r="BO72" i="16" s="1"/>
  <c r="BA71" i="16"/>
  <c r="AZ71" i="16"/>
  <c r="AY71" i="16"/>
  <c r="BY71" i="16" s="1"/>
  <c r="AX71" i="16"/>
  <c r="BX71" i="16" s="1"/>
  <c r="AW71" i="16"/>
  <c r="BW71" i="16" s="1"/>
  <c r="AV71" i="16"/>
  <c r="BV71" i="16" s="1"/>
  <c r="AU71" i="16"/>
  <c r="BU71" i="16" s="1"/>
  <c r="AT71" i="16"/>
  <c r="BT71" i="16" s="1"/>
  <c r="AS71" i="16"/>
  <c r="BS71" i="16" s="1"/>
  <c r="AR71" i="16"/>
  <c r="BR71" i="16" s="1"/>
  <c r="AQ71" i="16"/>
  <c r="BQ71" i="16" s="1"/>
  <c r="AP71" i="16"/>
  <c r="BP71" i="16" s="1"/>
  <c r="AO71" i="16"/>
  <c r="BO71" i="16" s="1"/>
  <c r="BA70" i="16"/>
  <c r="AZ70" i="16"/>
  <c r="AY70" i="16"/>
  <c r="BY70" i="16" s="1"/>
  <c r="AX70" i="16"/>
  <c r="BX70" i="16" s="1"/>
  <c r="AW70" i="16"/>
  <c r="BW70" i="16" s="1"/>
  <c r="AV70" i="16"/>
  <c r="BV70" i="16" s="1"/>
  <c r="AU70" i="16"/>
  <c r="BU70" i="16" s="1"/>
  <c r="AT70" i="16"/>
  <c r="BT70" i="16" s="1"/>
  <c r="AS70" i="16"/>
  <c r="BS70" i="16" s="1"/>
  <c r="AR70" i="16"/>
  <c r="BR70" i="16" s="1"/>
  <c r="AQ70" i="16"/>
  <c r="BQ70" i="16" s="1"/>
  <c r="AP70" i="16"/>
  <c r="BP70" i="16" s="1"/>
  <c r="AO70" i="16"/>
  <c r="BO70" i="16" s="1"/>
  <c r="BA69" i="16"/>
  <c r="AZ69" i="16"/>
  <c r="AY69" i="16"/>
  <c r="BY69" i="16" s="1"/>
  <c r="AX69" i="16"/>
  <c r="BX69" i="16" s="1"/>
  <c r="AW69" i="16"/>
  <c r="BW69" i="16" s="1"/>
  <c r="AV69" i="16"/>
  <c r="BV69" i="16" s="1"/>
  <c r="AU69" i="16"/>
  <c r="BU69" i="16" s="1"/>
  <c r="AT69" i="16"/>
  <c r="BT69" i="16" s="1"/>
  <c r="AS69" i="16"/>
  <c r="BS69" i="16" s="1"/>
  <c r="AR69" i="16"/>
  <c r="BR69" i="16" s="1"/>
  <c r="AQ69" i="16"/>
  <c r="BQ69" i="16" s="1"/>
  <c r="AP69" i="16"/>
  <c r="BP69" i="16" s="1"/>
  <c r="AO69" i="16"/>
  <c r="BO69" i="16" s="1"/>
  <c r="BA68" i="16"/>
  <c r="AZ68" i="16"/>
  <c r="AY68" i="16"/>
  <c r="BY68" i="16" s="1"/>
  <c r="AX68" i="16"/>
  <c r="BX68" i="16" s="1"/>
  <c r="AW68" i="16"/>
  <c r="BW68" i="16" s="1"/>
  <c r="AV68" i="16"/>
  <c r="BV68" i="16" s="1"/>
  <c r="AU68" i="16"/>
  <c r="BU68" i="16" s="1"/>
  <c r="AT68" i="16"/>
  <c r="BT68" i="16" s="1"/>
  <c r="AS68" i="16"/>
  <c r="BS68" i="16" s="1"/>
  <c r="AR68" i="16"/>
  <c r="BR68" i="16" s="1"/>
  <c r="AQ68" i="16"/>
  <c r="BQ68" i="16" s="1"/>
  <c r="AP68" i="16"/>
  <c r="BP68" i="16" s="1"/>
  <c r="AO68" i="16"/>
  <c r="BO68" i="16" s="1"/>
  <c r="BA67" i="16"/>
  <c r="AZ67" i="16"/>
  <c r="AY67" i="16"/>
  <c r="BY67" i="16" s="1"/>
  <c r="AX67" i="16"/>
  <c r="BX67" i="16" s="1"/>
  <c r="AW67" i="16"/>
  <c r="BW67" i="16" s="1"/>
  <c r="AV67" i="16"/>
  <c r="BV67" i="16" s="1"/>
  <c r="AU67" i="16"/>
  <c r="BU67" i="16" s="1"/>
  <c r="AT67" i="16"/>
  <c r="BT67" i="16" s="1"/>
  <c r="AS67" i="16"/>
  <c r="BS67" i="16" s="1"/>
  <c r="AR67" i="16"/>
  <c r="BR67" i="16" s="1"/>
  <c r="AQ67" i="16"/>
  <c r="BQ67" i="16" s="1"/>
  <c r="AP67" i="16"/>
  <c r="BP67" i="16" s="1"/>
  <c r="AO67" i="16"/>
  <c r="BO67" i="16" s="1"/>
  <c r="BA66" i="16"/>
  <c r="AZ66" i="16"/>
  <c r="AY66" i="16"/>
  <c r="BY66" i="16" s="1"/>
  <c r="AX66" i="16"/>
  <c r="BX66" i="16" s="1"/>
  <c r="AW66" i="16"/>
  <c r="BW66" i="16" s="1"/>
  <c r="AV66" i="16"/>
  <c r="BV66" i="16" s="1"/>
  <c r="AU66" i="16"/>
  <c r="BU66" i="16" s="1"/>
  <c r="AT66" i="16"/>
  <c r="BT66" i="16" s="1"/>
  <c r="AS66" i="16"/>
  <c r="BS66" i="16" s="1"/>
  <c r="AR66" i="16"/>
  <c r="BR66" i="16" s="1"/>
  <c r="AQ66" i="16"/>
  <c r="BQ66" i="16" s="1"/>
  <c r="AP66" i="16"/>
  <c r="BP66" i="16" s="1"/>
  <c r="AO66" i="16"/>
  <c r="BO66" i="16" s="1"/>
  <c r="BA65" i="16"/>
  <c r="AZ65" i="16"/>
  <c r="AY65" i="16"/>
  <c r="BY65" i="16" s="1"/>
  <c r="AX65" i="16"/>
  <c r="BX65" i="16" s="1"/>
  <c r="AW65" i="16"/>
  <c r="BW65" i="16" s="1"/>
  <c r="AV65" i="16"/>
  <c r="BV65" i="16" s="1"/>
  <c r="AU65" i="16"/>
  <c r="BU65" i="16" s="1"/>
  <c r="AT65" i="16"/>
  <c r="BT65" i="16" s="1"/>
  <c r="AS65" i="16"/>
  <c r="BS65" i="16" s="1"/>
  <c r="AR65" i="16"/>
  <c r="BR65" i="16" s="1"/>
  <c r="AQ65" i="16"/>
  <c r="BQ65" i="16" s="1"/>
  <c r="AP65" i="16"/>
  <c r="BP65" i="16" s="1"/>
  <c r="AO65" i="16"/>
  <c r="BO65" i="16" s="1"/>
  <c r="BA64" i="16"/>
  <c r="AZ64" i="16"/>
  <c r="AY64" i="16"/>
  <c r="BY64" i="16" s="1"/>
  <c r="AX64" i="16"/>
  <c r="BX64" i="16" s="1"/>
  <c r="AW64" i="16"/>
  <c r="BW64" i="16" s="1"/>
  <c r="AV64" i="16"/>
  <c r="BV64" i="16" s="1"/>
  <c r="AU64" i="16"/>
  <c r="BU64" i="16" s="1"/>
  <c r="AT64" i="16"/>
  <c r="BT64" i="16" s="1"/>
  <c r="AS64" i="16"/>
  <c r="BS64" i="16" s="1"/>
  <c r="AR64" i="16"/>
  <c r="BR64" i="16" s="1"/>
  <c r="AQ64" i="16"/>
  <c r="BQ64" i="16" s="1"/>
  <c r="AP64" i="16"/>
  <c r="BP64" i="16" s="1"/>
  <c r="AO64" i="16"/>
  <c r="BO64" i="16" s="1"/>
  <c r="BA63" i="16"/>
  <c r="AZ63" i="16"/>
  <c r="AY63" i="16"/>
  <c r="BY63" i="16" s="1"/>
  <c r="AX63" i="16"/>
  <c r="BX63" i="16" s="1"/>
  <c r="AW63" i="16"/>
  <c r="BW63" i="16" s="1"/>
  <c r="AV63" i="16"/>
  <c r="BV63" i="16" s="1"/>
  <c r="AU63" i="16"/>
  <c r="BU63" i="16" s="1"/>
  <c r="AT63" i="16"/>
  <c r="BT63" i="16" s="1"/>
  <c r="AS63" i="16"/>
  <c r="BS63" i="16" s="1"/>
  <c r="AR63" i="16"/>
  <c r="BR63" i="16" s="1"/>
  <c r="AQ63" i="16"/>
  <c r="BQ63" i="16" s="1"/>
  <c r="AP63" i="16"/>
  <c r="BP63" i="16" s="1"/>
  <c r="AO63" i="16"/>
  <c r="BO63" i="16" s="1"/>
  <c r="BA62" i="16"/>
  <c r="AZ62" i="16"/>
  <c r="AY62" i="16"/>
  <c r="BY62" i="16" s="1"/>
  <c r="AX62" i="16"/>
  <c r="BX62" i="16" s="1"/>
  <c r="AW62" i="16"/>
  <c r="BW62" i="16" s="1"/>
  <c r="AV62" i="16"/>
  <c r="BV62" i="16" s="1"/>
  <c r="AU62" i="16"/>
  <c r="BU62" i="16" s="1"/>
  <c r="AT62" i="16"/>
  <c r="BT62" i="16" s="1"/>
  <c r="AS62" i="16"/>
  <c r="BS62" i="16" s="1"/>
  <c r="AR62" i="16"/>
  <c r="BR62" i="16" s="1"/>
  <c r="AQ62" i="16"/>
  <c r="BQ62" i="16" s="1"/>
  <c r="AP62" i="16"/>
  <c r="BP62" i="16" s="1"/>
  <c r="AO62" i="16"/>
  <c r="BO62" i="16" s="1"/>
  <c r="BA61" i="16"/>
  <c r="AZ61" i="16"/>
  <c r="AY61" i="16"/>
  <c r="BY61" i="16" s="1"/>
  <c r="AX61" i="16"/>
  <c r="BX61" i="16" s="1"/>
  <c r="AW61" i="16"/>
  <c r="BW61" i="16" s="1"/>
  <c r="AV61" i="16"/>
  <c r="BV61" i="16" s="1"/>
  <c r="AU61" i="16"/>
  <c r="BU61" i="16" s="1"/>
  <c r="AT61" i="16"/>
  <c r="BT61" i="16" s="1"/>
  <c r="AS61" i="16"/>
  <c r="BS61" i="16" s="1"/>
  <c r="AR61" i="16"/>
  <c r="BR61" i="16" s="1"/>
  <c r="AQ61" i="16"/>
  <c r="BQ61" i="16" s="1"/>
  <c r="AP61" i="16"/>
  <c r="BP61" i="16" s="1"/>
  <c r="AO61" i="16"/>
  <c r="BO61" i="16" s="1"/>
  <c r="BA60" i="16"/>
  <c r="AZ60" i="16"/>
  <c r="AY60" i="16"/>
  <c r="BY60" i="16" s="1"/>
  <c r="AX60" i="16"/>
  <c r="BX60" i="16" s="1"/>
  <c r="AW60" i="16"/>
  <c r="BW60" i="16" s="1"/>
  <c r="AV60" i="16"/>
  <c r="BV60" i="16" s="1"/>
  <c r="AU60" i="16"/>
  <c r="BU60" i="16" s="1"/>
  <c r="AT60" i="16"/>
  <c r="BT60" i="16" s="1"/>
  <c r="AS60" i="16"/>
  <c r="BS60" i="16" s="1"/>
  <c r="AR60" i="16"/>
  <c r="BR60" i="16" s="1"/>
  <c r="AQ60" i="16"/>
  <c r="BQ60" i="16" s="1"/>
  <c r="AP60" i="16"/>
  <c r="BP60" i="16" s="1"/>
  <c r="AO60" i="16"/>
  <c r="BO60" i="16" s="1"/>
  <c r="BA59" i="16"/>
  <c r="AZ59" i="16"/>
  <c r="AY59" i="16"/>
  <c r="BY59" i="16" s="1"/>
  <c r="AX59" i="16"/>
  <c r="BX59" i="16" s="1"/>
  <c r="AW59" i="16"/>
  <c r="BW59" i="16" s="1"/>
  <c r="AV59" i="16"/>
  <c r="BV59" i="16" s="1"/>
  <c r="AU59" i="16"/>
  <c r="BU59" i="16" s="1"/>
  <c r="AT59" i="16"/>
  <c r="BT59" i="16" s="1"/>
  <c r="AS59" i="16"/>
  <c r="BS59" i="16" s="1"/>
  <c r="AR59" i="16"/>
  <c r="BR59" i="16" s="1"/>
  <c r="AQ59" i="16"/>
  <c r="BQ59" i="16" s="1"/>
  <c r="AP59" i="16"/>
  <c r="BP59" i="16" s="1"/>
  <c r="AO59" i="16"/>
  <c r="BO59" i="16" s="1"/>
  <c r="BA58" i="16"/>
  <c r="AZ58" i="16"/>
  <c r="AY58" i="16"/>
  <c r="BY58" i="16" s="1"/>
  <c r="AX58" i="16"/>
  <c r="BX58" i="16" s="1"/>
  <c r="AW58" i="16"/>
  <c r="BW58" i="16" s="1"/>
  <c r="AV58" i="16"/>
  <c r="BV58" i="16" s="1"/>
  <c r="AU58" i="16"/>
  <c r="BU58" i="16" s="1"/>
  <c r="AT58" i="16"/>
  <c r="BT58" i="16" s="1"/>
  <c r="AS58" i="16"/>
  <c r="BS58" i="16" s="1"/>
  <c r="AR58" i="16"/>
  <c r="BR58" i="16" s="1"/>
  <c r="AQ58" i="16"/>
  <c r="BQ58" i="16" s="1"/>
  <c r="AP58" i="16"/>
  <c r="BP58" i="16" s="1"/>
  <c r="AO58" i="16"/>
  <c r="BO58" i="16" s="1"/>
  <c r="BA57" i="16"/>
  <c r="AZ57" i="16"/>
  <c r="AY57" i="16"/>
  <c r="BY57" i="16" s="1"/>
  <c r="AX57" i="16"/>
  <c r="BX57" i="16" s="1"/>
  <c r="AW57" i="16"/>
  <c r="BW57" i="16" s="1"/>
  <c r="AV57" i="16"/>
  <c r="BV57" i="16" s="1"/>
  <c r="AU57" i="16"/>
  <c r="BU57" i="16" s="1"/>
  <c r="AT57" i="16"/>
  <c r="BT57" i="16" s="1"/>
  <c r="AS57" i="16"/>
  <c r="BS57" i="16" s="1"/>
  <c r="AR57" i="16"/>
  <c r="BR57" i="16" s="1"/>
  <c r="AQ57" i="16"/>
  <c r="BQ57" i="16" s="1"/>
  <c r="AP57" i="16"/>
  <c r="BP57" i="16" s="1"/>
  <c r="AO57" i="16"/>
  <c r="BO57" i="16" s="1"/>
  <c r="BA56" i="16"/>
  <c r="AZ56" i="16"/>
  <c r="AY56" i="16"/>
  <c r="BY56" i="16" s="1"/>
  <c r="AX56" i="16"/>
  <c r="BX56" i="16" s="1"/>
  <c r="AW56" i="16"/>
  <c r="BW56" i="16" s="1"/>
  <c r="AV56" i="16"/>
  <c r="BV56" i="16" s="1"/>
  <c r="AU56" i="16"/>
  <c r="BU56" i="16" s="1"/>
  <c r="AT56" i="16"/>
  <c r="BT56" i="16" s="1"/>
  <c r="AS56" i="16"/>
  <c r="BS56" i="16" s="1"/>
  <c r="AR56" i="16"/>
  <c r="BR56" i="16" s="1"/>
  <c r="AQ56" i="16"/>
  <c r="BQ56" i="16" s="1"/>
  <c r="AP56" i="16"/>
  <c r="BP56" i="16" s="1"/>
  <c r="AO56" i="16"/>
  <c r="BO56" i="16" s="1"/>
  <c r="BA55" i="16"/>
  <c r="AZ55" i="16"/>
  <c r="AY55" i="16"/>
  <c r="BY55" i="16" s="1"/>
  <c r="AX55" i="16"/>
  <c r="BX55" i="16" s="1"/>
  <c r="AW55" i="16"/>
  <c r="BW55" i="16" s="1"/>
  <c r="AV55" i="16"/>
  <c r="BV55" i="16" s="1"/>
  <c r="AU55" i="16"/>
  <c r="BU55" i="16" s="1"/>
  <c r="AT55" i="16"/>
  <c r="BT55" i="16" s="1"/>
  <c r="AS55" i="16"/>
  <c r="BS55" i="16" s="1"/>
  <c r="AR55" i="16"/>
  <c r="BR55" i="16" s="1"/>
  <c r="AQ55" i="16"/>
  <c r="BQ55" i="16" s="1"/>
  <c r="AP55" i="16"/>
  <c r="BP55" i="16" s="1"/>
  <c r="AO55" i="16"/>
  <c r="BO55" i="16" s="1"/>
  <c r="BA54" i="16"/>
  <c r="AZ54" i="16"/>
  <c r="AY54" i="16"/>
  <c r="BY54" i="16" s="1"/>
  <c r="AX54" i="16"/>
  <c r="BX54" i="16" s="1"/>
  <c r="AW54" i="16"/>
  <c r="BW54" i="16" s="1"/>
  <c r="AV54" i="16"/>
  <c r="BV54" i="16" s="1"/>
  <c r="AU54" i="16"/>
  <c r="BU54" i="16" s="1"/>
  <c r="AT54" i="16"/>
  <c r="BT54" i="16" s="1"/>
  <c r="AS54" i="16"/>
  <c r="BS54" i="16" s="1"/>
  <c r="AR54" i="16"/>
  <c r="BR54" i="16" s="1"/>
  <c r="AQ54" i="16"/>
  <c r="BQ54" i="16" s="1"/>
  <c r="AP54" i="16"/>
  <c r="BP54" i="16" s="1"/>
  <c r="AO54" i="16"/>
  <c r="BO54" i="16" s="1"/>
  <c r="BA53" i="16"/>
  <c r="AZ53" i="16"/>
  <c r="AY53" i="16"/>
  <c r="BY53" i="16" s="1"/>
  <c r="AX53" i="16"/>
  <c r="BX53" i="16" s="1"/>
  <c r="AW53" i="16"/>
  <c r="BW53" i="16" s="1"/>
  <c r="AV53" i="16"/>
  <c r="BV53" i="16" s="1"/>
  <c r="AU53" i="16"/>
  <c r="BU53" i="16" s="1"/>
  <c r="AT53" i="16"/>
  <c r="BT53" i="16" s="1"/>
  <c r="AS53" i="16"/>
  <c r="BS53" i="16" s="1"/>
  <c r="AR53" i="16"/>
  <c r="BR53" i="16" s="1"/>
  <c r="AQ53" i="16"/>
  <c r="BQ53" i="16" s="1"/>
  <c r="AP53" i="16"/>
  <c r="BP53" i="16" s="1"/>
  <c r="AO53" i="16"/>
  <c r="BO53" i="16" s="1"/>
  <c r="BA52" i="16"/>
  <c r="AZ52" i="16"/>
  <c r="AY52" i="16"/>
  <c r="BY52" i="16" s="1"/>
  <c r="AX52" i="16"/>
  <c r="BX52" i="16" s="1"/>
  <c r="AW52" i="16"/>
  <c r="BW52" i="16" s="1"/>
  <c r="AV52" i="16"/>
  <c r="BV52" i="16" s="1"/>
  <c r="AU52" i="16"/>
  <c r="BU52" i="16" s="1"/>
  <c r="AT52" i="16"/>
  <c r="BT52" i="16" s="1"/>
  <c r="AS52" i="16"/>
  <c r="BS52" i="16" s="1"/>
  <c r="AR52" i="16"/>
  <c r="BR52" i="16" s="1"/>
  <c r="AQ52" i="16"/>
  <c r="BQ52" i="16" s="1"/>
  <c r="AP52" i="16"/>
  <c r="BP52" i="16" s="1"/>
  <c r="AO52" i="16"/>
  <c r="BO52" i="16" s="1"/>
  <c r="BA51" i="16"/>
  <c r="AZ51" i="16"/>
  <c r="AY51" i="16"/>
  <c r="BY51" i="16" s="1"/>
  <c r="AX51" i="16"/>
  <c r="BX51" i="16" s="1"/>
  <c r="AW51" i="16"/>
  <c r="BW51" i="16" s="1"/>
  <c r="AV51" i="16"/>
  <c r="BV51" i="16" s="1"/>
  <c r="AU51" i="16"/>
  <c r="BU51" i="16" s="1"/>
  <c r="AT51" i="16"/>
  <c r="BT51" i="16" s="1"/>
  <c r="AS51" i="16"/>
  <c r="BS51" i="16" s="1"/>
  <c r="AR51" i="16"/>
  <c r="BR51" i="16" s="1"/>
  <c r="AQ51" i="16"/>
  <c r="BQ51" i="16" s="1"/>
  <c r="AP51" i="16"/>
  <c r="BP51" i="16" s="1"/>
  <c r="AO51" i="16"/>
  <c r="BO51" i="16" s="1"/>
  <c r="BA50" i="16"/>
  <c r="AZ50" i="16"/>
  <c r="AY50" i="16"/>
  <c r="BY50" i="16" s="1"/>
  <c r="AX50" i="16"/>
  <c r="BX50" i="16" s="1"/>
  <c r="AW50" i="16"/>
  <c r="BW50" i="16" s="1"/>
  <c r="AV50" i="16"/>
  <c r="BV50" i="16" s="1"/>
  <c r="AU50" i="16"/>
  <c r="BU50" i="16" s="1"/>
  <c r="AT50" i="16"/>
  <c r="BT50" i="16" s="1"/>
  <c r="AS50" i="16"/>
  <c r="BS50" i="16" s="1"/>
  <c r="AR50" i="16"/>
  <c r="BR50" i="16" s="1"/>
  <c r="AQ50" i="16"/>
  <c r="BQ50" i="16" s="1"/>
  <c r="AP50" i="16"/>
  <c r="BP50" i="16" s="1"/>
  <c r="AO50" i="16"/>
  <c r="BO50" i="16" s="1"/>
  <c r="BA49" i="16"/>
  <c r="AZ49" i="16"/>
  <c r="AY49" i="16"/>
  <c r="BY49" i="16" s="1"/>
  <c r="AX49" i="16"/>
  <c r="BX49" i="16" s="1"/>
  <c r="AW49" i="16"/>
  <c r="BW49" i="16" s="1"/>
  <c r="AV49" i="16"/>
  <c r="BV49" i="16" s="1"/>
  <c r="AU49" i="16"/>
  <c r="BU49" i="16" s="1"/>
  <c r="AT49" i="16"/>
  <c r="BT49" i="16" s="1"/>
  <c r="AS49" i="16"/>
  <c r="BS49" i="16" s="1"/>
  <c r="AR49" i="16"/>
  <c r="BR49" i="16" s="1"/>
  <c r="AQ49" i="16"/>
  <c r="BQ49" i="16" s="1"/>
  <c r="AP49" i="16"/>
  <c r="BP49" i="16" s="1"/>
  <c r="AO49" i="16"/>
  <c r="BO49" i="16" s="1"/>
  <c r="BA48" i="16"/>
  <c r="AZ48" i="16"/>
  <c r="AY48" i="16"/>
  <c r="BY48" i="16" s="1"/>
  <c r="AX48" i="16"/>
  <c r="BX48" i="16" s="1"/>
  <c r="AW48" i="16"/>
  <c r="BW48" i="16" s="1"/>
  <c r="AV48" i="16"/>
  <c r="BV48" i="16" s="1"/>
  <c r="AU48" i="16"/>
  <c r="BU48" i="16" s="1"/>
  <c r="AT48" i="16"/>
  <c r="BT48" i="16" s="1"/>
  <c r="AS48" i="16"/>
  <c r="BS48" i="16" s="1"/>
  <c r="AR48" i="16"/>
  <c r="BR48" i="16" s="1"/>
  <c r="AQ48" i="16"/>
  <c r="BQ48" i="16" s="1"/>
  <c r="AP48" i="16"/>
  <c r="BP48" i="16" s="1"/>
  <c r="AO48" i="16"/>
  <c r="BO48" i="16" s="1"/>
  <c r="BA47" i="16"/>
  <c r="AZ47" i="16"/>
  <c r="AY47" i="16"/>
  <c r="BY47" i="16" s="1"/>
  <c r="AX47" i="16"/>
  <c r="BX47" i="16" s="1"/>
  <c r="AW47" i="16"/>
  <c r="BW47" i="16" s="1"/>
  <c r="AV47" i="16"/>
  <c r="BV47" i="16" s="1"/>
  <c r="AU47" i="16"/>
  <c r="BU47" i="16" s="1"/>
  <c r="AT47" i="16"/>
  <c r="BT47" i="16" s="1"/>
  <c r="AS47" i="16"/>
  <c r="BS47" i="16" s="1"/>
  <c r="AR47" i="16"/>
  <c r="BR47" i="16" s="1"/>
  <c r="AQ47" i="16"/>
  <c r="BQ47" i="16" s="1"/>
  <c r="AP47" i="16"/>
  <c r="BP47" i="16" s="1"/>
  <c r="AO47" i="16"/>
  <c r="BO47" i="16" s="1"/>
  <c r="BA46" i="16"/>
  <c r="AZ46" i="16"/>
  <c r="AY46" i="16"/>
  <c r="BY46" i="16" s="1"/>
  <c r="AX46" i="16"/>
  <c r="BX46" i="16" s="1"/>
  <c r="AW46" i="16"/>
  <c r="BW46" i="16" s="1"/>
  <c r="AV46" i="16"/>
  <c r="BV46" i="16" s="1"/>
  <c r="AU46" i="16"/>
  <c r="BU46" i="16" s="1"/>
  <c r="AT46" i="16"/>
  <c r="BT46" i="16" s="1"/>
  <c r="AS46" i="16"/>
  <c r="BS46" i="16" s="1"/>
  <c r="AR46" i="16"/>
  <c r="BR46" i="16" s="1"/>
  <c r="AQ46" i="16"/>
  <c r="BQ46" i="16" s="1"/>
  <c r="AP46" i="16"/>
  <c r="BP46" i="16" s="1"/>
  <c r="AO46" i="16"/>
  <c r="BO46" i="16" s="1"/>
  <c r="BA45" i="16"/>
  <c r="AZ45" i="16"/>
  <c r="AY45" i="16"/>
  <c r="BY45" i="16" s="1"/>
  <c r="AX45" i="16"/>
  <c r="BX45" i="16" s="1"/>
  <c r="AW45" i="16"/>
  <c r="BW45" i="16" s="1"/>
  <c r="AV45" i="16"/>
  <c r="BV45" i="16" s="1"/>
  <c r="AU45" i="16"/>
  <c r="BU45" i="16" s="1"/>
  <c r="AT45" i="16"/>
  <c r="BT45" i="16" s="1"/>
  <c r="AS45" i="16"/>
  <c r="BS45" i="16" s="1"/>
  <c r="AR45" i="16"/>
  <c r="BR45" i="16" s="1"/>
  <c r="AQ45" i="16"/>
  <c r="BQ45" i="16" s="1"/>
  <c r="AP45" i="16"/>
  <c r="BP45" i="16" s="1"/>
  <c r="AO45" i="16"/>
  <c r="BO45" i="16" s="1"/>
  <c r="BA44" i="16"/>
  <c r="AZ44" i="16"/>
  <c r="AY44" i="16"/>
  <c r="BY44" i="16" s="1"/>
  <c r="AX44" i="16"/>
  <c r="BX44" i="16" s="1"/>
  <c r="AW44" i="16"/>
  <c r="BW44" i="16" s="1"/>
  <c r="AV44" i="16"/>
  <c r="BV44" i="16" s="1"/>
  <c r="AU44" i="16"/>
  <c r="BU44" i="16" s="1"/>
  <c r="AT44" i="16"/>
  <c r="BT44" i="16" s="1"/>
  <c r="AS44" i="16"/>
  <c r="BS44" i="16" s="1"/>
  <c r="AR44" i="16"/>
  <c r="BR44" i="16" s="1"/>
  <c r="AQ44" i="16"/>
  <c r="BQ44" i="16" s="1"/>
  <c r="AP44" i="16"/>
  <c r="BP44" i="16" s="1"/>
  <c r="AO44" i="16"/>
  <c r="BO44" i="16" s="1"/>
  <c r="BA43" i="16"/>
  <c r="AZ43" i="16"/>
  <c r="AY43" i="16"/>
  <c r="BY43" i="16" s="1"/>
  <c r="AX43" i="16"/>
  <c r="BX43" i="16" s="1"/>
  <c r="AW43" i="16"/>
  <c r="BW43" i="16" s="1"/>
  <c r="AV43" i="16"/>
  <c r="BV43" i="16" s="1"/>
  <c r="AU43" i="16"/>
  <c r="BU43" i="16" s="1"/>
  <c r="AT43" i="16"/>
  <c r="BT43" i="16" s="1"/>
  <c r="AS43" i="16"/>
  <c r="BS43" i="16" s="1"/>
  <c r="AR43" i="16"/>
  <c r="BR43" i="16" s="1"/>
  <c r="AQ43" i="16"/>
  <c r="BQ43" i="16" s="1"/>
  <c r="AP43" i="16"/>
  <c r="BP43" i="16" s="1"/>
  <c r="AO43" i="16"/>
  <c r="BO43" i="16" s="1"/>
  <c r="BA42" i="16"/>
  <c r="AZ42" i="16"/>
  <c r="AY42" i="16"/>
  <c r="BY42" i="16" s="1"/>
  <c r="AX42" i="16"/>
  <c r="BX42" i="16" s="1"/>
  <c r="AW42" i="16"/>
  <c r="BW42" i="16" s="1"/>
  <c r="AV42" i="16"/>
  <c r="BV42" i="16" s="1"/>
  <c r="AU42" i="16"/>
  <c r="BU42" i="16" s="1"/>
  <c r="AT42" i="16"/>
  <c r="BT42" i="16" s="1"/>
  <c r="AS42" i="16"/>
  <c r="BS42" i="16" s="1"/>
  <c r="AR42" i="16"/>
  <c r="BR42" i="16" s="1"/>
  <c r="AQ42" i="16"/>
  <c r="BQ42" i="16" s="1"/>
  <c r="AP42" i="16"/>
  <c r="BP42" i="16" s="1"/>
  <c r="AO42" i="16"/>
  <c r="BO42" i="16" s="1"/>
  <c r="BA41" i="16"/>
  <c r="AZ41" i="16"/>
  <c r="AY41" i="16"/>
  <c r="BY41" i="16" s="1"/>
  <c r="AX41" i="16"/>
  <c r="BX41" i="16" s="1"/>
  <c r="AW41" i="16"/>
  <c r="BW41" i="16" s="1"/>
  <c r="AV41" i="16"/>
  <c r="BV41" i="16" s="1"/>
  <c r="AU41" i="16"/>
  <c r="BU41" i="16" s="1"/>
  <c r="AT41" i="16"/>
  <c r="BT41" i="16" s="1"/>
  <c r="AS41" i="16"/>
  <c r="BS41" i="16" s="1"/>
  <c r="AR41" i="16"/>
  <c r="BR41" i="16" s="1"/>
  <c r="AQ41" i="16"/>
  <c r="BQ41" i="16" s="1"/>
  <c r="AP41" i="16"/>
  <c r="BP41" i="16" s="1"/>
  <c r="AO41" i="16"/>
  <c r="BO41" i="16" s="1"/>
  <c r="BA40" i="16"/>
  <c r="AZ40" i="16"/>
  <c r="AY40" i="16"/>
  <c r="BY40" i="16" s="1"/>
  <c r="AX40" i="16"/>
  <c r="BX40" i="16" s="1"/>
  <c r="AW40" i="16"/>
  <c r="BW40" i="16" s="1"/>
  <c r="AV40" i="16"/>
  <c r="BV40" i="16" s="1"/>
  <c r="AU40" i="16"/>
  <c r="BU40" i="16" s="1"/>
  <c r="AT40" i="16"/>
  <c r="BT40" i="16" s="1"/>
  <c r="AS40" i="16"/>
  <c r="BS40" i="16" s="1"/>
  <c r="AR40" i="16"/>
  <c r="BR40" i="16" s="1"/>
  <c r="AQ40" i="16"/>
  <c r="BQ40" i="16" s="1"/>
  <c r="AP40" i="16"/>
  <c r="BP40" i="16" s="1"/>
  <c r="AO40" i="16"/>
  <c r="BO40" i="16" s="1"/>
  <c r="BA39" i="16"/>
  <c r="AZ39" i="16"/>
  <c r="AY39" i="16"/>
  <c r="BY39" i="16" s="1"/>
  <c r="AX39" i="16"/>
  <c r="BX39" i="16" s="1"/>
  <c r="AW39" i="16"/>
  <c r="BW39" i="16" s="1"/>
  <c r="AV39" i="16"/>
  <c r="BV39" i="16" s="1"/>
  <c r="AU39" i="16"/>
  <c r="BU39" i="16" s="1"/>
  <c r="AT39" i="16"/>
  <c r="BT39" i="16" s="1"/>
  <c r="AS39" i="16"/>
  <c r="BS39" i="16" s="1"/>
  <c r="AR39" i="16"/>
  <c r="BR39" i="16" s="1"/>
  <c r="AQ39" i="16"/>
  <c r="BQ39" i="16" s="1"/>
  <c r="AP39" i="16"/>
  <c r="BP39" i="16" s="1"/>
  <c r="AO39" i="16"/>
  <c r="BO39" i="16" s="1"/>
  <c r="BA38" i="16"/>
  <c r="AZ38" i="16"/>
  <c r="AY38" i="16"/>
  <c r="BY38" i="16" s="1"/>
  <c r="AX38" i="16"/>
  <c r="BX38" i="16" s="1"/>
  <c r="AW38" i="16"/>
  <c r="BW38" i="16" s="1"/>
  <c r="AV38" i="16"/>
  <c r="BV38" i="16" s="1"/>
  <c r="AU38" i="16"/>
  <c r="BU38" i="16" s="1"/>
  <c r="AT38" i="16"/>
  <c r="BT38" i="16" s="1"/>
  <c r="AS38" i="16"/>
  <c r="BS38" i="16" s="1"/>
  <c r="AR38" i="16"/>
  <c r="BR38" i="16" s="1"/>
  <c r="AQ38" i="16"/>
  <c r="BQ38" i="16" s="1"/>
  <c r="AP38" i="16"/>
  <c r="BP38" i="16" s="1"/>
  <c r="AO38" i="16"/>
  <c r="BO38" i="16" s="1"/>
  <c r="BA37" i="16"/>
  <c r="AZ37" i="16"/>
  <c r="AY37" i="16"/>
  <c r="BY37" i="16" s="1"/>
  <c r="AX37" i="16"/>
  <c r="BX37" i="16" s="1"/>
  <c r="AW37" i="16"/>
  <c r="BW37" i="16" s="1"/>
  <c r="AV37" i="16"/>
  <c r="BV37" i="16" s="1"/>
  <c r="AU37" i="16"/>
  <c r="BU37" i="16" s="1"/>
  <c r="AT37" i="16"/>
  <c r="BT37" i="16" s="1"/>
  <c r="AS37" i="16"/>
  <c r="BS37" i="16" s="1"/>
  <c r="AR37" i="16"/>
  <c r="BR37" i="16" s="1"/>
  <c r="AQ37" i="16"/>
  <c r="BQ37" i="16" s="1"/>
  <c r="AP37" i="16"/>
  <c r="BP37" i="16" s="1"/>
  <c r="AO37" i="16"/>
  <c r="BO37" i="16" s="1"/>
  <c r="BA36" i="16"/>
  <c r="AZ36" i="16"/>
  <c r="AY36" i="16"/>
  <c r="BY36" i="16" s="1"/>
  <c r="AX36" i="16"/>
  <c r="BX36" i="16" s="1"/>
  <c r="AW36" i="16"/>
  <c r="BW36" i="16" s="1"/>
  <c r="AV36" i="16"/>
  <c r="BV36" i="16" s="1"/>
  <c r="AU36" i="16"/>
  <c r="BU36" i="16" s="1"/>
  <c r="AT36" i="16"/>
  <c r="BT36" i="16" s="1"/>
  <c r="AS36" i="16"/>
  <c r="BS36" i="16" s="1"/>
  <c r="AR36" i="16"/>
  <c r="BR36" i="16" s="1"/>
  <c r="AQ36" i="16"/>
  <c r="BQ36" i="16" s="1"/>
  <c r="AP36" i="16"/>
  <c r="BP36" i="16" s="1"/>
  <c r="AO36" i="16"/>
  <c r="BO36" i="16" s="1"/>
  <c r="BA35" i="16"/>
  <c r="AZ35" i="16"/>
  <c r="AY35" i="16"/>
  <c r="BY35" i="16" s="1"/>
  <c r="AX35" i="16"/>
  <c r="BX35" i="16" s="1"/>
  <c r="AW35" i="16"/>
  <c r="BW35" i="16" s="1"/>
  <c r="AV35" i="16"/>
  <c r="BV35" i="16" s="1"/>
  <c r="AU35" i="16"/>
  <c r="BU35" i="16" s="1"/>
  <c r="AT35" i="16"/>
  <c r="BT35" i="16" s="1"/>
  <c r="AS35" i="16"/>
  <c r="BS35" i="16" s="1"/>
  <c r="AR35" i="16"/>
  <c r="BR35" i="16" s="1"/>
  <c r="AQ35" i="16"/>
  <c r="BQ35" i="16" s="1"/>
  <c r="AP35" i="16"/>
  <c r="BP35" i="16" s="1"/>
  <c r="AO35" i="16"/>
  <c r="BO35" i="16" s="1"/>
  <c r="BA34" i="16"/>
  <c r="AZ34" i="16"/>
  <c r="AY34" i="16"/>
  <c r="BY34" i="16" s="1"/>
  <c r="AX34" i="16"/>
  <c r="BX34" i="16" s="1"/>
  <c r="AW34" i="16"/>
  <c r="BW34" i="16" s="1"/>
  <c r="AV34" i="16"/>
  <c r="BV34" i="16" s="1"/>
  <c r="AU34" i="16"/>
  <c r="BU34" i="16" s="1"/>
  <c r="AT34" i="16"/>
  <c r="BT34" i="16" s="1"/>
  <c r="AS34" i="16"/>
  <c r="BS34" i="16" s="1"/>
  <c r="AR34" i="16"/>
  <c r="BR34" i="16" s="1"/>
  <c r="AQ34" i="16"/>
  <c r="BQ34" i="16" s="1"/>
  <c r="AP34" i="16"/>
  <c r="BP34" i="16" s="1"/>
  <c r="AO34" i="16"/>
  <c r="BO34" i="16" s="1"/>
  <c r="BA33" i="16"/>
  <c r="AZ33" i="16"/>
  <c r="AY33" i="16"/>
  <c r="BY33" i="16" s="1"/>
  <c r="AX33" i="16"/>
  <c r="BX33" i="16" s="1"/>
  <c r="AW33" i="16"/>
  <c r="BW33" i="16" s="1"/>
  <c r="AV33" i="16"/>
  <c r="BV33" i="16" s="1"/>
  <c r="AU33" i="16"/>
  <c r="BU33" i="16" s="1"/>
  <c r="AT33" i="16"/>
  <c r="BT33" i="16" s="1"/>
  <c r="AS33" i="16"/>
  <c r="BS33" i="16" s="1"/>
  <c r="AR33" i="16"/>
  <c r="BR33" i="16" s="1"/>
  <c r="AQ33" i="16"/>
  <c r="BQ33" i="16" s="1"/>
  <c r="AP33" i="16"/>
  <c r="BP33" i="16" s="1"/>
  <c r="AO33" i="16"/>
  <c r="BO33" i="16" s="1"/>
  <c r="BA32" i="16"/>
  <c r="AZ32" i="16"/>
  <c r="AY32" i="16"/>
  <c r="BY32" i="16" s="1"/>
  <c r="AX32" i="16"/>
  <c r="BX32" i="16" s="1"/>
  <c r="AW32" i="16"/>
  <c r="BW32" i="16" s="1"/>
  <c r="AV32" i="16"/>
  <c r="BV32" i="16" s="1"/>
  <c r="AU32" i="16"/>
  <c r="BU32" i="16" s="1"/>
  <c r="AT32" i="16"/>
  <c r="BT32" i="16" s="1"/>
  <c r="AS32" i="16"/>
  <c r="BS32" i="16" s="1"/>
  <c r="AR32" i="16"/>
  <c r="BR32" i="16" s="1"/>
  <c r="AQ32" i="16"/>
  <c r="BQ32" i="16" s="1"/>
  <c r="AP32" i="16"/>
  <c r="BP32" i="16" s="1"/>
  <c r="AO32" i="16"/>
  <c r="BO32" i="16" s="1"/>
  <c r="BA31" i="16"/>
  <c r="AZ31" i="16"/>
  <c r="AY31" i="16"/>
  <c r="BY31" i="16" s="1"/>
  <c r="AX31" i="16"/>
  <c r="BX31" i="16" s="1"/>
  <c r="AW31" i="16"/>
  <c r="BW31" i="16" s="1"/>
  <c r="AV31" i="16"/>
  <c r="BV31" i="16" s="1"/>
  <c r="AU31" i="16"/>
  <c r="BU31" i="16" s="1"/>
  <c r="AT31" i="16"/>
  <c r="BT31" i="16" s="1"/>
  <c r="AS31" i="16"/>
  <c r="BS31" i="16" s="1"/>
  <c r="AR31" i="16"/>
  <c r="BR31" i="16" s="1"/>
  <c r="AQ31" i="16"/>
  <c r="BQ31" i="16" s="1"/>
  <c r="AP31" i="16"/>
  <c r="BP31" i="16" s="1"/>
  <c r="AO31" i="16"/>
  <c r="BO31" i="16" s="1"/>
  <c r="BA30" i="16"/>
  <c r="AZ30" i="16"/>
  <c r="AY30" i="16"/>
  <c r="BY30" i="16" s="1"/>
  <c r="AX30" i="16"/>
  <c r="BX30" i="16" s="1"/>
  <c r="AW30" i="16"/>
  <c r="BW30" i="16" s="1"/>
  <c r="AV30" i="16"/>
  <c r="BV30" i="16" s="1"/>
  <c r="AU30" i="16"/>
  <c r="BU30" i="16" s="1"/>
  <c r="AT30" i="16"/>
  <c r="BT30" i="16" s="1"/>
  <c r="AS30" i="16"/>
  <c r="BS30" i="16" s="1"/>
  <c r="AR30" i="16"/>
  <c r="BR30" i="16" s="1"/>
  <c r="AQ30" i="16"/>
  <c r="BQ30" i="16" s="1"/>
  <c r="AP30" i="16"/>
  <c r="BP30" i="16" s="1"/>
  <c r="AO30" i="16"/>
  <c r="BO30" i="16" s="1"/>
  <c r="BA29" i="16"/>
  <c r="AZ29" i="16"/>
  <c r="AY29" i="16"/>
  <c r="BY29" i="16" s="1"/>
  <c r="AX29" i="16"/>
  <c r="BX29" i="16" s="1"/>
  <c r="AW29" i="16"/>
  <c r="BW29" i="16" s="1"/>
  <c r="AV29" i="16"/>
  <c r="BV29" i="16" s="1"/>
  <c r="AU29" i="16"/>
  <c r="BU29" i="16" s="1"/>
  <c r="AT29" i="16"/>
  <c r="BT29" i="16" s="1"/>
  <c r="AS29" i="16"/>
  <c r="BS29" i="16" s="1"/>
  <c r="AR29" i="16"/>
  <c r="BR29" i="16" s="1"/>
  <c r="AQ29" i="16"/>
  <c r="BQ29" i="16" s="1"/>
  <c r="AP29" i="16"/>
  <c r="BP29" i="16" s="1"/>
  <c r="AO29" i="16"/>
  <c r="BO29" i="16" s="1"/>
  <c r="BA28" i="16"/>
  <c r="AZ28" i="16"/>
  <c r="AY28" i="16"/>
  <c r="BY28" i="16" s="1"/>
  <c r="AX28" i="16"/>
  <c r="BX28" i="16" s="1"/>
  <c r="AW28" i="16"/>
  <c r="BW28" i="16" s="1"/>
  <c r="AV28" i="16"/>
  <c r="BV28" i="16" s="1"/>
  <c r="AU28" i="16"/>
  <c r="BU28" i="16" s="1"/>
  <c r="AT28" i="16"/>
  <c r="BT28" i="16" s="1"/>
  <c r="AS28" i="16"/>
  <c r="BS28" i="16" s="1"/>
  <c r="AR28" i="16"/>
  <c r="BR28" i="16" s="1"/>
  <c r="AQ28" i="16"/>
  <c r="BQ28" i="16" s="1"/>
  <c r="AP28" i="16"/>
  <c r="BP28" i="16" s="1"/>
  <c r="AO28" i="16"/>
  <c r="BO28" i="16" s="1"/>
  <c r="BA27" i="16"/>
  <c r="AZ27" i="16"/>
  <c r="AY27" i="16"/>
  <c r="BY27" i="16" s="1"/>
  <c r="AX27" i="16"/>
  <c r="BX27" i="16" s="1"/>
  <c r="AW27" i="16"/>
  <c r="BW27" i="16" s="1"/>
  <c r="AV27" i="16"/>
  <c r="BV27" i="16" s="1"/>
  <c r="AU27" i="16"/>
  <c r="BU27" i="16" s="1"/>
  <c r="AT27" i="16"/>
  <c r="BT27" i="16" s="1"/>
  <c r="AS27" i="16"/>
  <c r="BS27" i="16" s="1"/>
  <c r="AR27" i="16"/>
  <c r="BR27" i="16" s="1"/>
  <c r="AQ27" i="16"/>
  <c r="BQ27" i="16" s="1"/>
  <c r="AP27" i="16"/>
  <c r="BP27" i="16" s="1"/>
  <c r="AO27" i="16"/>
  <c r="BO27" i="16" s="1"/>
  <c r="BA26" i="16"/>
  <c r="AZ26" i="16"/>
  <c r="AY26" i="16"/>
  <c r="BY26" i="16" s="1"/>
  <c r="AX26" i="16"/>
  <c r="BX26" i="16" s="1"/>
  <c r="AW26" i="16"/>
  <c r="BW26" i="16" s="1"/>
  <c r="AV26" i="16"/>
  <c r="BV26" i="16" s="1"/>
  <c r="AU26" i="16"/>
  <c r="BU26" i="16" s="1"/>
  <c r="AT26" i="16"/>
  <c r="BT26" i="16" s="1"/>
  <c r="AS26" i="16"/>
  <c r="BS26" i="16" s="1"/>
  <c r="AR26" i="16"/>
  <c r="BR26" i="16" s="1"/>
  <c r="AQ26" i="16"/>
  <c r="BQ26" i="16" s="1"/>
  <c r="AP26" i="16"/>
  <c r="BP26" i="16" s="1"/>
  <c r="AO26" i="16"/>
  <c r="BO26" i="16" s="1"/>
  <c r="BA25" i="16"/>
  <c r="AZ25" i="16"/>
  <c r="AY25" i="16"/>
  <c r="BY25" i="16" s="1"/>
  <c r="AX25" i="16"/>
  <c r="BX25" i="16" s="1"/>
  <c r="AW25" i="16"/>
  <c r="BW25" i="16" s="1"/>
  <c r="AV25" i="16"/>
  <c r="BV25" i="16" s="1"/>
  <c r="AU25" i="16"/>
  <c r="BU25" i="16" s="1"/>
  <c r="AT25" i="16"/>
  <c r="BT25" i="16" s="1"/>
  <c r="AS25" i="16"/>
  <c r="BS25" i="16" s="1"/>
  <c r="AR25" i="16"/>
  <c r="BR25" i="16" s="1"/>
  <c r="AQ25" i="16"/>
  <c r="BQ25" i="16" s="1"/>
  <c r="AP25" i="16"/>
  <c r="BP25" i="16" s="1"/>
  <c r="AO25" i="16"/>
  <c r="BO25" i="16" s="1"/>
  <c r="BA24" i="16"/>
  <c r="AZ24" i="16"/>
  <c r="AY24" i="16"/>
  <c r="BY24" i="16" s="1"/>
  <c r="AX24" i="16"/>
  <c r="BX24" i="16" s="1"/>
  <c r="AW24" i="16"/>
  <c r="BW24" i="16" s="1"/>
  <c r="AV24" i="16"/>
  <c r="BV24" i="16" s="1"/>
  <c r="AU24" i="16"/>
  <c r="BU24" i="16" s="1"/>
  <c r="AT24" i="16"/>
  <c r="BT24" i="16" s="1"/>
  <c r="AS24" i="16"/>
  <c r="BS24" i="16" s="1"/>
  <c r="AR24" i="16"/>
  <c r="BR24" i="16" s="1"/>
  <c r="AQ24" i="16"/>
  <c r="BQ24" i="16" s="1"/>
  <c r="AP24" i="16"/>
  <c r="BP24" i="16" s="1"/>
  <c r="AO24" i="16"/>
  <c r="BO24" i="16" s="1"/>
  <c r="BA23" i="16"/>
  <c r="AZ23" i="16"/>
  <c r="AY23" i="16"/>
  <c r="BY23" i="16" s="1"/>
  <c r="AX23" i="16"/>
  <c r="BX23" i="16" s="1"/>
  <c r="AW23" i="16"/>
  <c r="BW23" i="16" s="1"/>
  <c r="AV23" i="16"/>
  <c r="BV23" i="16" s="1"/>
  <c r="AU23" i="16"/>
  <c r="BU23" i="16" s="1"/>
  <c r="AT23" i="16"/>
  <c r="BT23" i="16" s="1"/>
  <c r="AS23" i="16"/>
  <c r="BS23" i="16" s="1"/>
  <c r="AR23" i="16"/>
  <c r="BR23" i="16" s="1"/>
  <c r="AQ23" i="16"/>
  <c r="BQ23" i="16" s="1"/>
  <c r="AP23" i="16"/>
  <c r="BP23" i="16" s="1"/>
  <c r="AO23" i="16"/>
  <c r="BO23" i="16" s="1"/>
  <c r="BA22" i="16"/>
  <c r="AZ22" i="16"/>
  <c r="AY22" i="16"/>
  <c r="BY22" i="16" s="1"/>
  <c r="AX22" i="16"/>
  <c r="BX22" i="16" s="1"/>
  <c r="AW22" i="16"/>
  <c r="BW22" i="16" s="1"/>
  <c r="AV22" i="16"/>
  <c r="BV22" i="16" s="1"/>
  <c r="AU22" i="16"/>
  <c r="BU22" i="16" s="1"/>
  <c r="AT22" i="16"/>
  <c r="BT22" i="16" s="1"/>
  <c r="AS22" i="16"/>
  <c r="BS22" i="16" s="1"/>
  <c r="AR22" i="16"/>
  <c r="BR22" i="16" s="1"/>
  <c r="AQ22" i="16"/>
  <c r="BQ22" i="16" s="1"/>
  <c r="AP22" i="16"/>
  <c r="BP22" i="16" s="1"/>
  <c r="AO22" i="16"/>
  <c r="BO22" i="16" s="1"/>
  <c r="BA21" i="16"/>
  <c r="AZ21" i="16"/>
  <c r="AY21" i="16"/>
  <c r="BY21" i="16" s="1"/>
  <c r="AX21" i="16"/>
  <c r="BX21" i="16" s="1"/>
  <c r="AW21" i="16"/>
  <c r="BW21" i="16" s="1"/>
  <c r="AV21" i="16"/>
  <c r="BV21" i="16" s="1"/>
  <c r="AU21" i="16"/>
  <c r="BU21" i="16" s="1"/>
  <c r="AT21" i="16"/>
  <c r="BT21" i="16" s="1"/>
  <c r="AS21" i="16"/>
  <c r="BS21" i="16" s="1"/>
  <c r="AR21" i="16"/>
  <c r="BR21" i="16" s="1"/>
  <c r="AQ21" i="16"/>
  <c r="BQ21" i="16" s="1"/>
  <c r="AP21" i="16"/>
  <c r="BP21" i="16" s="1"/>
  <c r="AO21" i="16"/>
  <c r="BO21" i="16" s="1"/>
  <c r="BA20" i="16"/>
  <c r="AZ20" i="16"/>
  <c r="AY20" i="16"/>
  <c r="BY20" i="16" s="1"/>
  <c r="AX20" i="16"/>
  <c r="BX20" i="16" s="1"/>
  <c r="AW20" i="16"/>
  <c r="BW20" i="16" s="1"/>
  <c r="AV20" i="16"/>
  <c r="BV20" i="16" s="1"/>
  <c r="AU20" i="16"/>
  <c r="BU20" i="16" s="1"/>
  <c r="AT20" i="16"/>
  <c r="BT20" i="16" s="1"/>
  <c r="AS20" i="16"/>
  <c r="BS20" i="16" s="1"/>
  <c r="AR20" i="16"/>
  <c r="BR20" i="16" s="1"/>
  <c r="AQ20" i="16"/>
  <c r="BQ20" i="16" s="1"/>
  <c r="AP20" i="16"/>
  <c r="BP20" i="16" s="1"/>
  <c r="AO20" i="16"/>
  <c r="BO20" i="16" s="1"/>
  <c r="BA19" i="16"/>
  <c r="AZ19" i="16"/>
  <c r="AY19" i="16"/>
  <c r="BY19" i="16" s="1"/>
  <c r="AX19" i="16"/>
  <c r="BX19" i="16" s="1"/>
  <c r="AW19" i="16"/>
  <c r="BW19" i="16" s="1"/>
  <c r="AV19" i="16"/>
  <c r="BV19" i="16" s="1"/>
  <c r="AU19" i="16"/>
  <c r="BU19" i="16" s="1"/>
  <c r="AT19" i="16"/>
  <c r="BT19" i="16" s="1"/>
  <c r="AS19" i="16"/>
  <c r="BS19" i="16" s="1"/>
  <c r="AR19" i="16"/>
  <c r="BR19" i="16" s="1"/>
  <c r="AQ19" i="16"/>
  <c r="BQ19" i="16" s="1"/>
  <c r="AP19" i="16"/>
  <c r="BP19" i="16" s="1"/>
  <c r="AO19" i="16"/>
  <c r="BO19" i="16" s="1"/>
  <c r="BA18" i="16"/>
  <c r="AZ18" i="16"/>
  <c r="AY18" i="16"/>
  <c r="BY18" i="16" s="1"/>
  <c r="AX18" i="16"/>
  <c r="BX18" i="16" s="1"/>
  <c r="AW18" i="16"/>
  <c r="BW18" i="16" s="1"/>
  <c r="AV18" i="16"/>
  <c r="BV18" i="16" s="1"/>
  <c r="AU18" i="16"/>
  <c r="BU18" i="16" s="1"/>
  <c r="AT18" i="16"/>
  <c r="BT18" i="16" s="1"/>
  <c r="AS18" i="16"/>
  <c r="BS18" i="16" s="1"/>
  <c r="AR18" i="16"/>
  <c r="BR18" i="16" s="1"/>
  <c r="AQ18" i="16"/>
  <c r="BQ18" i="16" s="1"/>
  <c r="AP18" i="16"/>
  <c r="BP18" i="16" s="1"/>
  <c r="AO18" i="16"/>
  <c r="BO18" i="16" s="1"/>
  <c r="BA17" i="16"/>
  <c r="AZ17" i="16"/>
  <c r="AY17" i="16"/>
  <c r="BY17" i="16" s="1"/>
  <c r="AX17" i="16"/>
  <c r="BX17" i="16" s="1"/>
  <c r="AW17" i="16"/>
  <c r="BW17" i="16" s="1"/>
  <c r="AV17" i="16"/>
  <c r="BV17" i="16" s="1"/>
  <c r="AU17" i="16"/>
  <c r="BU17" i="16" s="1"/>
  <c r="AT17" i="16"/>
  <c r="BT17" i="16" s="1"/>
  <c r="AS17" i="16"/>
  <c r="BS17" i="16" s="1"/>
  <c r="AR17" i="16"/>
  <c r="BR17" i="16" s="1"/>
  <c r="AQ17" i="16"/>
  <c r="BQ17" i="16" s="1"/>
  <c r="AP17" i="16"/>
  <c r="BP17" i="16" s="1"/>
  <c r="AO17" i="16"/>
  <c r="BO17" i="16" s="1"/>
  <c r="BA16" i="16"/>
  <c r="AZ16" i="16"/>
  <c r="AY16" i="16"/>
  <c r="BY16" i="16" s="1"/>
  <c r="AX16" i="16"/>
  <c r="BX16" i="16" s="1"/>
  <c r="AW16" i="16"/>
  <c r="BW16" i="16" s="1"/>
  <c r="AV16" i="16"/>
  <c r="BV16" i="16" s="1"/>
  <c r="AU16" i="16"/>
  <c r="BU16" i="16" s="1"/>
  <c r="AT16" i="16"/>
  <c r="BT16" i="16" s="1"/>
  <c r="AS16" i="16"/>
  <c r="BS16" i="16" s="1"/>
  <c r="AR16" i="16"/>
  <c r="BR16" i="16" s="1"/>
  <c r="AQ16" i="16"/>
  <c r="BQ16" i="16" s="1"/>
  <c r="AP16" i="16"/>
  <c r="BP16" i="16" s="1"/>
  <c r="AO16" i="16"/>
  <c r="BO16" i="16" s="1"/>
  <c r="BA15" i="16"/>
  <c r="AZ15" i="16"/>
  <c r="AY15" i="16"/>
  <c r="BY15" i="16" s="1"/>
  <c r="AX15" i="16"/>
  <c r="BX15" i="16" s="1"/>
  <c r="AW15" i="16"/>
  <c r="BW15" i="16" s="1"/>
  <c r="AV15" i="16"/>
  <c r="BV15" i="16" s="1"/>
  <c r="AU15" i="16"/>
  <c r="BU15" i="16" s="1"/>
  <c r="AT15" i="16"/>
  <c r="BT15" i="16" s="1"/>
  <c r="AS15" i="16"/>
  <c r="BS15" i="16" s="1"/>
  <c r="AR15" i="16"/>
  <c r="BR15" i="16" s="1"/>
  <c r="AQ15" i="16"/>
  <c r="BQ15" i="16" s="1"/>
  <c r="AP15" i="16"/>
  <c r="BP15" i="16" s="1"/>
  <c r="AO15" i="16"/>
  <c r="BO15" i="16" s="1"/>
  <c r="BA14" i="16"/>
  <c r="AZ14" i="16"/>
  <c r="AY14" i="16"/>
  <c r="BY14" i="16" s="1"/>
  <c r="AX14" i="16"/>
  <c r="BX14" i="16" s="1"/>
  <c r="AW14" i="16"/>
  <c r="BW14" i="16" s="1"/>
  <c r="AV14" i="16"/>
  <c r="BV14" i="16" s="1"/>
  <c r="AU14" i="16"/>
  <c r="BU14" i="16" s="1"/>
  <c r="AT14" i="16"/>
  <c r="BT14" i="16" s="1"/>
  <c r="AS14" i="16"/>
  <c r="BS14" i="16" s="1"/>
  <c r="AR14" i="16"/>
  <c r="BR14" i="16" s="1"/>
  <c r="AQ14" i="16"/>
  <c r="BQ14" i="16" s="1"/>
  <c r="AP14" i="16"/>
  <c r="BP14" i="16" s="1"/>
  <c r="AO14" i="16"/>
  <c r="BO14" i="16" s="1"/>
  <c r="BA13" i="16"/>
  <c r="AZ13" i="16"/>
  <c r="AY13" i="16"/>
  <c r="BY13" i="16" s="1"/>
  <c r="AX13" i="16"/>
  <c r="BX13" i="16" s="1"/>
  <c r="AW13" i="16"/>
  <c r="BW13" i="16" s="1"/>
  <c r="AV13" i="16"/>
  <c r="BV13" i="16" s="1"/>
  <c r="AU13" i="16"/>
  <c r="BU13" i="16" s="1"/>
  <c r="AT13" i="16"/>
  <c r="BT13" i="16" s="1"/>
  <c r="AS13" i="16"/>
  <c r="BS13" i="16" s="1"/>
  <c r="AR13" i="16"/>
  <c r="BR13" i="16" s="1"/>
  <c r="AQ13" i="16"/>
  <c r="BQ13" i="16" s="1"/>
  <c r="AP13" i="16"/>
  <c r="BP13" i="16" s="1"/>
  <c r="AO13" i="16"/>
  <c r="BO13" i="16" s="1"/>
  <c r="BA12" i="16"/>
  <c r="AZ12" i="16"/>
  <c r="AY12" i="16"/>
  <c r="BY12" i="16" s="1"/>
  <c r="AX12" i="16"/>
  <c r="BX12" i="16" s="1"/>
  <c r="AW12" i="16"/>
  <c r="BW12" i="16" s="1"/>
  <c r="AV12" i="16"/>
  <c r="BV12" i="16" s="1"/>
  <c r="AU12" i="16"/>
  <c r="BU12" i="16" s="1"/>
  <c r="AT12" i="16"/>
  <c r="BT12" i="16" s="1"/>
  <c r="AS12" i="16"/>
  <c r="BS12" i="16" s="1"/>
  <c r="AR12" i="16"/>
  <c r="BR12" i="16" s="1"/>
  <c r="AQ12" i="16"/>
  <c r="BQ12" i="16" s="1"/>
  <c r="AP12" i="16"/>
  <c r="BP12" i="16" s="1"/>
  <c r="AO12" i="16"/>
  <c r="BO12" i="16" s="1"/>
  <c r="BA11" i="16"/>
  <c r="AZ11" i="16"/>
  <c r="AY11" i="16"/>
  <c r="BY11" i="16" s="1"/>
  <c r="AX11" i="16"/>
  <c r="BX11" i="16" s="1"/>
  <c r="AW11" i="16"/>
  <c r="BW11" i="16" s="1"/>
  <c r="AV11" i="16"/>
  <c r="BV11" i="16" s="1"/>
  <c r="AU11" i="16"/>
  <c r="BU11" i="16" s="1"/>
  <c r="AT11" i="16"/>
  <c r="BT11" i="16" s="1"/>
  <c r="AS11" i="16"/>
  <c r="BS11" i="16" s="1"/>
  <c r="AR11" i="16"/>
  <c r="BR11" i="16" s="1"/>
  <c r="AQ11" i="16"/>
  <c r="BQ11" i="16" s="1"/>
  <c r="AP11" i="16"/>
  <c r="BP11" i="16" s="1"/>
  <c r="AO11" i="16"/>
  <c r="BO11" i="16" s="1"/>
  <c r="BA10" i="16"/>
  <c r="AZ10" i="16"/>
  <c r="AY10" i="16"/>
  <c r="BY10" i="16" s="1"/>
  <c r="AX10" i="16"/>
  <c r="BX10" i="16" s="1"/>
  <c r="AW10" i="16"/>
  <c r="BW10" i="16" s="1"/>
  <c r="AV10" i="16"/>
  <c r="BV10" i="16" s="1"/>
  <c r="AU10" i="16"/>
  <c r="BU10" i="16" s="1"/>
  <c r="AT10" i="16"/>
  <c r="BT10" i="16" s="1"/>
  <c r="AS10" i="16"/>
  <c r="BS10" i="16" s="1"/>
  <c r="AR10" i="16"/>
  <c r="BR10" i="16" s="1"/>
  <c r="AQ10" i="16"/>
  <c r="BQ10" i="16" s="1"/>
  <c r="AP10" i="16"/>
  <c r="BP10" i="16" s="1"/>
  <c r="AO10" i="16"/>
  <c r="BO10" i="16" s="1"/>
  <c r="BA9" i="16"/>
  <c r="AZ9" i="16"/>
  <c r="AY9" i="16"/>
  <c r="BY9" i="16" s="1"/>
  <c r="AX9" i="16"/>
  <c r="BX9" i="16" s="1"/>
  <c r="AW9" i="16"/>
  <c r="BW9" i="16" s="1"/>
  <c r="AV9" i="16"/>
  <c r="BV9" i="16" s="1"/>
  <c r="AU9" i="16"/>
  <c r="BU9" i="16" s="1"/>
  <c r="AT9" i="16"/>
  <c r="BT9" i="16" s="1"/>
  <c r="AS9" i="16"/>
  <c r="BS9" i="16" s="1"/>
  <c r="AR9" i="16"/>
  <c r="BR9" i="16" s="1"/>
  <c r="AQ9" i="16"/>
  <c r="BQ9" i="16" s="1"/>
  <c r="AP9" i="16"/>
  <c r="BP9" i="16" s="1"/>
  <c r="AO9" i="16"/>
  <c r="BO9" i="16" s="1"/>
  <c r="BA8" i="16"/>
  <c r="AZ8" i="16"/>
  <c r="AY8" i="16"/>
  <c r="BY8" i="16" s="1"/>
  <c r="AX8" i="16"/>
  <c r="BX8" i="16" s="1"/>
  <c r="AW8" i="16"/>
  <c r="BW8" i="16" s="1"/>
  <c r="AV8" i="16"/>
  <c r="BV8" i="16" s="1"/>
  <c r="AU8" i="16"/>
  <c r="BU8" i="16" s="1"/>
  <c r="AT8" i="16"/>
  <c r="BT8" i="16" s="1"/>
  <c r="AS8" i="16"/>
  <c r="BS8" i="16" s="1"/>
  <c r="AR8" i="16"/>
  <c r="BR8" i="16" s="1"/>
  <c r="AQ8" i="16"/>
  <c r="BQ8" i="16" s="1"/>
  <c r="AP8" i="16"/>
  <c r="BP8" i="16" s="1"/>
  <c r="AO8" i="16"/>
  <c r="BO8" i="16" s="1"/>
  <c r="BA7" i="16"/>
  <c r="AZ7" i="16"/>
  <c r="AY7" i="16"/>
  <c r="BY7" i="16" s="1"/>
  <c r="AX7" i="16"/>
  <c r="BX7" i="16" s="1"/>
  <c r="AW7" i="16"/>
  <c r="BW7" i="16" s="1"/>
  <c r="AV7" i="16"/>
  <c r="BV7" i="16" s="1"/>
  <c r="AU7" i="16"/>
  <c r="BU7" i="16" s="1"/>
  <c r="AT7" i="16"/>
  <c r="BT7" i="16" s="1"/>
  <c r="AS7" i="16"/>
  <c r="BS7" i="16" s="1"/>
  <c r="AR7" i="16"/>
  <c r="BR7" i="16" s="1"/>
  <c r="AQ7" i="16"/>
  <c r="BQ7" i="16" s="1"/>
  <c r="AP7" i="16"/>
  <c r="BP7" i="16" s="1"/>
  <c r="AO7" i="16"/>
  <c r="BO7" i="16" s="1"/>
  <c r="BA6" i="16"/>
  <c r="AZ6" i="16"/>
  <c r="AY6" i="16"/>
  <c r="BY6" i="16" s="1"/>
  <c r="AX6" i="16"/>
  <c r="BX6" i="16" s="1"/>
  <c r="AW6" i="16"/>
  <c r="BW6" i="16" s="1"/>
  <c r="AV6" i="16"/>
  <c r="BV6" i="16" s="1"/>
  <c r="AU6" i="16"/>
  <c r="BU6" i="16" s="1"/>
  <c r="AT6" i="16"/>
  <c r="BT6" i="16" s="1"/>
  <c r="AS6" i="16"/>
  <c r="BS6" i="16" s="1"/>
  <c r="AR6" i="16"/>
  <c r="BR6" i="16" s="1"/>
  <c r="AQ6" i="16"/>
  <c r="BQ6" i="16" s="1"/>
  <c r="AP6" i="16"/>
  <c r="BP6" i="16" s="1"/>
  <c r="AO6" i="16"/>
  <c r="BO6" i="16" s="1"/>
  <c r="BA5" i="16"/>
  <c r="AZ5" i="16"/>
  <c r="AY5" i="16"/>
  <c r="BY5" i="16" s="1"/>
  <c r="AX5" i="16"/>
  <c r="BX5" i="16" s="1"/>
  <c r="AW5" i="16"/>
  <c r="BW5" i="16" s="1"/>
  <c r="AV5" i="16"/>
  <c r="BV5" i="16" s="1"/>
  <c r="AU5" i="16"/>
  <c r="BU5" i="16" s="1"/>
  <c r="AT5" i="16"/>
  <c r="BT5" i="16" s="1"/>
  <c r="AS5" i="16"/>
  <c r="BS5" i="16" s="1"/>
  <c r="AR5" i="16"/>
  <c r="BR5" i="16" s="1"/>
  <c r="AQ5" i="16"/>
  <c r="BQ5" i="16" s="1"/>
  <c r="AP5" i="16"/>
  <c r="BP5" i="16" s="1"/>
  <c r="AO5" i="16"/>
  <c r="BO5" i="16" s="1"/>
  <c r="BA4" i="16"/>
  <c r="AZ4" i="16"/>
  <c r="AY4" i="16"/>
  <c r="BY4" i="16" s="1"/>
  <c r="AX4" i="16"/>
  <c r="BX4" i="16" s="1"/>
  <c r="AW4" i="16"/>
  <c r="BW4" i="16" s="1"/>
  <c r="AV4" i="16"/>
  <c r="BV4" i="16" s="1"/>
  <c r="AU4" i="16"/>
  <c r="BU4" i="16" s="1"/>
  <c r="AT4" i="16"/>
  <c r="BT4" i="16" s="1"/>
  <c r="AS4" i="16"/>
  <c r="BS4" i="16" s="1"/>
  <c r="AR4" i="16"/>
  <c r="BR4" i="16" s="1"/>
  <c r="AQ4" i="16"/>
  <c r="BQ4" i="16" s="1"/>
  <c r="AP4" i="16"/>
  <c r="BP4" i="16" s="1"/>
  <c r="AO4" i="16"/>
  <c r="BO4" i="16" s="1"/>
  <c r="BA3" i="16"/>
  <c r="AZ3" i="16"/>
  <c r="AY3" i="16"/>
  <c r="BY3" i="16" s="1"/>
  <c r="AX3" i="16"/>
  <c r="BX3" i="16" s="1"/>
  <c r="AW3" i="16"/>
  <c r="BW3" i="16" s="1"/>
  <c r="AV3" i="16"/>
  <c r="BV3" i="16" s="1"/>
  <c r="AU3" i="16"/>
  <c r="BU3" i="16" s="1"/>
  <c r="AT3" i="16"/>
  <c r="BT3" i="16" s="1"/>
  <c r="AS3" i="16"/>
  <c r="BS3" i="16" s="1"/>
  <c r="AR3" i="16"/>
  <c r="BR3" i="16" s="1"/>
  <c r="AQ3" i="16"/>
  <c r="BQ3" i="16" s="1"/>
  <c r="AP3" i="16"/>
  <c r="BP3" i="16" s="1"/>
  <c r="AO3" i="16"/>
  <c r="BO3" i="16" s="1"/>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2" i="17"/>
  <c r="L420" i="14"/>
  <c r="L421" i="14"/>
  <c r="L422" i="14"/>
  <c r="L423" i="14"/>
  <c r="L424" i="14"/>
  <c r="L425" i="14"/>
  <c r="L426" i="14"/>
  <c r="L427" i="14"/>
  <c r="L428" i="14"/>
  <c r="L429" i="14"/>
  <c r="L430" i="14"/>
  <c r="L431" i="14"/>
  <c r="L432" i="14"/>
  <c r="L433" i="14"/>
  <c r="L434" i="14"/>
  <c r="L435" i="14"/>
  <c r="L436" i="14"/>
  <c r="M420" i="14"/>
  <c r="M421" i="14"/>
  <c r="M422" i="14"/>
  <c r="M423" i="14"/>
  <c r="M424" i="14"/>
  <c r="M425" i="14"/>
  <c r="M426" i="14"/>
  <c r="M427" i="14"/>
  <c r="M428" i="14"/>
  <c r="M429" i="14"/>
  <c r="M430" i="14"/>
  <c r="M431" i="14"/>
  <c r="M432" i="14"/>
  <c r="M433" i="14"/>
  <c r="M434" i="14"/>
  <c r="M435" i="14"/>
  <c r="M436" i="14"/>
  <c r="L419" i="14"/>
  <c r="M419" i="14"/>
  <c r="L413" i="14"/>
  <c r="L414" i="14"/>
  <c r="L415" i="14"/>
  <c r="L416" i="14"/>
  <c r="L417" i="14"/>
  <c r="L418" i="14"/>
  <c r="M413" i="14"/>
  <c r="M414" i="14"/>
  <c r="M415" i="14"/>
  <c r="M416" i="14"/>
  <c r="M417" i="14"/>
  <c r="M418" i="14"/>
  <c r="BN490" i="16" l="1"/>
  <c r="AN488" i="16"/>
  <c r="BO488" i="16"/>
  <c r="BN488" i="16" s="1"/>
  <c r="AN440" i="16"/>
  <c r="AN555" i="16"/>
  <c r="BN553" i="16"/>
  <c r="BN545" i="16"/>
  <c r="BN585" i="16"/>
  <c r="BN569" i="16"/>
  <c r="AN571" i="16"/>
  <c r="AN456" i="16"/>
  <c r="BO456" i="16"/>
  <c r="BN456" i="16" s="1"/>
  <c r="BN498" i="16"/>
  <c r="AN472" i="16"/>
  <c r="BO472" i="16"/>
  <c r="BN472" i="16" s="1"/>
  <c r="AN436" i="16"/>
  <c r="AN430" i="16"/>
  <c r="AN566" i="16"/>
  <c r="AN506" i="16"/>
  <c r="AN450" i="16"/>
  <c r="BO450" i="16"/>
  <c r="BN450" i="16" s="1"/>
  <c r="BN561" i="16"/>
  <c r="BN551" i="16"/>
  <c r="AN538" i="16"/>
  <c r="BN535" i="16"/>
  <c r="AN466" i="16"/>
  <c r="BO466" i="16"/>
  <c r="BN466" i="16" s="1"/>
  <c r="AN482" i="16"/>
  <c r="BO482" i="16"/>
  <c r="BN482" i="16" s="1"/>
  <c r="AN544" i="16"/>
  <c r="BN514" i="16"/>
  <c r="AN504" i="16"/>
  <c r="AN507" i="16"/>
  <c r="BN458" i="16"/>
  <c r="BN418" i="16"/>
  <c r="AN405" i="16"/>
  <c r="BO405" i="16"/>
  <c r="BN405" i="16" s="1"/>
  <c r="AN522" i="16"/>
  <c r="AN514" i="16"/>
  <c r="AN512" i="16"/>
  <c r="AN490" i="16"/>
  <c r="AN483" i="16"/>
  <c r="AN448" i="16"/>
  <c r="AN523" i="16"/>
  <c r="AN515" i="16"/>
  <c r="AN480" i="16"/>
  <c r="AN474" i="16"/>
  <c r="AN458" i="16"/>
  <c r="AN442" i="16"/>
  <c r="BO442" i="16"/>
  <c r="BN442" i="16" s="1"/>
  <c r="BN522" i="16"/>
  <c r="AN491" i="16"/>
  <c r="AN467" i="16"/>
  <c r="AN451" i="16"/>
  <c r="AN410" i="16"/>
  <c r="BO410" i="16"/>
  <c r="BN410" i="16" s="1"/>
  <c r="AN425" i="16"/>
  <c r="AN475" i="16"/>
  <c r="AN459" i="16"/>
  <c r="AN443" i="16"/>
  <c r="BO425" i="16"/>
  <c r="BN425" i="16" s="1"/>
  <c r="AN433" i="16"/>
  <c r="AN432" i="16"/>
  <c r="BN399" i="16"/>
  <c r="AN419" i="16"/>
  <c r="BN344" i="16"/>
  <c r="AN399" i="16"/>
  <c r="AN369" i="16"/>
  <c r="BN356" i="16"/>
  <c r="BN352" i="16"/>
  <c r="AN349" i="16"/>
  <c r="BO349" i="16"/>
  <c r="BN349" i="16" s="1"/>
  <c r="AN367" i="16"/>
  <c r="BN342" i="16"/>
  <c r="AN335" i="16"/>
  <c r="AN340" i="16"/>
  <c r="BN579" i="16"/>
  <c r="AN550" i="16"/>
  <c r="AN585" i="16"/>
  <c r="BN584" i="16"/>
  <c r="BO581" i="16"/>
  <c r="BN581" i="16" s="1"/>
  <c r="AN581" i="16"/>
  <c r="BN577" i="16"/>
  <c r="BP571" i="16"/>
  <c r="BN571" i="16" s="1"/>
  <c r="BN570" i="16"/>
  <c r="BO568" i="16"/>
  <c r="BN568" i="16" s="1"/>
  <c r="AN568" i="16"/>
  <c r="BN564" i="16"/>
  <c r="BP555" i="16"/>
  <c r="BN555" i="16" s="1"/>
  <c r="BN554" i="16"/>
  <c r="BO552" i="16"/>
  <c r="BN552" i="16" s="1"/>
  <c r="AN552" i="16"/>
  <c r="BN548" i="16"/>
  <c r="AN542" i="16"/>
  <c r="BN536" i="16"/>
  <c r="BN435" i="16"/>
  <c r="BR388" i="16"/>
  <c r="BN388" i="16" s="1"/>
  <c r="AN388" i="16"/>
  <c r="AN582" i="16"/>
  <c r="AN578" i="16"/>
  <c r="BP578" i="16"/>
  <c r="BN578" i="16" s="1"/>
  <c r="AN572" i="16"/>
  <c r="AN565" i="16"/>
  <c r="BP565" i="16"/>
  <c r="BN565" i="16" s="1"/>
  <c r="BN563" i="16"/>
  <c r="AN561" i="16"/>
  <c r="AN556" i="16"/>
  <c r="AN549" i="16"/>
  <c r="BP549" i="16"/>
  <c r="BN549" i="16" s="1"/>
  <c r="BN547" i="16"/>
  <c r="BN542" i="16"/>
  <c r="BN524" i="16"/>
  <c r="BO497" i="16"/>
  <c r="BN497" i="16" s="1"/>
  <c r="AN497" i="16"/>
  <c r="AN492" i="16"/>
  <c r="BO586" i="16"/>
  <c r="BN586" i="16" s="1"/>
  <c r="AN586" i="16"/>
  <c r="AN580" i="16"/>
  <c r="AN567" i="16"/>
  <c r="BO566" i="16"/>
  <c r="BN566" i="16" s="1"/>
  <c r="AN563" i="16"/>
  <c r="BO550" i="16"/>
  <c r="BN550" i="16" s="1"/>
  <c r="AN547" i="16"/>
  <c r="BN543" i="16"/>
  <c r="BP532" i="16"/>
  <c r="BN532" i="16" s="1"/>
  <c r="AN532" i="16"/>
  <c r="BO465" i="16"/>
  <c r="BN465" i="16" s="1"/>
  <c r="AN465" i="16"/>
  <c r="AN460" i="16"/>
  <c r="BO434" i="16"/>
  <c r="BN434" i="16" s="1"/>
  <c r="AN434" i="16"/>
  <c r="AN579" i="16"/>
  <c r="AN574" i="16"/>
  <c r="AN558" i="16"/>
  <c r="BO541" i="16"/>
  <c r="BN541" i="16" s="1"/>
  <c r="AN541" i="16"/>
  <c r="AN501" i="16"/>
  <c r="BS501" i="16"/>
  <c r="BN501" i="16" s="1"/>
  <c r="AN447" i="16"/>
  <c r="BU447" i="16"/>
  <c r="BN447" i="16" s="1"/>
  <c r="BN582" i="16"/>
  <c r="BO576" i="16"/>
  <c r="BN576" i="16" s="1"/>
  <c r="AN576" i="16"/>
  <c r="BN572" i="16"/>
  <c r="BN562" i="16"/>
  <c r="BO560" i="16"/>
  <c r="BN560" i="16" s="1"/>
  <c r="AN560" i="16"/>
  <c r="BN556" i="16"/>
  <c r="BN546" i="16"/>
  <c r="AN540" i="16"/>
  <c r="BP540" i="16"/>
  <c r="BN540" i="16" s="1"/>
  <c r="AN537" i="16"/>
  <c r="BP537" i="16"/>
  <c r="BN537" i="16" s="1"/>
  <c r="BO529" i="16"/>
  <c r="BN529" i="16" s="1"/>
  <c r="AN529" i="16"/>
  <c r="AN469" i="16"/>
  <c r="BS469" i="16"/>
  <c r="BN469" i="16" s="1"/>
  <c r="AN584" i="16"/>
  <c r="AN583" i="16"/>
  <c r="BP583" i="16"/>
  <c r="BN583" i="16" s="1"/>
  <c r="AN577" i="16"/>
  <c r="AN573" i="16"/>
  <c r="BP573" i="16"/>
  <c r="BN573" i="16" s="1"/>
  <c r="AN569" i="16"/>
  <c r="AN564" i="16"/>
  <c r="AN557" i="16"/>
  <c r="BP557" i="16"/>
  <c r="BN557" i="16" s="1"/>
  <c r="AN553" i="16"/>
  <c r="AN548" i="16"/>
  <c r="AN511" i="16"/>
  <c r="BU511" i="16"/>
  <c r="BN511" i="16" s="1"/>
  <c r="BN506" i="16"/>
  <c r="AN575" i="16"/>
  <c r="BO574" i="16"/>
  <c r="BN574" i="16" s="1"/>
  <c r="AN559" i="16"/>
  <c r="BO558" i="16"/>
  <c r="BN558" i="16" s="1"/>
  <c r="AN479" i="16"/>
  <c r="BU479" i="16"/>
  <c r="BN479" i="16" s="1"/>
  <c r="BN474" i="16"/>
  <c r="BP538" i="16"/>
  <c r="BN538" i="16" s="1"/>
  <c r="AN533" i="16"/>
  <c r="BN528" i="16"/>
  <c r="AN524" i="16"/>
  <c r="AN520" i="16"/>
  <c r="BN510" i="16"/>
  <c r="BN504" i="16"/>
  <c r="BN500" i="16"/>
  <c r="BN478" i="16"/>
  <c r="BN468" i="16"/>
  <c r="BN446" i="16"/>
  <c r="BO424" i="16"/>
  <c r="BN424" i="16" s="1"/>
  <c r="AN424" i="16"/>
  <c r="AN420" i="16"/>
  <c r="BN531" i="16"/>
  <c r="AN526" i="16"/>
  <c r="BP526" i="16"/>
  <c r="BN526" i="16" s="1"/>
  <c r="AN519" i="16"/>
  <c r="BU519" i="16"/>
  <c r="BN519" i="16" s="1"/>
  <c r="AN509" i="16"/>
  <c r="BS509" i="16"/>
  <c r="BN509" i="16" s="1"/>
  <c r="BO505" i="16"/>
  <c r="BN505" i="16" s="1"/>
  <c r="AN505" i="16"/>
  <c r="AN500" i="16"/>
  <c r="AN487" i="16"/>
  <c r="BU487" i="16"/>
  <c r="BN487" i="16" s="1"/>
  <c r="AN477" i="16"/>
  <c r="BS477" i="16"/>
  <c r="BN477" i="16" s="1"/>
  <c r="BO473" i="16"/>
  <c r="BN473" i="16" s="1"/>
  <c r="AN473" i="16"/>
  <c r="AN468" i="16"/>
  <c r="AN455" i="16"/>
  <c r="BU455" i="16"/>
  <c r="BN455" i="16" s="1"/>
  <c r="AN445" i="16"/>
  <c r="BS445" i="16"/>
  <c r="BN445" i="16" s="1"/>
  <c r="BO441" i="16"/>
  <c r="BN441" i="16" s="1"/>
  <c r="AN441" i="16"/>
  <c r="AN570" i="16"/>
  <c r="AN562" i="16"/>
  <c r="AN554" i="16"/>
  <c r="AN546" i="16"/>
  <c r="AN539" i="16"/>
  <c r="AN536" i="16"/>
  <c r="BN534" i="16"/>
  <c r="BO521" i="16"/>
  <c r="BN521" i="16" s="1"/>
  <c r="AN521" i="16"/>
  <c r="BN518" i="16"/>
  <c r="BN512" i="16"/>
  <c r="BN508" i="16"/>
  <c r="BN486" i="16"/>
  <c r="BN480" i="16"/>
  <c r="BN476" i="16"/>
  <c r="BN454" i="16"/>
  <c r="BN448" i="16"/>
  <c r="BN444" i="16"/>
  <c r="BN439" i="16"/>
  <c r="BN429" i="16"/>
  <c r="BO398" i="16"/>
  <c r="BN398" i="16" s="1"/>
  <c r="AN398" i="16"/>
  <c r="BP580" i="16"/>
  <c r="BN580" i="16" s="1"/>
  <c r="BP575" i="16"/>
  <c r="BN575" i="16" s="1"/>
  <c r="BP567" i="16"/>
  <c r="BN567" i="16" s="1"/>
  <c r="BP559" i="16"/>
  <c r="BN559" i="16" s="1"/>
  <c r="AN551" i="16"/>
  <c r="AN534" i="16"/>
  <c r="BN533" i="16"/>
  <c r="BN523" i="16"/>
  <c r="BN520" i="16"/>
  <c r="AN517" i="16"/>
  <c r="BS517" i="16"/>
  <c r="BN517" i="16" s="1"/>
  <c r="BO513" i="16"/>
  <c r="BN513" i="16" s="1"/>
  <c r="AN513" i="16"/>
  <c r="AN508" i="16"/>
  <c r="AN499" i="16"/>
  <c r="AN498" i="16"/>
  <c r="AN496" i="16"/>
  <c r="AN495" i="16"/>
  <c r="BU495" i="16"/>
  <c r="BN495" i="16" s="1"/>
  <c r="AN485" i="16"/>
  <c r="BS485" i="16"/>
  <c r="BN485" i="16" s="1"/>
  <c r="BO481" i="16"/>
  <c r="BN481" i="16" s="1"/>
  <c r="AN481" i="16"/>
  <c r="AN476" i="16"/>
  <c r="AN464" i="16"/>
  <c r="AN463" i="16"/>
  <c r="BU463" i="16"/>
  <c r="BN463" i="16" s="1"/>
  <c r="AN453" i="16"/>
  <c r="BS453" i="16"/>
  <c r="BN453" i="16" s="1"/>
  <c r="BO449" i="16"/>
  <c r="BN449" i="16" s="1"/>
  <c r="AN449" i="16"/>
  <c r="AN444" i="16"/>
  <c r="AN438" i="16"/>
  <c r="BS438" i="16"/>
  <c r="BN438" i="16" s="1"/>
  <c r="AN545" i="16"/>
  <c r="BR544" i="16"/>
  <c r="BN544" i="16" s="1"/>
  <c r="BO539" i="16"/>
  <c r="BN539" i="16" s="1"/>
  <c r="AN535" i="16"/>
  <c r="BO530" i="16"/>
  <c r="BN530" i="16" s="1"/>
  <c r="AN530" i="16"/>
  <c r="AN528" i="16"/>
  <c r="BN516" i="16"/>
  <c r="BN494" i="16"/>
  <c r="BN484" i="16"/>
  <c r="BN462" i="16"/>
  <c r="BN452" i="16"/>
  <c r="BN437" i="16"/>
  <c r="AN543" i="16"/>
  <c r="AN525" i="16"/>
  <c r="BS525" i="16"/>
  <c r="BN525" i="16" s="1"/>
  <c r="AN516" i="16"/>
  <c r="AN503" i="16"/>
  <c r="BU503" i="16"/>
  <c r="BN503" i="16" s="1"/>
  <c r="AN493" i="16"/>
  <c r="BS493" i="16"/>
  <c r="BN493" i="16" s="1"/>
  <c r="BO489" i="16"/>
  <c r="BN489" i="16" s="1"/>
  <c r="AN489" i="16"/>
  <c r="AN484" i="16"/>
  <c r="AN471" i="16"/>
  <c r="BU471" i="16"/>
  <c r="BN471" i="16" s="1"/>
  <c r="AN461" i="16"/>
  <c r="BS461" i="16"/>
  <c r="BN461" i="16" s="1"/>
  <c r="BO457" i="16"/>
  <c r="BN457" i="16" s="1"/>
  <c r="AN457" i="16"/>
  <c r="AN452" i="16"/>
  <c r="AN437" i="16"/>
  <c r="AN531" i="16"/>
  <c r="AN527" i="16"/>
  <c r="BU527" i="16"/>
  <c r="BN527" i="16" s="1"/>
  <c r="BN502" i="16"/>
  <c r="BN496" i="16"/>
  <c r="BN492" i="16"/>
  <c r="BN470" i="16"/>
  <c r="BN464" i="16"/>
  <c r="BN460" i="16"/>
  <c r="AN429" i="16"/>
  <c r="BN426" i="16"/>
  <c r="BN422" i="16"/>
  <c r="BN412" i="16"/>
  <c r="AN408" i="16"/>
  <c r="BS408" i="16"/>
  <c r="BN408" i="16" s="1"/>
  <c r="AN403" i="16"/>
  <c r="BR403" i="16"/>
  <c r="BN403" i="16" s="1"/>
  <c r="AN400" i="16"/>
  <c r="BQ400" i="16"/>
  <c r="BN400" i="16" s="1"/>
  <c r="AN395" i="16"/>
  <c r="BP395" i="16"/>
  <c r="BN395" i="16" s="1"/>
  <c r="AN518" i="16"/>
  <c r="AN510" i="16"/>
  <c r="AN502" i="16"/>
  <c r="AN494" i="16"/>
  <c r="AN486" i="16"/>
  <c r="AN478" i="16"/>
  <c r="AN470" i="16"/>
  <c r="AN462" i="16"/>
  <c r="AN454" i="16"/>
  <c r="AN446" i="16"/>
  <c r="AN439" i="16"/>
  <c r="AN431" i="16"/>
  <c r="BS431" i="16"/>
  <c r="BN431" i="16" s="1"/>
  <c r="AN422" i="16"/>
  <c r="BO417" i="16"/>
  <c r="BN417" i="16" s="1"/>
  <c r="AN417" i="16"/>
  <c r="BN415" i="16"/>
  <c r="AN412" i="16"/>
  <c r="BP515" i="16"/>
  <c r="BN515" i="16" s="1"/>
  <c r="BP507" i="16"/>
  <c r="BN507" i="16" s="1"/>
  <c r="BP499" i="16"/>
  <c r="BN499" i="16" s="1"/>
  <c r="BP491" i="16"/>
  <c r="BN491" i="16" s="1"/>
  <c r="BP483" i="16"/>
  <c r="BN483" i="16" s="1"/>
  <c r="BP475" i="16"/>
  <c r="BN475" i="16" s="1"/>
  <c r="BP467" i="16"/>
  <c r="BN467" i="16" s="1"/>
  <c r="BP459" i="16"/>
  <c r="BN459" i="16" s="1"/>
  <c r="BP451" i="16"/>
  <c r="BN451" i="16" s="1"/>
  <c r="BP443" i="16"/>
  <c r="BN443" i="16" s="1"/>
  <c r="BP436" i="16"/>
  <c r="BN436" i="16" s="1"/>
  <c r="AN428" i="16"/>
  <c r="BS428" i="16"/>
  <c r="BN428" i="16" s="1"/>
  <c r="AN426" i="16"/>
  <c r="AN423" i="16"/>
  <c r="BR423" i="16"/>
  <c r="BN423" i="16" s="1"/>
  <c r="BN419" i="16"/>
  <c r="BN414" i="16"/>
  <c r="BN407" i="16"/>
  <c r="AN397" i="16"/>
  <c r="BR397" i="16"/>
  <c r="BN397" i="16" s="1"/>
  <c r="AN414" i="16"/>
  <c r="AN407" i="16"/>
  <c r="BN427" i="16"/>
  <c r="AN421" i="16"/>
  <c r="BS421" i="16"/>
  <c r="BN421" i="16" s="1"/>
  <c r="AN418" i="16"/>
  <c r="AN416" i="16"/>
  <c r="BR416" i="16"/>
  <c r="BN416" i="16" s="1"/>
  <c r="BN411" i="16"/>
  <c r="BN409" i="16"/>
  <c r="AN402" i="16"/>
  <c r="BU402" i="16"/>
  <c r="BN402" i="16" s="1"/>
  <c r="BN401" i="16"/>
  <c r="AN394" i="16"/>
  <c r="BS394" i="16"/>
  <c r="BN394" i="16" s="1"/>
  <c r="AN435" i="16"/>
  <c r="AN427" i="16"/>
  <c r="AN415" i="16"/>
  <c r="AN409" i="16"/>
  <c r="BO404" i="16"/>
  <c r="BN404" i="16" s="1"/>
  <c r="AN404" i="16"/>
  <c r="AN401" i="16"/>
  <c r="BP440" i="16"/>
  <c r="BN440" i="16" s="1"/>
  <c r="BP433" i="16"/>
  <c r="BN433" i="16" s="1"/>
  <c r="BN432" i="16"/>
  <c r="BN430" i="16"/>
  <c r="BN420" i="16"/>
  <c r="AN413" i="16"/>
  <c r="BS413" i="16"/>
  <c r="BN413" i="16" s="1"/>
  <c r="AN411" i="16"/>
  <c r="AN406" i="16"/>
  <c r="BQ406" i="16"/>
  <c r="BN406" i="16" s="1"/>
  <c r="AN396" i="16"/>
  <c r="BU396" i="16"/>
  <c r="BN396" i="16" s="1"/>
  <c r="BN393" i="16"/>
  <c r="BN370" i="16"/>
  <c r="BN392" i="16"/>
  <c r="AN390" i="16"/>
  <c r="BP390" i="16"/>
  <c r="BN390" i="16" s="1"/>
  <c r="AN378" i="16"/>
  <c r="BP378" i="16"/>
  <c r="BN378" i="16" s="1"/>
  <c r="AN391" i="16"/>
  <c r="BN385" i="16"/>
  <c r="BO375" i="16"/>
  <c r="BN375" i="16" s="1"/>
  <c r="AN375" i="16"/>
  <c r="BN373" i="16"/>
  <c r="AN370" i="16"/>
  <c r="BN369" i="16"/>
  <c r="AN368" i="16"/>
  <c r="BT368" i="16"/>
  <c r="BN368" i="16" s="1"/>
  <c r="BN365" i="16"/>
  <c r="AN387" i="16"/>
  <c r="AN383" i="16"/>
  <c r="AN380" i="16"/>
  <c r="BR380" i="16"/>
  <c r="BN380" i="16" s="1"/>
  <c r="AN372" i="16"/>
  <c r="BP372" i="16"/>
  <c r="BN372" i="16" s="1"/>
  <c r="AN371" i="16"/>
  <c r="AN363" i="16"/>
  <c r="AN360" i="16"/>
  <c r="BR360" i="16"/>
  <c r="BN360" i="16" s="1"/>
  <c r="AN393" i="16"/>
  <c r="BN367" i="16"/>
  <c r="AN358" i="16"/>
  <c r="BT358" i="16"/>
  <c r="BN358" i="16" s="1"/>
  <c r="BN351" i="16"/>
  <c r="AN392" i="16"/>
  <c r="BN391" i="16"/>
  <c r="BN384" i="16"/>
  <c r="AN379" i="16"/>
  <c r="AN377" i="16"/>
  <c r="AN374" i="16"/>
  <c r="BR374" i="16"/>
  <c r="BN374" i="16" s="1"/>
  <c r="BN364" i="16"/>
  <c r="AN359" i="16"/>
  <c r="BQ354" i="16"/>
  <c r="BN354" i="16" s="1"/>
  <c r="AN354" i="16"/>
  <c r="BO387" i="16"/>
  <c r="BN387" i="16" s="1"/>
  <c r="AN384" i="16"/>
  <c r="BN383" i="16"/>
  <c r="AN382" i="16"/>
  <c r="BT382" i="16"/>
  <c r="BN382" i="16" s="1"/>
  <c r="BN371" i="16"/>
  <c r="AN364" i="16"/>
  <c r="BN363" i="16"/>
  <c r="AN362" i="16"/>
  <c r="BT362" i="16"/>
  <c r="BN362" i="16" s="1"/>
  <c r="AN352" i="16"/>
  <c r="BO389" i="16"/>
  <c r="BN389" i="16" s="1"/>
  <c r="AN389" i="16"/>
  <c r="AN386" i="16"/>
  <c r="BP386" i="16"/>
  <c r="BN386" i="16" s="1"/>
  <c r="AN385" i="16"/>
  <c r="AN373" i="16"/>
  <c r="AN366" i="16"/>
  <c r="BP366" i="16"/>
  <c r="BN366" i="16" s="1"/>
  <c r="AN365" i="16"/>
  <c r="BO381" i="16"/>
  <c r="BN381" i="16" s="1"/>
  <c r="AN381" i="16"/>
  <c r="BN379" i="16"/>
  <c r="BN377" i="16"/>
  <c r="AN376" i="16"/>
  <c r="BT376" i="16"/>
  <c r="BN376" i="16" s="1"/>
  <c r="BO361" i="16"/>
  <c r="BN361" i="16" s="1"/>
  <c r="AN361" i="16"/>
  <c r="BN359" i="16"/>
  <c r="AN357" i="16"/>
  <c r="BT357" i="16"/>
  <c r="BN357" i="16" s="1"/>
  <c r="BN350" i="16"/>
  <c r="BO353" i="16"/>
  <c r="BN353" i="16" s="1"/>
  <c r="AN353" i="16"/>
  <c r="AN350" i="16"/>
  <c r="BO348" i="16"/>
  <c r="BN348" i="16" s="1"/>
  <c r="AN348" i="16"/>
  <c r="AN347" i="16"/>
  <c r="BR347" i="16"/>
  <c r="BN347" i="16" s="1"/>
  <c r="AN346" i="16"/>
  <c r="AN355" i="16"/>
  <c r="AN356" i="16"/>
  <c r="BN346" i="16"/>
  <c r="BN345" i="16"/>
  <c r="BO355" i="16"/>
  <c r="BN355" i="16" s="1"/>
  <c r="AN351" i="16"/>
  <c r="AN345" i="16"/>
  <c r="AN344" i="16"/>
  <c r="BN343" i="16"/>
  <c r="BT338" i="16"/>
  <c r="BN338" i="16" s="1"/>
  <c r="AN338" i="16"/>
  <c r="AN342" i="16"/>
  <c r="AN343" i="16"/>
  <c r="BN339" i="16"/>
  <c r="BN337" i="16"/>
  <c r="AN341" i="16"/>
  <c r="AN337" i="16"/>
  <c r="BN340" i="16"/>
  <c r="BN341" i="16"/>
  <c r="AN339" i="16"/>
  <c r="BN335" i="16"/>
  <c r="AN336" i="16"/>
  <c r="AN334" i="16"/>
  <c r="BN336" i="16"/>
  <c r="BN334" i="16"/>
  <c r="BN276" i="16"/>
  <c r="BN294" i="16"/>
  <c r="BN287" i="16"/>
  <c r="AN333" i="16"/>
  <c r="BN231" i="16"/>
  <c r="BN307" i="16"/>
  <c r="BN252" i="16"/>
  <c r="BN265" i="16"/>
  <c r="BN281" i="16"/>
  <c r="AN260" i="16"/>
  <c r="AN230" i="16"/>
  <c r="AN214" i="16"/>
  <c r="AN201" i="16"/>
  <c r="BN311" i="16"/>
  <c r="AN305" i="16"/>
  <c r="AN231" i="16"/>
  <c r="AN215" i="16"/>
  <c r="AN275" i="16"/>
  <c r="BN268" i="16"/>
  <c r="BN260" i="16"/>
  <c r="BN259" i="16"/>
  <c r="AN237" i="16"/>
  <c r="BN230" i="16"/>
  <c r="AN222" i="16"/>
  <c r="BN214" i="16"/>
  <c r="AN207" i="16"/>
  <c r="BN305" i="16"/>
  <c r="AN208" i="16"/>
  <c r="AN238" i="16"/>
  <c r="AN223" i="16"/>
  <c r="AN203" i="16"/>
  <c r="AN276" i="16"/>
  <c r="BO237" i="16"/>
  <c r="BN237" i="16" s="1"/>
  <c r="BO222" i="16"/>
  <c r="BN222" i="16" s="1"/>
  <c r="BO207" i="16"/>
  <c r="BN207" i="16" s="1"/>
  <c r="BN333" i="16"/>
  <c r="AN323" i="16"/>
  <c r="BN215" i="16"/>
  <c r="AN326" i="16"/>
  <c r="BN322" i="16"/>
  <c r="AN332" i="16"/>
  <c r="BN326" i="16"/>
  <c r="BN321" i="16"/>
  <c r="AN321" i="16"/>
  <c r="BN332" i="16"/>
  <c r="AN331" i="16"/>
  <c r="BP331" i="16"/>
  <c r="BN331" i="16" s="1"/>
  <c r="AN330" i="16"/>
  <c r="BS328" i="16"/>
  <c r="BN328" i="16" s="1"/>
  <c r="AN328" i="16"/>
  <c r="BN323" i="16"/>
  <c r="BP330" i="16"/>
  <c r="BN330" i="16" s="1"/>
  <c r="BO320" i="16"/>
  <c r="BN320" i="16" s="1"/>
  <c r="AN320" i="16"/>
  <c r="BU241" i="16"/>
  <c r="BN241" i="16" s="1"/>
  <c r="AN241" i="16"/>
  <c r="BU227" i="16"/>
  <c r="BN227" i="16" s="1"/>
  <c r="AN227" i="16"/>
  <c r="BU212" i="16"/>
  <c r="BN212" i="16" s="1"/>
  <c r="AN212" i="16"/>
  <c r="BO329" i="16"/>
  <c r="BN329" i="16" s="1"/>
  <c r="AN329" i="16"/>
  <c r="AN327" i="16"/>
  <c r="BO324" i="16"/>
  <c r="BN324" i="16" s="1"/>
  <c r="AN324" i="16"/>
  <c r="AN322" i="16"/>
  <c r="BN327" i="16"/>
  <c r="BO325" i="16"/>
  <c r="BN325" i="16" s="1"/>
  <c r="AN325" i="16"/>
  <c r="BO293" i="16"/>
  <c r="BN293" i="16" s="1"/>
  <c r="AN293" i="16"/>
  <c r="AN318" i="16"/>
  <c r="BN292" i="16"/>
  <c r="BO283" i="16"/>
  <c r="BN283" i="16" s="1"/>
  <c r="AN283" i="16"/>
  <c r="BO267" i="16"/>
  <c r="BN267" i="16" s="1"/>
  <c r="AN267" i="16"/>
  <c r="BN316" i="16"/>
  <c r="BR302" i="16"/>
  <c r="BN302" i="16" s="1"/>
  <c r="AN302" i="16"/>
  <c r="BN319" i="16"/>
  <c r="BN314" i="16"/>
  <c r="BN308" i="16"/>
  <c r="BN318" i="16"/>
  <c r="AN316" i="16"/>
  <c r="BN312" i="16"/>
  <c r="AN309" i="16"/>
  <c r="BO303" i="16"/>
  <c r="BN303" i="16" s="1"/>
  <c r="AN303" i="16"/>
  <c r="BO279" i="16"/>
  <c r="BN279" i="16" s="1"/>
  <c r="AN279" i="16"/>
  <c r="BN278" i="16"/>
  <c r="AN277" i="16"/>
  <c r="BP277" i="16"/>
  <c r="BN277" i="16" s="1"/>
  <c r="AN317" i="16"/>
  <c r="BQ317" i="16"/>
  <c r="BN317" i="16" s="1"/>
  <c r="AN313" i="16"/>
  <c r="BO315" i="16"/>
  <c r="BN315" i="16" s="1"/>
  <c r="AN315" i="16"/>
  <c r="AN310" i="16"/>
  <c r="BN309" i="16"/>
  <c r="BN286" i="16"/>
  <c r="BN313" i="16"/>
  <c r="BO297" i="16"/>
  <c r="BN297" i="16" s="1"/>
  <c r="AN297" i="16"/>
  <c r="AN286" i="16"/>
  <c r="AN312" i="16"/>
  <c r="BN299" i="16"/>
  <c r="BN296" i="16"/>
  <c r="BN288" i="16"/>
  <c r="BN262" i="16"/>
  <c r="AN299" i="16"/>
  <c r="AN296" i="16"/>
  <c r="AN288" i="16"/>
  <c r="BN306" i="16"/>
  <c r="BN298" i="16"/>
  <c r="BN295" i="16"/>
  <c r="AN291" i="16"/>
  <c r="BQ274" i="16"/>
  <c r="BN274" i="16" s="1"/>
  <c r="AN274" i="16"/>
  <c r="BO256" i="16"/>
  <c r="BN256" i="16" s="1"/>
  <c r="AN256" i="16"/>
  <c r="BU254" i="16"/>
  <c r="BN254" i="16" s="1"/>
  <c r="AN254" i="16"/>
  <c r="AN253" i="16"/>
  <c r="BP253" i="16"/>
  <c r="BN253" i="16" s="1"/>
  <c r="AN314" i="16"/>
  <c r="AN306" i="16"/>
  <c r="AN304" i="16"/>
  <c r="AN301" i="16"/>
  <c r="BP301" i="16"/>
  <c r="BN301" i="16" s="1"/>
  <c r="AN290" i="16"/>
  <c r="BP290" i="16"/>
  <c r="BN290" i="16" s="1"/>
  <c r="BN285" i="16"/>
  <c r="BN273" i="16"/>
  <c r="BO270" i="16"/>
  <c r="BN270" i="16" s="1"/>
  <c r="AN270" i="16"/>
  <c r="AN319" i="16"/>
  <c r="AN311" i="16"/>
  <c r="AN308" i="16"/>
  <c r="AN307" i="16"/>
  <c r="AN294" i="16"/>
  <c r="BN291" i="16"/>
  <c r="AN287" i="16"/>
  <c r="AN285" i="16"/>
  <c r="BN282" i="16"/>
  <c r="BP310" i="16"/>
  <c r="BN310" i="16" s="1"/>
  <c r="BO304" i="16"/>
  <c r="BN304" i="16" s="1"/>
  <c r="AN300" i="16"/>
  <c r="AN289" i="16"/>
  <c r="BN266" i="16"/>
  <c r="AN273" i="16"/>
  <c r="BN255" i="16"/>
  <c r="BN251" i="16"/>
  <c r="BN200" i="16"/>
  <c r="BO280" i="16"/>
  <c r="BN280" i="16" s="1"/>
  <c r="AN280" i="16"/>
  <c r="BO264" i="16"/>
  <c r="BN264" i="16" s="1"/>
  <c r="AN264" i="16"/>
  <c r="AN262" i="16"/>
  <c r="AN257" i="16"/>
  <c r="AN251" i="16"/>
  <c r="AN250" i="16"/>
  <c r="BQ250" i="16"/>
  <c r="BN250" i="16" s="1"/>
  <c r="AN246" i="16"/>
  <c r="BP243" i="16"/>
  <c r="BN243" i="16" s="1"/>
  <c r="AN243" i="16"/>
  <c r="AN298" i="16"/>
  <c r="AN295" i="16"/>
  <c r="BO271" i="16"/>
  <c r="BN271" i="16" s="1"/>
  <c r="AN271" i="16"/>
  <c r="AN268" i="16"/>
  <c r="AN249" i="16"/>
  <c r="BT249" i="16"/>
  <c r="BN249" i="16" s="1"/>
  <c r="BO248" i="16"/>
  <c r="BN248" i="16" s="1"/>
  <c r="AN248" i="16"/>
  <c r="BN244" i="16"/>
  <c r="BU235" i="16"/>
  <c r="BN235" i="16" s="1"/>
  <c r="AN235" i="16"/>
  <c r="BU219" i="16"/>
  <c r="BN219" i="16" s="1"/>
  <c r="AN219" i="16"/>
  <c r="AN292" i="16"/>
  <c r="AN284" i="16"/>
  <c r="BP284" i="16"/>
  <c r="BN284" i="16" s="1"/>
  <c r="BN275" i="16"/>
  <c r="AN269" i="16"/>
  <c r="BP269" i="16"/>
  <c r="BN269" i="16" s="1"/>
  <c r="AN261" i="16"/>
  <c r="BP261" i="16"/>
  <c r="BN261" i="16" s="1"/>
  <c r="BN246" i="16"/>
  <c r="AN245" i="16"/>
  <c r="BP245" i="16"/>
  <c r="BN245" i="16" s="1"/>
  <c r="BN238" i="16"/>
  <c r="BN223" i="16"/>
  <c r="BP300" i="16"/>
  <c r="BN300" i="16" s="1"/>
  <c r="BP289" i="16"/>
  <c r="BN289" i="16" s="1"/>
  <c r="AN281" i="16"/>
  <c r="AN278" i="16"/>
  <c r="AN265" i="16"/>
  <c r="BO263" i="16"/>
  <c r="BN263" i="16" s="1"/>
  <c r="AN263" i="16"/>
  <c r="AN252" i="16"/>
  <c r="BN247" i="16"/>
  <c r="AN282" i="16"/>
  <c r="BO272" i="16"/>
  <c r="BN272" i="16" s="1"/>
  <c r="AN272" i="16"/>
  <c r="AN266" i="16"/>
  <c r="AN259" i="16"/>
  <c r="AN258" i="16"/>
  <c r="BQ258" i="16"/>
  <c r="BN258" i="16" s="1"/>
  <c r="BN234" i="16"/>
  <c r="BN226" i="16"/>
  <c r="BN218" i="16"/>
  <c r="BN211" i="16"/>
  <c r="BN204" i="16"/>
  <c r="AN244" i="16"/>
  <c r="AN240" i="16"/>
  <c r="BS240" i="16"/>
  <c r="BN240" i="16" s="1"/>
  <c r="BO236" i="16"/>
  <c r="BN236" i="16" s="1"/>
  <c r="AN236" i="16"/>
  <c r="AN233" i="16"/>
  <c r="BS233" i="16"/>
  <c r="BN233" i="16" s="1"/>
  <c r="BO229" i="16"/>
  <c r="BN229" i="16" s="1"/>
  <c r="AN229" i="16"/>
  <c r="AN225" i="16"/>
  <c r="BS225" i="16"/>
  <c r="BN225" i="16" s="1"/>
  <c r="BO221" i="16"/>
  <c r="BN221" i="16" s="1"/>
  <c r="AN221" i="16"/>
  <c r="AN217" i="16"/>
  <c r="BS217" i="16"/>
  <c r="BN217" i="16" s="1"/>
  <c r="BO206" i="16"/>
  <c r="BN206" i="16" s="1"/>
  <c r="AN206" i="16"/>
  <c r="BN202" i="16"/>
  <c r="AN255" i="16"/>
  <c r="AN247" i="16"/>
  <c r="BN239" i="16"/>
  <c r="BN232" i="16"/>
  <c r="BN224" i="16"/>
  <c r="BN216" i="16"/>
  <c r="AN210" i="16"/>
  <c r="BN209" i="16"/>
  <c r="AN202" i="16"/>
  <c r="BQ257" i="16"/>
  <c r="BN257" i="16" s="1"/>
  <c r="AN242" i="16"/>
  <c r="AN239" i="16"/>
  <c r="AN232" i="16"/>
  <c r="AN228" i="16"/>
  <c r="AN224" i="16"/>
  <c r="AN220" i="16"/>
  <c r="AN216" i="16"/>
  <c r="AN213" i="16"/>
  <c r="AN209" i="16"/>
  <c r="AN205" i="16"/>
  <c r="AN200" i="16"/>
  <c r="AN234" i="16"/>
  <c r="AN226" i="16"/>
  <c r="AN218" i="16"/>
  <c r="AN211" i="16"/>
  <c r="AN204" i="16"/>
  <c r="BQ242" i="16"/>
  <c r="BN242" i="16" s="1"/>
  <c r="BQ228" i="16"/>
  <c r="BN228" i="16" s="1"/>
  <c r="BQ220" i="16"/>
  <c r="BN220" i="16" s="1"/>
  <c r="BQ213" i="16"/>
  <c r="BN213" i="16" s="1"/>
  <c r="BR210" i="16"/>
  <c r="BN210" i="16" s="1"/>
  <c r="BP208" i="16"/>
  <c r="BN208" i="16" s="1"/>
  <c r="BQ205" i="16"/>
  <c r="BN205" i="16" s="1"/>
  <c r="BR203" i="16"/>
  <c r="BN203" i="16" s="1"/>
  <c r="BP201" i="16"/>
  <c r="BN201" i="16" s="1"/>
  <c r="AN199" i="16"/>
  <c r="BN199" i="16"/>
  <c r="BN195" i="16"/>
  <c r="BN190" i="16"/>
  <c r="BN182" i="16"/>
  <c r="BN177" i="16"/>
  <c r="AN194" i="16"/>
  <c r="AN189" i="16"/>
  <c r="AN181" i="16"/>
  <c r="AN176" i="16"/>
  <c r="AN170" i="16"/>
  <c r="AN165" i="16"/>
  <c r="AN197" i="16"/>
  <c r="AN184" i="16"/>
  <c r="AN171" i="16"/>
  <c r="AN193" i="16"/>
  <c r="AN188" i="16"/>
  <c r="AN180" i="16"/>
  <c r="AN175" i="16"/>
  <c r="AN169" i="16"/>
  <c r="BN197" i="16"/>
  <c r="BN193" i="16"/>
  <c r="BN192" i="16"/>
  <c r="BN188" i="16"/>
  <c r="BN187" i="16"/>
  <c r="BN184" i="16"/>
  <c r="BN180" i="16"/>
  <c r="BN179" i="16"/>
  <c r="BN175" i="16"/>
  <c r="BN174" i="16"/>
  <c r="BN171" i="16"/>
  <c r="BN169" i="16"/>
  <c r="BN168" i="16"/>
  <c r="AN198" i="16"/>
  <c r="BO198" i="16"/>
  <c r="BN198" i="16" s="1"/>
  <c r="BN185" i="16"/>
  <c r="BN172" i="16"/>
  <c r="BN166" i="16"/>
  <c r="BN191" i="16"/>
  <c r="BN186" i="16"/>
  <c r="BN173" i="16"/>
  <c r="BN167" i="16"/>
  <c r="BN196" i="16"/>
  <c r="BN183" i="16"/>
  <c r="BN178" i="16"/>
  <c r="AN191" i="16"/>
  <c r="AN186" i="16"/>
  <c r="AN173" i="16"/>
  <c r="AN167" i="16"/>
  <c r="AN196" i="16"/>
  <c r="AN183" i="16"/>
  <c r="AN178" i="16"/>
  <c r="AN185" i="16"/>
  <c r="AN172" i="16"/>
  <c r="AN166" i="16"/>
  <c r="AN195" i="16"/>
  <c r="AN190" i="16"/>
  <c r="AN182" i="16"/>
  <c r="AN177" i="16"/>
  <c r="AN192" i="16"/>
  <c r="AN187" i="16"/>
  <c r="AN179" i="16"/>
  <c r="AN174" i="16"/>
  <c r="AN168" i="16"/>
  <c r="BQ194" i="16"/>
  <c r="BN194" i="16" s="1"/>
  <c r="BQ189" i="16"/>
  <c r="BN189" i="16" s="1"/>
  <c r="BQ181" i="16"/>
  <c r="BN181" i="16" s="1"/>
  <c r="BQ176" i="16"/>
  <c r="BN176" i="16" s="1"/>
  <c r="BQ170" i="16"/>
  <c r="BN170" i="16" s="1"/>
  <c r="BP165" i="16"/>
  <c r="BN165" i="16" s="1"/>
  <c r="BN107" i="16"/>
  <c r="BN113" i="16"/>
  <c r="BN112" i="16"/>
  <c r="BN111" i="16"/>
  <c r="BN110" i="16"/>
  <c r="BN109" i="16"/>
  <c r="BN118" i="16"/>
  <c r="BN108" i="16"/>
  <c r="BN117" i="16"/>
  <c r="BN115" i="16"/>
  <c r="BN116" i="16"/>
  <c r="BN114" i="16"/>
  <c r="BO125" i="16"/>
  <c r="BN125" i="16" s="1"/>
  <c r="AN125" i="16"/>
  <c r="BO137" i="16"/>
  <c r="BN137" i="16" s="1"/>
  <c r="AN137" i="16"/>
  <c r="BO127" i="16"/>
  <c r="BN127" i="16" s="1"/>
  <c r="AN127" i="16"/>
  <c r="BO139" i="16"/>
  <c r="BN139" i="16" s="1"/>
  <c r="AN139" i="16"/>
  <c r="BO136" i="16"/>
  <c r="BN136" i="16" s="1"/>
  <c r="AN136" i="16"/>
  <c r="BO135" i="16"/>
  <c r="BN135" i="16" s="1"/>
  <c r="AN135" i="16"/>
  <c r="BO119" i="16"/>
  <c r="BN119" i="16" s="1"/>
  <c r="AN119" i="16"/>
  <c r="BO128" i="16"/>
  <c r="BN128" i="16" s="1"/>
  <c r="AN128" i="16"/>
  <c r="BO140" i="16"/>
  <c r="BN140" i="16" s="1"/>
  <c r="AN140" i="16"/>
  <c r="BO126" i="16"/>
  <c r="BN126" i="16" s="1"/>
  <c r="AN126" i="16"/>
  <c r="BO123" i="16"/>
  <c r="BN123" i="16" s="1"/>
  <c r="AN123" i="16"/>
  <c r="BO122" i="16"/>
  <c r="BN122" i="16" s="1"/>
  <c r="AN122" i="16"/>
  <c r="BO121" i="16"/>
  <c r="BN121" i="16" s="1"/>
  <c r="AN121" i="16"/>
  <c r="BO124" i="16"/>
  <c r="BN124" i="16" s="1"/>
  <c r="AN124" i="16"/>
  <c r="BO138" i="16"/>
  <c r="BN138" i="16" s="1"/>
  <c r="AN138" i="16"/>
  <c r="AN107" i="16"/>
  <c r="AN108" i="16"/>
  <c r="AN109" i="16"/>
  <c r="AN110" i="16"/>
  <c r="AN111" i="16"/>
  <c r="AN112" i="16"/>
  <c r="AN113" i="16"/>
  <c r="AN114" i="16"/>
  <c r="AN115" i="16"/>
  <c r="AN116" i="16"/>
  <c r="AN117" i="16"/>
  <c r="AN118" i="16"/>
  <c r="BO120" i="16"/>
  <c r="BN120" i="16" s="1"/>
  <c r="AN120" i="16"/>
  <c r="BO132" i="16"/>
  <c r="BN132" i="16" s="1"/>
  <c r="AN132" i="16"/>
  <c r="BO144" i="16"/>
  <c r="BN144" i="16" s="1"/>
  <c r="AN144" i="16"/>
  <c r="BO134" i="16"/>
  <c r="BN134" i="16" s="1"/>
  <c r="AN134" i="16"/>
  <c r="BO146" i="16"/>
  <c r="BN146" i="16" s="1"/>
  <c r="AN146" i="16"/>
  <c r="BO133" i="16"/>
  <c r="BN133" i="16" s="1"/>
  <c r="AN133" i="16"/>
  <c r="BO145" i="16"/>
  <c r="BN145" i="16" s="1"/>
  <c r="AN145" i="16"/>
  <c r="BO131" i="16"/>
  <c r="BN131" i="16" s="1"/>
  <c r="AN131" i="16"/>
  <c r="BO143" i="16"/>
  <c r="BN143" i="16" s="1"/>
  <c r="AN143" i="16"/>
  <c r="BO130" i="16"/>
  <c r="BN130" i="16" s="1"/>
  <c r="AN130" i="16"/>
  <c r="BO142" i="16"/>
  <c r="BN142" i="16" s="1"/>
  <c r="AN142" i="16"/>
  <c r="BO129" i="16"/>
  <c r="BN129" i="16" s="1"/>
  <c r="AN129" i="16"/>
  <c r="BO141" i="16"/>
  <c r="BN141" i="16" s="1"/>
  <c r="AN141" i="16"/>
  <c r="BO147" i="16"/>
  <c r="BN147" i="16" s="1"/>
  <c r="AN147" i="16"/>
  <c r="AN148" i="16"/>
  <c r="AN149" i="16"/>
  <c r="AN150" i="16"/>
  <c r="AN151" i="16"/>
  <c r="AN152" i="16"/>
  <c r="AN153" i="16"/>
  <c r="AN154" i="16"/>
  <c r="AN155" i="16"/>
  <c r="AN156" i="16"/>
  <c r="AN157" i="16"/>
  <c r="AN158" i="16"/>
  <c r="AN159" i="16"/>
  <c r="AN160" i="16"/>
  <c r="AN161" i="16"/>
  <c r="AN162" i="16"/>
  <c r="AN163" i="16"/>
  <c r="AN164" i="16"/>
  <c r="BN148" i="16"/>
  <c r="BN149" i="16"/>
  <c r="BN150" i="16"/>
  <c r="BN151" i="16"/>
  <c r="BN152" i="16"/>
  <c r="BN153" i="16"/>
  <c r="BN154" i="16"/>
  <c r="BN155" i="16"/>
  <c r="BN156" i="16"/>
  <c r="BN157" i="16"/>
  <c r="BN158" i="16"/>
  <c r="BN159" i="16"/>
  <c r="BN160" i="16"/>
  <c r="BN161" i="16"/>
  <c r="BN162" i="16"/>
  <c r="BN163" i="16"/>
  <c r="BN164" i="16"/>
  <c r="BZ16" i="16"/>
  <c r="BN16" i="16" s="1"/>
  <c r="AN16" i="16"/>
  <c r="BZ30" i="16"/>
  <c r="BN30" i="16" s="1"/>
  <c r="AN30" i="16"/>
  <c r="BZ44" i="16"/>
  <c r="BN44" i="16" s="1"/>
  <c r="AN44" i="16"/>
  <c r="BZ82" i="16"/>
  <c r="BN82" i="16" s="1"/>
  <c r="AN82" i="16"/>
  <c r="BZ15" i="16"/>
  <c r="BN15" i="16" s="1"/>
  <c r="AN15" i="16"/>
  <c r="BZ29" i="16"/>
  <c r="BN29" i="16" s="1"/>
  <c r="AN29" i="16"/>
  <c r="BZ99" i="16"/>
  <c r="BN99" i="16" s="1"/>
  <c r="AN99" i="16"/>
  <c r="BZ3" i="16"/>
  <c r="BN3" i="16" s="1"/>
  <c r="AN3" i="16"/>
  <c r="BZ28" i="16"/>
  <c r="BN28" i="16" s="1"/>
  <c r="AN28" i="16"/>
  <c r="BZ56" i="16"/>
  <c r="BN56" i="16" s="1"/>
  <c r="AN56" i="16"/>
  <c r="BZ68" i="16"/>
  <c r="BN68" i="16" s="1"/>
  <c r="AN68" i="16"/>
  <c r="BZ80" i="16"/>
  <c r="BN80" i="16" s="1"/>
  <c r="AN80" i="16"/>
  <c r="BZ98" i="16"/>
  <c r="BN98" i="16" s="1"/>
  <c r="AN98" i="16"/>
  <c r="BZ13" i="16"/>
  <c r="BN13" i="16" s="1"/>
  <c r="AN13" i="16"/>
  <c r="BZ27" i="16"/>
  <c r="BN27" i="16" s="1"/>
  <c r="AN27" i="16"/>
  <c r="BZ41" i="16"/>
  <c r="BN41" i="16" s="1"/>
  <c r="AN41" i="16"/>
  <c r="BZ55" i="16"/>
  <c r="BN55" i="16" s="1"/>
  <c r="AN55" i="16"/>
  <c r="BZ67" i="16"/>
  <c r="BN67" i="16" s="1"/>
  <c r="AN67" i="16"/>
  <c r="BZ79" i="16"/>
  <c r="BN79" i="16" s="1"/>
  <c r="AN79" i="16"/>
  <c r="BZ97" i="16"/>
  <c r="BN97" i="16" s="1"/>
  <c r="AN97" i="16"/>
  <c r="BZ12" i="16"/>
  <c r="BN12" i="16" s="1"/>
  <c r="AN12" i="16"/>
  <c r="BZ26" i="16"/>
  <c r="BN26" i="16" s="1"/>
  <c r="AN26" i="16"/>
  <c r="BZ40" i="16"/>
  <c r="BN40" i="16" s="1"/>
  <c r="AN40" i="16"/>
  <c r="BZ54" i="16"/>
  <c r="BN54" i="16" s="1"/>
  <c r="AN54" i="16"/>
  <c r="BZ66" i="16"/>
  <c r="BN66" i="16" s="1"/>
  <c r="AN66" i="16"/>
  <c r="BZ78" i="16"/>
  <c r="BN78" i="16" s="1"/>
  <c r="AN78" i="16"/>
  <c r="BZ92" i="16"/>
  <c r="BN92" i="16" s="1"/>
  <c r="AN92" i="16"/>
  <c r="BZ96" i="16"/>
  <c r="BN96" i="16" s="1"/>
  <c r="AN96" i="16"/>
  <c r="BZ11" i="16"/>
  <c r="BN11" i="16" s="1"/>
  <c r="AN11" i="16"/>
  <c r="BZ25" i="16"/>
  <c r="BN25" i="16" s="1"/>
  <c r="AN25" i="16"/>
  <c r="BZ39" i="16"/>
  <c r="BN39" i="16" s="1"/>
  <c r="AN39" i="16"/>
  <c r="BZ53" i="16"/>
  <c r="BN53" i="16" s="1"/>
  <c r="AN53" i="16"/>
  <c r="BZ77" i="16"/>
  <c r="BN77" i="16" s="1"/>
  <c r="AN77" i="16"/>
  <c r="BZ91" i="16"/>
  <c r="BN91" i="16" s="1"/>
  <c r="AN91" i="16"/>
  <c r="BZ95" i="16"/>
  <c r="BN95" i="16" s="1"/>
  <c r="AN95" i="16"/>
  <c r="BZ5" i="16"/>
  <c r="BN5" i="16" s="1"/>
  <c r="AN5" i="16"/>
  <c r="BZ58" i="16"/>
  <c r="BN58" i="16" s="1"/>
  <c r="AN58" i="16"/>
  <c r="BZ70" i="16"/>
  <c r="BN70" i="16" s="1"/>
  <c r="AN70" i="16"/>
  <c r="BZ100" i="16"/>
  <c r="BN100" i="16" s="1"/>
  <c r="AN100" i="16"/>
  <c r="BZ4" i="16"/>
  <c r="BN4" i="16" s="1"/>
  <c r="AN4" i="16"/>
  <c r="BZ43" i="16"/>
  <c r="BN43" i="16" s="1"/>
  <c r="AN43" i="16"/>
  <c r="BZ57" i="16"/>
  <c r="BN57" i="16" s="1"/>
  <c r="AN57" i="16"/>
  <c r="BZ69" i="16"/>
  <c r="BN69" i="16" s="1"/>
  <c r="AN69" i="16"/>
  <c r="BZ81" i="16"/>
  <c r="BN81" i="16" s="1"/>
  <c r="AN81" i="16"/>
  <c r="BZ14" i="16"/>
  <c r="BN14" i="16" s="1"/>
  <c r="AN14" i="16"/>
  <c r="BZ42" i="16"/>
  <c r="BN42" i="16" s="1"/>
  <c r="AN42" i="16"/>
  <c r="BZ10" i="16"/>
  <c r="BN10" i="16" s="1"/>
  <c r="AN10" i="16"/>
  <c r="BZ24" i="16"/>
  <c r="BN24" i="16" s="1"/>
  <c r="AN24" i="16"/>
  <c r="BZ38" i="16"/>
  <c r="BN38" i="16" s="1"/>
  <c r="AN38" i="16"/>
  <c r="BZ52" i="16"/>
  <c r="BN52" i="16" s="1"/>
  <c r="AN52" i="16"/>
  <c r="BZ65" i="16"/>
  <c r="BN65" i="16" s="1"/>
  <c r="AN65" i="16"/>
  <c r="BZ76" i="16"/>
  <c r="BN76" i="16" s="1"/>
  <c r="AN76" i="16"/>
  <c r="BZ90" i="16"/>
  <c r="BN90" i="16" s="1"/>
  <c r="AN90" i="16"/>
  <c r="BZ94" i="16"/>
  <c r="BN94" i="16" s="1"/>
  <c r="AN94" i="16"/>
  <c r="BZ9" i="16"/>
  <c r="BN9" i="16" s="1"/>
  <c r="AN9" i="16"/>
  <c r="BZ23" i="16"/>
  <c r="BN23" i="16" s="1"/>
  <c r="AN23" i="16"/>
  <c r="BZ37" i="16"/>
  <c r="BN37" i="16" s="1"/>
  <c r="AN37" i="16"/>
  <c r="BZ51" i="16"/>
  <c r="BN51" i="16" s="1"/>
  <c r="AN51" i="16"/>
  <c r="BZ64" i="16"/>
  <c r="BN64" i="16" s="1"/>
  <c r="AN64" i="16"/>
  <c r="BZ75" i="16"/>
  <c r="BN75" i="16" s="1"/>
  <c r="AN75" i="16"/>
  <c r="BZ89" i="16"/>
  <c r="BN89" i="16" s="1"/>
  <c r="AN89" i="16"/>
  <c r="BZ93" i="16"/>
  <c r="BN93" i="16" s="1"/>
  <c r="AN93" i="16"/>
  <c r="BZ8" i="16"/>
  <c r="BN8" i="16" s="1"/>
  <c r="AN8" i="16"/>
  <c r="BZ22" i="16"/>
  <c r="BN22" i="16" s="1"/>
  <c r="AN22" i="16"/>
  <c r="BZ36" i="16"/>
  <c r="BN36" i="16" s="1"/>
  <c r="AN36" i="16"/>
  <c r="BZ50" i="16"/>
  <c r="BN50" i="16" s="1"/>
  <c r="AN50" i="16"/>
  <c r="BZ63" i="16"/>
  <c r="BN63" i="16" s="1"/>
  <c r="AN63" i="16"/>
  <c r="BZ88" i="16"/>
  <c r="BN88" i="16" s="1"/>
  <c r="AN88" i="16"/>
  <c r="BZ106" i="16"/>
  <c r="BN106" i="16" s="1"/>
  <c r="AN106" i="16"/>
  <c r="BZ7" i="16"/>
  <c r="BN7" i="16" s="1"/>
  <c r="AN7" i="16"/>
  <c r="BZ21" i="16"/>
  <c r="BN21" i="16" s="1"/>
  <c r="AN21" i="16"/>
  <c r="BZ35" i="16"/>
  <c r="BN35" i="16" s="1"/>
  <c r="AN35" i="16"/>
  <c r="BZ49" i="16"/>
  <c r="BN49" i="16" s="1"/>
  <c r="AN49" i="16"/>
  <c r="BZ87" i="16"/>
  <c r="BN87" i="16" s="1"/>
  <c r="AN87" i="16"/>
  <c r="BZ105" i="16"/>
  <c r="BN105" i="16" s="1"/>
  <c r="AN105" i="16"/>
  <c r="BZ6" i="16"/>
  <c r="BN6" i="16" s="1"/>
  <c r="AN6" i="16"/>
  <c r="BZ20" i="16"/>
  <c r="BN20" i="16" s="1"/>
  <c r="AN20" i="16"/>
  <c r="BZ34" i="16"/>
  <c r="BN34" i="16" s="1"/>
  <c r="AN34" i="16"/>
  <c r="BZ48" i="16"/>
  <c r="BN48" i="16" s="1"/>
  <c r="AN48" i="16"/>
  <c r="BZ62" i="16"/>
  <c r="BN62" i="16" s="1"/>
  <c r="AN62" i="16"/>
  <c r="BZ74" i="16"/>
  <c r="BN74" i="16" s="1"/>
  <c r="AN74" i="16"/>
  <c r="BZ86" i="16"/>
  <c r="BN86" i="16" s="1"/>
  <c r="AN86" i="16"/>
  <c r="BZ104" i="16"/>
  <c r="BN104" i="16" s="1"/>
  <c r="AN104" i="16"/>
  <c r="BZ19" i="16"/>
  <c r="BN19" i="16" s="1"/>
  <c r="AN19" i="16"/>
  <c r="BZ33" i="16"/>
  <c r="BN33" i="16" s="1"/>
  <c r="AN33" i="16"/>
  <c r="BZ47" i="16"/>
  <c r="BN47" i="16" s="1"/>
  <c r="AN47" i="16"/>
  <c r="BZ61" i="16"/>
  <c r="BN61" i="16" s="1"/>
  <c r="AN61" i="16"/>
  <c r="BZ73" i="16"/>
  <c r="BN73" i="16" s="1"/>
  <c r="AN73" i="16"/>
  <c r="BZ85" i="16"/>
  <c r="BN85" i="16" s="1"/>
  <c r="AN85" i="16"/>
  <c r="BZ103" i="16"/>
  <c r="BN103" i="16" s="1"/>
  <c r="AN103" i="16"/>
  <c r="BZ18" i="16"/>
  <c r="BN18" i="16" s="1"/>
  <c r="AN18" i="16"/>
  <c r="BZ32" i="16"/>
  <c r="BN32" i="16" s="1"/>
  <c r="AN32" i="16"/>
  <c r="BZ46" i="16"/>
  <c r="BN46" i="16" s="1"/>
  <c r="AN46" i="16"/>
  <c r="BZ60" i="16"/>
  <c r="BN60" i="16" s="1"/>
  <c r="AN60" i="16"/>
  <c r="BZ72" i="16"/>
  <c r="BN72" i="16" s="1"/>
  <c r="AN72" i="16"/>
  <c r="BZ84" i="16"/>
  <c r="BN84" i="16" s="1"/>
  <c r="AN84" i="16"/>
  <c r="BZ102" i="16"/>
  <c r="BN102" i="16" s="1"/>
  <c r="AN102" i="16"/>
  <c r="BZ17" i="16"/>
  <c r="BN17" i="16" s="1"/>
  <c r="AN17" i="16"/>
  <c r="BZ31" i="16"/>
  <c r="BN31" i="16" s="1"/>
  <c r="AN31" i="16"/>
  <c r="BZ45" i="16"/>
  <c r="BN45" i="16" s="1"/>
  <c r="AN45" i="16"/>
  <c r="BZ59" i="16"/>
  <c r="BN59" i="16" s="1"/>
  <c r="AN59" i="16"/>
  <c r="BZ71" i="16"/>
  <c r="BN71" i="16" s="1"/>
  <c r="AN71" i="16"/>
  <c r="BZ83" i="16"/>
  <c r="BN83" i="16" s="1"/>
  <c r="AN83" i="16"/>
  <c r="BZ101" i="16"/>
  <c r="BN101" i="16" s="1"/>
  <c r="AN101" i="16"/>
  <c r="K440" i="14"/>
  <c r="K439" i="14"/>
  <c r="K438" i="14"/>
  <c r="K437" i="14"/>
  <c r="K436" i="14"/>
  <c r="K435" i="14"/>
  <c r="K434" i="14"/>
  <c r="K433" i="14"/>
  <c r="K432" i="14"/>
  <c r="K431" i="14"/>
  <c r="K430" i="14"/>
  <c r="K429" i="14"/>
  <c r="K428" i="14"/>
  <c r="K427" i="14"/>
  <c r="K426" i="14"/>
  <c r="K425" i="14"/>
  <c r="K424" i="14"/>
  <c r="K423" i="14"/>
  <c r="K422" i="14"/>
  <c r="K421" i="14"/>
  <c r="K420" i="14"/>
  <c r="K419" i="14"/>
  <c r="K418" i="14"/>
  <c r="K417" i="14"/>
  <c r="K416" i="14"/>
  <c r="K415" i="14"/>
  <c r="K414" i="14"/>
  <c r="K413" i="14"/>
  <c r="L411" i="14" l="1"/>
  <c r="L412" i="14"/>
  <c r="M411" i="14"/>
  <c r="M412" i="14"/>
  <c r="W2" i="16"/>
  <c r="L400" i="14"/>
  <c r="M400" i="14"/>
  <c r="L404" i="14"/>
  <c r="L405" i="14"/>
  <c r="L406" i="14"/>
  <c r="L407" i="14"/>
  <c r="L408" i="14"/>
  <c r="L409" i="14"/>
  <c r="L410" i="14"/>
  <c r="M404" i="14"/>
  <c r="M405" i="14"/>
  <c r="M406" i="14"/>
  <c r="M407" i="14"/>
  <c r="M408" i="14"/>
  <c r="M409" i="14"/>
  <c r="M410" i="14"/>
  <c r="L401" i="14"/>
  <c r="L402" i="14"/>
  <c r="L403" i="14"/>
  <c r="M401" i="14"/>
  <c r="M402" i="14"/>
  <c r="M403" i="14"/>
  <c r="K412" i="14" l="1"/>
  <c r="K411" i="14"/>
  <c r="K400" i="14"/>
  <c r="K410" i="14"/>
  <c r="K405" i="14"/>
  <c r="K409" i="14"/>
  <c r="K408" i="14"/>
  <c r="K407" i="14"/>
  <c r="K406" i="14"/>
  <c r="K404" i="14"/>
  <c r="K403" i="14"/>
  <c r="K401" i="14"/>
  <c r="K402" i="14"/>
  <c r="M399" i="14" l="1"/>
  <c r="M398" i="14"/>
  <c r="M397" i="14"/>
  <c r="M396" i="14"/>
  <c r="M395" i="14"/>
  <c r="M394" i="14"/>
  <c r="L399" i="14"/>
  <c r="L398" i="14"/>
  <c r="L397" i="14"/>
  <c r="L396" i="14"/>
  <c r="L395" i="14"/>
  <c r="L394" i="14"/>
  <c r="L378" i="14"/>
  <c r="M378" i="14"/>
  <c r="L370" i="14"/>
  <c r="L371" i="14"/>
  <c r="L372" i="14"/>
  <c r="L373" i="14"/>
  <c r="L374" i="14"/>
  <c r="L375" i="14"/>
  <c r="L376" i="14"/>
  <c r="L377" i="14"/>
  <c r="L379" i="14"/>
  <c r="L380" i="14"/>
  <c r="L381" i="14"/>
  <c r="L382" i="14"/>
  <c r="L383" i="14"/>
  <c r="L384" i="14"/>
  <c r="L385" i="14"/>
  <c r="L386" i="14"/>
  <c r="L387" i="14"/>
  <c r="L388" i="14"/>
  <c r="L389" i="14"/>
  <c r="L390" i="14"/>
  <c r="L391" i="14"/>
  <c r="L392" i="14"/>
  <c r="L393" i="14"/>
  <c r="M370" i="14"/>
  <c r="M371" i="14"/>
  <c r="M372" i="14"/>
  <c r="M373" i="14"/>
  <c r="M374" i="14"/>
  <c r="M375" i="14"/>
  <c r="M376" i="14"/>
  <c r="M377" i="14"/>
  <c r="M379" i="14"/>
  <c r="M380" i="14"/>
  <c r="M381" i="14"/>
  <c r="M382" i="14"/>
  <c r="M383" i="14"/>
  <c r="M384" i="14"/>
  <c r="M385" i="14"/>
  <c r="M386" i="14"/>
  <c r="M387" i="14"/>
  <c r="M388" i="14"/>
  <c r="M389" i="14"/>
  <c r="M390" i="14"/>
  <c r="M391" i="14"/>
  <c r="M392" i="14"/>
  <c r="M393" i="14"/>
  <c r="S24" i="17"/>
  <c r="K394" i="14" l="1"/>
  <c r="K395" i="14"/>
  <c r="K396" i="14"/>
  <c r="K398" i="14"/>
  <c r="K399" i="14"/>
  <c r="K397" i="14"/>
  <c r="K391" i="14"/>
  <c r="K389" i="14"/>
  <c r="K388" i="14"/>
  <c r="K387" i="14"/>
  <c r="K386" i="14"/>
  <c r="K380" i="14"/>
  <c r="K378" i="14"/>
  <c r="K384" i="14"/>
  <c r="K379" i="14"/>
  <c r="K385" i="14"/>
  <c r="K374" i="14"/>
  <c r="K390" i="14"/>
  <c r="K377" i="14"/>
  <c r="K376" i="14"/>
  <c r="K375" i="14"/>
  <c r="K373" i="14"/>
  <c r="K383" i="14"/>
  <c r="K372" i="14"/>
  <c r="K371" i="14"/>
  <c r="K393" i="14"/>
  <c r="K370" i="14"/>
  <c r="K392" i="14"/>
  <c r="K382" i="14"/>
  <c r="K381" i="14"/>
  <c r="M369" i="14" l="1"/>
  <c r="M368" i="14"/>
  <c r="M367" i="14"/>
  <c r="M366" i="14"/>
  <c r="M365" i="14"/>
  <c r="M364" i="14"/>
  <c r="M363" i="14"/>
  <c r="M362" i="14"/>
  <c r="M361" i="14"/>
  <c r="M360" i="14"/>
  <c r="M359" i="14"/>
  <c r="M358" i="14"/>
  <c r="M357" i="14"/>
  <c r="M356" i="14"/>
  <c r="M355" i="14"/>
  <c r="M354" i="14"/>
  <c r="M353" i="14"/>
  <c r="M352" i="14"/>
  <c r="M351" i="14"/>
  <c r="M350" i="14"/>
  <c r="M349" i="14"/>
  <c r="M348" i="14"/>
  <c r="M347" i="14"/>
  <c r="M346" i="14"/>
  <c r="M345" i="14"/>
  <c r="M344" i="14"/>
  <c r="M343" i="14"/>
  <c r="M342" i="14"/>
  <c r="M341" i="14"/>
  <c r="M340" i="14"/>
  <c r="M339" i="14"/>
  <c r="M338" i="14"/>
  <c r="M337" i="14"/>
  <c r="M336" i="14"/>
  <c r="M335" i="14"/>
  <c r="M334" i="14"/>
  <c r="M333" i="14"/>
  <c r="M332" i="14"/>
  <c r="M331" i="14"/>
  <c r="M330" i="14"/>
  <c r="M329" i="14"/>
  <c r="M328" i="14"/>
  <c r="M327" i="14"/>
  <c r="M326" i="14"/>
  <c r="M325" i="14"/>
  <c r="M324" i="14"/>
  <c r="M323" i="14"/>
  <c r="M322" i="14"/>
  <c r="M321" i="14"/>
  <c r="M320" i="14"/>
  <c r="M319" i="14"/>
  <c r="M318" i="14"/>
  <c r="M317" i="14"/>
  <c r="L369" i="14"/>
  <c r="L368" i="14"/>
  <c r="L367" i="14"/>
  <c r="L366" i="14"/>
  <c r="L365" i="14"/>
  <c r="L364" i="14"/>
  <c r="L363" i="14"/>
  <c r="L362" i="14"/>
  <c r="L361" i="14"/>
  <c r="L360" i="14"/>
  <c r="L359" i="14"/>
  <c r="L358" i="14"/>
  <c r="L357" i="14"/>
  <c r="L356" i="14"/>
  <c r="L355" i="14"/>
  <c r="L354" i="14"/>
  <c r="L353" i="14"/>
  <c r="L352" i="14"/>
  <c r="L351" i="14"/>
  <c r="L350" i="14"/>
  <c r="L349" i="14"/>
  <c r="L348" i="14"/>
  <c r="L347" i="14"/>
  <c r="L346" i="14"/>
  <c r="L345" i="14"/>
  <c r="L344" i="14"/>
  <c r="L343" i="14"/>
  <c r="L342" i="14"/>
  <c r="L341" i="14"/>
  <c r="L340" i="14"/>
  <c r="L339" i="14"/>
  <c r="L338" i="14"/>
  <c r="L337" i="14"/>
  <c r="L336" i="14"/>
  <c r="L335" i="14"/>
  <c r="L334" i="14"/>
  <c r="L333" i="14"/>
  <c r="L332" i="14"/>
  <c r="L331" i="14"/>
  <c r="L330" i="14"/>
  <c r="L329" i="14"/>
  <c r="L328" i="14"/>
  <c r="L327" i="14"/>
  <c r="L326" i="14"/>
  <c r="L325" i="14"/>
  <c r="L324" i="14"/>
  <c r="L323" i="14"/>
  <c r="L322" i="14"/>
  <c r="L321" i="14"/>
  <c r="L320" i="14"/>
  <c r="L319" i="14"/>
  <c r="L318" i="14"/>
  <c r="L317" i="14"/>
  <c r="L316" i="14"/>
  <c r="M316" i="14"/>
  <c r="L315" i="14"/>
  <c r="M315" i="14"/>
  <c r="L314" i="14"/>
  <c r="M314" i="14"/>
  <c r="K324" i="14" l="1"/>
  <c r="K332" i="14"/>
  <c r="K340" i="14"/>
  <c r="K348" i="14"/>
  <c r="K356" i="14"/>
  <c r="K364" i="14"/>
  <c r="K361" i="14"/>
  <c r="K369" i="14"/>
  <c r="K354" i="14"/>
  <c r="K362" i="14"/>
  <c r="K323" i="14"/>
  <c r="K331" i="14"/>
  <c r="K339" i="14"/>
  <c r="K347" i="14"/>
  <c r="K355" i="14"/>
  <c r="K363" i="14"/>
  <c r="K322" i="14"/>
  <c r="K338" i="14"/>
  <c r="K330" i="14"/>
  <c r="K346" i="14"/>
  <c r="K317" i="14"/>
  <c r="K325" i="14"/>
  <c r="K333" i="14"/>
  <c r="K341" i="14"/>
  <c r="K349" i="14"/>
  <c r="K357" i="14"/>
  <c r="K365" i="14"/>
  <c r="K318" i="14"/>
  <c r="K326" i="14"/>
  <c r="K334" i="14"/>
  <c r="K342" i="14"/>
  <c r="K350" i="14"/>
  <c r="K358" i="14"/>
  <c r="K366" i="14"/>
  <c r="K319" i="14"/>
  <c r="K327" i="14"/>
  <c r="K335" i="14"/>
  <c r="K343" i="14"/>
  <c r="K351" i="14"/>
  <c r="K359" i="14"/>
  <c r="K367" i="14"/>
  <c r="K320" i="14"/>
  <c r="K328" i="14"/>
  <c r="K336" i="14"/>
  <c r="K344" i="14"/>
  <c r="K352" i="14"/>
  <c r="K360" i="14"/>
  <c r="K368" i="14"/>
  <c r="K321" i="14"/>
  <c r="K329" i="14"/>
  <c r="K337" i="14"/>
  <c r="K345" i="14"/>
  <c r="K353" i="14"/>
  <c r="K315" i="14"/>
  <c r="K316" i="14"/>
  <c r="K314" i="14"/>
  <c r="L313" i="14"/>
  <c r="M313" i="14"/>
  <c r="L312" i="14"/>
  <c r="M312" i="14"/>
  <c r="L311" i="14"/>
  <c r="M311" i="14"/>
  <c r="L310" i="14"/>
  <c r="M310" i="14"/>
  <c r="L309" i="14"/>
  <c r="M309" i="14"/>
  <c r="L308" i="14"/>
  <c r="M308" i="14"/>
  <c r="N3" i="17"/>
  <c r="N4" i="17"/>
  <c r="N5" i="17"/>
  <c r="N6" i="17"/>
  <c r="N7" i="17"/>
  <c r="N8" i="17"/>
  <c r="L305" i="14"/>
  <c r="L306" i="14"/>
  <c r="L307" i="14"/>
  <c r="M305" i="14"/>
  <c r="M306" i="14"/>
  <c r="M307" i="14"/>
  <c r="L302" i="14"/>
  <c r="L303" i="14"/>
  <c r="L304" i="14"/>
  <c r="M302" i="14"/>
  <c r="M303" i="14"/>
  <c r="M304" i="14"/>
  <c r="S22" i="17"/>
  <c r="S23" i="17"/>
  <c r="S25" i="17"/>
  <c r="S26" i="17"/>
  <c r="K311" i="14" l="1"/>
  <c r="K312" i="14"/>
  <c r="K313" i="14"/>
  <c r="K310" i="14"/>
  <c r="K309" i="14"/>
  <c r="K308" i="14"/>
  <c r="K307" i="14"/>
  <c r="K306" i="14"/>
  <c r="K305" i="14"/>
  <c r="K304" i="14"/>
  <c r="K303" i="14"/>
  <c r="K302" i="14"/>
  <c r="L299" i="14" l="1"/>
  <c r="L300" i="14"/>
  <c r="L301" i="14"/>
  <c r="M299" i="14"/>
  <c r="M300" i="14"/>
  <c r="M301" i="14"/>
  <c r="B1" i="15"/>
  <c r="B2" i="15"/>
  <c r="B3" i="15"/>
  <c r="K301" i="14" l="1"/>
  <c r="K300" i="14"/>
  <c r="K299" i="14"/>
  <c r="Q12" i="17" l="1"/>
  <c r="S12" i="17"/>
  <c r="N2" i="17"/>
  <c r="Q2" i="17"/>
  <c r="S2" i="17"/>
  <c r="Q3" i="17"/>
  <c r="S3" i="17"/>
  <c r="Q4" i="17"/>
  <c r="S4" i="17"/>
  <c r="Q5" i="17"/>
  <c r="S5" i="17"/>
  <c r="Q6" i="17"/>
  <c r="S6" i="17"/>
  <c r="Q7" i="17"/>
  <c r="S7" i="17"/>
  <c r="Q8" i="17"/>
  <c r="S8" i="17"/>
  <c r="Q9" i="17"/>
  <c r="S9" i="17"/>
  <c r="Q10" i="17"/>
  <c r="S10" i="17"/>
  <c r="Q11" i="17"/>
  <c r="S11" i="17"/>
  <c r="S13" i="17"/>
  <c r="S14" i="17"/>
  <c r="S15" i="17"/>
  <c r="S16" i="17"/>
  <c r="K12" i="17" l="1"/>
  <c r="O12" i="17" s="1"/>
  <c r="P12" i="17" s="1"/>
  <c r="L293" i="14"/>
  <c r="L294" i="14"/>
  <c r="L295" i="14"/>
  <c r="L296" i="14"/>
  <c r="L297" i="14"/>
  <c r="L298" i="14"/>
  <c r="M293" i="14"/>
  <c r="M294" i="14"/>
  <c r="M295" i="14"/>
  <c r="M296" i="14"/>
  <c r="M297" i="14"/>
  <c r="M298" i="14"/>
  <c r="AA2" i="16"/>
  <c r="S21" i="17"/>
  <c r="S20" i="17"/>
  <c r="S19" i="17"/>
  <c r="S18" i="17"/>
  <c r="S17" i="17"/>
  <c r="AF2" i="17"/>
  <c r="AT2" i="17"/>
  <c r="AU2" i="17"/>
  <c r="AV2" i="17"/>
  <c r="AW2" i="17"/>
  <c r="AX2" i="17"/>
  <c r="AY2" i="17"/>
  <c r="AZ2" i="17"/>
  <c r="BA2" i="17"/>
  <c r="BB2" i="17"/>
  <c r="BC2" i="17"/>
  <c r="BD2" i="17"/>
  <c r="BE2" i="17"/>
  <c r="K5" i="17" l="1"/>
  <c r="O5" i="17" s="1"/>
  <c r="P5" i="17" s="1"/>
  <c r="K3" i="17"/>
  <c r="O3" i="17" s="1"/>
  <c r="P3" i="17" s="1"/>
  <c r="K11" i="17"/>
  <c r="O11" i="17" s="1"/>
  <c r="P11" i="17" s="1"/>
  <c r="K10" i="17"/>
  <c r="O10" i="17" s="1"/>
  <c r="P10" i="17" s="1"/>
  <c r="K4" i="17"/>
  <c r="O4" i="17" s="1"/>
  <c r="P4" i="17" s="1"/>
  <c r="K2" i="17"/>
  <c r="O2" i="17" s="1"/>
  <c r="P2" i="17" s="1"/>
  <c r="K6" i="17"/>
  <c r="O6" i="17" s="1"/>
  <c r="P6" i="17" s="1"/>
  <c r="K7" i="17"/>
  <c r="O7" i="17" s="1"/>
  <c r="P7" i="17" s="1"/>
  <c r="K9" i="17"/>
  <c r="O9" i="17" s="1"/>
  <c r="P9" i="17" s="1"/>
  <c r="K8" i="17"/>
  <c r="O8" i="17" s="1"/>
  <c r="P8" i="17" s="1"/>
  <c r="K294" i="14"/>
  <c r="K298" i="14"/>
  <c r="K297" i="14"/>
  <c r="K296" i="14"/>
  <c r="K295" i="14"/>
  <c r="K293" i="14"/>
  <c r="AS2" i="17"/>
  <c r="M286" i="14" l="1"/>
  <c r="M287" i="14"/>
  <c r="M288" i="14"/>
  <c r="M289" i="14"/>
  <c r="M290" i="14"/>
  <c r="M291" i="14"/>
  <c r="M292" i="14"/>
  <c r="L286" i="14"/>
  <c r="L287" i="14"/>
  <c r="L288" i="14"/>
  <c r="L289" i="14"/>
  <c r="L290" i="14"/>
  <c r="L291" i="14"/>
  <c r="L292" i="14"/>
  <c r="L268" i="14"/>
  <c r="L269" i="14"/>
  <c r="L270" i="14"/>
  <c r="L271" i="14"/>
  <c r="L272" i="14"/>
  <c r="L273" i="14"/>
  <c r="L274" i="14"/>
  <c r="L275" i="14"/>
  <c r="L276" i="14"/>
  <c r="L277" i="14"/>
  <c r="L278" i="14"/>
  <c r="L279" i="14"/>
  <c r="L280" i="14"/>
  <c r="L281" i="14"/>
  <c r="L282" i="14"/>
  <c r="L283" i="14"/>
  <c r="L284" i="14"/>
  <c r="L285" i="14"/>
  <c r="M268" i="14"/>
  <c r="M269" i="14"/>
  <c r="M270" i="14"/>
  <c r="M271" i="14"/>
  <c r="M272" i="14"/>
  <c r="M273" i="14"/>
  <c r="M274" i="14"/>
  <c r="M275" i="14"/>
  <c r="M276" i="14"/>
  <c r="M277" i="14"/>
  <c r="M278" i="14"/>
  <c r="M279" i="14"/>
  <c r="M280" i="14"/>
  <c r="M281" i="14"/>
  <c r="M282" i="14"/>
  <c r="M283" i="14"/>
  <c r="M284" i="14"/>
  <c r="M285" i="14"/>
  <c r="K283" i="14" l="1"/>
  <c r="K290" i="14"/>
  <c r="K289" i="14"/>
  <c r="K288" i="14"/>
  <c r="K287" i="14"/>
  <c r="K286" i="14"/>
  <c r="K291" i="14"/>
  <c r="K292" i="14"/>
  <c r="K282" i="14"/>
  <c r="K274" i="14"/>
  <c r="K281" i="14"/>
  <c r="K273" i="14"/>
  <c r="K269" i="14"/>
  <c r="K284" i="14"/>
  <c r="K276" i="14"/>
  <c r="K275" i="14"/>
  <c r="K268" i="14"/>
  <c r="K280" i="14"/>
  <c r="K272" i="14"/>
  <c r="K279" i="14"/>
  <c r="K271" i="14"/>
  <c r="K278" i="14"/>
  <c r="K270" i="14"/>
  <c r="K285" i="14"/>
  <c r="K277" i="14"/>
  <c r="O2" i="16" l="1"/>
  <c r="S2" i="16"/>
  <c r="U2" i="16" s="1"/>
  <c r="P2" i="16"/>
  <c r="Q2" i="16" l="1"/>
  <c r="V2" i="16" s="1"/>
  <c r="L267" i="14" l="1"/>
  <c r="M267" i="14"/>
  <c r="K267" i="14" l="1"/>
  <c r="L263" i="14" l="1"/>
  <c r="L264" i="14"/>
  <c r="L265" i="14"/>
  <c r="L266" i="14"/>
  <c r="M263" i="14"/>
  <c r="M264" i="14"/>
  <c r="M265" i="14"/>
  <c r="M266" i="14"/>
  <c r="K265" i="14" l="1"/>
  <c r="K263" i="14"/>
  <c r="K266" i="14"/>
  <c r="K264" i="14"/>
  <c r="L254" i="14" l="1"/>
  <c r="L255" i="14"/>
  <c r="L256" i="14"/>
  <c r="L257" i="14"/>
  <c r="L258" i="14"/>
  <c r="L259" i="14"/>
  <c r="L260" i="14"/>
  <c r="L261" i="14"/>
  <c r="L262" i="14"/>
  <c r="M254" i="14"/>
  <c r="M255" i="14"/>
  <c r="M256" i="14"/>
  <c r="M257" i="14"/>
  <c r="M258" i="14"/>
  <c r="M259" i="14"/>
  <c r="M260" i="14"/>
  <c r="M261" i="14"/>
  <c r="M262" i="14"/>
  <c r="K259" i="14" l="1"/>
  <c r="K261" i="14"/>
  <c r="K258" i="14"/>
  <c r="K257" i="14"/>
  <c r="K256" i="14"/>
  <c r="K255" i="14"/>
  <c r="K262" i="14"/>
  <c r="K254" i="14"/>
  <c r="K260" i="14"/>
  <c r="L241" i="14" l="1"/>
  <c r="L252" i="14"/>
  <c r="M253" i="14"/>
  <c r="M252" i="14"/>
  <c r="M251" i="14"/>
  <c r="M250" i="14"/>
  <c r="M249" i="14"/>
  <c r="M248" i="14"/>
  <c r="L253" i="14"/>
  <c r="L250" i="14"/>
  <c r="M245" i="14"/>
  <c r="L246" i="14"/>
  <c r="M246" i="14"/>
  <c r="M247" i="14"/>
  <c r="M244" i="14"/>
  <c r="M243" i="14"/>
  <c r="M242" i="14"/>
  <c r="M241" i="14"/>
  <c r="M240" i="14"/>
  <c r="M239" i="14"/>
  <c r="M238" i="14"/>
  <c r="M237" i="14"/>
  <c r="M236" i="14"/>
  <c r="M235" i="14"/>
  <c r="M234" i="14"/>
  <c r="M233" i="14"/>
  <c r="M232" i="14"/>
  <c r="M231" i="14"/>
  <c r="M230" i="14"/>
  <c r="M229" i="14"/>
  <c r="M228" i="14"/>
  <c r="M227" i="14"/>
  <c r="L247" i="14"/>
  <c r="L243" i="14"/>
  <c r="L240" i="14"/>
  <c r="L236" i="14"/>
  <c r="L232" i="14"/>
  <c r="K250" i="14" l="1"/>
  <c r="K252" i="14"/>
  <c r="L234" i="14"/>
  <c r="K234" i="14" s="1"/>
  <c r="L242" i="14"/>
  <c r="K242" i="14" s="1"/>
  <c r="L245" i="14"/>
  <c r="K245" i="14" s="1"/>
  <c r="L235" i="14"/>
  <c r="K235" i="14" s="1"/>
  <c r="L248" i="14"/>
  <c r="K248" i="14" s="1"/>
  <c r="L228" i="14"/>
  <c r="K228" i="14" s="1"/>
  <c r="L244" i="14"/>
  <c r="K244" i="14" s="1"/>
  <c r="L249" i="14"/>
  <c r="K249" i="14" s="1"/>
  <c r="L233" i="14"/>
  <c r="K233" i="14" s="1"/>
  <c r="L229" i="14"/>
  <c r="K229" i="14" s="1"/>
  <c r="L237" i="14"/>
  <c r="K237" i="14" s="1"/>
  <c r="L227" i="14"/>
  <c r="K227" i="14" s="1"/>
  <c r="L230" i="14"/>
  <c r="K230" i="14" s="1"/>
  <c r="L238" i="14"/>
  <c r="K238" i="14" s="1"/>
  <c r="K243" i="14"/>
  <c r="L251" i="14"/>
  <c r="K251" i="14" s="1"/>
  <c r="L231" i="14"/>
  <c r="K231" i="14" s="1"/>
  <c r="L239" i="14"/>
  <c r="K239" i="14" s="1"/>
  <c r="K236" i="14"/>
  <c r="K241" i="14"/>
  <c r="K253" i="14"/>
  <c r="K232" i="14"/>
  <c r="K240" i="14"/>
  <c r="K247" i="14"/>
  <c r="K246" i="14"/>
  <c r="L223" i="14" l="1"/>
  <c r="L224" i="14"/>
  <c r="L225" i="14"/>
  <c r="L226" i="14"/>
  <c r="M223" i="14"/>
  <c r="M224" i="14"/>
  <c r="M225" i="14"/>
  <c r="M226" i="14"/>
  <c r="K224" i="14" l="1"/>
  <c r="K223" i="14"/>
  <c r="K226" i="14"/>
  <c r="K225" i="14"/>
  <c r="L214" i="14" l="1"/>
  <c r="L215" i="14"/>
  <c r="L216" i="14"/>
  <c r="L217" i="14"/>
  <c r="L218" i="14"/>
  <c r="L219" i="14"/>
  <c r="L220" i="14"/>
  <c r="L221" i="14"/>
  <c r="L222" i="14"/>
  <c r="M214" i="14"/>
  <c r="M215" i="14"/>
  <c r="M216" i="14"/>
  <c r="M217" i="14"/>
  <c r="M218" i="14"/>
  <c r="M219" i="14"/>
  <c r="M220" i="14"/>
  <c r="M221" i="14"/>
  <c r="M222" i="14"/>
  <c r="K215" i="14" l="1"/>
  <c r="K221" i="14"/>
  <c r="K222" i="14"/>
  <c r="K214" i="14"/>
  <c r="K220" i="14"/>
  <c r="K219" i="14"/>
  <c r="K218" i="14"/>
  <c r="K217" i="14"/>
  <c r="K216" i="14"/>
  <c r="L212" i="14" l="1"/>
  <c r="L213" i="14"/>
  <c r="M212" i="14"/>
  <c r="M213" i="14"/>
  <c r="K213" i="14" l="1"/>
  <c r="K212" i="14"/>
  <c r="L195" i="14" l="1"/>
  <c r="L196" i="14"/>
  <c r="L197" i="14"/>
  <c r="L198" i="14"/>
  <c r="L199" i="14"/>
  <c r="L200" i="14"/>
  <c r="L201" i="14"/>
  <c r="L202" i="14"/>
  <c r="L203" i="14"/>
  <c r="L204" i="14"/>
  <c r="L205" i="14"/>
  <c r="L206" i="14"/>
  <c r="L207" i="14"/>
  <c r="L208" i="14"/>
  <c r="L209" i="14"/>
  <c r="L210" i="14"/>
  <c r="L211" i="14"/>
  <c r="M195" i="14"/>
  <c r="M196" i="14"/>
  <c r="M197" i="14"/>
  <c r="M198" i="14"/>
  <c r="M199" i="14"/>
  <c r="M200" i="14"/>
  <c r="M201" i="14"/>
  <c r="M202" i="14"/>
  <c r="M203" i="14"/>
  <c r="M204" i="14"/>
  <c r="M205" i="14"/>
  <c r="M206" i="14"/>
  <c r="M207" i="14"/>
  <c r="M208" i="14"/>
  <c r="M209" i="14"/>
  <c r="M210" i="14"/>
  <c r="M211" i="14"/>
  <c r="K208" i="14" l="1"/>
  <c r="K200" i="14"/>
  <c r="K211" i="14"/>
  <c r="K203" i="14"/>
  <c r="K195" i="14"/>
  <c r="K209" i="14"/>
  <c r="K201" i="14"/>
  <c r="K206" i="14"/>
  <c r="K198" i="14"/>
  <c r="K210" i="14"/>
  <c r="K202" i="14"/>
  <c r="K207" i="14"/>
  <c r="K199" i="14"/>
  <c r="K196" i="14"/>
  <c r="K197" i="14"/>
  <c r="K204" i="14"/>
  <c r="K205" i="14"/>
  <c r="AO2" i="16" l="1"/>
  <c r="AP2" i="16"/>
  <c r="AQ2" i="16"/>
  <c r="AR2" i="16"/>
  <c r="AS2" i="16"/>
  <c r="AT2" i="16"/>
  <c r="AU2" i="16"/>
  <c r="AV2" i="16"/>
  <c r="AW2" i="16"/>
  <c r="AX2" i="16"/>
  <c r="AY2" i="16"/>
  <c r="AZ2" i="16"/>
  <c r="AN2" i="16" l="1"/>
  <c r="L191" i="14" l="1"/>
  <c r="L194" i="14"/>
  <c r="M194" i="14"/>
  <c r="L190" i="14"/>
  <c r="L192" i="14"/>
  <c r="M190" i="14"/>
  <c r="M191" i="14"/>
  <c r="M192" i="14"/>
  <c r="M193" i="14"/>
  <c r="L193" i="14" l="1"/>
  <c r="K193" i="14" s="1"/>
  <c r="K194" i="14"/>
  <c r="K192" i="14"/>
  <c r="K191" i="14"/>
  <c r="K190" i="14"/>
  <c r="BA2" i="16" l="1"/>
  <c r="BO2" i="16"/>
  <c r="BQ2" i="16"/>
  <c r="BR2" i="16"/>
  <c r="BS2" i="16"/>
  <c r="BT2" i="16"/>
  <c r="BU2" i="16"/>
  <c r="BV2" i="16"/>
  <c r="BW2" i="16"/>
  <c r="BX2" i="16"/>
  <c r="BY2" i="16"/>
  <c r="BZ2" i="16"/>
  <c r="BP2" i="16" l="1"/>
  <c r="BN2" i="16" l="1"/>
  <c r="M2"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K131" i="14" s="1"/>
  <c r="M132" i="14"/>
  <c r="M133" i="14"/>
  <c r="M134" i="14"/>
  <c r="M135" i="14"/>
  <c r="M136" i="14"/>
  <c r="M137" i="14"/>
  <c r="M138" i="14"/>
  <c r="M139" i="14"/>
  <c r="M140" i="14"/>
  <c r="M141" i="14"/>
  <c r="K141" i="14" s="1"/>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L182" i="14"/>
  <c r="L183" i="14"/>
  <c r="L184" i="14"/>
  <c r="L185" i="14"/>
  <c r="L186" i="14"/>
  <c r="L187" i="14"/>
  <c r="L188" i="14"/>
  <c r="L189" i="14"/>
  <c r="K187" i="14" l="1"/>
  <c r="K188" i="14"/>
  <c r="K186" i="14"/>
  <c r="K185" i="14"/>
  <c r="K183" i="14"/>
  <c r="K184" i="14"/>
  <c r="K182" i="14"/>
  <c r="K189" i="14"/>
  <c r="L173" i="14" l="1"/>
  <c r="K173" i="14" s="1"/>
  <c r="L174" i="14"/>
  <c r="K174" i="14" s="1"/>
  <c r="L175" i="14"/>
  <c r="K175" i="14" s="1"/>
  <c r="L176" i="14"/>
  <c r="K176" i="14" s="1"/>
  <c r="L177" i="14"/>
  <c r="K177" i="14" s="1"/>
  <c r="L178" i="14"/>
  <c r="K178" i="14" s="1"/>
  <c r="L179" i="14"/>
  <c r="K179" i="14" s="1"/>
  <c r="L180" i="14"/>
  <c r="K180" i="14" s="1"/>
  <c r="L181" i="14"/>
  <c r="K181" i="14" s="1"/>
  <c r="L167" i="14" l="1"/>
  <c r="K167" i="14" s="1"/>
  <c r="L168" i="14"/>
  <c r="K168" i="14" s="1"/>
  <c r="L169" i="14"/>
  <c r="K169" i="14" s="1"/>
  <c r="L170" i="14"/>
  <c r="K170" i="14" s="1"/>
  <c r="L171" i="14"/>
  <c r="K171" i="14" s="1"/>
  <c r="L172" i="14"/>
  <c r="K172" i="14" s="1"/>
  <c r="L165" i="14" l="1"/>
  <c r="K165" i="14" s="1"/>
  <c r="L153" i="14" l="1"/>
  <c r="K153" i="14" s="1"/>
  <c r="L154" i="14"/>
  <c r="K154" i="14" s="1"/>
  <c r="L155" i="14"/>
  <c r="K155" i="14" s="1"/>
  <c r="L156" i="14"/>
  <c r="K156" i="14" s="1"/>
  <c r="L157" i="14"/>
  <c r="K157" i="14" s="1"/>
  <c r="L158" i="14"/>
  <c r="K158" i="14" s="1"/>
  <c r="L159" i="14"/>
  <c r="K159" i="14" s="1"/>
  <c r="L160" i="14"/>
  <c r="K160" i="14" s="1"/>
  <c r="L161" i="14"/>
  <c r="K161" i="14" s="1"/>
  <c r="L162" i="14"/>
  <c r="K162" i="14" s="1"/>
  <c r="L163" i="14"/>
  <c r="K163" i="14" s="1"/>
  <c r="L164" i="14"/>
  <c r="K164" i="14" s="1"/>
  <c r="L166" i="14"/>
  <c r="K166" i="14" s="1"/>
  <c r="L2" i="14" l="1"/>
  <c r="K2" i="14" s="1"/>
  <c r="L3" i="14"/>
  <c r="K3" i="14" s="1"/>
  <c r="L4" i="14"/>
  <c r="K4" i="14" s="1"/>
  <c r="L5" i="14"/>
  <c r="K5" i="14" s="1"/>
  <c r="L6" i="14"/>
  <c r="K6" i="14" s="1"/>
  <c r="L7" i="14"/>
  <c r="K7" i="14" s="1"/>
  <c r="L8" i="14"/>
  <c r="K8" i="14" s="1"/>
  <c r="L9" i="14"/>
  <c r="K9" i="14" s="1"/>
  <c r="L10" i="14"/>
  <c r="K10" i="14" s="1"/>
  <c r="L11" i="14"/>
  <c r="K11" i="14" s="1"/>
  <c r="L12" i="14"/>
  <c r="K12" i="14" s="1"/>
  <c r="L13" i="14"/>
  <c r="K13" i="14" s="1"/>
  <c r="L14" i="14"/>
  <c r="K14" i="14" s="1"/>
  <c r="L15" i="14"/>
  <c r="K15" i="14" s="1"/>
  <c r="L16" i="14"/>
  <c r="K16" i="14" s="1"/>
  <c r="L17" i="14"/>
  <c r="K17" i="14" s="1"/>
  <c r="L18" i="14"/>
  <c r="K18" i="14" s="1"/>
  <c r="L19" i="14"/>
  <c r="K19" i="14" s="1"/>
  <c r="L20" i="14"/>
  <c r="K20" i="14" s="1"/>
  <c r="L21" i="14"/>
  <c r="K21" i="14" s="1"/>
  <c r="L22" i="14"/>
  <c r="K22" i="14" s="1"/>
  <c r="L23" i="14"/>
  <c r="K23" i="14" s="1"/>
  <c r="L24" i="14"/>
  <c r="K24" i="14" s="1"/>
  <c r="L25" i="14"/>
  <c r="K25" i="14" s="1"/>
  <c r="L26" i="14"/>
  <c r="K26" i="14" s="1"/>
  <c r="L27" i="14"/>
  <c r="K27" i="14" s="1"/>
  <c r="L28" i="14"/>
  <c r="K28" i="14" s="1"/>
  <c r="L29" i="14"/>
  <c r="K29" i="14" s="1"/>
  <c r="L30" i="14"/>
  <c r="K30" i="14" s="1"/>
  <c r="L31" i="14"/>
  <c r="K31" i="14" s="1"/>
  <c r="L32" i="14"/>
  <c r="K32" i="14" s="1"/>
  <c r="L33" i="14"/>
  <c r="K33" i="14" s="1"/>
  <c r="L34" i="14"/>
  <c r="K34" i="14" s="1"/>
  <c r="L35" i="14"/>
  <c r="K35" i="14" s="1"/>
  <c r="L36" i="14"/>
  <c r="K36" i="14" s="1"/>
  <c r="L37" i="14"/>
  <c r="K37" i="14" s="1"/>
  <c r="L38" i="14"/>
  <c r="K38" i="14" s="1"/>
  <c r="L39" i="14"/>
  <c r="K39" i="14" s="1"/>
  <c r="L40" i="14"/>
  <c r="K40" i="14" s="1"/>
  <c r="L41" i="14"/>
  <c r="K41" i="14" s="1"/>
  <c r="L42" i="14"/>
  <c r="K42" i="14" s="1"/>
  <c r="L43" i="14"/>
  <c r="K43" i="14" s="1"/>
  <c r="L44" i="14"/>
  <c r="K44" i="14" s="1"/>
  <c r="L45" i="14"/>
  <c r="K45" i="14" s="1"/>
  <c r="L46" i="14"/>
  <c r="K46" i="14" s="1"/>
  <c r="L47" i="14"/>
  <c r="K47" i="14" s="1"/>
  <c r="L48" i="14"/>
  <c r="K48" i="14" s="1"/>
  <c r="L49" i="14"/>
  <c r="K49" i="14" s="1"/>
  <c r="L50" i="14"/>
  <c r="K50" i="14" s="1"/>
  <c r="L51" i="14"/>
  <c r="K51" i="14" s="1"/>
  <c r="L52" i="14"/>
  <c r="K52" i="14" s="1"/>
  <c r="L53" i="14"/>
  <c r="K53" i="14" s="1"/>
  <c r="L54" i="14"/>
  <c r="K54" i="14" s="1"/>
  <c r="L55" i="14"/>
  <c r="K55" i="14" s="1"/>
  <c r="L56" i="14"/>
  <c r="K56" i="14" s="1"/>
  <c r="L57" i="14"/>
  <c r="K57" i="14" s="1"/>
  <c r="L58" i="14"/>
  <c r="K58" i="14" s="1"/>
  <c r="L59" i="14"/>
  <c r="K59" i="14" s="1"/>
  <c r="L60" i="14"/>
  <c r="K60" i="14" s="1"/>
  <c r="L61" i="14"/>
  <c r="K61" i="14" s="1"/>
  <c r="L62" i="14"/>
  <c r="K62" i="14" s="1"/>
  <c r="L63" i="14"/>
  <c r="K63" i="14" s="1"/>
  <c r="L64" i="14"/>
  <c r="K64" i="14" s="1"/>
  <c r="L65" i="14"/>
  <c r="K65" i="14" s="1"/>
  <c r="L66" i="14"/>
  <c r="K66" i="14" s="1"/>
  <c r="L67" i="14"/>
  <c r="K67" i="14" s="1"/>
  <c r="L68" i="14"/>
  <c r="K68" i="14" s="1"/>
  <c r="L69" i="14"/>
  <c r="K69" i="14" s="1"/>
  <c r="L70" i="14"/>
  <c r="K70" i="14" s="1"/>
  <c r="L71" i="14"/>
  <c r="K71" i="14" s="1"/>
  <c r="L72" i="14"/>
  <c r="K72" i="14" s="1"/>
  <c r="L73" i="14"/>
  <c r="K73" i="14" s="1"/>
  <c r="L74" i="14"/>
  <c r="K74" i="14" s="1"/>
  <c r="L75" i="14"/>
  <c r="K75" i="14" s="1"/>
  <c r="L76" i="14"/>
  <c r="K76" i="14" s="1"/>
  <c r="L77" i="14"/>
  <c r="K77" i="14" s="1"/>
  <c r="L78" i="14"/>
  <c r="K78" i="14" s="1"/>
  <c r="L79" i="14"/>
  <c r="K79" i="14" s="1"/>
  <c r="L80" i="14"/>
  <c r="K80" i="14" s="1"/>
  <c r="L81" i="14"/>
  <c r="K81" i="14" s="1"/>
  <c r="L82" i="14"/>
  <c r="K82" i="14" s="1"/>
  <c r="L83" i="14"/>
  <c r="K83" i="14" s="1"/>
  <c r="L84" i="14"/>
  <c r="K84" i="14" s="1"/>
  <c r="L85" i="14"/>
  <c r="K85" i="14" s="1"/>
  <c r="L86" i="14"/>
  <c r="K86" i="14" s="1"/>
  <c r="L87" i="14"/>
  <c r="K87" i="14" s="1"/>
  <c r="L88" i="14"/>
  <c r="K88" i="14" s="1"/>
  <c r="L89" i="14"/>
  <c r="K89" i="14" s="1"/>
  <c r="L90" i="14"/>
  <c r="K90" i="14" s="1"/>
  <c r="L91" i="14"/>
  <c r="K91" i="14" s="1"/>
  <c r="L92" i="14"/>
  <c r="K92" i="14" s="1"/>
  <c r="L93" i="14"/>
  <c r="K93" i="14" s="1"/>
  <c r="L94" i="14"/>
  <c r="K94" i="14" s="1"/>
  <c r="L95" i="14"/>
  <c r="K95" i="14" s="1"/>
  <c r="L96" i="14"/>
  <c r="K96" i="14" s="1"/>
  <c r="L97" i="14"/>
  <c r="K97" i="14" s="1"/>
  <c r="L98" i="14"/>
  <c r="K98" i="14" s="1"/>
  <c r="L99" i="14"/>
  <c r="K99" i="14" s="1"/>
  <c r="L100" i="14"/>
  <c r="K100" i="14" s="1"/>
  <c r="L101" i="14"/>
  <c r="K101" i="14" s="1"/>
  <c r="L102" i="14"/>
  <c r="K102" i="14" s="1"/>
  <c r="L103" i="14"/>
  <c r="K103" i="14" s="1"/>
  <c r="L104" i="14"/>
  <c r="K104" i="14" s="1"/>
  <c r="L105" i="14"/>
  <c r="K105" i="14" s="1"/>
  <c r="L106" i="14"/>
  <c r="K106" i="14" s="1"/>
  <c r="L107" i="14"/>
  <c r="K107" i="14" s="1"/>
  <c r="L108" i="14"/>
  <c r="K108" i="14" s="1"/>
  <c r="L109" i="14"/>
  <c r="K109" i="14" s="1"/>
  <c r="L110" i="14"/>
  <c r="K110" i="14" s="1"/>
  <c r="L111" i="14"/>
  <c r="K111" i="14" s="1"/>
  <c r="L112" i="14"/>
  <c r="K112" i="14" s="1"/>
  <c r="L113" i="14"/>
  <c r="K113" i="14" s="1"/>
  <c r="L114" i="14"/>
  <c r="K114" i="14" s="1"/>
  <c r="L115" i="14"/>
  <c r="K115" i="14" s="1"/>
  <c r="L116" i="14"/>
  <c r="K116" i="14" s="1"/>
  <c r="L117" i="14"/>
  <c r="K117" i="14" s="1"/>
  <c r="L118" i="14"/>
  <c r="K118" i="14" s="1"/>
  <c r="L119" i="14"/>
  <c r="K119" i="14" s="1"/>
  <c r="L120" i="14"/>
  <c r="K120" i="14" s="1"/>
  <c r="L121" i="14"/>
  <c r="K121" i="14" s="1"/>
  <c r="L122" i="14"/>
  <c r="K122" i="14" s="1"/>
  <c r="L123" i="14"/>
  <c r="K123" i="14" s="1"/>
  <c r="L124" i="14"/>
  <c r="K124" i="14" s="1"/>
  <c r="L125" i="14"/>
  <c r="K125" i="14" s="1"/>
  <c r="L126" i="14"/>
  <c r="K126" i="14" s="1"/>
  <c r="L127" i="14"/>
  <c r="K127" i="14" s="1"/>
  <c r="L128" i="14"/>
  <c r="K128" i="14" s="1"/>
  <c r="L129" i="14"/>
  <c r="K129" i="14" s="1"/>
  <c r="L130" i="14"/>
  <c r="K130" i="14" s="1"/>
  <c r="L132" i="14"/>
  <c r="K132" i="14" s="1"/>
  <c r="L133" i="14"/>
  <c r="K133" i="14" s="1"/>
  <c r="L134" i="14"/>
  <c r="K134" i="14" s="1"/>
  <c r="L135" i="14"/>
  <c r="K135" i="14" s="1"/>
  <c r="L136" i="14"/>
  <c r="K136" i="14" s="1"/>
  <c r="L137" i="14"/>
  <c r="K137" i="14" s="1"/>
  <c r="L138" i="14"/>
  <c r="K138" i="14" s="1"/>
  <c r="L139" i="14"/>
  <c r="K139" i="14" s="1"/>
  <c r="L140" i="14"/>
  <c r="K140" i="14" s="1"/>
  <c r="L142" i="14"/>
  <c r="K142" i="14" s="1"/>
  <c r="L143" i="14"/>
  <c r="K143" i="14" s="1"/>
  <c r="L144" i="14"/>
  <c r="K144" i="14" s="1"/>
  <c r="L145" i="14"/>
  <c r="K145" i="14" s="1"/>
  <c r="L146" i="14"/>
  <c r="K146" i="14" s="1"/>
  <c r="L147" i="14"/>
  <c r="K147" i="14" s="1"/>
  <c r="L148" i="14"/>
  <c r="K148" i="14" s="1"/>
  <c r="L149" i="14"/>
  <c r="K149" i="14" s="1"/>
  <c r="L150" i="14"/>
  <c r="K150" i="14" s="1"/>
  <c r="L151" i="14"/>
  <c r="K151" i="14" s="1"/>
  <c r="L152" i="14"/>
  <c r="K152" i="14" s="1"/>
  <c r="B4"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Mitali Bansal1</author>
  </authors>
  <commentList>
    <comment ref="J1" authorId="0" shapeId="0" xr:uid="{F1A8EC9B-1FBB-E444-AF27-3D856DC079BB}">
      <text>
        <r>
          <rPr>
            <b/>
            <sz val="10"/>
            <color rgb="FF000000"/>
            <rFont val="Tahoma"/>
            <family val="2"/>
          </rPr>
          <t xml:space="preserve">Exp.% - </t>
        </r>
        <r>
          <rPr>
            <sz val="10"/>
            <color rgb="FF000000"/>
            <rFont val="Tahoma"/>
            <family val="2"/>
          </rPr>
          <t xml:space="preserve">Expense% = Actual Travel &amp; Expense / Actual Fees, Value above 10% of the Fees is displayed in Red Color.
</t>
        </r>
        <r>
          <rPr>
            <sz val="10"/>
            <color rgb="FF000000"/>
            <rFont val="Tahoma"/>
            <family val="2"/>
          </rPr>
          <t xml:space="preserve">
</t>
        </r>
        <r>
          <rPr>
            <b/>
            <sz val="10"/>
            <color rgb="FF000000"/>
            <rFont val="Tahoma"/>
            <family val="2"/>
          </rPr>
          <t>Forecast Accuracy</t>
        </r>
        <r>
          <rPr>
            <sz val="10"/>
            <color rgb="FF000000"/>
            <rFont val="Tahoma"/>
            <family val="2"/>
          </rPr>
          <t xml:space="preserve"> - Over/Under - 5% (Green), 5-10% (Yellow), more than 10% (Red)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tc={5D6264B3-198C-0B44-B168-7C406ABD5885}</author>
  </authors>
  <commentList>
    <comment ref="F1" authorId="0" shapeId="0" xr:uid="{5D6264B3-198C-0B44-B168-7C406ABD5885}">
      <text>
        <t>[Threaded comment]
Your version of Excel allows you to read this threaded comment; however, any edits to it will get removed if the file is opened in a newer version of Excel. Learn more: https://go.microsoft.com/fwlink/?linkid=870924
Comment:
    Lists out the DLT-1 org that this cost center rolls up to so it’s known where to submit accruals.</t>
      </text>
    </comment>
  </commentList>
</comments>
</file>

<file path=xl/sharedStrings.xml><?xml version="1.0" encoding="utf-8"?>
<sst xmlns="http://schemas.openxmlformats.org/spreadsheetml/2006/main" count="13631" uniqueCount="2728">
  <si>
    <t>Billing Period Start Date</t>
  </si>
  <si>
    <t>HELP</t>
  </si>
  <si>
    <t>Billing Period End Date</t>
  </si>
  <si>
    <t>Invoice Date</t>
  </si>
  <si>
    <t>Billing Weeks</t>
  </si>
  <si>
    <t>4 WEEKS</t>
  </si>
  <si>
    <t>Forecast AP07</t>
  </si>
  <si>
    <t>Actuals AP07</t>
  </si>
  <si>
    <t>Values</t>
  </si>
  <si>
    <t>PO Owner</t>
  </si>
  <si>
    <t>PO#</t>
  </si>
  <si>
    <t>ProjectName</t>
  </si>
  <si>
    <t>ResourceName</t>
  </si>
  <si>
    <t>BillRate</t>
  </si>
  <si>
    <t>Location</t>
  </si>
  <si>
    <t>Comments</t>
  </si>
  <si>
    <t>ForecastedHours</t>
  </si>
  <si>
    <t>ForecastFee</t>
  </si>
  <si>
    <t>ForecastExpenses</t>
  </si>
  <si>
    <t>ForecastTotalFee</t>
  </si>
  <si>
    <t>ActualHours</t>
  </si>
  <si>
    <t>ActualFee</t>
  </si>
  <si>
    <t>ActualExpenses</t>
  </si>
  <si>
    <t>ActualTotalFee</t>
  </si>
  <si>
    <t>Accuracy</t>
  </si>
  <si>
    <t>Expense %</t>
  </si>
  <si>
    <t>(blank)</t>
  </si>
  <si>
    <t>TPM - Transformation PM Support Ireland 2026</t>
  </si>
  <si>
    <t>EAMONN KEATING</t>
  </si>
  <si>
    <t>Onshore</t>
  </si>
  <si>
    <t>SAP Concur (PT&amp;E) Enhancement Germany Travel Allowance</t>
  </si>
  <si>
    <t>Sridharan K</t>
  </si>
  <si>
    <t>Offshore</t>
  </si>
  <si>
    <t>David McGettigan</t>
  </si>
  <si>
    <t>9500905777/9501153096</t>
  </si>
  <si>
    <t>SAP Application Managed Service - SAP BI Factory</t>
  </si>
  <si>
    <t>SHRUTI BIRE</t>
  </si>
  <si>
    <t>B MANOHAR</t>
  </si>
  <si>
    <t>SAP Application Managed Service - SAP BI PCR 02</t>
  </si>
  <si>
    <t>SAP Application Managed Service - SAP BI PCR 03</t>
  </si>
  <si>
    <t>LAKSHMAN VATTURI</t>
  </si>
  <si>
    <t>Okan Serbest</t>
  </si>
  <si>
    <t>SAP Dalian Takeback</t>
  </si>
  <si>
    <t>TBD</t>
  </si>
  <si>
    <t>Hema Ghildiyal</t>
  </si>
  <si>
    <t>RAJAMALLU AMARAGONDA</t>
  </si>
  <si>
    <t>SANTOSH BAKALKAR</t>
  </si>
  <si>
    <t>AKHAND SINGH</t>
  </si>
  <si>
    <t>ASHLYN DSILVA</t>
  </si>
  <si>
    <t>KAVIN RAVI</t>
  </si>
  <si>
    <t>PRABHAKAR DHARMALA</t>
  </si>
  <si>
    <t>USHA KONGARA</t>
  </si>
  <si>
    <t>XIAO GUANG QUAN</t>
  </si>
  <si>
    <t>ARINDAM SINHA</t>
  </si>
  <si>
    <t>KIRANMAYEE DODLA</t>
  </si>
  <si>
    <t xml:space="preserve">Tony Ouyang </t>
  </si>
  <si>
    <t>BING ZHANG</t>
  </si>
  <si>
    <t>AMOL SHITOLE</t>
  </si>
  <si>
    <t>SAP Dalian Takeback $0 PCR</t>
  </si>
  <si>
    <t>LAURA DEININGER</t>
  </si>
  <si>
    <t>Dolly Osoba</t>
  </si>
  <si>
    <t>SAP FIN ACD 1H 2026</t>
  </si>
  <si>
    <t>Swapan Sharma</t>
  </si>
  <si>
    <t>Prakash Thimmaiah</t>
  </si>
  <si>
    <t>Matsera ACD 1H 2026 Support</t>
  </si>
  <si>
    <t>FIN ACD 2H 2026</t>
  </si>
  <si>
    <t>Rajesh Hase</t>
  </si>
  <si>
    <t>SAP Brazil DRC Implementation</t>
  </si>
  <si>
    <t>VENKATESULU THUMMALA</t>
  </si>
  <si>
    <t>CHANDRA JONNAGEDDALA</t>
  </si>
  <si>
    <t>VENKATESWARLU BASU</t>
  </si>
  <si>
    <t>SAP Agentic AI Implementation Delivery Team</t>
  </si>
  <si>
    <t>SANTHOSH R</t>
  </si>
  <si>
    <t>SAP Agentic AI – Ask SAP Phase 2</t>
  </si>
  <si>
    <t>SHIV PRABAKAR</t>
  </si>
  <si>
    <t>CARLY SKLAR</t>
  </si>
  <si>
    <t>ANKITA SHARMA</t>
  </si>
  <si>
    <t>SREERAM JAYARAM</t>
  </si>
  <si>
    <t>ASHISH KHANDELWAL</t>
  </si>
  <si>
    <t>Shreya Kataria</t>
  </si>
  <si>
    <t>SHUBHANGI JOSHI</t>
  </si>
  <si>
    <t>JUWIN PALLIPAT THOMAS</t>
  </si>
  <si>
    <t>Rajashekar  Reddy R</t>
  </si>
  <si>
    <t>Faisal Choudary</t>
  </si>
  <si>
    <t>SAP Agentic AI Phase 2 - IEH Expansion</t>
  </si>
  <si>
    <t>RANABRATA MONDAL</t>
  </si>
  <si>
    <t>SACHIT ROHATGI</t>
  </si>
  <si>
    <t>Naresh Pola</t>
  </si>
  <si>
    <t>CHAITANYA JALAGAM</t>
  </si>
  <si>
    <t>Purushotham Thati</t>
  </si>
  <si>
    <t>Sri Satya Vineeth Nekkanti</t>
  </si>
  <si>
    <t>Md Nazir Ahmed</t>
  </si>
  <si>
    <t>VENKATESH MAHENDRAKAR</t>
  </si>
  <si>
    <t>SAP Agentic AI Phase 2 - Flex Agent</t>
  </si>
  <si>
    <t>RITESH KUMAR</t>
  </si>
  <si>
    <t>JOHN MILLER</t>
  </si>
  <si>
    <t>SUMIT KUMAR</t>
  </si>
  <si>
    <t>Lekhan Patel</t>
  </si>
  <si>
    <t>Gulam Mohammed Irfani</t>
  </si>
  <si>
    <t>Ashish Kumar Pandey</t>
  </si>
  <si>
    <t>Mothukuri Siva Krishna Prasad</t>
  </si>
  <si>
    <t>SAP Agentic AI Flex Agent PCR01</t>
  </si>
  <si>
    <t>SAP Agentic AI – Security Remediation</t>
  </si>
  <si>
    <t>Akil K</t>
  </si>
  <si>
    <t>Rohan Sangave</t>
  </si>
  <si>
    <t>Jeet Rabadiya</t>
  </si>
  <si>
    <t>Meghana Kaluwar</t>
  </si>
  <si>
    <t>Chandra Prakash Rajput</t>
  </si>
  <si>
    <t>Arun Kumar Thatipalli</t>
  </si>
  <si>
    <t>Kadali Sriram</t>
  </si>
  <si>
    <t>Anusha Rajula</t>
  </si>
  <si>
    <t>Pending Po</t>
  </si>
  <si>
    <t xml:space="preserve">SAP Agentic AI IEH R3 </t>
  </si>
  <si>
    <t>Santosh Ravi</t>
  </si>
  <si>
    <t>Rana Mondal</t>
  </si>
  <si>
    <t>Vasavi M</t>
  </si>
  <si>
    <t>BI Finance P&amp;L reporting using SAC PCR01</t>
  </si>
  <si>
    <t>Anupama Kova</t>
  </si>
  <si>
    <t>Amit Jajodia</t>
  </si>
  <si>
    <t>SAP EWM Grange Castle</t>
  </si>
  <si>
    <t>SACHIN JOSHI</t>
  </si>
  <si>
    <t>Sridhar Gururaj</t>
  </si>
  <si>
    <t>Phani Rao</t>
  </si>
  <si>
    <t>Raghu Miriyala</t>
  </si>
  <si>
    <t>Mayuresh Bhosale</t>
  </si>
  <si>
    <t>Sumit Gupta</t>
  </si>
  <si>
    <t>Ashutosh Shewale</t>
  </si>
  <si>
    <t>SUDIPTA MUKHERJEE</t>
  </si>
  <si>
    <t>Ram Nyayapati</t>
  </si>
  <si>
    <t>Madan Dey</t>
  </si>
  <si>
    <t>DIVYAVANI SATHYANARAYANA</t>
  </si>
  <si>
    <t>VAIBHAV KULKARNI</t>
  </si>
  <si>
    <t>LOKESH MANGAL</t>
  </si>
  <si>
    <t>RAHUL KULKARNI</t>
  </si>
  <si>
    <t>SAP EWM Grange Castle PCR01</t>
  </si>
  <si>
    <t>RAGHAVENDAR MIRIYALA</t>
  </si>
  <si>
    <t xml:space="preserve">SAP SVO QM gLIMS Q2 2026 </t>
  </si>
  <si>
    <t>Palas Sinhamahapatra</t>
  </si>
  <si>
    <t>SAP SVO BRM QM Q2 2026</t>
  </si>
  <si>
    <t>RAM KUMAR VEPURI</t>
  </si>
  <si>
    <t>AP SVO QM Projects and Support 2026 `</t>
  </si>
  <si>
    <t>NIMBALKAR NAGANATH DADASO</t>
  </si>
  <si>
    <t>LAKSHMI KOPPULA</t>
  </si>
  <si>
    <t>MIRIYALA GANESH</t>
  </si>
  <si>
    <t>BHAVANA DWARAKAMAI</t>
  </si>
  <si>
    <t>Kiran Gaddam / TBD33 / SAP QM Projects and Support</t>
  </si>
  <si>
    <t>SAP SVO QM OPEX and SOQ Q2 2026</t>
  </si>
  <si>
    <t>GANGADHAR MURIGENDRAPPA</t>
  </si>
  <si>
    <t>Jitendra Ramkrishna Damle</t>
  </si>
  <si>
    <t>Senth A Singaram</t>
  </si>
  <si>
    <t>SAP Fieldglass Integration</t>
  </si>
  <si>
    <t>JUDEBERNARD FRANCISXAVIER</t>
  </si>
  <si>
    <t>BHARATH DASARATHAN</t>
  </si>
  <si>
    <t>MANIL SHARMA</t>
  </si>
  <si>
    <t>LAKSHMAN RAO PERALA</t>
  </si>
  <si>
    <t>AADHAVAN RANGANATHAN</t>
  </si>
  <si>
    <t>SAP_Fieldglass_Integration_Extension</t>
  </si>
  <si>
    <t>SAP Fieldglass Integration Extension PCR01</t>
  </si>
  <si>
    <t>MOHAN PARVE</t>
  </si>
  <si>
    <t>ORO_-_Intake_&amp;_Orchestration_SAP_Ariba_-_2026</t>
  </si>
  <si>
    <t>PEDDIREDDY PAVAN KUMAR REDDY</t>
  </si>
  <si>
    <t>PROC CI H1 - 2026</t>
  </si>
  <si>
    <t>NANDHINI SARAVANAN</t>
  </si>
  <si>
    <t>Zahir Abbas Shaikh</t>
  </si>
  <si>
    <t xml:space="preserve">Anil Zagade </t>
  </si>
  <si>
    <t>PCR2 - PROC - CI H1 2026 - Descope</t>
  </si>
  <si>
    <t>PCR01 - SAP SVO Indirect Procurement - MDG Upgrade - Estimate 1 - Bid Repair</t>
  </si>
  <si>
    <t>Sai Kiran Rao</t>
  </si>
  <si>
    <t>SAP SVO CI Indirect Procurement Q3 2026</t>
  </si>
  <si>
    <t>ANIL ZAGADE</t>
  </si>
  <si>
    <t>Harshini Senthil Magesh</t>
  </si>
  <si>
    <t>Ketan Karale</t>
  </si>
  <si>
    <t>Vijayashree</t>
  </si>
  <si>
    <t>ATHARV DESHPANDE</t>
  </si>
  <si>
    <t>KIRTI SHREE</t>
  </si>
  <si>
    <t>PAYAL GUPTA</t>
  </si>
  <si>
    <t>USHA BODA</t>
  </si>
  <si>
    <t>Sambhav Dublish</t>
  </si>
  <si>
    <t>SAP SVO Indirect Procurement SEPM H2 2026</t>
  </si>
  <si>
    <t>Jude Bernard</t>
  </si>
  <si>
    <t>Haritha I</t>
  </si>
  <si>
    <t>Monish Soni</t>
  </si>
  <si>
    <t>SAP SVO - TechDev DC Project Ext ORO In take</t>
  </si>
  <si>
    <t>SENTHIL JOTHIRAMAN</t>
  </si>
  <si>
    <t>VINOTHINI DHARMALINGAM</t>
  </si>
  <si>
    <t>MANISH SHARMA</t>
  </si>
  <si>
    <t>Vasumathi Komma</t>
  </si>
  <si>
    <t>SAP SVO Indirect Procurement Oro Supplier - PCR02</t>
  </si>
  <si>
    <t>SAP SVO CI Indirect Procurement Q2 2026</t>
  </si>
  <si>
    <t>AMIT KAMBLE</t>
  </si>
  <si>
    <t xml:space="preserve">SAP SVO Indirect Procurement MDG Upgrade </t>
  </si>
  <si>
    <t>Annmaria Mathew</t>
  </si>
  <si>
    <t>Bhaskar Saha</t>
  </si>
  <si>
    <t>SAP SVO Indirect Procurement ACD Work Q3 2026</t>
  </si>
  <si>
    <t xml:space="preserve">SAP SVO TechDev Smartbuy DC Project </t>
  </si>
  <si>
    <t>SAP SVO TechDev Procurement Q2</t>
  </si>
  <si>
    <t xml:space="preserve">Srinivas Solipuram </t>
  </si>
  <si>
    <t xml:space="preserve"> Vasumathi Komma </t>
  </si>
  <si>
    <t xml:space="preserve"> Usha Boda </t>
  </si>
  <si>
    <t xml:space="preserve"> Sambhav Dublish </t>
  </si>
  <si>
    <t xml:space="preserve"> Atharv Deshpande </t>
  </si>
  <si>
    <t xml:space="preserve"> Kirti Shree </t>
  </si>
  <si>
    <t>SAP SVO TechDev Distribution Q2</t>
  </si>
  <si>
    <t>Karri, Satyaramreddy</t>
  </si>
  <si>
    <t>SAP FIELDGLASS IMPLEMENTATION EXTENSION</t>
  </si>
  <si>
    <t>Arsalan Khalid</t>
  </si>
  <si>
    <t>Sachin Vaidya</t>
  </si>
  <si>
    <t>Project KZ SAP Deployment – Local PM PCR04</t>
  </si>
  <si>
    <t>Assel Salimova</t>
  </si>
  <si>
    <t>Project KZ SAP Deployment – Local PM PCR05</t>
  </si>
  <si>
    <t>Project Brazil TAX Reform 2H 2026</t>
  </si>
  <si>
    <t>MARCELO SOUZA</t>
  </si>
  <si>
    <t>Project mRNA Enhancements 2H 2026</t>
  </si>
  <si>
    <t>MARK QUENTZEL</t>
  </si>
  <si>
    <t>SAP SVO CI Commercial 2026_PCR01</t>
  </si>
  <si>
    <t>RAMKRISHNA HOSURSRINIVAS</t>
  </si>
  <si>
    <t>VIJAY GUMMADI</t>
  </si>
  <si>
    <t>Brazil Tax Reform</t>
  </si>
  <si>
    <t>SOW - Project SOM 1Q 2026-1</t>
  </si>
  <si>
    <t>VIVEK GURUNG</t>
  </si>
  <si>
    <t>MOHAN PAWAR</t>
  </si>
  <si>
    <t>DEVENDRA DESHPANDE</t>
  </si>
  <si>
    <t>ANKAN DHAR</t>
  </si>
  <si>
    <t>SHUBHAM SAHA</t>
  </si>
  <si>
    <t>SRINIVASARAO PEDDI</t>
  </si>
  <si>
    <t>SUBRAT BEHERA</t>
  </si>
  <si>
    <t>DILIP PAMMINA</t>
  </si>
  <si>
    <t>TAISEER CHIRAKKAL</t>
  </si>
  <si>
    <t>NIHAR SWAIN</t>
  </si>
  <si>
    <t>Ujjwal C</t>
  </si>
  <si>
    <t>KATTULA ANIRUDH VENKATA SAI</t>
  </si>
  <si>
    <t>PADMAVATHY VASUDEVAN</t>
  </si>
  <si>
    <t>SOW - Project SOM 1Q 2026-2</t>
  </si>
  <si>
    <t>SOUMITRA ROY</t>
  </si>
  <si>
    <t>RAMASHANKAR GANJI</t>
  </si>
  <si>
    <t>SUNIL PRABHAKAR</t>
  </si>
  <si>
    <t>ABHISHEK KUMAR</t>
  </si>
  <si>
    <t>SUNIL SHIVALINGAIAH</t>
  </si>
  <si>
    <t>Project SOM CI 1H 2026</t>
  </si>
  <si>
    <t>SUBHRA DAS</t>
  </si>
  <si>
    <t>Project SOM CI 1H 2026_PCR01</t>
  </si>
  <si>
    <t xml:space="preserve">SAP SVO CI Commercial 2026 </t>
  </si>
  <si>
    <t>VIKAS PARASHAR</t>
  </si>
  <si>
    <t>UJJWAL CHATTOPADHYAY</t>
  </si>
  <si>
    <t>SWARUP MOHANTY</t>
  </si>
  <si>
    <t>JADDA SIVANNARAYANA</t>
  </si>
  <si>
    <t>PALLAVI BAVISKAR</t>
  </si>
  <si>
    <t>PRACHI DEOTE</t>
  </si>
  <si>
    <t>Descope_Project SOM CI 1H 2026 PCR02</t>
  </si>
  <si>
    <t>Project CSM Enhancement 1H 2026</t>
  </si>
  <si>
    <t>DEBAJYOTI SEN GUPTA</t>
  </si>
  <si>
    <t xml:space="preserve">Project CSM Enhancement 2026 </t>
  </si>
  <si>
    <t>Project GLNS Enhancements 1H 2026</t>
  </si>
  <si>
    <t>SURYA Chandramathi</t>
  </si>
  <si>
    <t>EMILY MCKEOWN</t>
  </si>
  <si>
    <t>Project mRNA Enhancements 1H 2026</t>
  </si>
  <si>
    <t>Project GLNS Automation Enhancements</t>
  </si>
  <si>
    <t>9500954695/9501195538</t>
  </si>
  <si>
    <t>Service Cloud Upgrade and Global Deployment</t>
  </si>
  <si>
    <t>Ruchika Mahrishi</t>
  </si>
  <si>
    <t>Service Cloud Deployment – PM</t>
  </si>
  <si>
    <t>KARLEIGH MCCARTHY</t>
  </si>
  <si>
    <t>9500863372/9500936495/9501194457</t>
  </si>
  <si>
    <t>Shweta Soni</t>
  </si>
  <si>
    <t>Murali Mohan Kasoju</t>
  </si>
  <si>
    <t>Manish Mishra</t>
  </si>
  <si>
    <t>Bharath Avala</t>
  </si>
  <si>
    <t>Sanket Jain</t>
  </si>
  <si>
    <t>Satish Maddala</t>
  </si>
  <si>
    <t>RAHUL MUKHERJEE</t>
  </si>
  <si>
    <t>ANURAG VARDHAN</t>
  </si>
  <si>
    <t>PRIYA YEWALE</t>
  </si>
  <si>
    <t>ANMOL BHATIA</t>
  </si>
  <si>
    <t>HITESH HARSH</t>
  </si>
  <si>
    <t>LOPAMUDRA SAHOO</t>
  </si>
  <si>
    <t>AMIT PANDEY</t>
  </si>
  <si>
    <t>ISC Global Deployment - Continuous Improvement</t>
  </si>
  <si>
    <t>Glenn White</t>
  </si>
  <si>
    <t>PGS Digital SC_Planning nGPS Support Services March - Dec 2026</t>
  </si>
  <si>
    <t>AMLAN CHATTERJEE</t>
  </si>
  <si>
    <t>Ryan Burnside</t>
  </si>
  <si>
    <t>ES&amp;SC CI 2H 2025 PCR 01</t>
  </si>
  <si>
    <t>Abhilash Khuntia</t>
  </si>
  <si>
    <t>Swati Sajwar</t>
  </si>
  <si>
    <t>Shreya Ghatuary</t>
  </si>
  <si>
    <t>Shailaja Badda</t>
  </si>
  <si>
    <t xml:space="preserve">COLLABORATE360 STRATEGY TECHNICAL LEAD AND FUNCTIONAL CONSULTANT - PCR02 </t>
  </si>
  <si>
    <t>Dheenadhayalan Magendran</t>
  </si>
  <si>
    <t>RAJESH NAGLE</t>
  </si>
  <si>
    <t>COLLABORATE360 TECHNICAL COLLABORATION LEAD</t>
  </si>
  <si>
    <t>O'Keefe, Micah</t>
  </si>
  <si>
    <t>COLLABORATE360 STRATEGY TECHNICAL LEAD AND FUNCTIONAL CONSULTANT</t>
  </si>
  <si>
    <t>DHANDAPANI RATHNASABHAPAT</t>
  </si>
  <si>
    <t>COLLABORATE360 STRATEGY TECHNICAL LEAD AND FUNCTIONAL CONSULTANT - PCR01</t>
  </si>
  <si>
    <t>SAP BN SCC 2026</t>
  </si>
  <si>
    <t>Mirajgaonkar, Sanjay</t>
  </si>
  <si>
    <t>SAP BN SCC 2026 SOW - PCR02</t>
  </si>
  <si>
    <t>ES&amp;SC PROJECTS 2026</t>
  </si>
  <si>
    <t>VASUDEVA THIMMAIAH</t>
  </si>
  <si>
    <t>RADHA GANDRAKOTA</t>
  </si>
  <si>
    <t>RAHUL SHIROTE</t>
  </si>
  <si>
    <t>ES&amp;SC PROJECTS 2026 - PCR01</t>
  </si>
  <si>
    <t>ES&amp;SC CI Q1 2026</t>
  </si>
  <si>
    <t>Victor Hugo Lopez</t>
  </si>
  <si>
    <t>SAP SVO CI ES&amp;SC Q2 2026</t>
  </si>
  <si>
    <t>Matthew Alunkal</t>
  </si>
  <si>
    <t>IBP CI Support services 2026</t>
  </si>
  <si>
    <t>Raman Roy</t>
  </si>
  <si>
    <t>Ruchira Ghosh</t>
  </si>
  <si>
    <t>SAP SVO SCM IBP CI Services July - Dec 2026</t>
  </si>
  <si>
    <t>Vijaya Bharathi</t>
  </si>
  <si>
    <t>Chris Reynolds</t>
  </si>
  <si>
    <t>Pfizer Value Optimization-06 PLN_01  (nGPS  Launch &amp; SIQ)  HS</t>
  </si>
  <si>
    <t>DEEPAK KUMAR</t>
  </si>
  <si>
    <t>Kamal Dutt</t>
  </si>
  <si>
    <t>SUBODH MHATRE</t>
  </si>
  <si>
    <t>LOKANATHAN MUNUSWAMY KANNIYAPPAN</t>
  </si>
  <si>
    <t>Rekha Panicker</t>
  </si>
  <si>
    <t>Sachin Sibdarkar</t>
  </si>
  <si>
    <t>Krishna Pandravada</t>
  </si>
  <si>
    <t>Yashaswini</t>
  </si>
  <si>
    <t xml:space="preserve">Manikandan </t>
  </si>
  <si>
    <t>Rohit Sahu</t>
  </si>
  <si>
    <t>Debraj Das</t>
  </si>
  <si>
    <t>Sasikumar V</t>
  </si>
  <si>
    <t>Sonia Sharma (Earlier Vasudev Tiwari)</t>
  </si>
  <si>
    <t>Vipul Anand</t>
  </si>
  <si>
    <t>Anirban Sen (Earlier Radhika Arora)</t>
  </si>
  <si>
    <t>Ayan Ghosh</t>
  </si>
  <si>
    <t>SOMNATH RANU</t>
  </si>
  <si>
    <t>Atul Kadlag &lt;(Earlier Ganapathy Chockalingam &lt;(Earlier Aditya Kumar Singh )</t>
  </si>
  <si>
    <t>Navaneeth Krishna</t>
  </si>
  <si>
    <t>Pfizer Value Optimization 06 PLN_02(nGPS CoE)  HS</t>
  </si>
  <si>
    <t>Mahin Syeda</t>
  </si>
  <si>
    <t>Siddaramesh Chatter</t>
  </si>
  <si>
    <t>Phani Emani</t>
  </si>
  <si>
    <t>SC_Planning - Tech Dev Services MDG 1H 2025</t>
  </si>
  <si>
    <t>SRINIVASA YEPURI</t>
  </si>
  <si>
    <t>PRAKASH KARUNANITHI</t>
  </si>
  <si>
    <t>RAMESHBABU PINDIGANTI</t>
  </si>
  <si>
    <t>SC_Planning - Tech Dev Services MDG 1H 2025 PCR01</t>
  </si>
  <si>
    <t>SACHIN KAPOOR</t>
  </si>
  <si>
    <t>Collaborate360 SAP Build WorkZone developers 2026</t>
  </si>
  <si>
    <t>Hari Krishna Dandibothla- 50%</t>
  </si>
  <si>
    <t>Sunitha Hari-50%</t>
  </si>
  <si>
    <t>Ramani Nagarajan-100%</t>
  </si>
  <si>
    <t>funds on hold</t>
  </si>
  <si>
    <t>PC1 Reporting SAP BTP UI5 and Angular developers 2026</t>
  </si>
  <si>
    <t>APARNA KYADALWAR</t>
  </si>
  <si>
    <t>GANGUMALLA ASHOK KUMAR</t>
  </si>
  <si>
    <t>Harry Kelly</t>
  </si>
  <si>
    <t>SC_Planning - nGPS Support Services 2026</t>
  </si>
  <si>
    <t>Sravan Matur</t>
  </si>
  <si>
    <t>Angela Walsh</t>
  </si>
  <si>
    <t>MM Workflow and Custom Data Model H2 2025 PCR 02</t>
  </si>
  <si>
    <t>VIJAY RAJOPADHYE</t>
  </si>
  <si>
    <t>MDG CI Offshore H2 2025 PCR 01</t>
  </si>
  <si>
    <t>MARIMUTHU G</t>
  </si>
  <si>
    <t>Matthew D Smith</t>
  </si>
  <si>
    <t>ERP BASIS Operations Team Business PCR 01</t>
  </si>
  <si>
    <t>Kendall Ippolito</t>
  </si>
  <si>
    <t>ERP BASIS Operations Team Business Analyst 2026</t>
  </si>
  <si>
    <t>Rahul Attarde</t>
  </si>
  <si>
    <t>EWM and Manufacturing SES Projects and SUpport H2 2025 PCR01</t>
  </si>
  <si>
    <t>Amit Gupta</t>
  </si>
  <si>
    <t>SAP SVO Manufacturing Q2 2026</t>
  </si>
  <si>
    <t>Estimate - Plant and ES Operations - Mfg and WH Projects PCR 01</t>
  </si>
  <si>
    <t xml:space="preserve">SAP SVO nGPS and MFG SES Projects and Support Q2 2026 </t>
  </si>
  <si>
    <t>ANAND SWAMI</t>
  </si>
  <si>
    <t xml:space="preserve">SAP QM CI H1 2026 </t>
  </si>
  <si>
    <t>9501174772_Q1</t>
  </si>
  <si>
    <t>Packaging Solutions H1 2026</t>
  </si>
  <si>
    <t>GEORGE SINNAMUTHU</t>
  </si>
  <si>
    <t>nGPS and Mfg SES Projects and Support H1 2026</t>
  </si>
  <si>
    <t>ANAND SWAMINATHAN</t>
  </si>
  <si>
    <t>Manufacturing SES Projects and Support H1 2026</t>
  </si>
  <si>
    <t>DEBANJANA DUTTA</t>
  </si>
  <si>
    <t>NRUPEN BHASHAM</t>
  </si>
  <si>
    <t>MILIND KADAM</t>
  </si>
  <si>
    <t>Plant and ES Operations – Manufacturing and Warehousing Projects CI Q2 2026</t>
  </si>
  <si>
    <t>Landed</t>
  </si>
  <si>
    <t>EWM and Manufacturing SES Projects and Support Q2 2026</t>
  </si>
  <si>
    <t>SAP Manufacturing Enhancements Jan 2026</t>
  </si>
  <si>
    <t>SAP EWM - Solution Architect</t>
  </si>
  <si>
    <t>Nikunj Patel</t>
  </si>
  <si>
    <t>BI: Px UDH Support 1st half 2026</t>
  </si>
  <si>
    <t>Anusha Sanga</t>
  </si>
  <si>
    <t>Nayan Babarao</t>
  </si>
  <si>
    <t>William Li</t>
  </si>
  <si>
    <t>SAP SVO CI GTS 2026</t>
  </si>
  <si>
    <t>Karthikeyan Murugesan</t>
  </si>
  <si>
    <t>9501032590/9501104536</t>
  </si>
  <si>
    <t>Project GTS E4H Support 2H 2025</t>
  </si>
  <si>
    <t>AARON NDOMA</t>
  </si>
  <si>
    <t>Project GTS E4H Support 2H 2025$0PCR</t>
  </si>
  <si>
    <t>Project GTS CI-BE</t>
  </si>
  <si>
    <t>Mohamed El Mallahi</t>
  </si>
  <si>
    <t>Project GTS CI-BE PCR 01</t>
  </si>
  <si>
    <t>Project GTS CI 1H 2026-US</t>
  </si>
  <si>
    <t>Project GTS GLNS Broker Integration</t>
  </si>
  <si>
    <t xml:space="preserve">Project GTS Enhancements 2H 2026 </t>
  </si>
  <si>
    <t>Hari Aitha</t>
  </si>
  <si>
    <t>SAP SVO Market Logistics 2026</t>
  </si>
  <si>
    <t xml:space="preserve"> $-   </t>
  </si>
  <si>
    <t>AMRUTHA BHAMIDIMUKKULA</t>
  </si>
  <si>
    <t>Valeria Claverino</t>
  </si>
  <si>
    <t>Jonathan E Pugh</t>
  </si>
  <si>
    <t>PRADEEP MISHRA</t>
  </si>
  <si>
    <t>Sangeeta Majumdar</t>
  </si>
  <si>
    <t>Srinivas Vadiguri</t>
  </si>
  <si>
    <t>STEVEN BENNETT</t>
  </si>
  <si>
    <t>MARC PAQUETTE</t>
  </si>
  <si>
    <t>Mohan Kumar</t>
  </si>
  <si>
    <t>THOMAS LIBERTI</t>
  </si>
  <si>
    <t>POORNIMA MAYILSAMY</t>
  </si>
  <si>
    <t>VISMITHA MANJUNATH</t>
  </si>
  <si>
    <t>RAKESH BEHERA</t>
  </si>
  <si>
    <t>Tonny Dong</t>
  </si>
  <si>
    <t>SIVARANJITH KANCHIPURAM ANNADURAI</t>
  </si>
  <si>
    <t>J TRIPATHI</t>
  </si>
  <si>
    <t>ARAVIND SANJEEVI RAGUPATHY</t>
  </si>
  <si>
    <t>MADHADI VASAVI</t>
  </si>
  <si>
    <t>DHANRAJ BONDGE</t>
  </si>
  <si>
    <t>RAJNEESH KUMAR</t>
  </si>
  <si>
    <t>VAISHALI DHULGUDE</t>
  </si>
  <si>
    <t>Nilam Pawade</t>
  </si>
  <si>
    <t>NICHENAMETLA DIVYASREE</t>
  </si>
  <si>
    <t>ROSHNI SHAIK</t>
  </si>
  <si>
    <t>OMKAR MAGDUM</t>
  </si>
  <si>
    <t>ERSHAD KHAN</t>
  </si>
  <si>
    <t>Pfizer Digital and Technology - LOG S1 2026</t>
  </si>
  <si>
    <t>Amrutha Bhammidimukula</t>
  </si>
  <si>
    <t>Aravind Ragupathy</t>
  </si>
  <si>
    <t>Jeewnath Tripathi</t>
  </si>
  <si>
    <t>DAVID R M</t>
  </si>
  <si>
    <t>Nearshore</t>
  </si>
  <si>
    <t>Rakesh Bahera</t>
  </si>
  <si>
    <t>Sivaranjith KA</t>
  </si>
  <si>
    <t>Tom Liberti</t>
  </si>
  <si>
    <t>Madadi Vasavi - Akil K (Backfill)</t>
  </si>
  <si>
    <t>Immanual Thomas</t>
  </si>
  <si>
    <t xml:space="preserve">SAP SVO Global Logistics 2026 </t>
  </si>
  <si>
    <t>SOUMIK CHANDA</t>
  </si>
  <si>
    <t>SOUMENDU GUPTA</t>
  </si>
  <si>
    <t>ARUN KUMARAVELU</t>
  </si>
  <si>
    <t>Rafa Sampaio</t>
  </si>
  <si>
    <t>SAMPAT GOSWAMI</t>
  </si>
  <si>
    <t>RAMAKRISHNA PANTULA</t>
  </si>
  <si>
    <t>JEGADEESH A P</t>
  </si>
  <si>
    <t>Sruthi SESHA KOCHERLAKOTA</t>
  </si>
  <si>
    <t>David RM</t>
  </si>
  <si>
    <t>Pfizer Digital - GLNS S1 2026</t>
  </si>
  <si>
    <t>Srinivas Jakkidi</t>
  </si>
  <si>
    <t>Jason Cava</t>
  </si>
  <si>
    <t>Project GCX Transformations</t>
  </si>
  <si>
    <t>AKHTAR SYED</t>
  </si>
  <si>
    <t>ZALAK CHOKSHI</t>
  </si>
  <si>
    <t>Project PRIME US COMPETE</t>
  </si>
  <si>
    <t>Neeraj Dube</t>
  </si>
  <si>
    <t>Project PRIME US COMPETE Technical</t>
  </si>
  <si>
    <t>JAYASRI ROWTHU</t>
  </si>
  <si>
    <t>NIDHI VYAS</t>
  </si>
  <si>
    <t>Trupti Kawale</t>
  </si>
  <si>
    <t>Project PRIME US Compete PM</t>
  </si>
  <si>
    <t>JESSICA ZHANG</t>
  </si>
  <si>
    <t>Project PRIME Offshore PM</t>
  </si>
  <si>
    <t>Shama Syed</t>
  </si>
  <si>
    <t>Sasidhar V Mullangi</t>
  </si>
  <si>
    <t>BI: SAIGE – VSOT AI Companion</t>
  </si>
  <si>
    <t>Chandan Kumar</t>
  </si>
  <si>
    <t>Subhanakar Barman</t>
  </si>
  <si>
    <t>Soumya Prusty</t>
  </si>
  <si>
    <t>Shruti Shukla</t>
  </si>
  <si>
    <t>Dibyendu</t>
  </si>
  <si>
    <t>BI: PGS UDH – BW Pipeline migration to SAP DI Phase 2</t>
  </si>
  <si>
    <t>Prasad Bandi</t>
  </si>
  <si>
    <t>Priyan</t>
  </si>
  <si>
    <t>Rahul</t>
  </si>
  <si>
    <t>Ankit Rahude</t>
  </si>
  <si>
    <t>Suresh BavaSetti</t>
  </si>
  <si>
    <t>Nitish Kumar Reddy</t>
  </si>
  <si>
    <t>SAIGE - Inventory write off AI Agents</t>
  </si>
  <si>
    <t>Vijay Kumar</t>
  </si>
  <si>
    <t>RUPAL DAMANI</t>
  </si>
  <si>
    <t>Digvijay</t>
  </si>
  <si>
    <t>Sankalp</t>
  </si>
  <si>
    <t>Sejal</t>
  </si>
  <si>
    <t>BI: SAIGE Inventory Write Off – AI Agents PCR01</t>
  </si>
  <si>
    <t>Chitranshu</t>
  </si>
  <si>
    <t>BI: PGS UDH – CDM Engineers</t>
  </si>
  <si>
    <t>Venkata Sai N</t>
  </si>
  <si>
    <t>K G Siva Shankaran</t>
  </si>
  <si>
    <t>BI: SAIGE - Serialization DSCSA Exceptions</t>
  </si>
  <si>
    <t>Santosh rajput- NEUDESIC</t>
  </si>
  <si>
    <t>Abhishek Kulampurath-NEUDESIC</t>
  </si>
  <si>
    <t>BI: SAIGE - Serialization AI Companion</t>
  </si>
  <si>
    <t>SIDHARTH MISHRA</t>
  </si>
  <si>
    <t>Akshay Karde</t>
  </si>
  <si>
    <t>Anirban Paul</t>
  </si>
  <si>
    <t>Preeti</t>
  </si>
  <si>
    <t>Umair Shah</t>
  </si>
  <si>
    <t>BI: NPL Dashboard Support 2026</t>
  </si>
  <si>
    <t>Hareeh G</t>
  </si>
  <si>
    <t>BI: NPL BA Support 2026</t>
  </si>
  <si>
    <t>Rahul Dhiman</t>
  </si>
  <si>
    <t>BI: NPL Analyst Developer 2026-H1</t>
  </si>
  <si>
    <t>Varshit Dusad</t>
  </si>
  <si>
    <t>BI: NPL Scrum Master 2026</t>
  </si>
  <si>
    <t>ARUN MUNIYAPPA</t>
  </si>
  <si>
    <t>BI: NPL CDM engineer Semester 1 2026</t>
  </si>
  <si>
    <t>Shrikant Kashyap</t>
  </si>
  <si>
    <t>Bharat Bangera</t>
  </si>
  <si>
    <t>BI: Data Hub &amp; Enterprise Analytics - APAC - GMX access</t>
  </si>
  <si>
    <t>Naveen Kumar kaniti</t>
  </si>
  <si>
    <t>SAIGE: External Supply AI Companion Feb 2026</t>
  </si>
  <si>
    <t>DIBYENDU PATRA</t>
  </si>
  <si>
    <t>SHUBHANKAR BARMAN</t>
  </si>
  <si>
    <t>Anna Singh</t>
  </si>
  <si>
    <t>SAIGE: External Supply AI Companion</t>
  </si>
  <si>
    <t>Chandan</t>
  </si>
  <si>
    <t>Dibyednu Patra</t>
  </si>
  <si>
    <t>Anna</t>
  </si>
  <si>
    <t>Abhay Chougle</t>
  </si>
  <si>
    <t>PC1 reporting</t>
  </si>
  <si>
    <t>Ridhi</t>
  </si>
  <si>
    <t>Vishal</t>
  </si>
  <si>
    <t>PO Pending</t>
  </si>
  <si>
    <t>SAIGE - NWA Stock Monitoring Tool</t>
  </si>
  <si>
    <t>Vinay Vimuri</t>
  </si>
  <si>
    <t>Joseph McIntyre</t>
  </si>
  <si>
    <t>BI: Migrate BEX broadcast report to BOBJ WebI PCR01</t>
  </si>
  <si>
    <t>Himanshu Singh</t>
  </si>
  <si>
    <t>PO PENDING PCR</t>
  </si>
  <si>
    <t>BI: GTS Upgrade - BW Remediation and Testing PCR 03</t>
  </si>
  <si>
    <t>Prasad Chunduri</t>
  </si>
  <si>
    <t>Prabhakar Kothuru</t>
  </si>
  <si>
    <t>PGS DW BW Interfaces move to PGS UDH CDM PCR 01</t>
  </si>
  <si>
    <t>Sunit Sahoo</t>
  </si>
  <si>
    <t>PGS DW BW Interfaces move to PGS UDH CDM PCR 02</t>
  </si>
  <si>
    <t>no FUNDING</t>
  </si>
  <si>
    <t>BI: HBU US Demand Planning</t>
  </si>
  <si>
    <t>Kinaxis and SAP Integration 1st Half 2026</t>
  </si>
  <si>
    <t>MOUMITA CHANDA</t>
  </si>
  <si>
    <t>Kinaxis and SAP Integration 2nd Half 2026</t>
  </si>
  <si>
    <t>PGS UDH: BW Pipeline migration to SAP DI - Semester 1 2026</t>
  </si>
  <si>
    <t>Maya Shankar</t>
  </si>
  <si>
    <t>Nitish Reddy</t>
  </si>
  <si>
    <t>Suresh Bavesity</t>
  </si>
  <si>
    <t>Priyan Pabarajan</t>
  </si>
  <si>
    <t>Supply Chain Parameter Enhancements</t>
  </si>
  <si>
    <t>Ram Ala</t>
  </si>
  <si>
    <t>SRISHTI JHA</t>
  </si>
  <si>
    <t>Riyaz</t>
  </si>
  <si>
    <t>NGPS Tableau developer</t>
  </si>
  <si>
    <t>Vikas</t>
  </si>
  <si>
    <t>SAIGE - External Supply AI use cases Semester 2 2026</t>
  </si>
  <si>
    <t>Hitesh Kashyap</t>
  </si>
  <si>
    <t>Packaging Solution Analytics</t>
  </si>
  <si>
    <t>Santosh Chintha</t>
  </si>
  <si>
    <t>SAIGE Serialization Lens Innovation Use Cases</t>
  </si>
  <si>
    <t>Sid Mishra</t>
  </si>
  <si>
    <t>Suraj Kumar</t>
  </si>
  <si>
    <t>Abhishek KK</t>
  </si>
  <si>
    <t>PO Pending-starts from Aug</t>
  </si>
  <si>
    <t>SAIGE Global Security Insight and Partner Onboarding</t>
  </si>
  <si>
    <t>LALY R VADASSERY</t>
  </si>
  <si>
    <t>PFIZER DIGITAL – PRODUCT LAUNCH SOLUTIONS - System Analyst - 1H 2026</t>
  </si>
  <si>
    <t>Nirmala Kamisetty</t>
  </si>
  <si>
    <t>Estimate - Pfizer Digital – Product Launch Solutions - Business Analyst - 2026</t>
  </si>
  <si>
    <t>Sushila Mutalik</t>
  </si>
  <si>
    <t>Richard Cava</t>
  </si>
  <si>
    <t>Prime GCx July-December 2025</t>
  </si>
  <si>
    <t>FAYEZ KAZI</t>
  </si>
  <si>
    <t>CHHATRAPATI SOM</t>
  </si>
  <si>
    <t>BAISHALI DUTTA</t>
  </si>
  <si>
    <t>Kelly Kan</t>
  </si>
  <si>
    <t>LIBRA Chargeback in SAP</t>
  </si>
  <si>
    <t>Puli Narasaiah</t>
  </si>
  <si>
    <t>VINOD MURALI</t>
  </si>
  <si>
    <t>ANAND VALUNJ</t>
  </si>
  <si>
    <t>Suresh Kkhanna</t>
  </si>
  <si>
    <t>SAGAR GULHANE</t>
  </si>
  <si>
    <t>SUNIL P</t>
  </si>
  <si>
    <t>Rajesh H</t>
  </si>
  <si>
    <t>FIN CI Q1 2026</t>
  </si>
  <si>
    <t>HARINDRANATH GUTTA</t>
  </si>
  <si>
    <t>USA-SubK</t>
  </si>
  <si>
    <t>AMIT PAUL</t>
  </si>
  <si>
    <t>EASHWAR SESHADRI</t>
  </si>
  <si>
    <t>RAMKRISHNA CHITTOORI</t>
  </si>
  <si>
    <t>NARSAIAH PULI</t>
  </si>
  <si>
    <t>Meghana Kaulwar</t>
  </si>
  <si>
    <t>Arvindkumar Rajagopal</t>
  </si>
  <si>
    <t>SAP SVO TechDev GLNS 2026</t>
  </si>
  <si>
    <t>Dogiparthi, Abhinay Chowdary</t>
  </si>
  <si>
    <t>Sahitya Padala</t>
  </si>
  <si>
    <t>Project GLNS NexGen Command Center Solutions 2H 2026</t>
  </si>
  <si>
    <t>SHOUVIK SEN</t>
  </si>
  <si>
    <t>Project GLNS NexGen Command Center Solutions 1H 2026</t>
  </si>
  <si>
    <t>Thierry Briglia</t>
  </si>
  <si>
    <t>Project GLNS FLEX 2.0 Agentic AI - FLEX Alerts</t>
  </si>
  <si>
    <t>Project GLNS FLEX 2.0 Agentic AI - FLEX Alerts_Descope</t>
  </si>
  <si>
    <t>SAP SVO TechDev FLEX Returns Project</t>
  </si>
  <si>
    <t>Pereddy, HariprasadaReddy</t>
  </si>
  <si>
    <t>Jerome Robertson</t>
  </si>
  <si>
    <t>9501157002, 9501157156</t>
  </si>
  <si>
    <t>SAP BW7.5 Migration to BW4HANA on SAP Business Data Cloud (BDC)</t>
  </si>
  <si>
    <t>Sanyal Anne</t>
  </si>
  <si>
    <t>Rahul Agarwal</t>
  </si>
  <si>
    <t>Hitesh Kumar</t>
  </si>
  <si>
    <t>Vijay Sanklecha</t>
  </si>
  <si>
    <t>VIJAYA MANIPATRUNI</t>
  </si>
  <si>
    <t>Sriram</t>
  </si>
  <si>
    <t>Athir</t>
  </si>
  <si>
    <t>start from Aug</t>
  </si>
  <si>
    <t>iERP: SAP Analytics Foundation: IERP Migration to BDC(Data Sphere)</t>
  </si>
  <si>
    <t>James C Schwaninger</t>
  </si>
  <si>
    <t>BI: Pfizer Operational Transfer Pricing Support</t>
  </si>
  <si>
    <t>Athir Jassim</t>
  </si>
  <si>
    <t>Sreeram gurthy</t>
  </si>
  <si>
    <t>Jerry Mujica</t>
  </si>
  <si>
    <t>PGS nGPS Support Services 2026</t>
  </si>
  <si>
    <t>Chirag Dangarwala</t>
  </si>
  <si>
    <t>Shubham</t>
  </si>
  <si>
    <t>Leslie Meadows</t>
  </si>
  <si>
    <t>Local_SAP_ Finance Operations 3 2026</t>
  </si>
  <si>
    <t>Nana kweku Adu Asah</t>
  </si>
  <si>
    <t>Local_SAP_ Finance Operations 1 2026</t>
  </si>
  <si>
    <t>MARY OELKERS</t>
  </si>
  <si>
    <t>Local_SAP_ Finance Operations 2 2026</t>
  </si>
  <si>
    <t>OWEN HOVEY</t>
  </si>
  <si>
    <t>ERP Support - Test Automation Support 2026</t>
  </si>
  <si>
    <t>SRIMANTI KAR</t>
  </si>
  <si>
    <t>POOJA GILBILE</t>
  </si>
  <si>
    <t>RAJASHREE PALANIKUMAR</t>
  </si>
  <si>
    <t>SAP Testing COE - Automation</t>
  </si>
  <si>
    <t>SUGURU SURESH</t>
  </si>
  <si>
    <t>SAP Testing COE</t>
  </si>
  <si>
    <t>ANTHONY ANU</t>
  </si>
  <si>
    <t>SHAKUNTALA .</t>
  </si>
  <si>
    <t>RAJULA ANUSHA</t>
  </si>
  <si>
    <t>Sharon Farra</t>
  </si>
  <si>
    <t>BI: Project Summit Enhancements and Support semester 1 2026</t>
  </si>
  <si>
    <t>MAMATHA VELURU</t>
  </si>
  <si>
    <t>Shaun Herman</t>
  </si>
  <si>
    <t>Product Master CI H1 2026</t>
  </si>
  <si>
    <t>SUJATA MITRA</t>
  </si>
  <si>
    <t>BANDI SUBBARAO</t>
  </si>
  <si>
    <t>RAMESH SRIRANGAM</t>
  </si>
  <si>
    <t>VENKATA KANDULA</t>
  </si>
  <si>
    <t>SIRIGIREDDY SRAVANI</t>
  </si>
  <si>
    <t>RAHUL KHANDELWAL</t>
  </si>
  <si>
    <t>ABHISHEK BHATTACHARJEE</t>
  </si>
  <si>
    <t>Siobhán Noonan</t>
  </si>
  <si>
    <t>Pfizer Value Optimization – 06 DQQAA 01</t>
  </si>
  <si>
    <t>Shravani Komakula</t>
  </si>
  <si>
    <t>Rajashekar Chandha</t>
  </si>
  <si>
    <t>Dhruti Trivedi</t>
  </si>
  <si>
    <t>Subhadip Banjeree</t>
  </si>
  <si>
    <t>Vaibhav Mokarala</t>
  </si>
  <si>
    <t>Krishna Reddy</t>
  </si>
  <si>
    <t>Anil Chelluru (Sanjeev Kumar till Jul 2)</t>
  </si>
  <si>
    <t>Harish Jakkilinki</t>
  </si>
  <si>
    <t>SAP SVO TechDev SEPM Project 2026</t>
  </si>
  <si>
    <t>Somil Agarwal</t>
  </si>
  <si>
    <t>SAP MDG ABAP TechDev Services 1Q 2026</t>
  </si>
  <si>
    <t>Ojas Sonkusare</t>
  </si>
  <si>
    <t>nGPS Integration Support Services 2026</t>
  </si>
  <si>
    <t>ARAVIND KONDURU (Rolled off April end)</t>
  </si>
  <si>
    <t>SAP SVO ABAP NPL CI Services May - June 2026</t>
  </si>
  <si>
    <t>Venkatrao Pamidi</t>
  </si>
  <si>
    <t>SAP SVO CI TechDev MDG Q2 2026</t>
  </si>
  <si>
    <t>SAP SVO TechDev Mfg Q2-Q4</t>
  </si>
  <si>
    <t>NAGARAJAN PALANI</t>
  </si>
  <si>
    <t>SAP SVO TechDev MDG ABAP Semester 2</t>
  </si>
  <si>
    <t>9501155779/9501235789</t>
  </si>
  <si>
    <t>SC_Planning - SAP ABAP CI Services 1H 2026</t>
  </si>
  <si>
    <t>9501154381/9501234844(April-June)</t>
  </si>
  <si>
    <t>SAP MDG ABAP TechDev Services 2026</t>
  </si>
  <si>
    <t>Sovan Mohapatra</t>
  </si>
  <si>
    <t>Pfizer ATTP Serialization Lens Q2 2026</t>
  </si>
  <si>
    <t>Suchith Kashyap</t>
  </si>
  <si>
    <t>Vikas Chaudhary</t>
  </si>
  <si>
    <t>Vatsal Thakker</t>
  </si>
  <si>
    <t>Pfizer ATTP Serialization Lens Q2 2027</t>
  </si>
  <si>
    <t>Gareth Leighton</t>
  </si>
  <si>
    <t>BI: Smart International Project PCR 02</t>
  </si>
  <si>
    <t>Fraklin Leo</t>
  </si>
  <si>
    <t>BI: Smart International Project PCR 03</t>
  </si>
  <si>
    <t>Phani Kumar Eman</t>
  </si>
  <si>
    <t>nGPS TechDev Support services 2026</t>
  </si>
  <si>
    <t>VENKATARATNAM KONAKANCHI</t>
  </si>
  <si>
    <t>9501173658 / 9501244066 / 9501297630</t>
  </si>
  <si>
    <t xml:space="preserve">SAP ABAP TechDev Services 2026 </t>
  </si>
  <si>
    <t>Jean-Francois Bouthillier</t>
  </si>
  <si>
    <t>SAP SVO CI nGPS Integration Support Services May - Dec 2026</t>
  </si>
  <si>
    <t>HAREESH N</t>
  </si>
  <si>
    <t>Pfizer Connect Services 2026</t>
  </si>
  <si>
    <t>AINDRILA DATTA</t>
  </si>
  <si>
    <t>Hernan Ruiz</t>
  </si>
  <si>
    <t>SC_Planning nGPS Maestro Hypercare and Integration Support PCR01</t>
  </si>
  <si>
    <t>MURALIDHAR BHAGAVATHULA</t>
  </si>
  <si>
    <t>Andrew Alman</t>
  </si>
  <si>
    <t>Serialization ATTP ICH S1 2026 Support</t>
  </si>
  <si>
    <t>Jonathan Pugh</t>
  </si>
  <si>
    <t>Sreedhar Lekkala</t>
  </si>
  <si>
    <t>Mukesh Chandu</t>
  </si>
  <si>
    <t>Malvika Brahmbhatt</t>
  </si>
  <si>
    <t>Eshita Porwal</t>
  </si>
  <si>
    <t>Ragavendran</t>
  </si>
  <si>
    <t>Vatsal Thakkar</t>
  </si>
  <si>
    <t>Monika Jadav</t>
  </si>
  <si>
    <t>Srinivasan Seetharam</t>
  </si>
  <si>
    <t>TBD - CoPilot</t>
  </si>
  <si>
    <t>Nabheet Madan</t>
  </si>
  <si>
    <t>TBD - PVO Developer</t>
  </si>
  <si>
    <t>Devaji Vinod Kumar Backfill Bijesh</t>
  </si>
  <si>
    <t>Hariharan Pattibaran Backfill Tomas Fotea</t>
  </si>
  <si>
    <t>Vikas Chaudhary(66%)</t>
  </si>
  <si>
    <t>PGS Digital &amp; Technology Serialization Tower BAU 2026  HS</t>
  </si>
  <si>
    <t>JSree Vani</t>
  </si>
  <si>
    <t>Sudharson Rajakani</t>
  </si>
  <si>
    <t>Devadharshini N</t>
  </si>
  <si>
    <t>Sai Shobitha</t>
  </si>
  <si>
    <t>P SOWJANYA</t>
  </si>
  <si>
    <t>Garipelli Bangari</t>
  </si>
  <si>
    <t>Supriya Vaibhav Devkar</t>
  </si>
  <si>
    <t>Akhila K S</t>
  </si>
  <si>
    <t>Madanabinesh B</t>
  </si>
  <si>
    <t>S Baranidharan</t>
  </si>
  <si>
    <t>Sankar Sundaram</t>
  </si>
  <si>
    <t>Dhevithaa T</t>
  </si>
  <si>
    <t>Charupreetha Lakshmikanthan</t>
  </si>
  <si>
    <t>Selvaraj Rengaswamy</t>
  </si>
  <si>
    <t>Narayani Ranganathan</t>
  </si>
  <si>
    <t>Raichel Jesu</t>
  </si>
  <si>
    <t>Andre Shultz</t>
  </si>
  <si>
    <t>Arpeet Karnavat</t>
  </si>
  <si>
    <t>Sakthivel Mani</t>
  </si>
  <si>
    <t>David Hett</t>
  </si>
  <si>
    <t>Rukmini Gudla (Offboarded)</t>
  </si>
  <si>
    <t>Srinivas Molugu</t>
  </si>
  <si>
    <t>Saranya Jeyaram (On Maternity)</t>
  </si>
  <si>
    <t>Pfizer Serialization SAP ATTP-STH 2026 2H Support</t>
  </si>
  <si>
    <t>Subk - ADR</t>
  </si>
  <si>
    <t>Subk - ITSoft</t>
  </si>
  <si>
    <t>Naveen Kumar</t>
  </si>
  <si>
    <t>Subk - Random Trees</t>
  </si>
  <si>
    <t>RAGAVENDRAN R S</t>
  </si>
  <si>
    <t>SRINIVASAN SEETHARAMAN</t>
  </si>
  <si>
    <t>Vinod Kumar Devajji</t>
  </si>
  <si>
    <t>HARIHARAN PATTABIRAMAN</t>
  </si>
  <si>
    <t>Narayanan Srikumar</t>
  </si>
  <si>
    <t xml:space="preserve">ATTP 2026 iERP support and enhancements </t>
  </si>
  <si>
    <t>Yarlagadda Chitanya</t>
  </si>
  <si>
    <t>Ashish Pandey-50%</t>
  </si>
  <si>
    <t>Immanual Thoma</t>
  </si>
  <si>
    <t>A P Jegadeesh</t>
  </si>
  <si>
    <t>Sesha Sai Sruthi Kocherla</t>
  </si>
  <si>
    <t>Natalia Granjon</t>
  </si>
  <si>
    <t>Theo Nguyen</t>
  </si>
  <si>
    <t>Matthew Santacroce</t>
  </si>
  <si>
    <t xml:space="preserve">IBM Development Resources for EMD365 2026 Q1 scope </t>
  </si>
  <si>
    <t>Amy Fix</t>
  </si>
  <si>
    <t>Garapalli Anil Kumar</t>
  </si>
  <si>
    <t>Sujit Gupta</t>
  </si>
  <si>
    <t>Gouthami N</t>
  </si>
  <si>
    <t>Varadaraja Perumal Sockalingam</t>
  </si>
  <si>
    <t>Sumitha PM</t>
  </si>
  <si>
    <t>Debra</t>
  </si>
  <si>
    <t xml:space="preserve">Mohammed Mashal </t>
  </si>
  <si>
    <t>Dennis</t>
  </si>
  <si>
    <t>Lou</t>
  </si>
  <si>
    <t>Raghu</t>
  </si>
  <si>
    <t>Yash</t>
  </si>
  <si>
    <t>Aniket</t>
  </si>
  <si>
    <t>Vengate</t>
  </si>
  <si>
    <t>EMD365 v26.1 BTx Testing and Configuration</t>
  </si>
  <si>
    <t>Vani</t>
  </si>
  <si>
    <t>GUHAN RAJASEKARAN</t>
  </si>
  <si>
    <t>RENUKAPARAMESWARI M</t>
  </si>
  <si>
    <t>SHUBHI SINGH</t>
  </si>
  <si>
    <t>EMD365 2026 Dynamics 365  Platform Update Resourcing</t>
  </si>
  <si>
    <t>Kelli Fox-Sorcic</t>
  </si>
  <si>
    <t>Pfizer Value Optimization - 06 DQEHS 02  HS</t>
  </si>
  <si>
    <t>Subramanian G</t>
  </si>
  <si>
    <t>Simpi,Harshavardhan</t>
  </si>
  <si>
    <t>Aswini Elango</t>
  </si>
  <si>
    <t>Vittal Narendher</t>
  </si>
  <si>
    <t>Kommanapalli, Anil</t>
  </si>
  <si>
    <t>Sino Baby</t>
  </si>
  <si>
    <t>Aishwarya Mishra</t>
  </si>
  <si>
    <t>Nitisha Saxena</t>
  </si>
  <si>
    <t>Amit Tiwari</t>
  </si>
  <si>
    <t>Ajay Kumar</t>
  </si>
  <si>
    <t>Maruthupandian Rajagopal</t>
  </si>
  <si>
    <t>Janardhanan Selvakumar</t>
  </si>
  <si>
    <t>Leon Kurien</t>
  </si>
  <si>
    <t>Ganesh Rajapurkar</t>
  </si>
  <si>
    <t>Gabrielle Dava</t>
  </si>
  <si>
    <t>Pfizer Value Optimization - 06 DQNTM 01  HS</t>
  </si>
  <si>
    <t>Kaikeung Yau</t>
  </si>
  <si>
    <t>SATHYA JYOTHI RAMALINGAM</t>
  </si>
  <si>
    <t>Gifty Sam</t>
  </si>
  <si>
    <t xml:space="preserve">Pfizer Value Optimization – 06 DQQA 01 </t>
  </si>
  <si>
    <t>Deepti Sharma</t>
  </si>
  <si>
    <t>Moin Arshad</t>
  </si>
  <si>
    <t>Karan Bhatt</t>
  </si>
  <si>
    <t>Souvik Sil</t>
  </si>
  <si>
    <t>Awadh Raj Singh</t>
  </si>
  <si>
    <t xml:space="preserve">Mayank Sharma </t>
  </si>
  <si>
    <t>Muthusamy Radhakrishnan</t>
  </si>
  <si>
    <t>Samiran Karmakar</t>
  </si>
  <si>
    <t>Santhosh Kumar Buddepu</t>
  </si>
  <si>
    <t>Gopala Krishnan</t>
  </si>
  <si>
    <t>Hemapriya D</t>
  </si>
  <si>
    <t>P Nelson Rincy</t>
  </si>
  <si>
    <t>Sundeep Kuma Swain</t>
  </si>
  <si>
    <t>Subhranuk Karmakar</t>
  </si>
  <si>
    <t>Sandeep Menon</t>
  </si>
  <si>
    <t>Pragati Patil</t>
  </si>
  <si>
    <t>Chitra V</t>
  </si>
  <si>
    <t xml:space="preserve">Vishal Gupta </t>
  </si>
  <si>
    <t>Shraddha Santosh Deo</t>
  </si>
  <si>
    <t>Carissa Heart</t>
  </si>
  <si>
    <t>Ram Prakash Shukla</t>
  </si>
  <si>
    <t>Pallab RC (Earlier Mohammed Khalid Rolled off June 5)</t>
  </si>
  <si>
    <t>Susmitha Kurethi (US) (Pending Visa)</t>
  </si>
  <si>
    <t>Diragasi Chandra Sekhar (Offboarded)</t>
  </si>
  <si>
    <t>Pfizer Value Optimization – 06 DQADX 01</t>
  </si>
  <si>
    <t>Shimani Yadav</t>
  </si>
  <si>
    <t>Ashish Kumar Gupta</t>
  </si>
  <si>
    <t>Amit Kaushik</t>
  </si>
  <si>
    <t>Papanna Hemanth Reddy</t>
  </si>
  <si>
    <t>Premendar Kethipelli (Earlier Mohan Dega)</t>
  </si>
  <si>
    <t>Varsha Kulkarni (Earlier Raga Sandhya LWD Jul 20)</t>
  </si>
  <si>
    <t>Pfizer Value Optimization – 06 DQQA 02</t>
  </si>
  <si>
    <t>Susmitha Kurethi (US)</t>
  </si>
  <si>
    <t>Geetha KM (Cygnus)</t>
  </si>
  <si>
    <t xml:space="preserve">Gayathri (AppsTek) </t>
  </si>
  <si>
    <t>Hemanth Dhoot (RT)</t>
  </si>
  <si>
    <t>Ayushi Sharma (Digitech)</t>
  </si>
  <si>
    <t>Raftery, Gillian</t>
  </si>
  <si>
    <t xml:space="preserve">Pfizer Value Optimization – 06 QCLAB 01 </t>
  </si>
  <si>
    <t>Vijaya Durga</t>
  </si>
  <si>
    <t>Nandini Kumari  (Offboarded Jun 29) &lt;(Earlier Raja Simha Kanaka)</t>
  </si>
  <si>
    <t>GAURAV BHATT (Offboarded &amp; Role Cancelled)</t>
  </si>
  <si>
    <t>Amruthan Chandrasekaran</t>
  </si>
  <si>
    <t>Mohammad Shoaib</t>
  </si>
  <si>
    <t>Premnath Swaminathan</t>
  </si>
  <si>
    <t>Senthil, Narendher</t>
  </si>
  <si>
    <t>Rupineni, Raveendra</t>
  </si>
  <si>
    <t>Sanyasi Kumar(Vinod)</t>
  </si>
  <si>
    <t>Dommaraju, Venkata  (Offboarding June 30) B&amp;P till Jul 31</t>
  </si>
  <si>
    <t>Rajkumar, Anandkumar (Offboarding June 30) B&amp;P till Jul 31</t>
  </si>
  <si>
    <t>Dharumar Rajendran</t>
  </si>
  <si>
    <t>K Vijaya Kumar</t>
  </si>
  <si>
    <t>Gisele Fahmi</t>
  </si>
  <si>
    <t>Pfizer Value Optimization – 06 DQCMEDES 01</t>
  </si>
  <si>
    <t>Sagar Surani (Earlier Sowmya Koneru)</t>
  </si>
  <si>
    <t>Nilay Saha</t>
  </si>
  <si>
    <t>Tonikhan Pathan</t>
  </si>
  <si>
    <t>Pfizer Value Optimization – 06 DQCMQDOC 01</t>
  </si>
  <si>
    <t>Lipika Nayak</t>
  </si>
  <si>
    <t>Jidesh Upendran</t>
  </si>
  <si>
    <t>Aidaliz Maldonado</t>
  </si>
  <si>
    <t>Pfizer Value Optimization – 06 Mfg 01</t>
  </si>
  <si>
    <t>Kaveri Patare</t>
  </si>
  <si>
    <t xml:space="preserve">Amit Kumar </t>
  </si>
  <si>
    <t>Saravni Sathya (Offboarded) Role cancelled</t>
  </si>
  <si>
    <t>Pfizer Value Optimization – 06 Mfg 01 PCR01</t>
  </si>
  <si>
    <t>Ananthraj Marimuthu (Digitech)</t>
  </si>
  <si>
    <t>Harikrishna Yadlapalli (VRN)</t>
  </si>
  <si>
    <t>Kunaparaju Kiran (RT)</t>
  </si>
  <si>
    <t>Sheikh Arfaz Ahamed (Digitech)</t>
  </si>
  <si>
    <t>ABHAYANANDA GHOSH (IBM)</t>
  </si>
  <si>
    <t>Santos Wellington (RT, Brazil)</t>
  </si>
  <si>
    <t>Yalla Ghana Lakshmi</t>
  </si>
  <si>
    <t>Ajay More</t>
  </si>
  <si>
    <t>Solution Engineering - MDCP</t>
  </si>
  <si>
    <t>KARTHIKEYAN KALAIVANAN</t>
  </si>
  <si>
    <t>Solution Engineering - Scrum Master</t>
  </si>
  <si>
    <t>Ananth Joshi</t>
  </si>
  <si>
    <t>Kusum Bhaskaran</t>
  </si>
  <si>
    <t>Validation Engineer</t>
  </si>
  <si>
    <t>Kamaljeet Singh</t>
  </si>
  <si>
    <t>PGS Digital Quality QDOC Validation Engineer</t>
  </si>
  <si>
    <t>Ramya Deena Dayalan</t>
  </si>
  <si>
    <t>Erin Stewart</t>
  </si>
  <si>
    <t>Pfizer PGS Digital Quality SDS Project 2026</t>
  </si>
  <si>
    <t>S HUSNA (Offboarded July 31, 2026)</t>
  </si>
  <si>
    <t>Pramod Gangaram Ghemud (Offboarded July 17, 2026)</t>
  </si>
  <si>
    <t>Neil Patel</t>
  </si>
  <si>
    <t>AICOE : Azure Support 1H 2026</t>
  </si>
  <si>
    <t>Chris terping/VAMSHI.KRISHNA.INDURI</t>
  </si>
  <si>
    <t>LALY R  VADASSERY</t>
  </si>
  <si>
    <t xml:space="preserve">PFIZER DIGITAL – PRODUCT LAUNCH SOLUTIONS - BUSINESS AND SYSTEM ANALYST PCR01 </t>
  </si>
  <si>
    <t xml:space="preserve">Victor Fox </t>
  </si>
  <si>
    <t>Pfizer Digital – Product Launch Solutions - Business/System Analyst</t>
  </si>
  <si>
    <t>Arnaldo</t>
  </si>
  <si>
    <t>SAIGE: PGS UDH Innovation and Data Factory</t>
  </si>
  <si>
    <t>NAVEEN KANITHI</t>
  </si>
  <si>
    <t>Kumar gaurav</t>
  </si>
  <si>
    <t>MINESH GANDHI</t>
  </si>
  <si>
    <t>Rajkumar Joseph</t>
  </si>
  <si>
    <t>Rao Nakkella</t>
  </si>
  <si>
    <t>SAP SVO CI Finance Q2 2026</t>
  </si>
  <si>
    <t>SURYA JAKKA</t>
  </si>
  <si>
    <t>RAGHAVENDER PRODDUTURI</t>
  </si>
  <si>
    <t>SURESH N</t>
  </si>
  <si>
    <t>MEGHANA K</t>
  </si>
  <si>
    <t>SAP SVO CI Finance Q3 2026</t>
  </si>
  <si>
    <t>Ramanath Reddy Annavaram</t>
  </si>
  <si>
    <t>9501302259 </t>
  </si>
  <si>
    <t>SAP SVO TechDev FI Q3</t>
  </si>
  <si>
    <t>VIJAY KANWAR</t>
  </si>
  <si>
    <t>DINESH PALETI</t>
  </si>
  <si>
    <t xml:space="preserve">Vishnu </t>
  </si>
  <si>
    <t>SHRAMANA HAZRA</t>
  </si>
  <si>
    <t>DIVYA SHARMA</t>
  </si>
  <si>
    <t>NISHANTHINI A S</t>
  </si>
  <si>
    <t>GULAM IRFANI</t>
  </si>
  <si>
    <t>GANESH JAYAPPA KOPPAD</t>
  </si>
  <si>
    <t>DEBLEENA DUTTA</t>
  </si>
  <si>
    <t>Jerome Roberton</t>
  </si>
  <si>
    <t>SAP AMS BW Enhancement Requests</t>
  </si>
  <si>
    <t>HarshaTej Jadi</t>
  </si>
  <si>
    <t>Doug McHugh</t>
  </si>
  <si>
    <t>SAP TechDev and Integraition Factory 2026</t>
  </si>
  <si>
    <t>Sri Nandhan T P</t>
  </si>
  <si>
    <t>Mathew D Smith</t>
  </si>
  <si>
    <t>SAP SVO SAP BASIS Team Work Order 2026</t>
  </si>
  <si>
    <t>Padmavati Koradhanyamath</t>
  </si>
  <si>
    <t>Ananda Swaroop G K</t>
  </si>
  <si>
    <t>Nimish Dange</t>
  </si>
  <si>
    <t>Shaun  Herman</t>
  </si>
  <si>
    <t>SAP SVO Packaging Solutions Q2 2026</t>
  </si>
  <si>
    <t xml:space="preserve">SAP SVO Master Data MDG 2026 </t>
  </si>
  <si>
    <t>GOVARTHINI VIJAYAN</t>
  </si>
  <si>
    <t>MANJUL GAUR</t>
  </si>
  <si>
    <t>SWAPNIL JOSHI</t>
  </si>
  <si>
    <t xml:space="preserve">Leslie Meadows </t>
  </si>
  <si>
    <t>9501275938 </t>
  </si>
  <si>
    <t xml:space="preserve">SAP SVO – Japan FI L2 Support </t>
  </si>
  <si>
    <t>Jane Teng</t>
  </si>
  <si>
    <t>Anitha Rajan</t>
  </si>
  <si>
    <t>SAP SVO EIH Applinks UDH MDG Integration</t>
  </si>
  <si>
    <t>Shashikumar N K</t>
  </si>
  <si>
    <t>SAP SVO EIH PGS learning Solution API</t>
  </si>
  <si>
    <t>SYED AHMED</t>
  </si>
  <si>
    <t>SAP SVO EIH Applinks IGES Integration</t>
  </si>
  <si>
    <t>Hetesh Mohan</t>
  </si>
  <si>
    <t>SAP SVO EIH PfizerApps MMRF Support 2026</t>
  </si>
  <si>
    <t>Jayashree M</t>
  </si>
  <si>
    <t>SAP SVO EIH PfizerApps VRS Support 2026</t>
  </si>
  <si>
    <t>Gouthami Meadipally</t>
  </si>
  <si>
    <t>SAP SVO EIH PfizerApps RPA Support 2026</t>
  </si>
  <si>
    <t>Syed Zaid Ahmed</t>
  </si>
  <si>
    <t>Srinivasan Venkataramanan</t>
  </si>
  <si>
    <t>SAP SVO TechDev Distribution Onsite</t>
  </si>
  <si>
    <t>Pena, Gary</t>
  </si>
  <si>
    <t>Matthew Coolican</t>
  </si>
  <si>
    <t>SAP MDG Global Sourcing Solution - Estimate</t>
  </si>
  <si>
    <t>Anusaya Soundankar</t>
  </si>
  <si>
    <t>Bikram Mohapatra</t>
  </si>
  <si>
    <t>Niranjan Kumar Gandikota</t>
  </si>
  <si>
    <t>Qudrathullah, Mohamed Akram</t>
  </si>
  <si>
    <t>BI: PGS DW BW Interfaces move to PGS UDH CDM</t>
  </si>
  <si>
    <t>Emer Murnane</t>
  </si>
  <si>
    <t>Catalyst Project New</t>
  </si>
  <si>
    <t>Suraj (US)</t>
  </si>
  <si>
    <t>Shankar Lakshmipathy</t>
  </si>
  <si>
    <t>Trapti Gahlot</t>
  </si>
  <si>
    <t>SMART International LATAM extension</t>
  </si>
  <si>
    <t>Rod</t>
  </si>
  <si>
    <t>Enablon iGES Data Integration project</t>
  </si>
  <si>
    <t>ADITYA TRIVEDI</t>
  </si>
  <si>
    <t>Sripriya Kalyanaraman</t>
  </si>
  <si>
    <t>BI: MDG Upgrade - SAP BW Remediation</t>
  </si>
  <si>
    <t>Prasad Chanduri</t>
  </si>
  <si>
    <t>Abhijeet</t>
  </si>
  <si>
    <t>BI: SAP BDC - BW - Recall Reporting</t>
  </si>
  <si>
    <t>Sasidhar V Mullang</t>
  </si>
  <si>
    <t>BI: Global Supply Planning Balanced Scorecard</t>
  </si>
  <si>
    <t>BI: SAIGE - DIP Setup and Compliance</t>
  </si>
  <si>
    <t>Aravind.Madichetty@ibm.com</t>
  </si>
  <si>
    <t>Fitsum Legesse</t>
  </si>
  <si>
    <t>Nikunj R Patel</t>
  </si>
  <si>
    <t>BI: Px UDH Support 2nd half 2026</t>
  </si>
  <si>
    <t>Nayan</t>
  </si>
  <si>
    <t>Grand Total</t>
  </si>
  <si>
    <t>Billing Weeks#</t>
  </si>
  <si>
    <t>Pfizer Requested PO</t>
  </si>
  <si>
    <t>(All)</t>
  </si>
  <si>
    <t>PO #</t>
  </si>
  <si>
    <t>Project Name</t>
  </si>
  <si>
    <t>IBM PMA</t>
  </si>
  <si>
    <t>Forecast  Fee $</t>
  </si>
  <si>
    <t>Forecast  Expenses $</t>
  </si>
  <si>
    <t>Forecast  Total $</t>
  </si>
  <si>
    <t>Acual  Fee $</t>
  </si>
  <si>
    <t>Actual  Expenses $</t>
  </si>
  <si>
    <t>Actual  Total $</t>
  </si>
  <si>
    <t>Monthly  Variance</t>
  </si>
  <si>
    <t>Forecast  Accuracy</t>
  </si>
  <si>
    <t>Lynn Dehart</t>
  </si>
  <si>
    <t>Agentic AI Microsoft Dynamics - Extension</t>
  </si>
  <si>
    <t>Mansi</t>
  </si>
  <si>
    <t>Agentic AI Microsoft Dynamics - PCR 2</t>
  </si>
  <si>
    <t>Pfizer Serialization SAP ATTP/ICH 2025 2H Support</t>
  </si>
  <si>
    <t>Jaspal Singh</t>
  </si>
  <si>
    <t>Pending PO</t>
  </si>
  <si>
    <t>BI AMS DI Support 2H 2026</t>
  </si>
  <si>
    <t>Raju Parkala</t>
  </si>
  <si>
    <t>HBU IBP US Demand planning data ingestion to PGS UDH</t>
  </si>
  <si>
    <t>BI: Network analytics APO CI</t>
  </si>
  <si>
    <t>BI: Network analytics 1st Half 2026</t>
  </si>
  <si>
    <t>SAP Analytics Foundation - BDC-DataSphere Discovery</t>
  </si>
  <si>
    <t>PGS Value Optimization- Project Manager- IT EOSL Device Remediation-2026 Kalmazoo MI  ss</t>
  </si>
  <si>
    <t>Gagan</t>
  </si>
  <si>
    <t>Pfizer Value Optimization – 06 DSN 01</t>
  </si>
  <si>
    <t>Network Security Engineer</t>
  </si>
  <si>
    <t>Catalyst Project - Onshore</t>
  </si>
  <si>
    <t>Consulting Services for Pfizer Counsel Related to DOJ Data Security Program Lead</t>
  </si>
  <si>
    <t>9501119442, 9501168399</t>
  </si>
  <si>
    <t>Procurement Services Phase 1</t>
  </si>
  <si>
    <t>Build 20 Servers in ESXi Servers in Microsoft exchange </t>
  </si>
  <si>
    <t>Project Aegis – Network Vulnerability Management </t>
  </si>
  <si>
    <t>Paul Johnson</t>
  </si>
  <si>
    <t>iERP: HummingBird SOW - phase 4 2025</t>
  </si>
  <si>
    <t>BI: Network Analytics Support 2nd half 2026</t>
  </si>
  <si>
    <t>BI: External supply Master Data + Cyber Semester 2 2026</t>
  </si>
  <si>
    <t>BI: T5-T6 - Strategic Digital Enablement (MS) Semester 2 2026</t>
  </si>
  <si>
    <t>BI: ES Ops Portfolio Lifecycle Semester 2 2026</t>
  </si>
  <si>
    <t>BI: CMO Integration Semester 2 2026</t>
  </si>
  <si>
    <t>Supply Planning SIQ BAU Semester 2</t>
  </si>
  <si>
    <t>Dalian Legacy Trackwise Data ingestion to PGS UDH</t>
  </si>
  <si>
    <t>KZO and Puurs SharePoint data to be ingested in PGS UDH</t>
  </si>
  <si>
    <t>SAIGE - Write Off Agentic AI Solution Phase II</t>
  </si>
  <si>
    <t>NWA BAU Support Semester 2 2026</t>
  </si>
  <si>
    <t>BI: SAIGE - AI Summarization agent (Network Analytics)</t>
  </si>
  <si>
    <t>VMP project Snowflake IIC Developer</t>
  </si>
  <si>
    <t>BI:GMIS UDH Integration Enhancements and support 2026</t>
  </si>
  <si>
    <t>BI: Network analytics Scrum Master Semester 1 2026</t>
  </si>
  <si>
    <t>SAIGE - NWA AI Ops</t>
  </si>
  <si>
    <t>9501218129- on hold</t>
  </si>
  <si>
    <t>SAIGE : Agentic AI Solution for API Shortage</t>
  </si>
  <si>
    <t>BI: Network Analytics Data quality checks 2026</t>
  </si>
  <si>
    <t>BI: Network Analytics Data quality checks PCR02</t>
  </si>
  <si>
    <t>BI: Packaging Solution CI</t>
  </si>
  <si>
    <t>BI: Supply Planning SIQ</t>
  </si>
  <si>
    <t>nGPS 2026 Enhancements</t>
  </si>
  <si>
    <t>BI: HBU - SIQ Data ingestion</t>
  </si>
  <si>
    <t>BI: SDS Data Ingestion into PGS UDH</t>
  </si>
  <si>
    <t>PGS - IBM - BI PGS UDH APO CI nGPS Support</t>
  </si>
  <si>
    <t>BI: Supply Planning iFLOW Continuous Improvements</t>
  </si>
  <si>
    <t>Infrastructure Support Services</t>
  </si>
  <si>
    <t>SAP Application Managed Service - SAP Core PCR 01</t>
  </si>
  <si>
    <t>9500913079/9501166164</t>
  </si>
  <si>
    <t>SAP Application Managed Service - SAP Core</t>
  </si>
  <si>
    <t>9500923118/9501158806</t>
  </si>
  <si>
    <t>SAP Application Managed Service - Celonis</t>
  </si>
  <si>
    <t>9500920414/9501154259</t>
  </si>
  <si>
    <t>SAP Application Managed Service - SAP BI Support</t>
  </si>
  <si>
    <t>SAP Application Managed Service - SAP BI Support PCR03</t>
  </si>
  <si>
    <t>9500920418/9501143253</t>
  </si>
  <si>
    <t>SAP Application Managed Service - SAP BASIS</t>
  </si>
  <si>
    <t>9500914310/9501199822</t>
  </si>
  <si>
    <t>SAP Application Managed Service - SAP Ariba BOD &amp; Ariba On Prem</t>
  </si>
  <si>
    <t>9500913293/9501196824</t>
  </si>
  <si>
    <t>SAP Application Managed Service - Concur(PT&amp;E)</t>
  </si>
  <si>
    <t>9500920417/9501200677</t>
  </si>
  <si>
    <t>SAP Application Managed Service - *Integration / Middleware / AutoSys</t>
  </si>
  <si>
    <t>9500914283/9501199827</t>
  </si>
  <si>
    <t>SAP Application Managed Service - Additional Applications (10 Apps)</t>
  </si>
  <si>
    <t>9500913294/9501196865</t>
  </si>
  <si>
    <t>SAP Application Managed Service - Delta Applications - FBO Scope</t>
  </si>
  <si>
    <t>Pozath, Vasudevan</t>
  </si>
  <si>
    <t>iERP Data Archiving</t>
  </si>
  <si>
    <t>BI: SAP Analytics: mRNA 2026</t>
  </si>
  <si>
    <t>BI: SAP Analytics: mRNA 2026 PCR 01</t>
  </si>
  <si>
    <t>PGS Digital SC - IBP Kinaxis Seagen Integration Services</t>
  </si>
  <si>
    <t>PGS Digital SC_Planning Seagen Support Services - Horizontal Planning</t>
  </si>
  <si>
    <t>iERP: E2E Network Graph Phase 2 2025</t>
  </si>
  <si>
    <t>BI: T5-T6 - Strategic Digital Enablement (MS)</t>
  </si>
  <si>
    <t>BI: ES Ops Portfolio Lifecycle</t>
  </si>
  <si>
    <t>BI: External Supply Master Data + Cyber</t>
  </si>
  <si>
    <t>Jennifer Shufelt</t>
  </si>
  <si>
    <t>Device Engineering Complaint Investigations for Combination Products Extension of Steady State Support 2026</t>
  </si>
  <si>
    <t>Device Engineering Complaint Investigations for Combination Products July - December</t>
  </si>
  <si>
    <t>PCR - Fieldglass Implementation - Ireland Blanket PO Support</t>
  </si>
  <si>
    <t>SAP Application Managed Services – SAP Fieldglass</t>
  </si>
  <si>
    <t>9500886333/9501040718</t>
  </si>
  <si>
    <t>Vendor Management Solution (VMS) SAP Fieldglass Implementation --  OPEX</t>
  </si>
  <si>
    <t>Vendor Management Solution (VMS) SAP Fieldglass Implementation --  PCR 01</t>
  </si>
  <si>
    <t>Fieldglass Implementation PCR02</t>
  </si>
  <si>
    <t>Vendor Management Solution (VMS) SAP Fieldglass Implementation</t>
  </si>
  <si>
    <t>PROJECT HERMES - 2026 ENHANCEMENTS</t>
  </si>
  <si>
    <t>Pfizer PRIME Instance Deployment – Ex-US_PCR01</t>
  </si>
  <si>
    <t>Pfizer PRIME Instance Deployment – Extension</t>
  </si>
  <si>
    <t>Penidng PO</t>
  </si>
  <si>
    <t>Project PRIME GCX Phase 3 &amp; 4</t>
  </si>
  <si>
    <t>Kenneth R Stricker</t>
  </si>
  <si>
    <t>BI: Inter Company Analytics 1st Half 2026</t>
  </si>
  <si>
    <t>Venkat Ram Tamavada</t>
  </si>
  <si>
    <t>GLNS AMS 2026</t>
  </si>
  <si>
    <t>9501033206/9501195328</t>
  </si>
  <si>
    <t>SAP Application Managed Service - Seagen_Oracle</t>
  </si>
  <si>
    <t>9501250402_1H</t>
  </si>
  <si>
    <t>SAP_ATTP_AMS_2026</t>
  </si>
  <si>
    <t xml:space="preserve">SAP AMS Autosys Upgrade </t>
  </si>
  <si>
    <t>Application Managed Services – ORO</t>
  </si>
  <si>
    <t>SAP Serialization Security Support 2026</t>
  </si>
  <si>
    <t>SAP: Security CI 2026</t>
  </si>
  <si>
    <t>SAP Security CI 2026 Ext</t>
  </si>
  <si>
    <t>SAP Security CI Jan 2026</t>
  </si>
  <si>
    <t>9501228202_Q1/9501228167_Q2</t>
  </si>
  <si>
    <t>SAP Manufacturing Security CI 1H 2026</t>
  </si>
  <si>
    <t>MICHAEL HOVANYETZ</t>
  </si>
  <si>
    <t>Pfizer PRIME Instance Deployment – Ex-US</t>
  </si>
  <si>
    <t>Pfizer PRIME Instance Deployment – Ex-US_PCR02</t>
  </si>
  <si>
    <t>SAP: Prime PMO Support 1H 2026</t>
  </si>
  <si>
    <t>Raymond Welgosh</t>
  </si>
  <si>
    <t>Flashstack Onboarding - Andover &amp; Brandon - 167 Migrations - EOL VxRail Decom</t>
  </si>
  <si>
    <t xml:space="preserve">Flashstack Onboarding – 6x PGS Flashstacks – 710 Migrations – 3x RecoverPoint – 6x VxRail Decom </t>
  </si>
  <si>
    <t>John Ghrayeb</t>
  </si>
  <si>
    <t>R&amp;D Benchtop Backup Support</t>
  </si>
  <si>
    <t>ESX-8,0 Major release project</t>
  </si>
  <si>
    <t>Prime GCx January – June 2026</t>
  </si>
  <si>
    <t>Prime GCx January – June 2026 PCR 01</t>
  </si>
  <si>
    <t>Prime GCx Team Mar-Sep 2026</t>
  </si>
  <si>
    <t xml:space="preserve">SAP Security Agentic AI Project </t>
  </si>
  <si>
    <t>BlackLine implementation Solution Build and Deploy_CAPEX</t>
  </si>
  <si>
    <t>BlackLine implementation Project Management &amp; Overhead_OPEX</t>
  </si>
  <si>
    <t xml:space="preserve">BlackLine IC B&amp;R&amp; Account Substantiation - Project Management &amp; Overhead </t>
  </si>
  <si>
    <t>BlackLine IC B&amp;R&amp; Account Substantiation – Solution Build &amp; Deploy</t>
  </si>
  <si>
    <t>Laiq Ur Rahmaan</t>
  </si>
  <si>
    <t>Plant Network Kalamazoo</t>
  </si>
  <si>
    <t>SUBRAMANIAN KALAIVAN</t>
  </si>
  <si>
    <t>PGS – Digital MFG – MODA History Report Generation</t>
  </si>
  <si>
    <t>BI AMS DI Support 1H 2026</t>
  </si>
  <si>
    <t>Venkata Mandala</t>
  </si>
  <si>
    <t>Project PRIME US Samples Q1 2026</t>
  </si>
  <si>
    <t>Project ACES Q1 2026</t>
  </si>
  <si>
    <t>Project ACES Q1 2026 PCR 01</t>
  </si>
  <si>
    <t>Christine Schulz</t>
  </si>
  <si>
    <t>PC1 Support Services 2027</t>
  </si>
  <si>
    <t>PC1 Support Services 2026</t>
  </si>
  <si>
    <t>John Ferro</t>
  </si>
  <si>
    <t>PGS - Vadar TUAS OSP1 AC&amp;D Project V1</t>
  </si>
  <si>
    <t>Pending</t>
  </si>
  <si>
    <t>VADAR Archive Technical Lead Project</t>
  </si>
  <si>
    <t>Christine Saxon</t>
  </si>
  <si>
    <t xml:space="preserve">Infrastructure Support Services Global DC Replacement Program Project </t>
  </si>
  <si>
    <t>Joanna Levin</t>
  </si>
  <si>
    <t>Consulting Services for Pfizer Counsel Related to  DOJ Data Security Program 2026</t>
  </si>
  <si>
    <t>Consulting Services for Pfizer Counsel Related to  DOJ Data Security Program - PCR</t>
  </si>
  <si>
    <t>Matthew Schanno</t>
  </si>
  <si>
    <t>Infrastructure Support Services GCC 1 FTE</t>
  </si>
  <si>
    <t>Wei LI</t>
  </si>
  <si>
    <t>GTS Broker Interface Report</t>
  </si>
  <si>
    <t>Erin K Stewart</t>
  </si>
  <si>
    <t>Pending-on hold</t>
  </si>
  <si>
    <t>PGS UDH - MODA data ingestion</t>
  </si>
  <si>
    <t>Arivazhagan, Ravishankar</t>
  </si>
  <si>
    <t>DIP Managed Services – 2026 2H</t>
  </si>
  <si>
    <t>DIP Managed Services – 2026 1H</t>
  </si>
  <si>
    <t>Saran Ethiraj</t>
  </si>
  <si>
    <t>GTEL Golden batch 2026</t>
  </si>
  <si>
    <t>GTEL Golden batch 2026 PCR01-VOID</t>
  </si>
  <si>
    <t>PGS Ops 2026</t>
  </si>
  <si>
    <t>BI: CMO Integration</t>
  </si>
  <si>
    <t>BI: ES Operations Digital Enhancement</t>
  </si>
  <si>
    <t>Zhenjian He</t>
  </si>
  <si>
    <t>BI: Dynamic Targeting CI Q1 2026</t>
  </si>
  <si>
    <t>Dynamic Targeting support Q2 2026</t>
  </si>
  <si>
    <t>Penny Fowley</t>
  </si>
  <si>
    <t>Quality Scrum Master - Empower</t>
  </si>
  <si>
    <t>Bruggink, Mark</t>
  </si>
  <si>
    <t>New bridge Fasttrack IPL server builds</t>
  </si>
  <si>
    <t>BI: SAP Analytics: Doc Archiving phase 2</t>
  </si>
  <si>
    <t>BI: SAP Analytics: Doc Archiving phase 2 PCR 01</t>
  </si>
  <si>
    <t>BI: SAP Analytics: IBP Phase 3</t>
  </si>
  <si>
    <t>iERP Re-class Agent Copilot 2026</t>
  </si>
  <si>
    <t>iERP: Customer Screening AI Phase 3 2026</t>
  </si>
  <si>
    <t>iERP :- Budget lifecycle - Phase 4 2026</t>
  </si>
  <si>
    <t>BDC: SAP Agentic AI Metrics Dashboard</t>
  </si>
  <si>
    <t>Dan Carney</t>
  </si>
  <si>
    <t>Pfizer - Enterprise Sourcing Bridge</t>
  </si>
  <si>
    <t>PFIZER - ENTERPRISE SOURCING BRIDGE - SOW - PCR01</t>
  </si>
  <si>
    <t>M. Shane Devine</t>
  </si>
  <si>
    <t>Infrastructure Support Services OS Refresh on PGS Log Collectors Project</t>
  </si>
  <si>
    <t>Francesco Rosati</t>
  </si>
  <si>
    <t>Infrastructure Support Services Dalian SI: Dell Solution - PFE Onboarding project</t>
  </si>
  <si>
    <t>Infrastructure Support Services Tua Site Exit Activities - Retirements, Build and DePfizeration</t>
  </si>
  <si>
    <t>Server Build - Virtual Servers (Various) - Dalian SI - 14x VM Guest - Multiple Apps</t>
  </si>
  <si>
    <t>Neo Tuas1 – Firewall Rules – 40x Server Migration – TUS to TUA</t>
  </si>
  <si>
    <t>Donal McAreavey</t>
  </si>
  <si>
    <t>Tungsten APS upgrade - S2P Invoice Automation</t>
  </si>
  <si>
    <t>Vaibhav Sathe</t>
  </si>
  <si>
    <t>PROTIME data ingestion to PGS UDH Q1 2026</t>
  </si>
  <si>
    <t>Veeva data ingestion to PGS UDG Q1 2026</t>
  </si>
  <si>
    <t>Veeva data ingestion to PGS UDG Q2 2026</t>
  </si>
  <si>
    <t>Niel Patel</t>
  </si>
  <si>
    <t>AICOE : GCP Data Layer Enablement</t>
  </si>
  <si>
    <t>AICOE - GCP Change Management</t>
  </si>
  <si>
    <t>AICOE GCP Enablement S2 2026</t>
  </si>
  <si>
    <t>AICOE : GCP Enablement - DevOps Support</t>
  </si>
  <si>
    <t>Vintha, Sabitha</t>
  </si>
  <si>
    <t>DAT Web UI - Data quality</t>
  </si>
  <si>
    <t>Sridhar Ganti</t>
  </si>
  <si>
    <t>GTCS Continuous Improvements Semester 2 2026</t>
  </si>
  <si>
    <t>Abdul</t>
  </si>
  <si>
    <t>Sr. Developer</t>
  </si>
  <si>
    <t>Damian Keogh</t>
  </si>
  <si>
    <t>Server Migration - Global - 82x Migrations - vSlice Decom - Phase 1 - ICS Project</t>
  </si>
  <si>
    <t>Louis DePalois</t>
  </si>
  <si>
    <t>ISS DB Host Consolidation - Reconciliation Project</t>
  </si>
  <si>
    <t>Neil Thole</t>
  </si>
  <si>
    <t>Pfizer – FUSE – Catalog and NLT4U Squad Support</t>
  </si>
  <si>
    <t>SAP BW Enhancements for Internal Medicines and I&amp;I program</t>
  </si>
  <si>
    <t>AICOE - GCP Enablement</t>
  </si>
  <si>
    <t>Prabhakar V Kothuru</t>
  </si>
  <si>
    <t>NGPS Data Engineer</t>
  </si>
  <si>
    <t>BI: GLNS Data and Analytics S2 2026</t>
  </si>
  <si>
    <t>BI: GLNS 3R's Tertiary Packaging</t>
  </si>
  <si>
    <t>Old POs</t>
  </si>
  <si>
    <t>PO Name</t>
  </si>
  <si>
    <t>Cost Center</t>
  </si>
  <si>
    <t>WBS</t>
  </si>
  <si>
    <t>Date Requested</t>
  </si>
  <si>
    <t>Pfizer Owner</t>
  </si>
  <si>
    <t>IBM Owner</t>
  </si>
  <si>
    <t>Forecast Provided</t>
  </si>
  <si>
    <t>Forecast Provided T&amp;M</t>
  </si>
  <si>
    <t>Forecast Provided FP</t>
  </si>
  <si>
    <t>Column1</t>
  </si>
  <si>
    <t>Column2</t>
  </si>
  <si>
    <t>BI: Plant Migration to SAP: Rocky Mount &amp; McPherson</t>
  </si>
  <si>
    <t>Farra, Sharon</t>
  </si>
  <si>
    <t>CE-BTS21076-02-10</t>
  </si>
  <si>
    <t>BI</t>
  </si>
  <si>
    <t>2022 Serialization OpEx</t>
  </si>
  <si>
    <t>Beltz, Brandon</t>
  </si>
  <si>
    <t>IT-PBT0113-OG-US-00</t>
  </si>
  <si>
    <t>CLOSED ON PFIZER SIDE</t>
  </si>
  <si>
    <t>Robyn</t>
  </si>
  <si>
    <t>IO Solutions Support 2022</t>
  </si>
  <si>
    <t>Thomas, Immanual</t>
  </si>
  <si>
    <t>2022 IO Solutions Resources for COVID</t>
  </si>
  <si>
    <t>CE-BTS21065-02-10-10</t>
  </si>
  <si>
    <t>IO CPA 2022</t>
  </si>
  <si>
    <t>CE-BTS21004-02-10</t>
  </si>
  <si>
    <t>Rocky Mount McPherson SAP Deployment</t>
  </si>
  <si>
    <t>Jajodia, Amit</t>
  </si>
  <si>
    <t>ERP LOG CPA 2022</t>
  </si>
  <si>
    <t>Aitha, Hari</t>
  </si>
  <si>
    <t>CE-BTS22009-02-10</t>
  </si>
  <si>
    <t>KINJAL</t>
  </si>
  <si>
    <t>2022 SSCS Planning Continuous Improvement Project Mgt – Scrum Master</t>
  </si>
  <si>
    <t>White, Glenn</t>
  </si>
  <si>
    <t>Michael</t>
  </si>
  <si>
    <t>2022 SSCS Planning Continuous Improvement</t>
  </si>
  <si>
    <t>CE-BTS22015-02-10</t>
  </si>
  <si>
    <t>IBM SAP SUPPORT SERVICES: TEST AUTOMATIO</t>
  </si>
  <si>
    <t>Meadows, Leslie</t>
  </si>
  <si>
    <t>SAP Security Services 2022</t>
  </si>
  <si>
    <t>Patel, Nikunj</t>
  </si>
  <si>
    <t>CE-BTS21064-02-10</t>
  </si>
  <si>
    <t>New Product Launch – Project Manager</t>
  </si>
  <si>
    <t>Vadassery, Laly</t>
  </si>
  <si>
    <t>CE-BTS21059-02-EX</t>
  </si>
  <si>
    <t>Checking on status</t>
  </si>
  <si>
    <t>iERP Continuous Improvement and Support</t>
  </si>
  <si>
    <t>IT-FBT0504-OG-US-00</t>
  </si>
  <si>
    <t>PacOne UDH Datamining project PCR 01</t>
  </si>
  <si>
    <t>Serialization Solution Migration - Capital</t>
  </si>
  <si>
    <t>Finished; closure pending</t>
  </si>
  <si>
    <t>Serialization Solution Migration - CCA</t>
  </si>
  <si>
    <t>Serialization Solution Migration - Expense</t>
  </si>
  <si>
    <t>IBM - Project NEO</t>
  </si>
  <si>
    <t>Davenport, Michael</t>
  </si>
  <si>
    <t>AD-OFG120001-PG-G7-US</t>
  </si>
  <si>
    <t>EMEA</t>
  </si>
  <si>
    <t>2022 IO Solutions Covid Support</t>
  </si>
  <si>
    <t>IT-PBU0445-OT-US-00</t>
  </si>
  <si>
    <t>SCC Implementation – Consultants for Pilot Phase</t>
  </si>
  <si>
    <t>Hoffman, Kerry</t>
  </si>
  <si>
    <t>CCA22PGS03</t>
  </si>
  <si>
    <t>RM and McP ERP Deployment Expense (PM and Training)</t>
  </si>
  <si>
    <t>CE-BTS21076-02-EX</t>
  </si>
  <si>
    <t>Offshore Resource for CI Work</t>
  </si>
  <si>
    <t>Musty, Prasad</t>
  </si>
  <si>
    <t>IT-PBU0427-OT-US-00</t>
  </si>
  <si>
    <t>Mfg-Q2-Q4 -2022 Offshore Resource for MKT Work</t>
  </si>
  <si>
    <t>CE-BTS22037-02-10</t>
  </si>
  <si>
    <t>Technical Services for APO CI projects</t>
  </si>
  <si>
    <t>Emani, Phani</t>
  </si>
  <si>
    <t>MFG CI QM 2022</t>
  </si>
  <si>
    <t>2022 SSCS Planning Network Change and Pfizer Connect</t>
  </si>
  <si>
    <t>SAP Mobility 2022</t>
  </si>
  <si>
    <t>CE-PPK22001-04-01-04</t>
  </si>
  <si>
    <t>ATTP Project Coordinator</t>
  </si>
  <si>
    <t>CE-BTS21064-02-EX</t>
  </si>
  <si>
    <t>Serialization ERP Functional SME</t>
  </si>
  <si>
    <t>IBM-ERP Logistics COVID EMEA Support</t>
  </si>
  <si>
    <t>IBM - Procurement BOD 2022 [43]</t>
  </si>
  <si>
    <t>Senth Singaram</t>
  </si>
  <si>
    <t>CE-BTF17008-02-10</t>
  </si>
  <si>
    <t>ERP SAP ATTP Phase 2 Q2 2022 - CCA</t>
  </si>
  <si>
    <t>CCA21PGS03</t>
  </si>
  <si>
    <t>ERP SAP ATTP Phase 2 Q2 2022 - Capital</t>
  </si>
  <si>
    <t>IBM-MFG CI Support</t>
  </si>
  <si>
    <t>Attarde, Rahul</t>
  </si>
  <si>
    <t>CE-BTS22056-02-10</t>
  </si>
  <si>
    <t>MFG MES Extension Q2-Q4 2022</t>
  </si>
  <si>
    <t>EMEA - CLOSED ON PFIZER SIDE</t>
  </si>
  <si>
    <t>BI: iGES 2nd Half 2022 Analytics</t>
  </si>
  <si>
    <t>Bharat B.</t>
  </si>
  <si>
    <t>BI MDG TINS Migration</t>
  </si>
  <si>
    <t>Zavala, Maria</t>
  </si>
  <si>
    <t>Serialization UDH Scrum Master</t>
  </si>
  <si>
    <t>IBM - LOG COVID19 1H 2022</t>
  </si>
  <si>
    <t>ERP IBM Tech Dev GTIN Q3 and Q4</t>
  </si>
  <si>
    <t>Baseline Analytics for Autonomous Planning July-December 2022</t>
  </si>
  <si>
    <t>Andrew Raabe</t>
  </si>
  <si>
    <t>CE-BTS22088-02-10</t>
  </si>
  <si>
    <t>Visualization for Autonomous Planning Analysis</t>
  </si>
  <si>
    <t>Tuas Plant SAP carve out - Offshore Engagement</t>
  </si>
  <si>
    <t>Wang, Shijun Simon</t>
  </si>
  <si>
    <t>Mfg-QM -Q4-2022 Resource for Onsite CI Work</t>
  </si>
  <si>
    <t>MFG Packaging Solution and ECM Deployment 2H 2022</t>
  </si>
  <si>
    <t>Walsh, Angela</t>
  </si>
  <si>
    <t>CE-BTS22024-02-10</t>
  </si>
  <si>
    <t>MFG MDG ES Data Collection Enhancement 2H 2022</t>
  </si>
  <si>
    <t>CE-BTS20040-02-10</t>
  </si>
  <si>
    <t>Digital Supply Chain Solutions &amp; ACD Global Serialization PM/BA Service</t>
  </si>
  <si>
    <t>AD-VIAEX0001-PG-05</t>
  </si>
  <si>
    <t>IBM - ERP IO Logistics Tech Strategy 2022</t>
  </si>
  <si>
    <t>ES&amp;SC Support 2H-2022</t>
  </si>
  <si>
    <t>Mfg-QM2 – Q3-Q4 2022-Viatris Exit Quality Resource</t>
  </si>
  <si>
    <t>AD-VIAEX0001-DI-07</t>
  </si>
  <si>
    <t>Mfg-QM – Q3-Q4 2022-Viatris Exit Emp Onsite Resource</t>
  </si>
  <si>
    <t>SCS Planning – Neo TSA and Exit. Second Half 2022</t>
  </si>
  <si>
    <t>Mfg-Procurement – Q3-Q4 2022-Viatris Exit Procurement Resources</t>
  </si>
  <si>
    <t>ERP Logistics_COVID19_Support-2022</t>
  </si>
  <si>
    <t>MFG PGS Product Master (December 2022)</t>
  </si>
  <si>
    <t>Starting in Dec only</t>
  </si>
  <si>
    <t>TINS MDG (July – November 2022</t>
  </si>
  <si>
    <t>IT-PBU0412-OT-US-00</t>
  </si>
  <si>
    <t>MDG Offshore Support 2H 2022</t>
  </si>
  <si>
    <t>MDG Packaging Solution 2H 2022</t>
  </si>
  <si>
    <t>Fisher, Patrick</t>
  </si>
  <si>
    <t>ES &amp; SC CI EMEA 2022 – Landed Resource</t>
  </si>
  <si>
    <t>CE-BTS22015-02-EX</t>
  </si>
  <si>
    <t>Croatia Currency Conversion</t>
  </si>
  <si>
    <t>"CE-BTS22095-02-10 72% CE-BTF22005-02-10 28%"</t>
  </si>
  <si>
    <t>IBM Analytics conversion</t>
  </si>
  <si>
    <t>SAP BI - Site Supply S2</t>
  </si>
  <si>
    <t>PK</t>
  </si>
  <si>
    <t>IBM Tech Dev EAH App Dev Q3 and Q4</t>
  </si>
  <si>
    <t>Angela Walsh-Product master</t>
  </si>
  <si>
    <t>IBM ERP LOG GME for 2022</t>
  </si>
  <si>
    <t>NEO TSA &amp; Exit Project -Commercial 2H 2022</t>
  </si>
  <si>
    <t>Paoli, Raymond</t>
  </si>
  <si>
    <t>Neo TSA Exit Jul 2022 - Nov 2022 Finance Support</t>
  </si>
  <si>
    <t>Hase, Raj</t>
  </si>
  <si>
    <t>IO Solutions Resource incremental for COVID</t>
  </si>
  <si>
    <t>PM Support with CJM Project</t>
  </si>
  <si>
    <t>Ingrid, Walgraef (Adrian Reedman)</t>
  </si>
  <si>
    <t>Serialization ERP ATTP Parallel Projects</t>
  </si>
  <si>
    <t>Brandon Beltz</t>
  </si>
  <si>
    <t>CE-PPK22001-02-10-01</t>
  </si>
  <si>
    <t>IBM - Covid Vaccine Semester 2 2Half of 2022</t>
  </si>
  <si>
    <t>Agile Scrum Master Support for iFlow</t>
  </si>
  <si>
    <t>Kothuru, Prabhaker</t>
  </si>
  <si>
    <t>IO Solutions Resource for COVID - Dublin</t>
  </si>
  <si>
    <t>CLOSED ON PFIZER SIDE - BOTH PO's</t>
  </si>
  <si>
    <t>IBP Services for Gene Therapy</t>
  </si>
  <si>
    <t>IBM - Scrum Master</t>
  </si>
  <si>
    <t>CE-BTS20067-02-10</t>
  </si>
  <si>
    <t>ATTP transition BTAMS support</t>
  </si>
  <si>
    <t>Active</t>
  </si>
  <si>
    <t>Pfizer IMEx 2022-2 Material Supply Extension</t>
  </si>
  <si>
    <t>Farrell, James</t>
  </si>
  <si>
    <t>IBM - Finance CI Q4 2022</t>
  </si>
  <si>
    <t>Ely, Mark</t>
  </si>
  <si>
    <t>IBM - Procurement CI Q4 2022</t>
  </si>
  <si>
    <t>Cyber Security Analytics for External supply business 2H 2022</t>
  </si>
  <si>
    <t>IBM - GTS Changes to Support Croatia Currency Conversion to Euro</t>
  </si>
  <si>
    <t>2023 IBM McP ERP Deployment Business Adoption</t>
  </si>
  <si>
    <t>New PO for BA work in 2023, will add forecast in Jan cycle</t>
  </si>
  <si>
    <t>2023 IBM McP ERP Deployment Capital</t>
  </si>
  <si>
    <t>New PO for all Capital work - RM/McP ERP Deploment, will Forecast later, starts in Jan</t>
  </si>
  <si>
    <t>IBM Tech Dev Supply Execution Market Restriction Q3 and Q4</t>
  </si>
  <si>
    <t>IBM - Mfg-Q2- Q4-2022 PM Resource- for Market Restrictions</t>
  </si>
  <si>
    <t>ATTP iERP Reporting Support 2023</t>
  </si>
  <si>
    <t>Vasudevan Pozath</t>
  </si>
  <si>
    <t>Migrated to ATTP fixed fee contract; closure pending</t>
  </si>
  <si>
    <t>Neo TSA Ongoing Support</t>
  </si>
  <si>
    <t>Serbest, Okan</t>
  </si>
  <si>
    <t>ERP IBM Neo End State Enhancements</t>
  </si>
  <si>
    <t>Viatris Data Services 2H2022</t>
  </si>
  <si>
    <t>Mfg-QM-CI-DEC2022 work</t>
  </si>
  <si>
    <t>IBM - MFG NPL Microsoft Integration 3Q 2022 – Capital to Expense [21]</t>
  </si>
  <si>
    <t>Zavala, Maria/Laly</t>
  </si>
  <si>
    <t>Rob Jones PO</t>
  </si>
  <si>
    <t>Phani/Prasad</t>
  </si>
  <si>
    <t xml:space="preserve">Sam </t>
  </si>
  <si>
    <t>SAP ECC to S/4HANA Migration Capital</t>
  </si>
  <si>
    <t>CE-BTF22001-02-10</t>
  </si>
  <si>
    <t>9500161830 </t>
  </si>
  <si>
    <t>IO Solutions CI CPA 2023</t>
  </si>
  <si>
    <t>CE-BTS23012-02-10</t>
  </si>
  <si>
    <t>2023 IO Solutions Support</t>
  </si>
  <si>
    <t>IT-FBT0397-OG-US-00</t>
  </si>
  <si>
    <t>9500161349 </t>
  </si>
  <si>
    <t>IO Solutions RTM 2023</t>
  </si>
  <si>
    <t>CE-BTS23013-02-10</t>
  </si>
  <si>
    <t>9500157163 </t>
  </si>
  <si>
    <t>Project Covid SOM 1H 2023_Landed</t>
  </si>
  <si>
    <t>Vaidya, Sachin</t>
  </si>
  <si>
    <t>9500156876 </t>
  </si>
  <si>
    <t>SAP ECC to S/4HANA Migration Expense</t>
  </si>
  <si>
    <t>CE-BTF22001-02-EX</t>
  </si>
  <si>
    <t>9500154262 </t>
  </si>
  <si>
    <t>FI Continuous Improvement Q1 2023</t>
  </si>
  <si>
    <t>9500152383 </t>
  </si>
  <si>
    <t>Market TDOS Tableau Visualization</t>
  </si>
  <si>
    <t>Raciti, Kristin</t>
  </si>
  <si>
    <t>CE-BTS22051-02-10</t>
  </si>
  <si>
    <t xml:space="preserve"> </t>
  </si>
  <si>
    <t>9500163536 </t>
  </si>
  <si>
    <t xml:space="preserve">SAP SECURITY SERVICES – ATTP </t>
  </si>
  <si>
    <t>Patel, Nik Rohitkumar</t>
  </si>
  <si>
    <t>9500163346 </t>
  </si>
  <si>
    <t xml:space="preserve"> SAP SECURITY SERVICES – IBM CLIENT PROJECTS</t>
  </si>
  <si>
    <t>9500162562 </t>
  </si>
  <si>
    <t>ACD ERP Support 1H 2023</t>
  </si>
  <si>
    <t>AD-GLBREINR0-DT-0V-US-00</t>
  </si>
  <si>
    <t>Serialization Operations Resource 2023</t>
  </si>
  <si>
    <t xml:space="preserve">IT-PBT0113-OG-US-00 </t>
  </si>
  <si>
    <t>ERP Functional Coordinator 2023</t>
  </si>
  <si>
    <t>NA</t>
  </si>
  <si>
    <t xml:space="preserve">8503272080
9500038160
</t>
  </si>
  <si>
    <t>Serialization ERP Mobility  / Implementation Support 2023</t>
  </si>
  <si>
    <t>9500167487 </t>
  </si>
  <si>
    <t>IBM-Pfizer Digital - ERP LOG CPA 2023</t>
  </si>
  <si>
    <t>CE-BTS23021-02-10</t>
  </si>
  <si>
    <t>9500167626 </t>
  </si>
  <si>
    <t>IBM PO for ERP LOG MIRT 2023 replacement project</t>
  </si>
  <si>
    <t>CE-BTS23032-02-10</t>
  </si>
  <si>
    <t>9500168040 </t>
  </si>
  <si>
    <t>Project Ribeye - Direct Procurement Support</t>
  </si>
  <si>
    <t>2023 IBM Continuous Improvement Capital ERP Planning and Procurement[</t>
  </si>
  <si>
    <t>CE-BTS23003-02-10</t>
  </si>
  <si>
    <t xml:space="preserve">add new ibm po to forecast file please </t>
  </si>
  <si>
    <t>Sam</t>
  </si>
  <si>
    <t>2023 IBM Continuous Improvement Expense ERP Planning and Procurement</t>
  </si>
  <si>
    <t>CE-BTS23003-02-EX</t>
  </si>
  <si>
    <t> 9500168781 </t>
  </si>
  <si>
    <t>IBM ERP Tech Dev Supply Execution SCC</t>
  </si>
  <si>
    <t>SAP BI/UDH Planning CI</t>
  </si>
  <si>
    <t>IBM - IO Solutions IODS Scrum Master 2023</t>
  </si>
  <si>
    <t>CE-BTS23020-02-10 </t>
  </si>
  <si>
    <t>Kinjal</t>
  </si>
  <si>
    <t>2023 IBM Neo Exit ERP Planning</t>
  </si>
  <si>
    <t>2023 GTx Planning</t>
  </si>
  <si>
    <t xml:space="preserve">CE-BTS22110-02-EX-03  </t>
  </si>
  <si>
    <t>9500169775 </t>
  </si>
  <si>
    <t>IBM ERP Tech Dev Supply Execution - Market Restrictions</t>
  </si>
  <si>
    <t>Emani, Phani/Prasad</t>
  </si>
  <si>
    <t>CE-BTS23016-02-10</t>
  </si>
  <si>
    <t> 9500171028 </t>
  </si>
  <si>
    <t>IBM - ES&amp;SC CI 2023</t>
  </si>
  <si>
    <t>9500170966 </t>
  </si>
  <si>
    <t>IBM-COVID19 - ERP Logistics Support for 2023</t>
  </si>
  <si>
    <t>IT-FBT0544-OG-US-00</t>
  </si>
  <si>
    <t>IBM - Procurement CI Q1 2023</t>
  </si>
  <si>
    <t>IBM Finance Continuous Improvement Effort for Q1 2023</t>
  </si>
  <si>
    <t> 9500173302 </t>
  </si>
  <si>
    <t>IBM MES AMPS 2023 Q1_IBM</t>
  </si>
  <si>
    <t>Attarde, Rahul/Amit</t>
  </si>
  <si>
    <t>9500171299 </t>
  </si>
  <si>
    <t>IBM SCC Implementation – ES &amp; SC CI EMEA 2023</t>
  </si>
  <si>
    <t xml:space="preserve">Hoffman, Kerry/Ryan </t>
  </si>
  <si>
    <t>9500178652 </t>
  </si>
  <si>
    <t>Covid Vaccine JAN-APR 2023</t>
  </si>
  <si>
    <t>CE-BTS22097-02-10-01</t>
  </si>
  <si>
    <t>9500175142 </t>
  </si>
  <si>
    <t>MFG QM Mkt 1H-2023</t>
  </si>
  <si>
    <t>still missing forecast 1/26/23</t>
  </si>
  <si>
    <t>Project SOM CI 1H 2023</t>
  </si>
  <si>
    <t>9500174893 </t>
  </si>
  <si>
    <t>Master Data CI 1H 2023_IBM_Product Master</t>
  </si>
  <si>
    <t>McClain, Jim</t>
  </si>
  <si>
    <t>9500174735 </t>
  </si>
  <si>
    <t>ERP Tech Dev Supply Execution Data Collection</t>
  </si>
  <si>
    <t>Forecasted</t>
  </si>
  <si>
    <t>9500181258 </t>
  </si>
  <si>
    <t>Celonis Process Mining PM Support 1H 2023</t>
  </si>
  <si>
    <t>DeHart, Lynn</t>
  </si>
  <si>
    <t>IT-FBT0732-OT-US-00</t>
  </si>
  <si>
    <t>Organization Excellence Support - Digital GBS Finance</t>
  </si>
  <si>
    <t>AD-ORGEXINT0-DT-0A-US-00</t>
  </si>
  <si>
    <t>SES New Tools and Enhancements 1H-2023</t>
  </si>
  <si>
    <t>CE-BTS23001-02-10</t>
  </si>
  <si>
    <t>Forecast needed please</t>
  </si>
  <si>
    <t>ERP Core ATTP Developers 2023</t>
  </si>
  <si>
    <t>IBM - SAP Flex Routing</t>
  </si>
  <si>
    <t>Michael H.</t>
  </si>
  <si>
    <t>CE-BTS22107-02-10-02</t>
  </si>
  <si>
    <t>Forecast still needed 1/26/2023</t>
  </si>
  <si>
    <t>Prasad Musty</t>
  </si>
  <si>
    <t xml:space="preserve">IT-PBU0477-OT-US-00 </t>
  </si>
  <si>
    <t>9500169715 </t>
  </si>
  <si>
    <t>9500184020 </t>
  </si>
  <si>
    <t>nGPS – INT -MDG/EAH - IBM - Master Data CI 1H 2023</t>
  </si>
  <si>
    <t>CE-BTS23000-02-10</t>
  </si>
  <si>
    <t>9500182999 </t>
  </si>
  <si>
    <t>Project JCAIN Pacifico for Paxlovid - Jan 2023</t>
  </si>
  <si>
    <t>IT-PBS0470-OT-US-00</t>
  </si>
  <si>
    <t>SES SAP Manufacturing 1H-2023</t>
  </si>
  <si>
    <t xml:space="preserve">Forecast still needed </t>
  </si>
  <si>
    <t> 9500187035</t>
  </si>
  <si>
    <t xml:space="preserve">IO Solutions Resource - Dublin </t>
  </si>
  <si>
    <t>CE-BTS23020-02-10</t>
  </si>
  <si>
    <t>9500187084 </t>
  </si>
  <si>
    <t>Project BRM 1H 2023</t>
  </si>
  <si>
    <t>9500187082 </t>
  </si>
  <si>
    <t>ERP LOG COVID CI and DIST CI 2023-S1</t>
  </si>
  <si>
    <t xml:space="preserve">iGES Analytics Support </t>
  </si>
  <si>
    <t>IT-PBU0490-OT-US-00   </t>
  </si>
  <si>
    <t>iGES Analytics Enhancements Q1 2023[42]</t>
  </si>
  <si>
    <t xml:space="preserve"> IT-PBU0488-OT-US-00</t>
  </si>
  <si>
    <t>SES Manufacturing CI Offshore 1H2023</t>
  </si>
  <si>
    <t>2023 IBM - IO Solutions Resource - Dublin</t>
  </si>
  <si>
    <t>Forecast still needed</t>
  </si>
  <si>
    <t>IO spupport budget, total 210600</t>
  </si>
  <si>
    <t>Kerry</t>
  </si>
  <si>
    <t>OPEX - Covid IO support</t>
  </si>
  <si>
    <t>IT-FBT0545-OG-US-00</t>
  </si>
  <si>
    <t>9500189609 </t>
  </si>
  <si>
    <t>ERP Tech Dev Supply Execution - MDG</t>
  </si>
  <si>
    <t>9500187253 </t>
  </si>
  <si>
    <t>Master Data CI 1H 2023_IBM_New Product Launch</t>
  </si>
  <si>
    <t>Kaliamoorthy, Ramesh</t>
  </si>
  <si>
    <t>CE-BTS21059-02-10</t>
  </si>
  <si>
    <t>iGES Master Data Analytics and UDH integration</t>
  </si>
  <si>
    <t>9500194098 </t>
  </si>
  <si>
    <t>S4HANA Innovation Roadmap Alignment</t>
  </si>
  <si>
    <t>Hummingbird - Budget Lifecyle planning application[42]</t>
  </si>
  <si>
    <t>Forecast still needed - 2/13, 2/14</t>
  </si>
  <si>
    <t xml:space="preserve">IBM - McP Cap Data Manangement </t>
  </si>
  <si>
    <t xml:space="preserve">CE-BTS21076-02-10 </t>
  </si>
  <si>
    <t>Forecast please</t>
  </si>
  <si>
    <t>Warehouse capacity dashboard phase 3 </t>
  </si>
  <si>
    <t>9500199600 </t>
  </si>
  <si>
    <t>ERP LOG IO Strategy 1H 2023</t>
  </si>
  <si>
    <t>9500202972 </t>
  </si>
  <si>
    <t>ERP LOG IO ACD Q1 2023</t>
  </si>
  <si>
    <t>9500209629 </t>
  </si>
  <si>
    <t>SAP ECC to S/4HANA Migration SNP CrystalBridge Software License Fee</t>
  </si>
  <si>
    <t>IBM - SAP ECC to S/4HANA Migration CapEx</t>
  </si>
  <si>
    <t>IBM - SAP ECC to S/4HANA Migration OpEx</t>
  </si>
  <si>
    <t>SAP S4 Ariba IBM Procurement</t>
  </si>
  <si>
    <t>Commerce Cloud (Hybris) Support for S/4HANA</t>
  </si>
  <si>
    <t>2023 Sanford Supply Chain Planning Process Improvements</t>
  </si>
  <si>
    <t>NEW</t>
  </si>
  <si>
    <t>IBM - Project GTXP_SOM Phase 1</t>
  </si>
  <si>
    <t>(3/30) This was added and will be included in AP04 file as well - Alexa; AP03 Forecast needed please</t>
  </si>
  <si>
    <t>IT-FBT0757-OG-US-00</t>
  </si>
  <si>
    <t>(3/30) This has been added, please ping me if you are unable to see this now - Alexa Cherry</t>
  </si>
  <si>
    <t>Finance CI Q2 2023</t>
  </si>
  <si>
    <t>(3/30) This will be included in AP04 forecast - Alexa</t>
  </si>
  <si>
    <t>Procurement CI Q2 2023</t>
  </si>
  <si>
    <t xml:space="preserve">IBM - S/4 HANA POC Technical Performance </t>
  </si>
  <si>
    <t>IBM S4HANA Innovation Roadmap Alignment</t>
  </si>
  <si>
    <t>S/4 Hana Migration Security Services - IBM</t>
  </si>
  <si>
    <t>iGES Analytics Enhancements Q2 2023</t>
  </si>
  <si>
    <t>IT-PBU0488-OT-US-00</t>
  </si>
  <si>
    <t>Sam/Michael</t>
  </si>
  <si>
    <t>iGES UDH integration Q2 2023</t>
  </si>
  <si>
    <t>IT-PBU0490-OT-US-00</t>
  </si>
  <si>
    <t>9500256337 </t>
  </si>
  <si>
    <t>9500247097 </t>
  </si>
  <si>
    <t>nGPS-INT-Middleware-EIH-IBM-2023</t>
  </si>
  <si>
    <t>nGPS-INT-MW-SAP TECH DEV-Development-IBM-2023</t>
  </si>
  <si>
    <t>2023 IBM Next Gen Planning Backfill C</t>
  </si>
  <si>
    <t>IT-FBT0757-OG-US-02</t>
  </si>
  <si>
    <t>can you get me the forecast May-Dec ASAP?  Thanks so much!</t>
  </si>
  <si>
    <t>9500300968 </t>
  </si>
  <si>
    <t>Celonis Process Mining – Managed Services</t>
  </si>
  <si>
    <t>2335912(MAO Trade)</t>
  </si>
  <si>
    <t>Lynn</t>
  </si>
  <si>
    <t>2350303(US WBB LOGSTCS SUPT)</t>
  </si>
  <si>
    <t>2351818(PGS Dgl Prj - US)</t>
  </si>
  <si>
    <t>IT-PBU0481-OT-US-00</t>
  </si>
  <si>
    <t>19&amp;</t>
  </si>
  <si>
    <t>SAP BI/UDH Planning CI - Semester 2 2023</t>
  </si>
  <si>
    <t>N/A</t>
  </si>
  <si>
    <t xml:space="preserve">ATTP IBM Core Team Extension - Capital </t>
  </si>
  <si>
    <t>Fixed fee + travel</t>
  </si>
  <si>
    <t xml:space="preserve">ATTP IBM Core Team Extension - CCA </t>
  </si>
  <si>
    <t xml:space="preserve">ATTP IBM Core Team Extension- Expense </t>
  </si>
  <si>
    <t>Serialization ERP ATTP Parallel Projects Extension</t>
  </si>
  <si>
    <t>Fixed fee</t>
  </si>
  <si>
    <t>iGES UDH integration Q3 2023</t>
  </si>
  <si>
    <t>Bharat Bangera and Ryan Burnside</t>
  </si>
  <si>
    <t>iGES Analytics Enhancements Q3 2023</t>
  </si>
  <si>
    <t>IBM - Procurement CI Q3 2023</t>
  </si>
  <si>
    <t>2340693</t>
  </si>
  <si>
    <t>6/21/2023</t>
  </si>
  <si>
    <t>IBM SES MES 2023</t>
  </si>
  <si>
    <t>9500346225 </t>
  </si>
  <si>
    <t>ES&amp;SC CI EMEA Q4 2023 - Shared</t>
  </si>
  <si>
    <t>Kerry Hoffman</t>
  </si>
  <si>
    <t>7/11/2023</t>
  </si>
  <si>
    <t>9500346211 </t>
  </si>
  <si>
    <t>ES&amp;SC CI AMER Q4 2023 Shared</t>
  </si>
  <si>
    <t>9500337132 </t>
  </si>
  <si>
    <t>FIN CI Q3 2023</t>
  </si>
  <si>
    <t>Raj Hase</t>
  </si>
  <si>
    <t>IBM_Product Master CI H2 2023_MDG[42]</t>
  </si>
  <si>
    <t>Jim Mcclain</t>
  </si>
  <si>
    <t>This PO will start in Aug</t>
  </si>
  <si>
    <t>QM-MKT-PM[49]</t>
  </si>
  <si>
    <t xml:space="preserve">nGPS-INT-MW-SAP TECH DEV-Development SOW 1 Sem 2 -IBM-2023 </t>
  </si>
  <si>
    <t>7/17/2023</t>
  </si>
  <si>
    <t>nGPS-INT-MW-SAP TECH DEV-Development SOW 2 Sem 2 -IBM-2023</t>
  </si>
  <si>
    <t>nGPS-INT-Middleware-EIH-IBM-Semester 2-2023</t>
  </si>
  <si>
    <t>Distribution Logistics MIRT Tech Dev IBM 2023 Sem 2[49][42]</t>
  </si>
  <si>
    <t>Please provide forecast until life of PO</t>
  </si>
  <si>
    <t>2023 nGPS System Interfaces IBM</t>
  </si>
  <si>
    <t>Please provide forecast until life of PO (Aug to Oct)</t>
  </si>
  <si>
    <t>9500364548 </t>
  </si>
  <si>
    <t>Supply Execution MDG Tech Dev IBM 2023 Sem 2</t>
  </si>
  <si>
    <t>9500359116 </t>
  </si>
  <si>
    <t>Distribution Logistics MIRT Tech Dev IBM 2023 Sem 2</t>
  </si>
  <si>
    <t>SAP BN for VMR Suppliers to SCC (nGPS)</t>
  </si>
  <si>
    <t>8/2/2023</t>
  </si>
  <si>
    <t>9500347917 </t>
  </si>
  <si>
    <t>ES &amp; SC CI 2H23 – Charge Back Resources S2</t>
  </si>
  <si>
    <t>Covid Support</t>
  </si>
  <si>
    <t>9500370082 </t>
  </si>
  <si>
    <t>SES Manufacturing Warehouse Support Activities[42][43]</t>
  </si>
  <si>
    <t>CE-BTS22107-02-10-04</t>
  </si>
  <si>
    <t>Rana is already on this PO, please update forecast for AP9</t>
  </si>
  <si>
    <t>2023 Sanford Planning Model GTx - Q4</t>
  </si>
  <si>
    <t>CE-BTS22110-02-EX-03</t>
  </si>
  <si>
    <t>This PO will start in Oct</t>
  </si>
  <si>
    <t>9500349657 (still active)</t>
  </si>
  <si>
    <t>IBM_Product Master CI Q4 2023_MDG (Shina - Jim onshore)</t>
  </si>
  <si>
    <t>Alexa Stilley / Jim McClain</t>
  </si>
  <si>
    <t>This PO will start in Nov</t>
  </si>
  <si>
    <t>9500344033 (still active)</t>
  </si>
  <si>
    <t>Application Portfolio Lifecycle - External Supply[49][42]</t>
  </si>
  <si>
    <t>Warehouse Capacity Project[42][43]</t>
  </si>
  <si>
    <t>CE-BTS23001-02-EX</t>
  </si>
  <si>
    <t>This PO already started</t>
  </si>
  <si>
    <t>PROCUREMENT CI Q4 2023</t>
  </si>
  <si>
    <t xml:space="preserve">IBM Finance CI Q4 2023                            </t>
  </si>
  <si>
    <t>IBM_MDG CI Q4 2023_Offshore_SPR</t>
  </si>
  <si>
    <t>Alexa Stilley</t>
  </si>
  <si>
    <t>The resource is Suganthi Priya Rajasekaran (offshore)</t>
  </si>
  <si>
    <t>PM-Quadra-MKT[43][42]</t>
  </si>
  <si>
    <t>CE-BTS23064-02-10</t>
  </si>
  <si>
    <t>The resource is Gaurav</t>
  </si>
  <si>
    <t>MKT-Onsite IBM -Q4[42][43][21]</t>
  </si>
  <si>
    <t>CE-BTS23016-02-EX</t>
  </si>
  <si>
    <t>The resource is Mark Q</t>
  </si>
  <si>
    <t>iERP IBP Enhancement [42]</t>
  </si>
  <si>
    <t>This PO has already started in Oct</t>
  </si>
  <si>
    <t>PR10962351</t>
  </si>
  <si>
    <t>IBM_MDG CI Nov-Dec 2023_Offshore_Bala</t>
  </si>
  <si>
    <t>Sainath - JCain Broker integration</t>
  </si>
  <si>
    <t>IT-PBS0514-OT-US-00</t>
  </si>
  <si>
    <t xml:space="preserve">This PO starts in Nov, lasts until Dec. </t>
  </si>
  <si>
    <t>ECC, SMS and BI Vendor Management Alignment [49][42]</t>
  </si>
  <si>
    <t>Rod Eric Largoza</t>
  </si>
  <si>
    <t>IT-PBU0476-OT-US-00</t>
  </si>
  <si>
    <t>Serialization Operations Resource 2024</t>
  </si>
  <si>
    <t>Serialization ERP Mobility  / Implementation Support 2024</t>
  </si>
  <si>
    <t>Ganesh Lalam</t>
  </si>
  <si>
    <t>Serialization iERP Reporting 2024 Support</t>
  </si>
  <si>
    <t>Native UI5 Developer Jan - Dec
HANA Lead Developer (Sachit Rohatgi) Jun - Dec
Pfizer PM: Vasu Pozath</t>
  </si>
  <si>
    <t>IBM Finance Continuous Improvement Q1 2024</t>
  </si>
  <si>
    <t>Procurement IBM CI Q1 2024</t>
  </si>
  <si>
    <t>Sanford North Carolina Plant Deployment Phase 2</t>
  </si>
  <si>
    <t>IBM_TINS MDG_CI_Jan-June 2024[21]</t>
  </si>
  <si>
    <t>Stilley, Alexandria</t>
  </si>
  <si>
    <t>Please advise once PO has been added and forecast made available, thanks!</t>
  </si>
  <si>
    <t>LOG COVID19 projects support 2024[42]</t>
  </si>
  <si>
    <t>IBM-MIRT Replacement-ZRPR(ROCKET Tool) support for the year</t>
  </si>
  <si>
    <t>PORRAJ07 IBM - 2024 S1 Covid Commercialization PM Support[42]</t>
  </si>
  <si>
    <t>2024 IBM IBP Continuous Improvement[42]</t>
  </si>
  <si>
    <t>IT-PBU0557-OT-US-00</t>
  </si>
  <si>
    <t>IBM SNC to SCC Migration - Consultants 1H2024</t>
  </si>
  <si>
    <t>IT-PBU0538-OT-US-00</t>
  </si>
  <si>
    <t>IBM SCC Implementation – ES &amp; SC CI EMEA</t>
  </si>
  <si>
    <t>2024 External Supply Portfolio - T5/T6 Strategic Digital Enablement</t>
  </si>
  <si>
    <t>IT-PBU0554-OT-US-00</t>
  </si>
  <si>
    <t>IBM_Product Master_CI_Jan-June 2024 [43]</t>
  </si>
  <si>
    <t>CE-BTS24010-02-10</t>
  </si>
  <si>
    <t>9500519811 </t>
  </si>
  <si>
    <t>2024 Credit Cost Center Pfizer Connect IBM [49]</t>
  </si>
  <si>
    <t>2024 nGPS Program IBP Integration IBM[42]</t>
  </si>
  <si>
    <t>2024 nGPS Program Integration ETL IBM [49]</t>
  </si>
  <si>
    <t>2024 nGPR Program Backfill IBM</t>
  </si>
  <si>
    <t>Please let me know one PO is added and forecast is available.</t>
  </si>
  <si>
    <t>Akshata - 2024 IBM - IO Solutions Resource - Dublin</t>
  </si>
  <si>
    <t>IBM-LOG CI CPA 1H 2024</t>
  </si>
  <si>
    <t>IBM-LOG MIRT Replacement project and CI 2024 work</t>
  </si>
  <si>
    <t>Global Logistics Network Services - Next Gen Logistic Services - Analytics 2024 S1</t>
  </si>
  <si>
    <t>Ken Stricker (Immanual Thomas)</t>
  </si>
  <si>
    <t>IT-FBT0784-OG-US-00</t>
  </si>
  <si>
    <t>Kerry/Kinjal</t>
  </si>
  <si>
    <t>IBM - 2024 S1 IO SOLUTIONS COVID SUPPORT</t>
  </si>
  <si>
    <t>iERP Hummingbird - Budget Life cycle 2024 Staffing</t>
  </si>
  <si>
    <t>IT-FBT0783-OG-US-00</t>
  </si>
  <si>
    <t>IBM - 2024 S1 IO SOLUTIONS SUPPORT</t>
  </si>
  <si>
    <t>IBM - 2024 NEXT GEN LOGISTICS - FUNCTION</t>
  </si>
  <si>
    <t>IT-FBT0788-OG-US-00</t>
  </si>
  <si>
    <t>THE SCC PROJECT AIMS DEPLOY SAP ARIBA -</t>
  </si>
  <si>
    <t>IT-FBT0785-OG-US-00</t>
  </si>
  <si>
    <t>Kerry/Mike</t>
  </si>
  <si>
    <t>IBM ES Digital Strategy – PMO Support</t>
  </si>
  <si>
    <t>Kerry Hoffman/Ryan Burnside</t>
  </si>
  <si>
    <t>SAP BI/UDH Planning CI - Semester 1 2024[49]</t>
  </si>
  <si>
    <t>IT-PBU0577-OT-US-00</t>
  </si>
  <si>
    <t>PacOne UDH - Onsite[42]</t>
  </si>
  <si>
    <t>IT-PBU0542-OT-US-00</t>
  </si>
  <si>
    <t>Please let me know once PO is added and forecast is available.</t>
  </si>
  <si>
    <t>Kinjal/Alexandria Stilley</t>
  </si>
  <si>
    <t>nGPS-INT-Middleware-EIH-IBM-ABAP-2024-Sem1</t>
  </si>
  <si>
    <t>nGPS-INT-MW-SAP TECH DEV-Development SOW 1 Sem 2 -IBM-2023</t>
  </si>
  <si>
    <t>nGPS Scrum Master 2023 [17]</t>
  </si>
  <si>
    <t>Cian O'Meara</t>
  </si>
  <si>
    <t>Kinaxis Analytics S1 2024[22]</t>
  </si>
  <si>
    <t>IBM - 2024 ES Digital Strategy – PMO Support</t>
  </si>
  <si>
    <t>Kerry Hoffman / Rod Largoza / Ryan Burnside</t>
  </si>
  <si>
    <t>ACD ERP PMO Support 1H 2024 IBM [27][49][43]</t>
  </si>
  <si>
    <t>AD-SEAGNINR0-DT-3J-US-00; AD-LUCIRINR0-DT-33-US-00; AD-SATURINR0-DT-28-US-00</t>
  </si>
  <si>
    <t>IBM_Master Data Simplification_Apr-Dec 2024[42]</t>
  </si>
  <si>
    <t>Alexandria Stilley</t>
  </si>
  <si>
    <t>Michael / Alexandria</t>
  </si>
  <si>
    <t>IBM Vizag EWM Implementation[42][22][21]</t>
  </si>
  <si>
    <t>CE-BTS24000-02-10</t>
  </si>
  <si>
    <t>2024 GTx2 Phase II - Forecasting &amp; Supply IBM[42]</t>
  </si>
  <si>
    <t>CE-BTS24022-02-10-06</t>
  </si>
  <si>
    <t>IBM_MDG Functional Support_Apr-Dec 2024</t>
  </si>
  <si>
    <t>IBM Tech Dev Supply Execution CI May June 2024</t>
  </si>
  <si>
    <t>IT-PBU0621-OT-US-00</t>
  </si>
  <si>
    <t>IBM - OPEX DP &amp; SCC Solutions S2 - 2024 [49]</t>
  </si>
  <si>
    <t>Kerry Hoffman (for Ryan Burnside)</t>
  </si>
  <si>
    <t>IT-FBT0804-OG-US-00</t>
  </si>
  <si>
    <t>IBM - ES &amp; SC CI 2H24 – Charge Back Resources</t>
  </si>
  <si>
    <t>iERP Global Logistics Transport Budget Tool Enhancement - S2</t>
  </si>
  <si>
    <t>Vasu - Immanual</t>
  </si>
  <si>
    <t>9500302560
9500302564
9500302568
9500302570</t>
  </si>
  <si>
    <t>Serialization SAP ATTP-ICH Migration S2 2024 Support</t>
  </si>
  <si>
    <t>Fixed fee + travel; invoicing starts for July 2024 period</t>
  </si>
  <si>
    <t>2024 - AIDA - EDSE PGS - IBM - SAP BI/UDH Planning CI Semester 2</t>
  </si>
  <si>
    <t>LE1400_CE-BTS24010-02-10_2024 - AIDA - EDSE PGS - IBM - UDH Ingestion [Single Entry Resource][21]</t>
  </si>
  <si>
    <t>Finance CI Q3 2024</t>
  </si>
  <si>
    <t>IBM ES CMO DIGITAL STRATEGY S2 2025 [43]</t>
  </si>
  <si>
    <t>CE-BTS24029-02-EX</t>
  </si>
  <si>
    <t>2024 - AIDA - EDSE PGS - IBM - External Supply PC1 Analytics</t>
  </si>
  <si>
    <t>IT-PBU0576-OT-US-00</t>
  </si>
  <si>
    <t>PR11372190  </t>
  </si>
  <si>
    <t>LOG 2H 2024 7/1/24 - 12/31/24</t>
  </si>
  <si>
    <t>PR11372104</t>
  </si>
  <si>
    <t>nGPS SAP Manufacturing 2H-2024</t>
  </si>
  <si>
    <t>SES Manufacturing CI Support 2H-2024[43]</t>
  </si>
  <si>
    <t>IT-PBU0545-OT-US-00</t>
  </si>
  <si>
    <t>SAP Mfg Projects 2H-2024 [43]</t>
  </si>
  <si>
    <t>CE-BTS24022-02-10-03</t>
  </si>
  <si>
    <t>IBM - 2024 S2 GLNS PM Support</t>
  </si>
  <si>
    <t>KINJAL PANCHAL</t>
  </si>
  <si>
    <t>IBM - 2024 RTTM Support</t>
  </si>
  <si>
    <t>IBM - 2024 S2 IO SOLUTIONS COVID SUPPORT</t>
  </si>
  <si>
    <t>IBM - 2024 S2 IO SOLUTIONS SUPPORT</t>
  </si>
  <si>
    <t>IBM - GLNS Support Q4 2024[43]</t>
  </si>
  <si>
    <t>GONZD105 - SAP Manufacturing Projects 1H 2024[49][43]</t>
  </si>
  <si>
    <t>Michael Ali</t>
  </si>
  <si>
    <t>9500705148 </t>
  </si>
  <si>
    <t>IBM CMO Intergration SSCS 2H24[43]</t>
  </si>
  <si>
    <t>9500705161 </t>
  </si>
  <si>
    <t>IBM Vizag EWM Implementation May-June 2024[43]</t>
  </si>
  <si>
    <t>2024 - AIDA - EDSE PGS - IBM - BI Intercompany Operations 2nd half</t>
  </si>
  <si>
    <t>IBM Tech Dev Supply Execution MDG Semester 2 2024</t>
  </si>
  <si>
    <t>Emani Phani</t>
  </si>
  <si>
    <t>IBM_MMWF_CI Q3 2024 - Offshore[43]</t>
  </si>
  <si>
    <t>IT-PBS0569-OT-US-00</t>
  </si>
  <si>
    <t>IBM - Optimus Budgeting Tool – Replacement Project[43]</t>
  </si>
  <si>
    <t>IT-PBS0642-OT-US-00</t>
  </si>
  <si>
    <t>IBM-Q4-2024 LOG projects[43]</t>
  </si>
  <si>
    <t>IT-FBT0547-OG-US-00</t>
  </si>
  <si>
    <t>2024 Q4 GLNS Business Analyst [49]</t>
  </si>
  <si>
    <t>IT-PBS0571-OT-US-00</t>
  </si>
  <si>
    <t>2024 Q4 IBM UX Design Analyst [49][43]</t>
  </si>
  <si>
    <t>IT-PBS0561-OT-US-00</t>
  </si>
  <si>
    <t>PROCUREMENT IBM CI Q3 2024</t>
  </si>
  <si>
    <t>9500765214</t>
  </si>
  <si>
    <t>PROCUREMENT IBM CI Q4 2024[43]</t>
  </si>
  <si>
    <t>9500768741</t>
  </si>
  <si>
    <t>IBM FINANCE CI Q4-2024[43]</t>
  </si>
  <si>
    <t>IT-PBS0645-OT-US-00</t>
  </si>
  <si>
    <t>Mfg CI Q4 2024[42]</t>
  </si>
  <si>
    <t>IBM_MDG_MMWF_Q4 2024 - Offshore</t>
  </si>
  <si>
    <t>iERP ATTP Phase 3 2025</t>
  </si>
  <si>
    <t>Please add to 2025 forecast</t>
  </si>
  <si>
    <t>Robyn Berner</t>
  </si>
  <si>
    <t>Serialization SAP ATTP / ICH 2025 Support - Expense</t>
  </si>
  <si>
    <t>Richard Lassen</t>
  </si>
  <si>
    <t>Serialization SAP ATTP / ICH 2025 Support - Capital</t>
  </si>
  <si>
    <t>Andy Alman</t>
  </si>
  <si>
    <t>Serialization SAP ATTP / ICH 2025 Support - CCA</t>
  </si>
  <si>
    <t>Serialization ACD Analyst 1H 2025</t>
  </si>
  <si>
    <t>Laly Vadassery</t>
  </si>
  <si>
    <t>2025 AIDA MDM - IBM - BI: Inter Company Analytics 1st Half 2025</t>
  </si>
  <si>
    <t>Kinjak-Ken-IT</t>
  </si>
  <si>
    <t>Subbarao - Pending PO</t>
  </si>
  <si>
    <t>Alexa-Kinjal</t>
  </si>
  <si>
    <t>IBM_1 MDG Offshore_CC_Jan-Jun 2025</t>
  </si>
  <si>
    <t>IBM_1 MDG Off_GSS_Jan-June 2025[42]</t>
  </si>
  <si>
    <t>IBM_3 MDG Consultants_2 Off_1 On_Jan-June 2025</t>
  </si>
  <si>
    <t>Packaging solutions 2 Resources</t>
  </si>
  <si>
    <t>IBM ES &amp; SC CI 1H25 – Charge Back Resources [49]</t>
  </si>
  <si>
    <t>Michael/Jesus</t>
  </si>
  <si>
    <t>IBM ES&amp;SC Solutions Resources 2025[42]</t>
  </si>
  <si>
    <t>IBM SAP BN SCC Expansion 2025 [49]</t>
  </si>
  <si>
    <t>IT-PBU0882-OT-US-00</t>
  </si>
  <si>
    <t>ES CMO Project ERP &amp; SCC Consultants 2025[43]</t>
  </si>
  <si>
    <t>CE-BTS24029-02-10</t>
  </si>
  <si>
    <t>Supply Execution IBM BTP CMO Document Collaboration 2025 Sem 1 [21]</t>
  </si>
  <si>
    <t>BI: CMO Integration Architect and data Lead [49][42]</t>
  </si>
  <si>
    <t>IBM ES CMO DIGITAL STRATEGY 2025 (Senior PMO/CMO Collaboration lead) (Mike T &amp; Micah)</t>
  </si>
  <si>
    <t>2025 AIDA PGS - IBM - External Supply RQA reporting support 2025</t>
  </si>
  <si>
    <t>IT-PBU0655-OT-US-00</t>
  </si>
  <si>
    <t>GC_DS2_ SAP digital package (Execution &amp; Module Development).IBM US [17]</t>
  </si>
  <si>
    <t>Svetlana Korolkova</t>
  </si>
  <si>
    <t xml:space="preserve">	CE-GCI22050-02-09-01</t>
  </si>
  <si>
    <t>2025 AIDA - IBM - PGS UDH SAP BI Planning CI 2025 Sem 1</t>
  </si>
  <si>
    <t>IT-PBU0866-OT-US-00</t>
  </si>
  <si>
    <t>SAP IBP CI 2025 - IBM Offshore [42]</t>
  </si>
  <si>
    <t>2025 SSCS Planning Seagen Integration[42]</t>
  </si>
  <si>
    <t>AD-SEAGNINR0-DT-3J-US-00</t>
  </si>
  <si>
    <t>IBM – LOG ACD S1 2025</t>
  </si>
  <si>
    <t>2025 PGS Seagen Integration North Creek IBM[27]</t>
  </si>
  <si>
    <t>NGPS System Integration 2025 IBM[27][42]</t>
  </si>
  <si>
    <t>Supply Execution Quality IBM ABAP Quarter 1 2025</t>
  </si>
  <si>
    <t>Soumik Chanda</t>
  </si>
  <si>
    <t>Soumendu Gupta</t>
  </si>
  <si>
    <t>Solutions - [COI] BADILL02 - IBM - 2025 Dublin Resource GLNS Solutions</t>
  </si>
  <si>
    <t>iERP Budget Lifecycle - Hypercare support</t>
  </si>
  <si>
    <t>Covid Support - IBM - 2025 S1 Covid applications support</t>
  </si>
  <si>
    <t>Subbarao - IBM_1 MMWF Offshore_TINS_Jan-Jun 2025</t>
  </si>
  <si>
    <t>IBM Finance CI Q1 2025</t>
  </si>
  <si>
    <t>IBM Tech Dev Supply Execution MDG January 2025</t>
  </si>
  <si>
    <t>Jesus</t>
  </si>
  <si>
    <t>Durga Reclass (from E-Sponsor)</t>
  </si>
  <si>
    <t>SAP Manufacturing Projects H1 2025 (Amit Gupta)</t>
  </si>
  <si>
    <t xml:space="preserve">2025 AIDA PGS - IBM - External Supply T5-T6 reporting support 2025 </t>
  </si>
  <si>
    <t>2025 AIDA PGS - IBM - External Supply PC1 reporting support 2025[42]</t>
  </si>
  <si>
    <t>9500876003 </t>
  </si>
  <si>
    <t>IBM Tech Dev PC One UI5 2025 Full year</t>
  </si>
  <si>
    <t>2025 GLNS SAP TM feasibility IBM SME [42]</t>
  </si>
  <si>
    <t>IBM_POC_4_IDOC Error Resolution Classification</t>
  </si>
  <si>
    <t>IBM_LOG_Personas [42]</t>
  </si>
  <si>
    <t>2025 CTIES Backfill for NGPS Resource IBM [49][42]</t>
  </si>
  <si>
    <t>SAP IBP CI 2025 (Mar to Dec) - IBM Offshore</t>
  </si>
  <si>
    <t>2025 AIDA PGS - IBM - External Supply Master Data Support 2025</t>
  </si>
  <si>
    <t>Marlene Post</t>
  </si>
  <si>
    <t>Already in forecasts it seems - please review</t>
  </si>
  <si>
    <t>SES Mfg Projects Resource 1H-2025</t>
  </si>
  <si>
    <t>Vizag EWM Implementation Q1-2025 [42]</t>
  </si>
  <si>
    <t>IBM-LOG-CI for S1</t>
  </si>
  <si>
    <t>IBM-LOG-Last Mile Strategy</t>
  </si>
  <si>
    <t xml:space="preserve">IBM-LOG-EMEA-CI </t>
  </si>
  <si>
    <t>IBM-LOG-MIRT Phase II</t>
  </si>
  <si>
    <t>Network Change &amp; Connect</t>
  </si>
  <si>
    <t>Glenn</t>
  </si>
  <si>
    <t>IBM ES CMO Digital Strategy Q2-Q4 2025[42]</t>
  </si>
  <si>
    <t xml:space="preserve"> IBM-LOG_S1 - One Offshore functional consultant</t>
  </si>
  <si>
    <t>IBM-Belgium-LOG Support for EMEA projects including Karlsruhe</t>
  </si>
  <si>
    <t>2025 Serialization SAP Security Support</t>
  </si>
  <si>
    <t>Andrew Alman / Nik Patel</t>
  </si>
  <si>
    <t>Donna McCaughey</t>
  </si>
  <si>
    <t>SAP QM Functional Lead Onsite (IBM) [42]</t>
  </si>
  <si>
    <t>Chikkanna, Harsha</t>
  </si>
  <si>
    <t>IBM SAP Mfg Enhancements Feb 2025</t>
  </si>
  <si>
    <t>IBM S2 Serialization Support - July to Dec 2025</t>
  </si>
  <si>
    <t>Andrew Alman / Donna McCaughey</t>
  </si>
  <si>
    <t>IT-PGS0020-OG-US-00</t>
  </si>
  <si>
    <t>IBM Finance CI Q3 2025</t>
  </si>
  <si>
    <t xml:space="preserve">Please add to 2025 forecast </t>
  </si>
  <si>
    <t>Harish Jallikattu</t>
  </si>
  <si>
    <t>Hari New PO</t>
  </si>
  <si>
    <t>IBM_3 MDG Consultants_2 Off_1 On_June 2025</t>
  </si>
  <si>
    <t>Phani Dev Resources</t>
  </si>
  <si>
    <t xml:space="preserve">SAP Security Services -IBM </t>
  </si>
  <si>
    <t xml:space="preserve">Nik Patel </t>
  </si>
  <si>
    <t>Mary Oelkers</t>
  </si>
  <si>
    <t>SAP Security Services IB -IBM</t>
  </si>
  <si>
    <t>Zebra Printer ZQ630 -GC SAP Testing</t>
  </si>
  <si>
    <t>SWC: Gat ALLOut E1 Software</t>
  </si>
  <si>
    <t>IBM Finance CI Q1 2026</t>
  </si>
  <si>
    <t>Please add to 2026 forecast and let me know once PO is added and forecast is available</t>
  </si>
  <si>
    <t>Procurement IBM CI H1 2026</t>
  </si>
  <si>
    <t>IBM Serialization SAP ATTP ICH 2026 S1 Support</t>
  </si>
  <si>
    <t>Serialization iERP Resources 2026 - IBM</t>
  </si>
  <si>
    <t>IT-FGS0308-OG-US-00</t>
  </si>
  <si>
    <t>IBM Serialization Tower BAU 2026</t>
  </si>
  <si>
    <t>IT-PGS0032-OG-US-00</t>
  </si>
  <si>
    <t>SAP Serialization Security Project Support 2026 IBM</t>
  </si>
  <si>
    <t>IT-PGS0019-OG-US-00</t>
  </si>
  <si>
    <t>ES Ops Portfolio Lifecycle Sem 1</t>
  </si>
  <si>
    <t>Rod Eric Largoza / Shavin Duffy</t>
  </si>
  <si>
    <t>IT-PGS0031-OG-US-00</t>
  </si>
  <si>
    <t>Nik Patel/Kinjal</t>
  </si>
  <si>
    <t>IBM: SAP APPLICATION MANAGED SERVICE (AMS) - CORE / IT-FBT02</t>
  </si>
  <si>
    <t>Ram/Kinjal</t>
  </si>
  <si>
    <t>IT-FBT0281-OG-US-00</t>
  </si>
  <si>
    <t>SAP Application Managed Service (AMS) - CORE- PCR-01(Collaboration360 Support)</t>
  </si>
  <si>
    <t>SAP Application Managed Service "AMS" - SAP Ariba BOD &amp; Ariba On Prem</t>
  </si>
  <si>
    <t>IT-FBT0282-OG-US-00</t>
  </si>
  <si>
    <t>SAP Application Managed Service "AMS" - Additional Applications (10 Apps)</t>
  </si>
  <si>
    <t xml:space="preserve">Seagen Oracle (Annual "AMS" Order) </t>
  </si>
  <si>
    <t>IT-MGS0204-OG-US-00</t>
  </si>
  <si>
    <t>IBM ISOW – Application Managed Service "AMS" (Concur PT&amp;E)</t>
  </si>
  <si>
    <t xml:space="preserve">IT-FBT0282-OG-US-00 </t>
  </si>
  <si>
    <t>SAP Application Managed Service "AMS" - Delta Applications - FBO Scope</t>
  </si>
  <si>
    <t>IT-FBT0753-OT-US-00</t>
  </si>
  <si>
    <t>IBM: CELONIS APPLICATION MANAGED SERVICES (AMS) / IT-FBT0700</t>
  </si>
  <si>
    <t>IT-FBT0700-OG-US-00</t>
  </si>
  <si>
    <t>BM AMS - BPAI (Business Process Automation &amp; Integration) Services</t>
  </si>
  <si>
    <t>Chris/Kinjal</t>
  </si>
  <si>
    <t>IT-MGS0168-OG-US-00</t>
  </si>
  <si>
    <t>IT-FBT0790-OG-US-00</t>
  </si>
  <si>
    <t>IT-PBU1064-OT-US-00</t>
  </si>
  <si>
    <t>IT-PBU1061-OT-US-00</t>
  </si>
  <si>
    <t>9500910725 is in use</t>
  </si>
  <si>
    <t>IT-PBU1062-OT-US-00</t>
  </si>
  <si>
    <t>IT-PBU1065-OT-US-00</t>
  </si>
  <si>
    <t>IT-PBU0901-OT-US-00</t>
  </si>
  <si>
    <t>2321399	
2351818</t>
  </si>
  <si>
    <t>IT-PBU1059-OT-US-00
IT-PBU1063-OT-US-00</t>
  </si>
  <si>
    <t>IT-PBU1040-OT-US-00</t>
  </si>
  <si>
    <t>IBM Tech Dev MDG Semester 1 PO 1 2026</t>
  </si>
  <si>
    <t>Harish Jakkilinki / Alexandria Stilley</t>
  </si>
  <si>
    <t>2329611 </t>
  </si>
  <si>
    <t>IT-CTR0024-OG-US-00</t>
  </si>
  <si>
    <t>IT-PBU1044-OT-US-00</t>
  </si>
  <si>
    <t>Please add to 2026 forecast and let me know once PO is added and forecast is available (Nrupen and George were originally combined under PO 9501157177 but Nrupen has been moved to this PO)</t>
  </si>
  <si>
    <t>SAP Test Automation Functional Support 2026 / Jan. 01, 2026 - Dec. 31, 2026</t>
  </si>
  <si>
    <t>Leslie/Kinjal</t>
  </si>
  <si>
    <t>IT-FBT0801-OG-US-00</t>
  </si>
  <si>
    <t>SAP GLNS AMS 2026</t>
  </si>
  <si>
    <t>IT-MGS0205-OG-US-00</t>
  </si>
  <si>
    <t>ATTP Serialization Lens Q2 2026_IBM</t>
  </si>
  <si>
    <t xml:space="preserve">SAP SVO CI Finance Q2 2026 </t>
  </si>
  <si>
    <t>Rao Narasimha Nakkella</t>
  </si>
  <si>
    <t>Pfizer requested PO</t>
  </si>
  <si>
    <t>PMA</t>
  </si>
  <si>
    <t>Work Code</t>
  </si>
  <si>
    <t>Project Start Date</t>
  </si>
  <si>
    <t>Project End Date</t>
  </si>
  <si>
    <t>Resource Talent Id</t>
  </si>
  <si>
    <t>Resource Name</t>
  </si>
  <si>
    <t>Bill Rate</t>
  </si>
  <si>
    <t>Resource Status</t>
  </si>
  <si>
    <t>Forecast Month Hours</t>
  </si>
  <si>
    <t>Forecast Fee $</t>
  </si>
  <si>
    <t>Forecast Expenses $</t>
  </si>
  <si>
    <t>Forecast Total $</t>
  </si>
  <si>
    <t>Actual Month Hours</t>
  </si>
  <si>
    <t>Acual Fee $</t>
  </si>
  <si>
    <t>Actual Expenses $</t>
  </si>
  <si>
    <t>Actual Total $</t>
  </si>
  <si>
    <t>Monthly Hours Variance</t>
  </si>
  <si>
    <t>Hours Billed Flag</t>
  </si>
  <si>
    <t>Forecast Accuracy</t>
  </si>
  <si>
    <t>Expense%</t>
  </si>
  <si>
    <t>Total Forecast Hours 2025</t>
  </si>
  <si>
    <t>Jan 2026 - FFHours</t>
  </si>
  <si>
    <t>Feb 2026 - FHours</t>
  </si>
  <si>
    <t>March 2026 - FHours</t>
  </si>
  <si>
    <t>April 2026 - FHours</t>
  </si>
  <si>
    <t>May 2026 - FHours</t>
  </si>
  <si>
    <t>June 2026 - FHours</t>
  </si>
  <si>
    <t>July 2026 - FHours</t>
  </si>
  <si>
    <t>Aug 2026 - FHours</t>
  </si>
  <si>
    <t>Sep 2026 - FHours</t>
  </si>
  <si>
    <t>Oct 2026 - FHours</t>
  </si>
  <si>
    <t>Nov 2026 - FHours</t>
  </si>
  <si>
    <t>Dec 2026 - FHours</t>
  </si>
  <si>
    <t>2026 Forecast total Fee</t>
  </si>
  <si>
    <t>Jan 2026 - FFee</t>
  </si>
  <si>
    <t>Feb 2026 - FFee</t>
  </si>
  <si>
    <t>March 2026 - FFee</t>
  </si>
  <si>
    <t>April 2026 - FFee</t>
  </si>
  <si>
    <t>May 2026 - FFee</t>
  </si>
  <si>
    <t>June 2026 - FFee</t>
  </si>
  <si>
    <t>July 2026 - FFee</t>
  </si>
  <si>
    <t>Aug 2026 - FFee</t>
  </si>
  <si>
    <t>Sep 2026 - FFee</t>
  </si>
  <si>
    <t>Oct 2026 - FFee</t>
  </si>
  <si>
    <t>Nov 2026 - FFee</t>
  </si>
  <si>
    <t>Dec 2026 - FFee</t>
  </si>
  <si>
    <t>2026 Total Forecast Expenses</t>
  </si>
  <si>
    <t>Jan 2026 - FExpenses</t>
  </si>
  <si>
    <t>Feb 2026 - FExpenses</t>
  </si>
  <si>
    <t>March 2026 - FExpenses</t>
  </si>
  <si>
    <t>April 2026 - FExpenses</t>
  </si>
  <si>
    <t>May 2026 - FExpenses</t>
  </si>
  <si>
    <t>June 2026 - FExpenses</t>
  </si>
  <si>
    <t>July 2026 - FExpenses</t>
  </si>
  <si>
    <t>Aug 2026 - FExpenses</t>
  </si>
  <si>
    <t>Sep 2026 - FExpenses</t>
  </si>
  <si>
    <t>Oct 2026 - FExpenses</t>
  </si>
  <si>
    <t>Nov 2026 - FExpenses</t>
  </si>
  <si>
    <t>Dec 2026 - FExpenses</t>
  </si>
  <si>
    <t>Forecast Total 2026</t>
  </si>
  <si>
    <t>Jan 2026 - FTotal</t>
  </si>
  <si>
    <t>Feb 2026 - FTotal</t>
  </si>
  <si>
    <t>March 2026 - FTotal</t>
  </si>
  <si>
    <t>April 2026 - FTotal</t>
  </si>
  <si>
    <t>May 2026 - FTotal</t>
  </si>
  <si>
    <t>June 2026 - FTotal</t>
  </si>
  <si>
    <t>July 2026 - FTotal</t>
  </si>
  <si>
    <t>Aug 2026 - FTotal</t>
  </si>
  <si>
    <t>Sep 2026 - FTotal</t>
  </si>
  <si>
    <t>Oct 2026 - FTotal</t>
  </si>
  <si>
    <t>Nov 2026 - FTotal</t>
  </si>
  <si>
    <t>Dec 2026 - FTotal</t>
  </si>
  <si>
    <t>W3F1Z</t>
  </si>
  <si>
    <t>005P89</t>
  </si>
  <si>
    <t>005JV3</t>
  </si>
  <si>
    <t>00547P</t>
  </si>
  <si>
    <t>YAMVJB</t>
  </si>
  <si>
    <t>YALMFB</t>
  </si>
  <si>
    <t>003GKH</t>
  </si>
  <si>
    <t>0345C7</t>
  </si>
  <si>
    <t>01906H</t>
  </si>
  <si>
    <t>0042UQ</t>
  </si>
  <si>
    <t>YAMWDB</t>
  </si>
  <si>
    <t>005XI6</t>
  </si>
  <si>
    <t>SV5XWG</t>
  </si>
  <si>
    <t>YAMT9B</t>
  </si>
  <si>
    <t>003XA1</t>
  </si>
  <si>
    <t>YANDLB</t>
  </si>
  <si>
    <t>005PC1</t>
  </si>
  <si>
    <t>006AX4</t>
  </si>
  <si>
    <t>SVKYIE</t>
  </si>
  <si>
    <t>005OH4</t>
  </si>
  <si>
    <t>YALQJB</t>
  </si>
  <si>
    <t>06048A</t>
  </si>
  <si>
    <t>06788J</t>
  </si>
  <si>
    <t>06292L</t>
  </si>
  <si>
    <t>0K2815</t>
  </si>
  <si>
    <t>04322A</t>
  </si>
  <si>
    <t>05384K</t>
  </si>
  <si>
    <t>06810V</t>
  </si>
  <si>
    <t>06952X</t>
  </si>
  <si>
    <t>01057K</t>
  </si>
  <si>
    <t>07849N</t>
  </si>
  <si>
    <t>005XOY</t>
  </si>
  <si>
    <t>C-JDPH</t>
  </si>
  <si>
    <t>C-JDPJ</t>
  </si>
  <si>
    <t>C-LGLV</t>
  </si>
  <si>
    <t>C-JDPG</t>
  </si>
  <si>
    <t>C-P3JE</t>
  </si>
  <si>
    <t>C-VKG0</t>
  </si>
  <si>
    <t>004QEL</t>
  </si>
  <si>
    <t>0063AW</t>
  </si>
  <si>
    <t>0063XI</t>
  </si>
  <si>
    <t>005SCW</t>
  </si>
  <si>
    <t>005T0F</t>
  </si>
  <si>
    <t>004I38</t>
  </si>
  <si>
    <t>YANFLB</t>
  </si>
  <si>
    <t>7J3366</t>
  </si>
  <si>
    <t>YALWFB</t>
  </si>
  <si>
    <t>4G9243</t>
  </si>
  <si>
    <t>C-RWNH</t>
  </si>
  <si>
    <t>08781B</t>
  </si>
  <si>
    <t>9D5534</t>
  </si>
  <si>
    <t>4J5042</t>
  </si>
  <si>
    <t>03506C</t>
  </si>
  <si>
    <t>002WVB</t>
  </si>
  <si>
    <t>003OWR</t>
  </si>
  <si>
    <t>0056OJ</t>
  </si>
  <si>
    <t>C-W6KJ</t>
  </si>
  <si>
    <t>0015KG</t>
  </si>
  <si>
    <t>003PJ4</t>
  </si>
  <si>
    <t>01301F</t>
  </si>
  <si>
    <t>005PX3</t>
  </si>
  <si>
    <t>YAPTGB</t>
  </si>
  <si>
    <t>05660P</t>
  </si>
  <si>
    <t>005PBO</t>
  </si>
  <si>
    <t>0004JN</t>
  </si>
  <si>
    <t>YAMBZB</t>
  </si>
  <si>
    <t>002AV4</t>
  </si>
  <si>
    <t>0045JC</t>
  </si>
  <si>
    <t>003KCG</t>
  </si>
  <si>
    <t>YAMGCB</t>
  </si>
  <si>
    <t>003SER</t>
  </si>
  <si>
    <t>0040QY</t>
  </si>
  <si>
    <t>005LSC</t>
  </si>
  <si>
    <t>0042RH</t>
  </si>
  <si>
    <t>YAMKQB</t>
  </si>
  <si>
    <t>000QKN</t>
  </si>
  <si>
    <t>YAMKXB</t>
  </si>
  <si>
    <t>002OKS</t>
  </si>
  <si>
    <t>YAMLBB</t>
  </si>
  <si>
    <t>C-XY6P</t>
  </si>
  <si>
    <t>YAPTHB</t>
  </si>
  <si>
    <t>YAMMPB</t>
  </si>
  <si>
    <t>005XVE</t>
  </si>
  <si>
    <t>005I9O</t>
  </si>
  <si>
    <t>005WLZ</t>
  </si>
  <si>
    <t>YANPVB</t>
  </si>
  <si>
    <t>C-P3JV</t>
  </si>
  <si>
    <t xml:space="preserve">YANVTB </t>
  </si>
  <si>
    <t>005OIH</t>
  </si>
  <si>
    <t>YAPK7B</t>
  </si>
  <si>
    <t>004ZR6</t>
  </si>
  <si>
    <t>005SWN</t>
  </si>
  <si>
    <t>005FOF</t>
  </si>
  <si>
    <t>0060Q6</t>
  </si>
  <si>
    <t>01735Z</t>
  </si>
  <si>
    <t>0067P5</t>
  </si>
  <si>
    <t>YAPSDB</t>
  </si>
  <si>
    <t>YAMRKB</t>
  </si>
  <si>
    <t>YAMV6B</t>
  </si>
  <si>
    <t>0063RJ</t>
  </si>
  <si>
    <t>00756T</t>
  </si>
  <si>
    <t>YAMVBB</t>
  </si>
  <si>
    <t>1K3296</t>
  </si>
  <si>
    <t>003AXF</t>
  </si>
  <si>
    <t>YAMVNB</t>
  </si>
  <si>
    <t>000HB0</t>
  </si>
  <si>
    <t>0040R3</t>
  </si>
  <si>
    <t>C-MSS8</t>
  </si>
  <si>
    <t>YAMVHB</t>
  </si>
  <si>
    <t>005POR</t>
  </si>
  <si>
    <t>C-XHNA</t>
  </si>
  <si>
    <t>005QB8</t>
  </si>
  <si>
    <t>005HLK</t>
  </si>
  <si>
    <t>0030VV</t>
  </si>
  <si>
    <t>005N8R</t>
  </si>
  <si>
    <t>002RTJ</t>
  </si>
  <si>
    <t>SVPOTS</t>
  </si>
  <si>
    <t>005OHO</t>
  </si>
  <si>
    <t>004MO4</t>
  </si>
  <si>
    <t>0062XG</t>
  </si>
  <si>
    <t>0053TF</t>
  </si>
  <si>
    <t>YANGRB</t>
  </si>
  <si>
    <t>YAPLVB</t>
  </si>
  <si>
    <t>C-NB1Y</t>
  </si>
  <si>
    <t>C-V9AM</t>
  </si>
  <si>
    <t>YANLBB</t>
  </si>
  <si>
    <t>YANPDB</t>
  </si>
  <si>
    <t>0034UO</t>
  </si>
  <si>
    <t>YANPQB</t>
  </si>
  <si>
    <t>005RA9</t>
  </si>
  <si>
    <t>YANW4B</t>
  </si>
  <si>
    <t xml:space="preserve">0065UZ744 </t>
  </si>
  <si>
    <t>YAN9JB</t>
  </si>
  <si>
    <t>0065UZ</t>
  </si>
  <si>
    <t>00668Z</t>
  </si>
  <si>
    <t>YAN8KB</t>
  </si>
  <si>
    <t>0013O0</t>
  </si>
  <si>
    <t>YAN94B</t>
  </si>
  <si>
    <t>YANW6B</t>
  </si>
  <si>
    <t>C-XY6R</t>
  </si>
  <si>
    <t>006DAB</t>
  </si>
  <si>
    <t>0067O0</t>
  </si>
  <si>
    <t>YAPTCB</t>
  </si>
  <si>
    <t>YAPSRB</t>
  </si>
  <si>
    <t>YAN7LB</t>
  </si>
  <si>
    <t>C-P3K0</t>
  </si>
  <si>
    <t>YAN64B</t>
  </si>
  <si>
    <t>YAN6XB</t>
  </si>
  <si>
    <t>004IKC</t>
  </si>
  <si>
    <t>003EYV</t>
  </si>
  <si>
    <t>OJAS SONKUSARE</t>
  </si>
  <si>
    <t>C-VS19</t>
  </si>
  <si>
    <t>YAN7VB</t>
  </si>
  <si>
    <t>New_SR1</t>
  </si>
  <si>
    <t>YAPSNB</t>
  </si>
  <si>
    <t>YAPTQB</t>
  </si>
  <si>
    <t>0054L7</t>
  </si>
  <si>
    <t>08703A</t>
  </si>
  <si>
    <t>0037PJ</t>
  </si>
  <si>
    <t>SVK8M0</t>
  </si>
  <si>
    <t>005P3L</t>
  </si>
  <si>
    <t>00931H</t>
  </si>
  <si>
    <t>SV8JO4</t>
  </si>
  <si>
    <t>0703C8</t>
  </si>
  <si>
    <t>YAPA9B</t>
  </si>
  <si>
    <t>YAPCGB</t>
  </si>
  <si>
    <t>YACCDA</t>
  </si>
  <si>
    <t>0051UF</t>
  </si>
  <si>
    <t>000QIB</t>
  </si>
  <si>
    <t>05216S</t>
  </si>
  <si>
    <t>005G5B</t>
  </si>
  <si>
    <t>3J1140</t>
  </si>
  <si>
    <t>4J6610</t>
  </si>
  <si>
    <t>YACAXA</t>
  </si>
  <si>
    <t>005OI7</t>
  </si>
  <si>
    <t>YAFMNB</t>
  </si>
  <si>
    <t>1G7775</t>
  </si>
  <si>
    <t>3G9845</t>
  </si>
  <si>
    <t>8J1741</t>
  </si>
  <si>
    <t>3J0545</t>
  </si>
  <si>
    <t>7J4227</t>
  </si>
  <si>
    <t>005EV4</t>
  </si>
  <si>
    <t>005OHH</t>
  </si>
  <si>
    <t>3G2679</t>
  </si>
  <si>
    <t>000TG4</t>
  </si>
  <si>
    <t>YAFKZB</t>
  </si>
  <si>
    <t>5J2777</t>
  </si>
  <si>
    <t>003GFW</t>
  </si>
  <si>
    <t>02971J</t>
  </si>
  <si>
    <t>0060SB</t>
  </si>
  <si>
    <t>002H3C</t>
  </si>
  <si>
    <t>C-XP5W</t>
  </si>
  <si>
    <t>004YKJ</t>
  </si>
  <si>
    <t>002JYB</t>
  </si>
  <si>
    <t>YAFJHB</t>
  </si>
  <si>
    <t>2J2593</t>
  </si>
  <si>
    <t>005SL4</t>
  </si>
  <si>
    <t>002MJU</t>
  </si>
  <si>
    <t>9J9582</t>
  </si>
  <si>
    <t>YAFQ8B</t>
  </si>
  <si>
    <t>005SL2</t>
  </si>
  <si>
    <t>0053QX</t>
  </si>
  <si>
    <t>06318K</t>
  </si>
  <si>
    <t>00161J</t>
  </si>
  <si>
    <t>01584B</t>
  </si>
  <si>
    <t>Ritesh Kumar</t>
  </si>
  <si>
    <t>005NUE</t>
  </si>
  <si>
    <t>New_Agetn</t>
  </si>
  <si>
    <t>MD NAZIR AHMED</t>
  </si>
  <si>
    <t>YAAL8A</t>
  </si>
  <si>
    <t>0040Y6</t>
  </si>
  <si>
    <t>005IWT</t>
  </si>
  <si>
    <t>01192G</t>
  </si>
  <si>
    <t>005EX7</t>
  </si>
  <si>
    <t>01526P</t>
  </si>
  <si>
    <t>0047PZ</t>
  </si>
  <si>
    <t>004FPQ</t>
  </si>
  <si>
    <t>0055WR</t>
  </si>
  <si>
    <t>005PZ4</t>
  </si>
  <si>
    <t>003WYV</t>
  </si>
  <si>
    <t>005CNM</t>
  </si>
  <si>
    <t>Sudipta Mukherjee</t>
  </si>
  <si>
    <t>004L6T</t>
  </si>
  <si>
    <t>6J6497</t>
  </si>
  <si>
    <t>RAM NYAYAPATI</t>
  </si>
  <si>
    <t>MAYURESH BHOSALE</t>
  </si>
  <si>
    <t>W3K9Z</t>
  </si>
  <si>
    <t>000TP6</t>
  </si>
  <si>
    <t>YABZMA</t>
  </si>
  <si>
    <t>4J3708</t>
  </si>
  <si>
    <t>YAMTVB</t>
  </si>
  <si>
    <t>4J4824</t>
  </si>
  <si>
    <t>01054J</t>
  </si>
  <si>
    <t>YAJ76B</t>
  </si>
  <si>
    <t>YACMJB</t>
  </si>
  <si>
    <t>W968Z</t>
  </si>
  <si>
    <t>W9R0Z</t>
  </si>
  <si>
    <t>005U2C</t>
  </si>
  <si>
    <t>0022XT</t>
  </si>
  <si>
    <t>003IAM</t>
  </si>
  <si>
    <t>0041UQ</t>
  </si>
  <si>
    <t>YABGSA</t>
  </si>
  <si>
    <t>YAMWNB</t>
  </si>
  <si>
    <t>WZ03Z</t>
  </si>
  <si>
    <t>C-XHEM</t>
  </si>
  <si>
    <t>W3GFZ</t>
  </si>
  <si>
    <t>C-XLLY</t>
  </si>
  <si>
    <t>003CPQ</t>
  </si>
  <si>
    <t>004YAP</t>
  </si>
  <si>
    <t>005DR3</t>
  </si>
  <si>
    <t>0038WI</t>
  </si>
  <si>
    <t>005M38</t>
  </si>
  <si>
    <t>004EYU</t>
  </si>
  <si>
    <t>003TKD</t>
  </si>
  <si>
    <t>005MOE</t>
  </si>
  <si>
    <t>004H8F</t>
  </si>
  <si>
    <t>005KWR</t>
  </si>
  <si>
    <t>005MOH</t>
  </si>
  <si>
    <t>004D6W</t>
  </si>
  <si>
    <t>YACPMA</t>
  </si>
  <si>
    <t>0K4110</t>
  </si>
  <si>
    <t>YAAZHA</t>
  </si>
  <si>
    <t>YAARNA</t>
  </si>
  <si>
    <t>000W5O</t>
  </si>
  <si>
    <t>005OHQ</t>
  </si>
  <si>
    <t>C-P3JT</t>
  </si>
  <si>
    <t>YAD8WB</t>
  </si>
  <si>
    <t>YANPWB</t>
  </si>
  <si>
    <t>9J9730</t>
  </si>
  <si>
    <t>YAD6MB</t>
  </si>
  <si>
    <t>005PVX</t>
  </si>
  <si>
    <t>Payal Gupta</t>
  </si>
  <si>
    <t>YAF9XB</t>
  </si>
  <si>
    <t>YAASDA</t>
  </si>
  <si>
    <t>08662S</t>
  </si>
  <si>
    <t>Fayez Kazi</t>
  </si>
  <si>
    <t>003R1M</t>
  </si>
  <si>
    <t>Shiv Prabakar</t>
  </si>
  <si>
    <t>0000CJ</t>
  </si>
  <si>
    <t>001ZC2</t>
  </si>
  <si>
    <t>YAJPLB</t>
  </si>
  <si>
    <t>W8F2Z</t>
  </si>
  <si>
    <t>Carly Sklar</t>
  </si>
  <si>
    <t>002SWX</t>
  </si>
  <si>
    <t>YADTDB</t>
  </si>
  <si>
    <t>07605P</t>
  </si>
  <si>
    <t>HEMA GHILDIYAL</t>
  </si>
  <si>
    <t>YABCHA</t>
  </si>
  <si>
    <t>C-WSKR</t>
  </si>
  <si>
    <t>W9G9Z</t>
  </si>
  <si>
    <t>YABVFB</t>
  </si>
  <si>
    <t>C-XK8L</t>
  </si>
  <si>
    <t>YAB6VB</t>
  </si>
  <si>
    <t>000D3J</t>
  </si>
  <si>
    <t>YABT6B</t>
  </si>
  <si>
    <t>C-XLYP</t>
  </si>
  <si>
    <t>YAM6DB</t>
  </si>
  <si>
    <t>YAC8QB</t>
  </si>
  <si>
    <t>6G0706</t>
  </si>
  <si>
    <t>Vijay Gummadi</t>
  </si>
  <si>
    <t>YADBBB</t>
  </si>
  <si>
    <t>YADDTB</t>
  </si>
  <si>
    <t>YANSLB</t>
  </si>
  <si>
    <t>YADGGB</t>
  </si>
  <si>
    <t>2J9021</t>
  </si>
  <si>
    <t>John Miller</t>
  </si>
  <si>
    <t>000Z2X</t>
  </si>
  <si>
    <t>YADSRB</t>
  </si>
  <si>
    <t>2J9036</t>
  </si>
  <si>
    <t>YAM49B</t>
  </si>
  <si>
    <t>YADRVB</t>
  </si>
  <si>
    <t>YADSGB</t>
  </si>
  <si>
    <t>000V3A</t>
  </si>
  <si>
    <t>YANTFB</t>
  </si>
  <si>
    <t>YAGTGB</t>
  </si>
  <si>
    <t>YAHXZB</t>
  </si>
  <si>
    <t>YANLKB</t>
  </si>
  <si>
    <t>YAKCDB</t>
  </si>
  <si>
    <t>003GUK</t>
  </si>
  <si>
    <t>004KNQ</t>
  </si>
  <si>
    <t>002I1V</t>
  </si>
  <si>
    <t>YAKQHB</t>
  </si>
  <si>
    <t>7J9480</t>
  </si>
  <si>
    <t>YAKS6B</t>
  </si>
  <si>
    <t>YAKMPB</t>
  </si>
  <si>
    <t>01992W</t>
  </si>
  <si>
    <t>YANPPB</t>
  </si>
  <si>
    <t>0024GX</t>
  </si>
  <si>
    <t>YAAA6A</t>
  </si>
  <si>
    <t>YABCRA</t>
  </si>
  <si>
    <t>YAFVNB</t>
  </si>
  <si>
    <t>YAFWGB</t>
  </si>
  <si>
    <t>7J9121</t>
  </si>
  <si>
    <t>YAFGLB</t>
  </si>
  <si>
    <t>0K4109</t>
  </si>
  <si>
    <t>YAFWBB</t>
  </si>
  <si>
    <t>0K1896</t>
  </si>
  <si>
    <t>YAFNGB</t>
  </si>
  <si>
    <t>YANN7B</t>
  </si>
  <si>
    <t>YAACHB</t>
  </si>
  <si>
    <t>YAD6JB</t>
  </si>
  <si>
    <t>YAFHNB</t>
  </si>
  <si>
    <t>YAFFMB</t>
  </si>
  <si>
    <t>C-NC0J</t>
  </si>
  <si>
    <t>YAFNNB</t>
  </si>
  <si>
    <t>C-P3JU</t>
  </si>
  <si>
    <t>YAFRLB</t>
  </si>
  <si>
    <t>YAGXCB</t>
  </si>
  <si>
    <t>YAGXDB</t>
  </si>
  <si>
    <t>YAGXHB</t>
  </si>
  <si>
    <t>YACXLA</t>
  </si>
  <si>
    <t>YACWNA</t>
  </si>
  <si>
    <t>09115D</t>
  </si>
  <si>
    <t>0554A3</t>
  </si>
  <si>
    <t>005EMP</t>
  </si>
  <si>
    <t>YACV8A</t>
  </si>
  <si>
    <t>Neudesic</t>
  </si>
  <si>
    <t>YACWWA</t>
  </si>
  <si>
    <t>C-X0HC</t>
  </si>
  <si>
    <t>C-XE87</t>
  </si>
  <si>
    <t>YAG6RB</t>
  </si>
  <si>
    <t>YACSKB</t>
  </si>
  <si>
    <t>C-XKYW</t>
  </si>
  <si>
    <t>YACTJB</t>
  </si>
  <si>
    <t>1G2924</t>
  </si>
  <si>
    <t>YADCGB</t>
  </si>
  <si>
    <t>YADFMB</t>
  </si>
  <si>
    <t>YADVXB</t>
  </si>
  <si>
    <t>C-NY5E</t>
  </si>
  <si>
    <t>YAD6LB</t>
  </si>
  <si>
    <t>6G6938</t>
  </si>
  <si>
    <t>YAPNZB</t>
  </si>
  <si>
    <t>7J596</t>
  </si>
  <si>
    <t>YABP6B</t>
  </si>
  <si>
    <t>005SJU</t>
  </si>
  <si>
    <t>YAB4HB</t>
  </si>
  <si>
    <t>005GYB</t>
  </si>
  <si>
    <t>Ankit rahude</t>
  </si>
  <si>
    <t>YACHGB</t>
  </si>
  <si>
    <t>005YLY</t>
  </si>
  <si>
    <t>005Z3O</t>
  </si>
  <si>
    <t>YACJ6B</t>
  </si>
  <si>
    <t>1J5235</t>
  </si>
  <si>
    <t>005SUB</t>
  </si>
  <si>
    <t>SOUMYA PRUSTY</t>
  </si>
  <si>
    <t>005LWJ</t>
  </si>
  <si>
    <t>YADGVB</t>
  </si>
  <si>
    <t>YACVQA</t>
  </si>
  <si>
    <t>YADZBB</t>
  </si>
  <si>
    <t>03305L</t>
  </si>
  <si>
    <t>YAFNQB</t>
  </si>
  <si>
    <t>002KDM</t>
  </si>
  <si>
    <t>YAFN7B</t>
  </si>
  <si>
    <t>0052TC</t>
  </si>
  <si>
    <t>C-WLCK</t>
  </si>
  <si>
    <t>YAFPFB</t>
  </si>
  <si>
    <t>0059P2</t>
  </si>
  <si>
    <t>0007BP</t>
  </si>
  <si>
    <t>YAFC9B</t>
  </si>
  <si>
    <t>C-XL5E</t>
  </si>
  <si>
    <t>YAFHGB</t>
  </si>
  <si>
    <t>YAGVCB</t>
  </si>
  <si>
    <t>1G2399</t>
  </si>
  <si>
    <t>YAFFWB</t>
  </si>
  <si>
    <t>YAFQCB</t>
  </si>
  <si>
    <t>C-VEGW</t>
  </si>
  <si>
    <t>YAGCAB</t>
  </si>
  <si>
    <t>YAFZMB</t>
  </si>
  <si>
    <t>YAGNRB</t>
  </si>
  <si>
    <t>01811R</t>
  </si>
  <si>
    <t>06740V</t>
  </si>
  <si>
    <t>YAFWZB</t>
  </si>
  <si>
    <t>C-REN5</t>
  </si>
  <si>
    <t>YAF9ZB</t>
  </si>
  <si>
    <t xml:space="preserve">YAG44B </t>
  </si>
  <si>
    <t>YAG47B</t>
  </si>
  <si>
    <t>C-S52E</t>
  </si>
  <si>
    <t>YABLFA</t>
  </si>
  <si>
    <t>2G0866</t>
  </si>
  <si>
    <t>YAD6BB</t>
  </si>
  <si>
    <t>YALLRB</t>
  </si>
  <si>
    <t>YAFHFB</t>
  </si>
  <si>
    <t>C-XB8Y</t>
  </si>
  <si>
    <t>002HO7</t>
  </si>
  <si>
    <t>YAFF7B</t>
  </si>
  <si>
    <t>Sreeram jayaram</t>
  </si>
  <si>
    <t>C-Y4AG</t>
  </si>
  <si>
    <t>C-Y4AH</t>
  </si>
  <si>
    <t>YAFKMB</t>
  </si>
  <si>
    <t>1G7350</t>
  </si>
  <si>
    <t>4G1692</t>
  </si>
  <si>
    <t>04468B</t>
  </si>
  <si>
    <t>C-P3JG</t>
  </si>
  <si>
    <t>C-XAPC</t>
  </si>
  <si>
    <t xml:space="preserve">YAGAGB </t>
  </si>
  <si>
    <t>Poornima Mayilsamy</t>
  </si>
  <si>
    <t>Pradeep Mishra</t>
  </si>
  <si>
    <t>Marc Paquette</t>
  </si>
  <si>
    <t>Steven Bennett</t>
  </si>
  <si>
    <t>YAFW7B</t>
  </si>
  <si>
    <t>0220B5</t>
  </si>
  <si>
    <t>Ramakrishna Pantula</t>
  </si>
  <si>
    <t>Sampat Goswami</t>
  </si>
  <si>
    <t>C-RY4V</t>
  </si>
  <si>
    <t>YAHKCB</t>
  </si>
  <si>
    <t>YAHSDB</t>
  </si>
  <si>
    <t xml:space="preserve">YALLHB </t>
  </si>
  <si>
    <t>YAFSXB</t>
  </si>
  <si>
    <t>YAFF9B</t>
  </si>
  <si>
    <t>YAFXVB</t>
  </si>
  <si>
    <t>5J1655</t>
  </si>
  <si>
    <t>0001FY</t>
  </si>
  <si>
    <t>YAF67B</t>
  </si>
  <si>
    <t>YAFT6B</t>
  </si>
  <si>
    <t>YAFFSB</t>
  </si>
  <si>
    <t> 005S99</t>
  </si>
  <si>
    <t>YAGZHB</t>
  </si>
  <si>
    <t>YAGVDB</t>
  </si>
  <si>
    <t>YAG4TB</t>
  </si>
  <si>
    <t>YAG8FB</t>
  </si>
  <si>
    <t>YAGMQB</t>
  </si>
  <si>
    <t>YAGVAB</t>
  </si>
  <si>
    <t>YAG7QB</t>
  </si>
  <si>
    <t>YAGXKB</t>
  </si>
  <si>
    <t>YAJGVB</t>
  </si>
  <si>
    <t>YAJG8B</t>
  </si>
  <si>
    <t>YALPHB</t>
  </si>
  <si>
    <t>Amlan Chatterjee</t>
  </si>
  <si>
    <t>YANK6B</t>
  </si>
  <si>
    <t>YAN84B</t>
  </si>
  <si>
    <t>YAPKBB</t>
  </si>
  <si>
    <t>YAG6SB</t>
  </si>
  <si>
    <t>YAG7RB</t>
  </si>
  <si>
    <t>003OFV</t>
  </si>
  <si>
    <t>YAA7LB</t>
  </si>
  <si>
    <t>005OIE</t>
  </si>
  <si>
    <t>W5M2Z</t>
  </si>
  <si>
    <t>C-MUXX</t>
  </si>
  <si>
    <t>YAHVMB</t>
  </si>
  <si>
    <t>C-Y5DJ</t>
  </si>
  <si>
    <t>YAH9PB</t>
  </si>
  <si>
    <t>004FDK</t>
  </si>
  <si>
    <t>YAJZNB</t>
  </si>
  <si>
    <t>Bharat bangera</t>
  </si>
  <si>
    <t>YAJRLB</t>
  </si>
  <si>
    <t>06570H</t>
  </si>
  <si>
    <t>005H5T</t>
  </si>
  <si>
    <t>0060AK</t>
  </si>
  <si>
    <t>YAKALB</t>
  </si>
  <si>
    <t>004RZ3</t>
  </si>
  <si>
    <t>C-Y6G9</t>
  </si>
  <si>
    <t>YABBQB</t>
  </si>
  <si>
    <t>YAKAJB</t>
  </si>
  <si>
    <t>YAKBAB</t>
  </si>
  <si>
    <t>YAJ9TB</t>
  </si>
  <si>
    <t>004ZLZ</t>
  </si>
  <si>
    <t>Gopal Krishnan</t>
  </si>
  <si>
    <t>YAKBHB</t>
  </si>
  <si>
    <t>Y9H4X3</t>
  </si>
  <si>
    <t>YAJ77B</t>
  </si>
  <si>
    <t>YAKKJB</t>
  </si>
  <si>
    <t>YALH4B</t>
  </si>
  <si>
    <t>YALKAB</t>
  </si>
  <si>
    <t>YAMHVB</t>
  </si>
  <si>
    <t>C-XH54</t>
  </si>
  <si>
    <t>YANQ6B</t>
  </si>
  <si>
    <t>YANZPB</t>
  </si>
  <si>
    <t>005VXR</t>
  </si>
  <si>
    <t>YAN7HB-TBD</t>
  </si>
  <si>
    <t>YANQAB</t>
  </si>
  <si>
    <t>YANZFB-TBD</t>
  </si>
  <si>
    <t>YAN66B</t>
  </si>
  <si>
    <t>YAPDHB</t>
  </si>
  <si>
    <t>YAPJTB-TBD</t>
  </si>
  <si>
    <t>YAPHJB</t>
  </si>
  <si>
    <t>YAN6CB</t>
  </si>
  <si>
    <t>SREEDHAR LEKKALA</t>
  </si>
  <si>
    <t>Vaida Savickiene</t>
  </si>
  <si>
    <t>C.26G40.001</t>
  </si>
  <si>
    <t>EMEA LOG&amp;GLNS CI 2024 PCR01</t>
  </si>
  <si>
    <t>0002O3744</t>
  </si>
  <si>
    <t xml:space="preserve">Akshatha Shetty </t>
  </si>
  <si>
    <t>extension pending signature</t>
  </si>
  <si>
    <t>C.2669D.001</t>
  </si>
  <si>
    <t>Pfizer Digital – EMEA Solutions Support 2026 - H2</t>
  </si>
  <si>
    <t>Y9H4SH624</t>
  </si>
  <si>
    <t>Fatih Pekiyi</t>
  </si>
  <si>
    <t>Collaborate360 – BTP Work Zone</t>
  </si>
  <si>
    <t xml:space="preserve">Vipin Kothari </t>
  </si>
  <si>
    <t>C.26HMQ.001</t>
  </si>
  <si>
    <t>Grange Castle SAP Extended Warehouse Management Implementation – EMEA</t>
  </si>
  <si>
    <t>Inactive</t>
  </si>
  <si>
    <t>Expenses for an assingment</t>
  </si>
  <si>
    <t>Monthly Variance</t>
  </si>
  <si>
    <t>2026 Forecast Fee Total</t>
  </si>
  <si>
    <t>YAKQFB</t>
  </si>
  <si>
    <t xml:space="preserve">$-   </t>
  </si>
  <si>
    <t>YADW9B</t>
  </si>
  <si>
    <t>YANMLB</t>
  </si>
  <si>
    <t>W8GQZ</t>
  </si>
  <si>
    <t>W8P1Z</t>
  </si>
  <si>
    <t>W3FFZ</t>
  </si>
  <si>
    <t>W3FHZ</t>
  </si>
  <si>
    <t>W3FKZ</t>
  </si>
  <si>
    <t>W3FLZ</t>
  </si>
  <si>
    <t>W3FQZ</t>
  </si>
  <si>
    <t>W3FRZ</t>
  </si>
  <si>
    <t>W3FSZ</t>
  </si>
  <si>
    <t>W3FTZ</t>
  </si>
  <si>
    <t>YAA6PA</t>
  </si>
  <si>
    <t>YAD9TB</t>
  </si>
  <si>
    <t>YAFCXB</t>
  </si>
  <si>
    <t>YAG6DB</t>
  </si>
  <si>
    <t>YAHVQB</t>
  </si>
  <si>
    <t>New_W</t>
  </si>
  <si>
    <t>W405Z</t>
  </si>
  <si>
    <t>YAM8BB</t>
  </si>
  <si>
    <t>YAM79B</t>
  </si>
  <si>
    <t>YAA67B</t>
  </si>
  <si>
    <t>YAA68B</t>
  </si>
  <si>
    <t>YACPGA</t>
  </si>
  <si>
    <t>W4N6Z</t>
  </si>
  <si>
    <t>YAMSJB</t>
  </si>
  <si>
    <t>W5TCZ</t>
  </si>
  <si>
    <t>YACTLB</t>
  </si>
  <si>
    <t>YADWWB</t>
  </si>
  <si>
    <t>YAD46B</t>
  </si>
  <si>
    <t>YAHVNB</t>
  </si>
  <si>
    <t>YANPXB</t>
  </si>
  <si>
    <t>New_Security</t>
  </si>
  <si>
    <t>YACQLB</t>
  </si>
  <si>
    <t>YACPBB</t>
  </si>
  <si>
    <t>YAJXNB</t>
  </si>
  <si>
    <t>YAA4NA</t>
  </si>
  <si>
    <t>W8SLZ</t>
  </si>
  <si>
    <t>New_RN</t>
  </si>
  <si>
    <t>YANMGB</t>
  </si>
  <si>
    <t>YADK6B</t>
  </si>
  <si>
    <t>W99DZ</t>
  </si>
  <si>
    <t>YADZ9B</t>
  </si>
  <si>
    <t>YAFNPB</t>
  </si>
  <si>
    <t>YAKNCB</t>
  </si>
  <si>
    <t xml:space="preserve">YAPCVB </t>
  </si>
  <si>
    <t>YABLWA</t>
  </si>
  <si>
    <t>YACP8A</t>
  </si>
  <si>
    <t>YAFA8B</t>
  </si>
  <si>
    <t>YAGVFB</t>
  </si>
  <si>
    <t xml:space="preserve">YALZHB </t>
  </si>
  <si>
    <t>YAG8TB</t>
  </si>
  <si>
    <t>YAH6VB</t>
  </si>
  <si>
    <t>YALFWB</t>
  </si>
  <si>
    <t>YAMX9B</t>
  </si>
  <si>
    <t>YAPHAB</t>
  </si>
  <si>
    <t>YAC6GA</t>
  </si>
  <si>
    <t>YABFJB</t>
  </si>
  <si>
    <t>YAD6CB</t>
  </si>
  <si>
    <t>YAAHCB</t>
  </si>
  <si>
    <t>YAKAXB</t>
  </si>
  <si>
    <t>YAHC7B</t>
  </si>
  <si>
    <t>YAHDQB</t>
  </si>
  <si>
    <t>YAHDTB</t>
  </si>
  <si>
    <t>YAJJSB</t>
  </si>
  <si>
    <t>YAKARB</t>
  </si>
  <si>
    <t>YANPBB</t>
  </si>
  <si>
    <t>YALRJB</t>
  </si>
  <si>
    <t>YAMKFB</t>
  </si>
  <si>
    <t>YALQTB</t>
  </si>
  <si>
    <t>YAMHMB</t>
  </si>
  <si>
    <t>YAMH4B</t>
  </si>
  <si>
    <t>YAMLNB</t>
  </si>
  <si>
    <t>YAPJJB</t>
  </si>
  <si>
    <t>YAPP7B</t>
  </si>
  <si>
    <t>W0M2Z</t>
  </si>
  <si>
    <t>YAA4XA</t>
  </si>
  <si>
    <t>YAJSWB</t>
  </si>
  <si>
    <t>YAC6SB</t>
  </si>
  <si>
    <t>YADG7B</t>
  </si>
  <si>
    <t>YADKAB</t>
  </si>
  <si>
    <t>W6R5Z</t>
  </si>
  <si>
    <t>Jerome robertson</t>
  </si>
  <si>
    <t>YADG8B</t>
  </si>
  <si>
    <t>6/31/2026</t>
  </si>
  <si>
    <t>YAD9KB</t>
  </si>
  <si>
    <t>YAFLGB</t>
  </si>
  <si>
    <t>YAFHRB</t>
  </si>
  <si>
    <t>YAFHDB</t>
  </si>
  <si>
    <t>YAFLMB</t>
  </si>
  <si>
    <t>YAFHZB</t>
  </si>
  <si>
    <t>YAFGFB</t>
  </si>
  <si>
    <t>YAFMKB</t>
  </si>
  <si>
    <t>YAHHVB</t>
  </si>
  <si>
    <t>YAHJ6B</t>
  </si>
  <si>
    <t>YAHJMB</t>
  </si>
  <si>
    <t>YAHMZB</t>
  </si>
  <si>
    <t>YAGXJB</t>
  </si>
  <si>
    <t>YAG6AB</t>
  </si>
  <si>
    <t>YAHRHB</t>
  </si>
  <si>
    <t>YAHNMB</t>
  </si>
  <si>
    <t>YAHPFB</t>
  </si>
  <si>
    <t>YAHQGB</t>
  </si>
  <si>
    <t>YAHS4B</t>
  </si>
  <si>
    <t>YAJD4B</t>
  </si>
  <si>
    <t>YAJBCB</t>
  </si>
  <si>
    <t>YAJCXB</t>
  </si>
  <si>
    <t>YAJZBB</t>
  </si>
  <si>
    <t>YAJ6GB</t>
  </si>
  <si>
    <t>YAJ8RB</t>
  </si>
  <si>
    <t>YAKDBB</t>
  </si>
  <si>
    <t>YAKAGB</t>
  </si>
  <si>
    <t>YAKBGB</t>
  </si>
  <si>
    <t>YAJ9VB-on hold</t>
  </si>
  <si>
    <t>YAKJGB</t>
  </si>
  <si>
    <t>YALJAB</t>
  </si>
  <si>
    <t>YALNBB</t>
  </si>
  <si>
    <t>YALJTB</t>
  </si>
  <si>
    <t>YALKLB</t>
  </si>
  <si>
    <t>YALR9B</t>
  </si>
  <si>
    <t>YALW7B</t>
  </si>
  <si>
    <t>YAMH9B</t>
  </si>
  <si>
    <t>YAMJ8B</t>
  </si>
  <si>
    <t>YAMMTB</t>
  </si>
  <si>
    <t>YANSAB</t>
  </si>
  <si>
    <t>YAN6FB</t>
  </si>
  <si>
    <t>YAN6ZB</t>
  </si>
  <si>
    <t>YANTKB-PCL</t>
  </si>
  <si>
    <t>YANTSB</t>
  </si>
  <si>
    <t>YANS6B</t>
  </si>
  <si>
    <t>YAN4SB</t>
  </si>
  <si>
    <t>YANZGB</t>
  </si>
  <si>
    <t>YAN9HB</t>
  </si>
  <si>
    <t>YANRQB</t>
  </si>
  <si>
    <t>YAN8TB</t>
  </si>
  <si>
    <t>YAPM6B-PCL</t>
  </si>
  <si>
    <t>YAPGJB</t>
  </si>
  <si>
    <t>YAPLNB</t>
  </si>
  <si>
    <t>YAPTFB-pcl</t>
  </si>
  <si>
    <t>WTNGZ</t>
  </si>
  <si>
    <t>Quarter</t>
  </si>
  <si>
    <t>Month</t>
  </si>
  <si>
    <t>Month ending</t>
  </si>
  <si>
    <t>Week ending</t>
  </si>
  <si>
    <t>Week num</t>
  </si>
  <si>
    <t>Q1</t>
  </si>
  <si>
    <t>5 Week</t>
  </si>
  <si>
    <t>4 week</t>
  </si>
  <si>
    <t>Q1 Total</t>
  </si>
  <si>
    <t>5 week</t>
  </si>
  <si>
    <t>Q2</t>
  </si>
  <si>
    <t>Q2 Total</t>
  </si>
  <si>
    <t>Q3</t>
  </si>
  <si>
    <t>Q3 Total</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</si>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</sst>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quot;#,##0.00_);[Red]\(&quot;$&quot;#,##0.00\)"/>
    <numFmt numFmtId="44" formatCode="_(&quot;$&quot;* #,##0.00_);_(&quot;$&quot;* \(#,##0.00\);_(&quot;$&quot;* &quot;-&quot;??_);_(@_)"/>
    <numFmt numFmtId="164" formatCode="_ * #,##0.00_ ;_ * \-#,##0.00_ ;_ * &quot;-&quot;??_ ;_ @_ "/>
    <numFmt numFmtId="165" formatCode="[$-409]d\-mmm\-yy;@"/>
    <numFmt numFmtId="166" formatCode="#,##0.00\ [$€];[Red]\-#,##0.00\ [$€]"/>
    <numFmt numFmtId="167" formatCode="_([$$-409]* #,##0.00_);_([$$-409]* \(#,##0.00\);_([$$-409]* &quot;-&quot;??_);_(@_)"/>
    <numFmt numFmtId="168" formatCode="&quot;$&quot;#,##0.00"/>
    <numFmt numFmtId="169" formatCode="&quot;$&quot;#,##0"/>
  </numFmts>
  <fonts count="64">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sz val="10"/>
      <name val="Arial"/>
      <family val="2"/>
    </font>
    <font>
      <u/>
      <sz val="11"/>
      <color theme="10"/>
      <name val="Calibri"/>
      <family val="2"/>
      <scheme val="minor"/>
    </font>
    <font>
      <sz val="11"/>
      <color indexed="9"/>
      <name val="Calibri"/>
      <family val="2"/>
    </font>
    <font>
      <sz val="11"/>
      <color indexed="8"/>
      <name val="Calibri"/>
      <family val="2"/>
    </font>
    <font>
      <sz val="11"/>
      <color indexed="16"/>
      <name val="Calibri"/>
      <family val="2"/>
    </font>
    <font>
      <b/>
      <sz val="11"/>
      <color indexed="53"/>
      <name val="Calibri"/>
      <family val="2"/>
    </font>
    <font>
      <b/>
      <sz val="11"/>
      <color indexed="9"/>
      <name val="Calibri"/>
      <family val="2"/>
    </font>
    <font>
      <b/>
      <sz val="11"/>
      <color indexed="8"/>
      <name val="Calibri"/>
      <family val="2"/>
    </font>
    <font>
      <sz val="10"/>
      <name val="MS Sans Serif"/>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10"/>
      <color theme="1"/>
      <name val="Tahoma"/>
      <family val="2"/>
    </font>
    <font>
      <sz val="10"/>
      <color rgb="FF000000"/>
      <name val="Tahoma"/>
      <family val="2"/>
    </font>
    <font>
      <b/>
      <sz val="10"/>
      <color rgb="FF000000"/>
      <name val="Tahoma"/>
      <family val="2"/>
    </font>
    <font>
      <b/>
      <sz val="11"/>
      <color theme="1"/>
      <name val="Calibri"/>
      <family val="2"/>
      <scheme val="minor"/>
    </font>
    <font>
      <b/>
      <sz val="11"/>
      <color rgb="FFC00000"/>
      <name val="Calibri"/>
      <family val="2"/>
      <scheme val="minor"/>
    </font>
    <font>
      <b/>
      <u val="singleAccounting"/>
      <sz val="11"/>
      <color theme="0"/>
      <name val="Calibri"/>
      <family val="2"/>
      <scheme val="minor"/>
    </font>
    <font>
      <b/>
      <sz val="11"/>
      <color theme="1"/>
      <name val="Calibri (Body)"/>
    </font>
    <font>
      <sz val="11"/>
      <color theme="1"/>
      <name val="Calibri (Body)"/>
    </font>
    <font>
      <sz val="11"/>
      <color rgb="FF000000"/>
      <name val="Calibri (Body)"/>
    </font>
    <font>
      <sz val="10"/>
      <color theme="1"/>
      <name val="Calibri"/>
      <family val="2"/>
      <scheme val="minor"/>
    </font>
    <font>
      <sz val="10"/>
      <color rgb="FF000000"/>
      <name val="Calibri"/>
      <family val="2"/>
      <scheme val="minor"/>
    </font>
    <font>
      <b/>
      <sz val="10"/>
      <color theme="1"/>
      <name val="Calibri"/>
      <family val="2"/>
      <scheme val="minor"/>
    </font>
    <font>
      <sz val="10"/>
      <color rgb="FFFF0000"/>
      <name val="Calibri"/>
      <family val="2"/>
      <scheme val="minor"/>
    </font>
    <font>
      <sz val="10"/>
      <color rgb="FF0000FF"/>
      <name val="Calibri"/>
      <family val="2"/>
      <scheme val="minor"/>
    </font>
    <font>
      <sz val="11"/>
      <color rgb="FF000000"/>
      <name val="Calibri"/>
      <family val="2"/>
      <scheme val="minor"/>
    </font>
    <font>
      <sz val="10"/>
      <name val="Calibri"/>
      <family val="2"/>
      <scheme val="minor"/>
    </font>
    <font>
      <sz val="10"/>
      <color rgb="FF000000"/>
      <name val="Calibri (Body)"/>
    </font>
    <font>
      <sz val="10"/>
      <color rgb="FF363636"/>
      <name val="Arial"/>
      <family val="2"/>
    </font>
    <font>
      <sz val="11"/>
      <color rgb="FF000000"/>
      <name val="Calibri"/>
      <family val="2"/>
    </font>
    <font>
      <sz val="9"/>
      <name val="IBM Plex Sans"/>
      <family val="2"/>
    </font>
    <font>
      <b/>
      <sz val="9"/>
      <color theme="0"/>
      <name val="IBM Plex Sans"/>
      <family val="2"/>
    </font>
    <font>
      <b/>
      <sz val="9"/>
      <color rgb="FFFFFFFF"/>
      <name val="IBM Plex Sans"/>
      <family val="2"/>
    </font>
    <font>
      <b/>
      <sz val="9"/>
      <name val="IBM Plex Sans"/>
      <family val="2"/>
    </font>
    <font>
      <sz val="9"/>
      <color theme="1"/>
      <name val="IBM Plex Sans"/>
      <family val="2"/>
    </font>
    <font>
      <sz val="9"/>
      <color rgb="FF000000"/>
      <name val="IBM Plex Sans"/>
      <family val="2"/>
    </font>
    <font>
      <sz val="9"/>
      <color rgb="FF0070C0"/>
      <name val="IBM Plex Sans"/>
      <family val="2"/>
    </font>
    <font>
      <sz val="11"/>
      <color indexed="8"/>
      <name val="Calibri"/>
      <family val="2"/>
      <scheme val="minor"/>
    </font>
    <font>
      <sz val="9"/>
      <color theme="0"/>
      <name val="IBM Plex Sans"/>
      <family val="2"/>
    </font>
    <font>
      <sz val="10"/>
      <color theme="1"/>
      <name val="IBM Plex Sans"/>
      <family val="2"/>
    </font>
    <font>
      <sz val="12"/>
      <name val="Calibri"/>
      <family val="2"/>
      <scheme val="minor"/>
    </font>
    <font>
      <sz val="8"/>
      <color rgb="FF515559"/>
      <name val="Arial"/>
      <family val="2"/>
    </font>
    <font>
      <sz val="11"/>
      <color theme="1"/>
      <name val="Segoe UI"/>
      <family val="2"/>
    </font>
    <font>
      <b/>
      <sz val="9"/>
      <color theme="1"/>
      <name val="IBM Plex Sans"/>
      <family val="2"/>
    </font>
    <font>
      <b/>
      <u val="singleAccounting"/>
      <sz val="9"/>
      <color theme="0"/>
      <name val="IBM Plex Sans"/>
      <family val="2"/>
    </font>
  </fonts>
  <fills count="39">
    <fill>
      <patternFill patternType="none"/>
    </fill>
    <fill>
      <patternFill patternType="gray125"/>
    </fill>
    <fill>
      <patternFill patternType="solid">
        <fgColor theme="5" tint="-0.249977111117893"/>
        <bgColor indexed="64"/>
      </patternFill>
    </fill>
    <fill>
      <patternFill patternType="solid">
        <fgColor indexed="54"/>
        <bgColor indexed="54"/>
      </patternFill>
    </fill>
    <fill>
      <patternFill patternType="solid">
        <fgColor indexed="41"/>
        <bgColor indexed="41"/>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43"/>
        <bgColor indexed="43"/>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6"/>
        <bgColor indexed="26"/>
      </patternFill>
    </fill>
    <fill>
      <patternFill patternType="solid">
        <fgColor theme="7"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3"/>
        <bgColor indexed="64"/>
      </patternFill>
    </fill>
    <fill>
      <patternFill patternType="solid">
        <fgColor theme="7" tint="0.79998168889431442"/>
        <bgColor indexed="64"/>
      </patternFill>
    </fill>
    <fill>
      <patternFill patternType="solid">
        <fgColor theme="4"/>
        <bgColor indexed="64"/>
      </patternFill>
    </fill>
    <fill>
      <patternFill patternType="solid">
        <fgColor rgb="FF44546A"/>
        <bgColor rgb="FF000000"/>
      </patternFill>
    </fill>
    <fill>
      <patternFill patternType="solid">
        <fgColor theme="5" tint="0.59999389629810485"/>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theme="7"/>
        <bgColor indexed="64"/>
      </patternFill>
    </fill>
    <fill>
      <patternFill patternType="solid">
        <fgColor theme="9"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30">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F2F2F2"/>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thin">
        <color rgb="FF000000"/>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s>
  <cellStyleXfs count="72">
    <xf numFmtId="0" fontId="0" fillId="0" borderId="0"/>
    <xf numFmtId="44" fontId="9" fillId="0" borderId="0" applyFont="0" applyFill="0" applyBorder="0" applyAlignment="0" applyProtection="0"/>
    <xf numFmtId="0" fontId="8" fillId="0" borderId="0"/>
    <xf numFmtId="164" fontId="11" fillId="0" borderId="0" applyFont="0" applyFill="0" applyBorder="0" applyAlignment="0" applyProtection="0"/>
    <xf numFmtId="0" fontId="11" fillId="0" borderId="0"/>
    <xf numFmtId="0" fontId="13"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0" fontId="13" fillId="9"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4" fillId="9" borderId="0" applyNumberFormat="0" applyBorder="0" applyAlignment="0" applyProtection="0"/>
    <xf numFmtId="0" fontId="13" fillId="9" borderId="0" applyNumberFormat="0" applyBorder="0" applyAlignment="0" applyProtection="0"/>
    <xf numFmtId="0" fontId="13" fillId="12"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3" fillId="6" borderId="0" applyNumberFormat="0" applyBorder="0" applyAlignment="0" applyProtection="0"/>
    <xf numFmtId="0" fontId="13" fillId="13" borderId="0" applyNumberFormat="0" applyBorder="0" applyAlignment="0" applyProtection="0"/>
    <xf numFmtId="0" fontId="14" fillId="8" borderId="0" applyNumberFormat="0" applyBorder="0" applyAlignment="0" applyProtection="0"/>
    <xf numFmtId="0" fontId="14" fillId="14" borderId="0" applyNumberFormat="0" applyBorder="0" applyAlignment="0" applyProtection="0"/>
    <xf numFmtId="0" fontId="13" fillId="14" borderId="0" applyNumberFormat="0" applyBorder="0" applyAlignment="0" applyProtection="0"/>
    <xf numFmtId="0" fontId="15" fillId="15" borderId="0" applyNumberFormat="0" applyBorder="0" applyAlignment="0" applyProtection="0"/>
    <xf numFmtId="0" fontId="16" fillId="16" borderId="5" applyNumberFormat="0" applyAlignment="0" applyProtection="0"/>
    <xf numFmtId="0" fontId="17" fillId="10" borderId="6" applyNumberFormat="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166" fontId="19" fillId="0" borderId="0" applyFont="0" applyFill="0" applyBorder="0" applyAlignment="0" applyProtection="0"/>
    <xf numFmtId="0" fontId="20" fillId="11" borderId="0" applyNumberFormat="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4" fillId="14" borderId="5" applyNumberFormat="0" applyAlignment="0" applyProtection="0"/>
    <xf numFmtId="0" fontId="25" fillId="0" borderId="10" applyNumberFormat="0" applyFill="0" applyAlignment="0" applyProtection="0"/>
    <xf numFmtId="0" fontId="26" fillId="14" borderId="0" applyNumberFormat="0" applyBorder="0" applyAlignment="0" applyProtection="0"/>
    <xf numFmtId="0" fontId="11" fillId="20" borderId="11" applyNumberFormat="0" applyFont="0" applyAlignment="0" applyProtection="0"/>
    <xf numFmtId="0" fontId="27" fillId="16" borderId="12" applyNumberFormat="0" applyAlignment="0" applyProtection="0"/>
    <xf numFmtId="0" fontId="28" fillId="0" borderId="0" applyNumberFormat="0" applyFill="0" applyBorder="0" applyAlignment="0" applyProtection="0"/>
    <xf numFmtId="0" fontId="18" fillId="0" borderId="13" applyNumberFormat="0" applyFill="0" applyAlignment="0" applyProtection="0"/>
    <xf numFmtId="0" fontId="29" fillId="0" borderId="0" applyNumberFormat="0" applyFill="0" applyBorder="0" applyAlignment="0" applyProtection="0"/>
    <xf numFmtId="0" fontId="8" fillId="0" borderId="0"/>
    <xf numFmtId="164" fontId="8" fillId="0" borderId="0" applyFont="0" applyFill="0" applyBorder="0" applyAlignment="0" applyProtection="0"/>
    <xf numFmtId="0" fontId="11" fillId="0" borderId="0"/>
    <xf numFmtId="164" fontId="11" fillId="0" borderId="0" applyFont="0" applyFill="0" applyBorder="0" applyAlignment="0" applyProtection="0"/>
    <xf numFmtId="0" fontId="8" fillId="0" borderId="0"/>
    <xf numFmtId="164" fontId="8" fillId="0" borderId="0" applyFont="0" applyFill="0" applyBorder="0" applyAlignment="0" applyProtection="0"/>
    <xf numFmtId="44" fontId="8" fillId="0" borderId="0" applyFont="0" applyFill="0" applyBorder="0" applyAlignment="0" applyProtection="0"/>
    <xf numFmtId="0" fontId="12" fillId="0" borderId="0" applyNumberFormat="0" applyFill="0" applyBorder="0" applyAlignment="0" applyProtection="0"/>
    <xf numFmtId="0" fontId="27" fillId="16" borderId="16" applyNumberFormat="0" applyAlignment="0" applyProtection="0"/>
    <xf numFmtId="0" fontId="11" fillId="20" borderId="15" applyNumberFormat="0" applyFont="0" applyAlignment="0" applyProtection="0"/>
    <xf numFmtId="0" fontId="24" fillId="14" borderId="14" applyNumberFormat="0" applyAlignment="0" applyProtection="0"/>
    <xf numFmtId="0" fontId="16" fillId="16" borderId="14" applyNumberFormat="0" applyAlignment="0" applyProtection="0"/>
    <xf numFmtId="0" fontId="18" fillId="0" borderId="17" applyNumberFormat="0" applyFill="0" applyAlignment="0" applyProtection="0"/>
    <xf numFmtId="0" fontId="30" fillId="0" borderId="0"/>
    <xf numFmtId="9" fontId="9" fillId="0" borderId="0" applyFont="0" applyFill="0" applyBorder="0" applyAlignment="0" applyProtection="0"/>
    <xf numFmtId="0" fontId="7" fillId="0" borderId="0"/>
    <xf numFmtId="0" fontId="5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8">
    <xf numFmtId="0" fontId="0" fillId="0" borderId="0" xfId="0"/>
    <xf numFmtId="0" fontId="33" fillId="22" borderId="18" xfId="0" applyFont="1" applyFill="1" applyBorder="1" applyAlignment="1">
      <alignment horizontal="left" vertical="top" wrapText="1"/>
    </xf>
    <xf numFmtId="14" fontId="33" fillId="22" borderId="18" xfId="0" applyNumberFormat="1" applyFont="1" applyFill="1" applyBorder="1"/>
    <xf numFmtId="0" fontId="8" fillId="0" borderId="0" xfId="0" applyFont="1"/>
    <xf numFmtId="44" fontId="8" fillId="0" borderId="0" xfId="1" applyFont="1"/>
    <xf numFmtId="44" fontId="8" fillId="0" borderId="0" xfId="1" applyFont="1" applyAlignment="1">
      <alignment horizontal="center"/>
    </xf>
    <xf numFmtId="9" fontId="8" fillId="0" borderId="0" xfId="63" applyFont="1"/>
    <xf numFmtId="0" fontId="33" fillId="22" borderId="18" xfId="0" applyFont="1" applyFill="1" applyBorder="1" applyAlignment="1">
      <alignment horizontal="center"/>
    </xf>
    <xf numFmtId="0" fontId="37" fillId="0" borderId="0" xfId="0" applyFont="1"/>
    <xf numFmtId="44" fontId="37" fillId="0" borderId="0" xfId="1" applyFont="1"/>
    <xf numFmtId="44" fontId="37" fillId="0" borderId="0" xfId="1" applyFont="1" applyAlignment="1">
      <alignment horizontal="center"/>
    </xf>
    <xf numFmtId="9" fontId="37" fillId="0" borderId="0" xfId="63" applyFont="1"/>
    <xf numFmtId="0" fontId="38" fillId="0" borderId="0" xfId="0" applyFont="1"/>
    <xf numFmtId="16" fontId="38" fillId="0" borderId="0" xfId="0" applyNumberFormat="1" applyFont="1"/>
    <xf numFmtId="0" fontId="8" fillId="0" borderId="0" xfId="0" applyFont="1" applyAlignment="1">
      <alignment horizontal="left"/>
    </xf>
    <xf numFmtId="0" fontId="36" fillId="0" borderId="0" xfId="0" applyFont="1" applyAlignment="1">
      <alignment vertical="top" wrapText="1"/>
    </xf>
    <xf numFmtId="0" fontId="0" fillId="0" borderId="19" xfId="0" applyBorder="1"/>
    <xf numFmtId="0" fontId="0" fillId="0" borderId="18" xfId="0" applyBorder="1"/>
    <xf numFmtId="0" fontId="41" fillId="0" borderId="0" xfId="0" applyFont="1" applyAlignment="1">
      <alignment vertical="center" wrapText="1"/>
    </xf>
    <xf numFmtId="1" fontId="41" fillId="0" borderId="0" xfId="0" applyNumberFormat="1" applyFont="1" applyAlignment="1">
      <alignment vertical="center" wrapText="1"/>
    </xf>
    <xf numFmtId="14" fontId="41" fillId="0" borderId="0" xfId="0" applyNumberFormat="1" applyFont="1" applyAlignment="1">
      <alignment vertical="center" wrapText="1"/>
    </xf>
    <xf numFmtId="0" fontId="41" fillId="0" borderId="4" xfId="0" applyFont="1" applyBorder="1" applyAlignment="1">
      <alignment vertical="center" wrapText="1"/>
    </xf>
    <xf numFmtId="0" fontId="39" fillId="0" borderId="0" xfId="0" applyFont="1" applyAlignment="1">
      <alignment vertical="center" wrapText="1"/>
    </xf>
    <xf numFmtId="0" fontId="40" fillId="0" borderId="0" xfId="0" applyFont="1"/>
    <xf numFmtId="1" fontId="40" fillId="0" borderId="0" xfId="0" applyNumberFormat="1" applyFont="1"/>
    <xf numFmtId="0" fontId="42" fillId="0" borderId="0" xfId="0" applyFont="1" applyAlignment="1">
      <alignment vertical="center" wrapText="1"/>
    </xf>
    <xf numFmtId="0" fontId="43" fillId="0" borderId="0" xfId="0" applyFont="1" applyAlignment="1">
      <alignment vertical="center" wrapText="1"/>
    </xf>
    <xf numFmtId="0" fontId="43" fillId="25" borderId="0" xfId="0" applyFont="1" applyFill="1" applyAlignment="1">
      <alignment vertical="center" wrapText="1"/>
    </xf>
    <xf numFmtId="0" fontId="39" fillId="25" borderId="0" xfId="0" applyFont="1" applyFill="1" applyAlignment="1">
      <alignment vertical="center" wrapText="1"/>
    </xf>
    <xf numFmtId="0" fontId="40" fillId="0" borderId="0" xfId="0" applyFont="1" applyAlignment="1">
      <alignment wrapText="1"/>
    </xf>
    <xf numFmtId="1" fontId="40" fillId="0" borderId="0" xfId="0" applyNumberFormat="1" applyFont="1" applyAlignment="1">
      <alignment wrapText="1"/>
    </xf>
    <xf numFmtId="0" fontId="44" fillId="0" borderId="0" xfId="0" applyFont="1"/>
    <xf numFmtId="0" fontId="45" fillId="0" borderId="0" xfId="0" applyFont="1" applyAlignment="1">
      <alignment wrapText="1"/>
    </xf>
    <xf numFmtId="1" fontId="45" fillId="0" borderId="0" xfId="0" applyNumberFormat="1" applyFont="1" applyAlignment="1">
      <alignment wrapText="1"/>
    </xf>
    <xf numFmtId="0" fontId="45" fillId="0" borderId="0" xfId="0" applyFont="1" applyAlignment="1">
      <alignment vertical="center" wrapText="1"/>
    </xf>
    <xf numFmtId="0" fontId="40" fillId="0" borderId="0" xfId="0" applyFont="1" applyAlignment="1">
      <alignment vertical="center"/>
    </xf>
    <xf numFmtId="0" fontId="42" fillId="0" borderId="0" xfId="0" applyFont="1"/>
    <xf numFmtId="0" fontId="39" fillId="0" borderId="0" xfId="0" applyFont="1"/>
    <xf numFmtId="0" fontId="46" fillId="0" borderId="0" xfId="0" applyFont="1" applyAlignment="1">
      <alignment horizontal="left" vertical="center"/>
    </xf>
    <xf numFmtId="1" fontId="39" fillId="0" borderId="0" xfId="0" applyNumberFormat="1" applyFont="1" applyAlignment="1">
      <alignment vertical="center" wrapText="1"/>
    </xf>
    <xf numFmtId="165" fontId="39" fillId="0" borderId="0" xfId="0" applyNumberFormat="1" applyFont="1" applyAlignment="1">
      <alignment vertical="center" wrapText="1"/>
    </xf>
    <xf numFmtId="14" fontId="39" fillId="0" borderId="0" xfId="0" applyNumberFormat="1" applyFont="1" applyAlignment="1">
      <alignment vertical="center" wrapText="1"/>
    </xf>
    <xf numFmtId="0" fontId="47" fillId="0" borderId="0" xfId="0" applyFont="1"/>
    <xf numFmtId="0" fontId="40" fillId="0" borderId="0" xfId="0" applyFont="1" applyAlignment="1">
      <alignment vertical="center" wrapText="1"/>
    </xf>
    <xf numFmtId="0" fontId="0" fillId="0" borderId="18" xfId="0" applyBorder="1" applyAlignment="1">
      <alignment horizontal="left"/>
    </xf>
    <xf numFmtId="0" fontId="33" fillId="22" borderId="18" xfId="0" applyFont="1" applyFill="1" applyBorder="1"/>
    <xf numFmtId="168" fontId="34" fillId="22" borderId="0" xfId="63" applyNumberFormat="1" applyFont="1" applyFill="1" applyAlignment="1">
      <alignment horizontal="center"/>
    </xf>
    <xf numFmtId="168" fontId="8" fillId="0" borderId="0" xfId="63" applyNumberFormat="1" applyFont="1" applyAlignment="1">
      <alignment horizontal="center"/>
    </xf>
    <xf numFmtId="168" fontId="0" fillId="0" borderId="0" xfId="0" applyNumberFormat="1"/>
    <xf numFmtId="168" fontId="8" fillId="0" borderId="0" xfId="1" applyNumberFormat="1" applyFont="1"/>
    <xf numFmtId="168" fontId="36" fillId="0" borderId="0" xfId="0" applyNumberFormat="1" applyFont="1" applyAlignment="1">
      <alignment vertical="top" wrapText="1"/>
    </xf>
    <xf numFmtId="168" fontId="8" fillId="0" borderId="0" xfId="1" applyNumberFormat="1" applyFont="1" applyAlignment="1">
      <alignment horizontal="center"/>
    </xf>
    <xf numFmtId="44" fontId="8" fillId="0" borderId="0" xfId="1" applyFont="1" applyAlignment="1">
      <alignment horizontal="center" vertical="center"/>
    </xf>
    <xf numFmtId="0" fontId="0" fillId="0" borderId="0" xfId="0" applyAlignment="1">
      <alignment horizontal="center" vertical="center"/>
    </xf>
    <xf numFmtId="1" fontId="39" fillId="0" borderId="0" xfId="0" applyNumberFormat="1" applyFont="1" applyAlignment="1">
      <alignment horizontal="left" vertical="center" wrapText="1"/>
    </xf>
    <xf numFmtId="0" fontId="50" fillId="24" borderId="18" xfId="0" applyFont="1" applyFill="1" applyBorder="1"/>
    <xf numFmtId="0" fontId="50" fillId="24" borderId="18" xfId="0" applyFont="1" applyFill="1" applyBorder="1" applyAlignment="1">
      <alignment wrapText="1"/>
    </xf>
    <xf numFmtId="0" fontId="52" fillId="33" borderId="18" xfId="0" applyFont="1" applyFill="1" applyBorder="1" applyAlignment="1">
      <alignment horizontal="center" vertical="center" wrapText="1"/>
    </xf>
    <xf numFmtId="16" fontId="52" fillId="31" borderId="18" xfId="0" quotePrefix="1" applyNumberFormat="1" applyFont="1" applyFill="1" applyBorder="1" applyAlignment="1">
      <alignment wrapText="1"/>
    </xf>
    <xf numFmtId="0" fontId="52" fillId="33" borderId="18" xfId="0" applyFont="1" applyFill="1" applyBorder="1" applyAlignment="1">
      <alignment wrapText="1"/>
    </xf>
    <xf numFmtId="0" fontId="50" fillId="34" borderId="18" xfId="0" applyFont="1" applyFill="1" applyBorder="1" applyAlignment="1">
      <alignment wrapText="1"/>
    </xf>
    <xf numFmtId="16" fontId="52" fillId="23" borderId="18" xfId="0" quotePrefix="1" applyNumberFormat="1" applyFont="1" applyFill="1" applyBorder="1" applyAlignment="1">
      <alignment wrapText="1"/>
    </xf>
    <xf numFmtId="0" fontId="51" fillId="27" borderId="18" xfId="0" applyFont="1" applyFill="1" applyBorder="1"/>
    <xf numFmtId="0" fontId="53" fillId="0" borderId="18" xfId="0" applyFont="1" applyBorder="1"/>
    <xf numFmtId="0" fontId="53" fillId="0" borderId="18" xfId="0" applyFont="1" applyBorder="1" applyAlignment="1">
      <alignment horizontal="left" vertical="center"/>
    </xf>
    <xf numFmtId="165" fontId="53" fillId="0" borderId="18" xfId="0" applyNumberFormat="1" applyFont="1" applyBorder="1" applyAlignment="1">
      <alignment horizontal="left" vertical="center"/>
    </xf>
    <xf numFmtId="0" fontId="53" fillId="0" borderId="18" xfId="0" applyFont="1" applyBorder="1" applyAlignment="1">
      <alignment horizontal="center" vertical="center"/>
    </xf>
    <xf numFmtId="167" fontId="53" fillId="0" borderId="18" xfId="0" applyNumberFormat="1" applyFont="1" applyBorder="1" applyAlignment="1">
      <alignment horizontal="center" vertical="center"/>
    </xf>
    <xf numFmtId="44" fontId="53" fillId="0" borderId="18" xfId="0" applyNumberFormat="1" applyFont="1" applyBorder="1" applyAlignment="1">
      <alignment horizontal="center" vertical="center"/>
    </xf>
    <xf numFmtId="167" fontId="54" fillId="0" borderId="18" xfId="0" applyNumberFormat="1" applyFont="1" applyBorder="1"/>
    <xf numFmtId="44" fontId="55" fillId="0" borderId="18" xfId="0" applyNumberFormat="1" applyFont="1" applyBorder="1"/>
    <xf numFmtId="9" fontId="54" fillId="0" borderId="18" xfId="0" applyNumberFormat="1" applyFont="1" applyBorder="1"/>
    <xf numFmtId="1" fontId="39" fillId="0" borderId="0" xfId="56" applyNumberFormat="1" applyFont="1" applyFill="1" applyAlignment="1">
      <alignment horizontal="left" vertical="center" wrapText="1"/>
    </xf>
    <xf numFmtId="44" fontId="55" fillId="0" borderId="18" xfId="0" applyNumberFormat="1" applyFont="1" applyBorder="1" applyAlignment="1">
      <alignment horizontal="center" vertical="center"/>
    </xf>
    <xf numFmtId="9" fontId="53" fillId="0" borderId="18" xfId="0" applyNumberFormat="1" applyFont="1" applyBorder="1" applyAlignment="1">
      <alignment horizontal="center" vertical="center"/>
    </xf>
    <xf numFmtId="165" fontId="0" fillId="0" borderId="18" xfId="0" applyNumberFormat="1" applyBorder="1" applyAlignment="1">
      <alignment horizontal="left"/>
    </xf>
    <xf numFmtId="0" fontId="0" fillId="0" borderId="18" xfId="0" applyBorder="1" applyAlignment="1">
      <alignment horizontal="center"/>
    </xf>
    <xf numFmtId="165" fontId="0" fillId="0" borderId="18" xfId="0" applyNumberFormat="1" applyBorder="1" applyAlignment="1">
      <alignment horizontal="center"/>
    </xf>
    <xf numFmtId="165" fontId="33" fillId="0" borderId="18" xfId="0" applyNumberFormat="1" applyFont="1" applyBorder="1" applyAlignment="1">
      <alignment horizontal="center" vertical="center" wrapText="1"/>
    </xf>
    <xf numFmtId="165" fontId="0" fillId="0" borderId="0" xfId="0" applyNumberFormat="1"/>
    <xf numFmtId="0" fontId="54" fillId="0" borderId="18" xfId="0" applyFont="1" applyBorder="1" applyAlignment="1">
      <alignment horizontal="center" vertical="center"/>
    </xf>
    <xf numFmtId="0" fontId="58" fillId="0" borderId="0" xfId="0" applyFont="1"/>
    <xf numFmtId="0" fontId="57" fillId="24" borderId="18" xfId="0" applyFont="1" applyFill="1" applyBorder="1" applyAlignment="1">
      <alignment wrapText="1"/>
    </xf>
    <xf numFmtId="0" fontId="57" fillId="24" borderId="18" xfId="0" applyFont="1" applyFill="1" applyBorder="1"/>
    <xf numFmtId="0" fontId="57" fillId="24" borderId="18" xfId="0" applyFont="1" applyFill="1" applyBorder="1" applyAlignment="1">
      <alignment horizontal="left"/>
    </xf>
    <xf numFmtId="0" fontId="57" fillId="35" borderId="18" xfId="0" applyFont="1" applyFill="1" applyBorder="1"/>
    <xf numFmtId="0" fontId="57" fillId="35" borderId="18" xfId="0" applyFont="1" applyFill="1" applyBorder="1" applyAlignment="1">
      <alignment wrapText="1"/>
    </xf>
    <xf numFmtId="0" fontId="57" fillId="24" borderId="18" xfId="0" applyFont="1" applyFill="1" applyBorder="1" applyAlignment="1">
      <alignment horizontal="left" wrapText="1"/>
    </xf>
    <xf numFmtId="16" fontId="49" fillId="25" borderId="18" xfId="0" quotePrefix="1" applyNumberFormat="1" applyFont="1" applyFill="1" applyBorder="1" applyAlignment="1">
      <alignment wrapText="1"/>
    </xf>
    <xf numFmtId="16" fontId="49" fillId="30" borderId="18" xfId="0" quotePrefix="1" applyNumberFormat="1" applyFont="1" applyFill="1" applyBorder="1" applyAlignment="1">
      <alignment wrapText="1"/>
    </xf>
    <xf numFmtId="16" fontId="49" fillId="28" borderId="18" xfId="0" quotePrefix="1" applyNumberFormat="1" applyFont="1" applyFill="1" applyBorder="1" applyAlignment="1">
      <alignment wrapText="1"/>
    </xf>
    <xf numFmtId="0" fontId="49" fillId="31" borderId="18" xfId="0" applyFont="1" applyFill="1" applyBorder="1" applyAlignment="1">
      <alignment wrapText="1"/>
    </xf>
    <xf numFmtId="16" fontId="57" fillId="32" borderId="18" xfId="0" quotePrefix="1" applyNumberFormat="1" applyFont="1" applyFill="1" applyBorder="1" applyAlignment="1">
      <alignment wrapText="1"/>
    </xf>
    <xf numFmtId="0" fontId="59" fillId="0" borderId="0" xfId="0" applyFont="1"/>
    <xf numFmtId="1" fontId="39" fillId="37" borderId="0" xfId="0" applyNumberFormat="1" applyFont="1" applyFill="1" applyAlignment="1">
      <alignment horizontal="left" vertical="center" wrapText="1"/>
    </xf>
    <xf numFmtId="0" fontId="39" fillId="0" borderId="0" xfId="69" applyFont="1" applyAlignment="1">
      <alignment vertical="center" wrapText="1"/>
    </xf>
    <xf numFmtId="8" fontId="53" fillId="0" borderId="18" xfId="0" applyNumberFormat="1" applyFont="1" applyBorder="1" applyAlignment="1">
      <alignment horizontal="center" vertical="center"/>
    </xf>
    <xf numFmtId="1" fontId="39" fillId="0" borderId="0" xfId="71" applyNumberFormat="1" applyFont="1" applyAlignment="1">
      <alignment horizontal="left" vertical="center" wrapText="1"/>
    </xf>
    <xf numFmtId="1" fontId="39" fillId="0" borderId="22" xfId="71" applyNumberFormat="1" applyFont="1" applyBorder="1" applyAlignment="1">
      <alignment horizontal="left" vertical="center" wrapText="1"/>
    </xf>
    <xf numFmtId="1" fontId="39" fillId="0" borderId="0" xfId="71" applyNumberFormat="1" applyFont="1" applyAlignment="1">
      <alignment vertical="center" wrapText="1"/>
    </xf>
    <xf numFmtId="0" fontId="39" fillId="0" borderId="0" xfId="71" applyFont="1" applyAlignment="1">
      <alignment vertical="center" wrapText="1"/>
    </xf>
    <xf numFmtId="165" fontId="39" fillId="0" borderId="0" xfId="71" applyNumberFormat="1" applyFont="1" applyAlignment="1">
      <alignment vertical="center" wrapText="1"/>
    </xf>
    <xf numFmtId="14" fontId="39" fillId="0" borderId="0" xfId="71" applyNumberFormat="1" applyFont="1" applyAlignment="1">
      <alignment vertical="center" wrapText="1"/>
    </xf>
    <xf numFmtId="0" fontId="39" fillId="0" borderId="0" xfId="71" applyFont="1"/>
    <xf numFmtId="0" fontId="1" fillId="0" borderId="0" xfId="0" applyFont="1"/>
    <xf numFmtId="44" fontId="1" fillId="0" borderId="0" xfId="1" applyFont="1"/>
    <xf numFmtId="168" fontId="1" fillId="0" borderId="0" xfId="1" applyNumberFormat="1" applyFont="1"/>
    <xf numFmtId="44" fontId="1" fillId="0" borderId="0" xfId="1" applyFont="1" applyAlignment="1">
      <alignment horizontal="center" vertical="center"/>
    </xf>
    <xf numFmtId="44" fontId="1" fillId="0" borderId="0" xfId="1" applyFont="1" applyAlignment="1">
      <alignment horizontal="center"/>
    </xf>
    <xf numFmtId="9" fontId="1" fillId="0" borderId="0" xfId="63" applyFont="1"/>
    <xf numFmtId="168" fontId="1" fillId="0" borderId="0" xfId="63" applyNumberFormat="1" applyFont="1" applyAlignment="1">
      <alignment horizontal="center"/>
    </xf>
    <xf numFmtId="168" fontId="1" fillId="0" borderId="0" xfId="0" applyNumberFormat="1" applyFont="1" applyAlignment="1">
      <alignment horizontal="center"/>
    </xf>
    <xf numFmtId="168" fontId="1" fillId="0" borderId="0" xfId="1" applyNumberFormat="1" applyFont="1" applyAlignment="1">
      <alignment horizontal="center"/>
    </xf>
    <xf numFmtId="0" fontId="33" fillId="0" borderId="18" xfId="0" applyFont="1" applyBorder="1" applyAlignment="1">
      <alignment horizontal="center" vertical="center" wrapText="1"/>
    </xf>
    <xf numFmtId="0" fontId="0" fillId="0" borderId="18" xfId="0" applyBorder="1" applyAlignment="1">
      <alignment horizontal="center" vertical="center" wrapText="1"/>
    </xf>
    <xf numFmtId="165" fontId="0" fillId="0" borderId="18" xfId="0" applyNumberFormat="1" applyBorder="1" applyAlignment="1">
      <alignment horizontal="center" vertical="center" wrapText="1"/>
    </xf>
    <xf numFmtId="0" fontId="54" fillId="0" borderId="18" xfId="0" applyFont="1" applyBorder="1" applyAlignment="1">
      <alignment horizontal="center"/>
    </xf>
    <xf numFmtId="0" fontId="39" fillId="0" borderId="0" xfId="0" applyFont="1" applyAlignment="1">
      <alignment vertical="center"/>
    </xf>
    <xf numFmtId="44" fontId="53" fillId="0" borderId="2" xfId="0" applyNumberFormat="1" applyFont="1" applyBorder="1" applyAlignment="1">
      <alignment horizontal="center" vertical="center"/>
    </xf>
    <xf numFmtId="44" fontId="53" fillId="0" borderId="19" xfId="0" applyNumberFormat="1" applyFont="1" applyBorder="1" applyAlignment="1">
      <alignment horizontal="center" vertical="center"/>
    </xf>
    <xf numFmtId="1" fontId="39" fillId="0" borderId="24" xfId="0" applyNumberFormat="1" applyFont="1" applyBorder="1" applyAlignment="1">
      <alignment horizontal="left" vertical="center" wrapText="1"/>
    </xf>
    <xf numFmtId="1" fontId="39" fillId="0" borderId="3" xfId="0" applyNumberFormat="1" applyFont="1" applyBorder="1" applyAlignment="1">
      <alignment horizontal="left" vertical="center" wrapText="1"/>
    </xf>
    <xf numFmtId="14" fontId="40" fillId="0" borderId="0" xfId="0" applyNumberFormat="1" applyFont="1" applyAlignment="1">
      <alignment horizontal="left"/>
    </xf>
    <xf numFmtId="0" fontId="42" fillId="0" borderId="0" xfId="0" applyFont="1" applyAlignment="1">
      <alignment wrapText="1"/>
    </xf>
    <xf numFmtId="14" fontId="39" fillId="0" borderId="0" xfId="0" applyNumberFormat="1" applyFont="1" applyAlignment="1">
      <alignment horizontal="left" vertical="center" wrapText="1"/>
    </xf>
    <xf numFmtId="14" fontId="40" fillId="0" borderId="0" xfId="0" quotePrefix="1" applyNumberFormat="1" applyFont="1" applyAlignment="1">
      <alignment horizontal="left"/>
    </xf>
    <xf numFmtId="14" fontId="40" fillId="0" borderId="0" xfId="0" applyNumberFormat="1" applyFont="1" applyAlignment="1">
      <alignment horizontal="left" wrapText="1"/>
    </xf>
    <xf numFmtId="0" fontId="45" fillId="0" borderId="0" xfId="0" applyFont="1"/>
    <xf numFmtId="0" fontId="48" fillId="0" borderId="3" xfId="65" applyFont="1" applyBorder="1" applyAlignment="1">
      <alignment wrapText="1"/>
    </xf>
    <xf numFmtId="1" fontId="39" fillId="0" borderId="24" xfId="65" applyNumberFormat="1" applyFont="1" applyBorder="1" applyAlignment="1">
      <alignment vertical="center" wrapText="1"/>
    </xf>
    <xf numFmtId="0" fontId="60" fillId="0" borderId="0" xfId="0" applyFont="1"/>
    <xf numFmtId="0" fontId="61" fillId="0" borderId="0" xfId="0" applyFont="1" applyAlignment="1">
      <alignment horizontal="right" vertical="center" wrapText="1"/>
    </xf>
    <xf numFmtId="1" fontId="39" fillId="0" borderId="20" xfId="0" applyNumberFormat="1" applyFont="1" applyBorder="1" applyAlignment="1">
      <alignment vertical="center" wrapText="1"/>
    </xf>
    <xf numFmtId="9" fontId="39" fillId="0" borderId="0" xfId="0" applyNumberFormat="1" applyFont="1" applyAlignment="1">
      <alignment horizontal="left" vertical="center" wrapText="1"/>
    </xf>
    <xf numFmtId="14" fontId="39" fillId="0" borderId="0" xfId="0" quotePrefix="1" applyNumberFormat="1" applyFont="1" applyAlignment="1">
      <alignment horizontal="left" vertical="center" wrapText="1"/>
    </xf>
    <xf numFmtId="0" fontId="0" fillId="0" borderId="0" xfId="0" applyAlignment="1">
      <alignment horizontal="left" vertical="top"/>
    </xf>
    <xf numFmtId="1" fontId="39" fillId="0" borderId="23" xfId="0" applyNumberFormat="1" applyFont="1" applyBorder="1" applyAlignment="1">
      <alignment vertical="center" wrapText="1"/>
    </xf>
    <xf numFmtId="0" fontId="0" fillId="0" borderId="0" xfId="0" applyAlignment="1">
      <alignment horizontal="center"/>
    </xf>
    <xf numFmtId="0" fontId="39" fillId="0" borderId="0" xfId="0" applyFont="1" applyAlignment="1">
      <alignment horizontal="left" vertical="center" wrapText="1"/>
    </xf>
    <xf numFmtId="1" fontId="39" fillId="36" borderId="0" xfId="0" applyNumberFormat="1" applyFont="1" applyFill="1" applyAlignment="1">
      <alignment horizontal="left" vertical="center" wrapText="1"/>
    </xf>
    <xf numFmtId="1" fontId="39" fillId="0" borderId="4" xfId="0" applyNumberFormat="1" applyFont="1" applyBorder="1" applyAlignment="1">
      <alignment horizontal="left" vertical="center" wrapText="1"/>
    </xf>
    <xf numFmtId="1" fontId="39" fillId="0" borderId="22" xfId="0" applyNumberFormat="1" applyFont="1" applyBorder="1" applyAlignment="1">
      <alignment horizontal="left" vertical="center" wrapText="1"/>
    </xf>
    <xf numFmtId="1" fontId="39" fillId="0" borderId="21" xfId="0" applyNumberFormat="1" applyFont="1" applyBorder="1" applyAlignment="1">
      <alignment horizontal="left" vertical="center" wrapText="1"/>
    </xf>
    <xf numFmtId="0" fontId="44" fillId="0" borderId="18" xfId="0" applyFont="1" applyBorder="1" applyAlignment="1">
      <alignment wrapText="1"/>
    </xf>
    <xf numFmtId="1" fontId="39" fillId="0" borderId="23" xfId="0" applyNumberFormat="1" applyFont="1" applyBorder="1" applyAlignment="1">
      <alignment horizontal="left" vertical="center" wrapText="1"/>
    </xf>
    <xf numFmtId="1" fontId="39" fillId="0" borderId="25" xfId="0" applyNumberFormat="1" applyFont="1" applyBorder="1" applyAlignment="1">
      <alignment horizontal="left" vertical="center" wrapText="1"/>
    </xf>
    <xf numFmtId="0" fontId="57" fillId="26" borderId="18" xfId="0" applyFont="1" applyFill="1" applyBorder="1" applyAlignment="1">
      <alignment horizontal="left"/>
    </xf>
    <xf numFmtId="0" fontId="57" fillId="26" borderId="18" xfId="0" applyFont="1" applyFill="1" applyBorder="1"/>
    <xf numFmtId="0" fontId="53" fillId="28" borderId="18" xfId="0" applyFont="1" applyFill="1" applyBorder="1"/>
    <xf numFmtId="0" fontId="53" fillId="29" borderId="18" xfId="0" applyFont="1" applyFill="1" applyBorder="1"/>
    <xf numFmtId="0" fontId="53" fillId="0" borderId="18" xfId="0" applyFont="1" applyBorder="1" applyAlignment="1">
      <alignment horizontal="left"/>
    </xf>
    <xf numFmtId="169" fontId="53" fillId="0" borderId="18" xfId="0" applyNumberFormat="1" applyFont="1" applyBorder="1"/>
    <xf numFmtId="169" fontId="57" fillId="26" borderId="18" xfId="0" applyNumberFormat="1" applyFont="1" applyFill="1" applyBorder="1"/>
    <xf numFmtId="167" fontId="49" fillId="0" borderId="18" xfId="0" applyNumberFormat="1" applyFont="1" applyBorder="1" applyAlignment="1">
      <alignment horizontal="center" vertical="center"/>
    </xf>
    <xf numFmtId="0" fontId="40" fillId="0" borderId="0" xfId="0" applyFont="1" applyAlignment="1">
      <alignment horizontal="left" vertical="center" wrapText="1"/>
    </xf>
    <xf numFmtId="0" fontId="53" fillId="0" borderId="0" xfId="0" pivotButton="1" applyFont="1"/>
    <xf numFmtId="0" fontId="53" fillId="0" borderId="0" xfId="0" applyFont="1"/>
    <xf numFmtId="0" fontId="54" fillId="0" borderId="18" xfId="0" applyFont="1" applyBorder="1" applyAlignment="1">
      <alignment horizontal="left"/>
    </xf>
    <xf numFmtId="15" fontId="54" fillId="0" borderId="18" xfId="0" applyNumberFormat="1" applyFont="1" applyBorder="1" applyAlignment="1">
      <alignment horizontal="left"/>
    </xf>
    <xf numFmtId="8" fontId="54" fillId="0" borderId="18" xfId="0" applyNumberFormat="1" applyFont="1" applyBorder="1" applyAlignment="1">
      <alignment horizontal="left"/>
    </xf>
    <xf numFmtId="0" fontId="54" fillId="0" borderId="18" xfId="0" applyFont="1" applyBorder="1" applyAlignment="1">
      <alignment horizontal="left" vertical="center"/>
    </xf>
    <xf numFmtId="0" fontId="62" fillId="22" borderId="18" xfId="0" applyFont="1" applyFill="1" applyBorder="1" applyAlignment="1">
      <alignment horizontal="left" vertical="top" wrapText="1"/>
    </xf>
    <xf numFmtId="14" fontId="62" fillId="22" borderId="18" xfId="0" applyNumberFormat="1" applyFont="1" applyFill="1" applyBorder="1"/>
    <xf numFmtId="44" fontId="53" fillId="0" borderId="0" xfId="1" applyFont="1"/>
    <xf numFmtId="44" fontId="53" fillId="0" borderId="0" xfId="1" applyFont="1" applyAlignment="1">
      <alignment horizontal="center"/>
    </xf>
    <xf numFmtId="0" fontId="62" fillId="22" borderId="18" xfId="0" applyFont="1" applyFill="1" applyBorder="1" applyAlignment="1">
      <alignment horizontal="center"/>
    </xf>
    <xf numFmtId="0" fontId="57" fillId="26" borderId="28" xfId="0" applyFont="1" applyFill="1" applyBorder="1"/>
    <xf numFmtId="0" fontId="53" fillId="0" borderId="28" xfId="0" applyFont="1" applyBorder="1"/>
    <xf numFmtId="168" fontId="53" fillId="0" borderId="18" xfId="0" applyNumberFormat="1" applyFont="1" applyBorder="1"/>
    <xf numFmtId="9" fontId="53" fillId="0" borderId="18" xfId="0" applyNumberFormat="1" applyFont="1" applyBorder="1"/>
    <xf numFmtId="10" fontId="53" fillId="0" borderId="18" xfId="0" applyNumberFormat="1" applyFont="1" applyBorder="1"/>
    <xf numFmtId="168" fontId="57" fillId="26" borderId="18" xfId="0" applyNumberFormat="1" applyFont="1" applyFill="1" applyBorder="1"/>
    <xf numFmtId="44" fontId="57" fillId="26" borderId="18" xfId="0" applyNumberFormat="1" applyFont="1" applyFill="1" applyBorder="1"/>
    <xf numFmtId="0" fontId="57" fillId="2" borderId="18" xfId="0" applyFont="1" applyFill="1" applyBorder="1"/>
    <xf numFmtId="0" fontId="57" fillId="21" borderId="18" xfId="0" applyFont="1" applyFill="1" applyBorder="1"/>
    <xf numFmtId="0" fontId="53" fillId="0" borderId="26" xfId="0" applyFont="1" applyBorder="1"/>
    <xf numFmtId="0" fontId="53" fillId="0" borderId="27" xfId="0" applyFont="1" applyBorder="1"/>
    <xf numFmtId="167" fontId="53" fillId="0" borderId="26" xfId="0" applyNumberFormat="1" applyFont="1" applyBorder="1"/>
    <xf numFmtId="14" fontId="40" fillId="0" borderId="0" xfId="0" applyNumberFormat="1" applyFont="1" applyAlignment="1">
      <alignment horizontal="left" vertical="center" wrapText="1"/>
    </xf>
    <xf numFmtId="0" fontId="0" fillId="0" borderId="0" xfId="0" pivotButton="1"/>
    <xf numFmtId="167" fontId="0" fillId="0" borderId="0" xfId="0" applyNumberFormat="1"/>
    <xf numFmtId="167" fontId="53" fillId="0" borderId="27" xfId="0" applyNumberFormat="1" applyFont="1" applyBorder="1"/>
    <xf numFmtId="0" fontId="0" fillId="0" borderId="27" xfId="0" applyBorder="1"/>
    <xf numFmtId="167" fontId="0" fillId="0" borderId="27" xfId="0" applyNumberFormat="1" applyBorder="1"/>
    <xf numFmtId="165" fontId="53" fillId="0" borderId="18" xfId="0" applyNumberFormat="1" applyFont="1" applyBorder="1" applyAlignment="1">
      <alignment horizontal="left"/>
    </xf>
    <xf numFmtId="0" fontId="49" fillId="0" borderId="18" xfId="0" applyFont="1" applyBorder="1"/>
    <xf numFmtId="0" fontId="49" fillId="0" borderId="29" xfId="0" applyFont="1" applyBorder="1"/>
    <xf numFmtId="0" fontId="54" fillId="0" borderId="18" xfId="0" applyFont="1" applyBorder="1" applyAlignment="1">
      <alignment horizontal="right" vertical="center"/>
    </xf>
    <xf numFmtId="0" fontId="54" fillId="38" borderId="18" xfId="0" applyFont="1" applyFill="1" applyBorder="1" applyAlignment="1">
      <alignment horizontal="center" vertical="center"/>
    </xf>
    <xf numFmtId="44" fontId="35" fillId="21" borderId="0" xfId="1" applyFont="1" applyFill="1" applyAlignment="1">
      <alignment horizontal="center"/>
    </xf>
    <xf numFmtId="44" fontId="35" fillId="2" borderId="0" xfId="1" applyFont="1" applyFill="1" applyAlignment="1">
      <alignment horizontal="center"/>
    </xf>
    <xf numFmtId="44" fontId="63" fillId="2" borderId="0" xfId="1" applyFont="1" applyFill="1" applyAlignment="1">
      <alignment horizontal="center"/>
    </xf>
    <xf numFmtId="44" fontId="63" fillId="21" borderId="0" xfId="1" applyFont="1" applyFill="1" applyAlignment="1">
      <alignment horizontal="center"/>
    </xf>
    <xf numFmtId="0" fontId="33" fillId="0" borderId="18" xfId="0" applyFont="1" applyBorder="1" applyAlignment="1">
      <alignment horizontal="center" vertical="center" wrapText="1"/>
    </xf>
    <xf numFmtId="0" fontId="0" fillId="0" borderId="18" xfId="0" applyBorder="1" applyAlignment="1">
      <alignment horizontal="center" vertical="center" wrapText="1"/>
    </xf>
    <xf numFmtId="165" fontId="0" fillId="0" borderId="18" xfId="0" applyNumberFormat="1" applyBorder="1" applyAlignment="1">
      <alignment horizontal="center" vertical="center" wrapText="1"/>
    </xf>
    <xf numFmtId="0" fontId="33" fillId="36" borderId="2" xfId="0" applyFont="1" applyFill="1" applyBorder="1" applyAlignment="1">
      <alignment horizontal="center"/>
    </xf>
    <xf numFmtId="0" fontId="33" fillId="36" borderId="1" xfId="0" applyFont="1" applyFill="1" applyBorder="1" applyAlignment="1">
      <alignment horizontal="center"/>
    </xf>
  </cellXfs>
  <cellStyles count="72">
    <cellStyle name="Accent1 - 20%" xfId="6" xr:uid="{A4D08FE4-4549-436A-915F-CBC8C4F0C2A1}"/>
    <cellStyle name="Accent1 - 40%" xfId="7" xr:uid="{3A378DB8-4B78-4DC8-9490-CD3BDD0A4A3F}"/>
    <cellStyle name="Accent1 - 60%" xfId="8" xr:uid="{4718A404-5995-46DD-B3D6-6B4B9AAFF2B7}"/>
    <cellStyle name="Accent1 2" xfId="5" xr:uid="{4976FBA3-272D-4A14-85D8-F508F989A98B}"/>
    <cellStyle name="Accent2 - 20%" xfId="10" xr:uid="{C3CC762F-3E29-4907-804B-92F84C12F259}"/>
    <cellStyle name="Accent2 - 40%" xfId="11" xr:uid="{746E2658-BD94-4DD5-AE87-CF3F4453EB3B}"/>
    <cellStyle name="Accent2 - 60%" xfId="12" xr:uid="{F3A35B63-1F2A-453B-AE02-5A619098B0E3}"/>
    <cellStyle name="Accent2 2" xfId="9" xr:uid="{4513BAC7-324C-4A7F-893F-90FE5E65C68E}"/>
    <cellStyle name="Accent3 - 20%" xfId="14" xr:uid="{D2A8F743-6F36-4F0C-BCF0-11A2675EE73A}"/>
    <cellStyle name="Accent3 - 40%" xfId="15" xr:uid="{6C300AAD-ED40-44E3-A1A1-467E6E4A9498}"/>
    <cellStyle name="Accent3 - 60%" xfId="16" xr:uid="{B2196E94-150D-426D-B013-A84C335F02A1}"/>
    <cellStyle name="Accent3 2" xfId="13" xr:uid="{F5E3E073-E973-4A8C-B55A-459B80883DD3}"/>
    <cellStyle name="Accent4 - 20%" xfId="18" xr:uid="{534FBC90-0602-4BC9-832E-9DF90B9EC1B5}"/>
    <cellStyle name="Accent4 - 40%" xfId="19" xr:uid="{366B67AC-C72C-4F15-9A9F-EB65F6C5CA67}"/>
    <cellStyle name="Accent4 - 60%" xfId="20" xr:uid="{31C6F3DF-0B06-4A59-A1AE-45C0FE790C64}"/>
    <cellStyle name="Accent4 2" xfId="17" xr:uid="{CCC552B6-FF66-49F2-A0DC-97E16C1E44E9}"/>
    <cellStyle name="Accent5 - 20%" xfId="22" xr:uid="{BE4FA576-0B39-4E58-AFD8-D2CB268FBD65}"/>
    <cellStyle name="Accent5 - 40%" xfId="23" xr:uid="{BE3E27FB-E644-43B8-9FAC-C0414E9911BE}"/>
    <cellStyle name="Accent5 - 60%" xfId="24" xr:uid="{AD71EBE5-0374-477E-BC6E-3EE04DFC824D}"/>
    <cellStyle name="Accent5 2" xfId="21" xr:uid="{1B35C64C-0824-4F6D-8572-71009B31D178}"/>
    <cellStyle name="Accent6 - 20%" xfId="26" xr:uid="{227A6287-5732-44C1-8795-60B28588503E}"/>
    <cellStyle name="Accent6 - 40%" xfId="27" xr:uid="{C54610BF-1CAC-4F76-8EE3-82067CD17827}"/>
    <cellStyle name="Accent6 - 60%" xfId="28" xr:uid="{BB7C3267-C1A4-4979-8D69-118CC153C16F}"/>
    <cellStyle name="Accent6 2" xfId="25" xr:uid="{22B71FD8-BDF0-464C-B5CB-6999E49AD34E}"/>
    <cellStyle name="Bad 2" xfId="29" xr:uid="{D466F192-90E1-404B-84BC-4B537E160898}"/>
    <cellStyle name="Calculation 2" xfId="30" xr:uid="{B235CD6F-2ED1-4E04-8D1D-5BF33E07629F}"/>
    <cellStyle name="Calculation 2 2" xfId="60" xr:uid="{B0434AAA-DBBD-4C3B-AA78-F814E4A5D6D8}"/>
    <cellStyle name="Check Cell 2" xfId="31" xr:uid="{EAFD6B9A-C377-473E-8F4A-0509EE3F7380}"/>
    <cellStyle name="Comma 2" xfId="50" xr:uid="{31C32A69-278E-4A8F-B9FE-983DBA760E0D}"/>
    <cellStyle name="Comma 2 2" xfId="54" xr:uid="{701448AC-5732-40FD-80D6-63E12F0EEEA3}"/>
    <cellStyle name="Comma 3" xfId="52" xr:uid="{1324D69C-80E5-43CF-9440-1DC43AC8187A}"/>
    <cellStyle name="Comma 3 2 5" xfId="3" xr:uid="{F0CD129A-896E-4511-87D0-DAA949DA982F}"/>
    <cellStyle name="Currency" xfId="1" builtinId="4"/>
    <cellStyle name="Currency 2" xfId="55" xr:uid="{74A81200-FAF1-48B5-A802-6C374DE2128F}"/>
    <cellStyle name="Emphasis 1" xfId="32" xr:uid="{DFCB7878-A14A-444C-9125-EF18E6014467}"/>
    <cellStyle name="Emphasis 2" xfId="33" xr:uid="{08B7A299-6527-4AF0-A5A4-E6B23CB1DEF7}"/>
    <cellStyle name="Emphasis 3" xfId="34" xr:uid="{2925FBD1-B63C-4B72-8003-B87C1D08F26E}"/>
    <cellStyle name="Euro" xfId="35" xr:uid="{3C225246-7A89-4EA6-B46B-533213269664}"/>
    <cellStyle name="Good 2" xfId="36" xr:uid="{6DB5BF1D-C312-45DA-8A63-579361AB9FC5}"/>
    <cellStyle name="Heading 1 2" xfId="37" xr:uid="{4F12E8DB-AFD6-4F9C-9B4F-16CC17BC2684}"/>
    <cellStyle name="Heading 2 2" xfId="38" xr:uid="{919326E2-06B6-4F18-ACBB-692B6516683C}"/>
    <cellStyle name="Heading 3 2" xfId="39" xr:uid="{1FDD3BC8-6457-487F-A74A-00DC6D0F4397}"/>
    <cellStyle name="Heading 4 2" xfId="40" xr:uid="{8E2B0035-DC60-442D-8A65-7B3ED213F8DF}"/>
    <cellStyle name="Hyperlink 2" xfId="56" xr:uid="{5B8D2CAE-B1C5-4F37-B3B0-CEC1ACC5453A}"/>
    <cellStyle name="Input 2" xfId="41" xr:uid="{9475458D-1675-43A8-8539-76CD7008EC75}"/>
    <cellStyle name="Input 2 2" xfId="59" xr:uid="{E07BFFEB-180A-4F92-86E3-D2E1613658FE}"/>
    <cellStyle name="Linked Cell 2" xfId="42" xr:uid="{09DF7A89-01D3-4B9B-A75A-4A71D6A2F696}"/>
    <cellStyle name="Neutral 2" xfId="43" xr:uid="{8E129910-9473-4E89-B3FA-CF8C298EBE28}"/>
    <cellStyle name="Normal" xfId="0" builtinId="0"/>
    <cellStyle name="Normal 10" xfId="68" xr:uid="{3E41D035-AA11-4AB2-8345-9565A230B705}"/>
    <cellStyle name="Normal 11" xfId="69" xr:uid="{0A141D50-B289-429E-8817-8F3CBFE3306C}"/>
    <cellStyle name="Normal 12" xfId="70" xr:uid="{B99D4D7E-ECD2-4BE4-A323-C66A2BEFAC9A}"/>
    <cellStyle name="Normal 13" xfId="71" xr:uid="{2CA3D4BC-BA12-4D4C-A338-70E9FE3E1595}"/>
    <cellStyle name="Normal 2" xfId="49" xr:uid="{CB09C7CB-F2DF-46C7-8857-67D6B588BB32}"/>
    <cellStyle name="Normal 2 2" xfId="53" xr:uid="{90A2808D-04AD-4AD6-B06C-3867720617AC}"/>
    <cellStyle name="Normal 2 2 2" xfId="65" xr:uid="{BE693A7F-B6BE-4A21-8AC5-00EDC339A4EE}"/>
    <cellStyle name="Normal 3" xfId="51" xr:uid="{1A64DEC4-9DA2-426A-9BB4-D584B11F7115}"/>
    <cellStyle name="Normal 4" xfId="4" xr:uid="{73262E06-10B3-4E6B-95CD-B8E2B6C02249}"/>
    <cellStyle name="Normal 5" xfId="2" xr:uid="{3102A36C-B7AF-4184-A857-53F1789A8C8E}"/>
    <cellStyle name="Normal 6" xfId="62" xr:uid="{4BC7A519-9767-4A2A-A480-7201A2DFFB7F}"/>
    <cellStyle name="Normal 7" xfId="64" xr:uid="{9B495A65-7B1D-4D1E-9E2D-7C2CA060C1FE}"/>
    <cellStyle name="Normal 8" xfId="66" xr:uid="{B5C0EA57-AD67-4395-8BE7-00FCBADC564B}"/>
    <cellStyle name="Normal 9" xfId="67" xr:uid="{4CA2E746-295B-47F7-A204-0EA5C889799A}"/>
    <cellStyle name="Note 2" xfId="44" xr:uid="{8990D4BA-DCE0-49C2-82CE-F0F8A45E2D8D}"/>
    <cellStyle name="Note 2 2" xfId="58" xr:uid="{6E07A1E7-4376-40EF-A488-7F9F5985C4D7}"/>
    <cellStyle name="Output 2" xfId="45" xr:uid="{DE39A8C1-8073-4B21-ACBE-C457D10562ED}"/>
    <cellStyle name="Output 2 2" xfId="57" xr:uid="{28741639-F7C7-4BF3-B1D8-6163D2D30FF4}"/>
    <cellStyle name="Percent" xfId="63" builtinId="5"/>
    <cellStyle name="Sheet Title" xfId="46" xr:uid="{2E698611-A5D4-4918-BCAB-E7BC028DF358}"/>
    <cellStyle name="Total 2" xfId="47" xr:uid="{D0268892-DBFE-4099-8B11-5BC8014B11AF}"/>
    <cellStyle name="Total 2 2" xfId="61" xr:uid="{C3E133F8-A7C3-4CD7-8669-23E28A7DFA80}"/>
    <cellStyle name="Warning Text 2" xfId="48" xr:uid="{153548C8-2560-4645-82E6-C46C97D4BFB8}"/>
  </cellStyles>
  <dxfs count="731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name val="Calibri"/>
        <family val="2"/>
        <scheme val="minor"/>
      </font>
      <fill>
        <patternFill patternType="none">
          <bgColor auto="1"/>
        </patternFill>
      </fill>
    </dxf>
    <dxf>
      <font>
        <strike val="0"/>
        <outline val="0"/>
        <shadow val="0"/>
        <u val="none"/>
        <vertAlign val="baseline"/>
        <sz val="10"/>
        <name val="Calibri"/>
        <family val="2"/>
        <scheme val="minor"/>
      </font>
      <fill>
        <patternFill patternType="none">
          <bgColor auto="1"/>
        </patternFill>
      </fill>
    </dxf>
    <dxf>
      <font>
        <strike val="0"/>
        <outline val="0"/>
        <shadow val="0"/>
        <u val="none"/>
        <vertAlign val="baseline"/>
        <sz val="10"/>
        <color theme="1"/>
        <name val="Calibri"/>
        <family val="2"/>
        <scheme val="minor"/>
      </font>
      <numFmt numFmtId="0" formatCode="General"/>
      <fill>
        <patternFill patternType="none">
          <bgColor auto="1"/>
        </patternFill>
      </fill>
    </dxf>
    <dxf>
      <font>
        <strike val="0"/>
        <outline val="0"/>
        <shadow val="0"/>
        <u val="none"/>
        <vertAlign val="baseline"/>
        <sz val="10"/>
        <name val="Calibri"/>
        <family val="2"/>
        <scheme val="minor"/>
      </font>
      <numFmt numFmtId="0" formatCode="General"/>
      <fill>
        <patternFill patternType="none">
          <bgColor auto="1"/>
        </patternFill>
      </fill>
    </dxf>
    <dxf>
      <font>
        <b val="0"/>
        <i val="0"/>
        <strike val="0"/>
        <condense val="0"/>
        <extend val="0"/>
        <outline val="0"/>
        <shadow val="0"/>
        <u val="none"/>
        <vertAlign val="baseline"/>
        <sz val="10"/>
        <color theme="1"/>
        <name val="Calibri"/>
        <family val="2"/>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general" vertical="center" textRotation="0" wrapText="1" indent="0" justifyLastLine="0" shrinkToFit="0" readingOrder="0"/>
    </dxf>
    <dxf>
      <font>
        <strike val="0"/>
        <outline val="0"/>
        <shadow val="0"/>
        <u val="none"/>
        <vertAlign val="baseline"/>
        <sz val="10"/>
        <name val="Calibri"/>
        <family val="2"/>
        <scheme val="minor"/>
      </font>
      <fill>
        <patternFill patternType="none">
          <bgColor auto="1"/>
        </patternFill>
      </fill>
    </dxf>
    <dxf>
      <font>
        <b val="0"/>
        <i val="0"/>
        <strike val="0"/>
        <condense val="0"/>
        <extend val="0"/>
        <outline val="0"/>
        <shadow val="0"/>
        <u val="none"/>
        <vertAlign val="baseline"/>
        <sz val="10"/>
        <color theme="1"/>
        <name val="Calibri"/>
        <family val="2"/>
        <scheme val="minor"/>
      </font>
      <numFmt numFmtId="0" formatCode="General"/>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9" formatCode="m/d/yyyy"/>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5" formatCode="[$-409]d\-mmm\-yy;@"/>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rgb="FFD9E1F2"/>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left" vertical="center" textRotation="0" wrapText="1"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none">
          <bgColor auto="1"/>
        </patternFill>
      </fill>
    </dxf>
    <dxf>
      <border>
        <bottom style="thin">
          <color indexed="64"/>
        </bottom>
      </border>
    </dxf>
    <dxf>
      <font>
        <b/>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font>
        <name val="IBM Plex Sans"/>
        <family val="2"/>
        <scheme val="none"/>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sz val="11"/>
        <color theme="0"/>
        <name val="IBM Plex Sans"/>
        <scheme val="none"/>
      </font>
      <fill>
        <patternFill patternType="solid">
          <fgColor indexed="64"/>
          <bgColor theme="4"/>
        </patternFill>
      </fill>
    </dxf>
    <dxf>
      <numFmt numFmtId="169" formatCode="&quot;$&quot;#,##0"/>
    </dxf>
    <dxf>
      <numFmt numFmtId="169" formatCode="&quot;$&quot;#,##0"/>
    </dxf>
    <dxf>
      <numFmt numFmtId="169" formatCode="&quot;$&quot;#,##0"/>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4"/>
        </patternFill>
      </fill>
    </dxf>
    <dxf>
      <fill>
        <patternFill patternType="solid">
          <bgColor theme="9" tint="0.39997558519241921"/>
        </patternFill>
      </fill>
    </dxf>
    <dxf>
      <fill>
        <patternFill patternType="solid">
          <bgColor theme="5" tint="0.59999389629810485"/>
        </patternFill>
      </fill>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bgColor theme="0" tint="-0.14999847407452621"/>
        </patternFill>
      </fill>
    </dxf>
    <dxf>
      <fill>
        <patternFill patternType="solid">
          <bgColor theme="9" tint="0.59999389629810485"/>
        </patternFill>
      </fill>
    </dxf>
    <dxf>
      <font>
        <sz val="11"/>
      </font>
    </dxf>
    <dxf>
      <font>
        <sz val="11"/>
      </font>
    </dxf>
    <dxf>
      <font>
        <sz val="11"/>
      </font>
    </dxf>
    <dxf>
      <font>
        <sz val="11"/>
      </font>
    </dxf>
    <dxf>
      <font>
        <sz val="11"/>
      </font>
    </dxf>
    <dxf>
      <font>
        <sz val="11"/>
      </font>
    </dxf>
    <dxf>
      <font>
        <sz val="11"/>
      </font>
    </dxf>
    <dxf>
      <font>
        <sz val="11"/>
      </font>
    </dxf>
    <dxf>
      <font>
        <sz val="11"/>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ont>
        <name val="IBM Plex Sans"/>
        <scheme val="none"/>
      </font>
    </dxf>
    <dxf>
      <fill>
        <patternFill>
          <bgColor theme="7" tint="-0.249977111117893"/>
        </patternFill>
      </fill>
    </dxf>
    <dxf>
      <fill>
        <patternFill>
          <bgColor theme="5" tint="-0.249977111117893"/>
        </patternFill>
      </fill>
    </dxf>
    <dxf>
      <numFmt numFmtId="168" formatCode="&quot;$&quot;#,##0.00"/>
    </dxf>
    <dxf>
      <font>
        <sz val="11"/>
      </font>
    </dxf>
    <dxf>
      <font>
        <sz val="11"/>
      </font>
    </dxf>
    <dxf>
      <font>
        <name val="IBM Plex Sans"/>
        <scheme val="none"/>
      </font>
    </dxf>
    <dxf>
      <font>
        <name val="IBM Plex Sans"/>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0"/>
      </font>
    </dxf>
    <dxf>
      <font>
        <color theme="0"/>
      </font>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sz val="11"/>
      </font>
      <numFmt numFmtId="34" formatCode="_(&quot;$&quot;* #,##0.00_);_(&quot;$&quot;* \(#,##0.00\);_(&quot;$&quot;* &quot;-&quot;??_);_(@_)"/>
    </dxf>
  </dxfs>
  <tableStyles count="1" defaultTableStyle="TableStyleMedium2" defaultPivotStyle="PivotStyleLight16">
    <tableStyle name="PivotTable Style 1" table="0" count="0" xr9:uid="{1BEC9DB7-B22D-8849-B25E-E0007AF748B3}"/>
  </tableStyles>
  <colors>
    <mruColors>
      <color rgb="FF0432FF"/>
      <color rgb="FF8D179F"/>
      <color rgb="FFD2C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sites/PfizerDigitalForecastandActuals-IBM/Shared%20Documents/IBM/IBM%20Forecast%20and%20Actuals%20-%20Karlas%20Org/2026/AP06/IBM%20Forecast_AP06_June%202026.xlsx" TargetMode="External"/><Relationship Id="rId1" Type="http://schemas.openxmlformats.org/officeDocument/2006/relationships/externalLinkPath" Target="/sites/PfizerDigitalForecastandActuals-IBM/Shared%20Documents/IBM/IBM%20Forecast%20and%20Actuals%20-%20Karlas%20Org/2026/AP06/IBM%20Forecast_AP06_June%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BM POs AP06"/>
      <sheetName val="IBM Forecast T&amp;M - AP06"/>
      <sheetName val="IBM Forecast FP - AP06"/>
      <sheetName val="T&amp;M Details"/>
      <sheetName val="Fixed Price Details"/>
      <sheetName val="IBM Billing Calendar"/>
    </sheetNames>
    <sheetDataSet>
      <sheetData sheetId="0">
        <row r="1">
          <cell r="A1" t="str">
            <v>PO#</v>
          </cell>
        </row>
        <row r="2">
          <cell r="A2">
            <v>8503164851</v>
          </cell>
        </row>
        <row r="3">
          <cell r="A3">
            <v>8503222612</v>
          </cell>
        </row>
        <row r="4">
          <cell r="A4">
            <v>8503225962</v>
          </cell>
        </row>
        <row r="5">
          <cell r="A5">
            <v>8503225983</v>
          </cell>
        </row>
        <row r="6">
          <cell r="A6">
            <v>8503228623</v>
          </cell>
        </row>
        <row r="7">
          <cell r="A7">
            <v>8503238076</v>
          </cell>
        </row>
        <row r="8">
          <cell r="A8">
            <v>8503238189</v>
          </cell>
        </row>
        <row r="9">
          <cell r="A9">
            <v>8503250261</v>
          </cell>
        </row>
        <row r="10">
          <cell r="A10">
            <v>8503250440</v>
          </cell>
        </row>
        <row r="11">
          <cell r="A11">
            <v>8503253085</v>
          </cell>
        </row>
        <row r="12">
          <cell r="A12">
            <v>8503257031</v>
          </cell>
        </row>
        <row r="13">
          <cell r="A13">
            <v>9500010089</v>
          </cell>
        </row>
        <row r="15">
          <cell r="A15">
            <v>9500011134</v>
          </cell>
        </row>
        <row r="16">
          <cell r="A16">
            <v>9500012274</v>
          </cell>
        </row>
        <row r="17">
          <cell r="A17">
            <v>9500019463</v>
          </cell>
        </row>
        <row r="18">
          <cell r="A18">
            <v>9500019648</v>
          </cell>
        </row>
        <row r="19">
          <cell r="A19">
            <v>9500019683</v>
          </cell>
        </row>
        <row r="20">
          <cell r="A20">
            <v>9500025724</v>
          </cell>
        </row>
        <row r="21">
          <cell r="A21">
            <v>9500026505</v>
          </cell>
        </row>
        <row r="22">
          <cell r="A22">
            <v>9500026681</v>
          </cell>
        </row>
        <row r="23">
          <cell r="A23">
            <v>9500026715</v>
          </cell>
        </row>
        <row r="24">
          <cell r="A24">
            <v>9500026716</v>
          </cell>
        </row>
        <row r="25">
          <cell r="A25">
            <v>9500026762</v>
          </cell>
        </row>
        <row r="26">
          <cell r="A26">
            <v>9500030844</v>
          </cell>
        </row>
        <row r="27">
          <cell r="A27">
            <v>9500027186</v>
          </cell>
        </row>
        <row r="28">
          <cell r="A28">
            <v>9500036775</v>
          </cell>
        </row>
        <row r="29">
          <cell r="A29">
            <v>8503272080</v>
          </cell>
        </row>
        <row r="30">
          <cell r="A30">
            <v>9500028140</v>
          </cell>
        </row>
        <row r="31">
          <cell r="A31">
            <v>9500038160</v>
          </cell>
        </row>
        <row r="32">
          <cell r="A32">
            <v>9500029415</v>
          </cell>
        </row>
        <row r="33">
          <cell r="A33">
            <v>9500030646</v>
          </cell>
        </row>
        <row r="34">
          <cell r="A34">
            <v>9500045006</v>
          </cell>
        </row>
        <row r="35">
          <cell r="A35">
            <v>9500046249</v>
          </cell>
        </row>
        <row r="36">
          <cell r="A36">
            <v>9500049432</v>
          </cell>
        </row>
        <row r="37">
          <cell r="A37">
            <v>9500050997</v>
          </cell>
        </row>
        <row r="38">
          <cell r="A38">
            <v>9500056096</v>
          </cell>
        </row>
        <row r="39">
          <cell r="A39">
            <v>9500055768</v>
          </cell>
        </row>
        <row r="40">
          <cell r="A40">
            <v>9500053915</v>
          </cell>
        </row>
        <row r="41">
          <cell r="A41">
            <v>9500058718</v>
          </cell>
        </row>
        <row r="42">
          <cell r="A42">
            <v>9500060121</v>
          </cell>
        </row>
        <row r="43">
          <cell r="A43">
            <v>9500057930</v>
          </cell>
        </row>
        <row r="44">
          <cell r="A44">
            <v>9500058042</v>
          </cell>
        </row>
        <row r="45">
          <cell r="A45">
            <v>8503380907</v>
          </cell>
        </row>
        <row r="46">
          <cell r="A46">
            <v>9500065385</v>
          </cell>
        </row>
        <row r="47">
          <cell r="A47">
            <v>9500043882</v>
          </cell>
        </row>
        <row r="48">
          <cell r="A48">
            <v>9500043883</v>
          </cell>
        </row>
        <row r="49">
          <cell r="A49">
            <v>9500043943</v>
          </cell>
        </row>
        <row r="50">
          <cell r="A50">
            <v>9500045111</v>
          </cell>
        </row>
        <row r="51">
          <cell r="A51">
            <v>9500049672</v>
          </cell>
        </row>
        <row r="52">
          <cell r="A52">
            <v>9500049737</v>
          </cell>
        </row>
        <row r="53">
          <cell r="A53">
            <v>9500051506</v>
          </cell>
        </row>
        <row r="54">
          <cell r="A54">
            <v>9500051512</v>
          </cell>
        </row>
        <row r="55">
          <cell r="A55">
            <v>9500051608</v>
          </cell>
        </row>
        <row r="56">
          <cell r="A56">
            <v>9500051729</v>
          </cell>
        </row>
        <row r="57">
          <cell r="A57">
            <v>9500052368</v>
          </cell>
        </row>
        <row r="58">
          <cell r="A58">
            <v>9500052490</v>
          </cell>
        </row>
        <row r="59">
          <cell r="A59">
            <v>9500052761</v>
          </cell>
        </row>
        <row r="60">
          <cell r="A60">
            <v>9500052870</v>
          </cell>
        </row>
        <row r="61">
          <cell r="A61">
            <v>9500053081</v>
          </cell>
        </row>
        <row r="62">
          <cell r="A62">
            <v>9500053489</v>
          </cell>
        </row>
        <row r="63">
          <cell r="A63">
            <v>9500066627</v>
          </cell>
        </row>
        <row r="64">
          <cell r="A64">
            <v>9500072165</v>
          </cell>
        </row>
        <row r="65">
          <cell r="A65">
            <v>9500064305</v>
          </cell>
        </row>
        <row r="66">
          <cell r="A66">
            <v>9500061410</v>
          </cell>
        </row>
        <row r="67">
          <cell r="A67">
            <v>9500015733</v>
          </cell>
        </row>
        <row r="68">
          <cell r="A68">
            <v>9500058141</v>
          </cell>
        </row>
        <row r="69">
          <cell r="A69">
            <v>9500047699</v>
          </cell>
        </row>
        <row r="70">
          <cell r="A70">
            <v>9500077333</v>
          </cell>
        </row>
        <row r="71">
          <cell r="A71">
            <v>8503400574</v>
          </cell>
        </row>
        <row r="72">
          <cell r="A72">
            <v>9500076547</v>
          </cell>
        </row>
        <row r="73">
          <cell r="A73">
            <v>9500051065</v>
          </cell>
        </row>
        <row r="74">
          <cell r="A74">
            <v>9500068677</v>
          </cell>
        </row>
        <row r="75">
          <cell r="A75">
            <v>8503428815</v>
          </cell>
        </row>
        <row r="76">
          <cell r="A76">
            <v>9500053451</v>
          </cell>
        </row>
        <row r="77">
          <cell r="A77">
            <v>9500096322</v>
          </cell>
        </row>
        <row r="78">
          <cell r="A78">
            <v>9500087231</v>
          </cell>
        </row>
        <row r="79">
          <cell r="A79">
            <v>9500074970</v>
          </cell>
        </row>
        <row r="80">
          <cell r="A80">
            <v>9500079259</v>
          </cell>
        </row>
        <row r="81">
          <cell r="A81">
            <v>9500095484</v>
          </cell>
        </row>
        <row r="82">
          <cell r="A82">
            <v>9500102110</v>
          </cell>
        </row>
        <row r="83">
          <cell r="A83">
            <v>9500080727</v>
          </cell>
        </row>
        <row r="84">
          <cell r="A84">
            <v>9500129015</v>
          </cell>
        </row>
        <row r="85">
          <cell r="A85">
            <v>9500134344</v>
          </cell>
        </row>
        <row r="86">
          <cell r="A86">
            <v>9500061420</v>
          </cell>
        </row>
        <row r="87">
          <cell r="A87">
            <v>9500030886</v>
          </cell>
        </row>
        <row r="88">
          <cell r="A88">
            <v>9500115835</v>
          </cell>
        </row>
        <row r="89">
          <cell r="A89">
            <v>9500027295</v>
          </cell>
        </row>
        <row r="90">
          <cell r="A90">
            <v>9500070203</v>
          </cell>
        </row>
        <row r="91">
          <cell r="A91">
            <v>9500049105</v>
          </cell>
        </row>
        <row r="92">
          <cell r="A92">
            <v>9500119695</v>
          </cell>
        </row>
        <row r="93">
          <cell r="A93">
            <v>9500122433</v>
          </cell>
        </row>
        <row r="94">
          <cell r="A94">
            <v>9500141862</v>
          </cell>
        </row>
        <row r="95">
          <cell r="A95">
            <v>9500144503</v>
          </cell>
        </row>
        <row r="96">
          <cell r="A96" t="str">
            <v>9500161830 </v>
          </cell>
        </row>
        <row r="97">
          <cell r="A97">
            <v>9500161652</v>
          </cell>
        </row>
        <row r="98">
          <cell r="A98" t="str">
            <v>9500161349 </v>
          </cell>
        </row>
        <row r="99">
          <cell r="A99" t="str">
            <v>9500157163 </v>
          </cell>
        </row>
        <row r="100">
          <cell r="A100" t="str">
            <v>9500156876 </v>
          </cell>
        </row>
        <row r="101">
          <cell r="A101" t="str">
            <v>9500154262 </v>
          </cell>
        </row>
        <row r="102">
          <cell r="A102" t="str">
            <v>9500152383 </v>
          </cell>
        </row>
        <row r="103">
          <cell r="A103" t="str">
            <v>9500163536 </v>
          </cell>
        </row>
        <row r="104">
          <cell r="A104" t="str">
            <v>9500163346 </v>
          </cell>
        </row>
        <row r="105">
          <cell r="A105" t="str">
            <v>9500162562 </v>
          </cell>
        </row>
        <row r="106">
          <cell r="A106">
            <v>9500147115</v>
          </cell>
        </row>
        <row r="107">
          <cell r="A107">
            <v>9500159744</v>
          </cell>
        </row>
        <row r="108">
          <cell r="A108">
            <v>9500160952</v>
          </cell>
        </row>
        <row r="109">
          <cell r="A109">
            <v>9500160503</v>
          </cell>
        </row>
        <row r="110">
          <cell r="A110" t="str">
            <v>9500167487 </v>
          </cell>
        </row>
        <row r="111">
          <cell r="A111" t="str">
            <v>9500167626 </v>
          </cell>
        </row>
        <row r="112">
          <cell r="A112" t="str">
            <v>9500168040 </v>
          </cell>
        </row>
        <row r="113">
          <cell r="A113">
            <v>9500167250</v>
          </cell>
        </row>
        <row r="114">
          <cell r="A114">
            <v>9500163215</v>
          </cell>
        </row>
        <row r="115">
          <cell r="A115" t="str">
            <v> 9500168781 </v>
          </cell>
        </row>
        <row r="116">
          <cell r="A116">
            <v>9500168037</v>
          </cell>
        </row>
        <row r="117">
          <cell r="A117">
            <v>9500160950</v>
          </cell>
        </row>
        <row r="118">
          <cell r="A118">
            <v>9500164445</v>
          </cell>
        </row>
        <row r="119">
          <cell r="A119">
            <v>9500165441</v>
          </cell>
        </row>
        <row r="120">
          <cell r="A120" t="str">
            <v>9500169775 </v>
          </cell>
        </row>
        <row r="121">
          <cell r="A121" t="str">
            <v> 9500171028 </v>
          </cell>
        </row>
        <row r="122">
          <cell r="A122" t="str">
            <v>9500170966 </v>
          </cell>
        </row>
        <row r="123">
          <cell r="A123">
            <v>9500164442</v>
          </cell>
        </row>
        <row r="124">
          <cell r="A124">
            <v>9500169204</v>
          </cell>
        </row>
        <row r="125">
          <cell r="A125" t="str">
            <v> 9500173302 </v>
          </cell>
        </row>
        <row r="126">
          <cell r="A126" t="str">
            <v>9500171299 </v>
          </cell>
        </row>
        <row r="127">
          <cell r="A127" t="str">
            <v>9500178652 </v>
          </cell>
        </row>
        <row r="128">
          <cell r="A128" t="str">
            <v>9500175142 </v>
          </cell>
        </row>
        <row r="129">
          <cell r="A129">
            <v>9500175134</v>
          </cell>
        </row>
        <row r="130">
          <cell r="A130" t="str">
            <v>9500174893 </v>
          </cell>
        </row>
        <row r="131">
          <cell r="A131" t="str">
            <v>9500174735 </v>
          </cell>
        </row>
        <row r="132">
          <cell r="A132" t="str">
            <v>9500181258 </v>
          </cell>
        </row>
        <row r="133">
          <cell r="A133">
            <v>9500179939</v>
          </cell>
        </row>
        <row r="134">
          <cell r="A134">
            <v>9500181493</v>
          </cell>
        </row>
        <row r="135">
          <cell r="A135">
            <v>9500174714</v>
          </cell>
        </row>
        <row r="136">
          <cell r="A136">
            <v>9500177683</v>
          </cell>
        </row>
        <row r="137">
          <cell r="A137">
            <v>9500143940</v>
          </cell>
        </row>
        <row r="138">
          <cell r="A138">
            <v>9500171034</v>
          </cell>
        </row>
        <row r="139">
          <cell r="A139" t="str">
            <v>9500169715 </v>
          </cell>
        </row>
        <row r="140">
          <cell r="A140" t="str">
            <v>9500184020 </v>
          </cell>
        </row>
        <row r="141">
          <cell r="A141" t="str">
            <v>9500182999 </v>
          </cell>
        </row>
        <row r="142">
          <cell r="A142">
            <v>9500183905</v>
          </cell>
        </row>
        <row r="143">
          <cell r="A143" t="str">
            <v> 9500187035</v>
          </cell>
        </row>
        <row r="144">
          <cell r="A144" t="str">
            <v>9500187084 </v>
          </cell>
        </row>
        <row r="145">
          <cell r="A145" t="str">
            <v>9500187082 </v>
          </cell>
        </row>
        <row r="146">
          <cell r="A146">
            <v>9500187086</v>
          </cell>
        </row>
        <row r="147">
          <cell r="A147">
            <v>9500188188</v>
          </cell>
        </row>
        <row r="148">
          <cell r="A148">
            <v>9500187242</v>
          </cell>
        </row>
        <row r="149">
          <cell r="A149">
            <v>9500187035</v>
          </cell>
        </row>
        <row r="150">
          <cell r="A150">
            <v>9500161652</v>
          </cell>
        </row>
        <row r="151">
          <cell r="A151">
            <v>9500161379</v>
          </cell>
        </row>
        <row r="152">
          <cell r="A152" t="str">
            <v>9500189609 </v>
          </cell>
        </row>
        <row r="153">
          <cell r="A153" t="str">
            <v>9500187253 </v>
          </cell>
        </row>
        <row r="154">
          <cell r="A154">
            <v>9500195916</v>
          </cell>
        </row>
        <row r="155">
          <cell r="A155" t="str">
            <v>9500194098 </v>
          </cell>
        </row>
        <row r="156">
          <cell r="A156">
            <v>9500168781</v>
          </cell>
        </row>
        <row r="157">
          <cell r="A157">
            <v>9500195720</v>
          </cell>
        </row>
        <row r="158">
          <cell r="A158">
            <v>9500199549</v>
          </cell>
        </row>
        <row r="159">
          <cell r="A159">
            <v>9500196460</v>
          </cell>
        </row>
        <row r="160">
          <cell r="A160" t="str">
            <v>9500199600 </v>
          </cell>
        </row>
        <row r="161">
          <cell r="A161" t="str">
            <v>9500202972 </v>
          </cell>
        </row>
        <row r="162">
          <cell r="A162" t="str">
            <v>9500209629 </v>
          </cell>
        </row>
        <row r="163">
          <cell r="A163">
            <v>9500144503</v>
          </cell>
        </row>
        <row r="164">
          <cell r="A164">
            <v>9500156876</v>
          </cell>
        </row>
        <row r="165">
          <cell r="A165">
            <v>9500198368</v>
          </cell>
        </row>
        <row r="166">
          <cell r="A166">
            <v>9500200846</v>
          </cell>
        </row>
        <row r="167">
          <cell r="A167">
            <v>9500226062</v>
          </cell>
        </row>
        <row r="168">
          <cell r="A168">
            <v>9500218974</v>
          </cell>
        </row>
        <row r="169">
          <cell r="A169">
            <v>9500234891</v>
          </cell>
        </row>
        <row r="170">
          <cell r="A170">
            <v>9500234893</v>
          </cell>
        </row>
        <row r="171">
          <cell r="A171">
            <v>9500235981</v>
          </cell>
        </row>
        <row r="172">
          <cell r="A172">
            <v>9500233153</v>
          </cell>
        </row>
        <row r="173">
          <cell r="A173">
            <v>9500230370</v>
          </cell>
        </row>
        <row r="174">
          <cell r="A174">
            <v>9500142193</v>
          </cell>
        </row>
        <row r="175">
          <cell r="A175">
            <v>9500194098</v>
          </cell>
        </row>
        <row r="176">
          <cell r="A176">
            <v>9500226973</v>
          </cell>
        </row>
        <row r="177">
          <cell r="A177">
            <v>9500256178</v>
          </cell>
        </row>
        <row r="178">
          <cell r="A178">
            <v>9500256175</v>
          </cell>
        </row>
        <row r="179">
          <cell r="A179" t="str">
            <v>9500256337 </v>
          </cell>
        </row>
        <row r="180">
          <cell r="A180" t="str">
            <v>9500247097 </v>
          </cell>
        </row>
        <row r="181">
          <cell r="A181">
            <v>9500247083</v>
          </cell>
        </row>
        <row r="182">
          <cell r="A182">
            <v>9500239506</v>
          </cell>
        </row>
        <row r="183">
          <cell r="A183" t="str">
            <v>9500300968 </v>
          </cell>
        </row>
        <row r="186">
          <cell r="A186">
            <v>9500310059</v>
          </cell>
        </row>
        <row r="187">
          <cell r="A187">
            <v>9500302560</v>
          </cell>
        </row>
        <row r="188">
          <cell r="A188">
            <v>9500302564</v>
          </cell>
        </row>
        <row r="189">
          <cell r="A189">
            <v>9500302568</v>
          </cell>
        </row>
        <row r="190">
          <cell r="A190">
            <v>9500302570</v>
          </cell>
        </row>
        <row r="191">
          <cell r="A191">
            <v>9500334078</v>
          </cell>
        </row>
        <row r="192">
          <cell r="A192">
            <v>9500334033</v>
          </cell>
        </row>
        <row r="193">
          <cell r="A193">
            <v>9500330120</v>
          </cell>
        </row>
        <row r="194">
          <cell r="A194">
            <v>9500324651</v>
          </cell>
        </row>
        <row r="195">
          <cell r="A195" t="str">
            <v>9500346225 </v>
          </cell>
        </row>
        <row r="196">
          <cell r="A196" t="str">
            <v>9500346211 </v>
          </cell>
        </row>
        <row r="197">
          <cell r="A197" t="str">
            <v>9500337132 </v>
          </cell>
        </row>
        <row r="198">
          <cell r="A198">
            <v>9500349657</v>
          </cell>
        </row>
        <row r="199">
          <cell r="A199">
            <v>9500353689</v>
          </cell>
        </row>
        <row r="200">
          <cell r="A200">
            <v>9500353733</v>
          </cell>
        </row>
        <row r="201">
          <cell r="A201">
            <v>9500353679</v>
          </cell>
        </row>
        <row r="202">
          <cell r="A202">
            <v>9500353668</v>
          </cell>
        </row>
        <row r="203">
          <cell r="A203">
            <v>9500359116</v>
          </cell>
        </row>
        <row r="204">
          <cell r="A204">
            <v>9500367262</v>
          </cell>
        </row>
        <row r="205">
          <cell r="A205" t="str">
            <v>9500364548 </v>
          </cell>
        </row>
        <row r="206">
          <cell r="A206" t="str">
            <v>9500359116 </v>
          </cell>
        </row>
        <row r="207">
          <cell r="A207">
            <v>9500350541</v>
          </cell>
        </row>
        <row r="208">
          <cell r="A208" t="str">
            <v>9500347917 </v>
          </cell>
        </row>
        <row r="209">
          <cell r="A209">
            <v>9500342399</v>
          </cell>
        </row>
        <row r="210">
          <cell r="A210" t="str">
            <v>9500370082 </v>
          </cell>
        </row>
        <row r="211">
          <cell r="A211">
            <v>9500395810</v>
          </cell>
        </row>
        <row r="212">
          <cell r="A212">
            <v>9500395705</v>
          </cell>
        </row>
        <row r="213">
          <cell r="A213">
            <v>9500380712</v>
          </cell>
        </row>
        <row r="214">
          <cell r="A214">
            <v>9500434473</v>
          </cell>
        </row>
        <row r="215">
          <cell r="A215">
            <v>9500395813</v>
          </cell>
        </row>
        <row r="216">
          <cell r="A216">
            <v>9500428914</v>
          </cell>
        </row>
        <row r="217">
          <cell r="A217">
            <v>9500424081</v>
          </cell>
        </row>
        <row r="218">
          <cell r="A218">
            <v>9500440332</v>
          </cell>
        </row>
        <row r="219">
          <cell r="A219">
            <v>9500443322</v>
          </cell>
        </row>
        <row r="220">
          <cell r="A220">
            <v>9500443277</v>
          </cell>
        </row>
        <row r="221">
          <cell r="A221">
            <v>9500446610</v>
          </cell>
        </row>
        <row r="222">
          <cell r="A222" t="str">
            <v>PR10962351</v>
          </cell>
        </row>
        <row r="223">
          <cell r="A223">
            <v>9500468517</v>
          </cell>
        </row>
        <row r="224">
          <cell r="A224">
            <v>9500467927</v>
          </cell>
        </row>
        <row r="225">
          <cell r="A225">
            <v>9500513588</v>
          </cell>
        </row>
        <row r="226">
          <cell r="A226">
            <v>9500514919</v>
          </cell>
        </row>
        <row r="227">
          <cell r="A227">
            <v>9500523648</v>
          </cell>
        </row>
        <row r="228">
          <cell r="A228">
            <v>9500521485</v>
          </cell>
        </row>
        <row r="229">
          <cell r="A229">
            <v>9500523597</v>
          </cell>
        </row>
        <row r="230">
          <cell r="A230">
            <v>9500510525</v>
          </cell>
        </row>
        <row r="231">
          <cell r="A231">
            <v>9500537881</v>
          </cell>
        </row>
        <row r="232">
          <cell r="A232">
            <v>9500537982</v>
          </cell>
        </row>
        <row r="233">
          <cell r="A233">
            <v>9500538104</v>
          </cell>
        </row>
        <row r="234">
          <cell r="A234">
            <v>9500545716</v>
          </cell>
        </row>
        <row r="235">
          <cell r="A235">
            <v>9500543916</v>
          </cell>
        </row>
        <row r="236">
          <cell r="A236">
            <v>9500541192</v>
          </cell>
        </row>
        <row r="237">
          <cell r="A237">
            <v>9500541224</v>
          </cell>
        </row>
        <row r="238">
          <cell r="A238">
            <v>9500545509</v>
          </cell>
        </row>
        <row r="239">
          <cell r="A239">
            <v>9500524093</v>
          </cell>
        </row>
        <row r="240">
          <cell r="A240" t="str">
            <v>9500519811 </v>
          </cell>
        </row>
        <row r="241">
          <cell r="A241">
            <v>9500523674</v>
          </cell>
        </row>
        <row r="242">
          <cell r="A242">
            <v>9500525772</v>
          </cell>
        </row>
        <row r="243">
          <cell r="A243">
            <v>9500525925</v>
          </cell>
        </row>
        <row r="244">
          <cell r="A244">
            <v>9500545503</v>
          </cell>
        </row>
        <row r="245">
          <cell r="A245">
            <v>9500537057</v>
          </cell>
        </row>
        <row r="246">
          <cell r="A246">
            <v>9500539597</v>
          </cell>
        </row>
        <row r="247">
          <cell r="A247">
            <v>9500533159</v>
          </cell>
        </row>
        <row r="248">
          <cell r="A248">
            <v>9500533622</v>
          </cell>
        </row>
        <row r="249">
          <cell r="A249">
            <v>9500533627</v>
          </cell>
        </row>
        <row r="250">
          <cell r="A250">
            <v>9500533666</v>
          </cell>
        </row>
        <row r="251">
          <cell r="A251">
            <v>9500537063</v>
          </cell>
        </row>
        <row r="252">
          <cell r="A252">
            <v>9500539778</v>
          </cell>
        </row>
        <row r="253">
          <cell r="A253">
            <v>9500557538</v>
          </cell>
        </row>
        <row r="254">
          <cell r="A254">
            <v>9500542149</v>
          </cell>
        </row>
        <row r="255">
          <cell r="A255">
            <v>9500558873</v>
          </cell>
        </row>
        <row r="256">
          <cell r="A256">
            <v>9500552323</v>
          </cell>
        </row>
        <row r="257">
          <cell r="A257">
            <v>9500353733</v>
          </cell>
        </row>
        <row r="258">
          <cell r="A258">
            <v>9500234096</v>
          </cell>
        </row>
        <row r="259">
          <cell r="A259">
            <v>9500547963</v>
          </cell>
        </row>
        <row r="260">
          <cell r="A260">
            <v>9500580567</v>
          </cell>
        </row>
        <row r="261">
          <cell r="A261">
            <v>9500519803</v>
          </cell>
        </row>
        <row r="262">
          <cell r="A262">
            <v>9500625921</v>
          </cell>
        </row>
        <row r="263">
          <cell r="A263">
            <v>9500614556</v>
          </cell>
        </row>
        <row r="264">
          <cell r="A264">
            <v>9500615898</v>
          </cell>
        </row>
        <row r="265">
          <cell r="A265">
            <v>9500637209</v>
          </cell>
        </row>
        <row r="266">
          <cell r="A266">
            <v>9500655733</v>
          </cell>
        </row>
        <row r="267">
          <cell r="A267">
            <v>9500662217</v>
          </cell>
        </row>
        <row r="268">
          <cell r="A268">
            <v>9500664516</v>
          </cell>
        </row>
        <row r="269">
          <cell r="A269">
            <v>9500669609</v>
          </cell>
        </row>
        <row r="270">
          <cell r="A270">
            <v>9500679255</v>
          </cell>
        </row>
        <row r="271">
          <cell r="A271">
            <v>9500679261</v>
          </cell>
        </row>
        <row r="272">
          <cell r="A272">
            <v>9500679240</v>
          </cell>
        </row>
        <row r="273">
          <cell r="A273">
            <v>9500687863</v>
          </cell>
        </row>
        <row r="274">
          <cell r="A274">
            <v>9500691218</v>
          </cell>
        </row>
        <row r="275">
          <cell r="A275">
            <v>9500680167</v>
          </cell>
        </row>
        <row r="276">
          <cell r="A276" t="str">
            <v>PR11372190  </v>
          </cell>
        </row>
        <row r="277">
          <cell r="A277" t="str">
            <v>PR11372104</v>
          </cell>
        </row>
        <row r="278">
          <cell r="A278">
            <v>9500692588</v>
          </cell>
        </row>
        <row r="279">
          <cell r="A279">
            <v>9500693712</v>
          </cell>
        </row>
        <row r="280">
          <cell r="A280">
            <v>9500696911</v>
          </cell>
        </row>
        <row r="281">
          <cell r="A281">
            <v>9500696914</v>
          </cell>
        </row>
        <row r="282">
          <cell r="A282">
            <v>9500697954</v>
          </cell>
        </row>
        <row r="283">
          <cell r="A283">
            <v>9500698154</v>
          </cell>
        </row>
        <row r="284">
          <cell r="A284">
            <v>9500698130</v>
          </cell>
        </row>
        <row r="285">
          <cell r="A285">
            <v>9500691219</v>
          </cell>
        </row>
        <row r="286">
          <cell r="A286" t="str">
            <v>9500705148 </v>
          </cell>
        </row>
        <row r="287">
          <cell r="A287" t="str">
            <v>9500705161 </v>
          </cell>
        </row>
        <row r="288">
          <cell r="A288">
            <v>9500704895</v>
          </cell>
        </row>
        <row r="289">
          <cell r="A289">
            <v>9500708264</v>
          </cell>
        </row>
        <row r="290">
          <cell r="A290">
            <v>9500709336</v>
          </cell>
        </row>
        <row r="291">
          <cell r="A291">
            <v>9500717400</v>
          </cell>
        </row>
        <row r="292">
          <cell r="A292">
            <v>9500743036</v>
          </cell>
        </row>
        <row r="293">
          <cell r="A293">
            <v>9500743054</v>
          </cell>
        </row>
        <row r="294">
          <cell r="A294">
            <v>9500742001</v>
          </cell>
        </row>
        <row r="295">
          <cell r="A295">
            <v>9500769532</v>
          </cell>
        </row>
        <row r="296">
          <cell r="A296">
            <v>9500762028</v>
          </cell>
        </row>
        <row r="297">
          <cell r="A297">
            <v>9500762400</v>
          </cell>
        </row>
        <row r="298">
          <cell r="A298">
            <v>9500737699</v>
          </cell>
        </row>
        <row r="299">
          <cell r="A299" t="str">
            <v>9500765214</v>
          </cell>
        </row>
        <row r="300">
          <cell r="A300" t="str">
            <v>9500768741</v>
          </cell>
        </row>
        <row r="301">
          <cell r="A301">
            <v>9500808057</v>
          </cell>
        </row>
        <row r="302">
          <cell r="A302">
            <v>9500815341</v>
          </cell>
        </row>
        <row r="303">
          <cell r="A303">
            <v>9500808055</v>
          </cell>
        </row>
        <row r="304">
          <cell r="A304">
            <v>9500843382</v>
          </cell>
        </row>
        <row r="305">
          <cell r="A305">
            <v>9500852420</v>
          </cell>
        </row>
        <row r="306">
          <cell r="A306">
            <v>9500855457</v>
          </cell>
        </row>
        <row r="307">
          <cell r="A307">
            <v>9500851291</v>
          </cell>
        </row>
        <row r="308">
          <cell r="A308">
            <v>9500855391</v>
          </cell>
        </row>
        <row r="309">
          <cell r="A309">
            <v>9500871285</v>
          </cell>
        </row>
        <row r="311">
          <cell r="A311">
            <v>9500858359</v>
          </cell>
        </row>
        <row r="312">
          <cell r="A312">
            <v>9500852952</v>
          </cell>
        </row>
        <row r="313">
          <cell r="A313">
            <v>9500853855</v>
          </cell>
        </row>
        <row r="314">
          <cell r="A314">
            <v>9500847777</v>
          </cell>
        </row>
        <row r="315">
          <cell r="A315">
            <v>9500865786</v>
          </cell>
        </row>
        <row r="316">
          <cell r="A316">
            <v>9500867010</v>
          </cell>
        </row>
        <row r="317">
          <cell r="A317">
            <v>9500865792</v>
          </cell>
        </row>
        <row r="318">
          <cell r="A318">
            <v>9500866249</v>
          </cell>
        </row>
        <row r="319">
          <cell r="A319">
            <v>9500877370</v>
          </cell>
        </row>
        <row r="320">
          <cell r="A320">
            <v>9500868610</v>
          </cell>
        </row>
        <row r="321">
          <cell r="A321">
            <v>9500866336</v>
          </cell>
        </row>
        <row r="322">
          <cell r="A322">
            <v>9500876245</v>
          </cell>
        </row>
        <row r="323">
          <cell r="A323">
            <v>9500810890</v>
          </cell>
        </row>
        <row r="324">
          <cell r="A324">
            <v>9500812481</v>
          </cell>
        </row>
        <row r="325">
          <cell r="A325">
            <v>9500861066</v>
          </cell>
        </row>
        <row r="326">
          <cell r="A326">
            <v>9500851502</v>
          </cell>
        </row>
        <row r="327">
          <cell r="A327">
            <v>9500838585</v>
          </cell>
        </row>
        <row r="328">
          <cell r="A328">
            <v>9500858435</v>
          </cell>
        </row>
        <row r="329">
          <cell r="A329">
            <v>9500839334</v>
          </cell>
        </row>
        <row r="330">
          <cell r="A330">
            <v>9500854436</v>
          </cell>
        </row>
        <row r="331">
          <cell r="A331">
            <v>9500872344</v>
          </cell>
        </row>
        <row r="332">
          <cell r="A332">
            <v>9500879382</v>
          </cell>
        </row>
        <row r="333">
          <cell r="A333">
            <v>9500879385</v>
          </cell>
        </row>
        <row r="334">
          <cell r="A334">
            <v>9500882914</v>
          </cell>
        </row>
        <row r="335">
          <cell r="A335">
            <v>9500880337</v>
          </cell>
        </row>
        <row r="336">
          <cell r="A336">
            <v>9500882917</v>
          </cell>
        </row>
        <row r="337">
          <cell r="A337">
            <v>9500858359</v>
          </cell>
        </row>
        <row r="338">
          <cell r="A338">
            <v>9500878487</v>
          </cell>
        </row>
        <row r="339">
          <cell r="A339">
            <v>9500852952</v>
          </cell>
        </row>
        <row r="340">
          <cell r="A340">
            <v>9500853855</v>
          </cell>
        </row>
        <row r="341">
          <cell r="A341">
            <v>9500847867</v>
          </cell>
        </row>
        <row r="342">
          <cell r="A342">
            <v>9500880292</v>
          </cell>
        </row>
        <row r="343">
          <cell r="A343">
            <v>9500853855</v>
          </cell>
        </row>
        <row r="344">
          <cell r="A344">
            <v>9500884907</v>
          </cell>
        </row>
        <row r="345">
          <cell r="A345">
            <v>9500883320</v>
          </cell>
        </row>
        <row r="346">
          <cell r="A346">
            <v>9500883504</v>
          </cell>
        </row>
        <row r="347">
          <cell r="A347" t="str">
            <v>9500876003 </v>
          </cell>
        </row>
        <row r="348">
          <cell r="A348">
            <v>9500902587</v>
          </cell>
        </row>
        <row r="349">
          <cell r="A349">
            <v>9500902873</v>
          </cell>
        </row>
        <row r="350">
          <cell r="A350">
            <v>9500906670</v>
          </cell>
        </row>
        <row r="351">
          <cell r="A351">
            <v>9500888833</v>
          </cell>
        </row>
        <row r="352">
          <cell r="A352">
            <v>9500910582</v>
          </cell>
        </row>
        <row r="353">
          <cell r="A353">
            <v>9500883396</v>
          </cell>
        </row>
        <row r="354">
          <cell r="A354">
            <v>9500881889</v>
          </cell>
        </row>
        <row r="355">
          <cell r="A355">
            <v>9500882930</v>
          </cell>
        </row>
        <row r="356">
          <cell r="A356">
            <v>9500929272</v>
          </cell>
        </row>
        <row r="357">
          <cell r="A357">
            <v>9500929282</v>
          </cell>
        </row>
        <row r="358">
          <cell r="A358">
            <v>9500929274</v>
          </cell>
        </row>
        <row r="359">
          <cell r="A359">
            <v>9500929283</v>
          </cell>
        </row>
        <row r="360">
          <cell r="A360">
            <v>9500912136</v>
          </cell>
        </row>
        <row r="361">
          <cell r="A361">
            <v>9500938504</v>
          </cell>
        </row>
        <row r="362">
          <cell r="A362">
            <v>9500942716</v>
          </cell>
        </row>
        <row r="363">
          <cell r="A363">
            <v>9500947055</v>
          </cell>
        </row>
        <row r="364">
          <cell r="A364">
            <v>9500947700</v>
          </cell>
        </row>
        <row r="365">
          <cell r="A365">
            <v>9500948627</v>
          </cell>
        </row>
        <row r="366">
          <cell r="A366">
            <v>9500925226</v>
          </cell>
        </row>
        <row r="367">
          <cell r="A367">
            <v>9500993195</v>
          </cell>
        </row>
        <row r="368">
          <cell r="A368">
            <v>9501007939</v>
          </cell>
        </row>
        <row r="369">
          <cell r="A369">
            <v>9501014505</v>
          </cell>
        </row>
        <row r="370">
          <cell r="A370">
            <v>9501007939</v>
          </cell>
        </row>
        <row r="371">
          <cell r="A371">
            <v>9501010130</v>
          </cell>
        </row>
        <row r="372">
          <cell r="A372">
            <v>9501021314</v>
          </cell>
        </row>
        <row r="373">
          <cell r="A373">
            <v>9501010258</v>
          </cell>
        </row>
        <row r="374">
          <cell r="A374">
            <v>9501030457</v>
          </cell>
        </row>
        <row r="375">
          <cell r="A375">
            <v>9500993185</v>
          </cell>
        </row>
        <row r="376">
          <cell r="A376">
            <v>9501000549</v>
          </cell>
        </row>
        <row r="377">
          <cell r="A377">
            <v>9501016834</v>
          </cell>
        </row>
        <row r="378">
          <cell r="A378">
            <v>9501021036</v>
          </cell>
        </row>
        <row r="379">
          <cell r="A379">
            <v>9501022018</v>
          </cell>
        </row>
        <row r="380">
          <cell r="A380">
            <v>9501044659</v>
          </cell>
        </row>
        <row r="381">
          <cell r="A381">
            <v>9501080803</v>
          </cell>
        </row>
        <row r="382">
          <cell r="A382">
            <v>9501080797</v>
          </cell>
        </row>
        <row r="383">
          <cell r="A383">
            <v>9501075200</v>
          </cell>
        </row>
        <row r="384">
          <cell r="A384">
            <v>9501075227</v>
          </cell>
        </row>
        <row r="385">
          <cell r="A385">
            <v>9501028230</v>
          </cell>
        </row>
        <row r="386">
          <cell r="A386">
            <v>9501107801</v>
          </cell>
        </row>
        <row r="387">
          <cell r="A387">
            <v>9501112128</v>
          </cell>
        </row>
        <row r="388">
          <cell r="A388">
            <v>9501063564</v>
          </cell>
        </row>
        <row r="389">
          <cell r="A389">
            <v>9501156926</v>
          </cell>
        </row>
        <row r="390">
          <cell r="A390">
            <v>9501153202</v>
          </cell>
        </row>
        <row r="391">
          <cell r="A391">
            <v>9501150104</v>
          </cell>
        </row>
        <row r="392">
          <cell r="A392">
            <v>9501163961</v>
          </cell>
        </row>
        <row r="393">
          <cell r="A393">
            <v>9501157338</v>
          </cell>
        </row>
        <row r="394">
          <cell r="A394">
            <v>9501146176</v>
          </cell>
        </row>
        <row r="395">
          <cell r="A395">
            <v>9501186523</v>
          </cell>
        </row>
        <row r="396">
          <cell r="A396">
            <v>9501170707</v>
          </cell>
        </row>
        <row r="397">
          <cell r="A397">
            <v>9501178705</v>
          </cell>
        </row>
        <row r="398">
          <cell r="A398">
            <v>9501166164</v>
          </cell>
        </row>
        <row r="399">
          <cell r="A399">
            <v>9501190667</v>
          </cell>
        </row>
        <row r="400">
          <cell r="A400">
            <v>9501199822</v>
          </cell>
        </row>
        <row r="401">
          <cell r="A401">
            <v>9501199827</v>
          </cell>
        </row>
        <row r="402">
          <cell r="A402">
            <v>9501195328</v>
          </cell>
        </row>
        <row r="403">
          <cell r="A403">
            <v>9501196824</v>
          </cell>
        </row>
        <row r="404">
          <cell r="A404">
            <v>9501196865</v>
          </cell>
        </row>
        <row r="405">
          <cell r="A405">
            <v>9501158806</v>
          </cell>
        </row>
        <row r="406">
          <cell r="A406">
            <v>9501200677</v>
          </cell>
        </row>
        <row r="407">
          <cell r="A407">
            <v>9501171323</v>
          </cell>
        </row>
        <row r="408">
          <cell r="A408">
            <v>9501178401</v>
          </cell>
        </row>
        <row r="409">
          <cell r="A409">
            <v>9501178403</v>
          </cell>
        </row>
        <row r="410">
          <cell r="A410">
            <v>9501181741</v>
          </cell>
        </row>
        <row r="411">
          <cell r="A411">
            <v>9501181795</v>
          </cell>
        </row>
        <row r="412">
          <cell r="A412">
            <v>9501181803</v>
          </cell>
        </row>
        <row r="413">
          <cell r="A413">
            <v>9501181894</v>
          </cell>
        </row>
        <row r="414">
          <cell r="A414">
            <v>9501182043</v>
          </cell>
        </row>
        <row r="415">
          <cell r="A415">
            <v>9501182061</v>
          </cell>
        </row>
        <row r="416">
          <cell r="A416">
            <v>9501184327</v>
          </cell>
        </row>
        <row r="417">
          <cell r="A417">
            <v>9501186692</v>
          </cell>
        </row>
        <row r="418">
          <cell r="A418">
            <v>9501193031</v>
          </cell>
        </row>
        <row r="419">
          <cell r="A419">
            <v>9501154381</v>
          </cell>
        </row>
        <row r="420">
          <cell r="A420">
            <v>9501196694</v>
          </cell>
        </row>
        <row r="441">
          <cell r="A441">
            <v>9501211980</v>
          </cell>
        </row>
        <row r="442">
          <cell r="A442">
            <v>9501212179</v>
          </cell>
        </row>
        <row r="443">
          <cell r="A443">
            <v>9501236570</v>
          </cell>
        </row>
        <row r="444">
          <cell r="A444">
            <v>9501236569</v>
          </cell>
        </row>
        <row r="445">
          <cell r="A445">
            <v>9501252524</v>
          </cell>
        </row>
      </sheetData>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Brandon Beltz" id="{75EF3CC7-C515-824D-86E3-1CA086F3213C}" userId="Brandon Beltz"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u Parkala" refreshedDate="46212.927183564818" createdVersion="8" refreshedVersion="8" minRefreshableVersion="3" recordCount="297" xr:uid="{3EBE0DE6-DD23-488F-AE34-6B37872B9ECD}">
  <cacheSource type="worksheet">
    <worksheetSource ref="A1:R1048576" sheet="Fixed Price Details"/>
  </cacheSource>
  <cacheFields count="18">
    <cacheField name="Pfizer Requested PO" numFmtId="0">
      <sharedItems containsBlank="1" count="3">
        <s v="No"/>
        <s v="Yes"/>
        <m/>
      </sharedItems>
    </cacheField>
    <cacheField name="IBM PMA" numFmtId="0">
      <sharedItems containsBlank="1" count="11">
        <s v="Raju Parkala"/>
        <s v="Mansi"/>
        <s v="Jaspal Singh"/>
        <s v="Gagan"/>
        <s v="Abdul"/>
        <m/>
        <s v="Ashu" u="1"/>
        <s v="Jeffrey ZULUETA" u="1"/>
        <s v="Gopal" u="1"/>
        <s v="Alexa Cherry" u="1"/>
        <s v="Vinay Joshi" u="1"/>
      </sharedItems>
    </cacheField>
    <cacheField name="PO Owner" numFmtId="0">
      <sharedItems containsBlank="1" count="121">
        <s v="Donal McAreavey"/>
        <s v="Jennifer Shufelt"/>
        <s v="Sachin Vaidya"/>
        <s v="Paul Johnson"/>
        <s v="David McGettigan"/>
        <s v="Venkat Ram Tamavada"/>
        <s v="Joseph McIntyre"/>
        <s v="Jerome Robertson"/>
        <s v="Shaun Herman"/>
        <s v="Rajesh Hase"/>
        <s v="Nikunj Patel"/>
        <s v="Venkata Mandala"/>
        <s v="Jason Cava"/>
        <s v="MICHAEL HOVANYETZ"/>
        <s v="Christine Schulz"/>
        <s v="Ryan Burnside"/>
        <s v="John Ferro"/>
        <s v="Andrew Alman"/>
        <s v="Richard Cava"/>
        <s v="Pozath, Vasudevan"/>
        <s v="Laiq Ur Rahmaan"/>
        <m/>
        <s v="Penny Fowley"/>
        <s v="Jerry Mujica"/>
        <s v="Ajay More"/>
        <s v="SUBRAMANIAN KALAIVAN"/>
        <s v="Christine Saxon"/>
        <s v="Joanna Levin"/>
        <s v="Matthew Schanno"/>
        <s v="M. Shane Devine"/>
        <s v="Francesco Rosati"/>
        <s v="John Ghrayeb"/>
        <s v="Bruggink, Mark"/>
        <s v="Raymond Welgosh"/>
        <s v="Damian Keogh"/>
        <s v="Louis DePalois"/>
        <s v="Lynn Dehart"/>
        <s v="Dan Carney"/>
        <s v="Wei LI"/>
        <s v="Prabhakar Kothuru"/>
        <s v="Erin K Stewart"/>
        <s v="Kenneth R Stricker"/>
        <s v="Arivazhagan, Ravishankar"/>
        <s v="Saran Ethiraj"/>
        <s v="Rod"/>
        <s v="Sovan Mohapatra"/>
        <s v="Bharat Bangera"/>
        <s v="Zhenjian He"/>
        <s v="Narayanan Srikumar"/>
        <s v="Sripriya Kalyanaraman"/>
        <s v="Neil Patel"/>
        <s v="Vaibhav Sathe"/>
        <s v="Niel Patel"/>
        <s v="Vintha, Sabitha"/>
        <s v="Sasidhar V Mullangi"/>
        <s v="Neil Thole"/>
        <s v="Prabhakar V Kothuru"/>
        <s v="Sridhar Ganti"/>
        <s v="PFIZER" u="1"/>
        <s v="Chris Fani" u="1"/>
        <s v="Angela Lopes" u="1"/>
        <s v="Heather Harrigan" u="1"/>
        <s v="Microsoft" u="1"/>
        <s v="Richard Stolwijk" u="1"/>
        <s v="Julie Manganella" u="1"/>
        <s v="Monica Mulloy" u="1"/>
        <s v="Andy Chiang" u="1"/>
        <s v="Ronda Reynolds Bush" u="1"/>
        <s v="Colin Byrnes" u="1"/>
        <s v=" Christine Saxon" u="1"/>
        <s v="Randy Zagorin" u="1"/>
        <s v="Sergio Rotstein" u="1"/>
        <s v="Ruairi O'Callaghan" u="1"/>
        <s v="Kothuru, Prabhakar Venkata" u="1"/>
        <s v="Stricker, Kenneth" u="1"/>
        <s v="Cochrane, Michael" u="1"/>
        <s v="Donald J. DiBened" u="1"/>
        <s v="AGUSTI MIRALVES" u="1"/>
        <s v="Rodin Antonio Fadul" u="1"/>
        <s v="Harry Kelly" u="1"/>
        <s v="Doug McHugh" u="1"/>
        <s v="Antonucci, Antonella" u="1"/>
        <s v="Ravishankar Arivazhagan" u="1"/>
        <s v="Clare Tudge" u="1"/>
        <s v="Makis Antoniou" u="1"/>
        <s v="Patricia Gruebert" u="1"/>
        <s v="Suchandra Saxena" u="1"/>
        <s v="Umair Shah" u="1"/>
        <s v="Emer Murnane" u="1"/>
        <s v="Steve Dawson" u="1"/>
        <s v="Apurva Patel" u="1"/>
        <s v="Tan Judy  " u="1"/>
        <s v="Alexander Gutierrez" u="1"/>
        <s v="Dave Lewis" u="1"/>
        <s v="Adam Conner " u="1"/>
        <s v=" Apurva Patel" u="1"/>
        <s v=" Raymond Welgosh" u="1"/>
        <s v=" Dave Lewis" u="1"/>
        <s v="Donnella Wills" u="1"/>
        <s v="Vasudevan Pozath" u="1"/>
        <s v="Kenneth Stricker" u="1"/>
        <s v="Nikuj Patel" u="1"/>
        <s v="Maria Koti" u="1"/>
        <s v="Michael Nestor" u="1"/>
        <s v="Vikas Kapoor" u="1"/>
        <s v="Donald DiBenedetto" u="1"/>
        <s v="Sasidhar Mullangi" u="1"/>
        <s v="Louise Blanda Wrigh" u="1"/>
        <s v="Arlando" u="1"/>
        <s v="Kothuru, Prabhakar" u="1"/>
        <s v="DiBenedetto, Donald" u="1"/>
        <s v="Jennifer.L.Shufelt" u="1"/>
        <s v="Mashal Mohamed" u="1"/>
        <s v="Srikumar, Narayanan" u="1"/>
        <s v="Pending PO" u="1"/>
        <s v="Parth Patel" u="1"/>
        <s v="Kris Stanczewsk" u="1"/>
        <s v="Wei William Li" u="1"/>
        <s v="Kailin Baecht" u="1"/>
        <s v="Shirshir Joshi" u="1"/>
        <s v="Christoper Phillips" u="1"/>
      </sharedItems>
    </cacheField>
    <cacheField name="PO #" numFmtId="0">
      <sharedItems containsBlank="1" containsMixedTypes="1" containsNumber="1" containsInteger="1" minValue="101308174" maxValue="9501303360" count="320">
        <n v="9501255056"/>
        <n v="9501151235"/>
        <n v="9501302634"/>
        <n v="9501004401"/>
        <n v="9500969299"/>
        <s v="9500913079/9501166164"/>
        <n v="9501190667"/>
        <s v="9500923118/9501158806"/>
        <s v="9500920414/9501154259"/>
        <s v="9500920418/9501143253"/>
        <s v="9500914310/9501199822"/>
        <s v="9500913293/9501196824"/>
        <s v="9500920417/9501200677"/>
        <s v="9500914283/9501199827"/>
        <s v="9501033206/9501195328"/>
        <s v="9501250402_1H"/>
        <n v="9501212179"/>
        <n v="9501171002"/>
        <n v="9501188070"/>
        <s v="Pending PO"/>
        <s v="9500886333/9501040718"/>
        <n v="9501040718"/>
        <n v="9501272832"/>
        <n v="9501275512"/>
        <n v="9501087777"/>
        <n v="9501085039"/>
        <n v="9501062399"/>
        <s v="9500913294/9501196865"/>
        <n v="9501250605"/>
        <n v="9500926776"/>
        <n v="9501146176"/>
        <s v="9501228202_Q1/9501228167_Q2"/>
        <n v="9501170707"/>
        <n v="9501178705"/>
        <n v="9501123819"/>
        <n v="9501122495"/>
        <n v="9501128390"/>
        <n v="9501215637"/>
        <n v="9501027326"/>
        <n v="9501144589"/>
        <n v="9501049998"/>
        <n v="9501288626"/>
        <n v="9501127510"/>
        <n v="9501021314"/>
        <n v="9501156910"/>
        <n v="9501223456"/>
        <n v="9501223458"/>
        <s v="Penidng PO"/>
        <n v="9501046636"/>
        <n v="9501062308"/>
        <n v="9501142865"/>
        <n v="9501131945"/>
        <n v="9501179464"/>
        <n v="9501173686"/>
        <n v="9501219278"/>
        <n v="9501243631"/>
        <n v="9501270507"/>
        <s v="Pending"/>
        <n v="9501071505"/>
        <n v="9501090005"/>
        <n v="9501172716"/>
        <s v="PO Pending"/>
        <s v="9501119442, 9501168399"/>
        <n v="9501145913"/>
        <n v="9501165249"/>
        <n v="9501161144"/>
        <n v="9501164886"/>
        <n v="9501159786"/>
        <n v="9501197819"/>
        <n v="9501207588"/>
        <n v="9501219063"/>
        <n v="9501189314"/>
        <n v="9501222689"/>
        <n v="9501239682"/>
        <n v="9501257152"/>
        <n v="9501217846"/>
        <n v="9501296090"/>
        <n v="9501303360"/>
        <n v="9500839334"/>
        <n v="9501027309"/>
        <n v="9501119442"/>
        <n v="9501131281"/>
        <n v="9501141818"/>
        <n v="9501134266"/>
        <n v="9500936488"/>
        <n v="9501143203"/>
        <n v="9501160948"/>
        <n v="9501168669"/>
        <n v="9501168256"/>
        <s v="Pending-on hold"/>
        <n v="9501171323"/>
        <n v="9501159749"/>
        <n v="9501192830"/>
        <n v="9501182166"/>
        <n v="9501186523"/>
        <n v="9501181921"/>
        <n v="9501186948"/>
        <n v="9501199884"/>
        <n v="9501184708"/>
        <n v="9501194155"/>
        <n v="9501180872"/>
        <n v="9501182055"/>
        <n v="9501181641"/>
        <n v="9501201493"/>
        <n v="9501206306"/>
        <n v="9501192891"/>
        <n v="9501202139"/>
        <n v="9501197595"/>
        <n v="9501206438"/>
        <n v="9501210568"/>
        <n v="9501226700"/>
        <n v="9501218115"/>
        <n v="9501221286"/>
        <n v="9501226983"/>
        <s v="9501218129- on hold"/>
        <n v="9501218121"/>
        <n v="9501238438"/>
        <n v="9501247508"/>
        <n v="9501244945"/>
        <n v="9501250677"/>
        <n v="9501249412"/>
        <n v="9501251660"/>
        <n v="9501257323"/>
        <n v="9501256141"/>
        <n v="9501246829"/>
        <n v="9501151669"/>
        <n v="9501264887"/>
        <n v="9501276978"/>
        <n v="9501276979"/>
        <n v="9501289182"/>
        <n v="9501287353"/>
        <m/>
        <n v="9501143256" u="1"/>
        <n v="9501173421" u="1"/>
        <n v="9500880914" u="1"/>
        <n v="9501174472" u="1"/>
        <n v="9501161504" u="1"/>
        <n v="9501062129" u="1"/>
        <n v="9501188234" u="1"/>
        <n v="9500942618" u="1"/>
        <n v="9501151625" u="1"/>
        <n v="101308174" u="1"/>
        <n v="9500879209" u="1"/>
        <n v="9501163931" u="1"/>
        <n v="9501158911" u="1"/>
        <n v="9501154118" u="1"/>
        <n v="9500937283" u="1"/>
        <n v="9500901985" u="1"/>
        <n v="9501115121" u="1"/>
        <n v="9501117463" u="1"/>
        <n v="9501128794" u="1"/>
        <n v="9501174526" u="1"/>
        <n v="9501154149" u="1"/>
        <n v="9501182246" u="1"/>
        <n v="9501182253" u="1"/>
        <n v="9501181967" u="1"/>
        <n v="9501160167" u="1"/>
        <n v="9501261359" u="1"/>
        <n v="9501179560" u="1"/>
        <n v="9501232539" u="1"/>
        <n v="9501271750" u="1"/>
        <n v="9501279878" u="1"/>
        <n v="9501242573" u="1"/>
        <n v="9500852420" u="1"/>
        <n v="9500851291" u="1"/>
        <n v="9500855457" u="1"/>
        <n v="9500862099" u="1"/>
        <n v="9501014157" u="1"/>
        <n v="9500841757" u="1"/>
        <n v="9500900059" u="1"/>
        <n v="9500932863" u="1"/>
        <n v="9500984735" u="1"/>
        <n v="9500883263" u="1"/>
        <n v="9500852299" u="1"/>
        <n v="9500861066" u="1"/>
        <n v="9500890252" u="1"/>
        <n v="9500871282" u="1"/>
        <n v="9500871285" u="1"/>
        <n v="9500869726" u="1"/>
        <n v="9500869660" u="1"/>
        <n v="9500883320" u="1"/>
        <n v="9500900104" u="1"/>
        <n v="9500883396" u="1"/>
        <n v="9500883504" u="1"/>
        <n v="9500876245" u="1"/>
        <n v="9500936498" u="1"/>
        <n v="9500955916" u="1"/>
        <n v="9500920412" u="1"/>
        <n v="9501016720" u="1"/>
        <n v="9500992595" u="1"/>
        <n v="9500985902" u="1"/>
        <n v="9500991750" u="1"/>
        <n v="9500716785" u="1"/>
        <n v="9501063120" u="1"/>
        <n v="9500956925" u="1"/>
        <n v="9501028230" u="1"/>
        <n v="9501107801" u="1"/>
        <n v="9501029299" u="1"/>
        <n v="9501037867" u="1"/>
        <n v="9501058703" u="1"/>
        <n v="9500985870" u="1"/>
        <n v="9500960632" u="1"/>
        <n v="9501001776" u="1"/>
        <n v="9500741070" u="1"/>
        <n v="9500742001" u="1"/>
        <n v="9500994242" u="1"/>
        <n v="9501023042" u="1"/>
        <n v="9501011288" u="1"/>
        <n v="9501024147" u="1"/>
        <n v="9501002886" u="1"/>
        <n v="9501037426" u="1"/>
        <n v="9501027178" u="1"/>
        <n v="9501006627" u="1"/>
        <n v="9501037328" u="1"/>
        <n v="9501034251" u="1"/>
        <n v="9501027391" u="1"/>
        <n v="9501052118" u="1"/>
        <n v="9501048672" u="1"/>
        <n v="9501030643" u="1"/>
        <n v="9501081583" u="1"/>
        <n v="9501022989" u="1"/>
        <n v="9501190696" u="1"/>
        <n v="9501063303" u="1"/>
        <n v="9501059031" u="1"/>
        <n v="9501058593" u="1"/>
        <n v="9501117571" u="1"/>
        <n v="9501073864" u="1"/>
        <n v="9501070465" u="1"/>
        <n v="9501081991" u="1"/>
        <n v="9501099804" u="1"/>
        <n v="9501103280" u="1"/>
        <n v="9501037569" u="1"/>
        <n v="9501037568" u="1"/>
        <n v="9501117210" u="1"/>
        <n v="9501128462" u="1"/>
        <n v="9501035543" u="1"/>
        <n v="9501080096" u="1"/>
        <n v="9501136002" u="1"/>
        <n v="9501027167" u="1"/>
        <n v="9501166164" u="1"/>
        <n v="9501158806" u="1"/>
        <n v="9501154259" u="1"/>
        <n v="9501143253" u="1"/>
        <n v="9501199822" u="1"/>
        <n v="9501196824" u="1"/>
        <n v="9501200677" u="1"/>
        <n v="9501199827" u="1"/>
        <n v="9501195328" u="1"/>
        <n v="9501196865" u="1"/>
        <n v="9500913079" u="1"/>
        <n v="9500923118" u="1"/>
        <n v="9500920414" u="1"/>
        <n v="9500920418" u="1"/>
        <n v="9500914310" u="1"/>
        <n v="9500913293" u="1"/>
        <n v="9500920417" u="1"/>
        <n v="9500914283" u="1"/>
        <n v="9501033206" u="1"/>
        <n v="9500913294" u="1"/>
        <n v="9500886333" u="1"/>
        <n v="9500679255" u="1"/>
        <n v="9500776906" u="1"/>
        <n v="9500760817" u="1"/>
        <n v="9500785065" u="1"/>
        <n v="9500801634" u="1"/>
        <n v="9500838573" u="1"/>
        <n v="9500852292" u="1"/>
        <n v="9500847970" u="1"/>
        <n v="9500741994" u="1"/>
        <n v="9500843509" u="1"/>
        <n v="9500767577" u="1"/>
        <n v="9500775733" u="1"/>
        <n v="9500773747" u="1"/>
        <n v="9500813697" u="1"/>
        <n v="9500497784" u="1"/>
        <n v="9500618554" u="1"/>
        <n v="9500618592" u="1"/>
        <n v="9500548232" u="1"/>
        <n v="9500679261" u="1"/>
        <n v="9500513700" u="1"/>
        <n v="9500558941" u="1"/>
        <n v="9500631427" u="1"/>
        <n v="9500680477" u="1"/>
        <n v="9500669609" u="1"/>
        <n v="9500704895" u="1"/>
        <n v="9500793221" u="1"/>
        <n v="9500795096" u="1"/>
        <n v="9500832228" u="1"/>
        <n v="9500809631" u="1"/>
        <n v="9500781020" u="1"/>
        <n v="9500642127" u="1"/>
        <n v="9500521130" u="1"/>
        <n v="9500536180" u="1"/>
        <n v="9500706963" u="1"/>
        <n v="9500739954" u="1"/>
        <n v="9500144741" u="1"/>
        <n v="9500450018" u="1"/>
        <n v="9500648072" u="1"/>
        <n v="9500302570" u="1"/>
        <n v="9500302560" u="1"/>
        <n v="9500302564" u="1"/>
        <n v="9500302568" u="1"/>
        <n v="9500542149" u="1"/>
        <n v="9500524128" u="1"/>
        <n v="9500544274" u="1"/>
        <n v="9500533159" u="1"/>
        <n v="9500501707" u="1"/>
        <n v="9500486071" u="1"/>
        <n v="9500489461" u="1"/>
        <n v="9500549046" u="1"/>
        <n v="9500524556" u="1"/>
        <n v="9500181258" u="1"/>
        <n v="9500165124" u="1"/>
        <n v="9500300968" u="1"/>
        <n v="9500195884" u="1"/>
        <n v="9500244296" u="1"/>
        <n v="9500079052" u="1"/>
        <n v="9500416794" u="1"/>
        <n v="9500393620" u="1"/>
        <n v="9500384288" u="1"/>
      </sharedItems>
    </cacheField>
    <cacheField name="Work Code" numFmtId="0">
      <sharedItems containsBlank="1"/>
    </cacheField>
    <cacheField name="Project Name" numFmtId="0">
      <sharedItems containsBlank="1" count="363">
        <s v="Tungsten APS upgrade - S2P Invoice Automation"/>
        <s v="Device Engineering Complaint Investigations for Combination Products Extension of Steady State Support 2026"/>
        <s v="Device Engineering Complaint Investigations for Combination Products July - December"/>
        <s v="iERP: E2E Network Graph Phase 2 2025"/>
        <s v="iERP: HummingBird SOW - phase 4 2025"/>
        <s v="SAP Application Managed Service - SAP Core"/>
        <s v="SAP Application Managed Service - SAP Core PCR 01"/>
        <s v="SAP Application Managed Service - Celonis"/>
        <s v="SAP Application Managed Service - SAP BI Support"/>
        <s v="SAP Application Managed Service - SAP BI Support PCR03"/>
        <s v="SAP Application Managed Service - SAP BASIS"/>
        <s v="SAP Application Managed Service - SAP Ariba BOD &amp; Ariba On Prem"/>
        <s v="SAP Application Managed Service - Concur(PT&amp;E)"/>
        <s v="SAP Application Managed Service - *Integration / Middleware / AutoSys"/>
        <s v="SAP Application Managed Service - Additional Applications (10 Apps)"/>
        <s v="SAP Application Managed Service - Seagen_Oracle"/>
        <s v="SAP_ATTP_AMS_2026"/>
        <s v="GLNS AMS 2026"/>
        <s v="Application Managed Services – ORO"/>
        <s v="BI AMS DI Support 1H 2026"/>
        <s v="BI AMS DI Support 2H 2026"/>
        <s v="Vendor Management Solution (VMS) SAP Fieldglass Implementation"/>
        <s v="Vendor Management Solution (VMS) SAP Fieldglass Implementation --  OPEX"/>
        <s v="Vendor Management Solution (VMS) SAP Fieldglass Implementation --  PCR 01"/>
        <s v="Fieldglass Implementation PCR02"/>
        <s v="PCR - Fieldglass Implementation - Ireland Blanket PO Support"/>
        <s v="BlackLine IC B&amp;R&amp; Account Substantiation - Project Management &amp; Overhead "/>
        <s v="BlackLine IC B&amp;R&amp; Account Substantiation – Solution Build &amp; Deploy"/>
        <s v="BlackLine implementation Solution Build and Deploy_CAPEX"/>
        <s v="BlackLine implementation Project Management &amp; Overhead_OPEX"/>
        <s v="SAP Application Managed Services – SAP Fieldglass"/>
        <s v="SAP Application Managed Service - Delta Applications - FBO Scope"/>
        <s v="SAP AMS Autosys Upgrade "/>
        <s v="Infrastructure Support Services"/>
        <s v="SAP Serialization Security Support 2026"/>
        <s v="SAP Manufacturing Security CI 1H 2026"/>
        <s v="SAP: Security CI 2026"/>
        <s v="SAP Security CI Jan 2026"/>
        <s v="SAP Security CI 2026 Ext"/>
        <s v="SAP Security Agentic AI Project "/>
        <s v="Project PRIME US Samples Q1 2026"/>
        <s v="Project ACES Q1 2026"/>
        <s v="Project ACES Q1 2026 PCR 01"/>
        <s v="Pfizer PRIME Instance Deployment – Extension"/>
        <s v="Pfizer PRIME Instance Deployment – Ex-US"/>
        <s v="Pfizer PRIME Instance Deployment – Ex-US_PCR02"/>
        <s v="Pfizer PRIME Instance Deployment – Ex-US_PCR01"/>
        <s v="PC1 Support Services 2026"/>
        <s v="PC1 Support Services 2027"/>
        <s v="PROJECT HERMES - 2026 ENHANCEMENTS"/>
        <s v="PGS - Vadar TUAS OSP1 AC&amp;D Project V1"/>
        <s v="Pfizer Serialization SAP ATTP/ICH 2025 2H Support"/>
        <s v="SAP: Prime PMO Support 1H 2026"/>
        <s v="Prime GCx January – June 2026"/>
        <s v="Prime GCx January – June 2026 PCR 01"/>
        <s v="Prime GCx Team Mar-Sep 2026"/>
        <s v="Project PRIME GCX Phase 3 &amp; 4"/>
        <s v="iERP Data Archiving"/>
        <s v="Plant Network Kalamazoo"/>
        <s v="PGS Value Optimization- Project Manager- IT EOSL Device Remediation-2026 Kalmazoo MI  ss"/>
        <s v="Pfizer Value Optimization – 06 DSN 01"/>
        <s v="Catalyst Project - Onshore"/>
        <s v="Network Security Engineer"/>
        <s v="Quality Scrum Master - Empower"/>
        <s v="PGS Digital SC_Planning Seagen Support Services - Horizontal Planning"/>
        <s v="Sr. Developer"/>
        <s v="VADAR Archive Technical Lead Project"/>
        <s v="PGS – Digital MFG – MODA History Report Generation"/>
        <s v="Infrastructure Support Services Global DC Replacement Program Project "/>
        <s v="Consulting Services for Pfizer Counsel Related to  DOJ Data Security Program - PCR"/>
        <s v="Consulting Services for Pfizer Counsel Related to  DOJ Data Security Program 2026"/>
        <s v="Consulting Services for Pfizer Counsel Related to DOJ Data Security Program Lead"/>
        <s v="Procurement Services Phase 1"/>
        <s v="Infrastructure Support Services GCC 1 FTE"/>
        <s v="Infrastructure Support Services OS Refresh on PGS Log Collectors Project"/>
        <s v="Infrastructure Support Services Dalian SI: Dell Solution - PFE Onboarding project"/>
        <s v="R&amp;D Benchtop Backup Support"/>
        <s v="New bridge Fasttrack IPL server builds"/>
        <s v="Flashstack Onboarding - Andover &amp; Brandon - 167 Migrations - EOL VxRail Decom"/>
        <s v="Flashstack Onboarding – 6x PGS Flashstacks – 710 Migrations – 3x RecoverPoint – 6x VxRail Decom "/>
        <s v="Infrastructure Support Services Tua Site Exit Activities - Retirements, Build and DePfizeration"/>
        <s v="Server Build - Virtual Servers (Various) - Dalian SI - 14x VM Guest - Multiple Apps"/>
        <s v="Server Migration - Global - 82x Migrations - vSlice Decom - Phase 1 - ICS Project"/>
        <s v="ESX-8,0 Major release project"/>
        <s v="ISS DB Host Consolidation - Reconciliation Project"/>
        <s v="Neo Tuas1 – Firewall Rules – 40x Server Migration – TUS to TUA"/>
        <s v="Build 20 Servers in ESXi Servers in Microsoft exchange "/>
        <s v="Project Aegis – Network Vulnerability Management "/>
        <s v="PGS Digital SC - IBP Kinaxis Seagen Integration Services"/>
        <s v="Agentic AI Microsoft Dynamics - Extension"/>
        <s v="Agentic AI Microsoft Dynamics - PCR 2"/>
        <s v="Pfizer - Enterprise Sourcing Bridge"/>
        <s v="PFIZER - ENTERPRISE SOURCING BRIDGE - SOW - PCR01"/>
        <s v="GTS Broker Interface Report"/>
        <s v="BI: HBU - SIQ Data ingestion"/>
        <s v="BI: SDS Data Ingestion into PGS UDH"/>
        <s v="BI: Network Analytics Data quality checks PCR02"/>
        <s v="SAP Analytics Foundation - BDC-DataSphere Discovery"/>
        <s v="HBU IBP US Demand planning data ingestion to PGS UDH"/>
        <s v="BI: Network analytics APO CI"/>
        <s v="BI: Network analytics 1st Half 2026"/>
        <s v="PGS UDH - MODA data ingestion"/>
        <s v="BI: Inter Company Analytics 1st Half 2026"/>
        <s v="DIP Managed Services – 2026 1H"/>
        <s v="PGS Ops 2026"/>
        <s v="GTEL Golden batch 2026"/>
        <s v="BI: ES Ops Portfolio Lifecycle"/>
        <s v="BI: T5-T6 - Strategic Digital Enablement (MS)"/>
        <s v="BI: External Supply Master Data + Cyber"/>
        <s v="BI: CMO Integration"/>
        <s v="BI:GMIS UDH Integration Enhancements and support 2026"/>
        <s v="BI: ES Operations Digital Enhancement"/>
        <s v="BI: Supply Planning iFLOW Continuous Improvements"/>
        <s v="BI: Packaging Solution CI"/>
        <s v="BI: Supply Planning SIQ"/>
        <s v="BI: Dynamic Targeting CI Q1 2026"/>
        <s v="PGS - IBM - BI PGS UDH APO CI nGPS Support"/>
        <s v="BI: Network analytics Scrum Master Semester 1 2026"/>
        <s v="BI: SAP Analytics: Doc Archiving phase 2"/>
        <s v="BI: SAP Analytics: IBP Phase 3"/>
        <s v="nGPS 2026 Enhancements"/>
        <s v="BI: SAP Analytics: mRNA 2026"/>
        <s v="SAP BW Enhancements for Internal Medicines and I&amp;I program"/>
        <s v="AICOE - GCP Enablement"/>
        <s v="iERP: Customer Screening AI Phase 3 2026"/>
        <s v="iERP :- Budget lifecycle - Phase 4 2026"/>
        <s v="SAIGE : Agentic AI Solution for API Shortage"/>
        <s v="BI: Network Analytics Data quality checks 2026"/>
        <s v="BDC: SAP Agentic AI Metrics Dashboard"/>
        <s v="PROTIME data ingestion to PGS UDH Q1 2026"/>
        <s v="Veeva data ingestion to PGS UDG Q1 2026"/>
        <s v="Veeva data ingestion to PGS UDG Q2 2026"/>
        <s v="SAIGE - NWA AI Ops"/>
        <s v="iERP Re-class Agent Copilot 2026"/>
        <s v="AICOE : GCP Data Layer Enablement"/>
        <s v="AICOE - GCP Change Management"/>
        <s v="DAT Web UI - Data quality"/>
        <s v="BI: SAP Analytics: mRNA 2026 PCR 01"/>
        <s v="BI: SAP Analytics: Doc Archiving phase 2 PCR 01"/>
        <s v="BI: SAIGE - AI Summarization agent (Network Analytics)"/>
        <s v="Pfizer – FUSE – Catalog and NLT4U Squad Support"/>
        <s v="AICOE GCP Enablement S2 2026"/>
        <s v="AICOE : GCP Enablement - DevOps Support"/>
        <s v="GTEL Golden batch 2026 PCR01-VOID"/>
        <s v="Dynamic Targeting support Q2 2026"/>
        <s v="BI: Network Analytics Support 2nd half 2026"/>
        <s v="NGPS Data Engineer"/>
        <s v="BI: External supply Master Data + Cyber Semester 2 2026"/>
        <s v="BI: T5-T6 - Strategic Digital Enablement (MS) Semester 2 2026"/>
        <s v="BI: ES Ops Portfolio Lifecycle Semester 2 2026"/>
        <s v="BI: CMO Integration Semester 2 2026"/>
        <s v="Supply Planning SIQ BAU Semester 2"/>
        <s v="Dalian Legacy Trackwise Data ingestion to PGS UDH"/>
        <s v="VMP project Snowflake IIC Developer"/>
        <s v="KZO and Puurs SharePoint data to be ingested in PGS UDH"/>
        <s v="SAIGE - Write Off Agentic AI Solution Phase II"/>
        <s v="NWA BAU Support Semester 2 2026"/>
        <s v="BI: GLNS Data and Analytics S2 2026"/>
        <s v="BI: GLNS 3R's Tertiary Packaging"/>
        <s v="DIP Managed Services – 2026 2H"/>
        <s v="GTCS Continuous Improvements Semester 2 2026"/>
        <m/>
        <s v="Device Engineering Complaint Investigations for Combination Products" u="1"/>
        <s v="BTO HR" u="1"/>
        <s v="Commercial - QMC 2026" u="1"/>
        <s v="NextGen CFC DevOps 2026" u="1"/>
        <s v="Shared Services Expansion" u="1"/>
        <s v="Pfizer Biopharma Operations Service Delivery" u="1"/>
        <s v="Pfizer PFA Extension (BH/AH) - Jan/Feb '26" u="1"/>
        <s v="Commercial: PFA PMO (Mar-May)" u="1"/>
        <s v="Commercial: PFA PMO (June)" u="1"/>
        <s v="Analytics &amp; Reporting BA COE" u="1"/>
        <s v="Pfizer End 2 End Branding Sr PM - Jan '26 (TS)" u="1"/>
        <s v="Commercial+Analytics: Marketing DSR PCR Internal Sales Automation (Account Mapping)" u="1"/>
        <s v="Salesforce: GTCS 2026 Continuous Improvements" u="1"/>
        <s v="Safety: ICSR Foundation Services - PCR01 - MSFT Partnership" u="1"/>
        <s v="BA COE HBU Smart (Immune-Globulin Smart) Jan-Jun" u="1"/>
        <s v="Commercial+Analytics: DSR Business Analyst support S1 2026" u="1"/>
        <s v="Creative Excellence &amp;_x000a_Experience Support" u="1"/>
        <s v="Commercial+Analytics: Marketing " u="1"/>
        <s v="Pfizer CFCi Creative support" u="1"/>
        <s v="Analytics &amp; Reporting BA COE Jan April 26" u="1"/>
        <s v="Global Business Services T&amp;PM – Business Case Consultant Support" u="1"/>
        <s v="T&amp;PM – Business Case Consultant Support" u="1"/>
        <s v="Analytics &amp; Reporting BA COE May June 26" u="1"/>
        <s v=" PGS Digital SC - IBP Kinaxis Seagen Integration Services" u="1"/>
        <s v="Commercial: US HBU Robotic Processing Automation" u="1"/>
        <s v="Commercial: US HBU Data Analysis" u="1"/>
        <s v="Commercial: HBU Operational Enhancements" u="1"/>
        <s v="Commercial: OM Extensions - 2026 LATAM" u="1"/>
        <s v="Commercial: OM Extensions - 2026 APAC" u="1"/>
        <s v="Commercial: OM Extensions - 2026 Sampling Ops" u="1"/>
        <s v="Commercial: OM Extensions - 2026 US OPS" u="1"/>
        <s v="Commercial: OM Extensions - 2026 Global Marketing" u="1"/>
        <s v="Safety: GENESIS Individual Case Safety Report (ICSR) Business Go Live" u="1"/>
        <s v="Safety: GENESIS (ICSR) Foundation Services 2026" u="1"/>
        <s v="GENESIS Foundation Services 2026 PCR01" u="1"/>
        <s v="Global Accounting Power Skills Training 26" u="1"/>
        <s v="T&amp;PM Business Case Consultant" u="1"/>
        <s v="T&amp;PM – Business Case Consultant Support May June 2026" u="1"/>
        <s v="Pfizer Creative Excellence Extension (PD) - Apr-Jun '26" u="1"/>
        <s v="Pfizer Primary Care Data Enablement" u="1"/>
        <s v="Patient Services Infinitus Integration" u="1"/>
        <s v="Patient Services Automated Testing" u="1"/>
        <s v="NextGen CFC Support Agent" u="1"/>
        <s v="NextGen CFC DevOps 2026 PCR01" u="1"/>
        <s v="Pfizer Serialization SAP ATTP/ICH 2025 Support" u="1"/>
        <s v="Device Engineering Complaint Investigations for Combination Products Extension of Steady State Support" u="1"/>
        <s v="Device Engineering Complaint Investigations for Combination Products Extension of Steady State Support PCR01" u="1"/>
        <s v="Device Engineering Complaint Investigations for Combination Products Extension of Steady State Support PCR02" u="1"/>
        <s v="Device Engineering Complaint Investigations for Combination Products Extension of Steady State Support 2H" u="1"/>
        <s v="CO1 for MS Dynamics 365 Global Clinical Supply Implementation" u="1"/>
        <s v="PGS Digital MFG - Celonis and MRNA Project Manager 2025" u="1"/>
        <s v="Chargeback Assessment Phase 2" u="1"/>
        <s v="mRNA Project Manager and Business Analyst" u="1"/>
        <s v="LATAM-EMEA DBA &amp; Middleware Environments" u="1"/>
        <s v="BI: Network analytics 1st Half 2025" u="1"/>
        <s v="BI: PGS UDH Ingestion - Kalamazoo Packaging Solution Enhancements" u="1"/>
        <s v="BI: Serialization scrum Master PCR01" u="1"/>
        <s v="BI: nGPS UDH Support Semester 1 2025" u="1"/>
        <s v="BI:Inter Company Analytics 1st Half 2025" u="1"/>
        <s v="BI:nGPS UDH Data Integration Semester 1 2025" u="1"/>
        <s v="BI: PGS UDH APO CI nGPS Support Semester 1 2025" u="1"/>
        <s v="BI: External Supply T5-T6 reporting support 2025 " u="1"/>
        <s v="BI :External Supply Analytics Lifecycle Sustain and Grow 2025" u="1"/>
        <s v="BI: External Supply Master Data Support 2025" u="1"/>
        <s v="BI: External Supply PC1 reporting support 2025 " u="1"/>
        <s v="BI: External Supply RQA reporting support 2025 " u="1"/>
        <s v="BI: External Supply PC1 reporting support 2025 PCR 01" u="1"/>
        <s v="S2O Reporting and Analytics support 2025" u="1"/>
        <s v="BI: Network Analytics 2nd Half 2025" u="1"/>
        <s v="BI:Network Analytics Data Quality checks 2025" u="1"/>
        <s v="GCC Super Analyst - Support" u="1"/>
        <s v="BI: Intercompany Operations Analytics 2nd half 2025" u="1"/>
        <s v="iERP CSM Phase2" u="1"/>
        <s v="iERP SAP GL Clearing" u="1"/>
        <s v="iERP SAP Process Director Error Insights" u="1"/>
        <s v="SC_HR_Digital- Clinical Trials QTP Feb PCR 01" u="1"/>
        <s v="SAP Application Managed Service - SAP BI Support PCR1" u="1"/>
        <s v="SAP Application Managed Service - SAP BI Support PCR02" u="1"/>
        <s v="SAP_ATTP_AMS_2025" u="1"/>
        <s v="Vendor Management Solution (VMS) SAP Fieldglass Implementation --  CAPEX" u="1"/>
        <s v="Prime Project Manager Apr-Dec 2025" u="1"/>
        <s v="SAP Security Audit Support" u="1"/>
        <s v="Security CI Q4 2025 Extension" u="1"/>
        <s v="SAP BI Security" u="1"/>
        <s v="SAP Security CI Q4 2025" u="1"/>
        <s v="EIH migration from OnPrem to AWS" u="1"/>
        <s v="SAP Build Work Zone Architect" u="1"/>
        <s v="Applinks Robotic Process Automation RPA On Demand Support" u="1"/>
        <s v="Project Hermes - Phase II" u="1"/>
        <s v="Project Hermes - Phase II PCR01" u="1"/>
        <s v="Prime Commerce Cloud Carve Out Assessment" u="1"/>
        <s v="Enterprise Capability Assessment" u="1"/>
        <s v="PC1 Viatris Services 2025" u="1"/>
        <s v="Next Generation Optimus Budgeting Tool PCR01" u="1"/>
        <s v="Aries Hypercare Extension" u="1"/>
        <s v="BI: nGPS UDH support Semester 2 2025" u="1"/>
        <s v="BI: nGPS UDH Data Integration Semester 2 2025" u="1"/>
        <s v="BI: External Supply Analytics Lifecycle Sustain and Grow Semester 2 2025" u="1"/>
        <s v="DIP Managed Services" u="1"/>
        <s v="CTIES Vision, Strategies, Priorities and Business Value Document" u="1"/>
        <s v="Infrastructure Support Services Strangnas FlashStack Onboarding" u="1"/>
        <s v="Data Center &amp; Hybrid Cloud Strategy" u="1"/>
        <s v="Infrastructure Support Services MLM Application Disaster Recovery" u="1"/>
        <s v="Infrastructure Support Services Comet Server Build (Puurs)" u="1"/>
        <s v="Infrastructure Support Services LaJolla Server" u="1"/>
        <s v="BI: External Supply Master Data Support 2025 PCR 01" u="1"/>
        <s v="Safety: Omega Growth Hypercare Extension PCR01" u="1"/>
        <s v="Prime GCx Additional IBM Team" u="1"/>
        <s v="Agentic AI Microsoft Dynamics" u="1"/>
        <s v="BI: Packaging Solution Infrastructure expansion for UDH Reporting" u="1"/>
        <s v="Aries Extended Hypercare " u="1"/>
        <s v="Safety: Omega Growth Hypercare Extension PCR02 - for cient-Aries Extended Hypercare PCR01" u="1"/>
        <s v="MES Program Ascoli Site Launch – EBR and Integration Support" u="1"/>
        <s v="BI:Network Analytics Data Quality checks 2025 PCR 01" u="1"/>
        <s v="Infrastructure Support Services - Azure Firewall Project Support " u="1"/>
        <s v="Pfizer Value Optimization – 06 DQEHS 01" u="1"/>
        <s v="Infrastructure Support Services IDF Linux Konnect Project " u="1"/>
        <s v="Quanta Program Delivery Services" u="1"/>
        <s v="Quanta Workshop Facilitation Services" u="1"/>
        <s v="Aries Extended Hypercare PCR02" u="1"/>
        <s v="BI: SAIGE - NPL AI agents" u="1"/>
        <s v="ARIES US DOJ Mandate Compliance Scoping" u="1"/>
        <s v="Windchill Risk and Reliability – Transformation Analyst" u="1"/>
        <s v="Pfizer AI-Enabled Financial Reporting" u="1"/>
        <s v="Consulting Services for Pfizer Counsel Related to DOJ Data Security Program" u="1"/>
        <s v="Infrastructure Support Services TUAS: ASPTUAW052 – Lift and Shift" u="1"/>
        <s v="McPherson (MCP) FlashStack Onboarding" u="1"/>
        <s v="Infrastructure Support Services Puurs Flash Stack Onboarding &amp; RecoverPoint Setup" u="1"/>
        <s v="PM Consulting Services for DOJ Data Security Program - PCR" u="1"/>
        <s v="Karlsruhe - Server Forklifts project  " u="1"/>
        <s v="Sterling Network Connectivity Hub Migration &amp; Device Relocation  " u="1"/>
        <s v="Infrastructure Support Services Kalamazoo EOSL Phase 2 – IIS Applications Deployment" u="1"/>
        <s v="Infrastructure Support Services Dalian Takeback/Acquisition - 3 Server Builds" u="1"/>
        <s v="BI:PGS UDH CDM engineer Q4-2025" u="1"/>
        <s v="BI: PGS UDH Semantic Layer PCR01" u="1"/>
        <s v="Applinks Robotic Process Automation RPA On Demand_x000a_Support" u="1"/>
        <s v="Infrastructure Support Services Comet Server Build (Puurs)_x000d_" u="1"/>
        <s v="Packaging Solution Analytics" u="1"/>
        <s v="Applinks Robotic Process Automation RPA On Demand" u="1"/>
        <s v="SC_HR_Digital- Clinical Trials QTP PCR01A" u="1"/>
        <s v="Pfizer SAP RISE Assessment" u="1"/>
        <s v="Pfizer Serialization SAP ATTP-ICH Migration S2 2024 Support" u="1"/>
        <s v="Pfizer – Clinical R&amp;D ServiceNow Portal Project" u="1"/>
        <s v="BI: Network Analytics Data Quality Phase 2 extension " u="1"/>
        <s v="iERP CSM Document Extraction Phase 1" u="1"/>
        <s v="BI: DAT WebUI – Enhancements" u="1"/>
        <s v="BI: Agile Scrum Master Support for RQA" u="1"/>
        <s v="MDG For Customer -Discovery Phase" u="1"/>
        <s v="BI: Kalamazoo Packaging Solution Enhancements" u="1"/>
        <s v="BI: Technical Lead Vox Use Case" u="1"/>
        <s v="BI: Serialization scrum Master" u="1"/>
        <s v="BI:PGS Unified search Enhancements" u="1"/>
        <s v="BI:PGS UDH Atlas Ingestion" u="1"/>
        <s v="BI: PX analytics UDH Enhancements  " u="1"/>
        <s v="iERP MJE Phase 3" u="1"/>
        <s v="EP&amp;S Organization Design Phase 2" u="1"/>
        <s v="Predictive Platforms Study" u="1"/>
        <s v="Chargeback Assessment" u="1"/>
        <s v="PC1 Viatris Services 2024" u="1"/>
        <s v="Next Generation Optimus Budgeting Tool" u="1"/>
        <s v="mRNA – Business Analyst 2H" u="1"/>
        <s v="Celonis Process Mining – Managed Services PH3" u="1"/>
        <s v="NPL Agile scrum Master" u="1"/>
        <s v="BI: SCD Support 2nd half 2024" u="1"/>
        <s v="BI: GenAI Architect" u="1"/>
        <s v="BI: GIMIS UDH Support Semester 2- 2024" u="1"/>
        <s v="iERP: Hummingbird Phase 2 " u="1"/>
        <s v="BI: Intercompany Operations 2nd half 2024" u="1"/>
        <s v="BI:PGS Unified search Enhancements PCR 01" u="1"/>
        <s v="BI: iGES RQA Audit request" u="1"/>
        <s v="BI: GTx CDM Ingestion" u="1"/>
        <s v="BI: PPRP Scope for PGS UDH – CMO Integration Program" u="1"/>
        <s v="POD Analytics Power BI Phase 1" u="1"/>
        <s v="POD Analytics Power BI Phase 1 PCR 01" u="1"/>
        <s v="BI: Atlas Data Engineer PGSUDH Support" u="1"/>
        <s v="BI: Real time Material Movements ingestion into PGS UDH" u="1"/>
        <s v="mRNA Vaccine PM 2024" u="1"/>
        <s v="Device Engineering Complaint Investigations for Combination Products Extension of SSS" u="1"/>
        <s v="EP&amp;S Organization Design" u="1"/>
        <s v="MS Dynamics 365 Global Clinical Supply Implementation (EMD365)" u="1"/>
        <s v="iERP SAP Datasphere POC" u="1"/>
        <s v="iERP Datasphere Phase 2" u="1"/>
        <s v="ATTP Core Extension 2023" u="1"/>
        <s v="BI: SCD Support 1st half 2024" u="1"/>
        <s v="BI: PGS UDH Data Ingestion Semester 1 2024" u="1"/>
        <s v="BI: Intercompany Operations analytics 1st half 2024" u="1"/>
        <s v="BI: Global Medial Grant Insights POC Phase 2" u="1"/>
        <s v="iERP: ICFR Controls Phase 1" u="1"/>
        <s v="mRNA – Business Analyst" u="1"/>
        <s v="Celonis Process Mining – Managed Services PH2" u="1"/>
        <s v="Pfizer_DHS_IBM_P2_Cloud_Engineering_Services_SOW_-_Jan-April_2024" u="1"/>
        <s v="iERP GTS AI POC " u="1"/>
        <s v="Celonis Process Mining –PM Support PCR 01" u="1"/>
        <s v="Device Investigations 2023 PCR" u="1"/>
        <s v="Celonis Process Mining" u="1"/>
        <s v="BI: PX Analytics Strategy Support" u="1"/>
        <s v="Extention of Pfizer Digital Manufacturing Design Support" u="1"/>
        <s v="BI: CFC Reporting Team Extension for 2023 PCR02" u="1"/>
        <s v="IBM ADC PM Support" u="1"/>
        <s v="Sanford APO PPDS Oct -Dec 2023" u="1"/>
        <s v="Pfizer Digital - Rocky Mount Recovery PM PCR01" u="1"/>
      </sharedItems>
    </cacheField>
    <cacheField name="Project Start Date" numFmtId="0">
      <sharedItems containsNonDate="0" containsDate="1" containsString="0" containsBlank="1" minDate="2025-02-03T00:00:00" maxDate="2027-01-02T00:00:00"/>
    </cacheField>
    <cacheField name="Project End Date" numFmtId="0">
      <sharedItems containsDate="1" containsBlank="1" containsMixedTypes="1" minDate="1930-02-28T00:00:00" maxDate="2028-06-01T00:00:00"/>
    </cacheField>
    <cacheField name="Forecast Fee $" numFmtId="0">
      <sharedItems containsString="0" containsBlank="1" containsNumber="1" minValue="0" maxValue="854500"/>
    </cacheField>
    <cacheField name="Forecast Expenses $" numFmtId="0">
      <sharedItems containsNonDate="0" containsString="0" containsBlank="1"/>
    </cacheField>
    <cacheField name="Forecast Total $" numFmtId="0">
      <sharedItems containsString="0" containsBlank="1" containsNumber="1" minValue="0" maxValue="854500"/>
    </cacheField>
    <cacheField name="Acual Fee $" numFmtId="0">
      <sharedItems containsNonDate="0" containsString="0" containsBlank="1"/>
    </cacheField>
    <cacheField name="Actual Expenses $" numFmtId="0">
      <sharedItems containsNonDate="0" containsString="0" containsBlank="1"/>
    </cacheField>
    <cacheField name="Actual Total $" numFmtId="0">
      <sharedItems containsString="0" containsBlank="1" containsNumber="1" containsInteger="1" minValue="0" maxValue="0"/>
    </cacheField>
    <cacheField name="Monthly Variance" numFmtId="0">
      <sharedItems containsString="0" containsBlank="1" containsNumber="1" minValue="-854500" maxValue="0"/>
    </cacheField>
    <cacheField name="Forecast Accuracy" numFmtId="0">
      <sharedItems containsString="0" containsBlank="1" containsNumber="1" containsInteger="1" minValue="0" maxValue="1"/>
    </cacheField>
    <cacheField name="Expense%" numFmtId="0">
      <sharedItems containsString="0" containsBlank="1" containsNumber="1" containsInteger="1" minValue="0" maxValue="0"/>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u Parkala" refreshedDate="46212.927239236109" createdVersion="8" refreshedVersion="8" minRefreshableVersion="3" recordCount="1080" xr:uid="{CB9610A0-8C69-4270-AAF9-391AF60EEC10}">
  <cacheSource type="worksheet">
    <worksheetSource ref="A1:BZ1048576" sheet="T&amp;M Details"/>
  </cacheSource>
  <cacheFields count="78">
    <cacheField name="Pfizer requested PO" numFmtId="0">
      <sharedItems containsBlank="1"/>
    </cacheField>
    <cacheField name="PMA" numFmtId="0">
      <sharedItems containsBlank="1"/>
    </cacheField>
    <cacheField name="PO Owner" numFmtId="0">
      <sharedItems containsBlank="1" containsMixedTypes="1" containsNumber="1" containsInteger="1" minValue="0" maxValue="0" count="77">
        <s v="David McGettigan"/>
        <s v="Jerome Roberton"/>
        <s v="Ryan Burnside"/>
        <s v="Amit Jajodia"/>
        <s v="Sachin Vaidya"/>
        <s v="William Li"/>
        <s v="Rao Nakkella"/>
        <s v="Leslie Meadows"/>
        <s v="Jean-Francois Bouthillier"/>
        <s v="Harish Jakkilinki"/>
        <s v="Matthew Alunkal"/>
        <s v="Senth A Singaram"/>
        <s v="Doug McHugh"/>
        <s v="Mathew D Smith"/>
        <s v="Rahul Attarde"/>
        <s v="Shaun  Herman"/>
        <s v="Leslie Meadows "/>
        <s v="Anitha Rajan"/>
        <s v="Thierry Briglia"/>
        <s v="Arvindkumar Rajagopal"/>
        <s v="Srinivasan Venkataramanan"/>
        <s v="Hari Aitha"/>
        <s v="Immanual Thomas"/>
        <s v="Okan Serbest"/>
        <s v="Rajesh Hase"/>
        <s v="Phani Emani"/>
        <s v="Matthew D Smith"/>
        <s v="Angela Walsh"/>
        <s v="Richard Cava"/>
        <s v="Jason Cava"/>
        <s v="Kelly Kan"/>
        <s v="Rajesh H"/>
        <s v="James C Schwaninger"/>
        <s v="Jerome Robertson"/>
        <m/>
        <s v="Shaun Herman"/>
        <s v="Sasidhar V Mullangi"/>
        <s v="LALY R VADASSERY"/>
        <s v="Matthew Coolican"/>
        <s v="Bharat Bangera"/>
        <s v="Qudrathullah, Mohamed Akram"/>
        <s v="Prabhakar Kothuru"/>
        <s v="Gareth Leighton"/>
        <s v="Umair Shah"/>
        <s v="Jerry Mujica"/>
        <s v="Harry Kelly"/>
        <s v="Phani Kumar Eman"/>
        <s v="Hernan Ruiz"/>
        <s v="Andrew Alman"/>
        <s v="Sovan Mohapatra"/>
        <s v="Nikunj Patel"/>
        <s v="Narayanan Srikumar"/>
        <s v="Immanual Thoma"/>
        <s v="Matthew Santacroce"/>
        <s v="Siobhán Noonan"/>
        <s v="Chris Reynolds"/>
        <s v="Kelli Fox-Sorcic"/>
        <s v="Gabrielle Dava"/>
        <s v="Raftery, Gillian"/>
        <s v="Gisele Fahmi"/>
        <s v="Aidaliz Maldonado"/>
        <s v="Kusum Bhaskaran"/>
        <s v="Erin Stewart"/>
        <s v="Ajay More"/>
        <s v="Glenn White"/>
        <s v="Emer Murnane"/>
        <s v="Sharon Farra"/>
        <s v="Joseph McIntyre"/>
        <s v="Neil Patel"/>
        <s v="LALY R  VADASSERY"/>
        <s v="Arnaldo"/>
        <s v="Trapti Gahlot"/>
        <s v="Rod"/>
        <s v="Sripriya Kalyanaraman"/>
        <s v="Sasidhar V Mullang"/>
        <s v="Nikunj R Patel"/>
        <n v="0" u="1"/>
      </sharedItems>
    </cacheField>
    <cacheField name="PO #" numFmtId="0">
      <sharedItems containsBlank="1" containsMixedTypes="1" containsNumber="1" containsInteger="1" minValue="0" maxValue="9501306331" count="836">
        <s v="9500905777/9501153096"/>
        <s v="Pending Po"/>
        <n v="9501252591"/>
        <n v="9501273936"/>
        <n v="9501274181"/>
        <n v="9501182078"/>
        <n v="9501276525"/>
        <n v="9501285236"/>
        <n v="9501292172"/>
        <n v="9501276524"/>
        <n v="9501173555"/>
        <n v="9501252524"/>
        <n v="9501304116"/>
        <n v="9501258229"/>
        <n v="9501258235"/>
        <n v="9501235789"/>
        <n v="9501290342"/>
        <n v="9501306331"/>
        <n v="9501265890"/>
        <n v="9501289302"/>
        <n v="9501291363"/>
        <n v="9501276544"/>
        <n v="9501173654"/>
        <n v="9501228166"/>
        <n v="9501070761"/>
        <n v="9501229141"/>
        <n v="9501275828"/>
        <n v="9501289146"/>
        <n v="9501286159"/>
        <s v="9501275938 "/>
        <n v="9501304231"/>
        <n v="9501297441"/>
        <n v="9501289344"/>
        <n v="9501298299"/>
        <n v="9501297414"/>
        <n v="9501298224"/>
        <n v="9501283334"/>
        <n v="9501299393"/>
        <n v="9501295140"/>
        <n v="9501297630"/>
        <n v="9501298588"/>
        <s v="9501302259 "/>
        <n v="9501049922"/>
        <n v="9501169892"/>
        <n v="9501169873"/>
        <n v="9501169881"/>
        <n v="9501171343"/>
        <n v="9501053604"/>
        <n v="9500880292"/>
        <n v="9500914425"/>
        <n v="9501016834"/>
        <n v="9500876877"/>
        <n v="9501269309"/>
        <n v="9501210950"/>
        <n v="9501140293"/>
        <n v="9500993195"/>
        <n v="9501030573"/>
        <n v="9501031666"/>
        <n v="9501298436"/>
        <n v="9500810057"/>
        <s v="9500954695/9501195538"/>
        <s v="9500863372/9500936495/9501194457"/>
        <n v="9501021036"/>
        <n v="9501010244"/>
        <n v="9501152778"/>
        <n v="9501286243"/>
        <n v="9501152741"/>
        <n v="9501153202"/>
        <n v="9501016686"/>
        <n v="9501222349"/>
        <n v="9500970456"/>
        <n v="9501156926"/>
        <s v="9501032590/9501104536"/>
        <n v="9501003131"/>
        <n v="9501110628"/>
        <n v="9501182165"/>
        <n v="9501190238"/>
        <n v="9501139046"/>
        <n v="9501138932"/>
        <n v="9501169589"/>
        <n v="9501174034"/>
        <n v="9501170940"/>
        <n v="9501148108"/>
        <n v="9501159447"/>
        <n v="9501187612"/>
        <n v="9501305139"/>
        <n v="9501215898"/>
        <n v="9501226568"/>
        <n v="9501237041"/>
        <n v="9501228101"/>
        <n v="9501102368"/>
        <n v="9501203670"/>
        <s v="start from Aug"/>
        <n v="9501211980"/>
        <n v="9501157088"/>
        <n v="9501157382"/>
        <n v="9501158432"/>
        <n v="9501228168"/>
        <n v="9501287494"/>
        <n v="9501076001"/>
        <s v="9501174772_Q1"/>
        <n v="9501196694"/>
        <n v="9501157177"/>
        <n v="9501158613"/>
        <n v="9501173557"/>
        <n v="9501250571"/>
        <n v="9501069107"/>
        <n v="9501084758"/>
        <n v="9501075124"/>
        <n v="9501119606"/>
        <n v="9501160271"/>
        <n v="9501163767"/>
        <n v="9501172040"/>
        <n v="9501171273"/>
        <n v="9501154387"/>
        <n v="9501158515"/>
        <n v="9501160191"/>
        <n v="9501095909"/>
        <n v="9501117556"/>
        <n v="9501184759"/>
        <n v="9501156883"/>
        <s v="no FUNDING"/>
        <n v="9501068128"/>
        <n v="9501188195"/>
        <n v="9501200816"/>
        <n v="9501153215"/>
        <s v="funds on hold"/>
        <n v="9501232477"/>
        <n v="9501166267"/>
        <s v="9501155779/9501235789"/>
        <n v="9501184707"/>
        <s v="9501154381/9501234844(April-June)"/>
        <s v="9501173658 / 9501244066 / 9501297630"/>
        <n v="9501184649"/>
        <n v="9501184369"/>
        <n v="9501163821"/>
        <n v="9501155668"/>
        <n v="9501059807"/>
        <n v="9501150104"/>
        <n v="9501236570"/>
        <n v="9501236571"/>
        <n v="9501171097"/>
        <n v="9501163961"/>
        <s v="9501157002, 9501157156"/>
        <n v="9501184327"/>
        <n v="9501181803"/>
        <n v="9501181795"/>
        <n v="9501181894"/>
        <n v="9501193016"/>
        <n v="9501182043"/>
        <n v="9501181741"/>
        <n v="9501178403"/>
        <n v="9501178401"/>
        <n v="9501193031"/>
        <n v="9501179500"/>
        <n v="9501186692"/>
        <n v="9501163054"/>
        <n v="9501179394"/>
        <n v="9501236462"/>
        <n v="9501195475"/>
        <n v="9501157338"/>
        <n v="9501158370"/>
        <n v="9501170071"/>
        <n v="9501168688"/>
        <n v="9501172313"/>
        <n v="9501172378"/>
        <n v="9501173690"/>
        <n v="9501171061"/>
        <n v="9501175935"/>
        <n v="9501168689"/>
        <n v="9501165997"/>
        <n v="9501168657"/>
        <n v="9501206203"/>
        <n v="9501173628"/>
        <n v="9501172506"/>
        <n v="9501175033"/>
        <n v="9501166929"/>
        <n v="9501192832"/>
        <n v="9501169854"/>
        <n v="9501179743"/>
        <n v="9501173308"/>
        <n v="9501250561"/>
        <n v="9501283930"/>
        <n v="9501299150"/>
        <n v="9501304875"/>
        <n v="9501169826"/>
        <n v="9501109645"/>
        <s v="PO PENDING PCR"/>
        <n v="9501197981"/>
        <n v="9501213036"/>
        <n v="9501206321"/>
        <n v="9501187116"/>
        <n v="9501215621"/>
        <n v="9501094574"/>
        <n v="9501220282"/>
        <n v="9501226648"/>
        <n v="9501218234"/>
        <n v="9501219264"/>
        <n v="9501242577"/>
        <n v="9501219581"/>
        <n v="9501236569"/>
        <s v="PO Pending-starts from Aug"/>
        <s v="PO Pending"/>
        <n v="9501284070"/>
        <n v="9501287484"/>
        <m/>
        <n v="9501048588" u="1"/>
        <n v="9500810890" u="1"/>
        <n v="9500917676" u="1"/>
        <n v="9500877454" u="1"/>
        <n v="9501108011" u="1"/>
        <n v="9500936495" u="1"/>
        <n v="9501061249" u="1"/>
        <n v="9501155779" u="1"/>
        <n v="9501154381" u="1"/>
        <n v="9501173658" u="1"/>
        <n v="9501131547" u="1"/>
        <n v="9500847882" u="1"/>
        <n v="9500768490" u="1"/>
        <n v="9500790832" u="1"/>
        <n v="9500800232" u="1"/>
        <n v="9500774388" u="1"/>
        <n v="9501008919" u="1"/>
        <n v="9500793764" u="1"/>
        <n v="9500793850" u="1"/>
        <n v="9500776826" u="1"/>
        <n v="9500774456" u="1"/>
        <n v="9500790828" u="1"/>
        <n v="9500782697" u="1"/>
        <n v="9500888833" u="1"/>
        <n v="9500866336" u="1"/>
        <n v="9500910582" u="1"/>
        <n v="9500851502" u="1"/>
        <n v="9500912136" u="1"/>
        <n v="9500756007" u="1"/>
        <n v="9500857178" u="1"/>
        <n v="9500838585" u="1"/>
        <n v="9500947700" u="1"/>
        <n v="9500854436" u="1"/>
        <n v="9500913962" u="1"/>
        <n v="9500994385" u="1"/>
        <n v="9500938504" u="1"/>
        <n v="9500858359" u="1"/>
        <n v="9500979984" u="1"/>
        <n v="9500785236" u="1"/>
        <n v="9500869641" u="1"/>
        <n v="9501027389" u="1"/>
        <n v="9500876925" u="1"/>
        <n v="9500778329" u="1"/>
        <n v="9501048749" u="1"/>
        <n v="9500866249" u="1"/>
        <n v="9500847867" u="1"/>
        <n v="9500927554" u="1"/>
        <n v="9501010258" u="1"/>
        <n v="9501079542" u="1"/>
        <n v="9500865801" u="1"/>
        <n v="9500866240" u="1"/>
        <n v="9500993185" u="1"/>
        <n v="9500878487" u="1"/>
        <n v="9500925315" u="1"/>
        <n v="9500920453" u="1"/>
        <n v="9500951046" u="1"/>
        <n v="9500942716" u="1"/>
        <n v="9500902587" u="1"/>
        <n v="9500879382" u="1"/>
        <n v="9500882103" u="1"/>
        <n v="9500906670" u="1"/>
        <n v="9500946329" u="1"/>
        <n v="9500921816" u="1"/>
        <n v="9500879389" u="1"/>
        <n v="9500882917" u="1"/>
        <n v="9500879385" u="1"/>
        <n v="9500929272" u="1"/>
        <n v="9500929274" u="1"/>
        <n v="9500929282" u="1"/>
        <n v="9500929283" u="1"/>
        <n v="9500858435" u="1"/>
        <n v="9500867010" u="1"/>
        <n v="9500865792" u="1"/>
        <n v="9500800237" u="1"/>
        <n v="9500865786" u="1"/>
        <n v="9500844043" u="1"/>
        <n v="9500866337" u="1"/>
        <n v="9500848122" u="1"/>
        <n v="9500882932" u="1"/>
        <n v="9501020040" u="1"/>
        <n v="9500881889" u="1"/>
        <n v="9500884907" u="1"/>
        <n v="9501048728" u="1"/>
        <n v="9500847777" u="1"/>
        <n v="9501007939" u="1"/>
        <n v="9501008779" u="1"/>
        <n v="9501015403" u="1"/>
        <n v="9501030457" u="1"/>
        <n v="9500765845" u="1"/>
        <n v="9500789318" u="1"/>
        <n v="9500730168" u="1"/>
        <n v="9500888764" u="1"/>
        <n v="9500789289" u="1"/>
        <n v="9500915262" u="1"/>
        <n v="9500745655" u="1"/>
        <n v="9500825866" u="1"/>
        <n v="9500940058" u="1"/>
        <n v="9501025342" u="1"/>
        <n v="9501014319" u="1"/>
        <n v="9501014470" u="1"/>
        <n v="9501014469" u="1"/>
        <n v="9501021038" u="1"/>
        <n v="9501041665" u="1"/>
        <n v="9501015385" u="1"/>
        <n v="9501015440" u="1"/>
        <n v="9501017573" u="1"/>
        <n v="9501017577" u="1"/>
        <n v="9501029026" u="1"/>
        <n v="9501029030" u="1"/>
        <n v="9501017580" u="1"/>
        <n v="9501080797" u="1"/>
        <n v="9501080803" u="1"/>
        <n v="9500904207" u="1"/>
        <n v="9501113113" u="1"/>
        <n v="9500905574" u="1"/>
        <n v="9500798767" u="1"/>
        <n v="9500882930" u="1"/>
        <n v="9500747602" u="1"/>
        <n v="9500853541" u="1"/>
        <n v="9500853538" u="1"/>
        <n v="9500853534" u="1"/>
        <n v="9500926379" u="1"/>
        <n v="9501000549" u="1"/>
        <n v="9500852952" u="1"/>
        <n v="9501014505" u="1"/>
        <n v="9501022018" u="1"/>
        <n v="9501078807" u="1"/>
        <n v="9500810264" u="1"/>
        <n v="9500913913" u="1"/>
        <n v="9500848058" u="1"/>
        <n v="9500897576" u="1"/>
        <n v="9500925226" u="1"/>
        <n v="9500931627" u="1"/>
        <n v="9500852966" u="1"/>
        <n v="9501007852" u="1"/>
        <n v="9500815140" u="1"/>
        <n v="9500932922" u="1"/>
        <n v="9501076387" u="1"/>
        <n v="9500867399" u="1"/>
        <n v="9500843382" u="1"/>
        <n v="9500824340" u="1"/>
        <n v="9500846944" u="1"/>
        <n v="9500887100" u="1"/>
        <n v="9500877370" u="1"/>
        <n v="9500867232" u="1"/>
        <n v="9500862042" u="1"/>
        <n v="9500888567" u="1"/>
        <n v="9500868610" u="1"/>
        <n v="9500879408" u="1"/>
        <n v="9500916650" u="1"/>
        <n v="9500887355" u="1"/>
        <n v="9500866271" u="1"/>
        <n v="9500877448" u="1"/>
        <n v="9500876003" u="1"/>
        <n v="9500887129" u="1"/>
        <n v="9500893515" u="1"/>
        <n v="9500890114" u="1"/>
        <n v="9500902873" u="1"/>
        <n v="9500909534" u="1"/>
        <n v="9500909281" u="1"/>
        <n v="9500929054" u="1"/>
        <n v="9500916515" u="1"/>
        <n v="9500996535" u="1"/>
        <n v="9500945866" u="1"/>
        <n v="9501005676" u="1"/>
        <n v="9500949869" u="1"/>
        <n v="9501002046" u="1"/>
        <n v="9500999174" u="1"/>
        <n v="9500855391" u="1"/>
        <n v="9500920447" u="1"/>
        <n v="9500949965" u="1"/>
        <n v="9500957935" u="1"/>
        <n v="9501092052" u="1"/>
        <n v="9500961669" u="1"/>
        <n v="9500966607" u="1"/>
        <n v="9501002839" u="1"/>
        <n v="9500957105" u="1"/>
        <n v="9501010013" u="1"/>
        <n v="9500975583" u="1"/>
        <n v="9500980878" u="1"/>
        <n v="9500920197" u="1"/>
        <n v="9501000388" u="1"/>
        <n v="9500982480" u="1"/>
        <n v="9501010130" u="1"/>
        <n v="9501005734" u="1"/>
        <n v="9501039579" u="1"/>
        <n v="9501021873" u="1"/>
        <n v="9501104555" u="1"/>
        <n v="9501112054" u="1"/>
        <n v="9501027140" u="1"/>
        <n v="9501070821" u="1"/>
        <n v="9501000044" u="1"/>
        <n v="9501022462" u="1"/>
        <n v="9501020838" u="1"/>
        <n v="9501042800" u="1"/>
        <n v="9501027167" u="1"/>
        <n v="9501035610" u="1"/>
        <n v="9501035487" u="1"/>
        <n v="9501075104" u="1"/>
        <n v="9501140343" u="1"/>
        <n v="9501140339" u="1"/>
        <n v="9501047791" u="1"/>
        <n v="9501061129" u="1"/>
        <n v="9501040707" u="1"/>
        <n v="9500980274" u="1"/>
        <n v="9501052274" u="1"/>
        <n v="9501072375" u="1"/>
        <n v="9501081036" u="1"/>
        <n v="9501076349" u="1"/>
        <n v="9501066566" u="1"/>
        <n v="9501131778" u="1"/>
        <n v="9501075227" u="1"/>
        <n v="9501087461" u="1"/>
        <n v="9501151669" u="1"/>
        <n v="9501084941" u="1"/>
        <n v="9501099859" u="1"/>
        <n v="9501133315" u="1"/>
        <n v="9500614556" u="1"/>
        <n v="9500705161" u="1"/>
        <n v="9501103417" u="1"/>
        <n v="9500905777" u="1"/>
        <n v="9500954695" u="1"/>
        <n v="9501167259" u="1"/>
        <n v="9500859980" u="1"/>
        <n v="9500853855" u="1"/>
        <n v="9501075191" u="1"/>
        <n v="9501032590" u="1"/>
        <n v="9500882914" u="1"/>
        <n v="9500773444" u="1"/>
        <n v="9500812481" u="1"/>
        <n v="9500947055" u="1"/>
        <n v="9500970488" u="1"/>
        <n v="9501011570" u="1"/>
        <n v="0" u="1"/>
        <n v="9500863372" u="1"/>
        <n v="9500843132" u="1"/>
        <n v="9500854658" u="1"/>
        <n v="9500919269" u="1"/>
        <n v="9500768741" u="1"/>
        <n v="9500763689" u="1"/>
        <n v="9500726451" u="1"/>
        <n v="9500577816" u="1"/>
        <n v="9500542189" u="1"/>
        <n v="9500523674" u="1"/>
        <n v="9500525925" u="1"/>
        <n v="9500525772" u="1"/>
        <n v="9500543916" u="1"/>
        <n v="9500743544" u="1"/>
        <n v="9500802000" u="1"/>
        <n v="9500708264" u="1"/>
        <n v="9500706901" u="1"/>
        <n v="9500519811" u="1"/>
        <n v="9500872344" u="1"/>
        <n v="9500692916" u="1"/>
        <n v="9500691218" u="1"/>
        <n v="9500550749" u="1"/>
        <n v="9500786916" u="1"/>
        <n v="9500553227" u="1"/>
        <n v="9500709336" u="1"/>
        <n v="9500743248" u="1"/>
        <n v="9500743054" u="1"/>
        <n v="9500743036" u="1"/>
        <n v="9500747295" u="1"/>
        <n v="9500551862" u="1"/>
        <n v="9500716675" u="1"/>
        <n v="9500637209" u="1"/>
        <n v="9500690501" u="1"/>
        <n v="9500808055" u="1"/>
        <n v="9500808057" u="1"/>
        <n v="9500513588" u="1"/>
        <n v="9500514919" u="1"/>
        <n v="9500538104" u="1"/>
        <n v="9500537982" u="1"/>
        <n v="9500698130" u="1"/>
        <n v="9500696914" u="1"/>
        <n v="9500698154" u="1"/>
        <n v="9500697954" u="1"/>
        <n v="9500720652" u="1"/>
        <n v="9500717506" u="1"/>
        <n v="9500717592" u="1"/>
        <n v="9500717511" u="1"/>
        <n v="9500716583" u="1"/>
        <n v="9500696911" u="1"/>
        <n v="9500690045" u="1"/>
        <n v="9500762400" u="1"/>
        <n v="9500762028" u="1"/>
        <n v="9500769532" u="1"/>
        <n v="9500765819" u="1"/>
        <n v="9500788478" u="1"/>
        <n v="9500664516" u="1"/>
        <n v="9500641920" u="1"/>
        <n v="9500539778" u="1"/>
        <n v="9500662217" u="1"/>
        <n v="9500767641" u="1"/>
        <n v="9500612101" u="1"/>
        <n v="9500752484" u="1"/>
        <n v="9500709473" u="1"/>
        <n v="9500758133" u="1"/>
        <n v="9500521229" u="1"/>
        <n v="9500537110" u="1"/>
        <n v="9500722559" u="1"/>
        <n v="9500692588" u="1"/>
        <n v="9500693712" u="1"/>
        <n v="9500625921" u="1"/>
        <n v="9500682487" u="1"/>
        <n v="9500762154" u="1"/>
        <n v="9500762152" u="1"/>
        <n v="9500789316" u="1"/>
        <n v="9500765000" u="1"/>
        <n v="9500742015" u="1"/>
        <n v="9500716728" u="1"/>
        <n v="9500593026" u="1"/>
        <n v="9500510416" u="1"/>
        <n v="9500749584" u="1"/>
        <n v="9500749579" u="1"/>
        <n v="9500656006" u="1"/>
        <n v="9500688668" u="1"/>
        <n v="9500687950" u="1"/>
        <n v="9500686656" u="1"/>
        <n v="9500745955" u="1"/>
        <n v="9500776815" u="1"/>
        <n v="9500789409" u="1"/>
        <n v="9500815341" u="1"/>
        <n v="9500663587" u="1"/>
        <n v="9500798766" u="1"/>
        <n v="9500525904" u="1"/>
        <n v="9500765214" u="1"/>
        <n v="9500811884" u="1"/>
        <n v="9500545508" u="1"/>
        <n v="9500520726" u="1"/>
        <n v="9500523648" u="1"/>
        <n v="9500520108" u="1"/>
        <n v="9500545509" u="1"/>
        <n v="9500528070" u="1"/>
        <n v="9500546876" u="1"/>
        <n v="9500706713" u="1"/>
        <n v="9500558693" u="1"/>
        <n v="9500575018" u="1"/>
        <n v="9500611276" u="1"/>
        <n v="9500613461" u="1"/>
        <n v="9500650697" u="1"/>
        <n v="9500666752" u="1"/>
        <n v="9500647883" u="1"/>
        <n v="9500645465" u="1"/>
        <n v="9500695842" u="1"/>
        <n v="9500695841" u="1"/>
        <n v="9500679240" u="1"/>
        <n v="9500645664" u="1"/>
        <n v="9500705148" u="1"/>
        <n v="9500697846" u="1"/>
        <n v="9500680167" u="1"/>
        <n v="9500716621" u="1"/>
        <n v="9500704802" u="1"/>
        <n v="9500770513" u="1"/>
        <n v="9500745989" u="1"/>
        <n v="9500696748" u="1"/>
        <n v="9500709485" u="1"/>
        <n v="9500723009" u="1"/>
        <n v="9500717386" u="1"/>
        <n v="9500728948" u="1"/>
        <n v="9500762270" u="1"/>
        <n v="9500789837" u="1"/>
        <n v="9500755727" u="1"/>
        <n v="9500761977" u="1"/>
        <n v="9500750687" u="1"/>
        <n v="9500819674" u="1"/>
        <n v="9500768380" u="1"/>
        <n v="9500779982" u="1"/>
        <n v="9500801909" u="1"/>
        <n v="9500811718" u="1"/>
        <n v="9500815759" u="1"/>
        <n v="9500810277" u="1"/>
        <n v="9500822124" u="1"/>
        <n v="9500816846" u="1"/>
        <n v="9500818690" u="1"/>
        <n v="9500880337" u="1"/>
        <n v="9500888870" u="1"/>
        <n v="9500981235" u="1"/>
        <n v="9500960632" u="1"/>
        <n v="9500910725" u="1"/>
        <n v="9500897496" u="1"/>
        <n v="950000000" u="1"/>
        <n v="9500523616" u="1"/>
        <n v="9500756893" u="1"/>
        <n v="9500753245" u="1"/>
        <n v="9500409863" u="1"/>
        <n v="9500589005" u="1"/>
        <n v="9500632806" u="1"/>
        <n v="9500649765" u="1"/>
        <n v="9500635156" u="1"/>
        <n v="9500684204" u="1"/>
        <n v="9500726518" u="1"/>
        <n v="9500778475" u="1"/>
        <n v="9500756700" u="1"/>
        <n v="9500582135" u="1"/>
        <n v="9500581970" u="1"/>
        <n v="9500582132" u="1"/>
        <n v="9500582133" u="1"/>
        <n v="9500581853" u="1"/>
        <n v="9500156876" u="1"/>
        <n v="9500738570" u="1"/>
        <n v="9500521488" u="1"/>
        <n v="9500702361" u="1"/>
        <n v="9500734777" u="1"/>
        <n v="9500716686" u="1"/>
        <n v="9500678088" u="1"/>
        <n v="9500598129" u="1"/>
        <n v="9500687863" u="1"/>
        <n v="9500198368" u="1"/>
        <n v="9500717400" u="1"/>
        <n v="9500631516" u="1"/>
        <n v="9500687721" u="1"/>
        <n v="9500722553" u="1"/>
        <n v="9500585099" u="1"/>
        <n v="9500727790" u="1"/>
        <n v="9500725406" u="1"/>
        <n v="9500664490" u="1"/>
        <n v="9500389122" u="1"/>
        <n v="9500581973" u="1"/>
        <n v="9500585848" u="1"/>
        <n v="9500144503" u="1"/>
        <n v="9500552323" u="1"/>
        <n v="9500548915" u="1"/>
        <n v="9500234096" u="1"/>
        <n v="9500557538" u="1"/>
        <n v="9500584301" u="1"/>
        <n v="9500226973" u="1"/>
        <n v="9500606741" u="1"/>
        <n v="9500542169" u="1"/>
        <n v="9500461220" u="1"/>
        <n v="9500510525" u="1"/>
        <n v="9500613697" u="1"/>
        <n v="9500524583" u="1"/>
        <n v="9500725783" u="1"/>
        <n v="9500519803" u="1"/>
        <n v="9500576776" u="1"/>
        <n v="9500575200" u="1"/>
        <n v="9500533622" u="1"/>
        <n v="9500538115" u="1"/>
        <n v="9500537057" u="1"/>
        <n v="9500539597" u="1"/>
        <n v="9500548896" u="1"/>
        <n v="9500613376" u="1"/>
        <n v="9500545716" u="1"/>
        <n v="9500533666" u="1"/>
        <n v="9500537063" u="1"/>
        <n v="9500087231" u="1"/>
        <n v="9500587469" u="1"/>
        <n v="9500539762" u="1"/>
        <n v="9500580567" u="1"/>
        <n v="9500541192" u="1"/>
        <n v="9500552271" u="1"/>
        <n v="9500546772" u="1"/>
        <n v="9500541105" u="1"/>
        <n v="9500593168" u="1"/>
        <n v="9500691050" u="1"/>
        <n v="9500537881" u="1"/>
        <n v="9500524093" u="1"/>
        <n v="9500612385" u="1"/>
        <n v="9500605121" u="1"/>
        <n v="9500488439" u="1"/>
        <n v="9500513338" u="1"/>
        <n v="9500200846" u="1"/>
        <n v="9500588559" u="1"/>
        <n v="9500541104" u="1"/>
        <n v="9500492259" u="1"/>
        <n v="9500491025" u="1"/>
        <n v="9500573910" u="1"/>
        <n v="9500452864" u="1"/>
        <n v="9500321219" u="1"/>
        <n v="9500523597" u="1"/>
        <n v="9500519749" u="1"/>
        <n v="9500521485" u="1"/>
        <n v="9500405303" u="1"/>
        <n v="9500615898" u="1"/>
        <n v="9500520724" u="1"/>
        <n v="9500520717" u="1"/>
        <n v="9500520720" u="1"/>
        <n v="9500588478" u="1"/>
        <n v="9500253677" u="1"/>
        <n v="9500339483" u="1"/>
        <n v="9500310059" u="1"/>
        <n v="9500338127" u="1"/>
        <n v="9500273533" u="1"/>
        <n v="9500382953" u="1"/>
        <n v="9500353668" u="1"/>
        <n v="9500355225" u="1"/>
        <n v="9500395813" u="1"/>
        <n v="9500325701" u="1"/>
        <n v="9500386525" u="1"/>
        <n v="9500422569" u="1"/>
        <n v="9500467927" u="1"/>
        <n v="9500434473" u="1"/>
        <n v="9500448016" u="1"/>
        <n v="9500552153" u="1"/>
        <n v="9500516573" u="1"/>
        <n v="9500546985" u="1"/>
        <n v="9500547963" u="1"/>
        <n v="9500612616" u="1"/>
        <n v="9500612611" u="1"/>
        <n v="9500603626" u="1"/>
        <n v="9500607889" u="1"/>
        <n v="9500619813" u="1"/>
        <n v="9500639398" u="1"/>
        <n v="9500669568" u="1"/>
        <n v="9500684485" u="1"/>
        <n v="9500545503" u="1"/>
        <n v="9500541224" u="1"/>
        <n v="9500542303" u="1"/>
        <n v="9500617201" u="1"/>
        <n v="9500442292" u="1"/>
        <n v="9500514751" u="1"/>
        <n v="9500533627" u="1"/>
        <n v="9500542358" u="1"/>
        <n v="9500531810" u="1"/>
        <n v="9500548232" u="1"/>
        <n v="9500557720" u="1"/>
        <n v="9500612300" u="1"/>
        <n v="9500603746" u="1"/>
        <n v="9500576827" u="1"/>
        <n v="9500196460" u="1"/>
        <n v="9500195720" u="1"/>
        <n v="9500181954" u="1"/>
        <n v="9500504495" u="1"/>
        <n v="9500305430" u="1"/>
        <n v="9500423003" u="1"/>
        <n v="9500462035" u="1"/>
        <n v="9500486056" u="1"/>
        <n v="9500545403" u="1"/>
        <n v="9500519844" u="1"/>
        <n v="9500526768" u="1"/>
        <n v="9500558873" u="1"/>
        <n v="9500545496" u="1"/>
        <n v="9500553751" u="1"/>
        <n v="9500462331" u="1"/>
        <n v="9500506673" u="1"/>
        <n v="9500389123" u="1"/>
        <n v="9500389124" u="1"/>
        <n v="9500520718" u="1"/>
        <n v="9500166948" u="1"/>
        <n v="9500386606" u="1"/>
        <n v="9500163215" u="1"/>
        <n v="9500262620" u="1"/>
        <n v="9500167250" u="1"/>
        <n v="9500239506" u="1"/>
        <n v="9500234891" u="1"/>
        <n v="9500234893" u="1"/>
        <n v="9500359116" u="1"/>
        <n v="9500353733" u="1"/>
        <n v="9500353679" u="1"/>
        <n v="9500364548" u="1"/>
        <n v="9500169775" u="1"/>
        <n v="9500169758" u="1"/>
        <n v="9500367262" u="1"/>
        <n v="9500216806" u="1"/>
        <n v="9500350541" u="1"/>
        <n v="9500460634" u="1"/>
        <n v="9500278129" u="1"/>
        <n v="9500187082" u="1"/>
        <n v="9500167626" u="1"/>
        <n v="9500161349" u="1"/>
        <n v="9500161652" u="1"/>
        <n v="9500342399" u="1"/>
        <n v="9500160950" u="1"/>
        <n v="9500161830" u="1"/>
        <n v="9500370082" u="1"/>
        <n v="9500384288" u="1"/>
        <n v="9500160952" u="1"/>
        <n v="9500160503" u="1"/>
        <n v="9500167487" u="1"/>
        <n v="9500147115" u="1"/>
        <n v="9500347917" u="1"/>
        <n v="9500346211" u="1"/>
        <n v="9500273439" u="1"/>
        <n v="9500183726" u="1"/>
        <n v="9500143940" u="1"/>
        <n v="9500149757" u="1"/>
        <n v="9500207551" u="1"/>
        <n v="9500214612" u="1"/>
        <n v="9500275473" u="1"/>
        <n v="9500395810" u="1"/>
        <n v="9500260997" u="1"/>
        <n v="9500260998" u="1"/>
        <n v="9500394096" u="1"/>
        <n v="9500458867" u="1"/>
        <n v="9500443322" u="1"/>
        <n v="9500171034" u="1"/>
        <n v="9500354854" u="1"/>
        <n v="9500356191" u="1"/>
        <n v="9500440332" u="1"/>
        <n v="9500380712" u="1"/>
        <n v="9500439191" u="1"/>
        <n v="9500429763" u="1"/>
        <n v="9500391708" u="1"/>
        <n v="9500338144" u="1"/>
        <n v="9500399066" u="1"/>
        <n v="9500443277" u="1"/>
        <n v="9500468517" u="1"/>
        <n v="9500339491" u="1"/>
        <n v="9500234897" u="1"/>
        <n v="9500428914" u="1"/>
        <n v="9500424081" u="1"/>
        <n v="9500413991" u="1"/>
        <n v="9500325550" u="1"/>
        <n v="9500161410" u="1"/>
        <n v="9500167570" u="1"/>
        <n v="9500188188" u="1"/>
        <n v="9500180465" u="1"/>
        <n v="9500169715" u="1"/>
        <n v="9500156398" u="1"/>
        <n v="9500186400" u="1"/>
        <n v="9500206126" u="1"/>
        <n v="9500161412" u="1"/>
        <n v="9500222062" u="1"/>
        <n v="9500197869" u="1"/>
        <n v="9500279203" u="1"/>
        <n v="9500312507" u="1"/>
        <n v="9500343734" u="1"/>
        <n v="9500343733" u="1"/>
        <n v="9500334140" u="1"/>
        <n v="9500397240" u="1"/>
        <n v="9500397242" u="1"/>
        <n v="9500375166" u="1"/>
        <n v="9500425865" u="1"/>
        <n v="9500430177" u="1"/>
        <n v="9500050940" u="1"/>
        <n v="9500446610" u="1"/>
        <n v="9500187035" u="1"/>
        <n v="9500170966" u="1"/>
        <n v="9500324651" u="1"/>
      </sharedItems>
    </cacheField>
    <cacheField name="Work Code" numFmtId="0">
      <sharedItems containsBlank="1"/>
    </cacheField>
    <cacheField name="Project Name" numFmtId="0">
      <sharedItems containsBlank="1" containsMixedTypes="1" containsNumber="1" containsInteger="1" minValue="0" maxValue="0" count="245">
        <s v="SAP Application Managed Service - SAP BI Factory"/>
        <s v="SAP Application Managed Service - SAP BI PCR 02"/>
        <s v="SAP Application Managed Service - SAP BI PCR 03"/>
        <s v="SAP AMS BW Enhancement Requests"/>
        <s v="SAP SVO CI ES&amp;SC Q2 2026"/>
        <s v="SAP SVO BRM QM Q2 2026"/>
        <s v="SAP SVO QM gLIMS Q2 2026 "/>
        <s v="AP SVO QM Projects and Support 2026 `"/>
        <s v="SAP SVO CI Commercial 2026 "/>
        <s v="SAP SVO CI Commercial 2026_PCR01"/>
        <s v="SAP SVO CI GTS 2026"/>
        <s v="SAP SVO CI Finance Q2 2026"/>
        <s v="SAP SVO CI Finance Q3 2026"/>
        <s v="SAP Testing COE - Automation"/>
        <s v="SAP Testing COE"/>
        <s v="SAP SVO CI nGPS Integration Support Services May - Dec 2026"/>
        <s v="SAP SVO ABAP NPL CI Services May - June 2026"/>
        <s v="SAP SVO CI TechDev MDG Q2 2026"/>
        <s v="SAP SVO SCM IBP CI Services July - Dec 2026"/>
        <s v="SAP SVO CI Indirect Procurement Q2 2026"/>
        <s v="SAP SVO Indirect Procurement MDG Upgrade "/>
        <s v="PCR01 - SAP SVO Indirect Procurement - MDG Upgrade - Estimate 1 - Bid Repair"/>
        <s v="SAP SVO Indirect Procurement ACD Work Q3 2026"/>
        <s v="SAP SVO CI Indirect Procurement Q3 2026"/>
        <s v="SAP SVO Indirect Procurement SEPM H2 2026"/>
        <s v="SAP TechDev and Integraition Factory 2026"/>
        <s v="SAP SVO SAP BASIS Team Work Order 2026"/>
        <s v="SAP SVO nGPS and MFG SES Projects and Support Q2 2026 "/>
        <s v="SAP SVO Manufacturing Q2 2026"/>
        <s v="SAP SVO Master Data MDG 2026 "/>
        <s v="SAP SVO QM OPEX and SOQ Q2 2026"/>
        <s v="SAP SVO Packaging Solutions Q2 2026"/>
        <s v="SAP SVO – Japan FI L2 Support "/>
        <s v="SAP SVO EIH Applinks UDH MDG Integration"/>
        <s v="SAP SVO EIH PGS learning Solution API"/>
        <s v="SAP SVO EIH Applinks IGES Integration"/>
        <s v="SAP SVO EIH PfizerApps MMRF Support 2026"/>
        <s v="SAP SVO EIH PfizerApps VRS Support 2026"/>
        <s v="SAP SVO EIH PfizerApps RPA Support 2026"/>
        <s v="SAP SVO TechDev Smartbuy DC Project "/>
        <s v="SAP SVO - TechDev DC Project Ext ORO In take"/>
        <s v="SAP SVO TechDev Procurement Q2"/>
        <s v="SAP SVO TechDev Distribution Q2"/>
        <s v="SAP SVO TechDev Mfg Q2-Q4"/>
        <s v="SAP SVO TechDev SEPM Project 2026"/>
        <s v="SAP SVO TechDev MDG ABAP Semester 2"/>
        <s v="SAP SVO TechDev FLEX Returns Project"/>
        <s v="SAP SVO TechDev GLNS 2026"/>
        <s v="SAP SVO TechDev Distribution Onsite"/>
        <s v="SAP SVO TechDev FI Q3"/>
        <s v="SAP SVO Market Logistics 2026"/>
        <s v="SAP SVO Global Logistics 2026 "/>
        <s v="SAP Dalian Takeback"/>
        <s v="SAP Dalian Takeback $0 PCR"/>
        <s v="SAP Agentic AI Implementation Delivery Team"/>
        <s v="SAP Agentic AI – Ask SAP Phase 2"/>
        <s v="SAP Agentic AI Phase 2 - IEH Expansion"/>
        <s v="SAP Agentic AI Phase 2 - Flex Agent"/>
        <s v="SAP Agentic AI Flex Agent PCR01"/>
        <s v="SAP Agentic AI – Security Remediation"/>
        <s v="SAP Agentic AI IEH R3 "/>
        <s v="SAP EWM Grange Castle"/>
        <s v="SAP EWM Grange Castle PCR01"/>
        <s v="SC_Planning - Tech Dev Services MDG 1H 2025"/>
        <s v="SC_Planning - Tech Dev Services MDG 1H 2025 PCR01"/>
        <s v="ERP BASIS Operations Team Business PCR 01"/>
        <s v="FIN ACD 2H 2026"/>
        <s v="Matsera ACD 1H 2026 Support"/>
        <s v="SAP FIN ACD 1H 2026"/>
        <s v="MM Workflow and Custom Data Model H2 2025 PCR 02"/>
        <s v="ES&amp;SC CI 2H 2025 PCR 01"/>
        <s v="EWM and Manufacturing SES Projects and SUpport H2 2025 PCR01"/>
        <s v="SAP EWM - Solution Architect"/>
        <s v="Project KZ SAP Deployment – Local PM PCR04"/>
        <s v="Project KZ SAP Deployment – Local PM PCR05"/>
        <s v="Service Cloud Upgrade and Global Deployment"/>
        <s v="Service Cloud Deployment – PM"/>
        <s v="MDG CI Offshore H2 2025 PCR 01"/>
        <s v="SAP Fieldglass Integration"/>
        <s v="SAP_Fieldglass_Integration_Extension"/>
        <s v="SAP Fieldglass Integration Extension PCR01"/>
        <s v="SAP FIELDGLASS IMPLEMENTATION EXTENSION"/>
        <s v="ORO_-_Intake_&amp;_Orchestration_SAP_Ariba_-_2026"/>
        <s v="SAP SVO Indirect Procurement Oro Supplier - PCR02"/>
        <s v="PROC CI H1 - 2026"/>
        <s v="PCR2 - PROC - CI H1 2026 - Descope"/>
        <s v="Prime GCx July-December 2025"/>
        <s v="Project PRIME US COMPETE"/>
        <s v="LIBRA Chargeback in SAP"/>
        <s v="FIN CI Q1 2026"/>
        <s v="Project GTS E4H Support 2H 2025"/>
        <s v="Project GTS E4H Support 2H 2025$0PCR"/>
        <s v="SAP Brazil DRC Implementation"/>
        <s v="Project GTS CI-BE"/>
        <s v="Project GTS CI-BE PCR 01"/>
        <s v="Project GTS CI 1H 2026-US"/>
        <s v="Brazil Tax Reform"/>
        <s v="Project Brazil TAX Reform 2H 2026"/>
        <s v="SOW - Project SOM 1Q 2026-1"/>
        <s v="SOW - Project SOM 1Q 2026-2"/>
        <s v="Project SOM CI 1H 2026"/>
        <s v="Project SOM CI 1H 2026_PCR01"/>
        <s v="Descope_Project SOM CI 1H 2026 PCR02"/>
        <s v="Project CSM Enhancement 1H 2026"/>
        <s v="Project CSM Enhancement 2026 "/>
        <s v="Project GLNS Enhancements 1H 2026"/>
        <s v="Project mRNA Enhancements 1H 2026"/>
        <s v="Project mRNA Enhancements 2H 2026"/>
        <s v="Project GLNS Automation Enhancements"/>
        <s v="Project GLNS NexGen Command Center Solutions 1H 2026"/>
        <s v="Project GLNS NexGen Command Center Solutions 2H 2026"/>
        <s v="Project GLNS FLEX 2.0 Agentic AI - FLEX Alerts"/>
        <s v="Project GLNS FLEX 2.0 Agentic AI - FLEX Alerts_Descope"/>
        <s v="Project GTS GLNS Broker Integration"/>
        <s v="Project GTS Enhancements 2H 2026 "/>
        <s v="Project PRIME US COMPETE Technical"/>
        <s v="Project PRIME US Compete PM"/>
        <s v="ISC Global Deployment - Continuous Improvement"/>
        <s v="Project PRIME Offshore PM"/>
        <s v="Project GCX Transformations"/>
        <s v="BI: Pfizer Operational Transfer Pricing Support"/>
        <s v="iERP: SAP Analytics Foundation: IERP Migration to BDC(Data Sphere)"/>
        <s v="ERP Support - Test Automation Support 2026"/>
        <s v="Local_SAP_ Finance Operations 3 2026"/>
        <s v="Local_SAP_ Finance Operations 1 2026"/>
        <s v="Local_SAP_ Finance Operations 2 2026"/>
        <s v="ERP BASIS Operations Team Business Analyst 2026"/>
        <s v="SAP Concur (PT&amp;E) Enhancement Germany Travel Allowance"/>
        <s v="Estimate - Plant and ES Operations - Mfg and WH Projects PCR 01"/>
        <s v="SAP QM CI H1 2026 "/>
        <s v="Packaging Solutions H1 2026"/>
        <s v="Product Master CI H1 2026"/>
        <s v="nGPS and Mfg SES Projects and Support H1 2026"/>
        <s v="Manufacturing SES Projects and Support H1 2026"/>
        <s v="SAP Manufacturing Enhancements Jan 2026"/>
        <s v="Plant and ES Operations – Manufacturing and Warehousing Projects CI Q2 2026"/>
        <s v="EWM and Manufacturing SES Projects and Support Q2 2026"/>
        <s v="BI: PGS UDH – BW Pipeline migration to SAP DI Phase 2"/>
        <s v="SAIGE - Inventory write off AI Agents"/>
        <s v="BI: SAIGE – VSOT AI Companion"/>
        <s v="BI: PGS UDH – CDM Engineers"/>
        <s v="PFIZER DIGITAL – PRODUCT LAUNCH SOLUTIONS - System Analyst - 1H 2026"/>
        <s v="COLLABORATE360 TECHNICAL COLLABORATION LEAD"/>
        <s v="COLLABORATE360 STRATEGY TECHNICAL LEAD AND FUNCTIONAL CONSULTANT"/>
        <s v="COLLABORATE360 STRATEGY TECHNICAL LEAD AND FUNCTIONAL CONSULTANT - PCR01"/>
        <s v="COLLABORATE360 STRATEGY TECHNICAL LEAD AND FUNCTIONAL CONSULTANT - PCR02 "/>
        <s v="SAP BN SCC 2026"/>
        <s v="SAP BN SCC 2026 SOW - PCR02"/>
        <s v="ES&amp;SC PROJECTS 2026"/>
        <s v="ES&amp;SC PROJECTS 2026 - PCR01"/>
        <s v="ES&amp;SC CI Q1 2026"/>
        <s v="Estimate - Pfizer Digital – Product Launch Solutions - Business Analyst - 2026"/>
        <s v="SAP MDG Global Sourcing Solution - Estimate"/>
        <s v="BI: SAIGE Inventory Write Off – AI Agents PCR01"/>
        <s v="BI: Data Hub &amp; Enterprise Analytics - APAC - GMX access"/>
        <s v="BI: PGS DW BW Interfaces move to PGS UDH CDM"/>
        <s v="BI: SAIGE - Serialization DSCSA Exceptions"/>
        <s v="BI: SAIGE - Serialization AI Companion"/>
        <s v="PGS DW BW Interfaces move to PGS UDH CDM PCR 01"/>
        <s v="BI: HBU US Demand Planning"/>
        <s v="BI: Smart International Project PCR 02"/>
        <s v="Kinaxis and SAP Integration 1st Half 2026"/>
        <s v="BI: NPL Dashboard Support 2026"/>
        <s v="Collaborate360 SAP Build WorkZone developers 2026"/>
        <s v="PC1 Reporting SAP BTP UI5 and Angular developers 2026"/>
        <s v="BI: NPL Analyst Developer 2026-H1"/>
        <s v="BI: NPL BA Support 2026"/>
        <s v="PGS nGPS Support Services 2026"/>
        <s v="SC_Planning - SAP ABAP CI Services 1H 2026"/>
        <s v="SC_Planning - nGPS Support Services 2026"/>
        <s v="SAP MDG ABAP TechDev Services 2026"/>
        <s v="SAP ABAP TechDev Services 2026 "/>
        <s v="Pfizer Connect Services 2026"/>
        <s v="nGPS TechDev Support services 2026"/>
        <s v="IBP CI Support services 2026"/>
        <s v="SAP MDG ABAP TechDev Services 1Q 2026"/>
        <s v="nGPS Integration Support Services 2026"/>
        <s v="SC_Planning nGPS Maestro Hypercare and Integration Support PCR01"/>
        <s v="Serialization ATTP ICH S1 2026 Support"/>
        <s v="Pfizer ATTP Serialization Lens Q2 2026"/>
        <s v="Pfizer ATTP Serialization Lens Q2 2027"/>
        <s v="BI: Px UDH Support 1st half 2026"/>
        <s v="ATTP 2026 iERP support and enhancements "/>
        <s v="SAP BW7.5 Migration to BW4HANA on SAP Business Data Cloud (BDC)"/>
        <s v="Pfizer Digital and Technology - LOG S1 2026"/>
        <s v="Pfizer Digital - GLNS S1 2026"/>
        <s v="IBM Development Resources for EMD365 2026 Q1 scope "/>
        <s v="EMD365 v26.1 BTx Testing and Configuration"/>
        <s v="EMD365 2026 Dynamics 365  Platform Update Resourcing"/>
        <s v="Pfizer Value Optimization – 06 DQQAA 01"/>
        <s v="PGS Digital &amp; Technology Serialization Tower BAU 2026  HS"/>
        <s v="Pfizer Value Optimization-06 PLN_01  (nGPS  Launch &amp; SIQ)  HS"/>
        <s v="Pfizer Value Optimization - 06 DQEHS 02  HS"/>
        <s v="Pfizer Value Optimization - 06 DQNTM 01  HS"/>
        <s v="Pfizer Value Optimization 06 PLN_02(nGPS CoE)  HS"/>
        <s v="Pfizer Value Optimization – 06 DQQA 01 "/>
        <s v="Pfizer Value Optimization – 06 QCLAB 01 "/>
        <s v="Pfizer Value Optimization – 06 DQCMEDES 01"/>
        <s v="Pfizer Value Optimization – 06 DQCMQDOC 01"/>
        <s v="Pfizer Value Optimization – 06 DQADX 01"/>
        <s v="Pfizer Value Optimization – 06 Mfg 01"/>
        <s v="Pfizer Value Optimization – 06 Mfg 01 PCR01"/>
        <s v="Validation Engineer"/>
        <s v="Pfizer PGS Digital Quality SDS Project 2026"/>
        <s v="Solution Engineering - MDCP"/>
        <s v="Solution Engineering - Scrum Master"/>
        <s v="PGS Digital SC_Planning nGPS Support Services March - Dec 2026"/>
        <s v="Catalyst Project New"/>
        <s v="PGS Digital Quality QDOC Validation Engineer"/>
        <s v="Pfizer Value Optimization – 06 DQQA 02"/>
        <s v="BI: NPL Scrum Master 2026"/>
        <s v="BI: Project Summit Enhancements and Support semester 1 2026"/>
        <s v="BI: Migrate BEX broadcast report to BOBJ WebI PCR01"/>
        <s v="BI: GTS Upgrade - BW Remediation and Testing PCR 03"/>
        <s v="AICOE : Azure Support 1H 2026"/>
        <s v="BI: NPL CDM engineer Semester 1 2026"/>
        <s v="Pfizer Digital – Product Launch Solutions - Business/System Analyst"/>
        <s v="PFIZER DIGITAL – PRODUCT LAUNCH SOLUTIONS - BUSINESS AND SYSTEM ANALYST PCR01 "/>
        <s v="SAIGE: External Supply AI Companion Feb 2026"/>
        <s v="Kinaxis and SAP Integration 2nd Half 2026"/>
        <s v="SAIGE: PGS UDH Innovation and Data Factory"/>
        <s v="BI Finance P&amp;L reporting using SAC PCR01"/>
        <s v="SAIGE: External Supply AI Companion"/>
        <s v="PGS UDH: BW Pipeline migration to SAP DI - Semester 1 2026"/>
        <s v="Supply Chain Parameter Enhancements"/>
        <s v="TPM - Transformation PM Support Ireland 2026"/>
        <s v="Packaging Solution Analytics"/>
        <s v="PC1 reporting"/>
        <s v="SAIGE Serialization Lens Innovation Use Cases"/>
        <s v="SAIGE Global Security Insight and Partner Onboarding"/>
        <s v="BI: Smart International Project PCR 03"/>
        <s v="SAIGE - NWA Stock Monitoring Tool"/>
        <s v="SMART International LATAM extension"/>
        <s v="Enablon iGES Data Integration project"/>
        <s v="PGS DW BW Interfaces move to PGS UDH CDM PCR 02"/>
        <s v="BI: MDG Upgrade - SAP BW Remediation"/>
        <s v="BI: Global Supply Planning Balanced Scorecard"/>
        <s v="BI: SAP BDC - BW - Recall Reporting"/>
        <s v="NGPS Tableau developer"/>
        <s v="SAIGE - External Supply AI use cases Semester 2 2026"/>
        <s v="BI: SAIGE - DIP Setup and Compliance"/>
        <s v="BI: Px UDH Support 2nd half 2026"/>
        <s v="Pfizer Serialization SAP ATTP-STH 2026 2H Support"/>
        <m/>
        <n v="0" u="1"/>
      </sharedItems>
    </cacheField>
    <cacheField name="Project Start Date" numFmtId="0">
      <sharedItems containsNonDate="0" containsDate="1" containsString="0" containsBlank="1" minDate="2025-01-01T00:00:00" maxDate="2026-10-02T00:00:00"/>
    </cacheField>
    <cacheField name="Project End Date" numFmtId="0">
      <sharedItems containsNonDate="0" containsDate="1" containsString="0" containsBlank="1" minDate="2026-01-16T00:00:00" maxDate="2030-03-01T00:00:00"/>
    </cacheField>
    <cacheField name="Resource Talent Id" numFmtId="0">
      <sharedItems containsBlank="1" containsMixedTypes="1" containsNumber="1" containsInteger="1" minValue="7701" maxValue="930701"/>
    </cacheField>
    <cacheField name="Resource Name" numFmtId="0">
      <sharedItems containsDate="1" containsBlank="1" containsMixedTypes="1" minDate="1899-12-30T00:00:00" maxDate="1899-12-31T00:00:00" count="907">
        <s v="B MANOHAR"/>
        <s v="SHRUTI BIRE"/>
        <m/>
        <s v="LAKSHMAN VATTURI"/>
        <s v="HarshaTej Jadi"/>
        <s v="Dheenadhayalan Magendran"/>
        <s v="Mirajgaonkar, Sanjay"/>
        <s v="SANTOSH BAKALKAR"/>
        <s v="VASUDEVA THIMMAIAH"/>
        <s v="RAHUL SHIROTE"/>
        <s v="RADHA GANDRAKOTA"/>
        <s v="AMOL SHITOLE"/>
        <s v="RAM KUMAR VEPURI"/>
        <s v="Palas Sinhamahapatra"/>
        <s v="NIMBALKAR NAGANATH DADASO"/>
        <s v="LAKSHMI KOPPULA"/>
        <s v="MIRIYALA GANESH"/>
        <s v="Kiran Gaddam / TBD33 / SAP QM Projects and Support"/>
        <s v="BHAVANA DWARAKAMAI"/>
        <s v="DILIP PAMMINA"/>
        <s v="DEVENDRA DESHPANDE"/>
        <s v="VIVEK GURUNG"/>
        <s v="NIHAR SWAIN"/>
        <s v="MOHAN PAWAR"/>
        <s v="SUBHRA DAS"/>
        <s v="ANKAN DHAR"/>
        <s v="KATTULA ANIRUDH VENKATA SAI"/>
        <s v="SHUBHAM SAHA"/>
        <s v="SRINIVASARAO PEDDI"/>
        <s v="SUBRAT BEHERA"/>
        <s v="UJJWAL CHATTOPADHYAY"/>
        <s v="SUNIL SHIVALINGAIAH"/>
        <s v="SUNIL PRABHAKAR"/>
        <s v="RAMKRISHNA HOSURSRINIVAS"/>
        <s v="VIJAY GUMMADI"/>
        <s v="SOUMITRA ROY"/>
        <s v="RAMASHANKAR GANJI"/>
        <s v="PADMAVATHY VASUDEVAN"/>
        <s v="VIKAS PARASHAR"/>
        <s v="SWARUP MOHANTY"/>
        <s v="JADDA SIVANNARAYANA"/>
        <s v="PALLAVI BAVISKAR"/>
        <s v="PRACHI DEOTE"/>
        <s v="ABHISHEK KUMAR"/>
        <s v="Karthikeyan Murugesan"/>
        <s v="HARINDRANATH GUTTA"/>
        <s v="CHANDRA JONNAGEDDALA"/>
        <s v="EASHWAR SESHADRI"/>
        <s v="VINOD MURALI"/>
        <s v="SURYA JAKKA"/>
        <s v="NARSAIAH PULI"/>
        <s v="VENKATESWARLU BASU"/>
        <s v="SURESH N"/>
        <s v="MEGHANA K"/>
        <s v="VENKATESULU THUMMALA"/>
        <s v="SAGAR GULHANE"/>
        <s v="SUNIL P"/>
        <s v="FAYEZ KAZI"/>
        <s v="RAGHAVENDER PRODDUTURI"/>
        <s v="AMIT PAUL"/>
        <s v="Ramanath Reddy Annavaram"/>
        <s v="RAJAMALLU AMARAGONDA"/>
        <s v="SRIMANTI KAR"/>
        <s v="RAJASHREE PALANIKUMAR"/>
        <s v="SUGURU SURESH"/>
        <s v="SHAKUNTALA ."/>
        <s v="ANTHONY ANU"/>
        <s v="RAJULA ANUSHA"/>
        <s v="POOJA GILBILE"/>
        <s v="HAREESH N"/>
        <s v="Venkatrao Pamidi"/>
        <s v="Ojas Sonkusare"/>
        <s v="Vijaya Bharathi"/>
        <s v="ANIL ZAGADE"/>
        <s v="AMIT KAMBLE"/>
        <s v="NANDHINI SARAVANAN"/>
        <s v="Zahir Abbas Shaikh"/>
        <s v="Annmaria Mathew"/>
        <s v="Bhaskar Saha"/>
        <s v="JUDEBERNARD FRANCISXAVIER"/>
        <s v="Sai Kiran Rao"/>
        <s v="AADHAVAN RANGANATHAN"/>
        <s v="MOHAN PARVE"/>
        <s v="Harshini Senthil Magesh"/>
        <s v="Ketan Karale"/>
        <s v="Vijayashree"/>
        <s v="ATHARV DESHPANDE"/>
        <s v="KIRTI SHREE"/>
        <s v="PAYAL GUPTA"/>
        <s v="USHA BODA"/>
        <s v="Sambhav Dublish"/>
        <s v="Jude Bernard"/>
        <s v="Haritha I"/>
        <s v="Monish Soni"/>
        <s v="Sri Nandhan T P"/>
        <s v="Nimish Dange"/>
        <s v="Padmavati Koradhanyamath"/>
        <s v="Ananda Swaroop G K"/>
        <s v="ANAND SWAMI"/>
        <s v="AKHAND SINGH"/>
        <s v="DEBANJANA DUTTA"/>
        <s v="MILIND KADAM"/>
        <s v="KAVIN RAVI"/>
        <s v="Amit Gupta"/>
        <s v="RAHUL KHANDELWAL"/>
        <s v="PRABHAKAR DHARMALA"/>
        <s v="ABHISHEK BHATTACHARJEE"/>
        <s v="RAMESH SRIRANGAM"/>
        <s v="SIRIGIREDDY SRAVANI"/>
        <s v="MARIMUTHU G"/>
        <s v="VIJAY RAJOPADHYE"/>
        <s v="BANDI SUBBARAO"/>
        <s v="GOVARTHINI VIJAYAN"/>
        <s v="SUJATA MITRA"/>
        <s v="MANJUL GAUR"/>
        <s v="SWAPNIL JOSHI"/>
        <s v="GANGADHAR MURIGENDRAPPA"/>
        <s v="Jitendra Ramkrishna Damle"/>
        <s v="GEORGE SINNAMUTHU"/>
        <s v="NRUPEN BHASHAM"/>
        <s v="Jane Teng"/>
        <s v="Shashikumar N K"/>
        <s v="SYED AHMED"/>
        <s v="Hetesh Mohan"/>
        <s v="Jayashree M"/>
        <s v="Gouthami Meadipally"/>
        <s v="Syed Zaid Ahmed"/>
        <s v="SENTHIL JOTHIRAMAN"/>
        <s v="VINOTHINI DHARMALINGAM"/>
        <s v="MANISH SHARMA"/>
        <s v="Vasumathi Komma"/>
        <s v="Srinivas Solipuram "/>
        <s v=" Vasumathi Komma "/>
        <s v=" Usha Boda "/>
        <s v=" Sambhav Dublish "/>
        <s v=" Atharv Deshpande "/>
        <s v=" Kirti Shree "/>
        <s v="Karri, Satyaramreddy"/>
        <s v="NAGARAJAN PALANI"/>
        <s v="Somil Agarwal"/>
        <s v="TBD"/>
        <s v="SACHIN KAPOOR"/>
        <s v="PRAKASH KARUNANITHI"/>
        <s v="RAMESHBABU PINDIGANTI"/>
        <s v="Pereddy, HariprasadaReddy"/>
        <s v="Dogiparthi, Abhinay Chowdary"/>
        <s v="Sahitya Padala"/>
        <s v="Pena, Gary"/>
        <s v="VIJAY KANWAR"/>
        <s v="DINESH PALETI"/>
        <s v="Vishnu "/>
        <s v="SHRAMANA HAZRA"/>
        <s v="SUDIPTA MUKHERJEE"/>
        <s v="DIVYA SHARMA"/>
        <s v="NISHANTHINI A S"/>
        <s v="GULAM IRFANI"/>
        <s v="GANESH JAYAPPA KOPPAD"/>
        <s v="DEBLEENA DUTTA"/>
        <s v="SIVARANJITH KANCHIPURAM ANNADURAI"/>
        <s v="AMRUTHA BHAMIDIMUKKULA"/>
        <s v="J TRIPATHI"/>
        <s v="ARAVIND SANJEEVI RAGUPATHY"/>
        <s v="Jonathan E Pugh"/>
        <s v="Sangeeta Majumdar"/>
        <s v="MADHADI VASAVI"/>
        <s v="Tonny Dong"/>
        <s v="POORNIMA MAYILSAMY"/>
        <s v="PRADEEP MISHRA"/>
        <s v="RAKESH BEHERA"/>
        <s v="Mohan Kumar"/>
        <s v="Srinivas Vadiguri"/>
        <s v="STEVEN BENNETT"/>
        <s v="MARC PAQUETTE"/>
        <s v="THOMAS LIBERTI"/>
        <s v="Valeria Claverino"/>
        <s v="DHANRAJ BONDGE"/>
        <s v="VISMITHA MANJUNATH"/>
        <s v="RAJNEESH KUMAR"/>
        <s v="VAISHALI DHULGUDE"/>
        <s v="Nilam Pawade"/>
        <s v="NICHENAMETLA DIVYASREE"/>
        <s v="ROSHNI SHAIK"/>
        <s v="OMKAR MAGDUM"/>
        <s v="ERSHAD KHAN"/>
        <s v="JEGADEESH A P"/>
        <s v="Sruthi SESHA KOCHERLAKOTA"/>
        <s v="SOUMIK CHANDA"/>
        <s v="Rafa Sampaio"/>
        <s v="RAMAKRISHNA PANTULA"/>
        <s v="SOUMENDU GUPTA"/>
        <s v="SAMPAT GOSWAMI"/>
        <s v="ARUN KUMARAVELU"/>
        <s v="David RM"/>
        <s v="XIAO GUANG QUAN"/>
        <s v="ARINDAM SINHA"/>
        <s v="KIRANMAYEE DODLA"/>
        <s v="ASHLYN DSILVA"/>
        <s v="BING ZHANG"/>
        <s v="Hema Ghildiyal"/>
        <s v="Tony Ouyang "/>
        <s v="USHA KONGARA"/>
        <s v="Dolly Osoba"/>
        <s v="LAURA DEININGER"/>
        <s v="SANTHOSH R"/>
        <s v="ASHISH KHANDELWAL"/>
        <s v="SHIV PRABAKAR"/>
        <s v="CARLY SKLAR"/>
        <s v="SREERAM JAYARAM"/>
        <s v="JUWIN PALLIPAT THOMAS"/>
        <s v="SHUBHANGI JOSHI"/>
        <s v="ANKITA SHARMA"/>
        <s v="Rajashekar  Reddy R"/>
        <s v="Faisal Choudary"/>
        <s v="Shreya Kataria"/>
        <s v="RANABRATA MONDAL"/>
        <s v="SACHIT ROHATGI"/>
        <s v="Purushotham Thati"/>
        <s v="Md Nazir Ahmed"/>
        <s v="Sri Satya Vineeth Nekkanti"/>
        <s v="Naresh Pola"/>
        <s v="CHAITANYA JALAGAM"/>
        <s v="VENKATESH MAHENDRAKAR"/>
        <s v="JOHN MILLER"/>
        <s v="Lekhan Patel"/>
        <s v="Ashish Kumar Pandey"/>
        <s v="Mothukuri Siva Krishna Prasad"/>
        <s v="Gulam Mohammed Irfani"/>
        <s v="SUMIT KUMAR"/>
        <s v="RITESH KUMAR"/>
        <s v="Jeet Rabadiya"/>
        <s v="Meghana Kaluwar"/>
        <s v="Rohan Sangave"/>
        <s v="Akil K"/>
        <s v="Chandra Prakash Rajput"/>
        <s v="Arun Kumar Thatipalli"/>
        <s v="Kadali Sriram"/>
        <s v="Anusha Rajula"/>
        <s v="Rana Mondal"/>
        <s v="Vasavi M"/>
        <s v="Santosh Ravi"/>
        <s v="Phani Rao"/>
        <s v="Raghu Miriyala"/>
        <s v="Madan Dey"/>
        <s v="DIVYAVANI SATHYANARAYANA"/>
        <s v="Sumit Gupta"/>
        <s v="Mayuresh Bhosale"/>
        <s v="VAIBHAV KULKARNI"/>
        <s v="LOKESH MANGAL"/>
        <s v="RAHUL KULKARNI"/>
        <s v="SACHIN JOSHI"/>
        <s v="Ashutosh Shewale"/>
        <s v="Ram Nyayapati"/>
        <s v="Sridhar Gururaj"/>
        <s v="RAGHAVENDAR MIRIYALA"/>
        <s v="SRINIVASA YEPURI"/>
        <s v="Kendall Ippolito"/>
        <s v="Swapan Sharma"/>
        <s v="Prakash Thimmaiah"/>
        <s v="Shreya Ghatuary"/>
        <s v="Swati Sajwar"/>
        <s v="Abhilash Khuntia"/>
        <s v="Shailaja Badda"/>
        <s v="Assel Salimova"/>
        <s v="Ruchika Mahrishi"/>
        <s v="Manish Mishra"/>
        <s v="ANURAG VARDHAN"/>
        <s v="RAHUL MUKHERJEE"/>
        <s v="PRIYA YEWALE"/>
        <s v="LOPAMUDRA SAHOO"/>
        <s v="Bharath Avala"/>
        <s v="Murali Mohan Kasoju"/>
        <s v="Shweta Soni"/>
        <s v="ANMOL BHATIA"/>
        <s v="Sanket Jain"/>
        <s v="Satish Maddala"/>
        <s v="HITESH HARSH"/>
        <s v="AMIT PANDEY"/>
        <s v="KARLEIGH MCCARTHY"/>
        <s v="MANIL SHARMA"/>
        <s v="LAKSHMAN RAO PERALA"/>
        <s v="BHARATH DASARATHAN"/>
        <s v="Arsalan Khalid"/>
        <s v="PEDDIREDDY PAVAN KUMAR REDDY"/>
        <s v="Anil Zagade "/>
        <s v="AKHTAR SYED"/>
        <s v="BAISHALI DUTTA"/>
        <s v="CHHATRAPATI SOM"/>
        <s v="Neeraj Dube"/>
        <s v="Puli Narasaiah"/>
        <s v="ANAND VALUNJ"/>
        <s v="Suresh Kkhanna"/>
        <s v="RAMKRISHNA CHITTOORI"/>
        <s v="Meghana Kaulwar"/>
        <s v="AARON NDOMA"/>
        <s v="Mohamed El Mallahi"/>
        <s v="MARCELO SOUZA"/>
        <s v="Ujjwal C"/>
        <s v="TAISEER CHIRAKKAL"/>
        <s v="DEBAJYOTI SEN GUPTA"/>
        <s v="EMILY MCKEOWN"/>
        <s v="SURYA Chandramathi"/>
        <s v="MARK QUENTZEL"/>
        <s v="SHOUVIK SEN"/>
        <s v="NIDHI VYAS"/>
        <s v="JAYASRI ROWTHU"/>
        <s v="Trupti Kawale"/>
        <s v="JESSICA ZHANG"/>
        <s v="Shama Syed"/>
        <s v="ZALAK CHOKSHI"/>
        <s v="Athir Jassim"/>
        <s v="Sreeram gurthy"/>
        <s v="Nana kweku Adu Asah"/>
        <s v="MARY OELKERS"/>
        <s v="OWEN HOVEY"/>
        <s v="Sridharan K"/>
        <s v="VENKATA KANDULA"/>
        <s v="ANAND SWAMINATHAN"/>
        <s v="Prasad Bandi"/>
        <s v="Priyan"/>
        <s v="Rahul"/>
        <s v="Suresh BavaSetti"/>
        <s v="Ankit Rahude"/>
        <s v="Nitish Kumar Reddy"/>
        <s v="Digvijay"/>
        <s v="Sejal"/>
        <s v="Vijay Kumar"/>
        <s v="Sankalp"/>
        <s v="RUPAL DAMANI"/>
        <s v="Dibyendu"/>
        <s v="Shruti Shukla"/>
        <s v="Chandan Kumar"/>
        <s v="Subhanakar Barman"/>
        <s v="Soumya Prusty"/>
        <s v="Venkata Sai N"/>
        <s v="K G Siva Shankaran"/>
        <s v="Nirmala Kamisetty"/>
        <s v="O'Keefe, Micah"/>
        <s v="RAJESH NAGLE"/>
        <s v="DHANDAPANI RATHNASABHAPAT"/>
        <s v="Victor Hugo Lopez"/>
        <s v="Sushila Mutalik"/>
        <s v="Anusaya Soundankar"/>
        <s v="Bikram Mohapatra"/>
        <s v="Niranjan Kumar Gandikota"/>
        <s v="Chitranshu"/>
        <s v="Naveen Kumar kaniti"/>
        <s v="Santosh rajput- NEUDESIC"/>
        <s v="Abhishek Kulampurath-NEUDESIC"/>
        <s v="SIDHARTH MISHRA"/>
        <s v="Akshay Karde"/>
        <s v="Preeti"/>
        <s v="Anirban Paul"/>
        <s v="Sunit Sahoo"/>
        <s v="Fraklin Leo"/>
        <s v="MOUMITA CHANDA"/>
        <s v="Hareeh G"/>
        <s v="Hari Krishna Dandibothla- 50%"/>
        <s v="Sunitha Hari-50%"/>
        <s v="Ramani Nagarajan-100%"/>
        <s v="APARNA KYADALWAR"/>
        <s v="GANGUMALLA ASHOK KUMAR"/>
        <s v="Varshit Dusad"/>
        <s v="Rahul Dhiman"/>
        <s v="Chirag Dangarwala"/>
        <s v="Shubham"/>
        <s v="Sravan Matur"/>
        <s v="AMLAN CHATTERJEE"/>
        <s v="AINDRILA DATTA"/>
        <s v="VENKATARATNAM KONAKANCHI"/>
        <s v="Ruchira Ghosh"/>
        <s v="Raman Roy"/>
        <s v="ARAVIND KONDURU (Rolled off April end)"/>
        <s v="MURALIDHAR BHAGAVATHULA"/>
        <s v="Jonathan Pugh"/>
        <s v="Malvika Brahmbhatt"/>
        <s v="Eshita Porwal"/>
        <s v="Ragavendran"/>
        <s v="Vatsal Thakkar"/>
        <s v="Monika Jadav"/>
        <s v="Srinivasan Seetharam"/>
        <s v="Devaji Vinod Kumar Backfill Bijesh"/>
        <s v="TBD - CoPilot"/>
        <s v="Suchith Kashyap"/>
        <s v="Vikas Chaudhary(66%)"/>
        <s v="Hariharan Pattibaran Backfill Tomas Fotea"/>
        <s v="Sreedhar Lekkala"/>
        <s v="Mukesh Chandu"/>
        <s v="Nabheet Madan"/>
        <s v="TBD - PVO Developer"/>
        <s v="Vatsal Thakker"/>
        <s v="Vikas Chaudhary"/>
        <s v="Nayan Babarao"/>
        <s v="Anusha Sanga"/>
        <s v="Yarlagadda Chitanya"/>
        <s v="Ashish Pandey-50%"/>
        <s v="Vijay Sanklecha"/>
        <s v="Sanyal Anne"/>
        <s v="VIJAYA MANIPATRUNI"/>
        <s v="Sriram"/>
        <s v="Athir"/>
        <s v="Hitesh Kumar"/>
        <s v="Rahul Agarwal"/>
        <s v="DAVID R M"/>
        <s v="Amrutha Bhammidimukula"/>
        <s v="Jeewnath Tripathi"/>
        <s v="Rakesh Bahera"/>
        <s v="Aravind Ragupathy"/>
        <s v="Madadi Vasavi - Akil K (Backfill)"/>
        <s v="Sivaranjith KA"/>
        <s v="Tom Liberti"/>
        <s v="A P Jegadeesh"/>
        <s v="Sesha Sai Sruthi Kocherla"/>
        <s v="Natalia Granjon"/>
        <s v="Srinivas Jakkidi"/>
        <s v="Theo Nguyen"/>
        <s v="Debra"/>
        <s v="Mohammed Mashal "/>
        <s v="Dennis"/>
        <s v="Lou"/>
        <s v="Amy Fix"/>
        <s v="Raghu"/>
        <s v="Yash"/>
        <s v="Aniket"/>
        <s v="Vengate"/>
        <s v="Garapalli Anil Kumar"/>
        <s v="Varadaraja Perumal Sockalingam"/>
        <s v="Sujit Gupta"/>
        <s v="Gouthami N"/>
        <s v="Sumitha PM"/>
        <s v="Vani"/>
        <s v="GUHAN RAJASEKARAN"/>
        <s v="RENUKAPARAMESWARI M"/>
        <s v="SHUBHI SINGH"/>
        <s v="Rajashekar Chandha"/>
        <s v="Dhruti Trivedi"/>
        <s v="Shravani Komakula"/>
        <s v="Subhadip Banjeree"/>
        <s v="Anil Chelluru (Sanjeev Kumar till Jul 2)"/>
        <s v="Vaibhav Mokarala"/>
        <s v="Krishna Reddy"/>
        <s v="JSree Vani"/>
        <s v="Sudharson Rajakani"/>
        <s v="Saranya Jeyaram (On Maternity)"/>
        <s v="Devadharshini N"/>
        <s v="Sai Shobitha"/>
        <s v="P SOWJANYA"/>
        <s v="Garipelli Bangari"/>
        <s v="Supriya Vaibhav Devkar"/>
        <s v="Akhila K S"/>
        <s v="Madanabinesh B"/>
        <s v="S Baranidharan"/>
        <s v="Rukmini Gudla (Offboarded)"/>
        <s v="Sankar Sundaram"/>
        <s v="Dhevithaa T"/>
        <s v="Charupreetha Lakshmikanthan"/>
        <s v="Selvaraj Rengaswamy"/>
        <s v="Narayani Ranganathan"/>
        <s v="Raichel Jesu"/>
        <s v="Andre Shultz"/>
        <s v="Arpeet Karnavat"/>
        <s v="David Hett"/>
        <s v="Srinivas Molugu"/>
        <s v="Sakthivel Mani"/>
        <s v="LOKANATHAN MUNUSWAMY KANNIYAPPAN"/>
        <s v="DEEPAK KUMAR"/>
        <s v="Sachin Sibdarkar"/>
        <s v="SUBODH MHATRE"/>
        <s v="Rekha Panicker"/>
        <s v="Krishna Pandravada"/>
        <s v="Kamal Dutt"/>
        <s v="Yashaswini"/>
        <s v="Manikandan "/>
        <s v="Anirban Sen (Earlier Radhika Arora)"/>
        <s v="Sonia Sharma (Earlier Vasudev Tiwari)"/>
        <s v="Rohit Sahu"/>
        <s v="Debraj Das"/>
        <s v="Sasikumar V"/>
        <s v="Atul Kadlag &lt;(Earlier Ganapathy Chockalingam &lt;(Earlier Aditya Kumar Singh )"/>
        <s v="Vipul Anand"/>
        <s v="Ayan Ghosh"/>
        <s v="SOMNATH RANU"/>
        <s v="Navaneeth Krishna"/>
        <s v="Leon Kurien"/>
        <s v="Aswini Elango"/>
        <s v="Vittal Narendher"/>
        <s v="Janardhanan Selvakumar"/>
        <s v="Subramanian G"/>
        <s v="Amit Tiwari"/>
        <s v="Simpi,Harshavardhan"/>
        <s v="Kommanapalli, Anil"/>
        <s v="Ajay Kumar"/>
        <s v="Ganesh Rajapurkar"/>
        <s v="Sino Baby"/>
        <s v="Aishwarya Mishra"/>
        <s v="Maruthupandian Rajagopal"/>
        <s v="Nitisha Saxena"/>
        <s v="Kaikeung Yau"/>
        <s v="SATHYA JYOTHI RAMALINGAM"/>
        <s v="Gifty Sam"/>
        <s v="Mahin Syeda"/>
        <s v="Siddaramesh Chatter"/>
        <s v="Deepti Sharma"/>
        <s v="Moin Arshad"/>
        <s v="Karan Bhatt"/>
        <s v="Souvik Sil"/>
        <s v="Awadh Raj Singh"/>
        <s v="Pallab RC (Earlier Mohammed Khalid Rolled off June 5)"/>
        <s v="Mayank Sharma "/>
        <s v="Muthusamy Radhakrishnan"/>
        <s v="Samiran Karmakar"/>
        <s v="Santhosh Kumar Buddepu"/>
        <s v="Gopala Krishnan"/>
        <s v="Hemapriya D"/>
        <s v="P Nelson Rincy"/>
        <s v="Sundeep Kuma Swain"/>
        <s v="Subhranuk Karmakar"/>
        <s v="Sandeep Menon"/>
        <s v="Susmitha Kurethi (US) (Pending Visa)"/>
        <s v="Pragati Patil"/>
        <s v="Chitra V"/>
        <s v="Diragasi Chandra Sekhar (Offboarded)"/>
        <s v="Vishal Gupta "/>
        <s v="Shraddha Santosh Deo"/>
        <s v="Carissa Heart"/>
        <s v="Ram Prakash Shukla"/>
        <s v="Vijaya Durga"/>
        <s v="Nandini Kumari  (Offboarded Jun 29) &lt;(Earlier Raja Simha Kanaka)"/>
        <s v="GAURAV BHATT (Offboarded &amp; Role Cancelled)"/>
        <s v="Sanyasi Kumar(Vinod)"/>
        <s v="Amruthan Chandrasekaran"/>
        <s v="Mohammad Shoaib"/>
        <s v="Premnath Swaminathan"/>
        <s v="Senthil, Narendher"/>
        <s v="Rupineni, Raveendra"/>
        <s v="Dommaraju, Venkata  (Offboarding June 30) B&amp;P till Jul 31"/>
        <s v="Rajkumar, Anandkumar (Offboarding June 30) B&amp;P till Jul 31"/>
        <s v="Dharumar Rajendran"/>
        <s v="K Vijaya Kumar"/>
        <s v="Sagar Surani (Earlier Sowmya Koneru)"/>
        <s v="Tonikhan Pathan"/>
        <s v="Nilay Saha"/>
        <s v="Lipika Nayak"/>
        <s v="Jidesh Upendran"/>
        <s v="Shimani Yadav"/>
        <s v="Ashish Kumar Gupta"/>
        <s v="Amit Kaushik"/>
        <s v="Premendar Kethipelli (Earlier Mohan Dega)"/>
        <s v="Papanna Hemanth Reddy"/>
        <s v="Varsha Kulkarni (Earlier Raga Sandhya LWD Jul 20)"/>
        <s v="Saravni Sathya (Offboarded) Role cancelled"/>
        <s v="Kaveri Patare"/>
        <s v="Amit Kumar "/>
        <s v="Ananthraj Marimuthu (Digitech)"/>
        <s v="Harikrishna Yadlapalli (VRN)"/>
        <s v="Kunaparaju Kiran (RT)"/>
        <s v="Sheikh Arfaz Ahamed (Digitech)"/>
        <s v="ABHAYANANDA GHOSH (IBM)"/>
        <s v="Santos Wellington (RT, Brazil)"/>
        <s v="Yalla Ghana Lakshmi"/>
        <s v="Kamaljeet Singh"/>
        <s v="S HUSNA (Offboarded July 31, 2026)"/>
        <s v="Pramod Gangaram Ghemud (Offboarded July 17, 2026)"/>
        <s v="KARTHIKEYAN KALAIVANAN"/>
        <s v="Ananth Joshi"/>
        <s v="Suraj (US)"/>
        <s v="Shankar Lakshmipathy"/>
        <s v="Ramya Deena Dayalan"/>
        <s v="Geetha KM (Cygnus)"/>
        <s v="Gayathri (AppsTek) "/>
        <s v="Hemanth Dhoot (RT)"/>
        <s v="Ayushi Sharma (Digitech)"/>
        <s v="Susmitha Kurethi (US)"/>
        <s v="ARUN MUNIYAPPA"/>
        <s v="MAMATHA VELURU"/>
        <s v="Himanshu Singh"/>
        <s v="Prasad Chunduri"/>
        <s v="Chris terping/VAMSHI.KRISHNA.INDURI"/>
        <s v="Shrikant Kashyap"/>
        <s v="Victor Fox "/>
        <s v="DIBYENDU PATRA"/>
        <s v="SHUBHANKAR BARMAN"/>
        <s v="Anna Singh"/>
        <s v="MINESH GANDHI"/>
        <s v="NAVEEN KANITHI"/>
        <s v="Rajkumar Joseph"/>
        <s v="Kumar gaurav"/>
        <s v="Anupama Kova"/>
        <s v="Dibyednu Patra"/>
        <s v="Abhay Chougle"/>
        <s v="Chandan"/>
        <s v="Anna"/>
        <s v="Maya Shankar"/>
        <s v="Nitish Reddy"/>
        <s v="Suresh Bavesity"/>
        <s v="Priyan Pabarajan"/>
        <s v="Ram Ala"/>
        <s v="SRISHTI JHA"/>
        <s v="EAMONN KEATING"/>
        <s v="Santosh Chintha"/>
        <s v="Ridhi"/>
        <s v="Vishal"/>
        <s v="Sid Mishra"/>
        <s v="Vinay Vimuri"/>
        <s v="Suraj Kumar"/>
        <s v="Abhishek KK"/>
        <s v="Riyaz"/>
        <s v="ADITYA TRIVEDI"/>
        <s v="Prasad Chanduri"/>
        <s v="Abhijeet"/>
        <s v="Vikas"/>
        <s v="Hitesh Kashyap"/>
        <s v="Aravind.Madichetty@ibm.com"/>
        <s v="Fitsum Legesse"/>
        <s v="Nayan"/>
        <s v="RAGAVENDRAN R S"/>
        <s v="SRINIVASAN SEETHARAMAN"/>
        <s v="Vinod Kumar Devajji"/>
        <s v="HARIHARAN PATTABIRAMAN"/>
        <s v="Naveen Kumar"/>
        <s v="Naganath / SAP QM Projects and Support" u="1"/>
        <s v="Keerthi Lakshmi Koppula (IBM) / SAP QM Projects and Support" u="1"/>
        <s v="Ganesh Miriyala / SAP QM Projects and Support" u="1"/>
        <s v="TBD34 / Bhavana Dwarakamai / SAP QM Projects and Support" u="1"/>
        <s v="Jeetendra" u="1"/>
        <s v="T&amp;E" u="1"/>
        <s v="Devraj Bardhan" u="1"/>
        <s v="Sejal Sonchhatra/Vikas Chauhan" u="1"/>
        <s v="Vikas Chauhan" u="1"/>
        <s v="GURUBELLI SANDHYA RANI" u="1"/>
        <s v="Sindhu(TBD)" u="1"/>
        <s v="SHRUTI GOEL" u="1"/>
        <s v="Fayaz Kazi" u="1"/>
        <s v="PUSPENDU NAYEK" u="1"/>
        <s v="BENJAMIN VINCENT" u="1"/>
        <s v="Shubham Deolalkar" u="1"/>
        <s v="Sreedhar Lekkala " u="1"/>
        <s v="ARAVIND KONDURU" u="1"/>
        <s v="Ganapathy Chockalingam (Earlier Aditya Kumar Singh )" u="1"/>
        <s v="Nandini Kumari (Earlier Raja Simha Kanaka)" u="1"/>
        <s v="Dommaraju, Venkata" u="1"/>
        <s v="Rajkumar, Anandkumar" u="1"/>
        <s v="Tony Khan" u="1"/>
        <s v="Raga Sandhya" u="1"/>
        <s v="S HUSNA" u="1"/>
        <s v="Pramod Gangaram Ghemud" u="1"/>
        <s v="Shubhankar/Anhay Chougle" u="1"/>
        <s v="Vikas Parshar" u="1"/>
        <s v="Shakuntala madival" u="1"/>
        <s v="Vikram Palagiri" u="1"/>
        <s v="Chintala Mohan Rao" u="1"/>
        <s v="Seshasayana Krishna Chandra Pandravada" u="1"/>
        <s v="V CHANDRA REDDY" u="1"/>
        <s v="Tanai Alston" u="1"/>
        <s v="ROBERT FRYE" u="1"/>
        <s v="Jaswinder Chhabra" u="1"/>
        <s v="Sagar Gulhane " u="1"/>
        <s v="Vineeth Nekkanti" u="1"/>
        <s v="Sunil Kumar P" u="1"/>
        <s v="Rajesh Nagle " u="1"/>
        <s v="Zahir Shaikh" u="1"/>
        <s v="Ujjwal Chattopadhyay " u="1"/>
        <s v="Debajyoti Sengupta" u="1"/>
        <s v="Subhra Prakash Das" u="1"/>
        <s v="Rahul Patil" u="1"/>
        <s v="Vaibhav H" u="1"/>
        <s v="Shubhangi Deshmukh" u="1"/>
        <s v="RAMANI NAGARAJAN" u="1"/>
        <s v="VENKATA BUDIDA" u="1"/>
        <s v="Sanyal Anne " u="1"/>
        <s v="VIBHA KRISHNAPPA" u="1"/>
        <s v="Vijay Maniputrani" u="1"/>
        <s v="Sreenivasulu Gadi " u="1"/>
        <s v="SURESH CHATRATI" u="1"/>
        <s v="Krishna Chaitanya" u="1"/>
        <s v="Ashish Khandelwal " u="1"/>
        <s v="Rajarshi Dutta/Sumeet Singh" u="1"/>
        <s v="RAJARSHI DUTTA" u="1"/>
        <s v="SUMEET SINGH" u="1"/>
        <s v="Jakka Surya" u="1"/>
        <s v="Mazahir Hussain" u="1"/>
        <s v="SYEDA MAHIN" u="1"/>
        <s v="Michael Trocchia" u="1"/>
        <s v="Naresh Babu Gadagoju" u="1"/>
        <s v="Radhika Arora" u="1"/>
        <s v="Abdu Samad Agnigundala" u="1"/>
        <s v="Alex Santangelo" u="1"/>
        <s v="Sivakumar Shanmugam" u="1"/>
        <s v="Kaushal Jha" u="1"/>
        <s v="Bitan Basu Roychowdhury" u="1"/>
        <s v="Caroline Hall" u="1"/>
        <s v="Arindam Shinha" u="1"/>
        <s v="Gangadhar M" u="1"/>
        <s v="Aknkita" u="1"/>
        <s v="GAURAV KUMAR SHARMA" u="1"/>
        <s v="Gopal Krishna Maddu" u="1"/>
        <s v="David Rai" u="1"/>
        <s v="Rishika Kambli" u="1"/>
        <s v="SUDHIR DHAMANKAR" u="1"/>
        <s v="Santhosh Sundarraj/Rish Jayata" u="1"/>
        <s v="RISHI JAYATA" u="1"/>
        <s v="Devesh Mishra" u="1"/>
        <s v="NITIN DIWAKAR" u="1"/>
        <s v="Subbarao Bandi" u="1"/>
        <s v="NATALIA GRANJON " u="1"/>
        <s v="Aravind Kumar" u="1"/>
        <s v="Neeraj Lal" u="1"/>
        <s v="Neeta Rajput" u="1"/>
        <s v="Robert Green" u="1"/>
        <s v="Ana Hasni" u="1"/>
        <s v="Rafael Sampaio" u="1"/>
        <s v="S KANCHIPURAM ANNADURAI" u="1"/>
        <s v="Jagadeesha Karigowda" u="1"/>
        <s v="Richa Kumari" u="1"/>
        <s v="SRISHTI SHARMA" u="1"/>
        <s v="Steve Herda" u="1"/>
        <s v="Mohammed Mashal" u="1"/>
        <s v="Lou Zaccardi" u="1"/>
        <s v="Dennis Stehlik" u="1"/>
        <s v="Raghu Alladi " u="1"/>
        <s v="Vengatesan Ranganathan" u="1"/>
        <s v="Aniket Roy" u="1"/>
        <s v="Claire Myers " u="1"/>
        <s v="Vani Sharma" u="1"/>
        <s v="Sunil Shivalingiah" u="1"/>
        <s v="Abhisekh Kumar" u="1"/>
        <s v="Sanjay Pachghare" u="1"/>
        <s v="Venkata Kandula (Durga) " u="1"/>
        <s v="BILL NORRIS" u="1"/>
        <s v="Mohammed Khilji" u="1"/>
        <s v="Deepika Singh" u="1"/>
        <s v="Anil Waghmare" u="1"/>
        <s v="Amitha Punna" u="1"/>
        <s v="Sumana Dutta" u="1"/>
        <s v="Tonny Dong " u="1"/>
        <s v="Sonam Singh" u="1"/>
        <s v="Kabilan SE" u="1"/>
        <s v="SAGAR BAJAJ" u="1"/>
        <s v="Mohit Tiwari" u="1"/>
        <s v="Virendra Mokashi" u="1"/>
        <s v="Madan Mohan Dey " u="1"/>
        <s v="Ashu Tyagi" u="1"/>
        <s v="Ashu Tyagi/Aushutosh Shewale" u="1"/>
        <s v="Modiyam Reddy" u="1"/>
        <s v="Kevin Ashcroft" u="1"/>
        <s v="Deepak Srikantaswami" u="1"/>
        <s v="Praveen Rajagopal" u="1"/>
        <s v="Taslim Khan" u="1"/>
        <s v="Ramkrishna Chittoori (RK) 50%" u="1"/>
        <s v="Kohinoor Mallik" u="1"/>
        <s v="Jose Uriarte" u="1"/>
        <s v="AMAN JAIN" u="1"/>
        <s v="Frank Scirica" u="1"/>
        <s v="Nyker Sheldon" u="1"/>
        <s v="Morgan Simon" u="1"/>
        <s v="Eric Fusselman" u="1"/>
        <s v="Divya Satyanarayana" u="1"/>
        <s v="Pawan Peddireddy" u="1"/>
        <s v="Srini Koritala" u="1"/>
        <s v="Nandhagopal Sadhanandham " u="1"/>
        <s v="Sankha Chanda" u="1"/>
        <s v="Bala Reddy" u="1"/>
        <s v="Mohana Abburi" u="1"/>
        <s v="BABITA PAHWARI SINGH" u="1"/>
        <s v="Deepak kumar Singh" u="1"/>
        <s v="GOWTHAMI MADHUMANTI" u="1"/>
        <s v="PANINIPRASAD MURIKIPUDI" u="1"/>
        <s v="Vinay Chowdary" u="1"/>
        <s v="Vijay Bikka" u="1"/>
        <s v="Jasbir" u="1"/>
        <s v="Subhankar " u="1"/>
        <s v="APOORV SHARMA" u="1"/>
        <s v="Gopi Gopal" u="1"/>
        <s v="Vamsi" u="1"/>
        <s v="Hari Krishna Dandibothla" u="1"/>
        <s v="Sunitha Hari" u="1"/>
        <s v="Hemchand" u="1"/>
        <s v="Aayush Dhawan" u="1"/>
        <s v="CHITRAK SHAW" u="1"/>
        <s v="HYDERALI KHARODIA" u="1"/>
        <s v="Upasana" u="1"/>
        <s v="VENUGOPAL GOPINATH" u="1"/>
        <s v="Chandra Sekhar" u="1"/>
        <s v="Hyderali" u="1"/>
        <s v="VENUGOPAL RAO GOPINATH" u="1"/>
        <s v="SHARAD CHUTTANI" u="1"/>
        <s v="Shilpik Balpande" u="1"/>
        <s v="Nickesh Topiwala" u="1"/>
        <s v="Sandeep" u="1"/>
        <s v="Rutuj" u="1"/>
        <s v="Priyank Jain" u="1"/>
        <s v="Mohit Singla" u="1"/>
        <s v="Arun" u="1"/>
        <s v="Hareesh" u="1"/>
        <s v="Rahul Chuhan" u="1"/>
        <s v="Ashok Kumar Gangumalla" u="1"/>
        <s v="Govind" u="1"/>
        <s v="Suvam Basu" u="1"/>
        <s v="Disha" u="1"/>
        <s v="Sowjana Padala" u="1"/>
        <s v="Mahesh Varma Gadiraju" u="1"/>
        <s v="NIKHIL CHINDARKAR" u="1"/>
        <s v="Vivia Castro" u="1"/>
        <s v="Akshay Warle" u="1"/>
        <s v="PAVAN PINNAPATI" u="1"/>
        <s v="TALUPULA KOUSHI" u="1"/>
        <s v="prasanth karlaa" u="1"/>
        <s v="Leo" u="1"/>
        <s v="Sejal Sonchhatra" u="1"/>
        <s v="LAKSHMINARASIMHAN" u="1"/>
        <s v="Abhijeet Shinde" u="1"/>
        <s v="Zeenat Goyal" u="1"/>
        <s v="Bijesh Kumar" u="1"/>
        <s v="Saravanan Rengaraj" u="1"/>
        <s v="Alejandra" u="1"/>
        <s v="Aswini" u="1"/>
        <s v="Debapriya" u="1"/>
        <s v="Ashutosh" u="1"/>
        <s v="Prabhat" u="1"/>
        <s v="Akhtar Abbas Syed" u="1"/>
        <s v="Preeti Kumari" u="1"/>
        <s v="Ravi DevanurParthasarathy" u="1"/>
        <s v="Raveendra Rupineni" u="1"/>
        <s v="Prasad Bandi- July 1" u="1"/>
        <s v="Suvam- July 1" u="1"/>
        <s v="Priyan- July 1" u="1"/>
        <s v="PAVAN PINNAPATI- May 5" u="1"/>
        <s v="Rahul Agarwal- July 5" u="1"/>
        <s v="Suresh Bavasetti+Nitish Reddy Singdi" u="1"/>
        <s v="Anjali" u="1"/>
        <s v="Vinuthna Sai Puppala" u="1"/>
        <s v="Anne Sanyal" u="1"/>
        <s v="Vijay Manipatruni" u="1"/>
        <s v="DEBJYOTI DUTTA ROY" u="1"/>
        <s v="Aathir " u="1"/>
        <s v="Sriram Gurthy" u="1"/>
        <s v="VIPIN DUGAYA" u="1"/>
        <s v="HAREESH G" u="1"/>
        <s v="Hari Krishna Dandibothla-25%" u="1"/>
        <s v="Sunitha Hari- 50%" u="1"/>
        <s v="Ramani" u="1"/>
        <s v="Shubhangi Deshmukh-50%" u="1"/>
        <s v="Sai Charan" u="1"/>
        <s v="Venkat Pamidi" u="1"/>
        <s v="Vinay Chowdhary" u="1"/>
        <s v="Senthil" u="1"/>
        <s v="Shoaib Mohammad" u="1"/>
        <s v="Rupal" u="1"/>
        <s v="Alejandra Chiquillo" u="1"/>
        <s v="Ajit Saluja" u="1"/>
        <s v="Man Wan" u="1"/>
        <s v="Zhang Wenyang" u="1"/>
        <s v="Ravisha Gungune" u="1"/>
        <s v="Hui Juan Tao" u="1"/>
        <s v="LI YAN TIAN" u="1"/>
        <s v="it is a descope" u="1"/>
        <s v="Bettina Hawkins" u="1"/>
        <s v="MICAH O'KEEFE" u="1"/>
        <s v="Subhadip Banerjee" u="1"/>
        <s v="Senthil Kumar Jothiraman" u="1"/>
        <s v="Mayank Choudary" u="1"/>
        <s v="Ram Doriraj" u="1"/>
        <s v="Chitranshu Mishra" u="1"/>
        <s v="Praveen P" u="1"/>
        <s v="Sanjeev Kumar" u="1"/>
        <s v="Saranya Jeyaram" u="1"/>
        <s v="Radhika Arora (Offboarded)" u="1"/>
        <s v="ShriKrishna Nimbalkar(Left Apr 3, backfill awaited)" u="1"/>
        <s v="Mohammed Khalid" u="1"/>
        <s v="Diragasi Chandra Sekhar" u="1"/>
        <s v="Saravni Sathya" u="1"/>
        <s v="Kaustav-joining in process" u="1"/>
        <s v="Ram Mohan Ala" u="1"/>
        <s v="NA" u="1"/>
        <s v="Aparna Kyadalwar_x000a_" u="1"/>
        <s v="Amit Gupta " u="1"/>
        <s v="Venkat Rao Pamidi" u="1"/>
        <s v="Aindrila" u="1"/>
        <s v="Vasudev Tiwari (Offboarded May 4)" u="1"/>
        <s v="Aditya Kumar Singh" u="1"/>
        <s v="Siddaramesh Chatter (Earlier Hareesh N)" u="1"/>
        <s v="GAURAV BHATT" u="1"/>
        <s v="Mohan Dega" u="1"/>
        <s v="Minesh" u="1"/>
        <s v="Shubhankar" u="1"/>
        <s v="Chandra Rajput" u="1"/>
        <s v="Anirudh Kattula" u="1"/>
        <s v="Amit Panday" u="1"/>
        <s v="Zahir Shaik" u="1"/>
        <s v="Jayasri" u="1"/>
        <s v="Trupti" u="1"/>
        <s v="Sankalp Jain" u="1"/>
        <s v="SANJAY MIRAJGAONKAR" u="1"/>
        <s v="Vasudev Tiwari" u="1"/>
        <s v="ShriKrishna Nimbalkar" u="1"/>
        <s v="Raja Simha Kanaka" u="1"/>
        <s v="Sanyasi Kumar" u="1"/>
        <s v="Sowmya Koneru" u="1"/>
        <s v="Soma Ghosh" u="1"/>
        <s v="Santhosh Ravi" u="1"/>
        <s v="Milind Kadam " u="1"/>
        <s v="Abhishek Kulampurath" u="1"/>
        <s v="Amlan" u="1"/>
        <s v="TBD Backfill Tomas Fotea" u="1"/>
        <s v="Rukmini Gudla" u="1"/>
        <s v="Randy Anderson" u="1"/>
        <s v="Chris terping" u="1"/>
        <d v="1899-12-30T00:00:00" u="1"/>
      </sharedItems>
    </cacheField>
    <cacheField name="Bill Rate" numFmtId="0">
      <sharedItems containsBlank="1" containsMixedTypes="1" containsNumber="1" minValue="0" maxValue="390" count="251">
        <n v="29"/>
        <n v="47.5"/>
        <n v="42.5"/>
        <n v="61.75"/>
        <n v="180"/>
        <n v="87"/>
        <n v="31.5"/>
        <n v="165"/>
        <n v="172"/>
        <n v="210"/>
        <n v="200"/>
        <n v="360"/>
        <n v="183"/>
        <n v="182"/>
        <n v="307"/>
        <n v="157"/>
        <n v="45"/>
        <n v="35"/>
        <n v="25"/>
        <n v="21"/>
        <n v="43"/>
        <n v="191"/>
        <n v="33"/>
        <n v="23"/>
        <n v="170"/>
        <n v="63"/>
        <n v="83"/>
        <n v="207"/>
        <n v="190"/>
        <n v="175"/>
        <n v="204"/>
        <n v="150"/>
        <n v="155"/>
        <n v="140"/>
        <n v="109"/>
        <n v="96"/>
        <n v="152"/>
        <n v="240"/>
        <n v="220"/>
        <n v="199"/>
        <n v="130"/>
        <n v="126"/>
        <n v="195"/>
        <s v=" $-   "/>
        <n v="131"/>
        <n v="127"/>
        <n v="55"/>
        <m/>
        <n v="84.5"/>
        <n v="265"/>
        <n v="390"/>
        <n v="84"/>
        <n v="185"/>
        <n v="350"/>
        <n v="236"/>
        <n v="205"/>
        <n v="125"/>
        <n v="128"/>
        <n v="80.5"/>
        <n v="168"/>
        <n v="158"/>
        <n v="110"/>
        <n v="250"/>
        <n v="179"/>
        <n v="70"/>
        <n v="233"/>
        <n v="58"/>
        <n v="160"/>
        <n v="242"/>
        <n v="279"/>
        <n v="120"/>
        <n v="132.6"/>
        <n v="303"/>
        <n v="61.5"/>
        <n v="45.5"/>
        <n v="115"/>
        <n v="87.5"/>
        <n v="58.4"/>
        <n v="43.23"/>
        <n v="42.57"/>
        <n v="33.26"/>
        <n v="247.02"/>
        <n v="80"/>
        <n v="90"/>
        <n v="27.92"/>
        <n v="49.4"/>
        <n v="38"/>
        <n v="40.98"/>
        <n v="340"/>
        <n v="252"/>
        <n v="169"/>
        <n v="360.65"/>
        <n v="317.2"/>
        <n v="219.6"/>
        <n v="67.42"/>
        <n v="51.86"/>
        <n v="272.95"/>
        <n v="89.57"/>
        <n v="65.459999999999994"/>
        <n v="92.25"/>
        <n v="32.840000000000003"/>
        <n v="119.95"/>
        <n v="44.73"/>
        <n v="37.97"/>
        <n v="13.94"/>
        <n v="24.15"/>
        <n v="28.01"/>
        <n v="34.58"/>
        <n v="34.770000000000003"/>
        <n v="33.5"/>
        <n v="35.94"/>
        <n v="39.840000000000003"/>
        <n v="117.7"/>
        <n v="124.6"/>
        <n v="144.56"/>
        <n v="164.8"/>
        <n v="197"/>
        <n v="196.16"/>
        <n v="45.64"/>
        <n v="55.04"/>
        <n v="52.59"/>
        <n v="42"/>
        <n v="113"/>
        <n v="67.319999999999993"/>
        <n v="43.83"/>
        <n v="108"/>
        <n v="34.520000000000003"/>
        <n v="55.23"/>
        <n v="105.66"/>
        <n v="84.94"/>
        <n v="44.37"/>
        <n v="32"/>
        <n v="99.98"/>
        <n v="40"/>
        <n v="85"/>
        <n v="50"/>
        <n v="154"/>
        <n v="44"/>
        <n v="149" u="1"/>
        <n v="0" u="1"/>
        <n v="58.399440944517004" u="1"/>
        <n v="43.225000000000001" u="1"/>
        <n v="42.5668229399312" u="1"/>
        <n v="33.26123071" u="1"/>
        <n v="247.01774845912297" u="1"/>
        <n v="27.924946146000003" u="1"/>
        <n v="203" u="1"/>
        <n v="299" u="1"/>
        <n v="168.04" u="1"/>
        <n v="345.66" u="1"/>
        <n v="168.1" u="1"/>
        <n v="86" u="1"/>
        <n v="346.21" u="1"/>
        <n v="146" u="1"/>
        <n v="156" u="1"/>
        <n v="186.6" u="1"/>
        <n v="62.5" u="1"/>
        <n v="282" u="1"/>
        <n v="135" u="1"/>
        <n v="215" u="1"/>
        <n v="258" u="1"/>
        <n v="232" u="1"/>
        <n v="350.15" u="1"/>
        <n v="307.97000000000003" u="1"/>
        <n v="213.21" u="1"/>
        <n v="50.35" u="1"/>
        <n v="161" u="1"/>
        <n v="230" u="1"/>
        <n v="49" u="1"/>
        <n v="212" u="1"/>
        <n v="243" u="1"/>
        <n v="89.15" u="1"/>
        <n v="65.150000000000006" u="1"/>
        <n v="33.229999999999997" u="1"/>
        <n v="50.11" u="1"/>
        <n v="353.94" u="1"/>
        <n v="376" u="1"/>
        <n v="280" u="1"/>
        <n v="266.10000000000002" u="1"/>
        <n v="256" u="1"/>
        <n v="68" u="1"/>
        <n v="62" u="1"/>
        <n v="48" u="1"/>
        <n v="59.75" u="1"/>
        <n v="225" u="1"/>
        <n v="57.75" u="1"/>
        <n v="75" u="1"/>
        <n v="74" u="1"/>
        <n v="300" u="1"/>
        <n v="132" u="1"/>
        <n v="159" u="1"/>
        <n v="166" u="1"/>
        <n v="44.11" u="1"/>
        <n v="162" u="1"/>
        <n v="241.23" u="1"/>
        <n v="174" u="1"/>
        <n v="245" u="1"/>
        <n v="198" u="1"/>
        <n v="171" u="1"/>
        <n v="82" u="1"/>
        <n v="270" u="1"/>
        <n v="36" u="1"/>
        <n v="89.147499999999994" u="1"/>
        <n v="65.146249999999995" u="1"/>
        <n v="33.232500000000002" u="1"/>
        <n v="50.112499999999997" u="1"/>
        <n v="58.71" u="1"/>
        <n v="61.25" u="1"/>
        <n v="246.15" u="1"/>
        <n v="72" u="1"/>
        <n v="47" u="1"/>
        <n v="157.5" u="1"/>
        <n v="47.25" u="1"/>
        <n v="188" u="1"/>
        <n v="45.6" u="1"/>
        <n v="61.65" u="1"/>
        <n v="253.29" u="1"/>
        <n v="186" u="1"/>
        <n v="306.60000000000002" u="1"/>
        <n v="313.95" u="1"/>
        <n v="34.799999999999997" u="1"/>
        <n v="199.5" u="1"/>
        <n v="79" u="1"/>
        <n v="315" u="1"/>
        <n v="89" u="1"/>
        <n v="313" u="1"/>
        <n v="78.19" u="1"/>
        <n v="270.02" u="1"/>
        <n v="235.1" u="1"/>
        <n v="30.32" u="1"/>
        <n v="253.3" u="1"/>
        <n v="133.35" u="1"/>
        <n v="187.62" u="1"/>
        <n v="59.65" u="1"/>
        <n v="93" u="1"/>
        <n v="92" u="1"/>
        <n v="42.01" u="1"/>
        <n v="138" u="1"/>
        <n v="54.75" u="1"/>
        <n v="139.25" u="1"/>
        <n v="235" u="1"/>
        <n v="49.75" u="1"/>
        <n v="211" u="1"/>
        <n v="29.5" u="1"/>
        <n v="187.84" u="1"/>
        <n v="60" u="1"/>
        <n v="58.75" u="1"/>
        <n v="254" u="1"/>
        <n v="292" u="1"/>
        <n v="163" u="1"/>
        <n v="164.85" u="1"/>
      </sharedItems>
    </cacheField>
    <cacheField name="Location" numFmtId="0">
      <sharedItems containsBlank="1" containsMixedTypes="1" containsNumber="1" containsInteger="1" minValue="0" maxValue="0" count="10">
        <s v="Offshore"/>
        <m/>
        <s v="Onshore"/>
        <s v="USA-SubK"/>
        <s v="Landed"/>
        <s v="Nearshore"/>
        <s v="Subk - Random Trees"/>
        <s v="Subk - ITSoft"/>
        <s v="Subk - ADR"/>
        <n v="0" u="1"/>
      </sharedItems>
    </cacheField>
    <cacheField name="Resource Status" numFmtId="0">
      <sharedItems containsNonDate="0" containsString="0" containsBlank="1"/>
    </cacheField>
    <cacheField name="Forecast Month Hours" numFmtId="0">
      <sharedItems containsString="0" containsBlank="1" containsNumber="1" minValue="-225" maxValue="522"/>
    </cacheField>
    <cacheField name="Forecast Fee $" numFmtId="0">
      <sharedItems containsBlank="1" containsMixedTypes="1" containsNumber="1" minValue="-36400" maxValue="70560"/>
    </cacheField>
    <cacheField name="Forecast Expenses $" numFmtId="0">
      <sharedItems containsString="0" containsBlank="1" containsNumber="1" containsInteger="1" minValue="0" maxValue="0"/>
    </cacheField>
    <cacheField name="Forecast Total $" numFmtId="167">
      <sharedItems containsBlank="1" containsMixedTypes="1" containsNumber="1" minValue="-36400" maxValue="70560"/>
    </cacheField>
    <cacheField name="Actual Month Hours" numFmtId="0">
      <sharedItems containsNonDate="0" containsString="0" containsBlank="1"/>
    </cacheField>
    <cacheField name="Acual Fee $" numFmtId="0">
      <sharedItems containsBlank="1" containsMixedTypes="1" containsNumber="1" containsInteger="1" minValue="0" maxValue="0"/>
    </cacheField>
    <cacheField name="Actual Expenses $" numFmtId="0">
      <sharedItems containsString="0" containsBlank="1" containsNumber="1" containsInteger="1" minValue="0" maxValue="0"/>
    </cacheField>
    <cacheField name="Actual Total $" numFmtId="0">
      <sharedItems containsBlank="1" containsMixedTypes="1" containsNumber="1" containsInteger="1" minValue="0" maxValue="0"/>
    </cacheField>
    <cacheField name="Monthly Hours Variance" numFmtId="0">
      <sharedItems containsBlank="1" containsMixedTypes="1" containsNumber="1" minValue="-36400" maxValue="70560"/>
    </cacheField>
    <cacheField name="Hours Billed Flag" numFmtId="0">
      <sharedItems containsBlank="1" count="4">
        <s v=""/>
        <s v="Red Flag"/>
        <m/>
        <e v="#REF!" u="1"/>
      </sharedItems>
    </cacheField>
    <cacheField name="Forecast Accuracy" numFmtId="0">
      <sharedItems containsString="0" containsBlank="1" containsNumber="1" containsInteger="1" minValue="1" maxValue="1"/>
    </cacheField>
    <cacheField name="Expense%" numFmtId="0">
      <sharedItems containsString="0" containsBlank="1" containsNumber="1" containsInteger="1" minValue="0" maxValue="0"/>
    </cacheField>
    <cacheField name="Comments" numFmtId="0">
      <sharedItems containsNonDate="0" containsBlank="1" count="8">
        <m/>
        <s v="Offboarded on 7th March" u="1"/>
        <s v="includes april hours, as it was decided later to align him" u="1"/>
        <s v="SOW extension for Apr -Jun is waiting signature. In April last week of March will be billed. April hours would be billed if new PO would come in time." u="1"/>
        <s v="Contract ends on 31st Mar. If not extended - 2 invoices for March will be issued." u="1"/>
        <s v="Forecasted, but will not be billed due to late PO arrival." u="1"/>
        <s v="Not forecasted, but PO arrived just in time for the invoice to be issued." u="1"/>
        <s v="Hours for January+February. January invoice was not issued as PO came late." u="1"/>
      </sharedItems>
    </cacheField>
    <cacheField name="Total Forecast Hours 2025" numFmtId="0">
      <sharedItems containsString="0" containsBlank="1" containsNumber="1" minValue="-1520" maxValue="2340"/>
    </cacheField>
    <cacheField name="Jan 2026 - FFHours" numFmtId="0">
      <sharedItems containsString="0" containsBlank="1" containsNumber="1" minValue="0" maxValue="515"/>
    </cacheField>
    <cacheField name="Feb 2026 - FHours" numFmtId="0">
      <sharedItems containsString="0" containsBlank="1" containsNumber="1" minValue="0" maxValue="1344.1"/>
    </cacheField>
    <cacheField name="March 2026 - FHours" numFmtId="0">
      <sharedItems containsString="0" containsBlank="1" containsNumber="1" minValue="-941" maxValue="655"/>
    </cacheField>
    <cacheField name="April 2026 - FHours" numFmtId="0">
      <sharedItems containsString="0" containsBlank="1" containsNumber="1" minValue="-202" maxValue="608"/>
    </cacheField>
    <cacheField name="May 2026 - FHours" numFmtId="0">
      <sharedItems containsString="0" containsBlank="1" containsNumber="1" minValue="-193" maxValue="351"/>
    </cacheField>
    <cacheField name="June 2026 - FHours" numFmtId="0">
      <sharedItems containsString="0" containsBlank="1" containsNumber="1" minValue="-203" maxValue="396"/>
    </cacheField>
    <cacheField name="July 2026 - FHours" numFmtId="0">
      <sharedItems containsString="0" containsBlank="1" containsNumber="1" minValue="-225" maxValue="522"/>
    </cacheField>
    <cacheField name="Aug 2026 - FHours" numFmtId="0">
      <sharedItems containsString="0" containsBlank="1" containsNumber="1" minValue="-192" maxValue="245"/>
    </cacheField>
    <cacheField name="Sep 2026 - FHours" numFmtId="0">
      <sharedItems containsString="0" containsBlank="1" containsNumber="1" containsInteger="1" minValue="-171" maxValue="225"/>
    </cacheField>
    <cacheField name="Oct 2026 - FHours" numFmtId="0">
      <sharedItems containsString="0" containsBlank="1" containsNumber="1" containsInteger="1" minValue="-171" maxValue="216"/>
    </cacheField>
    <cacheField name="Nov 2026 - FHours" numFmtId="0">
      <sharedItems containsString="0" containsBlank="1" containsNumber="1" minValue="-180" maxValue="225"/>
    </cacheField>
    <cacheField name="Dec 2026 - FHours" numFmtId="0">
      <sharedItems containsString="0" containsBlank="1" containsNumber="1" containsInteger="1" minValue="-216" maxValue="243"/>
    </cacheField>
    <cacheField name="2026 Forecast total Fee" numFmtId="0">
      <sharedItems containsBlank="1" containsMixedTypes="1" containsNumber="1" minValue="-276640" maxValue="716346"/>
    </cacheField>
    <cacheField name="Jan 2026 - FFee" numFmtId="0">
      <sharedItems containsBlank="1" containsMixedTypes="1" containsNumber="1" minValue="0" maxValue="111384.00000000001"/>
    </cacheField>
    <cacheField name="Feb 2026 - FFee" numFmtId="0">
      <sharedItems containsBlank="1" containsMixedTypes="1" containsNumber="1" minValue="0" maxValue="149725"/>
    </cacheField>
    <cacheField name="March 2026 - FFee" numFmtId="0">
      <sharedItems containsBlank="1" containsMixedTypes="1" containsNumber="1" minValue="-81867" maxValue="99994.000000000015"/>
    </cacheField>
    <cacheField name="April 2026 - FFee" numFmtId="0">
      <sharedItems containsBlank="1" containsMixedTypes="1" containsNumber="1" minValue="-29120" maxValue="84800"/>
    </cacheField>
    <cacheField name="May 2026 - FFee" numFmtId="0">
      <sharedItems containsBlank="1" containsMixedTypes="1" containsNumber="1" minValue="-29120" maxValue="54720"/>
    </cacheField>
    <cacheField name="June 2026 - FFee" numFmtId="0">
      <sharedItems containsBlank="1" containsMixedTypes="1" containsNumber="1" minValue="-34944" maxValue="90780"/>
    </cacheField>
    <cacheField name="July 2026 - FFee" numFmtId="0">
      <sharedItems containsBlank="1" containsMixedTypes="1" containsNumber="1" minValue="-36400" maxValue="70560"/>
    </cacheField>
    <cacheField name="Aug 2026 - FFee" numFmtId="0">
      <sharedItems containsBlank="1" containsMixedTypes="1" containsNumber="1" minValue="-34944" maxValue="64925"/>
    </cacheField>
    <cacheField name="Sep 2026 - FFee" numFmtId="0">
      <sharedItems containsBlank="1" containsMixedTypes="1" containsNumber="1" minValue="-29120" maxValue="54400"/>
    </cacheField>
    <cacheField name="Oct 2026 - FFee" numFmtId="0">
      <sharedItems containsBlank="1" containsMixedTypes="1" containsNumber="1" minValue="-29120" maxValue="61400"/>
    </cacheField>
    <cacheField name="Nov 2026 - FFee" numFmtId="0">
      <sharedItems containsBlank="1" containsMixedTypes="1" containsNumber="1" minValue="-29120" maxValue="54400"/>
    </cacheField>
    <cacheField name="Dec 2026 - FFee" numFmtId="0">
      <sharedItems containsBlank="1" containsMixedTypes="1" containsNumber="1" minValue="-36400" maxValue="54400"/>
    </cacheField>
    <cacheField name="2026 Total Forecast Expenses" numFmtId="0">
      <sharedItems containsString="0" containsBlank="1" containsNumber="1" containsInteger="1" minValue="0" maxValue="0"/>
    </cacheField>
    <cacheField name="Jan 2026 - FExpenses" numFmtId="0">
      <sharedItems containsString="0" containsBlank="1" containsNumber="1" containsInteger="1" minValue="0" maxValue="0"/>
    </cacheField>
    <cacheField name="Feb 2026 - FExpenses" numFmtId="0">
      <sharedItems containsString="0" containsBlank="1" containsNumber="1" containsInteger="1" minValue="0" maxValue="0"/>
    </cacheField>
    <cacheField name="March 2026 - FExpenses" numFmtId="0">
      <sharedItems containsString="0" containsBlank="1" containsNumber="1" containsInteger="1" minValue="0" maxValue="0"/>
    </cacheField>
    <cacheField name="April 2026 - FExpenses" numFmtId="0">
      <sharedItems containsString="0" containsBlank="1" containsNumber="1" containsInteger="1" minValue="0" maxValue="0"/>
    </cacheField>
    <cacheField name="May 2026 - FExpenses" numFmtId="0">
      <sharedItems containsString="0" containsBlank="1" containsNumber="1" containsInteger="1" minValue="0" maxValue="0"/>
    </cacheField>
    <cacheField name="June 2026 - FExpenses" numFmtId="0">
      <sharedItems containsString="0" containsBlank="1" containsNumber="1" containsInteger="1" minValue="0" maxValue="0"/>
    </cacheField>
    <cacheField name="July 2026 - FExpenses" numFmtId="0">
      <sharedItems containsString="0" containsBlank="1" containsNumber="1" containsInteger="1" minValue="0" maxValue="0"/>
    </cacheField>
    <cacheField name="Aug 2026 - FExpenses" numFmtId="0">
      <sharedItems containsString="0" containsBlank="1" containsNumber="1" containsInteger="1" minValue="0" maxValue="0"/>
    </cacheField>
    <cacheField name="Sep 2026 - FExpenses" numFmtId="0">
      <sharedItems containsString="0" containsBlank="1" containsNumber="1" containsInteger="1" minValue="0" maxValue="0"/>
    </cacheField>
    <cacheField name="Oct 2026 - FExpenses" numFmtId="0">
      <sharedItems containsString="0" containsBlank="1" containsNumber="1" containsInteger="1" minValue="0" maxValue="0"/>
    </cacheField>
    <cacheField name="Nov 2026 - FExpenses" numFmtId="0">
      <sharedItems containsString="0" containsBlank="1" containsNumber="1" containsInteger="1" minValue="0" maxValue="0"/>
    </cacheField>
    <cacheField name="Dec 2026 - FExpenses" numFmtId="0">
      <sharedItems containsString="0" containsBlank="1" containsNumber="1" containsInteger="1" minValue="0" maxValue="0"/>
    </cacheField>
    <cacheField name="Forecast Total 2026" numFmtId="0">
      <sharedItems containsBlank="1" containsMixedTypes="1" containsNumber="1" minValue="-276640" maxValue="716346"/>
    </cacheField>
    <cacheField name="Jan 2026 - FTotal" numFmtId="0">
      <sharedItems containsBlank="1" containsMixedTypes="1" containsNumber="1" minValue="0" maxValue="111384.00000000001"/>
    </cacheField>
    <cacheField name="Feb 2026 - FTotal" numFmtId="0">
      <sharedItems containsBlank="1" containsMixedTypes="1" containsNumber="1" minValue="0" maxValue="149725"/>
    </cacheField>
    <cacheField name="March 2026 - FTotal" numFmtId="0">
      <sharedItems containsBlank="1" containsMixedTypes="1" containsNumber="1" minValue="-81867" maxValue="99994.000000000015"/>
    </cacheField>
    <cacheField name="April 2026 - FTotal" numFmtId="0">
      <sharedItems containsBlank="1" containsMixedTypes="1" containsNumber="1" minValue="-29120" maxValue="84800"/>
    </cacheField>
    <cacheField name="May 2026 - FTotal" numFmtId="0">
      <sharedItems containsBlank="1" containsMixedTypes="1" containsNumber="1" minValue="-29120" maxValue="54720"/>
    </cacheField>
    <cacheField name="June 2026 - FTotal" numFmtId="0">
      <sharedItems containsBlank="1" containsMixedTypes="1" containsNumber="1" minValue="-34944" maxValue="90780"/>
    </cacheField>
    <cacheField name="July 2026 - FTotal" numFmtId="0">
      <sharedItems containsBlank="1" containsMixedTypes="1" containsNumber="1" minValue="-36400" maxValue="70560"/>
    </cacheField>
    <cacheField name="Aug 2026 - FTotal" numFmtId="0">
      <sharedItems containsBlank="1" containsMixedTypes="1" containsNumber="1" minValue="-34944" maxValue="64925"/>
    </cacheField>
    <cacheField name="Sep 2026 - FTotal" numFmtId="0">
      <sharedItems containsBlank="1" containsMixedTypes="1" containsNumber="1" minValue="-29120" maxValue="54400"/>
    </cacheField>
    <cacheField name="Oct 2026 - FTotal" numFmtId="0">
      <sharedItems containsBlank="1" containsMixedTypes="1" containsNumber="1" minValue="-29120" maxValue="61400"/>
    </cacheField>
    <cacheField name="Nov 2026 - FTotal" numFmtId="0">
      <sharedItems containsBlank="1" containsMixedTypes="1" containsNumber="1" minValue="-29120" maxValue="54400"/>
    </cacheField>
    <cacheField name="Dec 2026 - FTotal" numFmtId="0">
      <sharedItems containsBlank="1" containsMixedTypes="1" containsNumber="1" minValue="-36400" maxValue="544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7">
  <r>
    <x v="0"/>
    <x v="0"/>
    <x v="0"/>
    <x v="0"/>
    <s v="YAKQFB"/>
    <x v="0"/>
    <d v="2026-03-13T00:00:00"/>
    <d v="2026-09-30T00:00:00"/>
    <n v="21214.29"/>
    <m/>
    <n v="21214.29"/>
    <m/>
    <m/>
    <n v="0"/>
    <n v="-21214.29"/>
    <n v="0"/>
    <n v="0"/>
    <m/>
  </r>
  <r>
    <x v="0"/>
    <x v="1"/>
    <x v="1"/>
    <x v="1"/>
    <s v="YADW9B"/>
    <x v="1"/>
    <d v="2026-01-01T00:00:00"/>
    <d v="2026-06-30T00:00:00"/>
    <n v="0"/>
    <m/>
    <n v="0"/>
    <m/>
    <m/>
    <n v="0"/>
    <n v="0"/>
    <n v="1"/>
    <n v="0"/>
    <m/>
  </r>
  <r>
    <x v="0"/>
    <x v="1"/>
    <x v="1"/>
    <x v="2"/>
    <s v="YANMLB"/>
    <x v="2"/>
    <d v="2026-07-01T00:00:00"/>
    <d v="2026-12-31T00:00:00"/>
    <n v="131666.70000000001"/>
    <m/>
    <n v="131666.70000000001"/>
    <m/>
    <m/>
    <n v="0"/>
    <n v="-131666.70000000001"/>
    <n v="0"/>
    <n v="0"/>
    <m/>
  </r>
  <r>
    <x v="0"/>
    <x v="2"/>
    <x v="2"/>
    <x v="3"/>
    <s v="W8GQZ"/>
    <x v="3"/>
    <d v="2025-05-31T00:00:00"/>
    <d v="2026-04-30T00:00:00"/>
    <n v="0"/>
    <m/>
    <n v="0"/>
    <m/>
    <m/>
    <n v="0"/>
    <n v="0"/>
    <n v="1"/>
    <n v="0"/>
    <m/>
  </r>
  <r>
    <x v="0"/>
    <x v="2"/>
    <x v="3"/>
    <x v="4"/>
    <s v="W8P1Z"/>
    <x v="4"/>
    <d v="2025-04-01T00:00:00"/>
    <d v="2026-02-28T00:00:00"/>
    <n v="0"/>
    <m/>
    <n v="0"/>
    <m/>
    <m/>
    <n v="0"/>
    <n v="0"/>
    <n v="1"/>
    <n v="0"/>
    <m/>
  </r>
  <r>
    <x v="0"/>
    <x v="0"/>
    <x v="4"/>
    <x v="5"/>
    <s v="W3FFZ"/>
    <x v="5"/>
    <d v="2025-03-01T00:00:00"/>
    <d v="1930-02-28T00:00:00"/>
    <n v="387633.33"/>
    <m/>
    <n v="387633.33"/>
    <m/>
    <m/>
    <n v="0"/>
    <n v="-387633.33"/>
    <n v="0"/>
    <n v="0"/>
    <m/>
  </r>
  <r>
    <x v="1"/>
    <x v="0"/>
    <x v="4"/>
    <x v="6"/>
    <s v="W3FFZ"/>
    <x v="6"/>
    <d v="2025-03-01T00:00:00"/>
    <d v="1930-09-30T00:00:00"/>
    <n v="4166.67"/>
    <m/>
    <n v="4166.67"/>
    <m/>
    <m/>
    <n v="0"/>
    <n v="-4166.67"/>
    <n v="0"/>
    <n v="0"/>
    <m/>
  </r>
  <r>
    <x v="0"/>
    <x v="0"/>
    <x v="4"/>
    <x v="7"/>
    <s v="W3FHZ"/>
    <x v="7"/>
    <d v="2025-03-01T00:00:00"/>
    <d v="1930-02-28T00:00:00"/>
    <n v="31350"/>
    <m/>
    <n v="31350"/>
    <m/>
    <m/>
    <n v="0"/>
    <n v="-31350"/>
    <n v="0"/>
    <n v="0"/>
    <m/>
  </r>
  <r>
    <x v="0"/>
    <x v="0"/>
    <x v="4"/>
    <x v="8"/>
    <s v="W3FKZ"/>
    <x v="8"/>
    <d v="2025-03-01T00:00:00"/>
    <d v="1930-02-28T00:00:00"/>
    <n v="96183.33"/>
    <m/>
    <n v="96183.33"/>
    <m/>
    <m/>
    <n v="0"/>
    <n v="-96183.33"/>
    <n v="0"/>
    <n v="0"/>
    <m/>
  </r>
  <r>
    <x v="0"/>
    <x v="0"/>
    <x v="4"/>
    <x v="8"/>
    <s v="W3FKZ"/>
    <x v="9"/>
    <d v="2026-01-01T00:00:00"/>
    <d v="1930-02-28T00:00:00"/>
    <n v="10000"/>
    <m/>
    <n v="10000"/>
    <m/>
    <m/>
    <n v="0"/>
    <n v="-10000"/>
    <n v="0"/>
    <n v="0"/>
    <m/>
  </r>
  <r>
    <x v="0"/>
    <x v="0"/>
    <x v="4"/>
    <x v="9"/>
    <s v="W3FLZ"/>
    <x v="10"/>
    <d v="2025-03-01T00:00:00"/>
    <d v="1930-02-28T00:00:00"/>
    <n v="29750"/>
    <m/>
    <n v="29750"/>
    <m/>
    <m/>
    <n v="0"/>
    <n v="-29750"/>
    <n v="0"/>
    <n v="0"/>
    <m/>
  </r>
  <r>
    <x v="0"/>
    <x v="0"/>
    <x v="4"/>
    <x v="10"/>
    <s v="W3FQZ"/>
    <x v="11"/>
    <d v="2025-03-01T00:00:00"/>
    <d v="1930-02-28T00:00:00"/>
    <n v="88200"/>
    <m/>
    <n v="88200"/>
    <m/>
    <m/>
    <n v="0"/>
    <n v="-88200"/>
    <n v="0"/>
    <n v="0"/>
    <m/>
  </r>
  <r>
    <x v="0"/>
    <x v="0"/>
    <x v="4"/>
    <x v="11"/>
    <s v="W3FRZ"/>
    <x v="12"/>
    <d v="2025-03-01T00:00:00"/>
    <d v="1930-02-28T00:00:00"/>
    <n v="36083.33"/>
    <m/>
    <n v="36083.33"/>
    <m/>
    <m/>
    <n v="0"/>
    <n v="-36083.33"/>
    <n v="0"/>
    <n v="0"/>
    <m/>
  </r>
  <r>
    <x v="0"/>
    <x v="0"/>
    <x v="4"/>
    <x v="12"/>
    <s v="W3FSZ"/>
    <x v="13"/>
    <d v="2025-03-01T00:00:00"/>
    <d v="1930-02-28T00:00:00"/>
    <n v="122683.33"/>
    <m/>
    <n v="122683.33"/>
    <m/>
    <m/>
    <n v="0"/>
    <n v="-122683.33"/>
    <n v="0"/>
    <n v="0"/>
    <m/>
  </r>
  <r>
    <x v="0"/>
    <x v="0"/>
    <x v="4"/>
    <x v="13"/>
    <s v="W3FTZ"/>
    <x v="14"/>
    <d v="2025-03-01T00:00:00"/>
    <d v="1930-02-28T00:00:00"/>
    <n v="48116.67"/>
    <m/>
    <n v="48116.67"/>
    <m/>
    <m/>
    <n v="0"/>
    <n v="-48116.67"/>
    <n v="0"/>
    <n v="0"/>
    <m/>
  </r>
  <r>
    <x v="0"/>
    <x v="0"/>
    <x v="5"/>
    <x v="14"/>
    <s v="YAA6PA"/>
    <x v="15"/>
    <d v="2025-07-01T00:00:00"/>
    <d v="1930-07-31T00:00:00"/>
    <n v="3000"/>
    <m/>
    <n v="3000"/>
    <m/>
    <m/>
    <n v="0"/>
    <n v="-3000"/>
    <n v="0"/>
    <n v="0"/>
    <m/>
  </r>
  <r>
    <x v="0"/>
    <x v="0"/>
    <x v="5"/>
    <x v="15"/>
    <s v="YAD9TB"/>
    <x v="16"/>
    <d v="2026-01-01T00:00:00"/>
    <d v="2026-12-31T00:00:00"/>
    <n v="0"/>
    <m/>
    <n v="0"/>
    <m/>
    <m/>
    <n v="0"/>
    <n v="0"/>
    <n v="1"/>
    <n v="0"/>
    <m/>
  </r>
  <r>
    <x v="1"/>
    <x v="0"/>
    <x v="5"/>
    <x v="16"/>
    <s v="YAFCXB"/>
    <x v="17"/>
    <d v="2026-01-01T00:00:00"/>
    <d v="2026-12-31T00:00:00"/>
    <n v="29497.5"/>
    <m/>
    <n v="29497.5"/>
    <m/>
    <m/>
    <n v="0"/>
    <n v="-29497.5"/>
    <n v="0"/>
    <n v="0"/>
    <m/>
  </r>
  <r>
    <x v="0"/>
    <x v="0"/>
    <x v="5"/>
    <x v="17"/>
    <s v="YAG6DB"/>
    <x v="18"/>
    <d v="2026-03-01T00:00:00"/>
    <d v="1931-04-30T00:00:00"/>
    <n v="20000"/>
    <m/>
    <n v="20000"/>
    <m/>
    <m/>
    <n v="0"/>
    <n v="-20000"/>
    <n v="0"/>
    <n v="0"/>
    <m/>
  </r>
  <r>
    <x v="0"/>
    <x v="0"/>
    <x v="6"/>
    <x v="18"/>
    <s v="YAHVQB"/>
    <x v="19"/>
    <d v="2026-01-01T00:00:00"/>
    <d v="2026-06-30T00:00:00"/>
    <n v="0"/>
    <m/>
    <n v="0"/>
    <m/>
    <m/>
    <n v="0"/>
    <n v="0"/>
    <n v="1"/>
    <n v="0"/>
    <m/>
  </r>
  <r>
    <x v="0"/>
    <x v="0"/>
    <x v="6"/>
    <x v="18"/>
    <s v="YAHVQB"/>
    <x v="19"/>
    <d v="2026-01-01T00:00:00"/>
    <d v="2026-06-30T00:00:00"/>
    <n v="0"/>
    <m/>
    <n v="0"/>
    <m/>
    <m/>
    <n v="0"/>
    <n v="0"/>
    <n v="1"/>
    <n v="0"/>
    <m/>
  </r>
  <r>
    <x v="0"/>
    <x v="0"/>
    <x v="7"/>
    <x v="19"/>
    <s v="New_W"/>
    <x v="20"/>
    <d v="2026-07-01T00:00:00"/>
    <d v="2026-12-31T00:00:00"/>
    <n v="9405"/>
    <m/>
    <n v="9405"/>
    <m/>
    <m/>
    <n v="0"/>
    <n v="-9405"/>
    <n v="0"/>
    <n v="0"/>
    <m/>
  </r>
  <r>
    <x v="0"/>
    <x v="0"/>
    <x v="7"/>
    <x v="19"/>
    <s v="New_W"/>
    <x v="20"/>
    <d v="2026-07-01T00:00:00"/>
    <d v="2026-12-31T00:00:00"/>
    <n v="0"/>
    <m/>
    <n v="0"/>
    <m/>
    <m/>
    <n v="0"/>
    <n v="0"/>
    <n v="1"/>
    <n v="0"/>
    <m/>
  </r>
  <r>
    <x v="0"/>
    <x v="0"/>
    <x v="8"/>
    <x v="20"/>
    <s v="W405Z"/>
    <x v="21"/>
    <d v="2025-02-03T00:00:00"/>
    <d v="2026-04-30T00:00:00"/>
    <n v="0"/>
    <m/>
    <n v="0"/>
    <m/>
    <m/>
    <n v="0"/>
    <n v="0"/>
    <n v="1"/>
    <n v="0"/>
    <m/>
  </r>
  <r>
    <x v="0"/>
    <x v="0"/>
    <x v="8"/>
    <x v="20"/>
    <s v="W405Z"/>
    <x v="22"/>
    <d v="2025-11-03T00:00:00"/>
    <d v="2026-04-30T00:00:00"/>
    <n v="0"/>
    <m/>
    <n v="0"/>
    <m/>
    <m/>
    <n v="0"/>
    <n v="0"/>
    <n v="1"/>
    <n v="0"/>
    <m/>
  </r>
  <r>
    <x v="0"/>
    <x v="0"/>
    <x v="8"/>
    <x v="20"/>
    <s v="W405Z"/>
    <x v="23"/>
    <d v="2026-01-01T00:00:00"/>
    <d v="2026-04-30T00:00:00"/>
    <n v="0"/>
    <m/>
    <n v="0"/>
    <m/>
    <m/>
    <n v="0"/>
    <n v="0"/>
    <n v="1"/>
    <n v="0"/>
    <m/>
  </r>
  <r>
    <x v="0"/>
    <x v="0"/>
    <x v="8"/>
    <x v="20"/>
    <s v="W405Z"/>
    <x v="24"/>
    <d v="2026-01-01T00:00:00"/>
    <d v="2026-07-03T00:00:00"/>
    <n v="10000"/>
    <m/>
    <n v="10000"/>
    <m/>
    <m/>
    <n v="0"/>
    <n v="-10000"/>
    <n v="0"/>
    <n v="0"/>
    <m/>
  </r>
  <r>
    <x v="0"/>
    <x v="0"/>
    <x v="8"/>
    <x v="21"/>
    <s v="W405Z"/>
    <x v="25"/>
    <d v="2026-01-01T00:00:00"/>
    <d v="2026-08-21T00:00:00"/>
    <n v="70000"/>
    <m/>
    <n v="70000"/>
    <m/>
    <m/>
    <n v="0"/>
    <n v="-70000"/>
    <n v="0"/>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8"/>
    <x v="20"/>
    <s v="W405Z"/>
    <x v="21"/>
    <d v="2025-03-02T00:00:00"/>
    <d v="2026-04-30T00:00:00"/>
    <n v="0"/>
    <m/>
    <n v="0"/>
    <m/>
    <m/>
    <n v="0"/>
    <n v="0"/>
    <n v="1"/>
    <n v="0"/>
    <m/>
  </r>
  <r>
    <x v="0"/>
    <x v="0"/>
    <x v="9"/>
    <x v="22"/>
    <s v="YAM8BB"/>
    <x v="26"/>
    <d v="2026-05-18T00:00:00"/>
    <d v="2026-10-02T00:00:00"/>
    <n v="58397"/>
    <m/>
    <n v="58397"/>
    <m/>
    <m/>
    <n v="0"/>
    <n v="-58397"/>
    <n v="0"/>
    <n v="0"/>
    <m/>
  </r>
  <r>
    <x v="0"/>
    <x v="0"/>
    <x v="9"/>
    <x v="22"/>
    <s v="YAM8BB"/>
    <x v="26"/>
    <d v="2026-05-18T00:00:00"/>
    <d v="2026-10-02T00:00:00"/>
    <n v="0"/>
    <m/>
    <n v="0"/>
    <m/>
    <m/>
    <n v="0"/>
    <n v="0"/>
    <n v="1"/>
    <n v="0"/>
    <m/>
  </r>
  <r>
    <x v="0"/>
    <x v="0"/>
    <x v="9"/>
    <x v="22"/>
    <s v="YAM8BB"/>
    <x v="26"/>
    <d v="2026-05-18T00:00:00"/>
    <d v="2026-10-02T00:00:00"/>
    <n v="0"/>
    <m/>
    <n v="0"/>
    <m/>
    <m/>
    <n v="0"/>
    <n v="0"/>
    <n v="1"/>
    <n v="0"/>
    <m/>
  </r>
  <r>
    <x v="0"/>
    <x v="0"/>
    <x v="9"/>
    <x v="22"/>
    <s v="YAM8BB"/>
    <x v="26"/>
    <d v="2026-05-18T00:00:00"/>
    <d v="2026-10-02T00:00:00"/>
    <n v="0"/>
    <m/>
    <n v="0"/>
    <m/>
    <m/>
    <n v="0"/>
    <n v="0"/>
    <n v="1"/>
    <n v="0"/>
    <m/>
  </r>
  <r>
    <x v="0"/>
    <x v="0"/>
    <x v="9"/>
    <x v="22"/>
    <s v="YAM8BB"/>
    <x v="26"/>
    <d v="2026-05-18T00:00:00"/>
    <d v="2026-10-02T00:00:00"/>
    <n v="0"/>
    <m/>
    <n v="0"/>
    <m/>
    <m/>
    <n v="0"/>
    <n v="0"/>
    <n v="1"/>
    <n v="0"/>
    <m/>
  </r>
  <r>
    <x v="0"/>
    <x v="0"/>
    <x v="9"/>
    <x v="23"/>
    <s v="YAM79B"/>
    <x v="27"/>
    <d v="2026-05-18T00:00:00"/>
    <d v="2026-10-02T00:00:00"/>
    <n v="93612"/>
    <m/>
    <n v="93612"/>
    <m/>
    <m/>
    <n v="0"/>
    <n v="-93612"/>
    <n v="0"/>
    <n v="0"/>
    <m/>
  </r>
  <r>
    <x v="0"/>
    <x v="0"/>
    <x v="9"/>
    <x v="23"/>
    <s v="YAM79B"/>
    <x v="27"/>
    <d v="2026-05-18T00:00:00"/>
    <d v="2026-10-02T00:00:00"/>
    <n v="0"/>
    <m/>
    <n v="0"/>
    <m/>
    <m/>
    <n v="0"/>
    <n v="0"/>
    <n v="1"/>
    <n v="0"/>
    <m/>
  </r>
  <r>
    <x v="0"/>
    <x v="0"/>
    <x v="9"/>
    <x v="23"/>
    <s v="YAM79B"/>
    <x v="27"/>
    <d v="2026-05-18T00:00:00"/>
    <d v="2026-10-02T00:00:00"/>
    <n v="0"/>
    <m/>
    <n v="0"/>
    <m/>
    <m/>
    <n v="0"/>
    <n v="0"/>
    <n v="1"/>
    <n v="0"/>
    <m/>
  </r>
  <r>
    <x v="0"/>
    <x v="0"/>
    <x v="9"/>
    <x v="23"/>
    <s v="YAM79B"/>
    <x v="27"/>
    <d v="2026-05-18T00:00:00"/>
    <d v="2026-10-02T00:00:00"/>
    <n v="0"/>
    <m/>
    <n v="0"/>
    <m/>
    <m/>
    <n v="0"/>
    <n v="0"/>
    <n v="1"/>
    <n v="0"/>
    <m/>
  </r>
  <r>
    <x v="0"/>
    <x v="0"/>
    <x v="9"/>
    <x v="23"/>
    <s v="YAM79B"/>
    <x v="27"/>
    <d v="2026-05-18T00:00:00"/>
    <d v="2026-10-02T00:00:00"/>
    <n v="0"/>
    <m/>
    <n v="0"/>
    <m/>
    <m/>
    <n v="0"/>
    <n v="0"/>
    <n v="1"/>
    <n v="0"/>
    <m/>
  </r>
  <r>
    <x v="0"/>
    <x v="0"/>
    <x v="9"/>
    <x v="23"/>
    <s v="YAM79B"/>
    <x v="27"/>
    <d v="2026-05-18T00:00:00"/>
    <d v="2026-10-02T00:00:00"/>
    <n v="0"/>
    <m/>
    <n v="0"/>
    <m/>
    <m/>
    <n v="0"/>
    <n v="0"/>
    <n v="1"/>
    <n v="0"/>
    <m/>
  </r>
  <r>
    <x v="0"/>
    <x v="0"/>
    <x v="9"/>
    <x v="23"/>
    <s v="YAM79B"/>
    <x v="27"/>
    <d v="2026-05-18T00:00:00"/>
    <d v="2026-10-02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4"/>
    <s v="YAA67B"/>
    <x v="28"/>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9"/>
    <x v="25"/>
    <s v="YAA68B"/>
    <x v="29"/>
    <d v="2025-10-01T00:00:00"/>
    <d v="2026-06-30T00:00:00"/>
    <n v="0"/>
    <m/>
    <n v="0"/>
    <m/>
    <m/>
    <n v="0"/>
    <n v="0"/>
    <n v="1"/>
    <n v="0"/>
    <m/>
  </r>
  <r>
    <x v="0"/>
    <x v="0"/>
    <x v="8"/>
    <x v="26"/>
    <s v="YACPGA"/>
    <x v="30"/>
    <d v="2025-11-01T00:00:00"/>
    <d v="1930-11-30T00:00:00"/>
    <n v="0"/>
    <m/>
    <n v="0"/>
    <m/>
    <m/>
    <n v="0"/>
    <n v="0"/>
    <n v="1"/>
    <n v="0"/>
    <m/>
  </r>
  <r>
    <x v="0"/>
    <x v="0"/>
    <x v="4"/>
    <x v="27"/>
    <s v="W4N6Z"/>
    <x v="31"/>
    <d v="2025-03-01T00:00:00"/>
    <d v="1930-02-28T00:00:00"/>
    <n v="27992"/>
    <m/>
    <n v="27992"/>
    <m/>
    <m/>
    <n v="0"/>
    <n v="-27992"/>
    <n v="0"/>
    <n v="0"/>
    <m/>
  </r>
  <r>
    <x v="0"/>
    <x v="0"/>
    <x v="5"/>
    <x v="28"/>
    <s v="YAMSJB"/>
    <x v="32"/>
    <d v="2026-04-17T00:00:00"/>
    <d v="2026-06-30T00:00:00"/>
    <n v="0"/>
    <m/>
    <n v="0"/>
    <m/>
    <m/>
    <n v="0"/>
    <n v="0"/>
    <n v="1"/>
    <n v="0"/>
    <m/>
  </r>
  <r>
    <x v="0"/>
    <x v="1"/>
    <x v="4"/>
    <x v="29"/>
    <s v="W5TCZ"/>
    <x v="33"/>
    <d v="2025-03-01T00:00:00"/>
    <d v="2028-05-31T00:00:00"/>
    <n v="854500"/>
    <m/>
    <n v="854500"/>
    <m/>
    <m/>
    <n v="0"/>
    <n v="-854500"/>
    <n v="0"/>
    <n v="0"/>
    <m/>
  </r>
  <r>
    <x v="1"/>
    <x v="0"/>
    <x v="10"/>
    <x v="30"/>
    <s v="YACTLB"/>
    <x v="34"/>
    <d v="2026-01-01T00:00:00"/>
    <d v="2026-12-31T00:00:00"/>
    <n v="6521"/>
    <m/>
    <n v="6521"/>
    <m/>
    <m/>
    <n v="0"/>
    <n v="-6521"/>
    <n v="0"/>
    <n v="0"/>
    <m/>
  </r>
  <r>
    <x v="1"/>
    <x v="0"/>
    <x v="10"/>
    <x v="30"/>
    <s v="YACTLB"/>
    <x v="34"/>
    <d v="2026-01-01T00:00:00"/>
    <d v="2026-12-31T00:00:00"/>
    <n v="0"/>
    <m/>
    <n v="0"/>
    <m/>
    <m/>
    <n v="0"/>
    <n v="0"/>
    <n v="1"/>
    <n v="0"/>
    <m/>
  </r>
  <r>
    <x v="0"/>
    <x v="0"/>
    <x v="10"/>
    <x v="31"/>
    <s v="YADWWB"/>
    <x v="35"/>
    <d v="2026-01-01T00:00:00"/>
    <d v="2026-06-30T00:00:00"/>
    <n v="0"/>
    <m/>
    <n v="0"/>
    <m/>
    <m/>
    <n v="0"/>
    <n v="0"/>
    <n v="1"/>
    <n v="0"/>
    <m/>
  </r>
  <r>
    <x v="0"/>
    <x v="0"/>
    <x v="10"/>
    <x v="31"/>
    <s v="YADWWB"/>
    <x v="35"/>
    <d v="2026-01-01T00:00:00"/>
    <d v="2026-06-30T00:00:00"/>
    <n v="0"/>
    <m/>
    <n v="0"/>
    <m/>
    <m/>
    <n v="0"/>
    <n v="0"/>
    <n v="1"/>
    <n v="0"/>
    <m/>
  </r>
  <r>
    <x v="1"/>
    <x v="0"/>
    <x v="10"/>
    <x v="32"/>
    <s v="YAD46B"/>
    <x v="36"/>
    <d v="2026-01-01T00:00:00"/>
    <d v="2026-12-31T00:00:00"/>
    <n v="24840"/>
    <m/>
    <n v="24840"/>
    <m/>
    <m/>
    <n v="0"/>
    <n v="-24840"/>
    <n v="0"/>
    <n v="0"/>
    <m/>
  </r>
  <r>
    <x v="1"/>
    <x v="0"/>
    <x v="10"/>
    <x v="32"/>
    <s v="YAD46B"/>
    <x v="36"/>
    <d v="2026-01-01T00:00:00"/>
    <d v="2026-12-31T00:00:00"/>
    <n v="0"/>
    <m/>
    <n v="0"/>
    <m/>
    <m/>
    <n v="0"/>
    <n v="0"/>
    <n v="1"/>
    <n v="0"/>
    <m/>
  </r>
  <r>
    <x v="1"/>
    <x v="0"/>
    <x v="10"/>
    <x v="32"/>
    <s v="YAD46B"/>
    <x v="36"/>
    <d v="2026-01-01T00:00:00"/>
    <d v="2026-12-31T00:00:00"/>
    <n v="0"/>
    <m/>
    <n v="0"/>
    <m/>
    <m/>
    <n v="0"/>
    <n v="0"/>
    <n v="1"/>
    <n v="0"/>
    <m/>
  </r>
  <r>
    <x v="1"/>
    <x v="0"/>
    <x v="10"/>
    <x v="33"/>
    <s v="YAHVNB"/>
    <x v="37"/>
    <d v="2026-01-01T00:00:00"/>
    <d v="2026-01-31T00:00:00"/>
    <n v="0"/>
    <m/>
    <n v="0"/>
    <m/>
    <m/>
    <n v="0"/>
    <n v="0"/>
    <n v="1"/>
    <n v="0"/>
    <m/>
  </r>
  <r>
    <x v="1"/>
    <x v="0"/>
    <x v="10"/>
    <x v="33"/>
    <s v="YAHVNB"/>
    <x v="37"/>
    <d v="2026-01-01T00:00:00"/>
    <d v="2026-01-31T00:00:00"/>
    <n v="0"/>
    <m/>
    <n v="0"/>
    <m/>
    <m/>
    <n v="0"/>
    <n v="0"/>
    <n v="1"/>
    <n v="0"/>
    <m/>
  </r>
  <r>
    <x v="1"/>
    <x v="0"/>
    <x v="10"/>
    <x v="32"/>
    <s v="YANPXB"/>
    <x v="38"/>
    <d v="2026-06-01T00:00:00"/>
    <d v="2026-12-31T00:00:00"/>
    <n v="9405"/>
    <m/>
    <n v="9405"/>
    <m/>
    <m/>
    <n v="0"/>
    <n v="-9405"/>
    <n v="0"/>
    <n v="0"/>
    <m/>
  </r>
  <r>
    <x v="1"/>
    <x v="0"/>
    <x v="10"/>
    <x v="32"/>
    <s v="YANPXB"/>
    <x v="38"/>
    <d v="2026-06-01T00:00:00"/>
    <d v="2026-12-31T00:00:00"/>
    <n v="0"/>
    <m/>
    <n v="0"/>
    <m/>
    <m/>
    <n v="0"/>
    <n v="0"/>
    <n v="1"/>
    <n v="0"/>
    <m/>
  </r>
  <r>
    <x v="1"/>
    <x v="0"/>
    <x v="10"/>
    <x v="32"/>
    <s v="YANPXB"/>
    <x v="38"/>
    <d v="2026-06-01T00:00:00"/>
    <d v="2026-12-31T00:00:00"/>
    <n v="0"/>
    <m/>
    <n v="0"/>
    <m/>
    <m/>
    <n v="0"/>
    <n v="0"/>
    <n v="1"/>
    <n v="0"/>
    <m/>
  </r>
  <r>
    <x v="0"/>
    <x v="0"/>
    <x v="9"/>
    <x v="19"/>
    <s v="New_Security"/>
    <x v="39"/>
    <d v="2026-06-01T00:00:00"/>
    <d v="2026-08-31T00:00:00"/>
    <n v="29040"/>
    <m/>
    <n v="29040"/>
    <m/>
    <m/>
    <n v="0"/>
    <n v="-29040"/>
    <n v="0"/>
    <n v="0"/>
    <m/>
  </r>
  <r>
    <x v="0"/>
    <x v="0"/>
    <x v="9"/>
    <x v="19"/>
    <s v="New_Security"/>
    <x v="39"/>
    <d v="2026-07-01T00:00:00"/>
    <d v="2026-08-31T00:00:00"/>
    <n v="0"/>
    <m/>
    <n v="0"/>
    <m/>
    <m/>
    <n v="0"/>
    <n v="0"/>
    <n v="1"/>
    <n v="0"/>
    <m/>
  </r>
  <r>
    <x v="0"/>
    <x v="0"/>
    <x v="11"/>
    <x v="34"/>
    <s v="YACQLB"/>
    <x v="40"/>
    <d v="2026-01-01T00:00:00"/>
    <d v="2026-04-30T00:00:00"/>
    <n v="0"/>
    <m/>
    <n v="0"/>
    <m/>
    <m/>
    <n v="0"/>
    <n v="0"/>
    <n v="1"/>
    <n v="0"/>
    <m/>
  </r>
  <r>
    <x v="0"/>
    <x v="0"/>
    <x v="11"/>
    <x v="34"/>
    <s v="YACQLB"/>
    <x v="40"/>
    <d v="2026-01-01T00:00:00"/>
    <d v="2026-04-30T00:00:00"/>
    <n v="0"/>
    <m/>
    <n v="0"/>
    <m/>
    <m/>
    <n v="0"/>
    <n v="0"/>
    <n v="1"/>
    <n v="0"/>
    <m/>
  </r>
  <r>
    <x v="0"/>
    <x v="0"/>
    <x v="11"/>
    <x v="35"/>
    <s v="YACPBB"/>
    <x v="41"/>
    <d v="2026-01-01T00:00:00"/>
    <d v="2026-03-31T00:00:00"/>
    <n v="0"/>
    <m/>
    <n v="0"/>
    <m/>
    <m/>
    <n v="0"/>
    <n v="0"/>
    <n v="1"/>
    <n v="0"/>
    <m/>
  </r>
  <r>
    <x v="0"/>
    <x v="0"/>
    <x v="11"/>
    <x v="36"/>
    <s v="YACPBB"/>
    <x v="42"/>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1"/>
    <x v="35"/>
    <s v="YACPBB"/>
    <x v="41"/>
    <d v="2026-01-01T00:00:00"/>
    <d v="2026-03-31T00:00:00"/>
    <n v="0"/>
    <m/>
    <n v="0"/>
    <m/>
    <m/>
    <n v="0"/>
    <n v="0"/>
    <n v="1"/>
    <n v="0"/>
    <m/>
  </r>
  <r>
    <x v="0"/>
    <x v="0"/>
    <x v="12"/>
    <x v="37"/>
    <s v="YAJXNB"/>
    <x v="43"/>
    <d v="2026-02-06T00:00:00"/>
    <d v="2026-06-06T00:00:00"/>
    <n v="0"/>
    <m/>
    <n v="0"/>
    <m/>
    <m/>
    <n v="0"/>
    <n v="0"/>
    <n v="1"/>
    <n v="0"/>
    <m/>
  </r>
  <r>
    <x v="0"/>
    <x v="0"/>
    <x v="12"/>
    <x v="37"/>
    <s v="YAJXNB"/>
    <x v="43"/>
    <d v="2026-02-06T00:00:00"/>
    <d v="2026-06-06T00:00:00"/>
    <n v="0"/>
    <m/>
    <n v="0"/>
    <m/>
    <m/>
    <n v="0"/>
    <n v="0"/>
    <n v="1"/>
    <n v="0"/>
    <m/>
  </r>
  <r>
    <x v="0"/>
    <x v="0"/>
    <x v="12"/>
    <x v="37"/>
    <s v="YAJXNB"/>
    <x v="43"/>
    <d v="2026-02-06T00:00:00"/>
    <d v="2026-06-06T00:00:00"/>
    <n v="0"/>
    <m/>
    <n v="0"/>
    <m/>
    <m/>
    <n v="0"/>
    <n v="0"/>
    <n v="1"/>
    <n v="0"/>
    <m/>
  </r>
  <r>
    <x v="0"/>
    <x v="0"/>
    <x v="13"/>
    <x v="38"/>
    <s v="YAA4NA"/>
    <x v="44"/>
    <d v="2025-08-04T00:00:00"/>
    <d v="2026-02-04T00:00:00"/>
    <n v="0"/>
    <m/>
    <n v="0"/>
    <m/>
    <m/>
    <n v="0"/>
    <n v="0"/>
    <n v="1"/>
    <n v="0"/>
    <m/>
  </r>
  <r>
    <x v="0"/>
    <x v="0"/>
    <x v="13"/>
    <x v="38"/>
    <s v="YAA4NA"/>
    <x v="45"/>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3"/>
    <x v="38"/>
    <s v="YAA4NA"/>
    <x v="44"/>
    <d v="2025-08-04T00:00:00"/>
    <d v="2026-02-04T00:00:00"/>
    <n v="0"/>
    <m/>
    <n v="0"/>
    <m/>
    <m/>
    <n v="0"/>
    <n v="0"/>
    <n v="1"/>
    <n v="0"/>
    <m/>
  </r>
  <r>
    <x v="0"/>
    <x v="0"/>
    <x v="12"/>
    <x v="39"/>
    <s v="YAA4NA"/>
    <x v="46"/>
    <d v="2025-08-04T00:00:00"/>
    <d v="2026-03-31T00:00:00"/>
    <n v="0"/>
    <m/>
    <n v="0"/>
    <m/>
    <m/>
    <n v="0"/>
    <n v="0"/>
    <n v="1"/>
    <n v="0"/>
    <m/>
  </r>
  <r>
    <x v="0"/>
    <x v="0"/>
    <x v="14"/>
    <x v="40"/>
    <s v="W8SLZ"/>
    <x v="47"/>
    <d v="2026-01-01T00:00:00"/>
    <d v="2026-12-31T00:00:00"/>
    <n v="55387.03"/>
    <m/>
    <n v="55387.03"/>
    <m/>
    <m/>
    <n v="0"/>
    <n v="-55387.03"/>
    <n v="0"/>
    <n v="0"/>
    <m/>
  </r>
  <r>
    <x v="0"/>
    <x v="0"/>
    <x v="14"/>
    <x v="40"/>
    <s v="W8SLZ"/>
    <x v="47"/>
    <d v="2026-01-01T00:00:00"/>
    <d v="2026-12-31T00:00:00"/>
    <n v="0"/>
    <m/>
    <n v="0"/>
    <m/>
    <m/>
    <n v="0"/>
    <n v="0"/>
    <n v="1"/>
    <n v="0"/>
    <m/>
  </r>
  <r>
    <x v="0"/>
    <x v="0"/>
    <x v="14"/>
    <x v="40"/>
    <s v="W8SLZ"/>
    <x v="47"/>
    <d v="2026-01-01T00:00:00"/>
    <d v="2026-12-31T00:00:00"/>
    <n v="0"/>
    <m/>
    <n v="0"/>
    <m/>
    <m/>
    <n v="0"/>
    <n v="0"/>
    <n v="1"/>
    <n v="0"/>
    <m/>
  </r>
  <r>
    <x v="0"/>
    <x v="0"/>
    <x v="14"/>
    <x v="19"/>
    <s v="New_RN"/>
    <x v="48"/>
    <d v="2027-01-01T00:00:00"/>
    <d v="2027-12-31T00:00:00"/>
    <n v="0"/>
    <m/>
    <n v="0"/>
    <m/>
    <m/>
    <n v="0"/>
    <n v="0"/>
    <n v="1"/>
    <n v="0"/>
    <m/>
  </r>
  <r>
    <x v="0"/>
    <x v="0"/>
    <x v="14"/>
    <x v="19"/>
    <s v="New_RN"/>
    <x v="48"/>
    <d v="2027-01-01T00:00:00"/>
    <d v="2027-12-31T00:00:00"/>
    <n v="0"/>
    <m/>
    <n v="0"/>
    <m/>
    <m/>
    <n v="0"/>
    <n v="0"/>
    <n v="1"/>
    <n v="0"/>
    <m/>
  </r>
  <r>
    <x v="0"/>
    <x v="0"/>
    <x v="14"/>
    <x v="19"/>
    <s v="New_RN"/>
    <x v="48"/>
    <d v="2027-01-01T00:00:00"/>
    <d v="2027-12-31T00:00:00"/>
    <n v="0"/>
    <m/>
    <n v="0"/>
    <m/>
    <m/>
    <n v="0"/>
    <n v="0"/>
    <n v="1"/>
    <n v="0"/>
    <m/>
  </r>
  <r>
    <x v="0"/>
    <x v="0"/>
    <x v="15"/>
    <x v="41"/>
    <s v="YANMGB"/>
    <x v="49"/>
    <d v="2026-06-01T00:00:00"/>
    <d v="2026-12-31T00:00:00"/>
    <n v="26030"/>
    <m/>
    <n v="26030"/>
    <m/>
    <m/>
    <n v="0"/>
    <n v="-26030"/>
    <n v="0"/>
    <n v="0"/>
    <m/>
  </r>
  <r>
    <x v="0"/>
    <x v="0"/>
    <x v="15"/>
    <x v="41"/>
    <s v="YANMGB"/>
    <x v="49"/>
    <d v="2026-06-01T00:00:00"/>
    <d v="2026-12-31T00:00:00"/>
    <n v="0"/>
    <m/>
    <n v="0"/>
    <m/>
    <m/>
    <n v="0"/>
    <n v="0"/>
    <n v="1"/>
    <n v="0"/>
    <m/>
  </r>
  <r>
    <x v="0"/>
    <x v="0"/>
    <x v="15"/>
    <x v="41"/>
    <s v="YANMGB"/>
    <x v="49"/>
    <d v="2026-06-01T00:00:00"/>
    <d v="2026-12-31T00:00:00"/>
    <n v="0"/>
    <m/>
    <n v="0"/>
    <m/>
    <m/>
    <n v="0"/>
    <n v="0"/>
    <n v="1"/>
    <n v="0"/>
    <m/>
  </r>
  <r>
    <x v="0"/>
    <x v="0"/>
    <x v="15"/>
    <x v="41"/>
    <s v="YANMGB"/>
    <x v="49"/>
    <d v="2026-06-01T00:00:00"/>
    <d v="2026-12-31T00:00:00"/>
    <n v="0"/>
    <m/>
    <n v="0"/>
    <m/>
    <m/>
    <n v="0"/>
    <n v="0"/>
    <n v="1"/>
    <n v="0"/>
    <m/>
  </r>
  <r>
    <x v="0"/>
    <x v="3"/>
    <x v="16"/>
    <x v="42"/>
    <s v="YADK6B"/>
    <x v="50"/>
    <d v="2026-01-01T00:00:00"/>
    <d v="2026-06-30T00:00:00"/>
    <n v="0"/>
    <m/>
    <n v="0"/>
    <m/>
    <m/>
    <n v="0"/>
    <n v="0"/>
    <n v="1"/>
    <n v="0"/>
    <m/>
  </r>
  <r>
    <x v="0"/>
    <x v="3"/>
    <x v="16"/>
    <x v="42"/>
    <s v="YADK6B"/>
    <x v="50"/>
    <d v="2026-01-01T00:00:00"/>
    <d v="2026-06-30T00:00:00"/>
    <n v="0"/>
    <m/>
    <n v="0"/>
    <m/>
    <m/>
    <n v="0"/>
    <n v="0"/>
    <n v="1"/>
    <n v="0"/>
    <m/>
  </r>
  <r>
    <x v="0"/>
    <x v="3"/>
    <x v="16"/>
    <x v="42"/>
    <s v="YADK6B"/>
    <x v="50"/>
    <d v="2026-01-01T00:00:00"/>
    <d v="2026-06-30T00:00:00"/>
    <n v="0"/>
    <m/>
    <n v="0"/>
    <m/>
    <m/>
    <n v="0"/>
    <n v="0"/>
    <n v="1"/>
    <n v="0"/>
    <m/>
  </r>
  <r>
    <x v="0"/>
    <x v="3"/>
    <x v="16"/>
    <x v="42"/>
    <s v="YADK6B"/>
    <x v="50"/>
    <d v="2026-01-01T00:00:00"/>
    <d v="2026-06-30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1"/>
    <x v="2"/>
    <x v="17"/>
    <x v="43"/>
    <s v="W99DZ"/>
    <x v="51"/>
    <d v="2025-07-01T00:00:00"/>
    <d v="2026-01-02T00:00:00"/>
    <n v="0"/>
    <m/>
    <n v="0"/>
    <m/>
    <m/>
    <n v="0"/>
    <n v="0"/>
    <n v="1"/>
    <n v="0"/>
    <m/>
  </r>
  <r>
    <x v="0"/>
    <x v="0"/>
    <x v="13"/>
    <x v="44"/>
    <s v="YADZ9B"/>
    <x v="52"/>
    <d v="2026-01-01T00:00:00"/>
    <d v="2026-06-30T00:00:00"/>
    <n v="0"/>
    <m/>
    <n v="0"/>
    <m/>
    <m/>
    <n v="0"/>
    <n v="0"/>
    <n v="1"/>
    <n v="0"/>
    <m/>
  </r>
  <r>
    <x v="2"/>
    <x v="0"/>
    <x v="13"/>
    <x v="44"/>
    <s v="YADZ9B"/>
    <x v="52"/>
    <d v="2026-01-01T00:00:00"/>
    <d v="2026-06-30T00:00:00"/>
    <n v="0"/>
    <m/>
    <n v="0"/>
    <m/>
    <m/>
    <n v="0"/>
    <n v="0"/>
    <n v="1"/>
    <n v="0"/>
    <m/>
  </r>
  <r>
    <x v="2"/>
    <x v="0"/>
    <x v="13"/>
    <x v="44"/>
    <s v="YADZ9B"/>
    <x v="52"/>
    <d v="2026-01-01T00:00:00"/>
    <d v="2026-06-30T00:00:00"/>
    <n v="0"/>
    <m/>
    <n v="0"/>
    <m/>
    <m/>
    <n v="0"/>
    <n v="0"/>
    <n v="1"/>
    <n v="0"/>
    <m/>
  </r>
  <r>
    <x v="2"/>
    <x v="0"/>
    <x v="13"/>
    <x v="44"/>
    <s v="YADZ9B"/>
    <x v="52"/>
    <d v="2026-01-01T00:00:00"/>
    <d v="2026-06-30T00:00:00"/>
    <n v="0"/>
    <m/>
    <n v="0"/>
    <m/>
    <m/>
    <n v="0"/>
    <n v="0"/>
    <n v="1"/>
    <n v="0"/>
    <m/>
  </r>
  <r>
    <x v="2"/>
    <x v="0"/>
    <x v="18"/>
    <x v="45"/>
    <s v="YAFNPB"/>
    <x v="53"/>
    <d v="2026-01-01T00:00:00"/>
    <d v="2026-06-30T00:00:00"/>
    <n v="0"/>
    <m/>
    <n v="0"/>
    <m/>
    <m/>
    <n v="0"/>
    <n v="0"/>
    <n v="1"/>
    <n v="0"/>
    <m/>
  </r>
  <r>
    <x v="2"/>
    <x v="0"/>
    <x v="18"/>
    <x v="45"/>
    <s v="YAFNPB"/>
    <x v="53"/>
    <d v="2026-01-01T00:00:00"/>
    <d v="2026-04-30T00:00:00"/>
    <n v="0"/>
    <m/>
    <n v="0"/>
    <m/>
    <m/>
    <n v="0"/>
    <n v="0"/>
    <n v="1"/>
    <n v="0"/>
    <m/>
  </r>
  <r>
    <x v="2"/>
    <x v="0"/>
    <x v="18"/>
    <x v="45"/>
    <s v="YAFNPB"/>
    <x v="54"/>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5"/>
    <s v="YAFNPB"/>
    <x v="53"/>
    <d v="2026-01-01T00:00:00"/>
    <d v="2026-06-30T00:00:00"/>
    <n v="0"/>
    <m/>
    <n v="0"/>
    <m/>
    <m/>
    <n v="0"/>
    <n v="0"/>
    <n v="1"/>
    <n v="0"/>
    <m/>
  </r>
  <r>
    <x v="2"/>
    <x v="0"/>
    <x v="18"/>
    <x v="46"/>
    <s v="YAKNCB"/>
    <x v="55"/>
    <d v="2026-04-01T00:00:00"/>
    <d v="2026-09-30T00:00:00"/>
    <n v="43077.75"/>
    <m/>
    <n v="43077.75"/>
    <m/>
    <m/>
    <n v="0"/>
    <n v="-43077.75"/>
    <n v="0"/>
    <n v="0"/>
    <m/>
  </r>
  <r>
    <x v="2"/>
    <x v="0"/>
    <x v="18"/>
    <x v="46"/>
    <s v="YAKNCB"/>
    <x v="55"/>
    <d v="2026-04-01T00:00:00"/>
    <d v="2026-09-30T00:00:00"/>
    <n v="0"/>
    <m/>
    <n v="0"/>
    <m/>
    <m/>
    <n v="0"/>
    <n v="0"/>
    <n v="1"/>
    <n v="0"/>
    <m/>
  </r>
  <r>
    <x v="2"/>
    <x v="0"/>
    <x v="18"/>
    <x v="46"/>
    <s v="YAKNCB"/>
    <x v="55"/>
    <d v="2026-04-01T00:00:00"/>
    <d v="2026-09-30T00:00:00"/>
    <n v="0"/>
    <m/>
    <n v="0"/>
    <m/>
    <m/>
    <n v="0"/>
    <n v="0"/>
    <n v="1"/>
    <n v="0"/>
    <m/>
  </r>
  <r>
    <x v="2"/>
    <x v="0"/>
    <x v="18"/>
    <x v="46"/>
    <s v="YAKNCB"/>
    <x v="55"/>
    <d v="2026-04-01T00:00:00"/>
    <d v="2026-09-30T00:00:00"/>
    <n v="0"/>
    <m/>
    <n v="0"/>
    <m/>
    <m/>
    <n v="0"/>
    <n v="0"/>
    <n v="1"/>
    <n v="0"/>
    <m/>
  </r>
  <r>
    <x v="2"/>
    <x v="0"/>
    <x v="18"/>
    <x v="46"/>
    <s v="YAKNCB"/>
    <x v="55"/>
    <d v="2026-04-01T00:00:00"/>
    <d v="2026-09-30T00:00:00"/>
    <n v="0"/>
    <m/>
    <n v="0"/>
    <m/>
    <m/>
    <n v="0"/>
    <n v="0"/>
    <n v="1"/>
    <n v="0"/>
    <m/>
  </r>
  <r>
    <x v="2"/>
    <x v="0"/>
    <x v="12"/>
    <x v="47"/>
    <s v="YAPCVB "/>
    <x v="56"/>
    <d v="2026-07-01T00:00:00"/>
    <d v="2026-12-31T00:00:00"/>
    <n v="57558.6"/>
    <m/>
    <n v="57558.6"/>
    <m/>
    <m/>
    <n v="0"/>
    <n v="-57558.6"/>
    <n v="0"/>
    <n v="0"/>
    <m/>
  </r>
  <r>
    <x v="2"/>
    <x v="0"/>
    <x v="12"/>
    <x v="47"/>
    <s v="YAPCVB "/>
    <x v="56"/>
    <d v="2026-07-01T00:00:00"/>
    <d v="2026-12-31T00:00:00"/>
    <n v="0"/>
    <m/>
    <n v="0"/>
    <m/>
    <m/>
    <n v="0"/>
    <n v="0"/>
    <n v="1"/>
    <n v="0"/>
    <m/>
  </r>
  <r>
    <x v="2"/>
    <x v="0"/>
    <x v="12"/>
    <x v="47"/>
    <s v="YAPCVB "/>
    <x v="56"/>
    <d v="2026-07-01T00:00:00"/>
    <d v="2026-12-31T00:00:00"/>
    <n v="0"/>
    <m/>
    <n v="0"/>
    <m/>
    <m/>
    <n v="0"/>
    <n v="0"/>
    <n v="1"/>
    <n v="0"/>
    <m/>
  </r>
  <r>
    <x v="2"/>
    <x v="0"/>
    <x v="12"/>
    <x v="47"/>
    <s v="YAPCVB "/>
    <x v="56"/>
    <d v="2026-07-01T00:00:00"/>
    <d v="2026-12-31T00:00:00"/>
    <n v="0"/>
    <m/>
    <n v="0"/>
    <m/>
    <m/>
    <n v="0"/>
    <n v="0"/>
    <n v="1"/>
    <n v="0"/>
    <m/>
  </r>
  <r>
    <x v="2"/>
    <x v="0"/>
    <x v="12"/>
    <x v="47"/>
    <s v="YAPCVB "/>
    <x v="56"/>
    <d v="2026-07-01T00:00:00"/>
    <d v="2026-12-31T00:00:00"/>
    <n v="0"/>
    <m/>
    <n v="0"/>
    <m/>
    <m/>
    <n v="0"/>
    <n v="0"/>
    <n v="1"/>
    <n v="0"/>
    <m/>
  </r>
  <r>
    <x v="2"/>
    <x v="0"/>
    <x v="12"/>
    <x v="47"/>
    <s v="YAPCVB "/>
    <x v="56"/>
    <d v="2026-07-01T00:00:00"/>
    <d v="2026-12-31T00:00:00"/>
    <n v="0"/>
    <m/>
    <n v="0"/>
    <m/>
    <m/>
    <n v="0"/>
    <n v="0"/>
    <n v="1"/>
    <n v="0"/>
    <m/>
  </r>
  <r>
    <x v="2"/>
    <x v="0"/>
    <x v="12"/>
    <x v="47"/>
    <s v="YAPCVB "/>
    <x v="56"/>
    <d v="2026-07-01T00:00:00"/>
    <d v="2026-12-31T00:00:00"/>
    <n v="0"/>
    <m/>
    <n v="0"/>
    <m/>
    <m/>
    <n v="0"/>
    <n v="0"/>
    <n v="1"/>
    <n v="0"/>
    <m/>
  </r>
  <r>
    <x v="2"/>
    <x v="0"/>
    <x v="12"/>
    <x v="47"/>
    <s v="YAPCVB "/>
    <x v="56"/>
    <d v="2026-07-01T00:00:00"/>
    <d v="2026-12-31T00:00:00"/>
    <n v="0"/>
    <m/>
    <n v="0"/>
    <m/>
    <m/>
    <n v="0"/>
    <n v="0"/>
    <n v="1"/>
    <n v="0"/>
    <m/>
  </r>
  <r>
    <x v="2"/>
    <x v="2"/>
    <x v="19"/>
    <x v="48"/>
    <s v="YABLWA"/>
    <x v="57"/>
    <d v="2025-08-01T00:00:00"/>
    <d v="2026-03-31T00:00:00"/>
    <n v="0"/>
    <m/>
    <n v="0"/>
    <m/>
    <m/>
    <n v="0"/>
    <n v="0"/>
    <n v="1"/>
    <n v="0"/>
    <m/>
  </r>
  <r>
    <x v="2"/>
    <x v="3"/>
    <x v="20"/>
    <x v="49"/>
    <s v="YACP8A"/>
    <x v="58"/>
    <d v="2025-09-15T00:00:00"/>
    <d v="2026-05-31T00:00:00"/>
    <n v="0"/>
    <m/>
    <n v="0"/>
    <m/>
    <m/>
    <n v="0"/>
    <n v="0"/>
    <n v="1"/>
    <n v="0"/>
    <m/>
  </r>
  <r>
    <x v="2"/>
    <x v="3"/>
    <x v="20"/>
    <x v="49"/>
    <s v="YACP8A"/>
    <x v="58"/>
    <d v="2025-09-15T00:00:00"/>
    <d v="2026-05-31T00:00:00"/>
    <n v="0"/>
    <m/>
    <n v="0"/>
    <m/>
    <m/>
    <n v="0"/>
    <n v="0"/>
    <n v="1"/>
    <n v="0"/>
    <m/>
  </r>
  <r>
    <x v="2"/>
    <x v="3"/>
    <x v="21"/>
    <x v="50"/>
    <s v="YAFA8B"/>
    <x v="59"/>
    <d v="2026-01-01T00:00:00"/>
    <d v="2026-12-31T00:00:00"/>
    <n v="19066.669999999998"/>
    <m/>
    <n v="19066.669999999998"/>
    <m/>
    <m/>
    <n v="0"/>
    <n v="-19066.669999999998"/>
    <n v="0"/>
    <n v="0"/>
    <m/>
  </r>
  <r>
    <x v="2"/>
    <x v="3"/>
    <x v="21"/>
    <x v="50"/>
    <s v="YAFA8B"/>
    <x v="59"/>
    <d v="2026-01-01T00:00:00"/>
    <d v="2026-12-31T00:00:00"/>
    <n v="0"/>
    <m/>
    <n v="0"/>
    <m/>
    <m/>
    <n v="0"/>
    <n v="0"/>
    <n v="1"/>
    <n v="0"/>
    <m/>
  </r>
  <r>
    <x v="2"/>
    <x v="3"/>
    <x v="21"/>
    <x v="51"/>
    <s v="YAGVFB"/>
    <x v="60"/>
    <d v="2026-01-01T00:00:00"/>
    <d v="2026-12-31T00:00:00"/>
    <n v="45980"/>
    <m/>
    <n v="45980"/>
    <m/>
    <m/>
    <n v="0"/>
    <n v="-45980"/>
    <n v="0"/>
    <n v="0"/>
    <m/>
  </r>
  <r>
    <x v="2"/>
    <x v="3"/>
    <x v="21"/>
    <x v="51"/>
    <s v="YAGVFB"/>
    <x v="60"/>
    <d v="2026-01-01T00:00:00"/>
    <d v="2026-12-31T00:00:00"/>
    <n v="0"/>
    <m/>
    <n v="0"/>
    <m/>
    <m/>
    <n v="0"/>
    <n v="0"/>
    <n v="1"/>
    <n v="0"/>
    <m/>
  </r>
  <r>
    <x v="2"/>
    <x v="3"/>
    <x v="21"/>
    <x v="51"/>
    <s v="YAGVFB"/>
    <x v="60"/>
    <d v="2026-01-01T00:00:00"/>
    <d v="2026-12-31T00:00:00"/>
    <n v="0"/>
    <m/>
    <n v="0"/>
    <m/>
    <m/>
    <n v="0"/>
    <n v="0"/>
    <n v="1"/>
    <n v="0"/>
    <m/>
  </r>
  <r>
    <x v="2"/>
    <x v="3"/>
    <x v="21"/>
    <x v="51"/>
    <s v="YAGVFB"/>
    <x v="60"/>
    <d v="2026-01-01T00:00:00"/>
    <d v="2026-12-31T00:00:00"/>
    <n v="0"/>
    <m/>
    <n v="0"/>
    <m/>
    <m/>
    <n v="0"/>
    <n v="0"/>
    <n v="1"/>
    <n v="0"/>
    <m/>
  </r>
  <r>
    <x v="2"/>
    <x v="3"/>
    <x v="21"/>
    <x v="52"/>
    <s v="YALZHB "/>
    <x v="61"/>
    <d v="2026-01-01T00:00:00"/>
    <d v="2026-04-15T00:00:00"/>
    <n v="0"/>
    <m/>
    <n v="0"/>
    <m/>
    <m/>
    <n v="0"/>
    <n v="0"/>
    <n v="1"/>
    <n v="0"/>
    <m/>
  </r>
  <r>
    <x v="2"/>
    <x v="3"/>
    <x v="21"/>
    <x v="52"/>
    <s v="YALZHB "/>
    <x v="61"/>
    <d v="2026-01-01T00:00:00"/>
    <d v="2026-04-15T00:00:00"/>
    <n v="0"/>
    <m/>
    <n v="0"/>
    <m/>
    <m/>
    <n v="0"/>
    <n v="0"/>
    <n v="1"/>
    <n v="0"/>
    <m/>
  </r>
  <r>
    <x v="2"/>
    <x v="3"/>
    <x v="21"/>
    <x v="53"/>
    <s v="YAG8TB"/>
    <x v="62"/>
    <d v="2026-01-01T00:00:00"/>
    <d v="2026-12-31T00:00:00"/>
    <n v="19933"/>
    <m/>
    <n v="19933"/>
    <m/>
    <m/>
    <n v="0"/>
    <n v="-19933"/>
    <n v="0"/>
    <n v="0"/>
    <m/>
  </r>
  <r>
    <x v="2"/>
    <x v="3"/>
    <x v="21"/>
    <x v="53"/>
    <s v="YAG8TB"/>
    <x v="62"/>
    <d v="2026-01-01T00:00:00"/>
    <d v="2026-12-31T00:00:00"/>
    <n v="0"/>
    <m/>
    <n v="0"/>
    <m/>
    <m/>
    <n v="0"/>
    <n v="0"/>
    <n v="1"/>
    <n v="0"/>
    <m/>
  </r>
  <r>
    <x v="2"/>
    <x v="3"/>
    <x v="22"/>
    <x v="54"/>
    <s v="YAH6VB"/>
    <x v="63"/>
    <d v="2026-01-01T00:00:00"/>
    <d v="2026-12-31T00:00:00"/>
    <n v="6447.71"/>
    <m/>
    <n v="6447.71"/>
    <m/>
    <m/>
    <n v="0"/>
    <n v="-6447.71"/>
    <n v="0"/>
    <n v="0"/>
    <m/>
  </r>
  <r>
    <x v="2"/>
    <x v="3"/>
    <x v="23"/>
    <x v="55"/>
    <s v="YALFWB"/>
    <x v="64"/>
    <d v="2026-03-16T00:00:00"/>
    <d v="2027-01-01T00:00:00"/>
    <n v="30000"/>
    <m/>
    <n v="30000"/>
    <m/>
    <m/>
    <n v="0"/>
    <n v="-30000"/>
    <n v="0"/>
    <n v="0"/>
    <m/>
  </r>
  <r>
    <x v="2"/>
    <x v="3"/>
    <x v="24"/>
    <x v="56"/>
    <s v="YAMX9B"/>
    <x v="65"/>
    <d v="2026-06-01T00:00:00"/>
    <d v="2026-12-31T00:00:00"/>
    <n v="9600"/>
    <m/>
    <n v="9600"/>
    <m/>
    <m/>
    <n v="0"/>
    <n v="-9600"/>
    <n v="0"/>
    <n v="0"/>
    <m/>
  </r>
  <r>
    <x v="2"/>
    <x v="3"/>
    <x v="16"/>
    <x v="57"/>
    <s v="YAPHAB"/>
    <x v="66"/>
    <d v="2026-07-01T00:00:00"/>
    <d v="2026-12-31T00:00:00"/>
    <n v="17000"/>
    <m/>
    <n v="17000"/>
    <m/>
    <m/>
    <n v="0"/>
    <n v="-17000"/>
    <n v="0"/>
    <n v="0"/>
    <m/>
  </r>
  <r>
    <x v="2"/>
    <x v="2"/>
    <x v="25"/>
    <x v="58"/>
    <s v="YAC6GA"/>
    <x v="67"/>
    <d v="2025-10-01T00:00:00"/>
    <d v="2026-12-31T00:00:00"/>
    <n v="0"/>
    <m/>
    <n v="0"/>
    <m/>
    <m/>
    <n v="0"/>
    <n v="0"/>
    <n v="1"/>
    <n v="0"/>
    <m/>
  </r>
  <r>
    <x v="2"/>
    <x v="1"/>
    <x v="26"/>
    <x v="59"/>
    <s v="YABFJB"/>
    <x v="68"/>
    <d v="2025-10-13T00:00:00"/>
    <d v="2026-12-31T00:00:00"/>
    <n v="37288.21"/>
    <m/>
    <n v="37288.21"/>
    <m/>
    <m/>
    <n v="0"/>
    <n v="-37288.21"/>
    <n v="0"/>
    <n v="0"/>
    <m/>
  </r>
  <r>
    <x v="2"/>
    <x v="1"/>
    <x v="27"/>
    <x v="60"/>
    <s v="YAD6CB"/>
    <x v="69"/>
    <d v="2026-03-09T00:00:00"/>
    <d v="2026-09-30T00:00:00"/>
    <n v="120000"/>
    <m/>
    <n v="120000"/>
    <m/>
    <m/>
    <n v="0"/>
    <n v="-120000"/>
    <n v="0"/>
    <n v="0"/>
    <m/>
  </r>
  <r>
    <x v="2"/>
    <x v="1"/>
    <x v="27"/>
    <x v="60"/>
    <s v="YAD6CB"/>
    <x v="70"/>
    <d v="2026-01-05T00:00:00"/>
    <d v="2026-05-29T00:00:00"/>
    <n v="0"/>
    <m/>
    <n v="0"/>
    <m/>
    <m/>
    <n v="0"/>
    <n v="0"/>
    <n v="1"/>
    <n v="0"/>
    <m/>
  </r>
  <r>
    <x v="2"/>
    <x v="1"/>
    <x v="21"/>
    <x v="61"/>
    <m/>
    <x v="71"/>
    <d v="2026-06-22T00:00:00"/>
    <d v="2026-09-30T00:00:00"/>
    <n v="59400"/>
    <m/>
    <n v="59400"/>
    <m/>
    <m/>
    <n v="0"/>
    <n v="-59400"/>
    <n v="0"/>
    <n v="0"/>
    <m/>
  </r>
  <r>
    <x v="2"/>
    <x v="1"/>
    <x v="21"/>
    <x v="62"/>
    <s v="YAAHCB"/>
    <x v="72"/>
    <d v="2025-10-01T00:00:00"/>
    <d v="1930-09-30T00:00:00"/>
    <n v="507357"/>
    <m/>
    <n v="507357"/>
    <m/>
    <m/>
    <n v="0"/>
    <n v="-507357"/>
    <n v="0"/>
    <n v="0"/>
    <m/>
  </r>
  <r>
    <x v="2"/>
    <x v="1"/>
    <x v="28"/>
    <x v="63"/>
    <s v="YAKAXB"/>
    <x v="73"/>
    <d v="2026-01-01T00:00:00"/>
    <d v="2026-12-31T00:00:00"/>
    <n v="7300"/>
    <m/>
    <n v="7300"/>
    <m/>
    <m/>
    <n v="0"/>
    <n v="-7300"/>
    <n v="0"/>
    <n v="0"/>
    <m/>
  </r>
  <r>
    <x v="2"/>
    <x v="1"/>
    <x v="29"/>
    <x v="64"/>
    <s v="YAHC7B"/>
    <x v="74"/>
    <d v="2025-12-01T00:00:00"/>
    <d v="2026-01-31T00:00:00"/>
    <n v="0"/>
    <m/>
    <n v="0"/>
    <m/>
    <m/>
    <n v="0"/>
    <n v="0"/>
    <n v="1"/>
    <n v="0"/>
    <m/>
  </r>
  <r>
    <x v="2"/>
    <x v="1"/>
    <x v="30"/>
    <x v="65"/>
    <s v="YAHDQB"/>
    <x v="75"/>
    <d v="2025-12-15T00:00:00"/>
    <d v="2026-02-09T00:00:00"/>
    <n v="0"/>
    <m/>
    <n v="0"/>
    <m/>
    <m/>
    <n v="0"/>
    <n v="0"/>
    <n v="1"/>
    <n v="0"/>
    <m/>
  </r>
  <r>
    <x v="2"/>
    <x v="1"/>
    <x v="31"/>
    <x v="66"/>
    <s v="YAHDTB"/>
    <x v="76"/>
    <d v="2026-01-01T00:00:00"/>
    <d v="2026-12-31T00:00:00"/>
    <n v="9878.66"/>
    <m/>
    <n v="9878.66"/>
    <m/>
    <m/>
    <n v="0"/>
    <n v="-9878.66"/>
    <n v="0"/>
    <n v="0"/>
    <m/>
  </r>
  <r>
    <x v="2"/>
    <x v="1"/>
    <x v="32"/>
    <x v="67"/>
    <s v="YAJJSB"/>
    <x v="77"/>
    <d v="2025-12-24T00:00:00"/>
    <d v="2026-04-26T00:00:00"/>
    <n v="0"/>
    <m/>
    <n v="0"/>
    <m/>
    <m/>
    <n v="0"/>
    <n v="0"/>
    <n v="1"/>
    <n v="0"/>
    <m/>
  </r>
  <r>
    <x v="2"/>
    <x v="1"/>
    <x v="33"/>
    <x v="68"/>
    <s v="YAKARB"/>
    <x v="78"/>
    <d v="2026-02-09T00:00:00"/>
    <d v="2026-04-30T00:00:00"/>
    <n v="0"/>
    <m/>
    <n v="0"/>
    <m/>
    <m/>
    <n v="0"/>
    <n v="0"/>
    <n v="1"/>
    <n v="0"/>
    <m/>
  </r>
  <r>
    <x v="2"/>
    <x v="1"/>
    <x v="33"/>
    <x v="69"/>
    <s v="YANPBB"/>
    <x v="79"/>
    <d v="2026-04-30T00:00:00"/>
    <d v="2026-12-18T00:00:00"/>
    <n v="26027"/>
    <m/>
    <n v="26027"/>
    <m/>
    <m/>
    <n v="0"/>
    <n v="-26027"/>
    <n v="0"/>
    <n v="0"/>
    <m/>
  </r>
  <r>
    <x v="2"/>
    <x v="1"/>
    <x v="30"/>
    <x v="70"/>
    <s v="YALRJB"/>
    <x v="80"/>
    <d v="2026-02-24T00:00:00"/>
    <d v="2026-06-30T00:00:00"/>
    <n v="0"/>
    <m/>
    <n v="0"/>
    <m/>
    <m/>
    <n v="0"/>
    <n v="0"/>
    <n v="1"/>
    <n v="0"/>
    <m/>
  </r>
  <r>
    <x v="2"/>
    <x v="1"/>
    <x v="30"/>
    <x v="71"/>
    <s v="YAMKFB"/>
    <x v="81"/>
    <d v="2026-01-23T00:00:00"/>
    <d v="2026-02-06T00:00:00"/>
    <n v="0"/>
    <m/>
    <n v="0"/>
    <m/>
    <m/>
    <n v="0"/>
    <n v="0"/>
    <n v="1"/>
    <n v="0"/>
    <m/>
  </r>
  <r>
    <x v="2"/>
    <x v="1"/>
    <x v="34"/>
    <x v="72"/>
    <s v="YALQTB"/>
    <x v="82"/>
    <d v="2026-03-18T00:00:00"/>
    <d v="2026-06-30T00:00:00"/>
    <n v="0"/>
    <m/>
    <n v="0"/>
    <m/>
    <m/>
    <n v="0"/>
    <n v="0"/>
    <n v="1"/>
    <n v="0"/>
    <m/>
  </r>
  <r>
    <x v="2"/>
    <x v="1"/>
    <x v="31"/>
    <x v="73"/>
    <s v="YAMHMB"/>
    <x v="83"/>
    <d v="2026-03-30T00:00:00"/>
    <d v="2026-06-30T00:00:00"/>
    <n v="0"/>
    <m/>
    <n v="0"/>
    <m/>
    <m/>
    <n v="0"/>
    <n v="0"/>
    <n v="1"/>
    <n v="0"/>
    <m/>
  </r>
  <r>
    <x v="2"/>
    <x v="1"/>
    <x v="35"/>
    <x v="74"/>
    <s v="YAMH4B"/>
    <x v="84"/>
    <d v="2026-04-20T00:00:00"/>
    <d v="2026-07-31T00:00:00"/>
    <n v="6023"/>
    <m/>
    <n v="6023"/>
    <m/>
    <m/>
    <n v="0"/>
    <n v="-6023"/>
    <n v="0"/>
    <n v="0"/>
    <m/>
  </r>
  <r>
    <x v="2"/>
    <x v="1"/>
    <x v="30"/>
    <x v="75"/>
    <s v="YAMLNB"/>
    <x v="85"/>
    <d v="2026-02-13T00:00:00"/>
    <d v="2026-04-30T00:00:00"/>
    <n v="0"/>
    <m/>
    <n v="0"/>
    <m/>
    <m/>
    <n v="0"/>
    <n v="0"/>
    <n v="1"/>
    <n v="0"/>
    <m/>
  </r>
  <r>
    <x v="2"/>
    <x v="1"/>
    <x v="21"/>
    <x v="76"/>
    <s v="YAPJJB"/>
    <x v="86"/>
    <d v="2026-06-22T00:00:00"/>
    <d v="2026-08-30T00:00:00"/>
    <n v="14668"/>
    <m/>
    <n v="14668"/>
    <m/>
    <m/>
    <n v="0"/>
    <n v="-14668"/>
    <n v="0"/>
    <n v="0"/>
    <m/>
  </r>
  <r>
    <x v="2"/>
    <x v="1"/>
    <x v="21"/>
    <x v="77"/>
    <s v="YAPP7B"/>
    <x v="87"/>
    <d v="2026-07-01T00:00:00"/>
    <d v="2026-12-31T00:00:00"/>
    <n v="53016"/>
    <m/>
    <n v="53016"/>
    <m/>
    <m/>
    <n v="0"/>
    <n v="-53016"/>
    <n v="0"/>
    <n v="0"/>
    <m/>
  </r>
  <r>
    <x v="2"/>
    <x v="1"/>
    <x v="23"/>
    <x v="78"/>
    <s v="W0M2Z"/>
    <x v="88"/>
    <d v="2026-01-01T00:00:00"/>
    <d v="2026-03-31T00:00:00"/>
    <n v="0"/>
    <m/>
    <n v="0"/>
    <m/>
    <m/>
    <n v="0"/>
    <n v="0"/>
    <n v="1"/>
    <n v="0"/>
    <m/>
  </r>
  <r>
    <x v="2"/>
    <x v="1"/>
    <x v="36"/>
    <x v="79"/>
    <s v="YAA4XA"/>
    <x v="89"/>
    <d v="2026-01-01T00:00:00"/>
    <d v="2026-02-15T00:00:00"/>
    <n v="0"/>
    <m/>
    <n v="0"/>
    <m/>
    <m/>
    <n v="0"/>
    <n v="0"/>
    <n v="1"/>
    <n v="0"/>
    <m/>
  </r>
  <r>
    <x v="2"/>
    <x v="1"/>
    <x v="36"/>
    <x v="79"/>
    <s v="YAA4XA"/>
    <x v="90"/>
    <d v="2026-01-01T00:00:00"/>
    <d v="2026-02-15T00:00:00"/>
    <n v="0"/>
    <m/>
    <n v="0"/>
    <m/>
    <m/>
    <n v="0"/>
    <n v="0"/>
    <n v="1"/>
    <n v="0"/>
    <m/>
  </r>
  <r>
    <x v="2"/>
    <x v="1"/>
    <x v="37"/>
    <x v="80"/>
    <s v="YAJSWB"/>
    <x v="91"/>
    <d v="2026-02-16T00:00:00"/>
    <d v="2026-04-17T00:00:00"/>
    <n v="0"/>
    <m/>
    <n v="0"/>
    <m/>
    <m/>
    <n v="0"/>
    <n v="0"/>
    <n v="1"/>
    <n v="0"/>
    <m/>
  </r>
  <r>
    <x v="2"/>
    <x v="1"/>
    <x v="37"/>
    <x v="80"/>
    <s v="YAJSWB"/>
    <x v="92"/>
    <d v="2026-02-16T00:00:00"/>
    <d v="2026-05-15T00:00:00"/>
    <n v="0"/>
    <m/>
    <n v="0"/>
    <m/>
    <m/>
    <n v="0"/>
    <n v="0"/>
    <n v="1"/>
    <n v="0"/>
    <m/>
  </r>
  <r>
    <x v="2"/>
    <x v="2"/>
    <x v="38"/>
    <x v="81"/>
    <s v="YAC6SB"/>
    <x v="93"/>
    <d v="2025-11-01T00:00:00"/>
    <d v="2026-04-30T00:00:00"/>
    <n v="0"/>
    <m/>
    <n v="0"/>
    <m/>
    <m/>
    <n v="0"/>
    <n v="0"/>
    <n v="1"/>
    <n v="0"/>
    <m/>
  </r>
  <r>
    <x v="2"/>
    <x v="2"/>
    <x v="39"/>
    <x v="82"/>
    <s v="YADG7B"/>
    <x v="94"/>
    <d v="2025-12-01T00:00:00"/>
    <d v="2026-12-31T00:00:00"/>
    <n v="0"/>
    <m/>
    <n v="0"/>
    <m/>
    <m/>
    <n v="0"/>
    <n v="0"/>
    <n v="1"/>
    <n v="0"/>
    <m/>
  </r>
  <r>
    <x v="2"/>
    <x v="2"/>
    <x v="39"/>
    <x v="83"/>
    <s v="YADKAB"/>
    <x v="95"/>
    <d v="2025-12-01T00:00:00"/>
    <d v="2026-03-31T00:00:00"/>
    <n v="0"/>
    <m/>
    <n v="0"/>
    <m/>
    <m/>
    <n v="0"/>
    <n v="0"/>
    <n v="1"/>
    <n v="0"/>
    <m/>
  </r>
  <r>
    <x v="2"/>
    <x v="2"/>
    <x v="39"/>
    <x v="84"/>
    <s v="W6R5Z"/>
    <x v="96"/>
    <d v="2025-10-01T00:00:00"/>
    <d v="2026-03-27T00:00:00"/>
    <n v="0"/>
    <m/>
    <n v="0"/>
    <m/>
    <m/>
    <n v="0"/>
    <n v="0"/>
    <n v="1"/>
    <n v="0"/>
    <m/>
  </r>
  <r>
    <x v="2"/>
    <x v="2"/>
    <x v="7"/>
    <x v="85"/>
    <s v="YADG8B"/>
    <x v="97"/>
    <d v="2025-12-01T00:00:00"/>
    <s v="6/31/2026"/>
    <n v="0"/>
    <m/>
    <n v="0"/>
    <m/>
    <m/>
    <n v="0"/>
    <n v="0"/>
    <n v="1"/>
    <n v="0"/>
    <m/>
  </r>
  <r>
    <x v="2"/>
    <x v="2"/>
    <x v="7"/>
    <x v="86"/>
    <s v="YAD9KB"/>
    <x v="98"/>
    <d v="2025-12-01T00:00:00"/>
    <d v="2026-03-27T00:00:00"/>
    <n v="0"/>
    <m/>
    <n v="0"/>
    <m/>
    <m/>
    <n v="0"/>
    <n v="0"/>
    <n v="1"/>
    <n v="0"/>
    <m/>
  </r>
  <r>
    <x v="2"/>
    <x v="2"/>
    <x v="7"/>
    <x v="87"/>
    <s v="YAFLGB"/>
    <x v="99"/>
    <d v="2026-01-01T00:00:00"/>
    <d v="2026-06-26T00:00:00"/>
    <n v="0"/>
    <m/>
    <n v="0"/>
    <m/>
    <m/>
    <n v="0"/>
    <n v="0"/>
    <n v="1"/>
    <n v="0"/>
    <m/>
  </r>
  <r>
    <x v="2"/>
    <x v="2"/>
    <x v="7"/>
    <x v="88"/>
    <s v="YAFHRB"/>
    <x v="100"/>
    <d v="2026-01-01T00:00:00"/>
    <d v="2026-06-26T00:00:00"/>
    <n v="0"/>
    <m/>
    <n v="0"/>
    <m/>
    <m/>
    <n v="0"/>
    <n v="0"/>
    <n v="1"/>
    <n v="0"/>
    <m/>
  </r>
  <r>
    <x v="2"/>
    <x v="2"/>
    <x v="40"/>
    <x v="89"/>
    <s v="YAFHDB"/>
    <x v="101"/>
    <d v="2025-12-01T00:00:00"/>
    <d v="2026-02-28T00:00:00"/>
    <n v="0"/>
    <m/>
    <n v="0"/>
    <m/>
    <m/>
    <n v="0"/>
    <n v="0"/>
    <n v="1"/>
    <n v="0"/>
    <m/>
  </r>
  <r>
    <x v="2"/>
    <x v="2"/>
    <x v="41"/>
    <x v="90"/>
    <s v="YAFLMB"/>
    <x v="102"/>
    <d v="2026-01-01T00:00:00"/>
    <d v="2026-06-26T00:00:00"/>
    <n v="0"/>
    <m/>
    <n v="0"/>
    <m/>
    <m/>
    <n v="0"/>
    <n v="0"/>
    <n v="1"/>
    <n v="0"/>
    <m/>
  </r>
  <r>
    <x v="2"/>
    <x v="2"/>
    <x v="42"/>
    <x v="91"/>
    <s v="YAFHZB"/>
    <x v="103"/>
    <d v="2026-01-01T00:00:00"/>
    <d v="2026-06-30T00:00:00"/>
    <n v="0"/>
    <m/>
    <n v="0"/>
    <m/>
    <m/>
    <n v="0"/>
    <n v="0"/>
    <n v="1"/>
    <n v="0"/>
    <m/>
  </r>
  <r>
    <x v="2"/>
    <x v="2"/>
    <x v="43"/>
    <x v="92"/>
    <s v="YAFGFB"/>
    <x v="104"/>
    <d v="2026-01-01T00:00:00"/>
    <d v="2026-12-31T00:00:00"/>
    <n v="0"/>
    <m/>
    <n v="0"/>
    <m/>
    <m/>
    <n v="0"/>
    <n v="0"/>
    <n v="1"/>
    <n v="0"/>
    <m/>
  </r>
  <r>
    <x v="2"/>
    <x v="2"/>
    <x v="43"/>
    <x v="93"/>
    <s v="YAFMKB"/>
    <x v="105"/>
    <d v="2026-01-01T00:00:00"/>
    <d v="2026-12-31T00:00:00"/>
    <n v="27880.959999999999"/>
    <m/>
    <n v="27880.959999999999"/>
    <m/>
    <m/>
    <n v="0"/>
    <n v="-27880.959999999999"/>
    <n v="0"/>
    <n v="0"/>
    <m/>
  </r>
  <r>
    <x v="2"/>
    <x v="2"/>
    <x v="44"/>
    <x v="94"/>
    <s v="YAHHVB"/>
    <x v="106"/>
    <d v="2026-01-01T00:00:00"/>
    <d v="2026-06-30T00:00:00"/>
    <n v="0"/>
    <m/>
    <n v="0"/>
    <m/>
    <m/>
    <n v="0"/>
    <n v="0"/>
    <n v="1"/>
    <n v="0"/>
    <m/>
  </r>
  <r>
    <x v="2"/>
    <x v="2"/>
    <x v="44"/>
    <x v="95"/>
    <s v="YAHJ6B"/>
    <x v="107"/>
    <d v="2026-01-01T00:00:00"/>
    <d v="2026-06-30T00:00:00"/>
    <n v="0"/>
    <m/>
    <n v="0"/>
    <m/>
    <m/>
    <n v="0"/>
    <n v="0"/>
    <n v="1"/>
    <n v="0"/>
    <m/>
  </r>
  <r>
    <x v="2"/>
    <x v="2"/>
    <x v="44"/>
    <x v="96"/>
    <s v="YAHJMB"/>
    <x v="108"/>
    <d v="2026-01-01T00:00:00"/>
    <d v="2026-06-30T00:00:00"/>
    <n v="0"/>
    <m/>
    <n v="0"/>
    <m/>
    <m/>
    <n v="0"/>
    <n v="0"/>
    <n v="1"/>
    <n v="0"/>
    <m/>
  </r>
  <r>
    <x v="2"/>
    <x v="2"/>
    <x v="45"/>
    <x v="97"/>
    <s v="YAHMZB"/>
    <x v="109"/>
    <d v="2026-01-01T00:00:00"/>
    <d v="2026-06-30T00:00:00"/>
    <n v="0"/>
    <m/>
    <n v="0"/>
    <m/>
    <m/>
    <n v="0"/>
    <n v="0"/>
    <n v="1"/>
    <n v="0"/>
    <m/>
  </r>
  <r>
    <x v="2"/>
    <x v="2"/>
    <x v="46"/>
    <x v="98"/>
    <s v="YAGXJB"/>
    <x v="110"/>
    <d v="2026-01-01T00:00:00"/>
    <d v="2026-12-31T00:00:00"/>
    <n v="32936.870000000003"/>
    <m/>
    <n v="32936.870000000003"/>
    <m/>
    <m/>
    <n v="0"/>
    <n v="-32936.870000000003"/>
    <n v="0"/>
    <n v="0"/>
    <m/>
  </r>
  <r>
    <x v="2"/>
    <x v="2"/>
    <x v="45"/>
    <x v="99"/>
    <s v="YAG6AB"/>
    <x v="111"/>
    <d v="2026-01-01T00:00:00"/>
    <d v="2026-12-31T00:00:00"/>
    <n v="49998.5"/>
    <m/>
    <n v="49998.5"/>
    <m/>
    <m/>
    <n v="0"/>
    <n v="-49998.5"/>
    <n v="0"/>
    <n v="0"/>
    <m/>
  </r>
  <r>
    <x v="2"/>
    <x v="2"/>
    <x v="39"/>
    <x v="100"/>
    <s v="YAHRHB"/>
    <x v="112"/>
    <d v="2026-01-01T00:00:00"/>
    <d v="2026-02-27T00:00:00"/>
    <n v="0"/>
    <m/>
    <n v="0"/>
    <m/>
    <m/>
    <n v="0"/>
    <n v="0"/>
    <n v="1"/>
    <n v="0"/>
    <m/>
  </r>
  <r>
    <x v="2"/>
    <x v="2"/>
    <x v="39"/>
    <x v="101"/>
    <s v="YAHNMB"/>
    <x v="113"/>
    <d v="2026-01-01T00:00:00"/>
    <d v="2026-02-27T00:00:00"/>
    <n v="0"/>
    <m/>
    <n v="0"/>
    <m/>
    <m/>
    <n v="0"/>
    <n v="0"/>
    <n v="1"/>
    <n v="0"/>
    <m/>
  </r>
  <r>
    <x v="2"/>
    <x v="2"/>
    <x v="39"/>
    <x v="102"/>
    <s v="YAHPFB"/>
    <x v="114"/>
    <d v="2026-01-01T00:00:00"/>
    <d v="2026-06-26T00:00:00"/>
    <n v="0"/>
    <m/>
    <n v="0"/>
    <m/>
    <m/>
    <n v="0"/>
    <n v="0"/>
    <n v="1"/>
    <n v="0"/>
    <m/>
  </r>
  <r>
    <x v="2"/>
    <x v="2"/>
    <x v="47"/>
    <x v="103"/>
    <s v="YAHQGB"/>
    <x v="115"/>
    <d v="2026-01-01T00:00:00"/>
    <d v="2026-03-31T00:00:00"/>
    <n v="0"/>
    <m/>
    <n v="0"/>
    <m/>
    <m/>
    <n v="0"/>
    <n v="0"/>
    <n v="1"/>
    <n v="0"/>
    <m/>
  </r>
  <r>
    <x v="2"/>
    <x v="2"/>
    <x v="39"/>
    <x v="104"/>
    <s v="YAHS4B"/>
    <x v="116"/>
    <d v="2026-01-01T00:00:00"/>
    <d v="2026-12-31T00:00:00"/>
    <n v="23206.25"/>
    <m/>
    <n v="23206.25"/>
    <m/>
    <m/>
    <n v="0"/>
    <n v="-23206.25"/>
    <n v="0"/>
    <n v="0"/>
    <m/>
  </r>
  <r>
    <x v="2"/>
    <x v="2"/>
    <x v="46"/>
    <x v="105"/>
    <s v="YAJD4B"/>
    <x v="117"/>
    <d v="2026-01-01T00:00:00"/>
    <d v="2026-06-26T00:00:00"/>
    <n v="0"/>
    <m/>
    <n v="0"/>
    <m/>
    <m/>
    <n v="0"/>
    <n v="0"/>
    <n v="1"/>
    <n v="0"/>
    <m/>
  </r>
  <r>
    <x v="2"/>
    <x v="2"/>
    <x v="48"/>
    <x v="106"/>
    <s v="YAJBCB"/>
    <x v="118"/>
    <d v="2026-01-01T00:00:00"/>
    <d v="2026-05-30T00:00:00"/>
    <n v="0"/>
    <m/>
    <n v="0"/>
    <m/>
    <m/>
    <n v="0"/>
    <n v="0"/>
    <n v="1"/>
    <n v="0"/>
    <m/>
  </r>
  <r>
    <x v="2"/>
    <x v="2"/>
    <x v="48"/>
    <x v="107"/>
    <s v="YAJCXB"/>
    <x v="119"/>
    <d v="2026-01-01T00:00:00"/>
    <d v="2026-12-31T00:00:00"/>
    <n v="9142.09"/>
    <m/>
    <n v="9142.09"/>
    <m/>
    <m/>
    <n v="0"/>
    <n v="-9142.09"/>
    <n v="0"/>
    <n v="0"/>
    <m/>
  </r>
  <r>
    <x v="2"/>
    <x v="2"/>
    <x v="39"/>
    <x v="108"/>
    <s v="YAJZBB"/>
    <x v="120"/>
    <d v="2026-01-01T00:00:00"/>
    <d v="2026-06-26T00:00:00"/>
    <n v="0"/>
    <m/>
    <n v="0"/>
    <m/>
    <m/>
    <n v="0"/>
    <n v="0"/>
    <n v="1"/>
    <n v="0"/>
    <m/>
  </r>
  <r>
    <x v="2"/>
    <x v="2"/>
    <x v="19"/>
    <x v="109"/>
    <s v="YAJ6GB"/>
    <x v="121"/>
    <d v="2026-01-01T00:00:00"/>
    <d v="2026-06-26T00:00:00"/>
    <n v="0"/>
    <m/>
    <n v="0"/>
    <m/>
    <m/>
    <n v="0"/>
    <n v="0"/>
    <n v="1"/>
    <n v="0"/>
    <m/>
  </r>
  <r>
    <x v="2"/>
    <x v="2"/>
    <x v="49"/>
    <x v="110"/>
    <s v="YAJ8RB"/>
    <x v="122"/>
    <d v="2026-03-02T00:00:00"/>
    <d v="2026-05-29T00:00:00"/>
    <n v="0"/>
    <m/>
    <n v="0"/>
    <m/>
    <m/>
    <n v="0"/>
    <n v="0"/>
    <n v="1"/>
    <n v="0"/>
    <m/>
  </r>
  <r>
    <x v="2"/>
    <x v="2"/>
    <x v="50"/>
    <x v="111"/>
    <s v="YAKDBB"/>
    <x v="123"/>
    <d v="2026-03-02T00:00:00"/>
    <d v="2026-05-31T00:00:00"/>
    <n v="0"/>
    <m/>
    <n v="0"/>
    <m/>
    <m/>
    <n v="0"/>
    <n v="0"/>
    <n v="1"/>
    <n v="0"/>
    <m/>
  </r>
  <r>
    <x v="2"/>
    <x v="2"/>
    <x v="48"/>
    <x v="112"/>
    <s v="YAKAGB"/>
    <x v="124"/>
    <d v="2026-01-01T00:00:00"/>
    <d v="2026-12-31T00:00:00"/>
    <n v="4631.25"/>
    <m/>
    <n v="4631.25"/>
    <m/>
    <m/>
    <n v="0"/>
    <n v="-4631.25"/>
    <n v="0"/>
    <n v="0"/>
    <m/>
  </r>
  <r>
    <x v="2"/>
    <x v="2"/>
    <x v="48"/>
    <x v="113"/>
    <s v="YAKBGB"/>
    <x v="125"/>
    <d v="2026-02-01T00:00:00"/>
    <d v="2026-06-30T00:00:00"/>
    <n v="0"/>
    <m/>
    <n v="0"/>
    <m/>
    <m/>
    <n v="0"/>
    <n v="0"/>
    <n v="1"/>
    <n v="0"/>
    <m/>
  </r>
  <r>
    <x v="2"/>
    <x v="2"/>
    <x v="46"/>
    <x v="114"/>
    <s v="YAJ9VB-on hold"/>
    <x v="126"/>
    <d v="2026-03-02T00:00:00"/>
    <d v="2026-06-26T00:00:00"/>
    <n v="0"/>
    <m/>
    <n v="0"/>
    <m/>
    <m/>
    <n v="0"/>
    <n v="0"/>
    <n v="1"/>
    <n v="0"/>
    <m/>
  </r>
  <r>
    <x v="2"/>
    <x v="2"/>
    <x v="46"/>
    <x v="115"/>
    <s v="YAKJGB"/>
    <x v="127"/>
    <d v="2026-03-30T00:00:00"/>
    <d v="2026-12-31T00:00:00"/>
    <n v="11423.75"/>
    <m/>
    <n v="11423.75"/>
    <m/>
    <m/>
    <n v="0"/>
    <n v="-11423.75"/>
    <n v="0"/>
    <n v="0"/>
    <m/>
  </r>
  <r>
    <x v="2"/>
    <x v="2"/>
    <x v="48"/>
    <x v="116"/>
    <s v="YALJAB"/>
    <x v="128"/>
    <d v="2026-03-16T00:00:00"/>
    <d v="2026-07-31T00:00:00"/>
    <n v="0"/>
    <m/>
    <n v="0"/>
    <m/>
    <m/>
    <n v="0"/>
    <n v="0"/>
    <n v="1"/>
    <n v="0"/>
    <m/>
  </r>
  <r>
    <x v="2"/>
    <x v="2"/>
    <x v="51"/>
    <x v="117"/>
    <s v="YALNBB"/>
    <x v="129"/>
    <d v="2026-03-01T00:00:00"/>
    <d v="2026-06-26T00:00:00"/>
    <n v="0"/>
    <m/>
    <n v="0"/>
    <m/>
    <m/>
    <n v="0"/>
    <n v="0"/>
    <n v="1"/>
    <n v="0"/>
    <m/>
  </r>
  <r>
    <x v="2"/>
    <x v="2"/>
    <x v="51"/>
    <x v="118"/>
    <s v="YALJTB"/>
    <x v="130"/>
    <d v="2026-03-01T00:00:00"/>
    <d v="2026-03-31T00:00:00"/>
    <n v="0"/>
    <m/>
    <n v="0"/>
    <m/>
    <m/>
    <n v="0"/>
    <n v="0"/>
    <n v="1"/>
    <n v="0"/>
    <m/>
  </r>
  <r>
    <x v="2"/>
    <x v="2"/>
    <x v="51"/>
    <x v="119"/>
    <s v="YALKLB"/>
    <x v="131"/>
    <d v="2026-04-01T00:00:00"/>
    <d v="2026-06-26T00:00:00"/>
    <n v="0"/>
    <m/>
    <n v="0"/>
    <m/>
    <m/>
    <n v="0"/>
    <n v="0"/>
    <n v="1"/>
    <n v="0"/>
    <m/>
  </r>
  <r>
    <x v="2"/>
    <x v="2"/>
    <x v="46"/>
    <x v="120"/>
    <s v="YALR9B"/>
    <x v="132"/>
    <d v="2026-04-01T00:00:00"/>
    <d v="2026-12-31T00:00:00"/>
    <n v="10154.450000000001"/>
    <m/>
    <n v="10154.450000000001"/>
    <m/>
    <m/>
    <n v="0"/>
    <n v="-10154.450000000001"/>
    <n v="0"/>
    <n v="0"/>
    <m/>
  </r>
  <r>
    <x v="2"/>
    <x v="2"/>
    <x v="48"/>
    <x v="121"/>
    <s v="YALW7B"/>
    <x v="133"/>
    <d v="2026-04-01T00:00:00"/>
    <d v="2026-07-31T00:00:00"/>
    <n v="15190.5"/>
    <m/>
    <n v="15190.5"/>
    <m/>
    <m/>
    <n v="0"/>
    <n v="-15190.5"/>
    <n v="0"/>
    <n v="0"/>
    <m/>
  </r>
  <r>
    <x v="2"/>
    <x v="2"/>
    <x v="52"/>
    <x v="122"/>
    <s v="YAKDBB"/>
    <x v="134"/>
    <d v="2026-04-27T00:00:00"/>
    <d v="2026-08-07T00:00:00"/>
    <n v="98333.34"/>
    <m/>
    <n v="98333.34"/>
    <m/>
    <m/>
    <n v="0"/>
    <n v="-98333.34"/>
    <n v="0"/>
    <n v="0"/>
    <m/>
  </r>
  <r>
    <x v="2"/>
    <x v="2"/>
    <x v="52"/>
    <x v="123"/>
    <s v="YAKDBB"/>
    <x v="135"/>
    <d v="2026-04-20T00:00:00"/>
    <d v="2026-07-31T00:00:00"/>
    <n v="175000"/>
    <m/>
    <n v="175000"/>
    <m/>
    <m/>
    <n v="0"/>
    <n v="-175000"/>
    <n v="0"/>
    <n v="0"/>
    <m/>
  </r>
  <r>
    <x v="2"/>
    <x v="2"/>
    <x v="53"/>
    <x v="124"/>
    <s v="YAMH9B"/>
    <x v="136"/>
    <d v="2026-03-23T00:00:00"/>
    <d v="2026-06-26T00:00:00"/>
    <n v="0"/>
    <m/>
    <n v="0"/>
    <m/>
    <m/>
    <n v="0"/>
    <n v="0"/>
    <n v="1"/>
    <n v="0"/>
    <m/>
  </r>
  <r>
    <x v="2"/>
    <x v="2"/>
    <x v="19"/>
    <x v="109"/>
    <s v="YAJ6GB"/>
    <x v="137"/>
    <d v="2026-06-30T00:00:00"/>
    <d v="2026-12-31T00:00:00"/>
    <n v="10024.1"/>
    <m/>
    <n v="10024.1"/>
    <m/>
    <m/>
    <n v="0"/>
    <n v="-10024.1"/>
    <n v="0"/>
    <n v="0"/>
    <m/>
  </r>
  <r>
    <x v="2"/>
    <x v="2"/>
    <x v="48"/>
    <x v="106"/>
    <s v="YAJBCB"/>
    <x v="138"/>
    <d v="2026-06-30T00:00:00"/>
    <d v="2026-12-31T00:00:00"/>
    <n v="0"/>
    <m/>
    <n v="0"/>
    <m/>
    <m/>
    <n v="0"/>
    <n v="0"/>
    <n v="1"/>
    <n v="0"/>
    <m/>
  </r>
  <r>
    <x v="2"/>
    <x v="2"/>
    <x v="54"/>
    <x v="125"/>
    <s v="YAMJ8B"/>
    <x v="139"/>
    <d v="2026-02-01T00:00:00"/>
    <d v="2026-07-30T00:00:00"/>
    <n v="68473.75"/>
    <m/>
    <n v="68473.75"/>
    <m/>
    <m/>
    <n v="0"/>
    <n v="-68473.75"/>
    <n v="0"/>
    <n v="0"/>
    <m/>
  </r>
  <r>
    <x v="2"/>
    <x v="2"/>
    <x v="55"/>
    <x v="126"/>
    <s v="YAMMTB"/>
    <x v="140"/>
    <d v="2026-05-11T00:00:00"/>
    <d v="2026-07-31T00:00:00"/>
    <n v="50000"/>
    <m/>
    <n v="50000"/>
    <m/>
    <m/>
    <n v="0"/>
    <n v="-50000"/>
    <n v="0"/>
    <n v="0"/>
    <m/>
  </r>
  <r>
    <x v="2"/>
    <x v="2"/>
    <x v="52"/>
    <x v="127"/>
    <s v="YAKDBB"/>
    <x v="141"/>
    <d v="2026-06-01T00:00:00"/>
    <d v="2026-12-31T00:00:00"/>
    <n v="185465.56"/>
    <m/>
    <n v="185465.56"/>
    <m/>
    <m/>
    <n v="0"/>
    <n v="-185465.56"/>
    <n v="0"/>
    <n v="0"/>
    <m/>
  </r>
  <r>
    <x v="2"/>
    <x v="2"/>
    <x v="52"/>
    <x v="128"/>
    <s v="YAKDBB"/>
    <x v="142"/>
    <d v="2026-04-20T00:00:00"/>
    <d v="2026-12-31T00:00:00"/>
    <n v="148726.07"/>
    <m/>
    <n v="148726.07"/>
    <m/>
    <m/>
    <n v="0"/>
    <n v="-148726.07"/>
    <n v="0"/>
    <n v="0"/>
    <m/>
  </r>
  <r>
    <x v="2"/>
    <x v="2"/>
    <x v="43"/>
    <x v="93"/>
    <s v="YAFMKB"/>
    <x v="143"/>
    <d v="2026-01-01T00:00:00"/>
    <d v="2026-12-31T00:00:00"/>
    <n v="0"/>
    <m/>
    <n v="0"/>
    <m/>
    <m/>
    <n v="0"/>
    <n v="0"/>
    <n v="1"/>
    <n v="0"/>
    <m/>
  </r>
  <r>
    <x v="2"/>
    <x v="2"/>
    <x v="47"/>
    <x v="129"/>
    <s v="YANSAB"/>
    <x v="144"/>
    <d v="2026-04-01T00:00:00"/>
    <d v="2026-06-30T00:00:00"/>
    <n v="0"/>
    <m/>
    <n v="0"/>
    <m/>
    <m/>
    <n v="0"/>
    <n v="0"/>
    <n v="1"/>
    <n v="0"/>
    <m/>
  </r>
  <r>
    <x v="2"/>
    <x v="2"/>
    <x v="54"/>
    <x v="61"/>
    <s v="YAN6FB"/>
    <x v="145"/>
    <d v="2026-06-29T00:00:00"/>
    <d v="2026-12-31T00:00:00"/>
    <n v="83283.75"/>
    <m/>
    <n v="83283.75"/>
    <m/>
    <m/>
    <n v="0"/>
    <n v="-83283.75"/>
    <n v="0"/>
    <n v="0"/>
    <m/>
  </r>
  <r>
    <x v="2"/>
    <x v="2"/>
    <x v="56"/>
    <x v="61"/>
    <s v="YAN6ZB"/>
    <x v="146"/>
    <d v="2026-05-01T00:00:00"/>
    <d v="2026-12-31T00:00:00"/>
    <n v="25723.3"/>
    <m/>
    <n v="25723.3"/>
    <m/>
    <m/>
    <n v="0"/>
    <n v="-25723.3"/>
    <n v="0"/>
    <n v="0"/>
    <m/>
  </r>
  <r>
    <x v="2"/>
    <x v="2"/>
    <x v="54"/>
    <x v="61"/>
    <s v="YANTKB-PCL"/>
    <x v="147"/>
    <d v="2026-06-29T00:00:00"/>
    <d v="2026-12-31T00:00:00"/>
    <n v="29859"/>
    <m/>
    <n v="29859"/>
    <m/>
    <m/>
    <n v="0"/>
    <n v="-29859"/>
    <n v="0"/>
    <n v="0"/>
    <m/>
  </r>
  <r>
    <x v="2"/>
    <x v="2"/>
    <x v="54"/>
    <x v="61"/>
    <s v="YANTSB"/>
    <x v="148"/>
    <d v="2026-06-29T00:00:00"/>
    <d v="2026-12-31T00:00:00"/>
    <n v="50510.25"/>
    <m/>
    <n v="50510.25"/>
    <m/>
    <m/>
    <n v="0"/>
    <n v="-50510.25"/>
    <n v="0"/>
    <n v="0"/>
    <m/>
  </r>
  <r>
    <x v="2"/>
    <x v="2"/>
    <x v="54"/>
    <x v="61"/>
    <s v="YANS6B"/>
    <x v="149"/>
    <d v="2026-06-29T00:00:00"/>
    <d v="2026-12-31T00:00:00"/>
    <n v="71627"/>
    <m/>
    <n v="71627"/>
    <m/>
    <m/>
    <n v="0"/>
    <n v="-71627"/>
    <n v="0"/>
    <n v="0"/>
    <m/>
  </r>
  <r>
    <x v="2"/>
    <x v="2"/>
    <x v="54"/>
    <x v="61"/>
    <s v="YAN4SB"/>
    <x v="150"/>
    <d v="2026-06-29T00:00:00"/>
    <d v="2026-12-31T00:00:00"/>
    <n v="57833.25"/>
    <m/>
    <n v="57833.25"/>
    <m/>
    <m/>
    <n v="0"/>
    <n v="-57833.25"/>
    <n v="0"/>
    <n v="0"/>
    <m/>
  </r>
  <r>
    <x v="2"/>
    <x v="2"/>
    <x v="54"/>
    <x v="61"/>
    <s v="YANZGB"/>
    <x v="151"/>
    <d v="2026-06-29T00:00:00"/>
    <d v="2026-12-31T00:00:00"/>
    <n v="114700"/>
    <m/>
    <n v="114700"/>
    <m/>
    <m/>
    <n v="0"/>
    <n v="-114700"/>
    <n v="0"/>
    <n v="0"/>
    <m/>
  </r>
  <r>
    <x v="2"/>
    <x v="2"/>
    <x v="54"/>
    <x v="61"/>
    <s v="YAN9HB"/>
    <x v="152"/>
    <d v="2026-06-01T00:00:00"/>
    <d v="2026-07-31T00:00:00"/>
    <n v="17907.5"/>
    <m/>
    <n v="17907.5"/>
    <m/>
    <m/>
    <n v="0"/>
    <n v="-17907.5"/>
    <n v="0"/>
    <n v="0"/>
    <m/>
  </r>
  <r>
    <x v="2"/>
    <x v="2"/>
    <x v="54"/>
    <x v="130"/>
    <s v="YANRQB"/>
    <x v="153"/>
    <d v="2026-06-01T00:00:00"/>
    <d v="2026-12-31T00:00:00"/>
    <n v="7532.14"/>
    <m/>
    <n v="7532.14"/>
    <m/>
    <m/>
    <n v="0"/>
    <n v="-7532.14"/>
    <n v="0"/>
    <n v="0"/>
    <m/>
  </r>
  <r>
    <x v="2"/>
    <x v="2"/>
    <x v="54"/>
    <x v="61"/>
    <s v="YAN8TB"/>
    <x v="154"/>
    <d v="2026-06-01T00:00:00"/>
    <d v="2026-07-31T00:00:00"/>
    <n v="13893.5"/>
    <m/>
    <n v="13893.5"/>
    <m/>
    <m/>
    <n v="0"/>
    <n v="-13893.5"/>
    <n v="0"/>
    <n v="0"/>
    <m/>
  </r>
  <r>
    <x v="2"/>
    <x v="2"/>
    <x v="54"/>
    <x v="61"/>
    <s v="YAPM6B-PCL"/>
    <x v="155"/>
    <d v="2026-06-01T00:00:00"/>
    <d v="2026-11-08T00:00:00"/>
    <n v="79987.100000000006"/>
    <m/>
    <n v="79987.100000000006"/>
    <m/>
    <m/>
    <n v="0"/>
    <n v="-79987.100000000006"/>
    <n v="0"/>
    <n v="0"/>
    <m/>
  </r>
  <r>
    <x v="2"/>
    <x v="2"/>
    <x v="54"/>
    <x v="61"/>
    <s v="YAPGJB"/>
    <x v="156"/>
    <d v="2026-07-01T00:00:00"/>
    <d v="2026-12-31T00:00:00"/>
    <n v="27225"/>
    <m/>
    <n v="27225"/>
    <m/>
    <m/>
    <n v="0"/>
    <n v="-27225"/>
    <n v="0"/>
    <n v="0"/>
    <m/>
  </r>
  <r>
    <x v="2"/>
    <x v="2"/>
    <x v="56"/>
    <x v="61"/>
    <s v="YAPLNB"/>
    <x v="157"/>
    <d v="2026-06-29T00:00:00"/>
    <d v="2026-09-11T00:00:00"/>
    <n v="90836.800000000003"/>
    <m/>
    <n v="90836.800000000003"/>
    <m/>
    <m/>
    <n v="0"/>
    <n v="-90836.800000000003"/>
    <n v="0"/>
    <n v="0"/>
    <m/>
  </r>
  <r>
    <x v="2"/>
    <x v="2"/>
    <x v="56"/>
    <x v="61"/>
    <s v="YAPTFB-pcl"/>
    <x v="158"/>
    <d v="2026-09-14T00:00:00"/>
    <d v="2026-10-16T00:00:00"/>
    <n v="0"/>
    <m/>
    <n v="0"/>
    <m/>
    <m/>
    <n v="0"/>
    <n v="0"/>
    <n v="1"/>
    <n v="0"/>
    <m/>
  </r>
  <r>
    <x v="2"/>
    <x v="2"/>
    <x v="42"/>
    <x v="131"/>
    <s v="YAFHZB"/>
    <x v="159"/>
    <d v="2026-07-01T00:00:00"/>
    <d v="2026-12-31T00:00:00"/>
    <n v="17500"/>
    <m/>
    <n v="17500"/>
    <m/>
    <m/>
    <n v="0"/>
    <n v="-17500"/>
    <n v="0"/>
    <n v="0"/>
    <m/>
  </r>
  <r>
    <x v="2"/>
    <x v="4"/>
    <x v="57"/>
    <x v="131"/>
    <s v="WTNGZ"/>
    <x v="160"/>
    <d v="2026-06-29T00:00:00"/>
    <d v="2026-07-24T00:00:00"/>
    <n v="16500"/>
    <m/>
    <n v="16500"/>
    <m/>
    <m/>
    <n v="0"/>
    <n v="-16500"/>
    <n v="0"/>
    <n v="0"/>
    <m/>
  </r>
  <r>
    <x v="2"/>
    <x v="5"/>
    <x v="21"/>
    <x v="131"/>
    <m/>
    <x v="161"/>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0">
  <r>
    <s v="No"/>
    <s v="Raju Parkala"/>
    <x v="0"/>
    <x v="0"/>
    <s v="W3F1Z"/>
    <x v="0"/>
    <d v="2025-03-01T00:00:00"/>
    <d v="2030-02-28T00:00:00"/>
    <s v="005P89"/>
    <x v="0"/>
    <x v="0"/>
    <x v="0"/>
    <m/>
    <n v="0"/>
    <n v="0"/>
    <n v="0"/>
    <n v="0"/>
    <m/>
    <n v="0"/>
    <n v="0"/>
    <n v="0"/>
    <n v="0"/>
    <x v="0"/>
    <n v="1"/>
    <n v="0"/>
    <x v="0"/>
    <n v="668"/>
    <n v="162"/>
    <n v="162"/>
    <n v="192"/>
    <n v="152"/>
    <n v="0"/>
    <n v="0"/>
    <n v="0"/>
    <n v="0"/>
    <n v="0"/>
    <n v="0"/>
    <n v="0"/>
    <n v="0"/>
    <n v="19372"/>
    <n v="4698"/>
    <n v="4698"/>
    <n v="5568"/>
    <n v="4408"/>
    <n v="0"/>
    <n v="0"/>
    <n v="0"/>
    <n v="0"/>
    <n v="0"/>
    <n v="0"/>
    <n v="0"/>
    <n v="0"/>
    <n v="0"/>
    <n v="0"/>
    <n v="0"/>
    <n v="0"/>
    <n v="0"/>
    <n v="0"/>
    <n v="0"/>
    <n v="0"/>
    <n v="0"/>
    <n v="0"/>
    <n v="0"/>
    <n v="0"/>
    <n v="0"/>
    <n v="19372"/>
    <n v="4698"/>
    <n v="4698"/>
    <n v="5568"/>
    <n v="4408"/>
    <n v="0"/>
    <n v="0"/>
    <n v="0"/>
    <n v="0"/>
    <n v="0"/>
    <n v="0"/>
    <n v="0"/>
    <n v="0"/>
  </r>
  <r>
    <s v="No"/>
    <s v="Raju Parkala"/>
    <x v="0"/>
    <x v="0"/>
    <s v="W3F1Z"/>
    <x v="0"/>
    <d v="2025-03-01T00:00:00"/>
    <d v="2030-02-28T00:00:00"/>
    <s v="005JV3"/>
    <x v="1"/>
    <x v="0"/>
    <x v="0"/>
    <m/>
    <n v="0"/>
    <n v="0"/>
    <n v="0"/>
    <n v="0"/>
    <m/>
    <n v="0"/>
    <n v="0"/>
    <n v="0"/>
    <n v="0"/>
    <x v="0"/>
    <n v="1"/>
    <n v="0"/>
    <x v="0"/>
    <n v="624"/>
    <n v="144"/>
    <n v="153"/>
    <n v="192"/>
    <n v="135"/>
    <n v="0"/>
    <n v="0"/>
    <m/>
    <m/>
    <m/>
    <m/>
    <m/>
    <m/>
    <n v="18096"/>
    <n v="4176"/>
    <n v="4437"/>
    <n v="5568"/>
    <n v="3915"/>
    <n v="0"/>
    <n v="0"/>
    <n v="0"/>
    <n v="0"/>
    <n v="0"/>
    <n v="0"/>
    <n v="0"/>
    <n v="0"/>
    <n v="0"/>
    <n v="0"/>
    <n v="0"/>
    <n v="0"/>
    <n v="0"/>
    <n v="0"/>
    <n v="0"/>
    <n v="0"/>
    <n v="0"/>
    <n v="0"/>
    <n v="0"/>
    <n v="0"/>
    <n v="0"/>
    <n v="18096"/>
    <n v="4176"/>
    <n v="4437"/>
    <n v="5568"/>
    <n v="3915"/>
    <n v="0"/>
    <n v="0"/>
    <n v="0"/>
    <n v="0"/>
    <n v="0"/>
    <n v="0"/>
    <n v="0"/>
    <n v="0"/>
  </r>
  <r>
    <s v="No"/>
    <s v="Raju Parkala"/>
    <x v="0"/>
    <x v="0"/>
    <s v="W3F1Z"/>
    <x v="1"/>
    <d v="2025-03-01T00:00:00"/>
    <d v="2030-02-28T00:00:00"/>
    <m/>
    <x v="2"/>
    <x v="1"/>
    <x v="0"/>
    <m/>
    <n v="0"/>
    <n v="0"/>
    <n v="0"/>
    <n v="0"/>
    <m/>
    <n v="0"/>
    <n v="0"/>
    <n v="0"/>
    <n v="0"/>
    <x v="0"/>
    <n v="1"/>
    <n v="0"/>
    <x v="0"/>
    <n v="16"/>
    <n v="16"/>
    <m/>
    <m/>
    <m/>
    <m/>
    <m/>
    <m/>
    <m/>
    <m/>
    <m/>
    <m/>
    <m/>
    <n v="760"/>
    <n v="760"/>
    <n v="0"/>
    <n v="0"/>
    <n v="0"/>
    <n v="0"/>
    <n v="0"/>
    <n v="0"/>
    <n v="0"/>
    <n v="0"/>
    <n v="0"/>
    <n v="0"/>
    <n v="0"/>
    <n v="0"/>
    <n v="0"/>
    <n v="0"/>
    <n v="0"/>
    <n v="0"/>
    <n v="0"/>
    <n v="0"/>
    <n v="0"/>
    <n v="0"/>
    <n v="0"/>
    <n v="0"/>
    <n v="0"/>
    <n v="0"/>
    <n v="760"/>
    <n v="760"/>
    <n v="0"/>
    <n v="0"/>
    <n v="0"/>
    <n v="0"/>
    <n v="0"/>
    <n v="0"/>
    <n v="0"/>
    <n v="0"/>
    <n v="0"/>
    <n v="0"/>
    <n v="0"/>
  </r>
  <r>
    <s v="No"/>
    <s v="Raju Parkala"/>
    <x v="0"/>
    <x v="0"/>
    <s v="W3F1Z"/>
    <x v="2"/>
    <d v="2025-03-01T00:00:00"/>
    <d v="2030-02-28T00:00:00"/>
    <s v="00547P"/>
    <x v="3"/>
    <x v="2"/>
    <x v="0"/>
    <m/>
    <n v="0"/>
    <n v="0"/>
    <n v="0"/>
    <n v="0"/>
    <m/>
    <n v="0"/>
    <n v="0"/>
    <n v="0"/>
    <n v="0"/>
    <x v="0"/>
    <n v="1"/>
    <n v="0"/>
    <x v="0"/>
    <n v="693"/>
    <n v="162"/>
    <n v="162"/>
    <n v="207"/>
    <n v="162"/>
    <n v="0"/>
    <n v="0"/>
    <n v="0"/>
    <n v="0"/>
    <n v="0"/>
    <n v="0"/>
    <n v="0"/>
    <n v="0"/>
    <n v="29452.5"/>
    <n v="6885"/>
    <n v="6885"/>
    <n v="8797.5"/>
    <n v="6885"/>
    <n v="0"/>
    <n v="0"/>
    <n v="0"/>
    <n v="0"/>
    <n v="0"/>
    <n v="0"/>
    <n v="0"/>
    <n v="0"/>
    <n v="0"/>
    <n v="0"/>
    <n v="0"/>
    <n v="0"/>
    <n v="0"/>
    <n v="0"/>
    <n v="0"/>
    <n v="0"/>
    <n v="0"/>
    <n v="0"/>
    <n v="0"/>
    <n v="0"/>
    <n v="0"/>
    <n v="29452.5"/>
    <n v="6885"/>
    <n v="6885"/>
    <n v="8797.5"/>
    <n v="6885"/>
    <n v="0"/>
    <n v="0"/>
    <n v="0"/>
    <n v="0"/>
    <n v="0"/>
    <n v="0"/>
    <n v="0"/>
    <n v="0"/>
  </r>
  <r>
    <s v="No"/>
    <s v="Raju Parkala"/>
    <x v="1"/>
    <x v="1"/>
    <s v="YAMVJB"/>
    <x v="3"/>
    <d v="2026-05-11T00:00:00"/>
    <d v="2026-07-31T00:00:00"/>
    <m/>
    <x v="4"/>
    <x v="1"/>
    <x v="1"/>
    <m/>
    <n v="180"/>
    <n v="8550"/>
    <n v="0"/>
    <n v="8550"/>
    <m/>
    <n v="0"/>
    <n v="0"/>
    <n v="0"/>
    <n v="8550"/>
    <x v="0"/>
    <n v="1"/>
    <n v="0"/>
    <x v="0"/>
    <n v="504"/>
    <m/>
    <m/>
    <m/>
    <m/>
    <n v="90"/>
    <n v="216"/>
    <n v="180"/>
    <n v="18"/>
    <m/>
    <m/>
    <m/>
    <m/>
    <n v="23940"/>
    <n v="0"/>
    <n v="0"/>
    <n v="0"/>
    <n v="0"/>
    <n v="4275"/>
    <n v="10260"/>
    <n v="8550"/>
    <n v="855"/>
    <n v="0"/>
    <n v="0"/>
    <n v="0"/>
    <n v="0"/>
    <n v="0"/>
    <n v="0"/>
    <n v="0"/>
    <n v="0"/>
    <n v="0"/>
    <n v="0"/>
    <n v="0"/>
    <n v="0"/>
    <n v="0"/>
    <n v="0"/>
    <n v="0"/>
    <n v="0"/>
    <n v="0"/>
    <n v="23940"/>
    <n v="0"/>
    <n v="0"/>
    <n v="0"/>
    <n v="0"/>
    <n v="4275"/>
    <n v="10260"/>
    <n v="8550"/>
    <n v="855"/>
    <n v="0"/>
    <n v="0"/>
    <n v="0"/>
    <n v="0"/>
  </r>
  <r>
    <s v="No"/>
    <s v="Raju Parkala"/>
    <x v="2"/>
    <x v="2"/>
    <s v="YALMFB"/>
    <x v="4"/>
    <d v="2026-04-01T00:00:00"/>
    <d v="2026-12-31T00:00:00"/>
    <s v="003GKH"/>
    <x v="5"/>
    <x v="1"/>
    <x v="0"/>
    <m/>
    <n v="153"/>
    <n v="7267.5"/>
    <n v="0"/>
    <n v="7267.5"/>
    <m/>
    <n v="0"/>
    <n v="0"/>
    <n v="0"/>
    <n v="7267.5"/>
    <x v="0"/>
    <n v="1"/>
    <n v="0"/>
    <x v="0"/>
    <n v="1188"/>
    <m/>
    <m/>
    <m/>
    <n v="0"/>
    <n v="0"/>
    <n v="0"/>
    <n v="153"/>
    <n v="225"/>
    <n v="180"/>
    <n v="180"/>
    <n v="225"/>
    <n v="225"/>
    <n v="56430"/>
    <n v="0"/>
    <n v="0"/>
    <n v="0"/>
    <n v="0"/>
    <n v="0"/>
    <n v="0"/>
    <n v="7267.5"/>
    <n v="10687.5"/>
    <n v="8550"/>
    <n v="8550"/>
    <n v="10687.5"/>
    <n v="10687.5"/>
    <n v="0"/>
    <n v="0"/>
    <n v="0"/>
    <n v="0"/>
    <n v="0"/>
    <n v="0"/>
    <n v="0"/>
    <n v="0"/>
    <n v="0"/>
    <n v="0"/>
    <n v="0"/>
    <n v="0"/>
    <n v="0"/>
    <n v="56430"/>
    <n v="0"/>
    <n v="0"/>
    <n v="0"/>
    <n v="0"/>
    <n v="0"/>
    <n v="0"/>
    <n v="7267.5"/>
    <n v="10687.5"/>
    <n v="8550"/>
    <n v="8550"/>
    <n v="10687.5"/>
    <n v="10687.5"/>
  </r>
  <r>
    <s v="No"/>
    <s v="Raju Parkala"/>
    <x v="2"/>
    <x v="2"/>
    <s v="YALMFB"/>
    <x v="4"/>
    <d v="2026-04-01T00:00:00"/>
    <d v="2026-12-31T00:00:00"/>
    <n v="224422"/>
    <x v="6"/>
    <x v="3"/>
    <x v="0"/>
    <m/>
    <n v="0"/>
    <n v="0"/>
    <n v="0"/>
    <n v="0"/>
    <m/>
    <n v="0"/>
    <n v="0"/>
    <n v="0"/>
    <n v="0"/>
    <x v="0"/>
    <n v="1"/>
    <n v="0"/>
    <x v="0"/>
    <n v="0"/>
    <m/>
    <m/>
    <m/>
    <n v="0"/>
    <n v="0"/>
    <n v="0"/>
    <n v="0"/>
    <n v="0"/>
    <n v="0"/>
    <n v="0"/>
    <n v="0"/>
    <n v="0"/>
    <n v="0"/>
    <n v="0"/>
    <n v="0"/>
    <n v="0"/>
    <n v="0"/>
    <n v="0"/>
    <n v="0"/>
    <n v="0"/>
    <n v="0"/>
    <n v="0"/>
    <n v="0"/>
    <n v="0"/>
    <n v="0"/>
    <n v="0"/>
    <n v="0"/>
    <n v="0"/>
    <n v="0"/>
    <n v="0"/>
    <n v="0"/>
    <n v="0"/>
    <n v="0"/>
    <n v="0"/>
    <n v="0"/>
    <n v="0"/>
    <n v="0"/>
    <n v="0"/>
    <n v="0"/>
    <n v="0"/>
    <n v="0"/>
    <n v="0"/>
    <n v="0"/>
    <n v="0"/>
    <n v="0"/>
    <n v="0"/>
    <n v="0"/>
    <n v="0"/>
    <n v="0"/>
    <n v="0"/>
    <n v="0"/>
  </r>
  <r>
    <s v="No"/>
    <s v="Raju Parkala"/>
    <x v="2"/>
    <x v="2"/>
    <s v="YALMFB"/>
    <x v="4"/>
    <d v="2026-04-01T00:00:00"/>
    <d v="2026-12-31T00:00:00"/>
    <s v="0345C7"/>
    <x v="7"/>
    <x v="3"/>
    <x v="0"/>
    <m/>
    <n v="171"/>
    <n v="10559.25"/>
    <n v="0"/>
    <n v="10559.25"/>
    <m/>
    <n v="0"/>
    <n v="0"/>
    <n v="0"/>
    <n v="10559.25"/>
    <x v="0"/>
    <n v="1"/>
    <n v="0"/>
    <x v="0"/>
    <n v="1524"/>
    <m/>
    <m/>
    <m/>
    <n v="0"/>
    <n v="120"/>
    <n v="198"/>
    <n v="171"/>
    <n v="225"/>
    <n v="180"/>
    <n v="180"/>
    <n v="225"/>
    <n v="225"/>
    <n v="94107"/>
    <n v="0"/>
    <n v="0"/>
    <n v="0"/>
    <n v="0"/>
    <n v="7410"/>
    <n v="12226.5"/>
    <n v="10559.25"/>
    <n v="13893.75"/>
    <n v="11115"/>
    <n v="11115"/>
    <n v="13893.75"/>
    <n v="13893.75"/>
    <n v="0"/>
    <n v="0"/>
    <n v="0"/>
    <n v="0"/>
    <n v="0"/>
    <n v="0"/>
    <n v="0"/>
    <n v="0"/>
    <n v="0"/>
    <n v="0"/>
    <n v="0"/>
    <n v="0"/>
    <n v="0"/>
    <n v="94107"/>
    <n v="0"/>
    <n v="0"/>
    <n v="0"/>
    <n v="0"/>
    <n v="7410"/>
    <n v="12226.5"/>
    <n v="10559.25"/>
    <n v="13893.75"/>
    <n v="11115"/>
    <n v="11115"/>
    <n v="13893.75"/>
    <n v="13893.75"/>
  </r>
  <r>
    <s v="No"/>
    <s v="Raju Parkala"/>
    <x v="2"/>
    <x v="2"/>
    <s v="YALMFB"/>
    <x v="4"/>
    <d v="2026-04-01T00:00:00"/>
    <d v="2026-12-31T00:00:00"/>
    <n v="34937"/>
    <x v="8"/>
    <x v="4"/>
    <x v="2"/>
    <m/>
    <n v="0"/>
    <n v="0"/>
    <n v="0"/>
    <n v="0"/>
    <m/>
    <n v="0"/>
    <n v="0"/>
    <n v="0"/>
    <n v="0"/>
    <x v="0"/>
    <n v="1"/>
    <n v="0"/>
    <x v="0"/>
    <n v="176"/>
    <m/>
    <m/>
    <m/>
    <n v="144"/>
    <n v="32"/>
    <m/>
    <m/>
    <m/>
    <m/>
    <m/>
    <m/>
    <m/>
    <n v="31680"/>
    <n v="0"/>
    <n v="0"/>
    <n v="0"/>
    <n v="25920"/>
    <n v="5760"/>
    <n v="0"/>
    <n v="0"/>
    <n v="0"/>
    <n v="0"/>
    <n v="0"/>
    <n v="0"/>
    <n v="0"/>
    <n v="0"/>
    <n v="0"/>
    <n v="0"/>
    <n v="0"/>
    <n v="0"/>
    <n v="0"/>
    <n v="0"/>
    <n v="0"/>
    <n v="0"/>
    <n v="0"/>
    <n v="0"/>
    <n v="0"/>
    <n v="0"/>
    <n v="31680"/>
    <n v="0"/>
    <n v="0"/>
    <n v="0"/>
    <n v="25920"/>
    <n v="5760"/>
    <n v="0"/>
    <n v="0"/>
    <n v="0"/>
    <n v="0"/>
    <n v="0"/>
    <n v="0"/>
    <n v="0"/>
  </r>
  <r>
    <s v="No"/>
    <s v="Raju Parkala"/>
    <x v="2"/>
    <x v="2"/>
    <s v="YALMFB"/>
    <x v="4"/>
    <d v="2026-04-01T00:00:00"/>
    <d v="2026-12-31T00:00:00"/>
    <s v="01906H"/>
    <x v="9"/>
    <x v="1"/>
    <x v="1"/>
    <m/>
    <n v="153"/>
    <n v="7267.5"/>
    <n v="0"/>
    <n v="7267.5"/>
    <m/>
    <n v="0"/>
    <n v="0"/>
    <n v="0"/>
    <n v="7267.5"/>
    <x v="0"/>
    <n v="1"/>
    <n v="0"/>
    <x v="0"/>
    <n v="1188"/>
    <m/>
    <m/>
    <m/>
    <m/>
    <m/>
    <m/>
    <n v="153"/>
    <n v="225"/>
    <n v="180"/>
    <n v="180"/>
    <n v="225"/>
    <n v="225"/>
    <n v="56430"/>
    <n v="0"/>
    <n v="0"/>
    <n v="0"/>
    <n v="0"/>
    <n v="0"/>
    <n v="0"/>
    <n v="7267.5"/>
    <n v="10687.5"/>
    <n v="8550"/>
    <n v="8550"/>
    <n v="10687.5"/>
    <n v="10687.5"/>
    <n v="0"/>
    <n v="0"/>
    <n v="0"/>
    <n v="0"/>
    <n v="0"/>
    <n v="0"/>
    <n v="0"/>
    <n v="0"/>
    <n v="0"/>
    <n v="0"/>
    <n v="0"/>
    <n v="0"/>
    <n v="0"/>
    <n v="56430"/>
    <n v="0"/>
    <n v="0"/>
    <n v="0"/>
    <n v="0"/>
    <n v="0"/>
    <n v="0"/>
    <n v="7267.5"/>
    <n v="10687.5"/>
    <n v="8550"/>
    <n v="8550"/>
    <n v="10687.5"/>
    <n v="10687.5"/>
  </r>
  <r>
    <s v="No"/>
    <s v="Raju Parkala"/>
    <x v="2"/>
    <x v="2"/>
    <s v="YALMFB"/>
    <x v="4"/>
    <d v="2026-04-01T00:00:00"/>
    <d v="2026-12-31T00:00:00"/>
    <s v="0042UQ"/>
    <x v="10"/>
    <x v="1"/>
    <x v="1"/>
    <m/>
    <n v="0"/>
    <n v="0"/>
    <n v="0"/>
    <n v="0"/>
    <m/>
    <n v="0"/>
    <n v="0"/>
    <n v="0"/>
    <n v="0"/>
    <x v="0"/>
    <n v="1"/>
    <n v="0"/>
    <x v="0"/>
    <n v="585"/>
    <m/>
    <m/>
    <m/>
    <m/>
    <m/>
    <m/>
    <m/>
    <m/>
    <m/>
    <n v="135"/>
    <n v="225"/>
    <n v="225"/>
    <n v="27787.5"/>
    <n v="0"/>
    <n v="0"/>
    <n v="0"/>
    <n v="0"/>
    <n v="0"/>
    <n v="0"/>
    <n v="0"/>
    <n v="0"/>
    <n v="0"/>
    <n v="6412.5"/>
    <n v="10687.5"/>
    <n v="10687.5"/>
    <n v="0"/>
    <n v="0"/>
    <n v="0"/>
    <n v="0"/>
    <n v="0"/>
    <n v="0"/>
    <n v="0"/>
    <n v="0"/>
    <n v="0"/>
    <n v="0"/>
    <n v="0"/>
    <n v="0"/>
    <n v="0"/>
    <n v="27787.5"/>
    <n v="0"/>
    <n v="0"/>
    <n v="0"/>
    <n v="0"/>
    <n v="0"/>
    <n v="0"/>
    <n v="0"/>
    <n v="0"/>
    <n v="0"/>
    <n v="6412.5"/>
    <n v="10687.5"/>
    <n v="10687.5"/>
  </r>
  <r>
    <s v="No"/>
    <s v="Raju Parkala"/>
    <x v="3"/>
    <x v="3"/>
    <s v="YAMWDB"/>
    <x v="5"/>
    <d v="2026-04-01T00:00:00"/>
    <d v="2026-06-30T00:00:00"/>
    <s v="005XI6"/>
    <x v="11"/>
    <x v="5"/>
    <x v="1"/>
    <m/>
    <n v="18"/>
    <n v="1566"/>
    <n v="0"/>
    <n v="1566"/>
    <m/>
    <n v="0"/>
    <n v="0"/>
    <n v="0"/>
    <n v="1566"/>
    <x v="0"/>
    <n v="1"/>
    <n v="0"/>
    <x v="0"/>
    <n v="387"/>
    <m/>
    <m/>
    <m/>
    <n v="0"/>
    <n v="171"/>
    <n v="198"/>
    <n v="18"/>
    <m/>
    <m/>
    <m/>
    <m/>
    <m/>
    <n v="33669"/>
    <n v="0"/>
    <n v="0"/>
    <n v="0"/>
    <n v="0"/>
    <n v="14877"/>
    <n v="17226"/>
    <n v="1566"/>
    <n v="0"/>
    <n v="0"/>
    <n v="0"/>
    <n v="0"/>
    <n v="0"/>
    <n v="0"/>
    <n v="0"/>
    <n v="0"/>
    <n v="0"/>
    <n v="0"/>
    <n v="0"/>
    <n v="0"/>
    <n v="0"/>
    <n v="0"/>
    <n v="0"/>
    <n v="0"/>
    <n v="0"/>
    <n v="0"/>
    <n v="33669"/>
    <n v="0"/>
    <n v="0"/>
    <n v="0"/>
    <n v="0"/>
    <n v="14877"/>
    <n v="17226"/>
    <n v="1566"/>
    <n v="0"/>
    <n v="0"/>
    <n v="0"/>
    <n v="0"/>
    <n v="0"/>
  </r>
  <r>
    <s v="No"/>
    <s v="Raju Parkala"/>
    <x v="3"/>
    <x v="4"/>
    <s v="YAMWDB"/>
    <x v="5"/>
    <d v="2026-04-01T00:00:00"/>
    <d v="2026-06-30T00:00:00"/>
    <s v="SV5XWG"/>
    <x v="12"/>
    <x v="1"/>
    <x v="1"/>
    <m/>
    <n v="18"/>
    <n v="855"/>
    <n v="0"/>
    <n v="855"/>
    <m/>
    <n v="0"/>
    <n v="0"/>
    <n v="0"/>
    <n v="855"/>
    <x v="0"/>
    <n v="1"/>
    <n v="0"/>
    <x v="0"/>
    <n v="234"/>
    <m/>
    <m/>
    <m/>
    <m/>
    <m/>
    <n v="216"/>
    <n v="18"/>
    <m/>
    <m/>
    <m/>
    <m/>
    <m/>
    <n v="11115"/>
    <n v="0"/>
    <n v="0"/>
    <n v="0"/>
    <n v="0"/>
    <n v="0"/>
    <n v="10260"/>
    <n v="855"/>
    <n v="0"/>
    <n v="0"/>
    <n v="0"/>
    <n v="0"/>
    <n v="0"/>
    <n v="0"/>
    <n v="0"/>
    <n v="0"/>
    <n v="0"/>
    <n v="0"/>
    <n v="0"/>
    <n v="0"/>
    <n v="0"/>
    <n v="0"/>
    <n v="0"/>
    <n v="0"/>
    <n v="0"/>
    <n v="0"/>
    <n v="11115"/>
    <n v="0"/>
    <n v="0"/>
    <n v="0"/>
    <n v="0"/>
    <n v="0"/>
    <n v="10260"/>
    <n v="855"/>
    <n v="0"/>
    <n v="0"/>
    <n v="0"/>
    <n v="0"/>
    <n v="0"/>
  </r>
  <r>
    <s v="No"/>
    <s v="Raju Parkala"/>
    <x v="3"/>
    <x v="5"/>
    <s v="YAMT9B"/>
    <x v="6"/>
    <d v="2026-04-01T00:00:00"/>
    <d v="2026-06-30T00:00:00"/>
    <s v="003XA1"/>
    <x v="13"/>
    <x v="3"/>
    <x v="1"/>
    <m/>
    <n v="18"/>
    <n v="1111.5"/>
    <n v="0"/>
    <n v="1111.5"/>
    <m/>
    <n v="0"/>
    <n v="0"/>
    <n v="0"/>
    <n v="1111.5"/>
    <x v="0"/>
    <n v="1"/>
    <n v="0"/>
    <x v="0"/>
    <n v="558"/>
    <m/>
    <m/>
    <m/>
    <n v="135"/>
    <n v="180"/>
    <n v="225"/>
    <n v="18"/>
    <m/>
    <m/>
    <m/>
    <m/>
    <m/>
    <n v="34456.5"/>
    <n v="0"/>
    <n v="0"/>
    <n v="0"/>
    <n v="8336.25"/>
    <n v="11115"/>
    <n v="13893.75"/>
    <n v="1111.5"/>
    <n v="0"/>
    <n v="0"/>
    <n v="0"/>
    <n v="0"/>
    <n v="0"/>
    <n v="0"/>
    <n v="0"/>
    <n v="0"/>
    <n v="0"/>
    <n v="0"/>
    <n v="0"/>
    <n v="0"/>
    <n v="0"/>
    <n v="0"/>
    <n v="0"/>
    <n v="0"/>
    <n v="0"/>
    <n v="0"/>
    <n v="34456.5"/>
    <n v="0"/>
    <n v="0"/>
    <n v="0"/>
    <n v="8336.25"/>
    <n v="11115"/>
    <n v="13893.75"/>
    <n v="1111.5"/>
    <n v="0"/>
    <n v="0"/>
    <n v="0"/>
    <n v="0"/>
    <n v="0"/>
  </r>
  <r>
    <s v="No"/>
    <s v="Raju Parkala"/>
    <x v="3"/>
    <x v="6"/>
    <s v="YANDLB"/>
    <x v="7"/>
    <d v="2026-04-01T00:00:00"/>
    <d v="2026-06-30T00:00:00"/>
    <s v="005PC1"/>
    <x v="14"/>
    <x v="6"/>
    <x v="1"/>
    <m/>
    <n v="18"/>
    <n v="567"/>
    <n v="0"/>
    <n v="567"/>
    <m/>
    <n v="0"/>
    <n v="0"/>
    <n v="0"/>
    <n v="567"/>
    <x v="0"/>
    <n v="1"/>
    <n v="0"/>
    <x v="0"/>
    <n v="423"/>
    <m/>
    <m/>
    <m/>
    <m/>
    <n v="180"/>
    <n v="225"/>
    <n v="18"/>
    <m/>
    <m/>
    <m/>
    <m/>
    <m/>
    <n v="13324.5"/>
    <n v="0"/>
    <n v="0"/>
    <n v="0"/>
    <n v="0"/>
    <n v="5670"/>
    <n v="7087.5"/>
    <n v="567"/>
    <n v="0"/>
    <n v="0"/>
    <n v="0"/>
    <n v="0"/>
    <n v="0"/>
    <n v="0"/>
    <n v="0"/>
    <n v="0"/>
    <n v="0"/>
    <n v="0"/>
    <n v="0"/>
    <n v="0"/>
    <n v="0"/>
    <n v="0"/>
    <n v="0"/>
    <n v="0"/>
    <n v="0"/>
    <n v="0"/>
    <n v="13324.5"/>
    <n v="0"/>
    <n v="0"/>
    <n v="0"/>
    <n v="0"/>
    <n v="5670"/>
    <n v="7087.5"/>
    <n v="567"/>
    <n v="0"/>
    <n v="0"/>
    <n v="0"/>
    <n v="0"/>
    <n v="0"/>
  </r>
  <r>
    <s v="No"/>
    <s v="Raju Parkala"/>
    <x v="3"/>
    <x v="6"/>
    <s v="YANDLB"/>
    <x v="7"/>
    <d v="2026-04-01T00:00:00"/>
    <d v="2026-06-30T00:00:00"/>
    <s v="006AX4"/>
    <x v="15"/>
    <x v="6"/>
    <x v="1"/>
    <m/>
    <n v="18"/>
    <n v="567"/>
    <n v="0"/>
    <n v="567"/>
    <m/>
    <n v="0"/>
    <n v="0"/>
    <n v="0"/>
    <n v="567"/>
    <x v="0"/>
    <n v="1"/>
    <n v="0"/>
    <x v="0"/>
    <n v="342"/>
    <m/>
    <m/>
    <m/>
    <m/>
    <n v="99"/>
    <n v="225"/>
    <n v="18"/>
    <m/>
    <m/>
    <m/>
    <m/>
    <m/>
    <n v="10773"/>
    <n v="0"/>
    <n v="0"/>
    <n v="0"/>
    <n v="0"/>
    <n v="3118.5"/>
    <n v="7087.5"/>
    <n v="567"/>
    <n v="0"/>
    <n v="0"/>
    <n v="0"/>
    <n v="0"/>
    <n v="0"/>
    <n v="0"/>
    <n v="0"/>
    <n v="0"/>
    <n v="0"/>
    <n v="0"/>
    <n v="0"/>
    <n v="0"/>
    <n v="0"/>
    <n v="0"/>
    <n v="0"/>
    <n v="0"/>
    <n v="0"/>
    <n v="0"/>
    <n v="10773"/>
    <n v="0"/>
    <n v="0"/>
    <n v="0"/>
    <n v="0"/>
    <n v="3118.5"/>
    <n v="7087.5"/>
    <n v="567"/>
    <n v="0"/>
    <n v="0"/>
    <n v="0"/>
    <n v="0"/>
    <n v="0"/>
  </r>
  <r>
    <s v="No"/>
    <s v="Raju Parkala"/>
    <x v="3"/>
    <x v="7"/>
    <s v="YANDLB"/>
    <x v="7"/>
    <d v="2026-04-01T00:00:00"/>
    <d v="2026-06-30T00:00:00"/>
    <s v="SVKYIE"/>
    <x v="16"/>
    <x v="6"/>
    <x v="1"/>
    <m/>
    <n v="18"/>
    <n v="567"/>
    <n v="0"/>
    <n v="567"/>
    <m/>
    <n v="0"/>
    <n v="0"/>
    <n v="0"/>
    <n v="567"/>
    <x v="0"/>
    <n v="1"/>
    <n v="0"/>
    <x v="0"/>
    <n v="423"/>
    <m/>
    <m/>
    <m/>
    <m/>
    <n v="180"/>
    <n v="225"/>
    <n v="18"/>
    <m/>
    <m/>
    <m/>
    <m/>
    <m/>
    <n v="13324.5"/>
    <n v="0"/>
    <n v="0"/>
    <n v="0"/>
    <n v="0"/>
    <n v="5670"/>
    <n v="7087.5"/>
    <n v="567"/>
    <n v="0"/>
    <n v="0"/>
    <n v="0"/>
    <n v="0"/>
    <n v="0"/>
    <n v="0"/>
    <n v="0"/>
    <n v="0"/>
    <n v="0"/>
    <n v="0"/>
    <n v="0"/>
    <n v="0"/>
    <n v="0"/>
    <n v="0"/>
    <n v="0"/>
    <n v="0"/>
    <n v="0"/>
    <n v="0"/>
    <n v="13324.5"/>
    <n v="0"/>
    <n v="0"/>
    <n v="0"/>
    <n v="0"/>
    <n v="5670"/>
    <n v="7087.5"/>
    <n v="567"/>
    <n v="0"/>
    <n v="0"/>
    <n v="0"/>
    <n v="0"/>
    <n v="0"/>
  </r>
  <r>
    <s v="No"/>
    <s v="Raju Parkala"/>
    <x v="3"/>
    <x v="8"/>
    <s v="YANDLB"/>
    <x v="7"/>
    <d v="2026-04-01T00:00:00"/>
    <d v="2026-06-30T00:00:00"/>
    <m/>
    <x v="17"/>
    <x v="1"/>
    <x v="1"/>
    <m/>
    <n v="18"/>
    <n v="855"/>
    <n v="0"/>
    <n v="855"/>
    <m/>
    <n v="0"/>
    <n v="0"/>
    <n v="0"/>
    <n v="855"/>
    <x v="0"/>
    <n v="1"/>
    <n v="0"/>
    <x v="0"/>
    <n v="558"/>
    <m/>
    <m/>
    <m/>
    <n v="135"/>
    <n v="180"/>
    <n v="225"/>
    <n v="18"/>
    <m/>
    <m/>
    <m/>
    <m/>
    <m/>
    <n v="26505"/>
    <n v="0"/>
    <n v="0"/>
    <n v="0"/>
    <n v="6412.5"/>
    <n v="8550"/>
    <n v="10687.5"/>
    <n v="855"/>
    <n v="0"/>
    <n v="0"/>
    <n v="0"/>
    <n v="0"/>
    <n v="0"/>
    <n v="0"/>
    <n v="0"/>
    <n v="0"/>
    <n v="0"/>
    <n v="0"/>
    <n v="0"/>
    <n v="0"/>
    <n v="0"/>
    <n v="0"/>
    <n v="0"/>
    <n v="0"/>
    <n v="0"/>
    <n v="0"/>
    <n v="26505"/>
    <n v="0"/>
    <n v="0"/>
    <n v="0"/>
    <n v="6412.5"/>
    <n v="8550"/>
    <n v="10687.5"/>
    <n v="855"/>
    <n v="0"/>
    <n v="0"/>
    <n v="0"/>
    <n v="0"/>
    <n v="0"/>
  </r>
  <r>
    <s v="No"/>
    <s v="Raju Parkala"/>
    <x v="3"/>
    <x v="9"/>
    <s v="YANDLB"/>
    <x v="7"/>
    <d v="2026-04-01T00:00:00"/>
    <d v="2026-06-30T00:00:00"/>
    <s v="005OH4"/>
    <x v="18"/>
    <x v="1"/>
    <x v="1"/>
    <m/>
    <n v="18"/>
    <n v="855"/>
    <n v="0"/>
    <n v="855"/>
    <m/>
    <n v="0"/>
    <n v="0"/>
    <n v="0"/>
    <n v="855"/>
    <x v="0"/>
    <n v="1"/>
    <n v="0"/>
    <x v="0"/>
    <n v="423"/>
    <m/>
    <m/>
    <m/>
    <m/>
    <n v="180"/>
    <n v="225"/>
    <n v="18"/>
    <m/>
    <m/>
    <m/>
    <m/>
    <m/>
    <n v="20092.5"/>
    <n v="0"/>
    <n v="0"/>
    <n v="0"/>
    <n v="0"/>
    <n v="8550"/>
    <n v="10687.5"/>
    <n v="855"/>
    <n v="0"/>
    <n v="0"/>
    <n v="0"/>
    <n v="0"/>
    <n v="0"/>
    <n v="0"/>
    <n v="0"/>
    <n v="0"/>
    <n v="0"/>
    <n v="0"/>
    <n v="0"/>
    <n v="0"/>
    <n v="0"/>
    <n v="0"/>
    <n v="0"/>
    <n v="0"/>
    <n v="0"/>
    <n v="0"/>
    <n v="20092.5"/>
    <n v="0"/>
    <n v="0"/>
    <n v="0"/>
    <n v="0"/>
    <n v="8550"/>
    <n v="10687.5"/>
    <n v="855"/>
    <n v="0"/>
    <n v="0"/>
    <n v="0"/>
    <n v="0"/>
    <n v="0"/>
  </r>
  <r>
    <s v="No"/>
    <s v="Raju Parkala"/>
    <x v="4"/>
    <x v="10"/>
    <s v="YALQJB"/>
    <x v="8"/>
    <d v="2026-04-01T00:00:00"/>
    <d v="2026-12-31T00:00:00"/>
    <s v="06048A"/>
    <x v="19"/>
    <x v="4"/>
    <x v="2"/>
    <m/>
    <n v="152"/>
    <n v="27360"/>
    <n v="0"/>
    <n v="27360"/>
    <m/>
    <n v="0"/>
    <n v="0"/>
    <n v="0"/>
    <n v="27360"/>
    <x v="0"/>
    <n v="1"/>
    <n v="0"/>
    <x v="0"/>
    <n v="1493"/>
    <m/>
    <m/>
    <m/>
    <n v="144"/>
    <n v="160"/>
    <n v="184"/>
    <n v="152"/>
    <n v="192"/>
    <n v="152"/>
    <n v="152"/>
    <n v="184"/>
    <n v="173"/>
    <n v="268740"/>
    <n v="0"/>
    <n v="0"/>
    <n v="0"/>
    <n v="25920"/>
    <n v="28800"/>
    <n v="33120"/>
    <n v="27360"/>
    <n v="34560"/>
    <n v="27360"/>
    <n v="27360"/>
    <n v="33120"/>
    <n v="31140"/>
    <n v="0"/>
    <n v="0"/>
    <n v="0"/>
    <n v="0"/>
    <n v="0"/>
    <n v="0"/>
    <n v="0"/>
    <n v="0"/>
    <n v="0"/>
    <n v="0"/>
    <n v="0"/>
    <n v="0"/>
    <n v="0"/>
    <n v="268740"/>
    <n v="0"/>
    <n v="0"/>
    <n v="0"/>
    <n v="25920"/>
    <n v="28800"/>
    <n v="33120"/>
    <n v="27360"/>
    <n v="34560"/>
    <n v="27360"/>
    <n v="27360"/>
    <n v="33120"/>
    <n v="31140"/>
  </r>
  <r>
    <s v="No"/>
    <s v="Raju Parkala"/>
    <x v="4"/>
    <x v="10"/>
    <s v="YALQJB"/>
    <x v="8"/>
    <d v="2026-04-01T00:00:00"/>
    <d v="2026-12-31T00:00:00"/>
    <s v="06788J"/>
    <x v="20"/>
    <x v="4"/>
    <x v="2"/>
    <m/>
    <n v="60"/>
    <n v="10800"/>
    <n v="0"/>
    <n v="10800"/>
    <m/>
    <n v="0"/>
    <n v="0"/>
    <n v="0"/>
    <n v="10800"/>
    <x v="0"/>
    <n v="1"/>
    <n v="0"/>
    <x v="0"/>
    <n v="544"/>
    <m/>
    <m/>
    <m/>
    <n v="40"/>
    <n v="64"/>
    <n v="80"/>
    <n v="60"/>
    <n v="60"/>
    <n v="60"/>
    <n v="60"/>
    <n v="60"/>
    <n v="60"/>
    <n v="97920"/>
    <n v="0"/>
    <n v="0"/>
    <n v="0"/>
    <n v="7200"/>
    <n v="11520"/>
    <n v="14400"/>
    <n v="10800"/>
    <n v="10800"/>
    <n v="10800"/>
    <n v="10800"/>
    <n v="10800"/>
    <n v="10800"/>
    <n v="0"/>
    <n v="0"/>
    <n v="0"/>
    <n v="0"/>
    <n v="0"/>
    <n v="0"/>
    <n v="0"/>
    <n v="0"/>
    <n v="0"/>
    <n v="0"/>
    <n v="0"/>
    <n v="0"/>
    <n v="0"/>
    <n v="97920"/>
    <n v="0"/>
    <n v="0"/>
    <n v="0"/>
    <n v="7200"/>
    <n v="11520"/>
    <n v="14400"/>
    <n v="10800"/>
    <n v="10800"/>
    <n v="10800"/>
    <n v="10800"/>
    <n v="10800"/>
    <n v="10800"/>
  </r>
  <r>
    <s v="No"/>
    <s v="Raju Parkala"/>
    <x v="4"/>
    <x v="10"/>
    <s v="YALQJB"/>
    <x v="8"/>
    <d v="2026-04-01T00:00:00"/>
    <d v="2026-12-31T00:00:00"/>
    <s v="06292L"/>
    <x v="21"/>
    <x v="4"/>
    <x v="2"/>
    <m/>
    <n v="152"/>
    <n v="27360"/>
    <n v="0"/>
    <n v="27360"/>
    <m/>
    <n v="0"/>
    <n v="0"/>
    <n v="0"/>
    <n v="27360"/>
    <x v="0"/>
    <n v="1"/>
    <n v="0"/>
    <x v="0"/>
    <n v="1493"/>
    <m/>
    <m/>
    <m/>
    <n v="144"/>
    <n v="160"/>
    <n v="184"/>
    <n v="152"/>
    <n v="192"/>
    <n v="152"/>
    <n v="152"/>
    <n v="184"/>
    <n v="173"/>
    <n v="268740"/>
    <n v="0"/>
    <n v="0"/>
    <n v="0"/>
    <n v="25920"/>
    <n v="28800"/>
    <n v="33120"/>
    <n v="27360"/>
    <n v="34560"/>
    <n v="27360"/>
    <n v="27360"/>
    <n v="33120"/>
    <n v="31140"/>
    <n v="0"/>
    <n v="0"/>
    <n v="0"/>
    <n v="0"/>
    <n v="0"/>
    <n v="0"/>
    <n v="0"/>
    <n v="0"/>
    <n v="0"/>
    <n v="0"/>
    <n v="0"/>
    <n v="0"/>
    <n v="0"/>
    <n v="268740"/>
    <n v="0"/>
    <n v="0"/>
    <n v="0"/>
    <n v="25920"/>
    <n v="28800"/>
    <n v="33120"/>
    <n v="27360"/>
    <n v="34560"/>
    <n v="27360"/>
    <n v="27360"/>
    <n v="33120"/>
    <n v="31140"/>
  </r>
  <r>
    <s v="No"/>
    <s v="Raju Parkala"/>
    <x v="4"/>
    <x v="10"/>
    <s v="YALQJB"/>
    <x v="8"/>
    <d v="2026-04-01T00:00:00"/>
    <d v="2026-12-31T00:00:00"/>
    <s v="0K2815"/>
    <x v="22"/>
    <x v="7"/>
    <x v="2"/>
    <m/>
    <n v="152"/>
    <n v="25080"/>
    <n v="0"/>
    <n v="25080"/>
    <m/>
    <n v="0"/>
    <n v="0"/>
    <n v="0"/>
    <n v="25080"/>
    <x v="0"/>
    <n v="1"/>
    <n v="0"/>
    <x v="0"/>
    <n v="1493"/>
    <m/>
    <m/>
    <m/>
    <n v="144"/>
    <n v="160"/>
    <n v="184"/>
    <n v="152"/>
    <n v="192"/>
    <n v="152"/>
    <n v="152"/>
    <n v="184"/>
    <n v="173"/>
    <n v="246345"/>
    <n v="0"/>
    <n v="0"/>
    <n v="0"/>
    <n v="23760"/>
    <n v="26400"/>
    <n v="30360"/>
    <n v="25080"/>
    <n v="31680"/>
    <n v="25080"/>
    <n v="25080"/>
    <n v="30360"/>
    <n v="28545"/>
    <n v="0"/>
    <n v="0"/>
    <n v="0"/>
    <n v="0"/>
    <n v="0"/>
    <n v="0"/>
    <n v="0"/>
    <n v="0"/>
    <n v="0"/>
    <n v="0"/>
    <n v="0"/>
    <n v="0"/>
    <n v="0"/>
    <n v="246345"/>
    <n v="0"/>
    <n v="0"/>
    <n v="0"/>
    <n v="23760"/>
    <n v="26400"/>
    <n v="30360"/>
    <n v="25080"/>
    <n v="31680"/>
    <n v="25080"/>
    <n v="25080"/>
    <n v="30360"/>
    <n v="28545"/>
  </r>
  <r>
    <s v="No"/>
    <s v="Raju Parkala"/>
    <x v="4"/>
    <x v="10"/>
    <s v="YALQJB"/>
    <x v="8"/>
    <d v="2026-04-01T00:00:00"/>
    <d v="2026-12-31T00:00:00"/>
    <s v="04322A"/>
    <x v="23"/>
    <x v="4"/>
    <x v="2"/>
    <m/>
    <n v="152"/>
    <n v="27360"/>
    <n v="0"/>
    <n v="27360"/>
    <m/>
    <n v="0"/>
    <n v="0"/>
    <n v="0"/>
    <n v="27360"/>
    <x v="0"/>
    <n v="1"/>
    <n v="0"/>
    <x v="0"/>
    <n v="1493"/>
    <m/>
    <m/>
    <m/>
    <n v="144"/>
    <n v="160"/>
    <n v="184"/>
    <n v="152"/>
    <n v="192"/>
    <n v="152"/>
    <n v="152"/>
    <n v="184"/>
    <n v="173"/>
    <n v="268740"/>
    <n v="0"/>
    <n v="0"/>
    <n v="0"/>
    <n v="25920"/>
    <n v="28800"/>
    <n v="33120"/>
    <n v="27360"/>
    <n v="34560"/>
    <n v="27360"/>
    <n v="27360"/>
    <n v="33120"/>
    <n v="31140"/>
    <n v="0"/>
    <n v="0"/>
    <n v="0"/>
    <n v="0"/>
    <n v="0"/>
    <n v="0"/>
    <n v="0"/>
    <n v="0"/>
    <n v="0"/>
    <n v="0"/>
    <n v="0"/>
    <n v="0"/>
    <n v="0"/>
    <n v="268740"/>
    <n v="0"/>
    <n v="0"/>
    <n v="0"/>
    <n v="25920"/>
    <n v="28800"/>
    <n v="33120"/>
    <n v="27360"/>
    <n v="34560"/>
    <n v="27360"/>
    <n v="27360"/>
    <n v="33120"/>
    <n v="31140"/>
  </r>
  <r>
    <s v="No"/>
    <s v="Raju Parkala"/>
    <x v="4"/>
    <x v="10"/>
    <s v="YALQJB"/>
    <x v="8"/>
    <d v="2026-04-01T00:00:00"/>
    <d v="2026-12-31T00:00:00"/>
    <s v="05384K"/>
    <x v="24"/>
    <x v="4"/>
    <x v="2"/>
    <m/>
    <n v="152"/>
    <n v="27360"/>
    <n v="0"/>
    <n v="27360"/>
    <m/>
    <n v="0"/>
    <n v="0"/>
    <n v="0"/>
    <n v="27360"/>
    <x v="0"/>
    <n v="1"/>
    <n v="0"/>
    <x v="0"/>
    <n v="1493"/>
    <m/>
    <m/>
    <m/>
    <n v="144"/>
    <n v="160"/>
    <n v="184"/>
    <n v="152"/>
    <n v="192"/>
    <n v="152"/>
    <n v="152"/>
    <n v="184"/>
    <n v="173"/>
    <n v="268740"/>
    <n v="0"/>
    <n v="0"/>
    <n v="0"/>
    <n v="25920"/>
    <n v="28800"/>
    <n v="33120"/>
    <n v="27360"/>
    <n v="34560"/>
    <n v="27360"/>
    <n v="27360"/>
    <n v="33120"/>
    <n v="31140"/>
    <n v="0"/>
    <n v="0"/>
    <n v="0"/>
    <n v="0"/>
    <n v="0"/>
    <n v="0"/>
    <n v="0"/>
    <n v="0"/>
    <n v="0"/>
    <n v="0"/>
    <n v="0"/>
    <n v="0"/>
    <n v="0"/>
    <n v="268740"/>
    <n v="0"/>
    <n v="0"/>
    <n v="0"/>
    <n v="25920"/>
    <n v="28800"/>
    <n v="33120"/>
    <n v="27360"/>
    <n v="34560"/>
    <n v="27360"/>
    <n v="27360"/>
    <n v="33120"/>
    <n v="31140"/>
  </r>
  <r>
    <s v="No"/>
    <s v="Raju Parkala"/>
    <x v="4"/>
    <x v="10"/>
    <s v="YALQJB"/>
    <x v="8"/>
    <d v="2026-04-01T00:00:00"/>
    <d v="2026-12-31T00:00:00"/>
    <n v="93609"/>
    <x v="25"/>
    <x v="3"/>
    <x v="0"/>
    <m/>
    <n v="171"/>
    <n v="10559.25"/>
    <n v="0"/>
    <n v="10559.25"/>
    <m/>
    <n v="0"/>
    <n v="0"/>
    <n v="0"/>
    <n v="10559.25"/>
    <x v="0"/>
    <n v="1"/>
    <n v="0"/>
    <x v="0"/>
    <n v="1661"/>
    <m/>
    <m/>
    <m/>
    <n v="165"/>
    <n v="173"/>
    <n v="198"/>
    <n v="171"/>
    <n v="216"/>
    <n v="171"/>
    <n v="171"/>
    <n v="207"/>
    <n v="189"/>
    <n v="102566.75"/>
    <n v="0"/>
    <n v="0"/>
    <n v="0"/>
    <n v="10188.75"/>
    <n v="10682.75"/>
    <n v="12226.5"/>
    <n v="10559.25"/>
    <n v="13338"/>
    <n v="10559.25"/>
    <n v="10559.25"/>
    <n v="12782.25"/>
    <n v="11670.75"/>
    <n v="0"/>
    <n v="0"/>
    <n v="0"/>
    <n v="0"/>
    <n v="0"/>
    <n v="0"/>
    <n v="0"/>
    <n v="0"/>
    <n v="0"/>
    <n v="0"/>
    <n v="0"/>
    <n v="0"/>
    <n v="0"/>
    <n v="102566.75"/>
    <n v="0"/>
    <n v="0"/>
    <n v="0"/>
    <n v="10188.75"/>
    <n v="10682.75"/>
    <n v="12226.5"/>
    <n v="10559.25"/>
    <n v="13338"/>
    <n v="10559.25"/>
    <n v="10559.25"/>
    <n v="12782.25"/>
    <n v="11670.75"/>
  </r>
  <r>
    <s v="No"/>
    <s v="Raju Parkala"/>
    <x v="4"/>
    <x v="10"/>
    <s v="YALQJB"/>
    <x v="8"/>
    <d v="2026-04-01T00:00:00"/>
    <d v="2026-12-31T00:00:00"/>
    <s v="06810V"/>
    <x v="26"/>
    <x v="1"/>
    <x v="0"/>
    <m/>
    <n v="171"/>
    <n v="8122.5"/>
    <n v="0"/>
    <n v="8122.5"/>
    <m/>
    <n v="0"/>
    <n v="0"/>
    <n v="0"/>
    <n v="8122.5"/>
    <x v="0"/>
    <n v="1"/>
    <n v="0"/>
    <x v="0"/>
    <n v="1660"/>
    <m/>
    <m/>
    <m/>
    <n v="162"/>
    <n v="175"/>
    <n v="198"/>
    <n v="171"/>
    <n v="216"/>
    <n v="171"/>
    <n v="171"/>
    <n v="207"/>
    <n v="189"/>
    <n v="78850"/>
    <n v="0"/>
    <n v="0"/>
    <n v="0"/>
    <n v="7695"/>
    <n v="8312.5"/>
    <n v="9405"/>
    <n v="8122.5"/>
    <n v="10260"/>
    <n v="8122.5"/>
    <n v="8122.5"/>
    <n v="9832.5"/>
    <n v="8977.5"/>
    <n v="0"/>
    <n v="0"/>
    <n v="0"/>
    <n v="0"/>
    <n v="0"/>
    <n v="0"/>
    <n v="0"/>
    <n v="0"/>
    <n v="0"/>
    <n v="0"/>
    <n v="0"/>
    <n v="0"/>
    <n v="0"/>
    <n v="78850"/>
    <n v="0"/>
    <n v="0"/>
    <n v="0"/>
    <n v="7695"/>
    <n v="8312.5"/>
    <n v="9405"/>
    <n v="8122.5"/>
    <n v="10260"/>
    <n v="8122.5"/>
    <n v="8122.5"/>
    <n v="9832.5"/>
    <n v="8977.5"/>
  </r>
  <r>
    <s v="No"/>
    <s v="Raju Parkala"/>
    <x v="4"/>
    <x v="10"/>
    <s v="YALQJB"/>
    <x v="8"/>
    <d v="2026-04-01T00:00:00"/>
    <d v="2026-12-31T00:00:00"/>
    <s v="06952X"/>
    <x v="27"/>
    <x v="1"/>
    <x v="0"/>
    <m/>
    <n v="171"/>
    <n v="8122.5"/>
    <n v="0"/>
    <n v="8122.5"/>
    <m/>
    <n v="0"/>
    <n v="0"/>
    <n v="0"/>
    <n v="8122.5"/>
    <x v="0"/>
    <n v="1"/>
    <n v="0"/>
    <x v="0"/>
    <n v="1645"/>
    <m/>
    <m/>
    <m/>
    <n v="157"/>
    <n v="165"/>
    <n v="198"/>
    <n v="171"/>
    <n v="216"/>
    <n v="171"/>
    <n v="171"/>
    <n v="207"/>
    <n v="189"/>
    <n v="78137.5"/>
    <n v="0"/>
    <n v="0"/>
    <n v="0"/>
    <n v="7457.5"/>
    <n v="7837.5"/>
    <n v="9405"/>
    <n v="8122.5"/>
    <n v="10260"/>
    <n v="8122.5"/>
    <n v="8122.5"/>
    <n v="9832.5"/>
    <n v="8977.5"/>
    <n v="0"/>
    <n v="0"/>
    <n v="0"/>
    <n v="0"/>
    <n v="0"/>
    <n v="0"/>
    <n v="0"/>
    <n v="0"/>
    <n v="0"/>
    <n v="0"/>
    <n v="0"/>
    <n v="0"/>
    <n v="0"/>
    <n v="78137.5"/>
    <n v="0"/>
    <n v="0"/>
    <n v="0"/>
    <n v="7457.5"/>
    <n v="7837.5"/>
    <n v="9405"/>
    <n v="8122.5"/>
    <n v="10260"/>
    <n v="8122.5"/>
    <n v="8122.5"/>
    <n v="9832.5"/>
    <n v="8977.5"/>
  </r>
  <r>
    <s v="No"/>
    <s v="Raju Parkala"/>
    <x v="4"/>
    <x v="10"/>
    <s v="YALQJB"/>
    <x v="8"/>
    <d v="2026-04-01T00:00:00"/>
    <d v="2026-12-31T00:00:00"/>
    <s v="01057K"/>
    <x v="28"/>
    <x v="3"/>
    <x v="0"/>
    <m/>
    <n v="171"/>
    <n v="10559.25"/>
    <n v="0"/>
    <n v="10559.25"/>
    <m/>
    <n v="0"/>
    <n v="0"/>
    <n v="0"/>
    <n v="10559.25"/>
    <x v="0"/>
    <n v="1"/>
    <n v="0"/>
    <x v="0"/>
    <n v="1676"/>
    <m/>
    <m/>
    <m/>
    <n v="172"/>
    <n v="181"/>
    <n v="198"/>
    <n v="171"/>
    <n v="216"/>
    <n v="171"/>
    <n v="171"/>
    <n v="207"/>
    <n v="189"/>
    <n v="103493"/>
    <n v="0"/>
    <n v="0"/>
    <n v="0"/>
    <n v="10621"/>
    <n v="11176.75"/>
    <n v="12226.5"/>
    <n v="10559.25"/>
    <n v="13338"/>
    <n v="10559.25"/>
    <n v="10559.25"/>
    <n v="12782.25"/>
    <n v="11670.75"/>
    <n v="0"/>
    <n v="0"/>
    <n v="0"/>
    <n v="0"/>
    <n v="0"/>
    <n v="0"/>
    <n v="0"/>
    <n v="0"/>
    <n v="0"/>
    <n v="0"/>
    <n v="0"/>
    <n v="0"/>
    <n v="0"/>
    <n v="103493"/>
    <n v="0"/>
    <n v="0"/>
    <n v="0"/>
    <n v="10621"/>
    <n v="11176.75"/>
    <n v="12226.5"/>
    <n v="10559.25"/>
    <n v="13338"/>
    <n v="10559.25"/>
    <n v="10559.25"/>
    <n v="12782.25"/>
    <n v="11670.75"/>
  </r>
  <r>
    <s v="No"/>
    <s v="Raju Parkala"/>
    <x v="4"/>
    <x v="10"/>
    <s v="YALQJB"/>
    <x v="8"/>
    <d v="2026-04-01T00:00:00"/>
    <d v="2026-12-31T00:00:00"/>
    <s v="07849N"/>
    <x v="29"/>
    <x v="3"/>
    <x v="0"/>
    <m/>
    <n v="171"/>
    <n v="10559.25"/>
    <n v="0"/>
    <n v="10559.25"/>
    <m/>
    <n v="0"/>
    <n v="0"/>
    <n v="0"/>
    <n v="10559.25"/>
    <x v="0"/>
    <n v="1"/>
    <n v="0"/>
    <x v="0"/>
    <n v="1652"/>
    <m/>
    <m/>
    <m/>
    <n v="162"/>
    <n v="167"/>
    <n v="198"/>
    <n v="171"/>
    <n v="216"/>
    <n v="171"/>
    <n v="171"/>
    <n v="207"/>
    <n v="189"/>
    <n v="102011"/>
    <n v="0"/>
    <n v="0"/>
    <n v="0"/>
    <n v="10003.5"/>
    <n v="10312.25"/>
    <n v="12226.5"/>
    <n v="10559.25"/>
    <n v="13338"/>
    <n v="10559.25"/>
    <n v="10559.25"/>
    <n v="12782.25"/>
    <n v="11670.75"/>
    <n v="0"/>
    <n v="0"/>
    <n v="0"/>
    <n v="0"/>
    <n v="0"/>
    <n v="0"/>
    <n v="0"/>
    <n v="0"/>
    <n v="0"/>
    <n v="0"/>
    <n v="0"/>
    <n v="0"/>
    <n v="0"/>
    <n v="102011"/>
    <n v="0"/>
    <n v="0"/>
    <n v="0"/>
    <n v="10003.5"/>
    <n v="10312.25"/>
    <n v="12226.5"/>
    <n v="10559.25"/>
    <n v="13338"/>
    <n v="10559.25"/>
    <n v="10559.25"/>
    <n v="12782.25"/>
    <n v="11670.75"/>
  </r>
  <r>
    <s v="No"/>
    <s v="Raju Parkala"/>
    <x v="4"/>
    <x v="10"/>
    <s v="YALQJB"/>
    <x v="8"/>
    <d v="2026-04-01T00:00:00"/>
    <d v="2026-12-31T00:00:00"/>
    <s v="005XOY"/>
    <x v="30"/>
    <x v="5"/>
    <x v="0"/>
    <m/>
    <n v="171"/>
    <n v="14877"/>
    <n v="0"/>
    <n v="14877"/>
    <m/>
    <n v="0"/>
    <n v="0"/>
    <n v="0"/>
    <n v="14877"/>
    <x v="0"/>
    <n v="1"/>
    <n v="0"/>
    <x v="0"/>
    <n v="1636"/>
    <m/>
    <m/>
    <m/>
    <n v="157"/>
    <n v="156"/>
    <n v="198"/>
    <n v="171"/>
    <n v="216"/>
    <n v="171"/>
    <n v="171"/>
    <n v="207"/>
    <n v="189"/>
    <n v="142332"/>
    <n v="0"/>
    <n v="0"/>
    <n v="0"/>
    <n v="13659"/>
    <n v="13572"/>
    <n v="17226"/>
    <n v="14877"/>
    <n v="18792"/>
    <n v="14877"/>
    <n v="14877"/>
    <n v="18009"/>
    <n v="16443"/>
    <n v="0"/>
    <n v="0"/>
    <n v="0"/>
    <n v="0"/>
    <n v="0"/>
    <n v="0"/>
    <n v="0"/>
    <n v="0"/>
    <n v="0"/>
    <n v="0"/>
    <n v="0"/>
    <n v="0"/>
    <n v="0"/>
    <n v="142332"/>
    <n v="0"/>
    <n v="0"/>
    <n v="0"/>
    <n v="13659"/>
    <n v="13572"/>
    <n v="17226"/>
    <n v="14877"/>
    <n v="18792"/>
    <n v="14877"/>
    <n v="14877"/>
    <n v="18009"/>
    <n v="16443"/>
  </r>
  <r>
    <s v="No"/>
    <s v="Raju Parkala"/>
    <x v="4"/>
    <x v="10"/>
    <s v="YALQJB"/>
    <x v="8"/>
    <d v="2026-04-01T00:00:00"/>
    <d v="2026-12-31T00:00:00"/>
    <s v="C-JDPH"/>
    <x v="31"/>
    <x v="8"/>
    <x v="2"/>
    <m/>
    <n v="0"/>
    <n v="0"/>
    <n v="0"/>
    <n v="0"/>
    <m/>
    <n v="0"/>
    <n v="0"/>
    <n v="0"/>
    <n v="0"/>
    <x v="0"/>
    <n v="1"/>
    <n v="0"/>
    <x v="0"/>
    <n v="264"/>
    <m/>
    <m/>
    <m/>
    <n v="144"/>
    <n v="120"/>
    <n v="0"/>
    <n v="0"/>
    <n v="0"/>
    <n v="0"/>
    <n v="0"/>
    <n v="0"/>
    <n v="0"/>
    <n v="45408"/>
    <n v="0"/>
    <n v="0"/>
    <n v="0"/>
    <n v="24768"/>
    <n v="20640"/>
    <n v="0"/>
    <n v="0"/>
    <n v="0"/>
    <n v="0"/>
    <n v="0"/>
    <n v="0"/>
    <n v="0"/>
    <n v="0"/>
    <n v="0"/>
    <n v="0"/>
    <n v="0"/>
    <n v="0"/>
    <n v="0"/>
    <n v="0"/>
    <n v="0"/>
    <n v="0"/>
    <n v="0"/>
    <n v="0"/>
    <n v="0"/>
    <n v="0"/>
    <n v="45408"/>
    <n v="0"/>
    <n v="0"/>
    <n v="0"/>
    <n v="24768"/>
    <n v="20640"/>
    <n v="0"/>
    <n v="0"/>
    <n v="0"/>
    <n v="0"/>
    <n v="0"/>
    <n v="0"/>
    <n v="0"/>
  </r>
  <r>
    <s v="No"/>
    <s v="Raju Parkala"/>
    <x v="4"/>
    <x v="10"/>
    <s v="YALQJB"/>
    <x v="8"/>
    <d v="2026-04-01T00:00:00"/>
    <d v="2026-12-31T00:00:00"/>
    <s v="C-JDPJ"/>
    <x v="32"/>
    <x v="8"/>
    <x v="2"/>
    <m/>
    <n v="0"/>
    <n v="0"/>
    <n v="0"/>
    <n v="0"/>
    <m/>
    <n v="0"/>
    <n v="0"/>
    <n v="0"/>
    <n v="0"/>
    <x v="0"/>
    <n v="1"/>
    <n v="0"/>
    <x v="0"/>
    <n v="264"/>
    <m/>
    <m/>
    <m/>
    <n v="144"/>
    <n v="120"/>
    <n v="0"/>
    <n v="0"/>
    <n v="0"/>
    <n v="0"/>
    <n v="0"/>
    <n v="0"/>
    <n v="0"/>
    <n v="45408"/>
    <n v="0"/>
    <n v="0"/>
    <n v="0"/>
    <n v="24768"/>
    <n v="20640"/>
    <n v="0"/>
    <n v="0"/>
    <n v="0"/>
    <n v="0"/>
    <n v="0"/>
    <n v="0"/>
    <n v="0"/>
    <n v="0"/>
    <n v="0"/>
    <n v="0"/>
    <n v="0"/>
    <n v="0"/>
    <n v="0"/>
    <n v="0"/>
    <n v="0"/>
    <n v="0"/>
    <n v="0"/>
    <n v="0"/>
    <n v="0"/>
    <n v="0"/>
    <n v="45408"/>
    <n v="0"/>
    <n v="0"/>
    <n v="0"/>
    <n v="24768"/>
    <n v="20640"/>
    <n v="0"/>
    <n v="0"/>
    <n v="0"/>
    <n v="0"/>
    <n v="0"/>
    <n v="0"/>
    <n v="0"/>
  </r>
  <r>
    <s v="No"/>
    <s v="Raju Parkala"/>
    <x v="4"/>
    <x v="10"/>
    <s v="YALQJB"/>
    <x v="8"/>
    <d v="2026-04-01T00:00:00"/>
    <d v="2026-12-31T00:00:00"/>
    <s v="C-LGLV"/>
    <x v="33"/>
    <x v="8"/>
    <x v="2"/>
    <m/>
    <n v="16"/>
    <n v="2752"/>
    <n v="0"/>
    <n v="2752"/>
    <m/>
    <n v="0"/>
    <n v="0"/>
    <n v="0"/>
    <n v="2752"/>
    <x v="0"/>
    <n v="1"/>
    <n v="0"/>
    <x v="0"/>
    <n v="504"/>
    <m/>
    <m/>
    <m/>
    <n v="144"/>
    <n v="160"/>
    <n v="184"/>
    <n v="16"/>
    <n v="0"/>
    <n v="0"/>
    <n v="0"/>
    <n v="0"/>
    <n v="0"/>
    <n v="86688"/>
    <n v="0"/>
    <n v="0"/>
    <n v="0"/>
    <n v="24768"/>
    <n v="27520"/>
    <n v="31648"/>
    <n v="2752"/>
    <n v="0"/>
    <n v="0"/>
    <n v="0"/>
    <n v="0"/>
    <n v="0"/>
    <n v="0"/>
    <n v="0"/>
    <n v="0"/>
    <n v="0"/>
    <n v="0"/>
    <n v="0"/>
    <n v="0"/>
    <n v="0"/>
    <n v="0"/>
    <n v="0"/>
    <n v="0"/>
    <n v="0"/>
    <n v="0"/>
    <n v="86688"/>
    <n v="0"/>
    <n v="0"/>
    <n v="0"/>
    <n v="24768"/>
    <n v="27520"/>
    <n v="31648"/>
    <n v="2752"/>
    <n v="0"/>
    <n v="0"/>
    <n v="0"/>
    <n v="0"/>
    <n v="0"/>
  </r>
  <r>
    <s v="No"/>
    <s v="Raju Parkala"/>
    <x v="4"/>
    <x v="10"/>
    <s v="YALQJB"/>
    <x v="8"/>
    <d v="2026-04-01T00:00:00"/>
    <d v="2026-12-31T00:00:00"/>
    <s v="C-JDPG"/>
    <x v="34"/>
    <x v="9"/>
    <x v="2"/>
    <m/>
    <n v="16"/>
    <n v="3360"/>
    <n v="0"/>
    <n v="3360"/>
    <m/>
    <n v="0"/>
    <n v="0"/>
    <n v="0"/>
    <n v="3360"/>
    <x v="0"/>
    <n v="1"/>
    <n v="0"/>
    <x v="0"/>
    <n v="504"/>
    <m/>
    <m/>
    <m/>
    <n v="144"/>
    <n v="160"/>
    <n v="184"/>
    <n v="16"/>
    <n v="0"/>
    <n v="0"/>
    <n v="0"/>
    <n v="0"/>
    <n v="0"/>
    <n v="105840"/>
    <n v="0"/>
    <n v="0"/>
    <n v="0"/>
    <n v="30240"/>
    <n v="33600"/>
    <n v="38640"/>
    <n v="3360"/>
    <n v="0"/>
    <n v="0"/>
    <n v="0"/>
    <n v="0"/>
    <n v="0"/>
    <n v="0"/>
    <n v="0"/>
    <n v="0"/>
    <n v="0"/>
    <n v="0"/>
    <n v="0"/>
    <n v="0"/>
    <n v="0"/>
    <n v="0"/>
    <n v="0"/>
    <n v="0"/>
    <n v="0"/>
    <n v="0"/>
    <n v="105840"/>
    <n v="0"/>
    <n v="0"/>
    <n v="0"/>
    <n v="30240"/>
    <n v="33600"/>
    <n v="38640"/>
    <n v="3360"/>
    <n v="0"/>
    <n v="0"/>
    <n v="0"/>
    <n v="0"/>
    <n v="0"/>
  </r>
  <r>
    <s v="No"/>
    <s v="Raju Parkala"/>
    <x v="4"/>
    <x v="10"/>
    <s v="YALQJB"/>
    <x v="8"/>
    <d v="2026-04-01T00:00:00"/>
    <d v="2026-12-31T00:00:00"/>
    <s v="C-P3JE"/>
    <x v="35"/>
    <x v="10"/>
    <x v="2"/>
    <m/>
    <n v="16"/>
    <n v="3200"/>
    <n v="0"/>
    <n v="3200"/>
    <m/>
    <n v="0"/>
    <n v="0"/>
    <n v="0"/>
    <n v="3200"/>
    <x v="0"/>
    <n v="1"/>
    <n v="0"/>
    <x v="0"/>
    <n v="504"/>
    <m/>
    <m/>
    <m/>
    <n v="144"/>
    <n v="160"/>
    <n v="184"/>
    <n v="16"/>
    <n v="0"/>
    <n v="0"/>
    <n v="0"/>
    <n v="0"/>
    <n v="0"/>
    <n v="100800"/>
    <n v="0"/>
    <n v="0"/>
    <n v="0"/>
    <n v="28800"/>
    <n v="32000"/>
    <n v="36800"/>
    <n v="3200"/>
    <n v="0"/>
    <n v="0"/>
    <n v="0"/>
    <n v="0"/>
    <n v="0"/>
    <n v="0"/>
    <n v="0"/>
    <n v="0"/>
    <n v="0"/>
    <n v="0"/>
    <n v="0"/>
    <n v="0"/>
    <n v="0"/>
    <n v="0"/>
    <n v="0"/>
    <n v="0"/>
    <n v="0"/>
    <n v="0"/>
    <n v="100800"/>
    <n v="0"/>
    <n v="0"/>
    <n v="0"/>
    <n v="28800"/>
    <n v="32000"/>
    <n v="36800"/>
    <n v="3200"/>
    <n v="0"/>
    <n v="0"/>
    <n v="0"/>
    <n v="0"/>
    <n v="0"/>
  </r>
  <r>
    <s v="No"/>
    <s v="Raju Parkala"/>
    <x v="4"/>
    <x v="10"/>
    <s v="YALQJB"/>
    <x v="8"/>
    <d v="2026-04-01T00:00:00"/>
    <d v="2026-12-31T00:00:00"/>
    <s v="C-VKG0"/>
    <x v="36"/>
    <x v="7"/>
    <x v="2"/>
    <m/>
    <n v="152"/>
    <n v="25080"/>
    <n v="0"/>
    <n v="25080"/>
    <m/>
    <n v="0"/>
    <n v="0"/>
    <n v="0"/>
    <n v="25080"/>
    <x v="0"/>
    <n v="1"/>
    <n v="0"/>
    <x v="0"/>
    <n v="1501"/>
    <m/>
    <m/>
    <m/>
    <n v="144"/>
    <n v="160"/>
    <n v="192"/>
    <n v="152"/>
    <n v="192"/>
    <n v="152"/>
    <n v="152"/>
    <n v="184"/>
    <n v="173"/>
    <n v="247665"/>
    <n v="0"/>
    <n v="0"/>
    <n v="0"/>
    <n v="23760"/>
    <n v="26400"/>
    <n v="31680"/>
    <n v="25080"/>
    <n v="31680"/>
    <n v="25080"/>
    <n v="25080"/>
    <n v="30360"/>
    <n v="28545"/>
    <n v="0"/>
    <n v="0"/>
    <n v="0"/>
    <n v="0"/>
    <n v="0"/>
    <n v="0"/>
    <n v="0"/>
    <n v="0"/>
    <n v="0"/>
    <n v="0"/>
    <n v="0"/>
    <n v="0"/>
    <n v="0"/>
    <n v="247665"/>
    <n v="0"/>
    <n v="0"/>
    <n v="0"/>
    <n v="23760"/>
    <n v="26400"/>
    <n v="31680"/>
    <n v="25080"/>
    <n v="31680"/>
    <n v="25080"/>
    <n v="25080"/>
    <n v="30360"/>
    <n v="28545"/>
  </r>
  <r>
    <s v="No"/>
    <s v="Raju Parkala"/>
    <x v="4"/>
    <x v="10"/>
    <s v="YALQJB"/>
    <x v="8"/>
    <d v="2026-04-01T00:00:00"/>
    <d v="2026-12-31T00:00:00"/>
    <s v="004QEL"/>
    <x v="37"/>
    <x v="3"/>
    <x v="0"/>
    <m/>
    <n v="171"/>
    <n v="10559.25"/>
    <n v="0"/>
    <n v="10559.25"/>
    <m/>
    <n v="0"/>
    <n v="0"/>
    <n v="0"/>
    <n v="10559.25"/>
    <x v="0"/>
    <n v="1"/>
    <n v="0"/>
    <x v="0"/>
    <n v="1634"/>
    <m/>
    <m/>
    <m/>
    <n v="132"/>
    <n v="179"/>
    <n v="198"/>
    <n v="171"/>
    <n v="216"/>
    <n v="171"/>
    <n v="171"/>
    <n v="207"/>
    <n v="189"/>
    <n v="100899.5"/>
    <n v="0"/>
    <n v="0"/>
    <n v="0"/>
    <n v="8151"/>
    <n v="11053.25"/>
    <n v="12226.5"/>
    <n v="10559.25"/>
    <n v="13338"/>
    <n v="10559.25"/>
    <n v="10559.25"/>
    <n v="12782.25"/>
    <n v="11670.75"/>
    <n v="0"/>
    <n v="0"/>
    <n v="0"/>
    <n v="0"/>
    <n v="0"/>
    <n v="0"/>
    <n v="0"/>
    <n v="0"/>
    <n v="0"/>
    <n v="0"/>
    <n v="0"/>
    <n v="0"/>
    <n v="0"/>
    <n v="100899.5"/>
    <n v="0"/>
    <n v="0"/>
    <n v="0"/>
    <n v="8151"/>
    <n v="11053.25"/>
    <n v="12226.5"/>
    <n v="10559.25"/>
    <n v="13338"/>
    <n v="10559.25"/>
    <n v="10559.25"/>
    <n v="12782.25"/>
    <n v="11670.75"/>
  </r>
  <r>
    <s v="No"/>
    <s v="Raju Parkala"/>
    <x v="4"/>
    <x v="10"/>
    <s v="YALQJB"/>
    <x v="8"/>
    <d v="2026-04-01T00:00:00"/>
    <d v="2026-12-31T00:00:00"/>
    <n v="590930"/>
    <x v="38"/>
    <x v="3"/>
    <x v="0"/>
    <m/>
    <n v="171"/>
    <n v="10559.25"/>
    <n v="0"/>
    <n v="10559.25"/>
    <m/>
    <n v="0"/>
    <n v="0"/>
    <n v="0"/>
    <n v="10559.25"/>
    <x v="0"/>
    <n v="1"/>
    <n v="0"/>
    <x v="0"/>
    <n v="1659"/>
    <m/>
    <m/>
    <m/>
    <n v="162"/>
    <n v="174"/>
    <n v="198"/>
    <n v="171"/>
    <n v="216"/>
    <n v="171"/>
    <n v="171"/>
    <n v="207"/>
    <n v="189"/>
    <n v="102443.25"/>
    <n v="0"/>
    <n v="0"/>
    <n v="0"/>
    <n v="10003.5"/>
    <n v="10744.5"/>
    <n v="12226.5"/>
    <n v="10559.25"/>
    <n v="13338"/>
    <n v="10559.25"/>
    <n v="10559.25"/>
    <n v="12782.25"/>
    <n v="11670.75"/>
    <n v="0"/>
    <n v="0"/>
    <n v="0"/>
    <n v="0"/>
    <n v="0"/>
    <n v="0"/>
    <n v="0"/>
    <n v="0"/>
    <n v="0"/>
    <n v="0"/>
    <n v="0"/>
    <n v="0"/>
    <n v="0"/>
    <n v="102443.25"/>
    <n v="0"/>
    <n v="0"/>
    <n v="0"/>
    <n v="10003.5"/>
    <n v="10744.5"/>
    <n v="12226.5"/>
    <n v="10559.25"/>
    <n v="13338"/>
    <n v="10559.25"/>
    <n v="10559.25"/>
    <n v="12782.25"/>
    <n v="11670.75"/>
  </r>
  <r>
    <s v="No"/>
    <s v="Raju Parkala"/>
    <x v="4"/>
    <x v="10"/>
    <s v="YALQJB"/>
    <x v="8"/>
    <d v="2026-04-01T00:00:00"/>
    <d v="2026-12-31T00:00:00"/>
    <s v="0063AW"/>
    <x v="39"/>
    <x v="1"/>
    <x v="0"/>
    <m/>
    <n v="171"/>
    <n v="8122.5"/>
    <n v="0"/>
    <n v="8122.5"/>
    <m/>
    <n v="0"/>
    <n v="0"/>
    <n v="0"/>
    <n v="8122.5"/>
    <x v="0"/>
    <n v="1"/>
    <n v="0"/>
    <x v="0"/>
    <n v="1534"/>
    <m/>
    <m/>
    <m/>
    <n v="144"/>
    <n v="171"/>
    <n v="198"/>
    <n v="171"/>
    <n v="198"/>
    <n v="171"/>
    <n v="171"/>
    <n v="182"/>
    <n v="128"/>
    <n v="72865"/>
    <n v="0"/>
    <n v="0"/>
    <n v="0"/>
    <n v="6840"/>
    <n v="8122.5"/>
    <n v="9405"/>
    <n v="8122.5"/>
    <n v="9405"/>
    <n v="8122.5"/>
    <n v="8122.5"/>
    <n v="8645"/>
    <n v="6080"/>
    <n v="0"/>
    <n v="0"/>
    <n v="0"/>
    <n v="0"/>
    <n v="0"/>
    <n v="0"/>
    <n v="0"/>
    <n v="0"/>
    <n v="0"/>
    <n v="0"/>
    <n v="0"/>
    <n v="0"/>
    <n v="0"/>
    <n v="72865"/>
    <n v="0"/>
    <n v="0"/>
    <n v="0"/>
    <n v="6840"/>
    <n v="8122.5"/>
    <n v="9405"/>
    <n v="8122.5"/>
    <n v="9405"/>
    <n v="8122.5"/>
    <n v="8122.5"/>
    <n v="8645"/>
    <n v="6080"/>
  </r>
  <r>
    <s v="No"/>
    <s v="Raju Parkala"/>
    <x v="4"/>
    <x v="10"/>
    <s v="YALQJB"/>
    <x v="8"/>
    <d v="2026-04-01T00:00:00"/>
    <d v="2026-12-31T00:00:00"/>
    <s v="0063XI"/>
    <x v="40"/>
    <x v="1"/>
    <x v="0"/>
    <m/>
    <n v="171"/>
    <n v="8122.5"/>
    <n v="0"/>
    <n v="8122.5"/>
    <m/>
    <n v="0"/>
    <n v="0"/>
    <n v="0"/>
    <n v="8122.5"/>
    <x v="0"/>
    <n v="1"/>
    <n v="0"/>
    <x v="0"/>
    <n v="1264"/>
    <m/>
    <m/>
    <m/>
    <n v="81"/>
    <m/>
    <n v="162"/>
    <n v="171"/>
    <n v="198"/>
    <n v="171"/>
    <n v="171"/>
    <n v="182"/>
    <n v="128"/>
    <n v="60040"/>
    <n v="0"/>
    <n v="0"/>
    <n v="0"/>
    <n v="3847.5"/>
    <n v="0"/>
    <n v="7695"/>
    <n v="8122.5"/>
    <n v="9405"/>
    <n v="8122.5"/>
    <n v="8122.5"/>
    <n v="8645"/>
    <n v="6080"/>
    <n v="0"/>
    <n v="0"/>
    <n v="0"/>
    <n v="0"/>
    <n v="0"/>
    <n v="0"/>
    <n v="0"/>
    <n v="0"/>
    <n v="0"/>
    <n v="0"/>
    <n v="0"/>
    <n v="0"/>
    <n v="0"/>
    <n v="60040"/>
    <n v="0"/>
    <n v="0"/>
    <n v="0"/>
    <n v="3847.5"/>
    <n v="0"/>
    <n v="7695"/>
    <n v="8122.5"/>
    <n v="9405"/>
    <n v="8122.5"/>
    <n v="8122.5"/>
    <n v="8645"/>
    <n v="6080"/>
  </r>
  <r>
    <s v="No"/>
    <s v="Raju Parkala"/>
    <x v="4"/>
    <x v="10"/>
    <s v="YALQJB"/>
    <x v="8"/>
    <d v="2026-04-01T00:00:00"/>
    <d v="2026-12-31T00:00:00"/>
    <s v="005SCW"/>
    <x v="41"/>
    <x v="1"/>
    <x v="0"/>
    <m/>
    <n v="171"/>
    <n v="8122.5"/>
    <n v="0"/>
    <n v="8122.5"/>
    <m/>
    <n v="0"/>
    <n v="0"/>
    <n v="0"/>
    <n v="8122.5"/>
    <x v="0"/>
    <n v="1"/>
    <n v="0"/>
    <x v="0"/>
    <n v="1074"/>
    <m/>
    <m/>
    <m/>
    <m/>
    <m/>
    <m/>
    <n v="171"/>
    <n v="198"/>
    <n v="171"/>
    <n v="171"/>
    <n v="182"/>
    <n v="181"/>
    <n v="51015"/>
    <n v="0"/>
    <n v="0"/>
    <n v="0"/>
    <n v="0"/>
    <n v="0"/>
    <n v="0"/>
    <n v="8122.5"/>
    <n v="9405"/>
    <n v="8122.5"/>
    <n v="8122.5"/>
    <n v="8645"/>
    <n v="8597.5"/>
    <n v="0"/>
    <n v="0"/>
    <n v="0"/>
    <n v="0"/>
    <n v="0"/>
    <n v="0"/>
    <n v="0"/>
    <n v="0"/>
    <n v="0"/>
    <n v="0"/>
    <n v="0"/>
    <n v="0"/>
    <n v="0"/>
    <n v="51015"/>
    <n v="0"/>
    <n v="0"/>
    <n v="0"/>
    <n v="0"/>
    <n v="0"/>
    <n v="0"/>
    <n v="8122.5"/>
    <n v="9405"/>
    <n v="8122.5"/>
    <n v="8122.5"/>
    <n v="8645"/>
    <n v="8597.5"/>
  </r>
  <r>
    <s v="No"/>
    <s v="Raju Parkala"/>
    <x v="4"/>
    <x v="10"/>
    <s v="YALQJB"/>
    <x v="8"/>
    <d v="2026-04-01T00:00:00"/>
    <d v="2026-12-31T00:00:00"/>
    <s v="005T0F"/>
    <x v="42"/>
    <x v="1"/>
    <x v="0"/>
    <m/>
    <n v="171"/>
    <n v="8122.5"/>
    <n v="0"/>
    <n v="8122.5"/>
    <m/>
    <n v="0"/>
    <n v="0"/>
    <n v="0"/>
    <n v="8122.5"/>
    <x v="0"/>
    <n v="1"/>
    <n v="0"/>
    <x v="0"/>
    <n v="1407"/>
    <m/>
    <m/>
    <m/>
    <m/>
    <n v="135"/>
    <n v="198"/>
    <n v="171"/>
    <n v="198"/>
    <n v="171"/>
    <n v="171"/>
    <n v="182"/>
    <n v="181"/>
    <n v="66832.5"/>
    <n v="0"/>
    <n v="0"/>
    <n v="0"/>
    <n v="0"/>
    <n v="6412.5"/>
    <n v="9405"/>
    <n v="8122.5"/>
    <n v="9405"/>
    <n v="8122.5"/>
    <n v="8122.5"/>
    <n v="8645"/>
    <n v="8597.5"/>
    <n v="0"/>
    <n v="0"/>
    <n v="0"/>
    <n v="0"/>
    <n v="0"/>
    <n v="0"/>
    <n v="0"/>
    <n v="0"/>
    <n v="0"/>
    <n v="0"/>
    <n v="0"/>
    <n v="0"/>
    <n v="0"/>
    <n v="66832.5"/>
    <n v="0"/>
    <n v="0"/>
    <n v="0"/>
    <n v="0"/>
    <n v="6412.5"/>
    <n v="9405"/>
    <n v="8122.5"/>
    <n v="9405"/>
    <n v="8122.5"/>
    <n v="8122.5"/>
    <n v="8645"/>
    <n v="8597.5"/>
  </r>
  <r>
    <s v="No"/>
    <s v="Raju Parkala"/>
    <x v="4"/>
    <x v="10"/>
    <s v="YALQJB"/>
    <x v="8"/>
    <d v="2026-04-01T00:00:00"/>
    <d v="2026-12-31T00:00:00"/>
    <s v="004I38"/>
    <x v="43"/>
    <x v="1"/>
    <x v="0"/>
    <m/>
    <n v="171"/>
    <n v="8122.5"/>
    <n v="0"/>
    <n v="8122.5"/>
    <m/>
    <n v="0"/>
    <n v="0"/>
    <n v="0"/>
    <n v="8122.5"/>
    <x v="0"/>
    <n v="1"/>
    <n v="0"/>
    <x v="0"/>
    <n v="1611"/>
    <m/>
    <m/>
    <m/>
    <n v="153"/>
    <n v="135"/>
    <n v="198"/>
    <n v="171"/>
    <n v="216"/>
    <n v="171"/>
    <n v="171"/>
    <n v="207"/>
    <n v="189"/>
    <n v="76522.5"/>
    <n v="0"/>
    <n v="0"/>
    <n v="0"/>
    <n v="7267.5"/>
    <n v="6412.5"/>
    <n v="9405"/>
    <n v="8122.5"/>
    <n v="10260"/>
    <n v="8122.5"/>
    <n v="8122.5"/>
    <n v="9832.5"/>
    <n v="8977.5"/>
    <n v="0"/>
    <n v="0"/>
    <n v="0"/>
    <n v="0"/>
    <n v="0"/>
    <n v="0"/>
    <n v="0"/>
    <n v="0"/>
    <n v="0"/>
    <n v="0"/>
    <n v="0"/>
    <n v="0"/>
    <n v="0"/>
    <n v="76522.5"/>
    <n v="0"/>
    <n v="0"/>
    <n v="0"/>
    <n v="7267.5"/>
    <n v="6412.5"/>
    <n v="9405"/>
    <n v="8122.5"/>
    <n v="10260"/>
    <n v="8122.5"/>
    <n v="8122.5"/>
    <n v="9832.5"/>
    <n v="8977.5"/>
  </r>
  <r>
    <s v="No"/>
    <s v="Raju Parkala"/>
    <x v="4"/>
    <x v="1"/>
    <s v="YALQJB"/>
    <x v="9"/>
    <d v="2026-04-01T00:00:00"/>
    <d v="2026-12-31T00:00:00"/>
    <s v="C-LGLV"/>
    <x v="33"/>
    <x v="8"/>
    <x v="0"/>
    <m/>
    <n v="136"/>
    <n v="23392"/>
    <n v="0"/>
    <n v="23392"/>
    <m/>
    <n v="0"/>
    <n v="0"/>
    <n v="0"/>
    <n v="23392"/>
    <x v="0"/>
    <n v="1"/>
    <n v="0"/>
    <x v="0"/>
    <n v="504"/>
    <m/>
    <m/>
    <m/>
    <m/>
    <m/>
    <m/>
    <n v="136"/>
    <n v="192"/>
    <n v="152"/>
    <n v="24"/>
    <m/>
    <m/>
    <n v="86688"/>
    <n v="0"/>
    <n v="0"/>
    <n v="0"/>
    <n v="0"/>
    <n v="0"/>
    <n v="0"/>
    <n v="23392"/>
    <n v="33024"/>
    <n v="26144"/>
    <n v="4128"/>
    <n v="0"/>
    <n v="0"/>
    <n v="0"/>
    <n v="0"/>
    <n v="0"/>
    <n v="0"/>
    <n v="0"/>
    <n v="0"/>
    <n v="0"/>
    <n v="0"/>
    <n v="0"/>
    <n v="0"/>
    <n v="0"/>
    <n v="0"/>
    <n v="0"/>
    <n v="86688"/>
    <n v="0"/>
    <n v="0"/>
    <n v="0"/>
    <n v="0"/>
    <n v="0"/>
    <n v="0"/>
    <n v="23392"/>
    <n v="33024"/>
    <n v="26144"/>
    <n v="4128"/>
    <n v="0"/>
    <n v="0"/>
  </r>
  <r>
    <s v="No"/>
    <s v="Raju Parkala"/>
    <x v="4"/>
    <x v="1"/>
    <s v="YALQJB"/>
    <x v="9"/>
    <d v="2026-04-01T00:00:00"/>
    <d v="2026-12-31T00:00:00"/>
    <s v="C-JDPG"/>
    <x v="34"/>
    <x v="9"/>
    <x v="0"/>
    <m/>
    <n v="136"/>
    <n v="28560"/>
    <n v="0"/>
    <n v="28560"/>
    <m/>
    <n v="0"/>
    <n v="0"/>
    <n v="0"/>
    <n v="28560"/>
    <x v="0"/>
    <n v="1"/>
    <n v="0"/>
    <x v="0"/>
    <n v="344"/>
    <m/>
    <m/>
    <m/>
    <m/>
    <m/>
    <m/>
    <n v="136"/>
    <n v="200"/>
    <n v="8"/>
    <m/>
    <m/>
    <m/>
    <n v="72240"/>
    <n v="0"/>
    <n v="0"/>
    <n v="0"/>
    <n v="0"/>
    <n v="0"/>
    <n v="0"/>
    <n v="28560"/>
    <n v="42000"/>
    <n v="1680"/>
    <n v="0"/>
    <n v="0"/>
    <n v="0"/>
    <n v="0"/>
    <n v="0"/>
    <n v="0"/>
    <n v="0"/>
    <n v="0"/>
    <n v="0"/>
    <n v="0"/>
    <n v="0"/>
    <n v="0"/>
    <n v="0"/>
    <n v="0"/>
    <n v="0"/>
    <n v="0"/>
    <n v="72240"/>
    <n v="0"/>
    <n v="0"/>
    <n v="0"/>
    <n v="0"/>
    <n v="0"/>
    <n v="0"/>
    <n v="28560"/>
    <n v="42000"/>
    <n v="1680"/>
    <n v="0"/>
    <n v="0"/>
    <n v="0"/>
  </r>
  <r>
    <s v="No"/>
    <s v="Raju Parkala"/>
    <x v="5"/>
    <x v="1"/>
    <s v="YANFLB"/>
    <x v="10"/>
    <d v="2026-04-01T00:00:00"/>
    <d v="2026-12-31T00:00:00"/>
    <s v="7J3366"/>
    <x v="44"/>
    <x v="4"/>
    <x v="2"/>
    <m/>
    <n v="152"/>
    <n v="27360"/>
    <n v="0"/>
    <n v="27360"/>
    <m/>
    <n v="0"/>
    <n v="0"/>
    <n v="0"/>
    <n v="27360"/>
    <x v="0"/>
    <n v="1"/>
    <n v="0"/>
    <x v="0"/>
    <n v="1485"/>
    <m/>
    <m/>
    <m/>
    <n v="136"/>
    <n v="152"/>
    <n v="192"/>
    <n v="152"/>
    <n v="192"/>
    <n v="152"/>
    <n v="152"/>
    <n v="184"/>
    <n v="173"/>
    <n v="267300"/>
    <n v="0"/>
    <n v="0"/>
    <n v="0"/>
    <n v="24480"/>
    <n v="27360"/>
    <n v="34560"/>
    <n v="27360"/>
    <n v="34560"/>
    <n v="27360"/>
    <n v="27360"/>
    <n v="33120"/>
    <n v="31140"/>
    <n v="0"/>
    <n v="0"/>
    <n v="0"/>
    <n v="0"/>
    <n v="0"/>
    <n v="0"/>
    <n v="0"/>
    <n v="0"/>
    <n v="0"/>
    <n v="0"/>
    <n v="0"/>
    <n v="0"/>
    <n v="0"/>
    <n v="267300"/>
    <n v="0"/>
    <n v="0"/>
    <n v="0"/>
    <n v="24480"/>
    <n v="27360"/>
    <n v="34560"/>
    <n v="27360"/>
    <n v="34560"/>
    <n v="27360"/>
    <n v="27360"/>
    <n v="33120"/>
    <n v="31140"/>
  </r>
  <r>
    <s v="Yes"/>
    <s v="Raju Parkala"/>
    <x v="6"/>
    <x v="11"/>
    <s v="YALWFB"/>
    <x v="11"/>
    <d v="2026-04-01T00:00:00"/>
    <d v="2026-06-30T00:00:00"/>
    <s v="4G9243"/>
    <x v="45"/>
    <x v="11"/>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6"/>
    <x v="11"/>
    <s v="YALWFB"/>
    <x v="11"/>
    <d v="2026-04-01T00:00:00"/>
    <d v="2026-06-30T00:00:00"/>
    <s v="C-RWNH"/>
    <x v="46"/>
    <x v="12"/>
    <x v="1"/>
    <m/>
    <n v="16"/>
    <n v="2928"/>
    <n v="0"/>
    <n v="2928"/>
    <m/>
    <n v="0"/>
    <n v="0"/>
    <n v="0"/>
    <n v="2928"/>
    <x v="0"/>
    <n v="1"/>
    <n v="0"/>
    <x v="0"/>
    <n v="512"/>
    <m/>
    <m/>
    <m/>
    <n v="144"/>
    <n v="160"/>
    <n v="192"/>
    <n v="16"/>
    <m/>
    <m/>
    <m/>
    <m/>
    <m/>
    <n v="93696"/>
    <n v="0"/>
    <n v="0"/>
    <n v="0"/>
    <n v="26352"/>
    <n v="29280"/>
    <n v="35136"/>
    <n v="2928"/>
    <n v="0"/>
    <n v="0"/>
    <n v="0"/>
    <n v="0"/>
    <n v="0"/>
    <n v="0"/>
    <n v="0"/>
    <n v="0"/>
    <n v="0"/>
    <n v="0"/>
    <n v="0"/>
    <n v="0"/>
    <n v="0"/>
    <n v="0"/>
    <n v="0"/>
    <n v="0"/>
    <n v="0"/>
    <n v="0"/>
    <n v="93696"/>
    <n v="0"/>
    <n v="0"/>
    <n v="0"/>
    <n v="26352"/>
    <n v="29280"/>
    <n v="35136"/>
    <n v="2928"/>
    <n v="0"/>
    <n v="0"/>
    <n v="0"/>
    <n v="0"/>
    <n v="0"/>
  </r>
  <r>
    <s v="Yes"/>
    <s v="Raju Parkala"/>
    <x v="6"/>
    <x v="11"/>
    <s v="YALWFB"/>
    <x v="11"/>
    <d v="2026-04-01T00:00:00"/>
    <d v="2026-06-30T00:00:00"/>
    <s v="08781B"/>
    <x v="47"/>
    <x v="13"/>
    <x v="1"/>
    <m/>
    <n v="16"/>
    <n v="2912"/>
    <n v="0"/>
    <n v="2912"/>
    <m/>
    <n v="0"/>
    <n v="0"/>
    <n v="0"/>
    <n v="2912"/>
    <x v="0"/>
    <n v="1"/>
    <n v="0"/>
    <x v="0"/>
    <n v="512"/>
    <m/>
    <m/>
    <m/>
    <n v="144"/>
    <n v="160"/>
    <n v="192"/>
    <n v="16"/>
    <m/>
    <m/>
    <m/>
    <m/>
    <m/>
    <n v="93184"/>
    <n v="0"/>
    <n v="0"/>
    <n v="0"/>
    <n v="26208"/>
    <n v="29120"/>
    <n v="34944"/>
    <n v="2912"/>
    <n v="0"/>
    <n v="0"/>
    <n v="0"/>
    <n v="0"/>
    <n v="0"/>
    <n v="0"/>
    <n v="0"/>
    <n v="0"/>
    <n v="0"/>
    <n v="0"/>
    <n v="0"/>
    <n v="0"/>
    <n v="0"/>
    <n v="0"/>
    <n v="0"/>
    <n v="0"/>
    <n v="0"/>
    <n v="0"/>
    <n v="93184"/>
    <n v="0"/>
    <n v="0"/>
    <n v="0"/>
    <n v="26208"/>
    <n v="29120"/>
    <n v="34944"/>
    <n v="2912"/>
    <n v="0"/>
    <n v="0"/>
    <n v="0"/>
    <n v="0"/>
    <n v="0"/>
  </r>
  <r>
    <s v="Yes"/>
    <s v="Raju Parkala"/>
    <x v="6"/>
    <x v="11"/>
    <s v="YALWFB"/>
    <x v="11"/>
    <d v="2026-04-01T00:00:00"/>
    <d v="2026-06-30T00:00:00"/>
    <s v="9D5534"/>
    <x v="48"/>
    <x v="14"/>
    <x v="1"/>
    <m/>
    <n v="16"/>
    <n v="4912"/>
    <n v="0"/>
    <n v="4912"/>
    <m/>
    <n v="0"/>
    <n v="0"/>
    <n v="0"/>
    <n v="4912"/>
    <x v="0"/>
    <n v="1"/>
    <n v="0"/>
    <x v="0"/>
    <n v="172"/>
    <m/>
    <m/>
    <m/>
    <m/>
    <n v="0"/>
    <n v="156"/>
    <n v="16"/>
    <m/>
    <m/>
    <m/>
    <m/>
    <m/>
    <n v="52804"/>
    <n v="0"/>
    <n v="0"/>
    <n v="0"/>
    <n v="0"/>
    <n v="0"/>
    <n v="47892"/>
    <n v="4912"/>
    <n v="0"/>
    <n v="0"/>
    <n v="0"/>
    <n v="0"/>
    <n v="0"/>
    <n v="0"/>
    <n v="0"/>
    <n v="0"/>
    <n v="0"/>
    <n v="0"/>
    <n v="0"/>
    <n v="0"/>
    <n v="0"/>
    <n v="0"/>
    <n v="0"/>
    <n v="0"/>
    <n v="0"/>
    <n v="0"/>
    <n v="52804"/>
    <n v="0"/>
    <n v="0"/>
    <n v="0"/>
    <n v="0"/>
    <n v="0"/>
    <n v="47892"/>
    <n v="4912"/>
    <n v="0"/>
    <n v="0"/>
    <n v="0"/>
    <n v="0"/>
    <n v="0"/>
  </r>
  <r>
    <s v="Yes"/>
    <s v="Raju Parkala"/>
    <x v="6"/>
    <x v="11"/>
    <s v="YALWFB"/>
    <x v="11"/>
    <d v="2026-04-01T00:00:00"/>
    <d v="2026-06-30T00:00:00"/>
    <s v="4J5042"/>
    <x v="49"/>
    <x v="14"/>
    <x v="1"/>
    <m/>
    <n v="16"/>
    <n v="4912"/>
    <n v="0"/>
    <n v="4912"/>
    <m/>
    <n v="0"/>
    <n v="0"/>
    <n v="0"/>
    <n v="4912"/>
    <x v="0"/>
    <n v="1"/>
    <n v="0"/>
    <x v="0"/>
    <n v="356"/>
    <m/>
    <m/>
    <m/>
    <m/>
    <n v="156"/>
    <n v="184"/>
    <n v="16"/>
    <m/>
    <m/>
    <m/>
    <m/>
    <m/>
    <n v="109292"/>
    <n v="0"/>
    <n v="0"/>
    <n v="0"/>
    <n v="0"/>
    <n v="47892"/>
    <n v="56488"/>
    <n v="4912"/>
    <n v="0"/>
    <n v="0"/>
    <n v="0"/>
    <n v="0"/>
    <n v="0"/>
    <n v="0"/>
    <n v="0"/>
    <n v="0"/>
    <n v="0"/>
    <n v="0"/>
    <n v="0"/>
    <n v="0"/>
    <n v="0"/>
    <n v="0"/>
    <n v="0"/>
    <n v="0"/>
    <n v="0"/>
    <n v="0"/>
    <n v="109292"/>
    <n v="0"/>
    <n v="0"/>
    <n v="0"/>
    <n v="0"/>
    <n v="47892"/>
    <n v="56488"/>
    <n v="4912"/>
    <n v="0"/>
    <n v="0"/>
    <n v="0"/>
    <n v="0"/>
    <n v="0"/>
  </r>
  <r>
    <s v="Yes"/>
    <s v="Raju Parkala"/>
    <x v="6"/>
    <x v="11"/>
    <s v="YALWFB"/>
    <x v="11"/>
    <d v="2026-04-01T00:00:00"/>
    <d v="2026-06-30T00:00:00"/>
    <s v="03506C"/>
    <x v="50"/>
    <x v="3"/>
    <x v="1"/>
    <m/>
    <n v="18"/>
    <n v="1111.5"/>
    <n v="0"/>
    <n v="1111.5"/>
    <m/>
    <n v="0"/>
    <n v="0"/>
    <n v="0"/>
    <n v="1111.5"/>
    <x v="0"/>
    <n v="1"/>
    <n v="0"/>
    <x v="0"/>
    <n v="551"/>
    <m/>
    <m/>
    <m/>
    <n v="162"/>
    <n v="162"/>
    <n v="209"/>
    <n v="18"/>
    <m/>
    <m/>
    <m/>
    <m/>
    <m/>
    <n v="34024.25"/>
    <n v="0"/>
    <n v="0"/>
    <n v="0"/>
    <n v="10003.5"/>
    <n v="10003.5"/>
    <n v="12905.75"/>
    <n v="1111.5"/>
    <n v="0"/>
    <n v="0"/>
    <n v="0"/>
    <n v="0"/>
    <n v="0"/>
    <n v="0"/>
    <n v="0"/>
    <n v="0"/>
    <n v="0"/>
    <n v="0"/>
    <n v="0"/>
    <n v="0"/>
    <n v="0"/>
    <n v="0"/>
    <n v="0"/>
    <n v="0"/>
    <n v="0"/>
    <n v="0"/>
    <n v="34024.25"/>
    <n v="0"/>
    <n v="0"/>
    <n v="0"/>
    <n v="10003.5"/>
    <n v="10003.5"/>
    <n v="12905.75"/>
    <n v="1111.5"/>
    <n v="0"/>
    <n v="0"/>
    <n v="0"/>
    <n v="0"/>
    <n v="0"/>
  </r>
  <r>
    <s v="Yes"/>
    <s v="Raju Parkala"/>
    <x v="6"/>
    <x v="11"/>
    <s v="YALWFB"/>
    <x v="11"/>
    <d v="2026-04-01T00:00:00"/>
    <d v="2026-06-30T00:00:00"/>
    <s v="002WVB"/>
    <x v="51"/>
    <x v="1"/>
    <x v="1"/>
    <m/>
    <n v="18"/>
    <n v="855"/>
    <n v="0"/>
    <n v="855"/>
    <m/>
    <n v="0"/>
    <n v="0"/>
    <n v="0"/>
    <n v="855"/>
    <x v="0"/>
    <n v="1"/>
    <n v="0"/>
    <x v="0"/>
    <n v="555"/>
    <m/>
    <m/>
    <m/>
    <n v="162"/>
    <n v="170"/>
    <n v="205"/>
    <n v="18"/>
    <m/>
    <m/>
    <m/>
    <m/>
    <m/>
    <n v="26362.5"/>
    <n v="0"/>
    <n v="0"/>
    <n v="0"/>
    <n v="7695"/>
    <n v="8075"/>
    <n v="9737.5"/>
    <n v="855"/>
    <n v="0"/>
    <n v="0"/>
    <n v="0"/>
    <n v="0"/>
    <n v="0"/>
    <n v="0"/>
    <n v="0"/>
    <n v="0"/>
    <n v="0"/>
    <n v="0"/>
    <n v="0"/>
    <n v="0"/>
    <n v="0"/>
    <n v="0"/>
    <n v="0"/>
    <n v="0"/>
    <n v="0"/>
    <n v="0"/>
    <n v="26362.5"/>
    <n v="0"/>
    <n v="0"/>
    <n v="0"/>
    <n v="7695"/>
    <n v="8075"/>
    <n v="9737.5"/>
    <n v="855"/>
    <n v="0"/>
    <n v="0"/>
    <n v="0"/>
    <n v="0"/>
    <n v="0"/>
  </r>
  <r>
    <s v="Yes"/>
    <s v="Raju Parkala"/>
    <x v="6"/>
    <x v="11"/>
    <s v="YALWFB"/>
    <x v="11"/>
    <d v="2026-04-01T00:00:00"/>
    <d v="2026-06-30T00:00:00"/>
    <s v="003OWR"/>
    <x v="52"/>
    <x v="1"/>
    <x v="1"/>
    <m/>
    <n v="18"/>
    <n v="855"/>
    <n v="0"/>
    <n v="855"/>
    <m/>
    <n v="0"/>
    <n v="0"/>
    <n v="0"/>
    <n v="855"/>
    <x v="0"/>
    <n v="1"/>
    <n v="0"/>
    <x v="0"/>
    <n v="559"/>
    <m/>
    <m/>
    <m/>
    <n v="145"/>
    <n v="175"/>
    <n v="221"/>
    <n v="18"/>
    <m/>
    <m/>
    <m/>
    <m/>
    <m/>
    <n v="26552.5"/>
    <n v="0"/>
    <n v="0"/>
    <n v="0"/>
    <n v="6887.5"/>
    <n v="8312.5"/>
    <n v="10497.5"/>
    <n v="855"/>
    <n v="0"/>
    <n v="0"/>
    <n v="0"/>
    <n v="0"/>
    <n v="0"/>
    <n v="0"/>
    <n v="0"/>
    <n v="0"/>
    <n v="0"/>
    <n v="0"/>
    <n v="0"/>
    <n v="0"/>
    <n v="0"/>
    <n v="0"/>
    <n v="0"/>
    <n v="0"/>
    <n v="0"/>
    <n v="0"/>
    <n v="26552.5"/>
    <n v="0"/>
    <n v="0"/>
    <n v="0"/>
    <n v="6887.5"/>
    <n v="8312.5"/>
    <n v="10497.5"/>
    <n v="855"/>
    <n v="0"/>
    <n v="0"/>
    <n v="0"/>
    <n v="0"/>
    <n v="0"/>
  </r>
  <r>
    <s v="Yes"/>
    <s v="Raju Parkala"/>
    <x v="6"/>
    <x v="11"/>
    <s v="YALWFB"/>
    <x v="11"/>
    <d v="2026-04-01T00:00:00"/>
    <d v="2026-06-30T00:00:00"/>
    <s v="0056OJ"/>
    <x v="53"/>
    <x v="6"/>
    <x v="1"/>
    <m/>
    <n v="18"/>
    <n v="567"/>
    <n v="0"/>
    <n v="567"/>
    <m/>
    <n v="0"/>
    <n v="0"/>
    <n v="0"/>
    <n v="567"/>
    <x v="0"/>
    <n v="1"/>
    <n v="0"/>
    <x v="0"/>
    <n v="522"/>
    <m/>
    <m/>
    <m/>
    <n v="153"/>
    <n v="144"/>
    <n v="207"/>
    <n v="18"/>
    <m/>
    <m/>
    <m/>
    <m/>
    <m/>
    <n v="16443"/>
    <n v="0"/>
    <n v="0"/>
    <n v="0"/>
    <n v="4819.5"/>
    <n v="4536"/>
    <n v="6520.5"/>
    <n v="567"/>
    <n v="0"/>
    <n v="0"/>
    <n v="0"/>
    <n v="0"/>
    <n v="0"/>
    <n v="0"/>
    <n v="0"/>
    <n v="0"/>
    <n v="0"/>
    <n v="0"/>
    <n v="0"/>
    <n v="0"/>
    <n v="0"/>
    <n v="0"/>
    <n v="0"/>
    <n v="0"/>
    <n v="0"/>
    <n v="0"/>
    <n v="16443"/>
    <n v="0"/>
    <n v="0"/>
    <n v="0"/>
    <n v="4819.5"/>
    <n v="4536"/>
    <n v="6520.5"/>
    <n v="567"/>
    <n v="0"/>
    <n v="0"/>
    <n v="0"/>
    <n v="0"/>
    <n v="0"/>
  </r>
  <r>
    <s v="Yes"/>
    <s v="Raju Parkala"/>
    <x v="6"/>
    <x v="11"/>
    <s v="YALWFB"/>
    <x v="11"/>
    <d v="2026-04-01T00:00:00"/>
    <d v="2026-06-30T00:00:00"/>
    <s v="C-W6KJ"/>
    <x v="54"/>
    <x v="15"/>
    <x v="1"/>
    <m/>
    <n v="0"/>
    <n v="0"/>
    <n v="0"/>
    <n v="0"/>
    <m/>
    <n v="0"/>
    <n v="0"/>
    <n v="0"/>
    <n v="0"/>
    <x v="0"/>
    <n v="1"/>
    <n v="0"/>
    <x v="0"/>
    <n v="344"/>
    <m/>
    <m/>
    <m/>
    <n v="144"/>
    <n v="160"/>
    <n v="40"/>
    <m/>
    <m/>
    <m/>
    <m/>
    <m/>
    <m/>
    <n v="54008"/>
    <n v="0"/>
    <n v="0"/>
    <n v="0"/>
    <n v="22608"/>
    <n v="25120"/>
    <n v="6280"/>
    <n v="0"/>
    <n v="0"/>
    <n v="0"/>
    <n v="0"/>
    <n v="0"/>
    <n v="0"/>
    <n v="0"/>
    <n v="0"/>
    <n v="0"/>
    <n v="0"/>
    <n v="0"/>
    <n v="0"/>
    <n v="0"/>
    <n v="0"/>
    <n v="0"/>
    <n v="0"/>
    <n v="0"/>
    <n v="0"/>
    <n v="0"/>
    <n v="54008"/>
    <n v="0"/>
    <n v="0"/>
    <n v="0"/>
    <n v="22608"/>
    <n v="25120"/>
    <n v="6280"/>
    <n v="0"/>
    <n v="0"/>
    <n v="0"/>
    <n v="0"/>
    <n v="0"/>
    <n v="0"/>
  </r>
  <r>
    <s v="Yes"/>
    <s v="Raju Parkala"/>
    <x v="6"/>
    <x v="11"/>
    <s v="YALWFB"/>
    <x v="11"/>
    <d v="2026-04-01T00:00:00"/>
    <d v="2026-06-30T00:00:00"/>
    <s v="0015KG"/>
    <x v="55"/>
    <x v="3"/>
    <x v="1"/>
    <m/>
    <n v="18"/>
    <n v="1111.5"/>
    <n v="0"/>
    <n v="1111.5"/>
    <m/>
    <n v="0"/>
    <n v="0"/>
    <n v="0"/>
    <n v="1111.5"/>
    <x v="0"/>
    <n v="1"/>
    <n v="0"/>
    <x v="0"/>
    <n v="575"/>
    <m/>
    <m/>
    <m/>
    <n v="162"/>
    <n v="175"/>
    <n v="220"/>
    <n v="18"/>
    <m/>
    <m/>
    <m/>
    <m/>
    <m/>
    <n v="35506.25"/>
    <n v="0"/>
    <n v="0"/>
    <n v="0"/>
    <n v="10003.5"/>
    <n v="10806.25"/>
    <n v="13585"/>
    <n v="1111.5"/>
    <n v="0"/>
    <n v="0"/>
    <n v="0"/>
    <n v="0"/>
    <n v="0"/>
    <n v="0"/>
    <n v="0"/>
    <n v="0"/>
    <n v="0"/>
    <n v="0"/>
    <n v="0"/>
    <n v="0"/>
    <n v="0"/>
    <n v="0"/>
    <n v="0"/>
    <n v="0"/>
    <n v="0"/>
    <n v="0"/>
    <n v="35506.25"/>
    <n v="0"/>
    <n v="0"/>
    <n v="0"/>
    <n v="10003.5"/>
    <n v="10806.25"/>
    <n v="13585"/>
    <n v="1111.5"/>
    <n v="0"/>
    <n v="0"/>
    <n v="0"/>
    <n v="0"/>
    <n v="0"/>
  </r>
  <r>
    <s v="Yes"/>
    <s v="Raju Parkala"/>
    <x v="6"/>
    <x v="11"/>
    <s v="YALWFB"/>
    <x v="11"/>
    <d v="2026-04-01T00:00:00"/>
    <d v="2026-06-30T00:00:00"/>
    <s v="003PJ4"/>
    <x v="56"/>
    <x v="3"/>
    <x v="1"/>
    <m/>
    <n v="18"/>
    <n v="1111.5"/>
    <n v="0"/>
    <n v="1111.5"/>
    <m/>
    <n v="0"/>
    <n v="0"/>
    <n v="0"/>
    <n v="1111.5"/>
    <x v="0"/>
    <n v="1"/>
    <n v="0"/>
    <x v="0"/>
    <n v="543"/>
    <m/>
    <m/>
    <m/>
    <n v="135"/>
    <n v="170"/>
    <n v="220"/>
    <n v="18"/>
    <m/>
    <m/>
    <m/>
    <m/>
    <m/>
    <n v="33530.25"/>
    <n v="0"/>
    <n v="0"/>
    <n v="0"/>
    <n v="8336.25"/>
    <n v="10497.5"/>
    <n v="13585"/>
    <n v="1111.5"/>
    <n v="0"/>
    <n v="0"/>
    <n v="0"/>
    <n v="0"/>
    <n v="0"/>
    <n v="0"/>
    <n v="0"/>
    <n v="0"/>
    <n v="0"/>
    <n v="0"/>
    <n v="0"/>
    <n v="0"/>
    <n v="0"/>
    <n v="0"/>
    <n v="0"/>
    <n v="0"/>
    <n v="0"/>
    <n v="0"/>
    <n v="33530.25"/>
    <n v="0"/>
    <n v="0"/>
    <n v="0"/>
    <n v="8336.25"/>
    <n v="10497.5"/>
    <n v="13585"/>
    <n v="1111.5"/>
    <n v="0"/>
    <n v="0"/>
    <n v="0"/>
    <n v="0"/>
    <n v="0"/>
  </r>
  <r>
    <s v="Yes"/>
    <s v="Raju Parkala"/>
    <x v="6"/>
    <x v="11"/>
    <s v="YALWFB"/>
    <x v="11"/>
    <d v="2026-04-01T00:00:00"/>
    <d v="2026-06-30T00:00:00"/>
    <s v="01301F"/>
    <x v="57"/>
    <x v="3"/>
    <x v="1"/>
    <m/>
    <n v="0"/>
    <n v="0"/>
    <n v="0"/>
    <n v="0"/>
    <m/>
    <n v="0"/>
    <n v="0"/>
    <n v="0"/>
    <n v="0"/>
    <x v="0"/>
    <n v="1"/>
    <n v="0"/>
    <x v="0"/>
    <n v="189"/>
    <m/>
    <m/>
    <m/>
    <n v="162"/>
    <n v="27"/>
    <m/>
    <m/>
    <m/>
    <m/>
    <m/>
    <m/>
    <m/>
    <n v="11670.75"/>
    <n v="0"/>
    <n v="0"/>
    <n v="0"/>
    <n v="10003.5"/>
    <n v="1667.25"/>
    <n v="0"/>
    <n v="0"/>
    <n v="0"/>
    <n v="0"/>
    <n v="0"/>
    <n v="0"/>
    <n v="0"/>
    <n v="0"/>
    <n v="0"/>
    <n v="0"/>
    <n v="0"/>
    <n v="0"/>
    <n v="0"/>
    <n v="0"/>
    <n v="0"/>
    <n v="0"/>
    <n v="0"/>
    <n v="0"/>
    <n v="0"/>
    <n v="0"/>
    <n v="11670.75"/>
    <n v="0"/>
    <n v="0"/>
    <n v="0"/>
    <n v="10003.5"/>
    <n v="1667.25"/>
    <n v="0"/>
    <n v="0"/>
    <n v="0"/>
    <n v="0"/>
    <n v="0"/>
    <n v="0"/>
    <n v="0"/>
  </r>
  <r>
    <s v="Yes"/>
    <s v="Raju Parkala"/>
    <x v="6"/>
    <x v="11"/>
    <s v="YALWFB"/>
    <x v="11"/>
    <d v="2026-04-01T00:00:00"/>
    <d v="2026-06-30T00:00:00"/>
    <s v="005PX3"/>
    <x v="58"/>
    <x v="6"/>
    <x v="1"/>
    <m/>
    <n v="18"/>
    <n v="567"/>
    <n v="0"/>
    <n v="567"/>
    <m/>
    <n v="0"/>
    <n v="0"/>
    <n v="0"/>
    <n v="567"/>
    <x v="0"/>
    <n v="1"/>
    <n v="0"/>
    <x v="0"/>
    <n v="405"/>
    <m/>
    <m/>
    <m/>
    <m/>
    <n v="171"/>
    <n v="216"/>
    <n v="18"/>
    <m/>
    <m/>
    <m/>
    <m/>
    <m/>
    <n v="12757.5"/>
    <n v="0"/>
    <n v="0"/>
    <n v="0"/>
    <n v="0"/>
    <n v="5386.5"/>
    <n v="6804"/>
    <n v="567"/>
    <n v="0"/>
    <n v="0"/>
    <n v="0"/>
    <n v="0"/>
    <n v="0"/>
    <n v="0"/>
    <n v="0"/>
    <n v="0"/>
    <n v="0"/>
    <n v="0"/>
    <n v="0"/>
    <n v="0"/>
    <n v="0"/>
    <n v="0"/>
    <n v="0"/>
    <n v="0"/>
    <n v="0"/>
    <n v="0"/>
    <n v="12757.5"/>
    <n v="0"/>
    <n v="0"/>
    <n v="0"/>
    <n v="0"/>
    <n v="5386.5"/>
    <n v="6804"/>
    <n v="567"/>
    <n v="0"/>
    <n v="0"/>
    <n v="0"/>
    <n v="0"/>
    <n v="0"/>
  </r>
  <r>
    <s v="No"/>
    <s v="Raju Parkala"/>
    <x v="6"/>
    <x v="12"/>
    <s v="YAPTGB"/>
    <x v="12"/>
    <d v="2026-07-01T00:00:00"/>
    <d v="2026-09-30T00:00:00"/>
    <s v="4G9243"/>
    <x v="45"/>
    <x v="11"/>
    <x v="1"/>
    <m/>
    <n v="0"/>
    <n v="0"/>
    <n v="0"/>
    <n v="0"/>
    <m/>
    <n v="0"/>
    <n v="0"/>
    <n v="0"/>
    <n v="0"/>
    <x v="0"/>
    <n v="1"/>
    <n v="0"/>
    <x v="0"/>
    <n v="84"/>
    <m/>
    <m/>
    <m/>
    <m/>
    <m/>
    <m/>
    <n v="0"/>
    <n v="42"/>
    <n v="42"/>
    <m/>
    <m/>
    <m/>
    <n v="30240"/>
    <n v="0"/>
    <n v="0"/>
    <n v="0"/>
    <n v="0"/>
    <n v="0"/>
    <n v="0"/>
    <n v="0"/>
    <n v="15120"/>
    <n v="15120"/>
    <n v="0"/>
    <n v="0"/>
    <n v="0"/>
    <n v="0"/>
    <n v="0"/>
    <n v="0"/>
    <n v="0"/>
    <n v="0"/>
    <n v="0"/>
    <n v="0"/>
    <n v="0"/>
    <n v="0"/>
    <n v="0"/>
    <n v="0"/>
    <n v="0"/>
    <n v="0"/>
    <n v="30240"/>
    <n v="0"/>
    <n v="0"/>
    <n v="0"/>
    <n v="0"/>
    <n v="0"/>
    <n v="0"/>
    <n v="0"/>
    <n v="15120"/>
    <n v="15120"/>
    <n v="0"/>
    <n v="0"/>
    <n v="0"/>
  </r>
  <r>
    <s v="No"/>
    <s v="Raju Parkala"/>
    <x v="6"/>
    <x v="12"/>
    <s v="YAPTGB"/>
    <x v="12"/>
    <d v="2026-07-01T00:00:00"/>
    <d v="2026-09-30T00:00:00"/>
    <s v="C-RWNH"/>
    <x v="46"/>
    <x v="12"/>
    <x v="1"/>
    <m/>
    <n v="136"/>
    <n v="24888"/>
    <n v="0"/>
    <n v="24888"/>
    <m/>
    <n v="0"/>
    <n v="0"/>
    <n v="0"/>
    <n v="24888"/>
    <x v="0"/>
    <n v="1"/>
    <n v="0"/>
    <x v="0"/>
    <n v="520"/>
    <m/>
    <m/>
    <m/>
    <m/>
    <m/>
    <m/>
    <n v="136"/>
    <n v="200"/>
    <n v="160"/>
    <n v="24"/>
    <m/>
    <m/>
    <n v="95160"/>
    <n v="0"/>
    <n v="0"/>
    <n v="0"/>
    <n v="0"/>
    <n v="0"/>
    <n v="0"/>
    <n v="24888"/>
    <n v="36600"/>
    <n v="29280"/>
    <n v="4392"/>
    <n v="0"/>
    <n v="0"/>
    <n v="0"/>
    <n v="0"/>
    <n v="0"/>
    <n v="0"/>
    <n v="0"/>
    <n v="0"/>
    <n v="0"/>
    <n v="0"/>
    <n v="0"/>
    <n v="0"/>
    <n v="0"/>
    <n v="0"/>
    <n v="0"/>
    <n v="95160"/>
    <n v="0"/>
    <n v="0"/>
    <n v="0"/>
    <n v="0"/>
    <n v="0"/>
    <n v="0"/>
    <n v="24888"/>
    <n v="36600"/>
    <n v="29280"/>
    <n v="4392"/>
    <n v="0"/>
    <n v="0"/>
  </r>
  <r>
    <s v="No"/>
    <s v="Raju Parkala"/>
    <x v="6"/>
    <x v="12"/>
    <s v="YAPTGB"/>
    <x v="12"/>
    <d v="2026-07-01T00:00:00"/>
    <d v="2026-09-30T00:00:00"/>
    <s v="08781B"/>
    <x v="47"/>
    <x v="13"/>
    <x v="1"/>
    <m/>
    <n v="136"/>
    <n v="24752"/>
    <n v="0"/>
    <n v="24752"/>
    <m/>
    <n v="0"/>
    <n v="0"/>
    <n v="0"/>
    <n v="24752"/>
    <x v="0"/>
    <n v="1"/>
    <n v="0"/>
    <x v="0"/>
    <n v="520"/>
    <m/>
    <m/>
    <m/>
    <m/>
    <m/>
    <m/>
    <n v="136"/>
    <n v="200"/>
    <n v="160"/>
    <n v="24"/>
    <m/>
    <m/>
    <n v="94640"/>
    <n v="0"/>
    <n v="0"/>
    <n v="0"/>
    <n v="0"/>
    <n v="0"/>
    <n v="0"/>
    <n v="24752"/>
    <n v="36400"/>
    <n v="29120"/>
    <n v="4368"/>
    <n v="0"/>
    <n v="0"/>
    <n v="0"/>
    <n v="0"/>
    <n v="0"/>
    <n v="0"/>
    <n v="0"/>
    <n v="0"/>
    <n v="0"/>
    <n v="0"/>
    <n v="0"/>
    <n v="0"/>
    <n v="0"/>
    <n v="0"/>
    <n v="0"/>
    <n v="94640"/>
    <n v="0"/>
    <n v="0"/>
    <n v="0"/>
    <n v="0"/>
    <n v="0"/>
    <n v="0"/>
    <n v="24752"/>
    <n v="36400"/>
    <n v="29120"/>
    <n v="4368"/>
    <n v="0"/>
    <n v="0"/>
  </r>
  <r>
    <s v="No"/>
    <s v="Raju Parkala"/>
    <x v="6"/>
    <x v="12"/>
    <s v="YAPTGB"/>
    <x v="12"/>
    <d v="2026-07-01T00:00:00"/>
    <d v="2026-09-30T00:00:00"/>
    <s v="9D5534"/>
    <x v="48"/>
    <x v="14"/>
    <x v="1"/>
    <m/>
    <n v="0"/>
    <n v="0"/>
    <n v="0"/>
    <n v="0"/>
    <m/>
    <n v="0"/>
    <n v="0"/>
    <n v="0"/>
    <n v="0"/>
    <x v="0"/>
    <n v="1"/>
    <n v="0"/>
    <x v="0"/>
    <n v="304"/>
    <m/>
    <m/>
    <m/>
    <m/>
    <m/>
    <m/>
    <n v="0"/>
    <n v="120"/>
    <n v="160"/>
    <n v="24"/>
    <m/>
    <m/>
    <n v="93328"/>
    <n v="0"/>
    <n v="0"/>
    <n v="0"/>
    <n v="0"/>
    <n v="0"/>
    <n v="0"/>
    <n v="0"/>
    <n v="36840"/>
    <n v="49120"/>
    <n v="7368"/>
    <n v="0"/>
    <n v="0"/>
    <n v="0"/>
    <n v="0"/>
    <n v="0"/>
    <n v="0"/>
    <n v="0"/>
    <n v="0"/>
    <n v="0"/>
    <n v="0"/>
    <n v="0"/>
    <n v="0"/>
    <n v="0"/>
    <n v="0"/>
    <n v="0"/>
    <n v="93328"/>
    <n v="0"/>
    <n v="0"/>
    <n v="0"/>
    <n v="0"/>
    <n v="0"/>
    <n v="0"/>
    <n v="0"/>
    <n v="36840"/>
    <n v="49120"/>
    <n v="7368"/>
    <n v="0"/>
    <n v="0"/>
  </r>
  <r>
    <s v="No"/>
    <s v="Raju Parkala"/>
    <x v="6"/>
    <x v="12"/>
    <s v="YAPTGB"/>
    <x v="12"/>
    <d v="2026-07-01T00:00:00"/>
    <d v="2026-09-30T00:00:00"/>
    <s v="4J5042"/>
    <x v="49"/>
    <x v="14"/>
    <x v="1"/>
    <m/>
    <n v="88"/>
    <n v="27016"/>
    <n v="0"/>
    <n v="27016"/>
    <m/>
    <n v="0"/>
    <n v="0"/>
    <n v="0"/>
    <n v="27016"/>
    <x v="0"/>
    <n v="1"/>
    <n v="0"/>
    <x v="0"/>
    <n v="256"/>
    <m/>
    <m/>
    <m/>
    <m/>
    <m/>
    <m/>
    <n v="88"/>
    <n v="84"/>
    <n v="84"/>
    <m/>
    <m/>
    <m/>
    <n v="78592"/>
    <n v="0"/>
    <n v="0"/>
    <n v="0"/>
    <n v="0"/>
    <n v="0"/>
    <n v="0"/>
    <n v="27016"/>
    <n v="25788"/>
    <n v="25788"/>
    <n v="0"/>
    <n v="0"/>
    <n v="0"/>
    <n v="0"/>
    <n v="0"/>
    <n v="0"/>
    <n v="0"/>
    <n v="0"/>
    <n v="0"/>
    <n v="0"/>
    <n v="0"/>
    <n v="0"/>
    <n v="0"/>
    <n v="0"/>
    <n v="0"/>
    <n v="0"/>
    <n v="78592"/>
    <n v="0"/>
    <n v="0"/>
    <n v="0"/>
    <n v="0"/>
    <n v="0"/>
    <n v="0"/>
    <n v="27016"/>
    <n v="25788"/>
    <n v="25788"/>
    <n v="0"/>
    <n v="0"/>
    <n v="0"/>
  </r>
  <r>
    <s v="No"/>
    <s v="Raju Parkala"/>
    <x v="6"/>
    <x v="12"/>
    <s v="YAPTGB"/>
    <x v="12"/>
    <d v="2026-07-01T00:00:00"/>
    <d v="2026-09-30T00:00:00"/>
    <s v="05660P"/>
    <x v="59"/>
    <x v="3"/>
    <x v="1"/>
    <m/>
    <n v="153"/>
    <n v="9447.75"/>
    <n v="0"/>
    <n v="9447.75"/>
    <m/>
    <n v="0"/>
    <n v="0"/>
    <n v="0"/>
    <n v="9447.75"/>
    <x v="0"/>
    <n v="1"/>
    <n v="0"/>
    <x v="0"/>
    <n v="585"/>
    <m/>
    <m/>
    <m/>
    <m/>
    <m/>
    <m/>
    <n v="153"/>
    <n v="225"/>
    <n v="180"/>
    <n v="27"/>
    <m/>
    <m/>
    <n v="36123.75"/>
    <n v="0"/>
    <n v="0"/>
    <n v="0"/>
    <n v="0"/>
    <n v="0"/>
    <n v="0"/>
    <n v="9447.75"/>
    <n v="13893.75"/>
    <n v="11115"/>
    <n v="1667.25"/>
    <n v="0"/>
    <n v="0"/>
    <n v="0"/>
    <n v="0"/>
    <n v="0"/>
    <n v="0"/>
    <n v="0"/>
    <n v="0"/>
    <n v="0"/>
    <n v="0"/>
    <n v="0"/>
    <n v="0"/>
    <n v="0"/>
    <n v="0"/>
    <n v="0"/>
    <n v="36123.75"/>
    <n v="0"/>
    <n v="0"/>
    <n v="0"/>
    <n v="0"/>
    <n v="0"/>
    <n v="0"/>
    <n v="9447.75"/>
    <n v="13893.75"/>
    <n v="11115"/>
    <n v="1667.25"/>
    <n v="0"/>
    <n v="0"/>
  </r>
  <r>
    <s v="No"/>
    <s v="Raju Parkala"/>
    <x v="6"/>
    <x v="12"/>
    <s v="YAPTGB"/>
    <x v="12"/>
    <d v="2026-07-01T00:00:00"/>
    <d v="2026-09-30T00:00:00"/>
    <s v="03506C"/>
    <x v="50"/>
    <x v="3"/>
    <x v="1"/>
    <m/>
    <n v="153"/>
    <n v="9447.75"/>
    <n v="0"/>
    <n v="9447.75"/>
    <m/>
    <n v="0"/>
    <n v="0"/>
    <n v="0"/>
    <n v="9447.75"/>
    <x v="0"/>
    <n v="1"/>
    <n v="0"/>
    <x v="0"/>
    <n v="585"/>
    <m/>
    <m/>
    <m/>
    <m/>
    <m/>
    <m/>
    <n v="153"/>
    <n v="225"/>
    <n v="180"/>
    <n v="27"/>
    <m/>
    <m/>
    <n v="36123.75"/>
    <n v="0"/>
    <n v="0"/>
    <n v="0"/>
    <n v="0"/>
    <n v="0"/>
    <n v="0"/>
    <n v="9447.75"/>
    <n v="13893.75"/>
    <n v="11115"/>
    <n v="1667.25"/>
    <n v="0"/>
    <n v="0"/>
    <n v="0"/>
    <n v="0"/>
    <n v="0"/>
    <n v="0"/>
    <n v="0"/>
    <n v="0"/>
    <n v="0"/>
    <n v="0"/>
    <n v="0"/>
    <n v="0"/>
    <n v="0"/>
    <n v="0"/>
    <n v="0"/>
    <n v="36123.75"/>
    <n v="0"/>
    <n v="0"/>
    <n v="0"/>
    <n v="0"/>
    <n v="0"/>
    <n v="0"/>
    <n v="9447.75"/>
    <n v="13893.75"/>
    <n v="11115"/>
    <n v="1667.25"/>
    <n v="0"/>
    <n v="0"/>
  </r>
  <r>
    <s v="No"/>
    <s v="Raju Parkala"/>
    <x v="6"/>
    <x v="12"/>
    <s v="YAPTGB"/>
    <x v="12"/>
    <d v="2026-07-01T00:00:00"/>
    <d v="2026-09-30T00:00:00"/>
    <s v="005PBO"/>
    <x v="60"/>
    <x v="3"/>
    <x v="1"/>
    <m/>
    <n v="153"/>
    <n v="9447.75"/>
    <n v="0"/>
    <n v="9447.75"/>
    <m/>
    <n v="0"/>
    <n v="0"/>
    <n v="0"/>
    <n v="9447.75"/>
    <x v="0"/>
    <n v="1"/>
    <n v="0"/>
    <x v="0"/>
    <n v="585"/>
    <m/>
    <m/>
    <m/>
    <m/>
    <m/>
    <m/>
    <n v="153"/>
    <n v="225"/>
    <n v="180"/>
    <n v="27"/>
    <m/>
    <m/>
    <n v="36123.75"/>
    <n v="0"/>
    <n v="0"/>
    <n v="0"/>
    <n v="0"/>
    <n v="0"/>
    <n v="0"/>
    <n v="9447.75"/>
    <n v="13893.75"/>
    <n v="11115"/>
    <n v="1667.25"/>
    <n v="0"/>
    <n v="0"/>
    <n v="0"/>
    <n v="0"/>
    <n v="0"/>
    <n v="0"/>
    <n v="0"/>
    <n v="0"/>
    <n v="0"/>
    <n v="0"/>
    <n v="0"/>
    <n v="0"/>
    <n v="0"/>
    <n v="0"/>
    <n v="0"/>
    <n v="36123.75"/>
    <n v="0"/>
    <n v="0"/>
    <n v="0"/>
    <n v="0"/>
    <n v="0"/>
    <n v="0"/>
    <n v="9447.75"/>
    <n v="13893.75"/>
    <n v="11115"/>
    <n v="1667.25"/>
    <n v="0"/>
    <n v="0"/>
  </r>
  <r>
    <s v="No"/>
    <s v="Raju Parkala"/>
    <x v="6"/>
    <x v="12"/>
    <s v="YAPTGB"/>
    <x v="12"/>
    <d v="2026-07-01T00:00:00"/>
    <d v="2026-09-30T00:00:00"/>
    <s v="0004JN"/>
    <x v="61"/>
    <x v="1"/>
    <x v="1"/>
    <m/>
    <n v="0"/>
    <n v="0"/>
    <n v="0"/>
    <n v="0"/>
    <m/>
    <n v="0"/>
    <n v="0"/>
    <n v="0"/>
    <n v="0"/>
    <x v="0"/>
    <n v="1"/>
    <n v="0"/>
    <x v="0"/>
    <n v="198"/>
    <m/>
    <m/>
    <m/>
    <m/>
    <m/>
    <m/>
    <n v="0"/>
    <n v="0"/>
    <n v="171"/>
    <n v="27"/>
    <m/>
    <m/>
    <n v="9405"/>
    <n v="0"/>
    <n v="0"/>
    <n v="0"/>
    <n v="0"/>
    <n v="0"/>
    <n v="0"/>
    <n v="0"/>
    <n v="0"/>
    <n v="8122.5"/>
    <n v="1282.5"/>
    <n v="0"/>
    <n v="0"/>
    <n v="0"/>
    <n v="0"/>
    <n v="0"/>
    <n v="0"/>
    <n v="0"/>
    <n v="0"/>
    <n v="0"/>
    <n v="0"/>
    <n v="0"/>
    <n v="0"/>
    <n v="0"/>
    <n v="0"/>
    <n v="0"/>
    <n v="9405"/>
    <n v="0"/>
    <n v="0"/>
    <n v="0"/>
    <n v="0"/>
    <n v="0"/>
    <n v="0"/>
    <n v="0"/>
    <n v="0"/>
    <n v="8122.5"/>
    <n v="1282.5"/>
    <n v="0"/>
    <n v="0"/>
  </r>
  <r>
    <s v="No"/>
    <s v="Raju Parkala"/>
    <x v="6"/>
    <x v="12"/>
    <s v="YAPTGB"/>
    <x v="12"/>
    <d v="2026-07-01T00:00:00"/>
    <d v="2026-09-30T00:00:00"/>
    <s v="002WVB"/>
    <x v="51"/>
    <x v="1"/>
    <x v="1"/>
    <m/>
    <n v="153"/>
    <n v="7267.5"/>
    <n v="0"/>
    <n v="7267.5"/>
    <m/>
    <n v="0"/>
    <n v="0"/>
    <n v="0"/>
    <n v="7267.5"/>
    <x v="0"/>
    <n v="1"/>
    <n v="0"/>
    <x v="0"/>
    <n v="585"/>
    <m/>
    <m/>
    <m/>
    <m/>
    <m/>
    <m/>
    <n v="153"/>
    <n v="225"/>
    <n v="180"/>
    <n v="27"/>
    <m/>
    <m/>
    <n v="27787.5"/>
    <n v="0"/>
    <n v="0"/>
    <n v="0"/>
    <n v="0"/>
    <n v="0"/>
    <n v="0"/>
    <n v="7267.5"/>
    <n v="10687.5"/>
    <n v="8550"/>
    <n v="1282.5"/>
    <n v="0"/>
    <n v="0"/>
    <n v="0"/>
    <n v="0"/>
    <n v="0"/>
    <n v="0"/>
    <n v="0"/>
    <n v="0"/>
    <n v="0"/>
    <n v="0"/>
    <n v="0"/>
    <n v="0"/>
    <n v="0"/>
    <n v="0"/>
    <n v="0"/>
    <n v="27787.5"/>
    <n v="0"/>
    <n v="0"/>
    <n v="0"/>
    <n v="0"/>
    <n v="0"/>
    <n v="0"/>
    <n v="7267.5"/>
    <n v="10687.5"/>
    <n v="8550"/>
    <n v="1282.5"/>
    <n v="0"/>
    <n v="0"/>
  </r>
  <r>
    <s v="No"/>
    <s v="Raju Parkala"/>
    <x v="6"/>
    <x v="12"/>
    <s v="YAPTGB"/>
    <x v="12"/>
    <d v="2026-07-01T00:00:00"/>
    <d v="2026-09-30T00:00:00"/>
    <s v="005PX3"/>
    <x v="58"/>
    <x v="6"/>
    <x v="1"/>
    <m/>
    <n v="153"/>
    <n v="4819.5"/>
    <n v="0"/>
    <n v="4819.5"/>
    <m/>
    <n v="0"/>
    <n v="0"/>
    <n v="0"/>
    <n v="4819.5"/>
    <x v="0"/>
    <n v="1"/>
    <n v="0"/>
    <x v="0"/>
    <n v="585"/>
    <m/>
    <m/>
    <m/>
    <m/>
    <m/>
    <m/>
    <n v="153"/>
    <n v="225"/>
    <n v="180"/>
    <n v="27"/>
    <m/>
    <m/>
    <n v="18427.5"/>
    <n v="0"/>
    <n v="0"/>
    <n v="0"/>
    <n v="0"/>
    <n v="0"/>
    <n v="0"/>
    <n v="4819.5"/>
    <n v="7087.5"/>
    <n v="5670"/>
    <n v="850.5"/>
    <n v="0"/>
    <n v="0"/>
    <n v="0"/>
    <n v="0"/>
    <n v="0"/>
    <n v="0"/>
    <n v="0"/>
    <n v="0"/>
    <n v="0"/>
    <n v="0"/>
    <n v="0"/>
    <n v="0"/>
    <n v="0"/>
    <n v="0"/>
    <n v="0"/>
    <n v="18427.5"/>
    <n v="0"/>
    <n v="0"/>
    <n v="0"/>
    <n v="0"/>
    <n v="0"/>
    <n v="0"/>
    <n v="4819.5"/>
    <n v="7087.5"/>
    <n v="5670"/>
    <n v="850.5"/>
    <n v="0"/>
    <n v="0"/>
  </r>
  <r>
    <s v="No"/>
    <s v="Raju Parkala"/>
    <x v="6"/>
    <x v="12"/>
    <s v="YAPTGB"/>
    <x v="12"/>
    <d v="2026-07-01T00:00:00"/>
    <d v="2026-09-30T00:00:00"/>
    <s v="0056OJ"/>
    <x v="53"/>
    <x v="6"/>
    <x v="1"/>
    <m/>
    <n v="153"/>
    <n v="4819.5"/>
    <n v="0"/>
    <n v="4819.5"/>
    <m/>
    <n v="0"/>
    <n v="0"/>
    <n v="0"/>
    <n v="4819.5"/>
    <x v="0"/>
    <n v="1"/>
    <n v="0"/>
    <x v="0"/>
    <n v="585"/>
    <m/>
    <m/>
    <m/>
    <m/>
    <m/>
    <m/>
    <n v="153"/>
    <n v="225"/>
    <n v="180"/>
    <n v="27"/>
    <m/>
    <m/>
    <n v="18427.5"/>
    <n v="0"/>
    <n v="0"/>
    <n v="0"/>
    <n v="0"/>
    <n v="0"/>
    <n v="0"/>
    <n v="4819.5"/>
    <n v="7087.5"/>
    <n v="5670"/>
    <n v="850.5"/>
    <n v="0"/>
    <n v="0"/>
    <n v="0"/>
    <n v="0"/>
    <n v="0"/>
    <n v="0"/>
    <n v="0"/>
    <n v="0"/>
    <n v="0"/>
    <n v="0"/>
    <n v="0"/>
    <n v="0"/>
    <n v="0"/>
    <n v="0"/>
    <n v="0"/>
    <n v="18427.5"/>
    <n v="0"/>
    <n v="0"/>
    <n v="0"/>
    <n v="0"/>
    <n v="0"/>
    <n v="0"/>
    <n v="4819.5"/>
    <n v="7087.5"/>
    <n v="5670"/>
    <n v="850.5"/>
    <n v="0"/>
    <n v="0"/>
  </r>
  <r>
    <s v="No"/>
    <s v="Raju Parkala"/>
    <x v="7"/>
    <x v="13"/>
    <s v="YAMBZB"/>
    <x v="13"/>
    <d v="2026-05-01T00:00:00"/>
    <d v="2029-03-31T00:00:00"/>
    <s v="002AV4"/>
    <x v="62"/>
    <x v="16"/>
    <x v="1"/>
    <m/>
    <n v="171"/>
    <n v="7695"/>
    <n v="0"/>
    <n v="7695"/>
    <m/>
    <n v="0"/>
    <n v="0"/>
    <n v="0"/>
    <n v="7695"/>
    <x v="0"/>
    <n v="1"/>
    <n v="0"/>
    <x v="0"/>
    <n v="1494"/>
    <m/>
    <m/>
    <m/>
    <m/>
    <n v="135"/>
    <n v="198"/>
    <n v="171"/>
    <n v="180"/>
    <n v="225"/>
    <n v="180"/>
    <n v="225"/>
    <n v="180"/>
    <n v="67230"/>
    <n v="0"/>
    <n v="0"/>
    <n v="0"/>
    <n v="0"/>
    <n v="6075"/>
    <n v="8910"/>
    <n v="7695"/>
    <n v="8100"/>
    <n v="10125"/>
    <n v="8100"/>
    <n v="10125"/>
    <n v="8100"/>
    <n v="0"/>
    <n v="0"/>
    <n v="0"/>
    <n v="0"/>
    <n v="0"/>
    <n v="0"/>
    <n v="0"/>
    <n v="0"/>
    <n v="0"/>
    <n v="0"/>
    <n v="0"/>
    <n v="0"/>
    <n v="0"/>
    <n v="67230"/>
    <n v="0"/>
    <n v="0"/>
    <n v="0"/>
    <n v="0"/>
    <n v="6075"/>
    <n v="8910"/>
    <n v="7695"/>
    <n v="8100"/>
    <n v="10125"/>
    <n v="8100"/>
    <n v="10125"/>
    <n v="8100"/>
  </r>
  <r>
    <s v="No"/>
    <s v="Raju Parkala"/>
    <x v="7"/>
    <x v="13"/>
    <s v="YAMBZB"/>
    <x v="13"/>
    <d v="2026-05-01T00:00:00"/>
    <d v="2029-03-31T00:00:00"/>
    <s v="0045JC"/>
    <x v="63"/>
    <x v="17"/>
    <x v="1"/>
    <m/>
    <n v="171"/>
    <n v="5985"/>
    <n v="0"/>
    <n v="5985"/>
    <m/>
    <n v="0"/>
    <n v="0"/>
    <n v="0"/>
    <n v="5985"/>
    <x v="0"/>
    <n v="1"/>
    <n v="0"/>
    <x v="0"/>
    <n v="1494"/>
    <m/>
    <m/>
    <m/>
    <m/>
    <n v="135"/>
    <n v="198"/>
    <n v="171"/>
    <n v="180"/>
    <n v="225"/>
    <n v="180"/>
    <n v="225"/>
    <n v="180"/>
    <n v="52290"/>
    <n v="0"/>
    <n v="0"/>
    <n v="0"/>
    <n v="0"/>
    <n v="4725"/>
    <n v="6930"/>
    <n v="5985"/>
    <n v="6300"/>
    <n v="7875"/>
    <n v="6300"/>
    <n v="7875"/>
    <n v="6300"/>
    <n v="0"/>
    <n v="0"/>
    <n v="0"/>
    <n v="0"/>
    <n v="0"/>
    <n v="0"/>
    <n v="0"/>
    <n v="0"/>
    <n v="0"/>
    <n v="0"/>
    <n v="0"/>
    <n v="0"/>
    <n v="0"/>
    <n v="52290"/>
    <n v="0"/>
    <n v="0"/>
    <n v="0"/>
    <n v="0"/>
    <n v="4725"/>
    <n v="6930"/>
    <n v="5985"/>
    <n v="6300"/>
    <n v="7875"/>
    <n v="6300"/>
    <n v="7875"/>
    <n v="6300"/>
  </r>
  <r>
    <s v="No"/>
    <s v="Raju Parkala"/>
    <x v="7"/>
    <x v="13"/>
    <s v="YAMBZB"/>
    <x v="13"/>
    <d v="2026-05-01T00:00:00"/>
    <d v="2029-03-31T00:00:00"/>
    <s v="003KCG"/>
    <x v="64"/>
    <x v="18"/>
    <x v="1"/>
    <m/>
    <n v="171"/>
    <n v="4275"/>
    <n v="0"/>
    <n v="4275"/>
    <m/>
    <n v="0"/>
    <n v="0"/>
    <n v="0"/>
    <n v="4275"/>
    <x v="0"/>
    <n v="1"/>
    <n v="0"/>
    <x v="0"/>
    <n v="1431"/>
    <m/>
    <m/>
    <m/>
    <m/>
    <n v="72"/>
    <n v="198"/>
    <n v="171"/>
    <n v="180"/>
    <n v="225"/>
    <n v="180"/>
    <n v="225"/>
    <n v="180"/>
    <n v="35775"/>
    <n v="0"/>
    <n v="0"/>
    <n v="0"/>
    <n v="0"/>
    <n v="1800"/>
    <n v="4950"/>
    <n v="4275"/>
    <n v="4500"/>
    <n v="5625"/>
    <n v="4500"/>
    <n v="5625"/>
    <n v="4500"/>
    <n v="0"/>
    <n v="0"/>
    <n v="0"/>
    <n v="0"/>
    <n v="0"/>
    <n v="0"/>
    <n v="0"/>
    <n v="0"/>
    <n v="0"/>
    <n v="0"/>
    <n v="0"/>
    <n v="0"/>
    <n v="0"/>
    <n v="35775"/>
    <n v="0"/>
    <n v="0"/>
    <n v="0"/>
    <n v="0"/>
    <n v="1800"/>
    <n v="4950"/>
    <n v="4275"/>
    <n v="4500"/>
    <n v="5625"/>
    <n v="4500"/>
    <n v="5625"/>
    <n v="4500"/>
  </r>
  <r>
    <s v="No"/>
    <s v="Raju Parkala"/>
    <x v="7"/>
    <x v="14"/>
    <s v="YAMGCB"/>
    <x v="14"/>
    <d v="2026-05-01T00:00:00"/>
    <d v="2029-03-31T00:00:00"/>
    <s v="003SER"/>
    <x v="65"/>
    <x v="19"/>
    <x v="1"/>
    <m/>
    <n v="171"/>
    <n v="3591"/>
    <n v="0"/>
    <n v="3591"/>
    <m/>
    <n v="0"/>
    <n v="0"/>
    <n v="0"/>
    <n v="3591"/>
    <x v="0"/>
    <n v="1"/>
    <n v="0"/>
    <x v="0"/>
    <n v="1503"/>
    <m/>
    <m/>
    <m/>
    <m/>
    <n v="126"/>
    <n v="216"/>
    <n v="171"/>
    <n v="180"/>
    <n v="225"/>
    <n v="180"/>
    <n v="225"/>
    <n v="180"/>
    <n v="31563"/>
    <n v="0"/>
    <n v="0"/>
    <n v="0"/>
    <n v="0"/>
    <n v="2646"/>
    <n v="4536"/>
    <n v="3591"/>
    <n v="3780"/>
    <n v="4725"/>
    <n v="3780"/>
    <n v="4725"/>
    <n v="3780"/>
    <n v="0"/>
    <n v="0"/>
    <n v="0"/>
    <n v="0"/>
    <n v="0"/>
    <n v="0"/>
    <n v="0"/>
    <n v="0"/>
    <n v="0"/>
    <n v="0"/>
    <n v="0"/>
    <n v="0"/>
    <n v="0"/>
    <n v="31563"/>
    <n v="0"/>
    <n v="0"/>
    <n v="0"/>
    <n v="0"/>
    <n v="2646"/>
    <n v="4536"/>
    <n v="3591"/>
    <n v="3780"/>
    <n v="4725"/>
    <n v="3780"/>
    <n v="4725"/>
    <n v="3780"/>
  </r>
  <r>
    <s v="No"/>
    <s v="Raju Parkala"/>
    <x v="7"/>
    <x v="14"/>
    <s v="YAMGCB"/>
    <x v="14"/>
    <d v="2026-05-01T00:00:00"/>
    <d v="2029-03-31T00:00:00"/>
    <s v="0040QY"/>
    <x v="66"/>
    <x v="19"/>
    <x v="1"/>
    <m/>
    <n v="171"/>
    <n v="3591"/>
    <n v="0"/>
    <n v="3591"/>
    <m/>
    <n v="0"/>
    <n v="0"/>
    <n v="0"/>
    <n v="3591"/>
    <x v="0"/>
    <n v="1"/>
    <n v="0"/>
    <x v="0"/>
    <n v="1422"/>
    <m/>
    <m/>
    <m/>
    <m/>
    <n v="90"/>
    <n v="171"/>
    <n v="171"/>
    <n v="180"/>
    <n v="225"/>
    <n v="180"/>
    <n v="225"/>
    <n v="180"/>
    <n v="29862"/>
    <n v="0"/>
    <n v="0"/>
    <n v="0"/>
    <n v="0"/>
    <n v="1890"/>
    <n v="3591"/>
    <n v="3591"/>
    <n v="3780"/>
    <n v="4725"/>
    <n v="3780"/>
    <n v="4725"/>
    <n v="3780"/>
    <n v="0"/>
    <n v="0"/>
    <n v="0"/>
    <n v="0"/>
    <n v="0"/>
    <n v="0"/>
    <n v="0"/>
    <n v="0"/>
    <n v="0"/>
    <n v="0"/>
    <n v="0"/>
    <n v="0"/>
    <n v="0"/>
    <n v="29862"/>
    <n v="0"/>
    <n v="0"/>
    <n v="0"/>
    <n v="0"/>
    <n v="1890"/>
    <n v="3591"/>
    <n v="3591"/>
    <n v="3780"/>
    <n v="4725"/>
    <n v="3780"/>
    <n v="4725"/>
    <n v="3780"/>
  </r>
  <r>
    <s v="No"/>
    <s v="Raju Parkala"/>
    <x v="7"/>
    <x v="14"/>
    <s v="YAMGCB"/>
    <x v="14"/>
    <d v="2026-05-01T00:00:00"/>
    <d v="2029-03-31T00:00:00"/>
    <s v="005LSC"/>
    <x v="67"/>
    <x v="19"/>
    <x v="1"/>
    <m/>
    <n v="171"/>
    <n v="3591"/>
    <n v="0"/>
    <n v="3591"/>
    <m/>
    <n v="0"/>
    <n v="0"/>
    <n v="0"/>
    <n v="3591"/>
    <x v="0"/>
    <n v="1"/>
    <n v="0"/>
    <x v="0"/>
    <n v="1467"/>
    <m/>
    <m/>
    <m/>
    <m/>
    <n v="108"/>
    <n v="198"/>
    <n v="171"/>
    <n v="180"/>
    <n v="225"/>
    <n v="180"/>
    <n v="225"/>
    <n v="180"/>
    <n v="30807"/>
    <n v="0"/>
    <n v="0"/>
    <n v="0"/>
    <n v="0"/>
    <n v="2268"/>
    <n v="4158"/>
    <n v="3591"/>
    <n v="3780"/>
    <n v="4725"/>
    <n v="3780"/>
    <n v="4725"/>
    <n v="3780"/>
    <n v="0"/>
    <n v="0"/>
    <n v="0"/>
    <n v="0"/>
    <n v="0"/>
    <n v="0"/>
    <n v="0"/>
    <n v="0"/>
    <n v="0"/>
    <n v="0"/>
    <n v="0"/>
    <n v="0"/>
    <n v="0"/>
    <n v="30807"/>
    <n v="0"/>
    <n v="0"/>
    <n v="0"/>
    <n v="0"/>
    <n v="2268"/>
    <n v="4158"/>
    <n v="3591"/>
    <n v="3780"/>
    <n v="4725"/>
    <n v="3780"/>
    <n v="4725"/>
    <n v="3780"/>
  </r>
  <r>
    <s v="No"/>
    <s v="Raju Parkala"/>
    <x v="7"/>
    <x v="14"/>
    <s v="YAMGCB"/>
    <x v="14"/>
    <d v="2026-05-01T00:00:00"/>
    <d v="2029-03-31T00:00:00"/>
    <s v="0042RH"/>
    <x v="68"/>
    <x v="19"/>
    <x v="1"/>
    <m/>
    <n v="171"/>
    <n v="3591"/>
    <n v="0"/>
    <n v="3591"/>
    <m/>
    <n v="0"/>
    <n v="0"/>
    <n v="0"/>
    <n v="3591"/>
    <x v="0"/>
    <n v="1"/>
    <n v="0"/>
    <x v="0"/>
    <n v="1476"/>
    <m/>
    <m/>
    <m/>
    <m/>
    <n v="108"/>
    <n v="207"/>
    <n v="171"/>
    <n v="180"/>
    <n v="225"/>
    <n v="180"/>
    <n v="225"/>
    <n v="180"/>
    <n v="30996"/>
    <n v="0"/>
    <n v="0"/>
    <n v="0"/>
    <n v="0"/>
    <n v="2268"/>
    <n v="4347"/>
    <n v="3591"/>
    <n v="3780"/>
    <n v="4725"/>
    <n v="3780"/>
    <n v="4725"/>
    <n v="3780"/>
    <n v="0"/>
    <n v="0"/>
    <n v="0"/>
    <n v="0"/>
    <n v="0"/>
    <n v="0"/>
    <n v="0"/>
    <n v="0"/>
    <n v="0"/>
    <n v="0"/>
    <n v="0"/>
    <n v="0"/>
    <n v="0"/>
    <n v="30996"/>
    <n v="0"/>
    <n v="0"/>
    <n v="0"/>
    <n v="0"/>
    <n v="2268"/>
    <n v="4347"/>
    <n v="3591"/>
    <n v="3780"/>
    <n v="4725"/>
    <n v="3780"/>
    <n v="4725"/>
    <n v="3780"/>
  </r>
  <r>
    <s v="No"/>
    <s v="Raju Parkala"/>
    <x v="8"/>
    <x v="1"/>
    <s v="YAMKQB"/>
    <x v="15"/>
    <d v="2026-05-01T00:00:00"/>
    <d v="2027-01-01T00:00:00"/>
    <s v="000QKN"/>
    <x v="69"/>
    <x v="3"/>
    <x v="1"/>
    <m/>
    <n v="171"/>
    <n v="10559.25"/>
    <n v="0"/>
    <n v="10559.25"/>
    <m/>
    <n v="0"/>
    <n v="0"/>
    <n v="0"/>
    <n v="10559.25"/>
    <x v="0"/>
    <n v="1"/>
    <n v="0"/>
    <x v="0"/>
    <n v="1494"/>
    <m/>
    <m/>
    <m/>
    <m/>
    <m/>
    <n v="333"/>
    <n v="171"/>
    <n v="180"/>
    <n v="225"/>
    <n v="180"/>
    <n v="225"/>
    <n v="180"/>
    <n v="92254.5"/>
    <n v="0"/>
    <n v="0"/>
    <n v="0"/>
    <n v="0"/>
    <n v="0"/>
    <n v="20562.75"/>
    <n v="10559.25"/>
    <n v="11115"/>
    <n v="13893.75"/>
    <n v="11115"/>
    <n v="13893.75"/>
    <n v="11115"/>
    <n v="0"/>
    <n v="0"/>
    <n v="0"/>
    <n v="0"/>
    <n v="0"/>
    <n v="0"/>
    <n v="0"/>
    <n v="0"/>
    <n v="0"/>
    <n v="0"/>
    <n v="0"/>
    <n v="0"/>
    <n v="0"/>
    <n v="92254.5"/>
    <n v="0"/>
    <n v="0"/>
    <n v="0"/>
    <n v="0"/>
    <n v="0"/>
    <n v="20562.75"/>
    <n v="10559.25"/>
    <n v="11115"/>
    <n v="13893.75"/>
    <n v="11115"/>
    <n v="13893.75"/>
    <n v="11115"/>
  </r>
  <r>
    <s v="No"/>
    <s v="Raju Parkala"/>
    <x v="9"/>
    <x v="15"/>
    <s v="YAMKXB"/>
    <x v="16"/>
    <d v="2026-05-01T00:00:00"/>
    <d v="2026-06-30T00:00:00"/>
    <s v="002OKS"/>
    <x v="70"/>
    <x v="1"/>
    <x v="0"/>
    <m/>
    <n v="18"/>
    <n v="855"/>
    <n v="0"/>
    <n v="855"/>
    <m/>
    <n v="0"/>
    <n v="0"/>
    <n v="0"/>
    <n v="855"/>
    <x v="0"/>
    <n v="1"/>
    <n v="0"/>
    <x v="0"/>
    <n v="360"/>
    <m/>
    <m/>
    <m/>
    <m/>
    <n v="126"/>
    <n v="216"/>
    <n v="18"/>
    <m/>
    <m/>
    <m/>
    <m/>
    <m/>
    <n v="17100"/>
    <n v="0"/>
    <n v="0"/>
    <n v="0"/>
    <n v="0"/>
    <n v="5985"/>
    <n v="10260"/>
    <n v="855"/>
    <n v="0"/>
    <n v="0"/>
    <n v="0"/>
    <n v="0"/>
    <n v="0"/>
    <n v="0"/>
    <n v="0"/>
    <n v="0"/>
    <n v="0"/>
    <n v="0"/>
    <n v="0"/>
    <n v="0"/>
    <n v="0"/>
    <n v="0"/>
    <n v="0"/>
    <n v="0"/>
    <n v="0"/>
    <n v="0"/>
    <n v="17100"/>
    <n v="0"/>
    <n v="0"/>
    <n v="0"/>
    <n v="0"/>
    <n v="5985"/>
    <n v="10260"/>
    <n v="855"/>
    <n v="0"/>
    <n v="0"/>
    <n v="0"/>
    <n v="0"/>
    <n v="0"/>
  </r>
  <r>
    <s v="No"/>
    <s v="Raju Parkala"/>
    <x v="9"/>
    <x v="16"/>
    <s v="YAMLBB"/>
    <x v="17"/>
    <d v="2026-04-06T00:00:00"/>
    <d v="2026-07-03T00:00:00"/>
    <s v="C-XY6P"/>
    <x v="71"/>
    <x v="20"/>
    <x v="1"/>
    <m/>
    <n v="45"/>
    <n v="1935"/>
    <n v="0"/>
    <n v="1935"/>
    <m/>
    <n v="0"/>
    <n v="0"/>
    <n v="0"/>
    <n v="1935"/>
    <x v="0"/>
    <n v="1"/>
    <n v="0"/>
    <x v="0"/>
    <n v="540"/>
    <m/>
    <m/>
    <m/>
    <n v="117"/>
    <n v="162"/>
    <n v="216"/>
    <n v="45"/>
    <m/>
    <m/>
    <m/>
    <m/>
    <m/>
    <n v="23220"/>
    <n v="0"/>
    <n v="0"/>
    <n v="0"/>
    <n v="5031"/>
    <n v="6966"/>
    <n v="9288"/>
    <n v="1935"/>
    <n v="0"/>
    <n v="0"/>
    <n v="0"/>
    <n v="0"/>
    <n v="0"/>
    <n v="0"/>
    <n v="0"/>
    <n v="0"/>
    <n v="0"/>
    <n v="0"/>
    <n v="0"/>
    <n v="0"/>
    <n v="0"/>
    <n v="0"/>
    <n v="0"/>
    <n v="0"/>
    <n v="0"/>
    <n v="0"/>
    <n v="23220"/>
    <n v="0"/>
    <n v="0"/>
    <n v="0"/>
    <n v="5031"/>
    <n v="6966"/>
    <n v="9288"/>
    <n v="1935"/>
    <n v="0"/>
    <n v="0"/>
    <n v="0"/>
    <n v="0"/>
    <n v="0"/>
  </r>
  <r>
    <s v="No"/>
    <s v="Raju Parkala"/>
    <x v="10"/>
    <x v="17"/>
    <s v="YAPTHB"/>
    <x v="18"/>
    <d v="2026-07-01T00:00:00"/>
    <d v="2027-01-01T00:00:00"/>
    <m/>
    <x v="72"/>
    <x v="1"/>
    <x v="1"/>
    <m/>
    <n v="153"/>
    <n v="7267.5"/>
    <n v="0"/>
    <n v="7267.5"/>
    <m/>
    <n v="0"/>
    <n v="0"/>
    <n v="0"/>
    <n v="7267.5"/>
    <x v="0"/>
    <n v="1"/>
    <n v="0"/>
    <x v="0"/>
    <n v="1143"/>
    <m/>
    <m/>
    <m/>
    <m/>
    <m/>
    <m/>
    <n v="153"/>
    <n v="180"/>
    <n v="225"/>
    <n v="180"/>
    <n v="225"/>
    <n v="180"/>
    <n v="54292.5"/>
    <n v="0"/>
    <n v="0"/>
    <n v="0"/>
    <n v="0"/>
    <n v="0"/>
    <n v="0"/>
    <n v="7267.5"/>
    <n v="8550"/>
    <n v="10687.5"/>
    <n v="8550"/>
    <n v="10687.5"/>
    <n v="8550"/>
    <n v="0"/>
    <n v="0"/>
    <n v="0"/>
    <n v="0"/>
    <n v="0"/>
    <n v="0"/>
    <n v="0"/>
    <n v="0"/>
    <n v="0"/>
    <n v="0"/>
    <n v="0"/>
    <n v="0"/>
    <n v="0"/>
    <n v="54292.5"/>
    <n v="0"/>
    <n v="0"/>
    <n v="0"/>
    <n v="0"/>
    <n v="0"/>
    <n v="0"/>
    <n v="7267.5"/>
    <n v="8550"/>
    <n v="10687.5"/>
    <n v="8550"/>
    <n v="10687.5"/>
    <n v="8550"/>
  </r>
  <r>
    <s v="No"/>
    <s v="Raju Parkala"/>
    <x v="11"/>
    <x v="18"/>
    <s v="YAMMPB"/>
    <x v="19"/>
    <d v="2026-04-01T00:00:00"/>
    <d v="2026-06-30T00:00:00"/>
    <s v="005XVE"/>
    <x v="73"/>
    <x v="1"/>
    <x v="1"/>
    <m/>
    <n v="18"/>
    <n v="855"/>
    <n v="0"/>
    <n v="855"/>
    <m/>
    <n v="0"/>
    <n v="0"/>
    <n v="0"/>
    <n v="855"/>
    <x v="0"/>
    <n v="1"/>
    <n v="0"/>
    <x v="0"/>
    <n v="351"/>
    <m/>
    <m/>
    <m/>
    <m/>
    <n v="135"/>
    <n v="198"/>
    <n v="18"/>
    <m/>
    <m/>
    <m/>
    <m/>
    <m/>
    <n v="16672.5"/>
    <n v="0"/>
    <n v="0"/>
    <n v="0"/>
    <n v="0"/>
    <n v="6412.5"/>
    <n v="9405"/>
    <n v="855"/>
    <n v="0"/>
    <n v="0"/>
    <n v="0"/>
    <n v="0"/>
    <n v="0"/>
    <n v="0"/>
    <n v="0"/>
    <n v="0"/>
    <n v="0"/>
    <n v="0"/>
    <n v="0"/>
    <n v="0"/>
    <n v="0"/>
    <n v="0"/>
    <n v="0"/>
    <n v="0"/>
    <n v="0"/>
    <n v="0"/>
    <n v="16672.5"/>
    <n v="0"/>
    <n v="0"/>
    <n v="0"/>
    <n v="0"/>
    <n v="6412.5"/>
    <n v="9405"/>
    <n v="855"/>
    <n v="0"/>
    <n v="0"/>
    <n v="0"/>
    <n v="0"/>
    <n v="0"/>
  </r>
  <r>
    <s v="No"/>
    <s v="Raju Parkala"/>
    <x v="11"/>
    <x v="18"/>
    <s v="YAMMPB"/>
    <x v="19"/>
    <d v="2026-04-01T00:00:00"/>
    <d v="2026-06-30T00:00:00"/>
    <s v="005I9O"/>
    <x v="74"/>
    <x v="1"/>
    <x v="1"/>
    <m/>
    <n v="18"/>
    <n v="855"/>
    <n v="0"/>
    <n v="855"/>
    <m/>
    <n v="0"/>
    <n v="0"/>
    <n v="0"/>
    <n v="855"/>
    <x v="0"/>
    <n v="1"/>
    <n v="0"/>
    <x v="0"/>
    <n v="360"/>
    <m/>
    <m/>
    <m/>
    <m/>
    <n v="144"/>
    <n v="198"/>
    <n v="18"/>
    <m/>
    <m/>
    <m/>
    <m/>
    <m/>
    <n v="17100"/>
    <n v="0"/>
    <n v="0"/>
    <n v="0"/>
    <n v="0"/>
    <n v="6840"/>
    <n v="9405"/>
    <n v="855"/>
    <n v="0"/>
    <n v="0"/>
    <n v="0"/>
    <n v="0"/>
    <n v="0"/>
    <n v="0"/>
    <n v="0"/>
    <n v="0"/>
    <n v="0"/>
    <n v="0"/>
    <n v="0"/>
    <n v="0"/>
    <n v="0"/>
    <n v="0"/>
    <n v="0"/>
    <n v="0"/>
    <n v="0"/>
    <n v="0"/>
    <n v="17100"/>
    <n v="0"/>
    <n v="0"/>
    <n v="0"/>
    <n v="0"/>
    <n v="6840"/>
    <n v="9405"/>
    <n v="855"/>
    <n v="0"/>
    <n v="0"/>
    <n v="0"/>
    <n v="0"/>
    <n v="0"/>
  </r>
  <r>
    <s v="No"/>
    <s v="Raju Parkala"/>
    <x v="11"/>
    <x v="18"/>
    <s v="YAMMPB"/>
    <x v="19"/>
    <d v="2026-04-01T00:00:00"/>
    <d v="2026-06-30T00:00:00"/>
    <s v="005WLZ"/>
    <x v="75"/>
    <x v="1"/>
    <x v="1"/>
    <m/>
    <n v="18"/>
    <n v="855"/>
    <n v="0"/>
    <n v="855"/>
    <m/>
    <n v="0"/>
    <n v="0"/>
    <n v="0"/>
    <n v="855"/>
    <x v="0"/>
    <n v="1"/>
    <n v="0"/>
    <x v="0"/>
    <n v="531"/>
    <m/>
    <m/>
    <m/>
    <n v="131"/>
    <n v="175"/>
    <n v="207"/>
    <n v="18"/>
    <m/>
    <m/>
    <m/>
    <m/>
    <m/>
    <n v="25222.5"/>
    <n v="0"/>
    <n v="0"/>
    <n v="0"/>
    <n v="6222.5"/>
    <n v="8312.5"/>
    <n v="9832.5"/>
    <n v="855"/>
    <n v="0"/>
    <n v="0"/>
    <n v="0"/>
    <n v="0"/>
    <n v="0"/>
    <n v="0"/>
    <n v="0"/>
    <n v="0"/>
    <n v="0"/>
    <n v="0"/>
    <n v="0"/>
    <n v="0"/>
    <n v="0"/>
    <n v="0"/>
    <n v="0"/>
    <n v="0"/>
    <n v="0"/>
    <n v="0"/>
    <n v="25222.5"/>
    <n v="0"/>
    <n v="0"/>
    <n v="0"/>
    <n v="6222.5"/>
    <n v="8312.5"/>
    <n v="9832.5"/>
    <n v="855"/>
    <n v="0"/>
    <n v="0"/>
    <n v="0"/>
    <n v="0"/>
    <n v="0"/>
  </r>
  <r>
    <s v="No"/>
    <s v="Raju Parkala"/>
    <x v="11"/>
    <x v="18"/>
    <s v="YAMMPB"/>
    <x v="19"/>
    <d v="2026-04-01T00:00:00"/>
    <d v="2026-06-30T00:00:00"/>
    <n v="39320"/>
    <x v="76"/>
    <x v="13"/>
    <x v="1"/>
    <m/>
    <n v="0"/>
    <n v="0"/>
    <n v="0"/>
    <n v="0"/>
    <m/>
    <n v="0"/>
    <n v="0"/>
    <n v="0"/>
    <n v="0"/>
    <x v="0"/>
    <n v="1"/>
    <n v="0"/>
    <x v="0"/>
    <n v="336"/>
    <m/>
    <m/>
    <m/>
    <n v="144"/>
    <n v="160"/>
    <n v="32"/>
    <m/>
    <m/>
    <m/>
    <m/>
    <m/>
    <m/>
    <n v="61152"/>
    <n v="0"/>
    <n v="0"/>
    <n v="0"/>
    <n v="26208"/>
    <n v="29120"/>
    <n v="5824"/>
    <n v="0"/>
    <n v="0"/>
    <n v="0"/>
    <n v="0"/>
    <n v="0"/>
    <n v="0"/>
    <n v="0"/>
    <n v="0"/>
    <n v="0"/>
    <n v="0"/>
    <n v="0"/>
    <n v="0"/>
    <n v="0"/>
    <n v="0"/>
    <n v="0"/>
    <n v="0"/>
    <n v="0"/>
    <n v="0"/>
    <n v="0"/>
    <n v="61152"/>
    <n v="0"/>
    <n v="0"/>
    <n v="0"/>
    <n v="26208"/>
    <n v="29120"/>
    <n v="5824"/>
    <n v="0"/>
    <n v="0"/>
    <n v="0"/>
    <n v="0"/>
    <n v="0"/>
    <n v="0"/>
  </r>
  <r>
    <s v="No"/>
    <s v="Raju Parkala"/>
    <x v="11"/>
    <x v="19"/>
    <s v="YANPVB"/>
    <x v="20"/>
    <d v="2026-06-08T00:00:00"/>
    <d v="2026-12-31T00:00:00"/>
    <s v="005WLZ"/>
    <x v="75"/>
    <x v="1"/>
    <x v="1"/>
    <m/>
    <n v="135"/>
    <n v="6412.5"/>
    <n v="0"/>
    <n v="6412.5"/>
    <m/>
    <n v="0"/>
    <n v="0"/>
    <n v="0"/>
    <n v="6412.5"/>
    <x v="0"/>
    <n v="1"/>
    <n v="0"/>
    <x v="0"/>
    <n v="1116"/>
    <m/>
    <m/>
    <m/>
    <m/>
    <m/>
    <n v="0"/>
    <n v="135"/>
    <n v="207"/>
    <n v="180"/>
    <n v="180"/>
    <n v="207"/>
    <n v="207"/>
    <n v="53010"/>
    <n v="0"/>
    <n v="0"/>
    <n v="0"/>
    <n v="0"/>
    <n v="0"/>
    <n v="0"/>
    <n v="6412.5"/>
    <n v="9832.5"/>
    <n v="8550"/>
    <n v="8550"/>
    <n v="9832.5"/>
    <n v="9832.5"/>
    <n v="0"/>
    <n v="0"/>
    <n v="0"/>
    <n v="0"/>
    <n v="0"/>
    <n v="0"/>
    <n v="0"/>
    <n v="0"/>
    <n v="0"/>
    <n v="0"/>
    <n v="0"/>
    <n v="0"/>
    <n v="0"/>
    <n v="53010"/>
    <n v="0"/>
    <n v="0"/>
    <n v="0"/>
    <n v="0"/>
    <n v="0"/>
    <n v="0"/>
    <n v="6412.5"/>
    <n v="9832.5"/>
    <n v="8550"/>
    <n v="8550"/>
    <n v="9832.5"/>
    <n v="9832.5"/>
  </r>
  <r>
    <s v="No"/>
    <s v="Raju Parkala"/>
    <x v="11"/>
    <x v="19"/>
    <s v="YANPVB"/>
    <x v="20"/>
    <d v="2026-06-08T00:00:00"/>
    <d v="2026-12-31T00:00:00"/>
    <m/>
    <x v="77"/>
    <x v="1"/>
    <x v="1"/>
    <m/>
    <n v="171"/>
    <n v="8122.5"/>
    <n v="0"/>
    <n v="8122.5"/>
    <m/>
    <n v="0"/>
    <n v="0"/>
    <n v="0"/>
    <n v="8122.5"/>
    <x v="0"/>
    <n v="1"/>
    <n v="0"/>
    <x v="0"/>
    <n v="1262"/>
    <m/>
    <m/>
    <m/>
    <m/>
    <m/>
    <n v="128"/>
    <n v="171"/>
    <n v="207"/>
    <n v="171"/>
    <n v="171"/>
    <n v="207"/>
    <n v="207"/>
    <n v="59945"/>
    <n v="0"/>
    <n v="0"/>
    <n v="0"/>
    <n v="0"/>
    <n v="0"/>
    <n v="6080"/>
    <n v="8122.5"/>
    <n v="9832.5"/>
    <n v="8122.5"/>
    <n v="8122.5"/>
    <n v="9832.5"/>
    <n v="9832.5"/>
    <n v="0"/>
    <n v="0"/>
    <n v="0"/>
    <n v="0"/>
    <n v="0"/>
    <n v="0"/>
    <n v="0"/>
    <n v="0"/>
    <n v="0"/>
    <n v="0"/>
    <n v="0"/>
    <n v="0"/>
    <n v="0"/>
    <n v="59945"/>
    <n v="0"/>
    <n v="0"/>
    <n v="0"/>
    <n v="0"/>
    <n v="0"/>
    <n v="6080"/>
    <n v="8122.5"/>
    <n v="9832.5"/>
    <n v="8122.5"/>
    <n v="8122.5"/>
    <n v="9832.5"/>
    <n v="9832.5"/>
  </r>
  <r>
    <s v="No"/>
    <s v="Raju Parkala"/>
    <x v="11"/>
    <x v="19"/>
    <s v="YANPVB"/>
    <x v="20"/>
    <d v="2026-06-08T00:00:00"/>
    <d v="2026-12-31T00:00:00"/>
    <m/>
    <x v="78"/>
    <x v="1"/>
    <x v="1"/>
    <m/>
    <n v="171"/>
    <n v="8122.5"/>
    <n v="0"/>
    <n v="8122.5"/>
    <m/>
    <n v="0"/>
    <n v="0"/>
    <n v="0"/>
    <n v="8122.5"/>
    <x v="0"/>
    <n v="1"/>
    <n v="0"/>
    <x v="0"/>
    <n v="1036"/>
    <m/>
    <m/>
    <m/>
    <m/>
    <m/>
    <n v="90"/>
    <n v="171"/>
    <n v="207"/>
    <n v="180"/>
    <n v="180"/>
    <n v="208"/>
    <m/>
    <n v="49210"/>
    <n v="0"/>
    <n v="0"/>
    <n v="0"/>
    <n v="0"/>
    <n v="0"/>
    <n v="4275"/>
    <n v="8122.5"/>
    <n v="9832.5"/>
    <n v="8550"/>
    <n v="8550"/>
    <n v="9880"/>
    <n v="0"/>
    <n v="0"/>
    <n v="0"/>
    <n v="0"/>
    <n v="0"/>
    <n v="0"/>
    <n v="0"/>
    <n v="0"/>
    <n v="0"/>
    <n v="0"/>
    <n v="0"/>
    <n v="0"/>
    <n v="0"/>
    <n v="0"/>
    <n v="49210"/>
    <n v="0"/>
    <n v="0"/>
    <n v="0"/>
    <n v="0"/>
    <n v="0"/>
    <n v="4275"/>
    <n v="8122.5"/>
    <n v="9832.5"/>
    <n v="8550"/>
    <n v="8550"/>
    <n v="9880"/>
    <n v="0"/>
  </r>
  <r>
    <s v="No"/>
    <s v="Raju Parkala"/>
    <x v="11"/>
    <x v="19"/>
    <s v="YANPVB"/>
    <x v="20"/>
    <d v="2026-06-08T00:00:00"/>
    <d v="2026-12-31T00:00:00"/>
    <s v="C-P3JV"/>
    <x v="79"/>
    <x v="21"/>
    <x v="1"/>
    <m/>
    <n v="0"/>
    <n v="0"/>
    <n v="0"/>
    <n v="0"/>
    <m/>
    <n v="0"/>
    <n v="0"/>
    <n v="0"/>
    <n v="0"/>
    <x v="0"/>
    <n v="1"/>
    <n v="0"/>
    <x v="0"/>
    <n v="180"/>
    <m/>
    <m/>
    <m/>
    <m/>
    <m/>
    <n v="0"/>
    <n v="0"/>
    <n v="0"/>
    <n v="0"/>
    <n v="144"/>
    <n v="36"/>
    <n v="0"/>
    <n v="34380"/>
    <n v="0"/>
    <n v="0"/>
    <n v="0"/>
    <n v="0"/>
    <n v="0"/>
    <n v="0"/>
    <n v="0"/>
    <n v="0"/>
    <n v="0"/>
    <n v="27504"/>
    <n v="6876"/>
    <n v="0"/>
    <n v="0"/>
    <n v="0"/>
    <n v="0"/>
    <n v="0"/>
    <n v="0"/>
    <n v="0"/>
    <n v="0"/>
    <n v="0"/>
    <n v="0"/>
    <n v="0"/>
    <n v="0"/>
    <n v="0"/>
    <n v="0"/>
    <n v="34380"/>
    <n v="0"/>
    <n v="0"/>
    <n v="0"/>
    <n v="0"/>
    <n v="0"/>
    <n v="0"/>
    <n v="0"/>
    <n v="0"/>
    <n v="0"/>
    <n v="27504"/>
    <n v="6876"/>
    <n v="0"/>
  </r>
  <r>
    <s v="No"/>
    <s v="Raju Parkala"/>
    <x v="11"/>
    <x v="1"/>
    <s v="YANPVB"/>
    <x v="21"/>
    <d v="2026-06-08T00:00:00"/>
    <d v="2026-12-31T00:00:00"/>
    <m/>
    <x v="80"/>
    <x v="3"/>
    <x v="1"/>
    <m/>
    <n v="126"/>
    <n v="7780.5"/>
    <n v="0"/>
    <n v="7780.5"/>
    <m/>
    <n v="0"/>
    <n v="0"/>
    <n v="0"/>
    <n v="7780.5"/>
    <x v="0"/>
    <n v="1"/>
    <n v="0"/>
    <x v="0"/>
    <n v="919"/>
    <m/>
    <m/>
    <m/>
    <m/>
    <m/>
    <n v="0"/>
    <n v="126"/>
    <n v="207"/>
    <n v="180"/>
    <n v="180"/>
    <n v="208"/>
    <n v="18"/>
    <n v="56748.25"/>
    <n v="0"/>
    <n v="0"/>
    <n v="0"/>
    <n v="0"/>
    <n v="0"/>
    <n v="0"/>
    <n v="7780.5"/>
    <n v="12782.25"/>
    <n v="11115"/>
    <n v="11115"/>
    <n v="12844"/>
    <n v="1111.5"/>
    <n v="0"/>
    <n v="0"/>
    <n v="0"/>
    <n v="0"/>
    <n v="0"/>
    <n v="0"/>
    <n v="0"/>
    <n v="0"/>
    <n v="0"/>
    <n v="0"/>
    <n v="0"/>
    <n v="0"/>
    <n v="0"/>
    <n v="56748.25"/>
    <n v="0"/>
    <n v="0"/>
    <n v="0"/>
    <n v="0"/>
    <n v="0"/>
    <n v="0"/>
    <n v="7780.5"/>
    <n v="12782.25"/>
    <n v="11115"/>
    <n v="11115"/>
    <n v="12844"/>
    <n v="1111.5"/>
  </r>
  <r>
    <s v="No"/>
    <s v="Raju Parkala"/>
    <x v="11"/>
    <x v="20"/>
    <s v="YANVTB "/>
    <x v="22"/>
    <d v="2026-07-01T00:00:00"/>
    <d v="2026-09-30T00:00:00"/>
    <s v="005OIH"/>
    <x v="81"/>
    <x v="1"/>
    <x v="1"/>
    <m/>
    <n v="126"/>
    <n v="5985"/>
    <n v="0"/>
    <n v="5985"/>
    <m/>
    <n v="0"/>
    <n v="0"/>
    <n v="0"/>
    <n v="5985"/>
    <x v="0"/>
    <n v="1"/>
    <n v="0"/>
    <x v="0"/>
    <n v="522"/>
    <m/>
    <m/>
    <m/>
    <m/>
    <m/>
    <n v="0"/>
    <n v="126"/>
    <n v="207"/>
    <n v="171"/>
    <n v="18"/>
    <n v="0"/>
    <n v="0"/>
    <n v="24795"/>
    <n v="0"/>
    <n v="0"/>
    <n v="0"/>
    <n v="0"/>
    <n v="0"/>
    <n v="0"/>
    <n v="5985"/>
    <n v="9832.5"/>
    <n v="8122.5"/>
    <n v="855"/>
    <n v="0"/>
    <n v="0"/>
    <n v="0"/>
    <n v="0"/>
    <n v="0"/>
    <n v="0"/>
    <n v="0"/>
    <n v="0"/>
    <n v="0"/>
    <n v="0"/>
    <n v="0"/>
    <n v="0"/>
    <n v="0"/>
    <n v="0"/>
    <n v="0"/>
    <n v="24795"/>
    <n v="0"/>
    <n v="0"/>
    <n v="0"/>
    <n v="0"/>
    <n v="0"/>
    <n v="0"/>
    <n v="5985"/>
    <n v="9832.5"/>
    <n v="8122.5"/>
    <n v="855"/>
    <n v="0"/>
    <n v="0"/>
  </r>
  <r>
    <s v="No"/>
    <s v="Raju Parkala"/>
    <x v="11"/>
    <x v="20"/>
    <s v="YANVTB "/>
    <x v="22"/>
    <d v="2026-07-01T00:00:00"/>
    <d v="2026-09-30T00:00:00"/>
    <s v="005I9O"/>
    <x v="74"/>
    <x v="1"/>
    <x v="1"/>
    <m/>
    <n v="126"/>
    <n v="5985"/>
    <n v="0"/>
    <n v="5985"/>
    <m/>
    <n v="0"/>
    <n v="0"/>
    <n v="0"/>
    <n v="5985"/>
    <x v="0"/>
    <n v="1"/>
    <n v="0"/>
    <x v="0"/>
    <n v="522"/>
    <m/>
    <m/>
    <m/>
    <m/>
    <m/>
    <n v="0"/>
    <n v="126"/>
    <n v="207"/>
    <n v="171"/>
    <n v="18"/>
    <n v="0"/>
    <n v="0"/>
    <n v="24795"/>
    <n v="0"/>
    <n v="0"/>
    <n v="0"/>
    <n v="0"/>
    <n v="0"/>
    <n v="0"/>
    <n v="5985"/>
    <n v="9832.5"/>
    <n v="8122.5"/>
    <n v="855"/>
    <n v="0"/>
    <n v="0"/>
    <n v="0"/>
    <n v="0"/>
    <n v="0"/>
    <n v="0"/>
    <n v="0"/>
    <n v="0"/>
    <n v="0"/>
    <n v="0"/>
    <n v="0"/>
    <n v="0"/>
    <n v="0"/>
    <n v="0"/>
    <n v="0"/>
    <n v="24795"/>
    <n v="0"/>
    <n v="0"/>
    <n v="0"/>
    <n v="0"/>
    <n v="0"/>
    <n v="0"/>
    <n v="5985"/>
    <n v="9832.5"/>
    <n v="8122.5"/>
    <n v="855"/>
    <n v="0"/>
    <n v="0"/>
  </r>
  <r>
    <s v="No"/>
    <s v="Raju Parkala"/>
    <x v="11"/>
    <x v="1"/>
    <s v="YAPK7B"/>
    <x v="23"/>
    <d v="2026-07-01T00:00:00"/>
    <d v="2026-09-30T00:00:00"/>
    <s v="004ZR6"/>
    <x v="82"/>
    <x v="6"/>
    <x v="1"/>
    <m/>
    <n v="162"/>
    <n v="5103"/>
    <n v="0"/>
    <n v="5103"/>
    <m/>
    <n v="0"/>
    <n v="0"/>
    <n v="0"/>
    <n v="5103"/>
    <x v="0"/>
    <n v="1"/>
    <n v="0"/>
    <x v="0"/>
    <n v="594"/>
    <m/>
    <m/>
    <m/>
    <m/>
    <m/>
    <n v="0"/>
    <n v="162"/>
    <n v="225"/>
    <n v="180"/>
    <n v="27"/>
    <m/>
    <m/>
    <n v="18711"/>
    <n v="0"/>
    <n v="0"/>
    <n v="0"/>
    <n v="0"/>
    <n v="0"/>
    <n v="0"/>
    <n v="5103"/>
    <n v="7087.5"/>
    <n v="5670"/>
    <n v="850.5"/>
    <n v="0"/>
    <n v="0"/>
    <n v="0"/>
    <n v="0"/>
    <n v="0"/>
    <n v="0"/>
    <n v="0"/>
    <n v="0"/>
    <n v="0"/>
    <n v="0"/>
    <n v="0"/>
    <n v="0"/>
    <n v="0"/>
    <n v="0"/>
    <n v="0"/>
    <n v="18711"/>
    <n v="0"/>
    <n v="0"/>
    <n v="0"/>
    <n v="0"/>
    <n v="0"/>
    <n v="0"/>
    <n v="5103"/>
    <n v="7087.5"/>
    <n v="5670"/>
    <n v="850.5"/>
    <n v="0"/>
    <n v="0"/>
  </r>
  <r>
    <s v="No"/>
    <s v="Raju Parkala"/>
    <x v="11"/>
    <x v="1"/>
    <s v="YAPK7B"/>
    <x v="23"/>
    <d v="2026-07-01T00:00:00"/>
    <d v="2026-09-30T00:00:00"/>
    <m/>
    <x v="83"/>
    <x v="6"/>
    <x v="1"/>
    <m/>
    <n v="0"/>
    <n v="0"/>
    <n v="0"/>
    <n v="0"/>
    <m/>
    <n v="0"/>
    <n v="0"/>
    <n v="0"/>
    <n v="0"/>
    <x v="0"/>
    <n v="1"/>
    <n v="0"/>
    <x v="0"/>
    <n v="252"/>
    <m/>
    <m/>
    <m/>
    <m/>
    <m/>
    <n v="0"/>
    <n v="0"/>
    <n v="54"/>
    <n v="198"/>
    <m/>
    <m/>
    <m/>
    <n v="7938"/>
    <n v="0"/>
    <n v="0"/>
    <n v="0"/>
    <n v="0"/>
    <n v="0"/>
    <n v="0"/>
    <n v="0"/>
    <n v="1701"/>
    <n v="6237"/>
    <n v="0"/>
    <n v="0"/>
    <n v="0"/>
    <n v="0"/>
    <n v="0"/>
    <n v="0"/>
    <n v="0"/>
    <n v="0"/>
    <n v="0"/>
    <n v="0"/>
    <n v="0"/>
    <n v="0"/>
    <n v="0"/>
    <n v="0"/>
    <n v="0"/>
    <n v="0"/>
    <n v="7938"/>
    <n v="0"/>
    <n v="0"/>
    <n v="0"/>
    <n v="0"/>
    <n v="0"/>
    <n v="0"/>
    <n v="0"/>
    <n v="1701"/>
    <n v="6237"/>
    <n v="0"/>
    <n v="0"/>
    <n v="0"/>
  </r>
  <r>
    <s v="No"/>
    <s v="Raju Parkala"/>
    <x v="11"/>
    <x v="1"/>
    <s v="YAPK7B"/>
    <x v="23"/>
    <d v="2026-07-01T00:00:00"/>
    <d v="2026-09-30T00:00:00"/>
    <s v="005XVE"/>
    <x v="73"/>
    <x v="1"/>
    <x v="1"/>
    <m/>
    <n v="162"/>
    <n v="7695"/>
    <n v="0"/>
    <n v="7695"/>
    <m/>
    <n v="0"/>
    <n v="0"/>
    <n v="0"/>
    <n v="7695"/>
    <x v="0"/>
    <n v="1"/>
    <n v="0"/>
    <x v="0"/>
    <n v="594"/>
    <m/>
    <m/>
    <m/>
    <m/>
    <m/>
    <n v="0"/>
    <n v="162"/>
    <n v="225"/>
    <n v="180"/>
    <n v="27"/>
    <m/>
    <m/>
    <n v="28215"/>
    <n v="0"/>
    <n v="0"/>
    <n v="0"/>
    <n v="0"/>
    <n v="0"/>
    <n v="0"/>
    <n v="7695"/>
    <n v="10687.5"/>
    <n v="8550"/>
    <n v="1282.5"/>
    <n v="0"/>
    <n v="0"/>
    <n v="0"/>
    <n v="0"/>
    <n v="0"/>
    <n v="0"/>
    <n v="0"/>
    <n v="0"/>
    <n v="0"/>
    <n v="0"/>
    <n v="0"/>
    <n v="0"/>
    <n v="0"/>
    <n v="0"/>
    <n v="0"/>
    <n v="28215"/>
    <n v="0"/>
    <n v="0"/>
    <n v="0"/>
    <n v="0"/>
    <n v="0"/>
    <n v="0"/>
    <n v="7695"/>
    <n v="10687.5"/>
    <n v="8550"/>
    <n v="1282.5"/>
    <n v="0"/>
    <n v="0"/>
  </r>
  <r>
    <s v="No"/>
    <s v="Raju Parkala"/>
    <x v="11"/>
    <x v="1"/>
    <s v="YAPK7B"/>
    <x v="23"/>
    <d v="2026-07-01T00:00:00"/>
    <d v="2026-09-30T00:00:00"/>
    <s v="005SWN"/>
    <x v="84"/>
    <x v="6"/>
    <x v="1"/>
    <m/>
    <n v="180"/>
    <n v="5670"/>
    <n v="0"/>
    <n v="5670"/>
    <m/>
    <n v="0"/>
    <n v="0"/>
    <n v="0"/>
    <n v="5670"/>
    <x v="0"/>
    <n v="1"/>
    <n v="0"/>
    <x v="0"/>
    <n v="657"/>
    <m/>
    <m/>
    <m/>
    <m/>
    <m/>
    <n v="45"/>
    <n v="180"/>
    <n v="225"/>
    <n v="180"/>
    <n v="27"/>
    <m/>
    <m/>
    <n v="20695.5"/>
    <n v="0"/>
    <n v="0"/>
    <n v="0"/>
    <n v="0"/>
    <n v="0"/>
    <n v="1417.5"/>
    <n v="5670"/>
    <n v="7087.5"/>
    <n v="5670"/>
    <n v="850.5"/>
    <n v="0"/>
    <n v="0"/>
    <n v="0"/>
    <n v="0"/>
    <n v="0"/>
    <n v="0"/>
    <n v="0"/>
    <n v="0"/>
    <n v="0"/>
    <n v="0"/>
    <n v="0"/>
    <n v="0"/>
    <n v="0"/>
    <n v="0"/>
    <n v="0"/>
    <n v="20695.5"/>
    <n v="0"/>
    <n v="0"/>
    <n v="0"/>
    <n v="0"/>
    <n v="0"/>
    <n v="1417.5"/>
    <n v="5670"/>
    <n v="7087.5"/>
    <n v="5670"/>
    <n v="850.5"/>
    <n v="0"/>
    <n v="0"/>
  </r>
  <r>
    <s v="No"/>
    <s v="Raju Parkala"/>
    <x v="11"/>
    <x v="1"/>
    <s v="YAPK7B"/>
    <x v="23"/>
    <d v="2026-07-01T00:00:00"/>
    <d v="2026-09-30T00:00:00"/>
    <m/>
    <x v="85"/>
    <x v="1"/>
    <x v="1"/>
    <m/>
    <n v="0"/>
    <n v="0"/>
    <n v="0"/>
    <n v="0"/>
    <m/>
    <n v="0"/>
    <n v="0"/>
    <n v="0"/>
    <n v="0"/>
    <x v="0"/>
    <n v="1"/>
    <n v="0"/>
    <x v="0"/>
    <n v="252"/>
    <m/>
    <m/>
    <m/>
    <m/>
    <m/>
    <n v="0"/>
    <n v="0"/>
    <n v="45"/>
    <n v="180"/>
    <n v="27"/>
    <m/>
    <m/>
    <n v="11970"/>
    <n v="0"/>
    <n v="0"/>
    <n v="0"/>
    <n v="0"/>
    <n v="0"/>
    <n v="0"/>
    <n v="0"/>
    <n v="2137.5"/>
    <n v="8550"/>
    <n v="1282.5"/>
    <n v="0"/>
    <n v="0"/>
    <n v="0"/>
    <n v="0"/>
    <n v="0"/>
    <n v="0"/>
    <n v="0"/>
    <n v="0"/>
    <n v="0"/>
    <n v="0"/>
    <n v="0"/>
    <n v="0"/>
    <n v="0"/>
    <n v="0"/>
    <n v="0"/>
    <n v="11970"/>
    <n v="0"/>
    <n v="0"/>
    <n v="0"/>
    <n v="0"/>
    <n v="0"/>
    <n v="0"/>
    <n v="0"/>
    <n v="2137.5"/>
    <n v="8550"/>
    <n v="1282.5"/>
    <n v="0"/>
    <n v="0"/>
  </r>
  <r>
    <s v="No"/>
    <s v="Raju Parkala"/>
    <x v="11"/>
    <x v="1"/>
    <s v="YAPK7B"/>
    <x v="23"/>
    <d v="2026-07-01T00:00:00"/>
    <d v="2026-09-30T00:00:00"/>
    <s v="005FOF"/>
    <x v="86"/>
    <x v="22"/>
    <x v="1"/>
    <m/>
    <n v="162"/>
    <n v="5346"/>
    <n v="0"/>
    <n v="5346"/>
    <m/>
    <n v="0"/>
    <n v="0"/>
    <n v="0"/>
    <n v="5346"/>
    <x v="0"/>
    <n v="1"/>
    <n v="0"/>
    <x v="0"/>
    <n v="594"/>
    <m/>
    <m/>
    <m/>
    <m/>
    <m/>
    <n v="0"/>
    <n v="162"/>
    <n v="225"/>
    <n v="180"/>
    <n v="27"/>
    <m/>
    <m/>
    <n v="19602"/>
    <n v="0"/>
    <n v="0"/>
    <n v="0"/>
    <n v="0"/>
    <n v="0"/>
    <n v="0"/>
    <n v="5346"/>
    <n v="7425"/>
    <n v="5940"/>
    <n v="891"/>
    <n v="0"/>
    <n v="0"/>
    <n v="0"/>
    <n v="0"/>
    <n v="0"/>
    <n v="0"/>
    <n v="0"/>
    <n v="0"/>
    <n v="0"/>
    <n v="0"/>
    <n v="0"/>
    <n v="0"/>
    <n v="0"/>
    <n v="0"/>
    <n v="0"/>
    <n v="19602"/>
    <n v="0"/>
    <n v="0"/>
    <n v="0"/>
    <n v="0"/>
    <n v="0"/>
    <n v="0"/>
    <n v="5346"/>
    <n v="7425"/>
    <n v="5940"/>
    <n v="891"/>
    <n v="0"/>
    <n v="0"/>
  </r>
  <r>
    <s v="No"/>
    <s v="Raju Parkala"/>
    <x v="11"/>
    <x v="1"/>
    <s v="YAPK7B"/>
    <x v="23"/>
    <d v="2026-07-01T00:00:00"/>
    <d v="2026-09-30T00:00:00"/>
    <s v="0060Q6"/>
    <x v="87"/>
    <x v="22"/>
    <x v="1"/>
    <m/>
    <n v="162"/>
    <n v="5346"/>
    <n v="0"/>
    <n v="5346"/>
    <m/>
    <n v="0"/>
    <n v="0"/>
    <n v="0"/>
    <n v="5346"/>
    <x v="0"/>
    <n v="1"/>
    <n v="0"/>
    <x v="0"/>
    <n v="594"/>
    <m/>
    <m/>
    <m/>
    <m/>
    <m/>
    <n v="0"/>
    <n v="162"/>
    <n v="225"/>
    <n v="180"/>
    <n v="27"/>
    <m/>
    <m/>
    <n v="19602"/>
    <n v="0"/>
    <n v="0"/>
    <n v="0"/>
    <n v="0"/>
    <n v="0"/>
    <n v="0"/>
    <n v="5346"/>
    <n v="7425"/>
    <n v="5940"/>
    <n v="891"/>
    <n v="0"/>
    <n v="0"/>
    <n v="0"/>
    <n v="0"/>
    <n v="0"/>
    <n v="0"/>
    <n v="0"/>
    <n v="0"/>
    <n v="0"/>
    <n v="0"/>
    <n v="0"/>
    <n v="0"/>
    <n v="0"/>
    <n v="0"/>
    <n v="0"/>
    <n v="19602"/>
    <n v="0"/>
    <n v="0"/>
    <n v="0"/>
    <n v="0"/>
    <n v="0"/>
    <n v="0"/>
    <n v="5346"/>
    <n v="7425"/>
    <n v="5940"/>
    <n v="891"/>
    <n v="0"/>
    <n v="0"/>
  </r>
  <r>
    <s v="No"/>
    <s v="Raju Parkala"/>
    <x v="11"/>
    <x v="1"/>
    <s v="YAPK7B"/>
    <x v="23"/>
    <d v="2026-07-01T00:00:00"/>
    <d v="2026-09-30T00:00:00"/>
    <s v="01735Z"/>
    <x v="88"/>
    <x v="20"/>
    <x v="1"/>
    <m/>
    <n v="162"/>
    <n v="6966"/>
    <n v="0"/>
    <n v="6966"/>
    <m/>
    <n v="0"/>
    <n v="0"/>
    <n v="0"/>
    <n v="6966"/>
    <x v="0"/>
    <n v="1"/>
    <n v="0"/>
    <x v="0"/>
    <n v="594"/>
    <m/>
    <m/>
    <m/>
    <m/>
    <m/>
    <n v="0"/>
    <n v="162"/>
    <n v="225"/>
    <n v="180"/>
    <n v="27"/>
    <m/>
    <m/>
    <n v="25542"/>
    <n v="0"/>
    <n v="0"/>
    <n v="0"/>
    <n v="0"/>
    <n v="0"/>
    <n v="0"/>
    <n v="6966"/>
    <n v="9675"/>
    <n v="7740"/>
    <n v="1161"/>
    <n v="0"/>
    <n v="0"/>
    <n v="0"/>
    <n v="0"/>
    <n v="0"/>
    <n v="0"/>
    <n v="0"/>
    <n v="0"/>
    <n v="0"/>
    <n v="0"/>
    <n v="0"/>
    <n v="0"/>
    <n v="0"/>
    <n v="0"/>
    <n v="0"/>
    <n v="25542"/>
    <n v="0"/>
    <n v="0"/>
    <n v="0"/>
    <n v="0"/>
    <n v="0"/>
    <n v="0"/>
    <n v="6966"/>
    <n v="9675"/>
    <n v="7740"/>
    <n v="1161"/>
    <n v="0"/>
    <n v="0"/>
  </r>
  <r>
    <s v="No"/>
    <s v="Raju Parkala"/>
    <x v="11"/>
    <x v="1"/>
    <s v="YAPK7B"/>
    <x v="23"/>
    <d v="2026-07-01T00:00:00"/>
    <d v="2026-09-30T00:00:00"/>
    <s v="0067P5"/>
    <x v="89"/>
    <x v="22"/>
    <x v="1"/>
    <m/>
    <n v="162"/>
    <n v="5346"/>
    <n v="0"/>
    <n v="5346"/>
    <m/>
    <n v="0"/>
    <n v="0"/>
    <n v="0"/>
    <n v="5346"/>
    <x v="0"/>
    <n v="1"/>
    <n v="0"/>
    <x v="0"/>
    <n v="594"/>
    <m/>
    <m/>
    <m/>
    <m/>
    <m/>
    <n v="0"/>
    <n v="162"/>
    <n v="225"/>
    <n v="180"/>
    <n v="27"/>
    <m/>
    <m/>
    <n v="19602"/>
    <n v="0"/>
    <n v="0"/>
    <n v="0"/>
    <n v="0"/>
    <n v="0"/>
    <n v="0"/>
    <n v="5346"/>
    <n v="7425"/>
    <n v="5940"/>
    <n v="891"/>
    <n v="0"/>
    <n v="0"/>
    <n v="0"/>
    <n v="0"/>
    <n v="0"/>
    <n v="0"/>
    <n v="0"/>
    <n v="0"/>
    <n v="0"/>
    <n v="0"/>
    <n v="0"/>
    <n v="0"/>
    <n v="0"/>
    <n v="0"/>
    <n v="0"/>
    <n v="19602"/>
    <n v="0"/>
    <n v="0"/>
    <n v="0"/>
    <n v="0"/>
    <n v="0"/>
    <n v="0"/>
    <n v="5346"/>
    <n v="7425"/>
    <n v="5940"/>
    <n v="891"/>
    <n v="0"/>
    <n v="0"/>
  </r>
  <r>
    <s v="No"/>
    <s v="Raju Parkala"/>
    <x v="11"/>
    <x v="1"/>
    <s v="YAPK7B"/>
    <x v="23"/>
    <d v="2026-07-01T00:00:00"/>
    <d v="2026-09-30T00:00:00"/>
    <m/>
    <x v="90"/>
    <x v="20"/>
    <x v="1"/>
    <m/>
    <n v="162"/>
    <n v="6966"/>
    <n v="0"/>
    <n v="6966"/>
    <m/>
    <n v="0"/>
    <n v="0"/>
    <n v="0"/>
    <n v="6966"/>
    <x v="0"/>
    <n v="1"/>
    <n v="0"/>
    <x v="0"/>
    <n v="594"/>
    <m/>
    <m/>
    <m/>
    <m/>
    <m/>
    <n v="0"/>
    <n v="162"/>
    <n v="225"/>
    <n v="180"/>
    <n v="27"/>
    <m/>
    <m/>
    <n v="25542"/>
    <n v="0"/>
    <n v="0"/>
    <n v="0"/>
    <n v="0"/>
    <n v="0"/>
    <n v="0"/>
    <n v="6966"/>
    <n v="9675"/>
    <n v="7740"/>
    <n v="1161"/>
    <n v="0"/>
    <n v="0"/>
    <n v="0"/>
    <n v="0"/>
    <n v="0"/>
    <n v="0"/>
    <n v="0"/>
    <n v="0"/>
    <n v="0"/>
    <n v="0"/>
    <n v="0"/>
    <n v="0"/>
    <n v="0"/>
    <n v="0"/>
    <n v="0"/>
    <n v="25542"/>
    <n v="0"/>
    <n v="0"/>
    <n v="0"/>
    <n v="0"/>
    <n v="0"/>
    <n v="0"/>
    <n v="6966"/>
    <n v="9675"/>
    <n v="7740"/>
    <n v="1161"/>
    <n v="0"/>
    <n v="0"/>
  </r>
  <r>
    <s v="No"/>
    <s v="Raju Parkala"/>
    <x v="11"/>
    <x v="1"/>
    <s v="YAPSDB"/>
    <x v="24"/>
    <d v="2026-05-01T00:00:00"/>
    <d v="2026-12-31T00:00:00"/>
    <m/>
    <x v="91"/>
    <x v="21"/>
    <x v="1"/>
    <m/>
    <n v="120"/>
    <n v="22920"/>
    <n v="0"/>
    <n v="22920"/>
    <m/>
    <n v="0"/>
    <n v="0"/>
    <n v="0"/>
    <n v="22920"/>
    <x v="0"/>
    <n v="1"/>
    <n v="0"/>
    <x v="0"/>
    <n v="630"/>
    <m/>
    <m/>
    <m/>
    <m/>
    <n v="0"/>
    <n v="0"/>
    <n v="120"/>
    <n v="192"/>
    <n v="0"/>
    <n v="0"/>
    <n v="142"/>
    <n v="176"/>
    <n v="120330"/>
    <n v="0"/>
    <n v="0"/>
    <n v="0"/>
    <n v="0"/>
    <n v="0"/>
    <n v="0"/>
    <n v="22920"/>
    <n v="36672"/>
    <n v="0"/>
    <n v="0"/>
    <n v="27122"/>
    <n v="33616"/>
    <n v="0"/>
    <n v="0"/>
    <n v="0"/>
    <n v="0"/>
    <n v="0"/>
    <n v="0"/>
    <n v="0"/>
    <n v="0"/>
    <n v="0"/>
    <n v="0"/>
    <n v="0"/>
    <n v="0"/>
    <n v="0"/>
    <n v="120330"/>
    <n v="0"/>
    <n v="0"/>
    <n v="0"/>
    <n v="0"/>
    <n v="0"/>
    <n v="0"/>
    <n v="22920"/>
    <n v="36672"/>
    <n v="0"/>
    <n v="0"/>
    <n v="27122"/>
    <n v="33616"/>
  </r>
  <r>
    <s v="No"/>
    <s v="Raju Parkala"/>
    <x v="11"/>
    <x v="1"/>
    <s v="YAPSDB"/>
    <x v="24"/>
    <d v="2026-05-01T00:00:00"/>
    <d v="2026-12-31T00:00:00"/>
    <m/>
    <x v="92"/>
    <x v="23"/>
    <x v="1"/>
    <m/>
    <n v="162"/>
    <n v="3726"/>
    <n v="0"/>
    <n v="3726"/>
    <m/>
    <n v="0"/>
    <n v="0"/>
    <n v="0"/>
    <n v="3726"/>
    <x v="0"/>
    <n v="1"/>
    <n v="0"/>
    <x v="0"/>
    <n v="1575"/>
    <m/>
    <m/>
    <m/>
    <m/>
    <n v="180"/>
    <n v="216"/>
    <n v="162"/>
    <n v="225"/>
    <n v="180"/>
    <n v="180"/>
    <n v="225"/>
    <n v="207"/>
    <n v="36225"/>
    <n v="0"/>
    <n v="0"/>
    <n v="0"/>
    <n v="0"/>
    <n v="4140"/>
    <n v="4968"/>
    <n v="3726"/>
    <n v="5175"/>
    <n v="4140"/>
    <n v="4140"/>
    <n v="5175"/>
    <n v="4761"/>
    <n v="0"/>
    <n v="0"/>
    <n v="0"/>
    <n v="0"/>
    <n v="0"/>
    <n v="0"/>
    <n v="0"/>
    <n v="0"/>
    <n v="0"/>
    <n v="0"/>
    <n v="0"/>
    <n v="0"/>
    <n v="0"/>
    <n v="36225"/>
    <n v="0"/>
    <n v="0"/>
    <n v="0"/>
    <n v="0"/>
    <n v="4140"/>
    <n v="4968"/>
    <n v="3726"/>
    <n v="5175"/>
    <n v="4140"/>
    <n v="4140"/>
    <n v="5175"/>
    <n v="4761"/>
  </r>
  <r>
    <s v="No"/>
    <s v="Raju Parkala"/>
    <x v="11"/>
    <x v="1"/>
    <s v="YAPSDB"/>
    <x v="24"/>
    <d v="2026-05-01T00:00:00"/>
    <d v="2026-12-31T00:00:00"/>
    <m/>
    <x v="93"/>
    <x v="23"/>
    <x v="1"/>
    <m/>
    <n v="162"/>
    <n v="3726"/>
    <n v="0"/>
    <n v="3726"/>
    <m/>
    <n v="0"/>
    <n v="0"/>
    <n v="0"/>
    <n v="3726"/>
    <x v="0"/>
    <n v="1"/>
    <n v="0"/>
    <x v="0"/>
    <n v="1575"/>
    <m/>
    <m/>
    <m/>
    <m/>
    <n v="180"/>
    <n v="216"/>
    <n v="162"/>
    <n v="225"/>
    <n v="180"/>
    <n v="180"/>
    <n v="225"/>
    <n v="207"/>
    <n v="36225"/>
    <n v="0"/>
    <n v="0"/>
    <n v="0"/>
    <n v="0"/>
    <n v="4140"/>
    <n v="4968"/>
    <n v="3726"/>
    <n v="5175"/>
    <n v="4140"/>
    <n v="4140"/>
    <n v="5175"/>
    <n v="4761"/>
    <n v="0"/>
    <n v="0"/>
    <n v="0"/>
    <n v="0"/>
    <n v="0"/>
    <n v="0"/>
    <n v="0"/>
    <n v="0"/>
    <n v="0"/>
    <n v="0"/>
    <n v="0"/>
    <n v="0"/>
    <n v="0"/>
    <n v="36225"/>
    <n v="0"/>
    <n v="0"/>
    <n v="0"/>
    <n v="0"/>
    <n v="4140"/>
    <n v="4968"/>
    <n v="3726"/>
    <n v="5175"/>
    <n v="4140"/>
    <n v="4140"/>
    <n v="5175"/>
    <n v="4761"/>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94"/>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4"/>
    <x v="1"/>
    <m/>
    <n v="160"/>
    <n v="27200"/>
    <n v="0"/>
    <n v="27200"/>
    <m/>
    <n v="0"/>
    <n v="0"/>
    <n v="0"/>
    <n v="27200"/>
    <x v="0"/>
    <n v="1"/>
    <n v="0"/>
    <x v="0"/>
    <n v="1232"/>
    <m/>
    <m/>
    <m/>
    <m/>
    <n v="0"/>
    <n v="160"/>
    <n v="160"/>
    <n v="200"/>
    <n v="160"/>
    <n v="160"/>
    <n v="200"/>
    <n v="192"/>
    <n v="209440"/>
    <n v="0"/>
    <n v="0"/>
    <n v="0"/>
    <n v="0"/>
    <n v="0"/>
    <n v="27200"/>
    <n v="27200"/>
    <n v="34000"/>
    <n v="27200"/>
    <n v="27200"/>
    <n v="34000"/>
    <n v="32640"/>
    <n v="0"/>
    <n v="0"/>
    <n v="0"/>
    <n v="0"/>
    <n v="0"/>
    <n v="0"/>
    <n v="0"/>
    <n v="0"/>
    <n v="0"/>
    <n v="0"/>
    <n v="0"/>
    <n v="0"/>
    <n v="0"/>
    <n v="209440"/>
    <n v="0"/>
    <n v="0"/>
    <n v="0"/>
    <n v="0"/>
    <n v="0"/>
    <n v="27200"/>
    <n v="27200"/>
    <n v="34000"/>
    <n v="27200"/>
    <n v="27200"/>
    <n v="34000"/>
    <n v="32640"/>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3"/>
    <x v="1"/>
    <m/>
    <n v="180"/>
    <n v="4140"/>
    <n v="0"/>
    <n v="4140"/>
    <m/>
    <n v="0"/>
    <n v="0"/>
    <n v="0"/>
    <n v="4140"/>
    <x v="0"/>
    <n v="1"/>
    <n v="0"/>
    <x v="0"/>
    <n v="1386"/>
    <m/>
    <m/>
    <m/>
    <m/>
    <n v="0"/>
    <n v="180"/>
    <n v="180"/>
    <n v="225"/>
    <n v="180"/>
    <n v="180"/>
    <n v="225"/>
    <n v="216"/>
    <n v="31878"/>
    <n v="0"/>
    <n v="0"/>
    <n v="0"/>
    <n v="0"/>
    <n v="0"/>
    <n v="4140"/>
    <n v="4140"/>
    <n v="5175"/>
    <n v="4140"/>
    <n v="4140"/>
    <n v="5175"/>
    <n v="4968"/>
    <n v="0"/>
    <n v="0"/>
    <n v="0"/>
    <n v="0"/>
    <n v="0"/>
    <n v="0"/>
    <n v="0"/>
    <n v="0"/>
    <n v="0"/>
    <n v="0"/>
    <n v="0"/>
    <n v="0"/>
    <n v="0"/>
    <n v="31878"/>
    <n v="0"/>
    <n v="0"/>
    <n v="0"/>
    <n v="0"/>
    <n v="0"/>
    <n v="4140"/>
    <n v="4140"/>
    <n v="5175"/>
    <n v="4140"/>
    <n v="4140"/>
    <n v="5175"/>
    <n v="4968"/>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5"/>
    <x v="1"/>
    <m/>
    <n v="180"/>
    <n v="11340"/>
    <n v="0"/>
    <n v="11340"/>
    <m/>
    <n v="0"/>
    <n v="0"/>
    <n v="0"/>
    <n v="11340"/>
    <x v="0"/>
    <n v="1"/>
    <n v="0"/>
    <x v="0"/>
    <n v="1575"/>
    <m/>
    <m/>
    <m/>
    <m/>
    <n v="135"/>
    <n v="225"/>
    <n v="180"/>
    <n v="225"/>
    <n v="180"/>
    <n v="180"/>
    <n v="225"/>
    <n v="225"/>
    <n v="99225"/>
    <n v="0"/>
    <n v="0"/>
    <n v="0"/>
    <n v="0"/>
    <n v="8505"/>
    <n v="14175"/>
    <n v="11340"/>
    <n v="14175"/>
    <n v="11340"/>
    <n v="11340"/>
    <n v="14175"/>
    <n v="14175"/>
    <n v="0"/>
    <n v="0"/>
    <n v="0"/>
    <n v="0"/>
    <n v="0"/>
    <n v="0"/>
    <n v="0"/>
    <n v="0"/>
    <n v="0"/>
    <n v="0"/>
    <n v="0"/>
    <n v="0"/>
    <n v="0"/>
    <n v="99225"/>
    <n v="0"/>
    <n v="0"/>
    <n v="0"/>
    <n v="0"/>
    <n v="8505"/>
    <n v="14175"/>
    <n v="11340"/>
    <n v="14175"/>
    <n v="11340"/>
    <n v="11340"/>
    <n v="14175"/>
    <n v="1417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3"/>
    <x v="1"/>
    <m/>
    <n v="180"/>
    <n v="4140"/>
    <n v="0"/>
    <n v="4140"/>
    <m/>
    <n v="0"/>
    <n v="0"/>
    <n v="0"/>
    <n v="4140"/>
    <x v="0"/>
    <n v="1"/>
    <n v="0"/>
    <x v="0"/>
    <n v="1575"/>
    <m/>
    <m/>
    <m/>
    <m/>
    <n v="135"/>
    <n v="225"/>
    <n v="180"/>
    <n v="225"/>
    <n v="180"/>
    <n v="180"/>
    <n v="225"/>
    <n v="225"/>
    <n v="36225"/>
    <n v="0"/>
    <n v="0"/>
    <n v="0"/>
    <n v="0"/>
    <n v="3105"/>
    <n v="5175"/>
    <n v="4140"/>
    <n v="5175"/>
    <n v="4140"/>
    <n v="4140"/>
    <n v="5175"/>
    <n v="5175"/>
    <n v="0"/>
    <n v="0"/>
    <n v="0"/>
    <n v="0"/>
    <n v="0"/>
    <n v="0"/>
    <n v="0"/>
    <n v="0"/>
    <n v="0"/>
    <n v="0"/>
    <n v="0"/>
    <n v="0"/>
    <n v="0"/>
    <n v="36225"/>
    <n v="0"/>
    <n v="0"/>
    <n v="0"/>
    <n v="0"/>
    <n v="3105"/>
    <n v="5175"/>
    <n v="4140"/>
    <n v="5175"/>
    <n v="4140"/>
    <n v="4140"/>
    <n v="5175"/>
    <n v="5175"/>
  </r>
  <r>
    <s v="No"/>
    <s v="Raju Parkala"/>
    <x v="12"/>
    <x v="1"/>
    <s v="YAMRKB"/>
    <x v="25"/>
    <d v="2026-05-01T00:00:00"/>
    <d v="2026-12-31T00:00:00"/>
    <m/>
    <x v="2"/>
    <x v="24"/>
    <x v="1"/>
    <m/>
    <n v="160"/>
    <n v="27200"/>
    <n v="0"/>
    <n v="27200"/>
    <m/>
    <n v="0"/>
    <n v="0"/>
    <n v="0"/>
    <n v="27200"/>
    <x v="0"/>
    <n v="1"/>
    <n v="0"/>
    <x v="0"/>
    <n v="1232"/>
    <m/>
    <m/>
    <m/>
    <m/>
    <n v="0"/>
    <n v="160"/>
    <n v="160"/>
    <n v="200"/>
    <n v="160"/>
    <n v="160"/>
    <n v="200"/>
    <n v="192"/>
    <n v="209440"/>
    <n v="0"/>
    <n v="0"/>
    <n v="0"/>
    <n v="0"/>
    <n v="0"/>
    <n v="27200"/>
    <n v="27200"/>
    <n v="34000"/>
    <n v="27200"/>
    <n v="27200"/>
    <n v="34000"/>
    <n v="32640"/>
    <n v="0"/>
    <n v="0"/>
    <n v="0"/>
    <n v="0"/>
    <n v="0"/>
    <n v="0"/>
    <n v="0"/>
    <n v="0"/>
    <n v="0"/>
    <n v="0"/>
    <n v="0"/>
    <n v="0"/>
    <n v="0"/>
    <n v="209440"/>
    <n v="0"/>
    <n v="0"/>
    <n v="0"/>
    <n v="0"/>
    <n v="0"/>
    <n v="27200"/>
    <n v="27200"/>
    <n v="34000"/>
    <n v="27200"/>
    <n v="27200"/>
    <n v="34000"/>
    <n v="32640"/>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3"/>
    <x v="1"/>
    <m/>
    <n v="180"/>
    <n v="4140"/>
    <n v="0"/>
    <n v="4140"/>
    <m/>
    <n v="0"/>
    <n v="0"/>
    <n v="0"/>
    <n v="4140"/>
    <x v="0"/>
    <n v="1"/>
    <n v="0"/>
    <x v="0"/>
    <n v="1575"/>
    <m/>
    <m/>
    <m/>
    <m/>
    <n v="135"/>
    <n v="225"/>
    <n v="180"/>
    <n v="225"/>
    <n v="180"/>
    <n v="180"/>
    <n v="225"/>
    <n v="225"/>
    <n v="36225"/>
    <n v="0"/>
    <n v="0"/>
    <n v="0"/>
    <n v="0"/>
    <n v="3105"/>
    <n v="5175"/>
    <n v="4140"/>
    <n v="5175"/>
    <n v="4140"/>
    <n v="4140"/>
    <n v="5175"/>
    <n v="5175"/>
    <n v="0"/>
    <n v="0"/>
    <n v="0"/>
    <n v="0"/>
    <n v="0"/>
    <n v="0"/>
    <n v="0"/>
    <n v="0"/>
    <n v="0"/>
    <n v="0"/>
    <n v="0"/>
    <n v="0"/>
    <n v="0"/>
    <n v="36225"/>
    <n v="0"/>
    <n v="0"/>
    <n v="0"/>
    <n v="0"/>
    <n v="3105"/>
    <n v="5175"/>
    <n v="4140"/>
    <n v="5175"/>
    <n v="4140"/>
    <n v="4140"/>
    <n v="5175"/>
    <n v="51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4"/>
    <x v="1"/>
    <m/>
    <n v="160"/>
    <n v="27200"/>
    <n v="0"/>
    <n v="27200"/>
    <m/>
    <n v="0"/>
    <n v="0"/>
    <n v="0"/>
    <n v="27200"/>
    <x v="0"/>
    <n v="1"/>
    <n v="0"/>
    <x v="0"/>
    <n v="1232"/>
    <m/>
    <m/>
    <m/>
    <m/>
    <n v="0"/>
    <n v="160"/>
    <n v="160"/>
    <n v="200"/>
    <n v="160"/>
    <n v="160"/>
    <n v="200"/>
    <n v="192"/>
    <n v="209440"/>
    <n v="0"/>
    <n v="0"/>
    <n v="0"/>
    <n v="0"/>
    <n v="0"/>
    <n v="27200"/>
    <n v="27200"/>
    <n v="34000"/>
    <n v="27200"/>
    <n v="27200"/>
    <n v="34000"/>
    <n v="32640"/>
    <n v="0"/>
    <n v="0"/>
    <n v="0"/>
    <n v="0"/>
    <n v="0"/>
    <n v="0"/>
    <n v="0"/>
    <n v="0"/>
    <n v="0"/>
    <n v="0"/>
    <n v="0"/>
    <n v="0"/>
    <n v="0"/>
    <n v="209440"/>
    <n v="0"/>
    <n v="0"/>
    <n v="0"/>
    <n v="0"/>
    <n v="0"/>
    <n v="27200"/>
    <n v="27200"/>
    <n v="34000"/>
    <n v="27200"/>
    <n v="27200"/>
    <n v="34000"/>
    <n v="32640"/>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4"/>
    <x v="1"/>
    <m/>
    <n v="160"/>
    <n v="27200"/>
    <n v="0"/>
    <n v="27200"/>
    <m/>
    <n v="0"/>
    <n v="0"/>
    <n v="0"/>
    <n v="27200"/>
    <x v="0"/>
    <n v="1"/>
    <n v="0"/>
    <x v="0"/>
    <n v="1232"/>
    <m/>
    <m/>
    <m/>
    <m/>
    <n v="0"/>
    <n v="160"/>
    <n v="160"/>
    <n v="200"/>
    <n v="160"/>
    <n v="160"/>
    <n v="200"/>
    <n v="192"/>
    <n v="209440"/>
    <n v="0"/>
    <n v="0"/>
    <n v="0"/>
    <n v="0"/>
    <n v="0"/>
    <n v="27200"/>
    <n v="27200"/>
    <n v="34000"/>
    <n v="27200"/>
    <n v="27200"/>
    <n v="34000"/>
    <n v="32640"/>
    <n v="0"/>
    <n v="0"/>
    <n v="0"/>
    <n v="0"/>
    <n v="0"/>
    <n v="0"/>
    <n v="0"/>
    <n v="0"/>
    <n v="0"/>
    <n v="0"/>
    <n v="0"/>
    <n v="0"/>
    <n v="0"/>
    <n v="209440"/>
    <n v="0"/>
    <n v="0"/>
    <n v="0"/>
    <n v="0"/>
    <n v="0"/>
    <n v="27200"/>
    <n v="27200"/>
    <n v="34000"/>
    <n v="27200"/>
    <n v="27200"/>
    <n v="34000"/>
    <n v="32640"/>
  </r>
  <r>
    <s v="No"/>
    <s v="Raju Parkala"/>
    <x v="12"/>
    <x v="1"/>
    <s v="YAMRKB"/>
    <x v="25"/>
    <d v="2026-05-01T00:00:00"/>
    <d v="2026-12-31T00:00:00"/>
    <m/>
    <x v="2"/>
    <x v="24"/>
    <x v="1"/>
    <m/>
    <n v="160"/>
    <n v="27200"/>
    <n v="0"/>
    <n v="27200"/>
    <m/>
    <n v="0"/>
    <n v="0"/>
    <n v="0"/>
    <n v="27200"/>
    <x v="0"/>
    <n v="1"/>
    <n v="0"/>
    <x v="0"/>
    <n v="1232"/>
    <m/>
    <m/>
    <m/>
    <m/>
    <n v="0"/>
    <n v="160"/>
    <n v="160"/>
    <n v="200"/>
    <n v="160"/>
    <n v="160"/>
    <n v="200"/>
    <n v="192"/>
    <n v="209440"/>
    <n v="0"/>
    <n v="0"/>
    <n v="0"/>
    <n v="0"/>
    <n v="0"/>
    <n v="27200"/>
    <n v="27200"/>
    <n v="34000"/>
    <n v="27200"/>
    <n v="27200"/>
    <n v="34000"/>
    <n v="32640"/>
    <n v="0"/>
    <n v="0"/>
    <n v="0"/>
    <n v="0"/>
    <n v="0"/>
    <n v="0"/>
    <n v="0"/>
    <n v="0"/>
    <n v="0"/>
    <n v="0"/>
    <n v="0"/>
    <n v="0"/>
    <n v="0"/>
    <n v="209440"/>
    <n v="0"/>
    <n v="0"/>
    <n v="0"/>
    <n v="0"/>
    <n v="0"/>
    <n v="27200"/>
    <n v="27200"/>
    <n v="34000"/>
    <n v="27200"/>
    <n v="27200"/>
    <n v="34000"/>
    <n v="32640"/>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4"/>
    <x v="1"/>
    <m/>
    <n v="160"/>
    <n v="27200"/>
    <n v="0"/>
    <n v="27200"/>
    <m/>
    <n v="0"/>
    <n v="0"/>
    <n v="0"/>
    <n v="27200"/>
    <x v="0"/>
    <n v="1"/>
    <n v="0"/>
    <x v="0"/>
    <n v="1232"/>
    <m/>
    <m/>
    <m/>
    <m/>
    <n v="0"/>
    <n v="160"/>
    <n v="160"/>
    <n v="200"/>
    <n v="160"/>
    <n v="160"/>
    <n v="200"/>
    <n v="192"/>
    <n v="209440"/>
    <n v="0"/>
    <n v="0"/>
    <n v="0"/>
    <n v="0"/>
    <n v="0"/>
    <n v="27200"/>
    <n v="27200"/>
    <n v="34000"/>
    <n v="27200"/>
    <n v="27200"/>
    <n v="34000"/>
    <n v="32640"/>
    <n v="0"/>
    <n v="0"/>
    <n v="0"/>
    <n v="0"/>
    <n v="0"/>
    <n v="0"/>
    <n v="0"/>
    <n v="0"/>
    <n v="0"/>
    <n v="0"/>
    <n v="0"/>
    <n v="0"/>
    <n v="0"/>
    <n v="209440"/>
    <n v="0"/>
    <n v="0"/>
    <n v="0"/>
    <n v="0"/>
    <n v="0"/>
    <n v="27200"/>
    <n v="27200"/>
    <n v="34000"/>
    <n v="27200"/>
    <n v="27200"/>
    <n v="34000"/>
    <n v="32640"/>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4"/>
    <x v="1"/>
    <m/>
    <n v="160"/>
    <n v="27200"/>
    <n v="0"/>
    <n v="27200"/>
    <m/>
    <n v="0"/>
    <n v="0"/>
    <n v="0"/>
    <n v="27200"/>
    <x v="0"/>
    <n v="1"/>
    <n v="0"/>
    <x v="0"/>
    <n v="1232"/>
    <m/>
    <m/>
    <m/>
    <m/>
    <n v="0"/>
    <n v="160"/>
    <n v="160"/>
    <n v="200"/>
    <n v="160"/>
    <n v="160"/>
    <n v="200"/>
    <n v="192"/>
    <n v="209440"/>
    <n v="0"/>
    <n v="0"/>
    <n v="0"/>
    <n v="0"/>
    <n v="0"/>
    <n v="27200"/>
    <n v="27200"/>
    <n v="34000"/>
    <n v="27200"/>
    <n v="27200"/>
    <n v="34000"/>
    <n v="32640"/>
    <n v="0"/>
    <n v="0"/>
    <n v="0"/>
    <n v="0"/>
    <n v="0"/>
    <n v="0"/>
    <n v="0"/>
    <n v="0"/>
    <n v="0"/>
    <n v="0"/>
    <n v="0"/>
    <n v="0"/>
    <n v="0"/>
    <n v="209440"/>
    <n v="0"/>
    <n v="0"/>
    <n v="0"/>
    <n v="0"/>
    <n v="0"/>
    <n v="27200"/>
    <n v="27200"/>
    <n v="34000"/>
    <n v="27200"/>
    <n v="27200"/>
    <n v="34000"/>
    <n v="32640"/>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0"/>
    <x v="1"/>
    <m/>
    <n v="180"/>
    <n v="7740"/>
    <n v="0"/>
    <n v="7740"/>
    <m/>
    <n v="0"/>
    <n v="0"/>
    <n v="0"/>
    <n v="7740"/>
    <x v="0"/>
    <n v="1"/>
    <n v="0"/>
    <x v="0"/>
    <n v="1575"/>
    <m/>
    <m/>
    <m/>
    <m/>
    <n v="135"/>
    <n v="225"/>
    <n v="180"/>
    <n v="225"/>
    <n v="180"/>
    <n v="180"/>
    <n v="225"/>
    <n v="225"/>
    <n v="67725"/>
    <n v="0"/>
    <n v="0"/>
    <n v="0"/>
    <n v="0"/>
    <n v="5805"/>
    <n v="9675"/>
    <n v="7740"/>
    <n v="9675"/>
    <n v="7740"/>
    <n v="7740"/>
    <n v="9675"/>
    <n v="9675"/>
    <n v="0"/>
    <n v="0"/>
    <n v="0"/>
    <n v="0"/>
    <n v="0"/>
    <n v="0"/>
    <n v="0"/>
    <n v="0"/>
    <n v="0"/>
    <n v="0"/>
    <n v="0"/>
    <n v="0"/>
    <n v="0"/>
    <n v="67725"/>
    <n v="0"/>
    <n v="0"/>
    <n v="0"/>
    <n v="0"/>
    <n v="5805"/>
    <n v="9675"/>
    <n v="7740"/>
    <n v="9675"/>
    <n v="7740"/>
    <n v="7740"/>
    <n v="9675"/>
    <n v="967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575"/>
    <m/>
    <m/>
    <m/>
    <m/>
    <n v="135"/>
    <n v="225"/>
    <n v="180"/>
    <n v="225"/>
    <n v="180"/>
    <n v="180"/>
    <n v="225"/>
    <n v="225"/>
    <n v="51975"/>
    <n v="0"/>
    <n v="0"/>
    <n v="0"/>
    <n v="0"/>
    <n v="4455"/>
    <n v="7425"/>
    <n v="5940"/>
    <n v="7425"/>
    <n v="5940"/>
    <n v="5940"/>
    <n v="7425"/>
    <n v="7425"/>
    <n v="0"/>
    <n v="0"/>
    <n v="0"/>
    <n v="0"/>
    <n v="0"/>
    <n v="0"/>
    <n v="0"/>
    <n v="0"/>
    <n v="0"/>
    <n v="0"/>
    <n v="0"/>
    <n v="0"/>
    <n v="0"/>
    <n v="51975"/>
    <n v="0"/>
    <n v="0"/>
    <n v="0"/>
    <n v="0"/>
    <n v="4455"/>
    <n v="7425"/>
    <n v="5940"/>
    <n v="7425"/>
    <n v="5940"/>
    <n v="5940"/>
    <n v="7425"/>
    <n v="742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5"/>
    <x v="1"/>
    <m/>
    <n v="180"/>
    <n v="11340"/>
    <n v="0"/>
    <n v="11340"/>
    <m/>
    <n v="0"/>
    <n v="0"/>
    <n v="0"/>
    <n v="11340"/>
    <x v="0"/>
    <n v="1"/>
    <n v="0"/>
    <x v="0"/>
    <n v="1575"/>
    <m/>
    <m/>
    <m/>
    <m/>
    <n v="135"/>
    <n v="225"/>
    <n v="180"/>
    <n v="225"/>
    <n v="180"/>
    <n v="180"/>
    <n v="225"/>
    <n v="225"/>
    <n v="99225"/>
    <n v="0"/>
    <n v="0"/>
    <n v="0"/>
    <n v="0"/>
    <n v="8505"/>
    <n v="14175"/>
    <n v="11340"/>
    <n v="14175"/>
    <n v="11340"/>
    <n v="11340"/>
    <n v="14175"/>
    <n v="14175"/>
    <n v="0"/>
    <n v="0"/>
    <n v="0"/>
    <n v="0"/>
    <n v="0"/>
    <n v="0"/>
    <n v="0"/>
    <n v="0"/>
    <n v="0"/>
    <n v="0"/>
    <n v="0"/>
    <n v="0"/>
    <n v="0"/>
    <n v="99225"/>
    <n v="0"/>
    <n v="0"/>
    <n v="0"/>
    <n v="0"/>
    <n v="8505"/>
    <n v="14175"/>
    <n v="11340"/>
    <n v="14175"/>
    <n v="11340"/>
    <n v="11340"/>
    <n v="14175"/>
    <n v="14175"/>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6"/>
    <x v="1"/>
    <m/>
    <n v="180"/>
    <n v="14940"/>
    <n v="0"/>
    <n v="14940"/>
    <m/>
    <n v="0"/>
    <n v="0"/>
    <n v="0"/>
    <n v="14940"/>
    <x v="0"/>
    <n v="1"/>
    <n v="0"/>
    <x v="0"/>
    <n v="1575"/>
    <m/>
    <m/>
    <m/>
    <m/>
    <n v="135"/>
    <n v="225"/>
    <n v="180"/>
    <n v="225"/>
    <n v="180"/>
    <n v="180"/>
    <n v="225"/>
    <n v="225"/>
    <n v="130725"/>
    <n v="0"/>
    <n v="0"/>
    <n v="0"/>
    <n v="0"/>
    <n v="11205"/>
    <n v="18675"/>
    <n v="14940"/>
    <n v="18675"/>
    <n v="14940"/>
    <n v="14940"/>
    <n v="18675"/>
    <n v="18675"/>
    <n v="0"/>
    <n v="0"/>
    <n v="0"/>
    <n v="0"/>
    <n v="0"/>
    <n v="0"/>
    <n v="0"/>
    <n v="0"/>
    <n v="0"/>
    <n v="0"/>
    <n v="0"/>
    <n v="0"/>
    <n v="0"/>
    <n v="130725"/>
    <n v="0"/>
    <n v="0"/>
    <n v="0"/>
    <n v="0"/>
    <n v="11205"/>
    <n v="18675"/>
    <n v="14940"/>
    <n v="18675"/>
    <n v="14940"/>
    <n v="14940"/>
    <n v="18675"/>
    <n v="18675"/>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0"/>
    <x v="1"/>
    <m/>
    <n v="180"/>
    <n v="7740"/>
    <n v="0"/>
    <n v="7740"/>
    <m/>
    <n v="0"/>
    <n v="0"/>
    <n v="0"/>
    <n v="7740"/>
    <x v="0"/>
    <n v="1"/>
    <n v="0"/>
    <x v="0"/>
    <n v="1386"/>
    <m/>
    <m/>
    <m/>
    <m/>
    <n v="0"/>
    <n v="180"/>
    <n v="180"/>
    <n v="225"/>
    <n v="180"/>
    <n v="180"/>
    <n v="225"/>
    <n v="216"/>
    <n v="59598"/>
    <n v="0"/>
    <n v="0"/>
    <n v="0"/>
    <n v="0"/>
    <n v="0"/>
    <n v="7740"/>
    <n v="7740"/>
    <n v="9675"/>
    <n v="7740"/>
    <n v="7740"/>
    <n v="9675"/>
    <n v="9288"/>
    <n v="0"/>
    <n v="0"/>
    <n v="0"/>
    <n v="0"/>
    <n v="0"/>
    <n v="0"/>
    <n v="0"/>
    <n v="0"/>
    <n v="0"/>
    <n v="0"/>
    <n v="0"/>
    <n v="0"/>
    <n v="0"/>
    <n v="59598"/>
    <n v="0"/>
    <n v="0"/>
    <n v="0"/>
    <n v="0"/>
    <n v="0"/>
    <n v="7740"/>
    <n v="7740"/>
    <n v="9675"/>
    <n v="7740"/>
    <n v="7740"/>
    <n v="9675"/>
    <n v="928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2"/>
    <x v="1"/>
    <s v="YAMRKB"/>
    <x v="25"/>
    <d v="2026-05-01T00:00:00"/>
    <d v="2026-12-31T00:00:00"/>
    <m/>
    <x v="2"/>
    <x v="22"/>
    <x v="1"/>
    <m/>
    <n v="180"/>
    <n v="5940"/>
    <n v="0"/>
    <n v="5940"/>
    <m/>
    <n v="0"/>
    <n v="0"/>
    <n v="0"/>
    <n v="5940"/>
    <x v="0"/>
    <n v="1"/>
    <n v="0"/>
    <x v="0"/>
    <n v="1386"/>
    <m/>
    <m/>
    <m/>
    <m/>
    <n v="0"/>
    <n v="180"/>
    <n v="180"/>
    <n v="225"/>
    <n v="180"/>
    <n v="180"/>
    <n v="225"/>
    <n v="216"/>
    <n v="45738"/>
    <n v="0"/>
    <n v="0"/>
    <n v="0"/>
    <n v="0"/>
    <n v="0"/>
    <n v="5940"/>
    <n v="5940"/>
    <n v="7425"/>
    <n v="5940"/>
    <n v="5940"/>
    <n v="7425"/>
    <n v="7128"/>
    <n v="0"/>
    <n v="0"/>
    <n v="0"/>
    <n v="0"/>
    <n v="0"/>
    <n v="0"/>
    <n v="0"/>
    <n v="0"/>
    <n v="0"/>
    <n v="0"/>
    <n v="0"/>
    <n v="0"/>
    <n v="0"/>
    <n v="45738"/>
    <n v="0"/>
    <n v="0"/>
    <n v="0"/>
    <n v="0"/>
    <n v="0"/>
    <n v="5940"/>
    <n v="5940"/>
    <n v="7425"/>
    <n v="5940"/>
    <n v="5940"/>
    <n v="7425"/>
    <n v="7128"/>
  </r>
  <r>
    <s v="No"/>
    <s v="Raju Parkala"/>
    <x v="13"/>
    <x v="21"/>
    <s v="YAMV6B"/>
    <x v="26"/>
    <d v="2026-06-01T00:00:00"/>
    <d v="2029-03-31T00:00:00"/>
    <m/>
    <x v="95"/>
    <x v="16"/>
    <x v="1"/>
    <m/>
    <n v="135"/>
    <n v="6075"/>
    <n v="0"/>
    <n v="6075"/>
    <m/>
    <n v="0"/>
    <n v="0"/>
    <n v="0"/>
    <n v="6075"/>
    <x v="0"/>
    <n v="1"/>
    <n v="0"/>
    <x v="0"/>
    <n v="1161"/>
    <m/>
    <m/>
    <m/>
    <m/>
    <m/>
    <n v="0"/>
    <n v="135"/>
    <n v="225"/>
    <n v="180"/>
    <n v="180"/>
    <n v="225"/>
    <n v="216"/>
    <n v="52245"/>
    <n v="0"/>
    <n v="0"/>
    <n v="0"/>
    <n v="0"/>
    <n v="0"/>
    <n v="0"/>
    <n v="6075"/>
    <n v="10125"/>
    <n v="8100"/>
    <n v="8100"/>
    <n v="10125"/>
    <n v="9720"/>
    <n v="0"/>
    <n v="0"/>
    <n v="0"/>
    <n v="0"/>
    <n v="0"/>
    <n v="0"/>
    <n v="0"/>
    <n v="0"/>
    <n v="0"/>
    <n v="0"/>
    <n v="0"/>
    <n v="0"/>
    <n v="0"/>
    <n v="52245"/>
    <n v="0"/>
    <n v="0"/>
    <n v="0"/>
    <n v="0"/>
    <n v="0"/>
    <n v="0"/>
    <n v="6075"/>
    <n v="10125"/>
    <n v="8100"/>
    <n v="8100"/>
    <n v="10125"/>
    <n v="9720"/>
  </r>
  <r>
    <s v="No"/>
    <s v="Raju Parkala"/>
    <x v="13"/>
    <x v="21"/>
    <s v="YAMV6B"/>
    <x v="26"/>
    <d v="2026-06-01T00:00:00"/>
    <d v="2029-03-31T00:00:00"/>
    <s v="0063RJ"/>
    <x v="96"/>
    <x v="17"/>
    <x v="1"/>
    <m/>
    <n v="180"/>
    <n v="6300"/>
    <n v="0"/>
    <n v="6300"/>
    <m/>
    <n v="0"/>
    <n v="0"/>
    <n v="0"/>
    <n v="6300"/>
    <x v="0"/>
    <n v="1"/>
    <n v="0"/>
    <x v="0"/>
    <n v="1368"/>
    <m/>
    <m/>
    <m/>
    <m/>
    <m/>
    <n v="162"/>
    <n v="180"/>
    <n v="225"/>
    <n v="180"/>
    <n v="180"/>
    <n v="225"/>
    <n v="216"/>
    <n v="47880"/>
    <n v="0"/>
    <n v="0"/>
    <n v="0"/>
    <n v="0"/>
    <n v="0"/>
    <n v="5670"/>
    <n v="6300"/>
    <n v="7875"/>
    <n v="6300"/>
    <n v="6300"/>
    <n v="7875"/>
    <n v="7560"/>
    <n v="0"/>
    <n v="0"/>
    <n v="0"/>
    <n v="0"/>
    <n v="0"/>
    <n v="0"/>
    <n v="0"/>
    <n v="0"/>
    <n v="0"/>
    <n v="0"/>
    <n v="0"/>
    <n v="0"/>
    <n v="0"/>
    <n v="47880"/>
    <n v="0"/>
    <n v="0"/>
    <n v="0"/>
    <n v="0"/>
    <n v="0"/>
    <n v="5670"/>
    <n v="6300"/>
    <n v="7875"/>
    <n v="6300"/>
    <n v="6300"/>
    <n v="7875"/>
    <n v="7560"/>
  </r>
  <r>
    <s v="No"/>
    <s v="Raju Parkala"/>
    <x v="13"/>
    <x v="21"/>
    <s v="YAMV6B"/>
    <x v="26"/>
    <d v="2026-06-01T00:00:00"/>
    <d v="2029-03-31T00:00:00"/>
    <s v="00756T"/>
    <x v="97"/>
    <x v="17"/>
    <x v="1"/>
    <m/>
    <n v="180"/>
    <n v="6300"/>
    <n v="0"/>
    <n v="6300"/>
    <m/>
    <n v="0"/>
    <n v="0"/>
    <n v="0"/>
    <n v="6300"/>
    <x v="0"/>
    <n v="1"/>
    <n v="0"/>
    <x v="0"/>
    <n v="1368"/>
    <m/>
    <m/>
    <m/>
    <m/>
    <m/>
    <n v="162"/>
    <n v="180"/>
    <n v="225"/>
    <n v="180"/>
    <n v="180"/>
    <n v="225"/>
    <n v="216"/>
    <n v="47880"/>
    <n v="0"/>
    <n v="0"/>
    <n v="0"/>
    <n v="0"/>
    <n v="0"/>
    <n v="5670"/>
    <n v="6300"/>
    <n v="7875"/>
    <n v="6300"/>
    <n v="6300"/>
    <n v="7875"/>
    <n v="7560"/>
    <n v="0"/>
    <n v="0"/>
    <n v="0"/>
    <n v="0"/>
    <n v="0"/>
    <n v="0"/>
    <n v="0"/>
    <n v="0"/>
    <n v="0"/>
    <n v="0"/>
    <n v="0"/>
    <n v="0"/>
    <n v="0"/>
    <n v="47880"/>
    <n v="0"/>
    <n v="0"/>
    <n v="0"/>
    <n v="0"/>
    <n v="0"/>
    <n v="5670"/>
    <n v="6300"/>
    <n v="7875"/>
    <n v="6300"/>
    <n v="6300"/>
    <n v="7875"/>
    <n v="7560"/>
  </r>
  <r>
    <s v="No"/>
    <s v="Raju Parkala"/>
    <x v="14"/>
    <x v="1"/>
    <s v="YAMVBB"/>
    <x v="27"/>
    <d v="2026-05-01T00:00:00"/>
    <d v="2026-06-30T00:00:00"/>
    <s v="1K3296"/>
    <x v="98"/>
    <x v="27"/>
    <x v="2"/>
    <m/>
    <n v="0"/>
    <n v="0"/>
    <n v="0"/>
    <n v="0"/>
    <m/>
    <n v="0"/>
    <n v="0"/>
    <n v="0"/>
    <n v="0"/>
    <x v="0"/>
    <n v="1"/>
    <n v="0"/>
    <x v="0"/>
    <n v="176"/>
    <m/>
    <m/>
    <m/>
    <n v="136"/>
    <n v="40"/>
    <m/>
    <m/>
    <m/>
    <m/>
    <m/>
    <m/>
    <m/>
    <n v="36432"/>
    <n v="0"/>
    <n v="0"/>
    <n v="0"/>
    <n v="28152"/>
    <n v="8280"/>
    <n v="0"/>
    <n v="0"/>
    <n v="0"/>
    <n v="0"/>
    <n v="0"/>
    <n v="0"/>
    <n v="0"/>
    <n v="0"/>
    <n v="0"/>
    <n v="0"/>
    <n v="0"/>
    <n v="0"/>
    <n v="0"/>
    <n v="0"/>
    <n v="0"/>
    <n v="0"/>
    <n v="0"/>
    <n v="0"/>
    <n v="0"/>
    <n v="0"/>
    <n v="36432"/>
    <n v="0"/>
    <n v="0"/>
    <n v="0"/>
    <n v="28152"/>
    <n v="8280"/>
    <n v="0"/>
    <n v="0"/>
    <n v="0"/>
    <n v="0"/>
    <n v="0"/>
    <n v="0"/>
    <n v="0"/>
  </r>
  <r>
    <s v="No"/>
    <s v="Raju Parkala"/>
    <x v="14"/>
    <x v="1"/>
    <s v="YAMVBB"/>
    <x v="27"/>
    <d v="2026-05-01T00:00:00"/>
    <d v="2026-06-30T00:00:00"/>
    <s v="003AXF"/>
    <x v="99"/>
    <x v="3"/>
    <x v="1"/>
    <m/>
    <n v="345"/>
    <n v="21303.75"/>
    <n v="0"/>
    <n v="21303.75"/>
    <m/>
    <n v="0"/>
    <n v="0"/>
    <n v="0"/>
    <n v="21303.75"/>
    <x v="0"/>
    <n v="1"/>
    <n v="0"/>
    <x v="0"/>
    <n v="345"/>
    <m/>
    <m/>
    <m/>
    <m/>
    <n v="0"/>
    <n v="0"/>
    <n v="345"/>
    <m/>
    <m/>
    <m/>
    <m/>
    <m/>
    <n v="21303.75"/>
    <n v="0"/>
    <n v="0"/>
    <n v="0"/>
    <n v="0"/>
    <n v="0"/>
    <n v="0"/>
    <n v="21303.75"/>
    <n v="0"/>
    <n v="0"/>
    <n v="0"/>
    <n v="0"/>
    <n v="0"/>
    <n v="0"/>
    <n v="0"/>
    <n v="0"/>
    <n v="0"/>
    <n v="0"/>
    <n v="0"/>
    <n v="0"/>
    <n v="0"/>
    <n v="0"/>
    <n v="0"/>
    <n v="0"/>
    <n v="0"/>
    <n v="0"/>
    <n v="21303.75"/>
    <n v="0"/>
    <n v="0"/>
    <n v="0"/>
    <n v="0"/>
    <n v="0"/>
    <n v="0"/>
    <n v="21303.75"/>
    <n v="0"/>
    <n v="0"/>
    <n v="0"/>
    <n v="0"/>
    <n v="0"/>
  </r>
  <r>
    <s v="No"/>
    <s v="Raju Parkala"/>
    <x v="14"/>
    <x v="22"/>
    <s v="YAMVNB"/>
    <x v="28"/>
    <d v="2026-04-01T00:00:00"/>
    <d v="2026-06-30T00:00:00"/>
    <n v="35363"/>
    <x v="100"/>
    <x v="5"/>
    <x v="1"/>
    <m/>
    <n v="372"/>
    <n v="32364"/>
    <n v="0"/>
    <n v="32364"/>
    <m/>
    <n v="0"/>
    <n v="0"/>
    <n v="0"/>
    <n v="32364"/>
    <x v="0"/>
    <n v="1"/>
    <n v="0"/>
    <x v="0"/>
    <n v="372"/>
    <m/>
    <m/>
    <m/>
    <m/>
    <m/>
    <m/>
    <n v="372"/>
    <m/>
    <m/>
    <m/>
    <m/>
    <m/>
    <n v="32364"/>
    <n v="0"/>
    <n v="0"/>
    <n v="0"/>
    <n v="0"/>
    <n v="0"/>
    <n v="0"/>
    <n v="32364"/>
    <n v="0"/>
    <n v="0"/>
    <n v="0"/>
    <n v="0"/>
    <n v="0"/>
    <n v="0"/>
    <n v="0"/>
    <n v="0"/>
    <n v="0"/>
    <n v="0"/>
    <n v="0"/>
    <n v="0"/>
    <n v="0"/>
    <n v="0"/>
    <n v="0"/>
    <n v="0"/>
    <n v="0"/>
    <n v="0"/>
    <n v="32364"/>
    <n v="0"/>
    <n v="0"/>
    <n v="0"/>
    <n v="0"/>
    <n v="0"/>
    <n v="0"/>
    <n v="32364"/>
    <n v="0"/>
    <n v="0"/>
    <n v="0"/>
    <n v="0"/>
    <n v="0"/>
  </r>
  <r>
    <s v="No"/>
    <s v="Raju Parkala"/>
    <x v="14"/>
    <x v="23"/>
    <s v="YAMVNB"/>
    <x v="28"/>
    <d v="2026-04-01T00:00:00"/>
    <d v="2026-06-30T00:00:00"/>
    <s v="000HB0"/>
    <x v="101"/>
    <x v="4"/>
    <x v="1"/>
    <m/>
    <n v="392"/>
    <n v="70560"/>
    <n v="0"/>
    <n v="70560"/>
    <m/>
    <n v="0"/>
    <n v="0"/>
    <n v="0"/>
    <n v="70560"/>
    <x v="0"/>
    <n v="1"/>
    <n v="0"/>
    <x v="0"/>
    <n v="392"/>
    <m/>
    <m/>
    <m/>
    <m/>
    <m/>
    <m/>
    <n v="392"/>
    <m/>
    <m/>
    <m/>
    <m/>
    <m/>
    <n v="70560"/>
    <n v="0"/>
    <n v="0"/>
    <n v="0"/>
    <n v="0"/>
    <n v="0"/>
    <n v="0"/>
    <n v="70560"/>
    <n v="0"/>
    <n v="0"/>
    <n v="0"/>
    <n v="0"/>
    <n v="0"/>
    <n v="0"/>
    <n v="0"/>
    <n v="0"/>
    <n v="0"/>
    <n v="0"/>
    <n v="0"/>
    <n v="0"/>
    <n v="0"/>
    <n v="0"/>
    <n v="0"/>
    <n v="0"/>
    <n v="0"/>
    <n v="0"/>
    <n v="70560"/>
    <n v="0"/>
    <n v="0"/>
    <n v="0"/>
    <n v="0"/>
    <n v="0"/>
    <n v="0"/>
    <n v="70560"/>
    <n v="0"/>
    <n v="0"/>
    <n v="0"/>
    <n v="0"/>
    <n v="0"/>
  </r>
  <r>
    <s v="No"/>
    <s v="Raju Parkala"/>
    <x v="14"/>
    <x v="24"/>
    <s v="YAMVNB"/>
    <x v="28"/>
    <d v="2026-04-29T00:00:00"/>
    <d v="2026-06-30T00:00:00"/>
    <s v="0040R3"/>
    <x v="102"/>
    <x v="1"/>
    <x v="1"/>
    <m/>
    <n v="18"/>
    <n v="855"/>
    <n v="0"/>
    <n v="855"/>
    <m/>
    <n v="0"/>
    <n v="0"/>
    <n v="0"/>
    <n v="855"/>
    <x v="0"/>
    <n v="1"/>
    <n v="0"/>
    <x v="0"/>
    <n v="360"/>
    <m/>
    <m/>
    <m/>
    <m/>
    <n v="144"/>
    <n v="198"/>
    <n v="18"/>
    <m/>
    <m/>
    <m/>
    <m/>
    <m/>
    <n v="17100"/>
    <n v="0"/>
    <n v="0"/>
    <n v="0"/>
    <n v="0"/>
    <n v="6840"/>
    <n v="9405"/>
    <n v="855"/>
    <n v="0"/>
    <n v="0"/>
    <n v="0"/>
    <n v="0"/>
    <n v="0"/>
    <n v="0"/>
    <n v="0"/>
    <n v="0"/>
    <n v="0"/>
    <n v="0"/>
    <n v="0"/>
    <n v="0"/>
    <n v="0"/>
    <n v="0"/>
    <n v="0"/>
    <n v="0"/>
    <n v="0"/>
    <n v="0"/>
    <n v="17100"/>
    <n v="0"/>
    <n v="0"/>
    <n v="0"/>
    <n v="0"/>
    <n v="6840"/>
    <n v="9405"/>
    <n v="855"/>
    <n v="0"/>
    <n v="0"/>
    <n v="0"/>
    <n v="0"/>
    <n v="0"/>
  </r>
  <r>
    <s v="No"/>
    <s v="Raju Parkala"/>
    <x v="14"/>
    <x v="25"/>
    <s v="YAMVNB"/>
    <x v="28"/>
    <d v="2026-04-01T00:00:00"/>
    <d v="2026-06-30T00:00:00"/>
    <s v="C-MSS8"/>
    <x v="103"/>
    <x v="28"/>
    <x v="2"/>
    <m/>
    <n v="16"/>
    <n v="3040"/>
    <n v="0"/>
    <n v="3040"/>
    <m/>
    <n v="0"/>
    <n v="0"/>
    <n v="0"/>
    <n v="3040"/>
    <x v="0"/>
    <n v="1"/>
    <n v="0"/>
    <x v="0"/>
    <n v="480"/>
    <m/>
    <m/>
    <m/>
    <n v="120"/>
    <n v="160"/>
    <n v="184"/>
    <n v="16"/>
    <m/>
    <m/>
    <m/>
    <m/>
    <m/>
    <n v="91200"/>
    <n v="0"/>
    <n v="0"/>
    <n v="0"/>
    <n v="22800"/>
    <n v="30400"/>
    <n v="34960"/>
    <n v="3040"/>
    <n v="0"/>
    <n v="0"/>
    <n v="0"/>
    <n v="0"/>
    <n v="0"/>
    <n v="0"/>
    <n v="0"/>
    <n v="0"/>
    <n v="0"/>
    <n v="0"/>
    <n v="0"/>
    <n v="0"/>
    <n v="0"/>
    <n v="0"/>
    <n v="0"/>
    <n v="0"/>
    <n v="0"/>
    <n v="0"/>
    <n v="91200"/>
    <n v="0"/>
    <n v="0"/>
    <n v="0"/>
    <n v="22800"/>
    <n v="30400"/>
    <n v="34960"/>
    <n v="3040"/>
    <n v="0"/>
    <n v="0"/>
    <n v="0"/>
    <n v="0"/>
    <n v="0"/>
  </r>
  <r>
    <s v="No"/>
    <s v="Raju Parkala"/>
    <x v="15"/>
    <x v="26"/>
    <s v="YAMVHB"/>
    <x v="29"/>
    <d v="2026-04-01T00:00:00"/>
    <d v="2026-12-31T00:00:00"/>
    <s v="005POR"/>
    <x v="104"/>
    <x v="3"/>
    <x v="1"/>
    <m/>
    <n v="171"/>
    <n v="10559.25"/>
    <n v="0"/>
    <n v="10559.25"/>
    <m/>
    <n v="0"/>
    <n v="0"/>
    <n v="0"/>
    <n v="10559.25"/>
    <x v="0"/>
    <n v="1"/>
    <n v="0"/>
    <x v="0"/>
    <n v="1719"/>
    <m/>
    <m/>
    <m/>
    <n v="135"/>
    <n v="180"/>
    <n v="198"/>
    <n v="171"/>
    <n v="225"/>
    <n v="180"/>
    <n v="180"/>
    <n v="225"/>
    <n v="225"/>
    <n v="106148.25"/>
    <n v="0"/>
    <n v="0"/>
    <n v="0"/>
    <n v="8336.25"/>
    <n v="11115"/>
    <n v="12226.5"/>
    <n v="10559.25"/>
    <n v="13893.75"/>
    <n v="11115"/>
    <n v="11115"/>
    <n v="13893.75"/>
    <n v="13893.75"/>
    <n v="0"/>
    <n v="0"/>
    <n v="0"/>
    <n v="0"/>
    <n v="0"/>
    <n v="0"/>
    <n v="0"/>
    <n v="0"/>
    <n v="0"/>
    <n v="0"/>
    <n v="0"/>
    <n v="0"/>
    <n v="0"/>
    <n v="106148.25"/>
    <n v="0"/>
    <n v="0"/>
    <n v="0"/>
    <n v="8336.25"/>
    <n v="11115"/>
    <n v="12226.5"/>
    <n v="10559.25"/>
    <n v="13893.75"/>
    <n v="11115"/>
    <n v="11115"/>
    <n v="13893.75"/>
    <n v="13893.75"/>
  </r>
  <r>
    <s v="No"/>
    <s v="Raju Parkala"/>
    <x v="15"/>
    <x v="26"/>
    <s v="YAMVHB"/>
    <x v="29"/>
    <d v="2026-04-01T00:00:00"/>
    <d v="2026-12-31T00:00:00"/>
    <s v="C-XHNA"/>
    <x v="105"/>
    <x v="3"/>
    <x v="1"/>
    <m/>
    <n v="171"/>
    <n v="10559.25"/>
    <n v="0"/>
    <n v="10559.25"/>
    <m/>
    <n v="0"/>
    <n v="0"/>
    <n v="0"/>
    <n v="10559.25"/>
    <x v="0"/>
    <n v="1"/>
    <n v="0"/>
    <x v="0"/>
    <n v="1697"/>
    <m/>
    <m/>
    <m/>
    <n v="122"/>
    <n v="171"/>
    <n v="198"/>
    <n v="171"/>
    <n v="225"/>
    <n v="180"/>
    <n v="180"/>
    <n v="225"/>
    <n v="225"/>
    <n v="104789.75"/>
    <n v="0"/>
    <n v="0"/>
    <n v="0"/>
    <n v="7533.5"/>
    <n v="10559.25"/>
    <n v="12226.5"/>
    <n v="10559.25"/>
    <n v="13893.75"/>
    <n v="11115"/>
    <n v="11115"/>
    <n v="13893.75"/>
    <n v="13893.75"/>
    <n v="0"/>
    <n v="0"/>
    <n v="0"/>
    <n v="0"/>
    <n v="0"/>
    <n v="0"/>
    <n v="0"/>
    <n v="0"/>
    <n v="0"/>
    <n v="0"/>
    <n v="0"/>
    <n v="0"/>
    <n v="0"/>
    <n v="104789.75"/>
    <n v="0"/>
    <n v="0"/>
    <n v="0"/>
    <n v="7533.5"/>
    <n v="10559.25"/>
    <n v="12226.5"/>
    <n v="10559.25"/>
    <n v="13893.75"/>
    <n v="11115"/>
    <n v="11115"/>
    <n v="13893.75"/>
    <n v="13893.75"/>
  </r>
  <r>
    <s v="No"/>
    <s v="Raju Parkala"/>
    <x v="15"/>
    <x v="26"/>
    <s v="YAMVHB"/>
    <x v="29"/>
    <d v="2026-04-01T00:00:00"/>
    <d v="2026-12-31T00:00:00"/>
    <s v="005QB8"/>
    <x v="106"/>
    <x v="1"/>
    <x v="1"/>
    <m/>
    <n v="171"/>
    <n v="8122.5"/>
    <n v="0"/>
    <n v="8122.5"/>
    <m/>
    <n v="0"/>
    <n v="0"/>
    <n v="0"/>
    <n v="8122.5"/>
    <x v="0"/>
    <n v="1"/>
    <n v="0"/>
    <x v="0"/>
    <n v="1719"/>
    <m/>
    <m/>
    <m/>
    <n v="162"/>
    <n v="153"/>
    <n v="198"/>
    <n v="171"/>
    <n v="225"/>
    <n v="180"/>
    <n v="180"/>
    <n v="225"/>
    <n v="225"/>
    <n v="81652.5"/>
    <n v="0"/>
    <n v="0"/>
    <n v="0"/>
    <n v="7695"/>
    <n v="7267.5"/>
    <n v="9405"/>
    <n v="8122.5"/>
    <n v="10687.5"/>
    <n v="8550"/>
    <n v="8550"/>
    <n v="10687.5"/>
    <n v="10687.5"/>
    <n v="0"/>
    <n v="0"/>
    <n v="0"/>
    <n v="0"/>
    <n v="0"/>
    <n v="0"/>
    <n v="0"/>
    <n v="0"/>
    <n v="0"/>
    <n v="0"/>
    <n v="0"/>
    <n v="0"/>
    <n v="0"/>
    <n v="81652.5"/>
    <n v="0"/>
    <n v="0"/>
    <n v="0"/>
    <n v="7695"/>
    <n v="7267.5"/>
    <n v="9405"/>
    <n v="8122.5"/>
    <n v="10687.5"/>
    <n v="8550"/>
    <n v="8550"/>
    <n v="10687.5"/>
    <n v="10687.5"/>
  </r>
  <r>
    <s v="No"/>
    <s v="Raju Parkala"/>
    <x v="15"/>
    <x v="26"/>
    <s v="YAMVHB"/>
    <x v="29"/>
    <d v="2026-04-01T00:00:00"/>
    <d v="2026-12-31T00:00:00"/>
    <s v="005HLK"/>
    <x v="107"/>
    <x v="1"/>
    <x v="1"/>
    <m/>
    <n v="171"/>
    <n v="8122.5"/>
    <n v="0"/>
    <n v="8122.5"/>
    <m/>
    <n v="0"/>
    <n v="0"/>
    <n v="0"/>
    <n v="8122.5"/>
    <x v="0"/>
    <n v="1"/>
    <n v="0"/>
    <x v="0"/>
    <n v="1728"/>
    <m/>
    <m/>
    <m/>
    <n v="153"/>
    <n v="171"/>
    <n v="198"/>
    <n v="171"/>
    <n v="225"/>
    <n v="180"/>
    <n v="180"/>
    <n v="225"/>
    <n v="225"/>
    <n v="82080"/>
    <n v="0"/>
    <n v="0"/>
    <n v="0"/>
    <n v="7267.5"/>
    <n v="8122.5"/>
    <n v="9405"/>
    <n v="8122.5"/>
    <n v="10687.5"/>
    <n v="8550"/>
    <n v="8550"/>
    <n v="10687.5"/>
    <n v="10687.5"/>
    <n v="0"/>
    <n v="0"/>
    <n v="0"/>
    <n v="0"/>
    <n v="0"/>
    <n v="0"/>
    <n v="0"/>
    <n v="0"/>
    <n v="0"/>
    <n v="0"/>
    <n v="0"/>
    <n v="0"/>
    <n v="0"/>
    <n v="82080"/>
    <n v="0"/>
    <n v="0"/>
    <n v="0"/>
    <n v="7267.5"/>
    <n v="8122.5"/>
    <n v="9405"/>
    <n v="8122.5"/>
    <n v="10687.5"/>
    <n v="8550"/>
    <n v="8550"/>
    <n v="10687.5"/>
    <n v="10687.5"/>
  </r>
  <r>
    <s v="No"/>
    <s v="Raju Parkala"/>
    <x v="15"/>
    <x v="26"/>
    <s v="YAMVHB"/>
    <x v="29"/>
    <d v="2026-04-01T00:00:00"/>
    <d v="2026-12-31T00:00:00"/>
    <s v="0030VV"/>
    <x v="108"/>
    <x v="6"/>
    <x v="1"/>
    <m/>
    <n v="171"/>
    <n v="5386.5"/>
    <n v="0"/>
    <n v="5386.5"/>
    <m/>
    <n v="0"/>
    <n v="0"/>
    <n v="0"/>
    <n v="5386.5"/>
    <x v="0"/>
    <n v="1"/>
    <n v="0"/>
    <x v="0"/>
    <n v="1647"/>
    <m/>
    <m/>
    <m/>
    <n v="162"/>
    <n v="81"/>
    <n v="198"/>
    <n v="171"/>
    <n v="225"/>
    <n v="180"/>
    <n v="180"/>
    <n v="225"/>
    <n v="225"/>
    <n v="51880.5"/>
    <n v="0"/>
    <n v="0"/>
    <n v="0"/>
    <n v="5103"/>
    <n v="2551.5"/>
    <n v="6237"/>
    <n v="5386.5"/>
    <n v="7087.5"/>
    <n v="5670"/>
    <n v="5670"/>
    <n v="7087.5"/>
    <n v="7087.5"/>
    <n v="0"/>
    <n v="0"/>
    <n v="0"/>
    <n v="0"/>
    <n v="0"/>
    <n v="0"/>
    <n v="0"/>
    <n v="0"/>
    <n v="0"/>
    <n v="0"/>
    <n v="0"/>
    <n v="0"/>
    <n v="0"/>
    <n v="51880.5"/>
    <n v="0"/>
    <n v="0"/>
    <n v="0"/>
    <n v="5103"/>
    <n v="2551.5"/>
    <n v="6237"/>
    <n v="5386.5"/>
    <n v="7087.5"/>
    <n v="5670"/>
    <n v="5670"/>
    <n v="7087.5"/>
    <n v="7087.5"/>
  </r>
  <r>
    <s v="No"/>
    <s v="Raju Parkala"/>
    <x v="15"/>
    <x v="26"/>
    <s v="YAMVHB"/>
    <x v="29"/>
    <d v="2026-04-01T00:00:00"/>
    <d v="2026-12-31T00:00:00"/>
    <s v="005N8R"/>
    <x v="109"/>
    <x v="3"/>
    <x v="1"/>
    <m/>
    <n v="171"/>
    <n v="10559.25"/>
    <n v="0"/>
    <n v="10559.25"/>
    <m/>
    <n v="0"/>
    <n v="0"/>
    <n v="0"/>
    <n v="10559.25"/>
    <x v="0"/>
    <n v="1"/>
    <n v="0"/>
    <x v="0"/>
    <n v="1710"/>
    <m/>
    <m/>
    <m/>
    <n v="135"/>
    <n v="171"/>
    <n v="198"/>
    <n v="171"/>
    <n v="225"/>
    <n v="180"/>
    <n v="180"/>
    <n v="225"/>
    <n v="225"/>
    <n v="105592.5"/>
    <n v="0"/>
    <n v="0"/>
    <n v="0"/>
    <n v="8336.25"/>
    <n v="10559.25"/>
    <n v="12226.5"/>
    <n v="10559.25"/>
    <n v="13893.75"/>
    <n v="11115"/>
    <n v="11115"/>
    <n v="13893.75"/>
    <n v="13893.75"/>
    <n v="0"/>
    <n v="0"/>
    <n v="0"/>
    <n v="0"/>
    <n v="0"/>
    <n v="0"/>
    <n v="0"/>
    <n v="0"/>
    <n v="0"/>
    <n v="0"/>
    <n v="0"/>
    <n v="0"/>
    <n v="0"/>
    <n v="105592.5"/>
    <n v="0"/>
    <n v="0"/>
    <n v="0"/>
    <n v="8336.25"/>
    <n v="10559.25"/>
    <n v="12226.5"/>
    <n v="10559.25"/>
    <n v="13893.75"/>
    <n v="11115"/>
    <n v="11115"/>
    <n v="13893.75"/>
    <n v="13893.75"/>
  </r>
  <r>
    <s v="No"/>
    <s v="Raju Parkala"/>
    <x v="15"/>
    <x v="26"/>
    <s v="YAMVHB"/>
    <x v="29"/>
    <d v="2026-04-01T00:00:00"/>
    <d v="2026-12-31T00:00:00"/>
    <s v="002RTJ"/>
    <x v="110"/>
    <x v="3"/>
    <x v="1"/>
    <m/>
    <n v="171"/>
    <n v="10559.25"/>
    <n v="0"/>
    <n v="10559.25"/>
    <m/>
    <n v="0"/>
    <n v="0"/>
    <n v="0"/>
    <n v="10559.25"/>
    <x v="0"/>
    <n v="1"/>
    <n v="0"/>
    <x v="0"/>
    <n v="1674"/>
    <m/>
    <m/>
    <m/>
    <n v="162"/>
    <n v="108"/>
    <n v="198"/>
    <n v="171"/>
    <n v="225"/>
    <n v="180"/>
    <n v="180"/>
    <n v="225"/>
    <n v="225"/>
    <n v="103369.5"/>
    <n v="0"/>
    <n v="0"/>
    <n v="0"/>
    <n v="10003.5"/>
    <n v="6669"/>
    <n v="12226.5"/>
    <n v="10559.25"/>
    <n v="13893.75"/>
    <n v="11115"/>
    <n v="11115"/>
    <n v="13893.75"/>
    <n v="13893.75"/>
    <n v="0"/>
    <n v="0"/>
    <n v="0"/>
    <n v="0"/>
    <n v="0"/>
    <n v="0"/>
    <n v="0"/>
    <n v="0"/>
    <n v="0"/>
    <n v="0"/>
    <n v="0"/>
    <n v="0"/>
    <n v="0"/>
    <n v="103369.5"/>
    <n v="0"/>
    <n v="0"/>
    <n v="0"/>
    <n v="10003.5"/>
    <n v="6669"/>
    <n v="12226.5"/>
    <n v="10559.25"/>
    <n v="13893.75"/>
    <n v="11115"/>
    <n v="11115"/>
    <n v="13893.75"/>
    <n v="13893.75"/>
  </r>
  <r>
    <s v="No"/>
    <s v="Raju Parkala"/>
    <x v="15"/>
    <x v="26"/>
    <s v="YAMVHB"/>
    <x v="29"/>
    <d v="2026-04-01T00:00:00"/>
    <d v="2026-12-31T00:00:00"/>
    <s v="SVPOTS"/>
    <x v="111"/>
    <x v="1"/>
    <x v="1"/>
    <m/>
    <n v="171"/>
    <n v="8122.5"/>
    <n v="0"/>
    <n v="8122.5"/>
    <m/>
    <n v="0"/>
    <n v="0"/>
    <n v="0"/>
    <n v="8122.5"/>
    <x v="0"/>
    <n v="1"/>
    <n v="0"/>
    <x v="0"/>
    <n v="1719"/>
    <m/>
    <m/>
    <m/>
    <n v="162"/>
    <n v="153"/>
    <n v="198"/>
    <n v="171"/>
    <n v="225"/>
    <n v="180"/>
    <n v="180"/>
    <n v="225"/>
    <n v="225"/>
    <n v="81652.5"/>
    <n v="0"/>
    <n v="0"/>
    <n v="0"/>
    <n v="7695"/>
    <n v="7267.5"/>
    <n v="9405"/>
    <n v="8122.5"/>
    <n v="10687.5"/>
    <n v="8550"/>
    <n v="8550"/>
    <n v="10687.5"/>
    <n v="10687.5"/>
    <n v="0"/>
    <n v="0"/>
    <n v="0"/>
    <n v="0"/>
    <n v="0"/>
    <n v="0"/>
    <n v="0"/>
    <n v="0"/>
    <n v="0"/>
    <n v="0"/>
    <n v="0"/>
    <n v="0"/>
    <n v="0"/>
    <n v="81652.5"/>
    <n v="0"/>
    <n v="0"/>
    <n v="0"/>
    <n v="7695"/>
    <n v="7267.5"/>
    <n v="9405"/>
    <n v="8122.5"/>
    <n v="10687.5"/>
    <n v="8550"/>
    <n v="8550"/>
    <n v="10687.5"/>
    <n v="10687.5"/>
  </r>
  <r>
    <s v="No"/>
    <s v="Raju Parkala"/>
    <x v="15"/>
    <x v="26"/>
    <s v="YAMVHB"/>
    <x v="29"/>
    <d v="2026-04-01T00:00:00"/>
    <d v="2026-12-31T00:00:00"/>
    <s v="005OHO"/>
    <x v="112"/>
    <x v="6"/>
    <x v="1"/>
    <m/>
    <n v="171"/>
    <n v="5386.5"/>
    <n v="0"/>
    <n v="5386.5"/>
    <m/>
    <n v="0"/>
    <n v="0"/>
    <n v="0"/>
    <n v="5386.5"/>
    <x v="0"/>
    <n v="1"/>
    <n v="0"/>
    <x v="0"/>
    <n v="1719"/>
    <m/>
    <m/>
    <m/>
    <n v="153"/>
    <n v="171"/>
    <n v="198"/>
    <n v="171"/>
    <n v="225"/>
    <n v="180"/>
    <n v="180"/>
    <n v="225"/>
    <n v="216"/>
    <n v="54148.5"/>
    <n v="0"/>
    <n v="0"/>
    <n v="0"/>
    <n v="4819.5"/>
    <n v="5386.5"/>
    <n v="6237"/>
    <n v="5386.5"/>
    <n v="7087.5"/>
    <n v="5670"/>
    <n v="5670"/>
    <n v="7087.5"/>
    <n v="6804"/>
    <n v="0"/>
    <n v="0"/>
    <n v="0"/>
    <n v="0"/>
    <n v="0"/>
    <n v="0"/>
    <n v="0"/>
    <n v="0"/>
    <n v="0"/>
    <n v="0"/>
    <n v="0"/>
    <n v="0"/>
    <n v="0"/>
    <n v="54148.5"/>
    <n v="0"/>
    <n v="0"/>
    <n v="0"/>
    <n v="4819.5"/>
    <n v="5386.5"/>
    <n v="6237"/>
    <n v="5386.5"/>
    <n v="7087.5"/>
    <n v="5670"/>
    <n v="5670"/>
    <n v="7087.5"/>
    <n v="6804"/>
  </r>
  <r>
    <s v="No"/>
    <s v="Raju Parkala"/>
    <x v="15"/>
    <x v="26"/>
    <s v="YAMVHB"/>
    <x v="29"/>
    <d v="2026-04-01T00:00:00"/>
    <d v="2026-12-31T00:00:00"/>
    <s v="004MO4"/>
    <x v="113"/>
    <x v="1"/>
    <x v="1"/>
    <m/>
    <n v="171"/>
    <n v="8122.5"/>
    <n v="0"/>
    <n v="8122.5"/>
    <m/>
    <n v="0"/>
    <n v="0"/>
    <n v="0"/>
    <n v="8122.5"/>
    <x v="0"/>
    <n v="1"/>
    <n v="0"/>
    <x v="0"/>
    <n v="1731"/>
    <m/>
    <m/>
    <m/>
    <n v="166"/>
    <n v="161"/>
    <n v="198"/>
    <n v="171"/>
    <n v="225"/>
    <n v="180"/>
    <n v="180"/>
    <n v="225"/>
    <n v="225"/>
    <n v="82222.5"/>
    <n v="0"/>
    <n v="0"/>
    <n v="0"/>
    <n v="7885"/>
    <n v="7647.5"/>
    <n v="9405"/>
    <n v="8122.5"/>
    <n v="10687.5"/>
    <n v="8550"/>
    <n v="8550"/>
    <n v="10687.5"/>
    <n v="10687.5"/>
    <n v="0"/>
    <n v="0"/>
    <n v="0"/>
    <n v="0"/>
    <n v="0"/>
    <n v="0"/>
    <n v="0"/>
    <n v="0"/>
    <n v="0"/>
    <n v="0"/>
    <n v="0"/>
    <n v="0"/>
    <n v="0"/>
    <n v="82222.5"/>
    <n v="0"/>
    <n v="0"/>
    <n v="0"/>
    <n v="7885"/>
    <n v="7647.5"/>
    <n v="9405"/>
    <n v="8122.5"/>
    <n v="10687.5"/>
    <n v="8550"/>
    <n v="8550"/>
    <n v="10687.5"/>
    <n v="10687.5"/>
  </r>
  <r>
    <s v="No"/>
    <s v="Raju Parkala"/>
    <x v="15"/>
    <x v="26"/>
    <s v="YAMVHB"/>
    <x v="29"/>
    <d v="2026-04-01T00:00:00"/>
    <d v="2026-12-31T00:00:00"/>
    <s v="0062XG"/>
    <x v="114"/>
    <x v="1"/>
    <x v="1"/>
    <m/>
    <n v="171"/>
    <n v="8122.5"/>
    <n v="0"/>
    <n v="8122.5"/>
    <m/>
    <n v="0"/>
    <n v="0"/>
    <n v="0"/>
    <n v="8122.5"/>
    <x v="0"/>
    <n v="1"/>
    <n v="0"/>
    <x v="0"/>
    <n v="1737"/>
    <m/>
    <m/>
    <m/>
    <n v="153"/>
    <n v="180"/>
    <n v="198"/>
    <n v="171"/>
    <n v="225"/>
    <n v="180"/>
    <n v="180"/>
    <n v="225"/>
    <n v="225"/>
    <n v="82507.5"/>
    <n v="0"/>
    <n v="0"/>
    <n v="0"/>
    <n v="7267.5"/>
    <n v="8550"/>
    <n v="9405"/>
    <n v="8122.5"/>
    <n v="10687.5"/>
    <n v="8550"/>
    <n v="8550"/>
    <n v="10687.5"/>
    <n v="10687.5"/>
    <n v="0"/>
    <n v="0"/>
    <n v="0"/>
    <n v="0"/>
    <n v="0"/>
    <n v="0"/>
    <n v="0"/>
    <n v="0"/>
    <n v="0"/>
    <n v="0"/>
    <n v="0"/>
    <n v="0"/>
    <n v="0"/>
    <n v="82507.5"/>
    <n v="0"/>
    <n v="0"/>
    <n v="0"/>
    <n v="7267.5"/>
    <n v="8550"/>
    <n v="9405"/>
    <n v="8122.5"/>
    <n v="10687.5"/>
    <n v="8550"/>
    <n v="8550"/>
    <n v="10687.5"/>
    <n v="10687.5"/>
  </r>
  <r>
    <s v="No"/>
    <s v="Raju Parkala"/>
    <x v="15"/>
    <x v="26"/>
    <s v="YAMVHB"/>
    <x v="29"/>
    <d v="2026-04-01T00:00:00"/>
    <d v="2026-12-31T00:00:00"/>
    <s v="0053TF"/>
    <x v="115"/>
    <x v="1"/>
    <x v="1"/>
    <m/>
    <n v="171"/>
    <n v="8122.5"/>
    <n v="0"/>
    <n v="8122.5"/>
    <m/>
    <n v="0"/>
    <n v="0"/>
    <n v="0"/>
    <n v="8122.5"/>
    <x v="0"/>
    <n v="1"/>
    <n v="0"/>
    <x v="0"/>
    <n v="1602"/>
    <m/>
    <m/>
    <m/>
    <n v="36"/>
    <n v="162"/>
    <n v="198"/>
    <n v="171"/>
    <n v="225"/>
    <n v="180"/>
    <n v="180"/>
    <n v="225"/>
    <n v="225"/>
    <n v="76095"/>
    <n v="0"/>
    <n v="0"/>
    <n v="0"/>
    <n v="1710"/>
    <n v="7695"/>
    <n v="9405"/>
    <n v="8122.5"/>
    <n v="10687.5"/>
    <n v="8550"/>
    <n v="8550"/>
    <n v="10687.5"/>
    <n v="10687.5"/>
    <n v="0"/>
    <n v="0"/>
    <n v="0"/>
    <n v="0"/>
    <n v="0"/>
    <n v="0"/>
    <n v="0"/>
    <n v="0"/>
    <n v="0"/>
    <n v="0"/>
    <n v="0"/>
    <n v="0"/>
    <n v="0"/>
    <n v="76095"/>
    <n v="0"/>
    <n v="0"/>
    <n v="0"/>
    <n v="1710"/>
    <n v="7695"/>
    <n v="9405"/>
    <n v="8122.5"/>
    <n v="10687.5"/>
    <n v="8550"/>
    <n v="8550"/>
    <n v="10687.5"/>
    <n v="10687.5"/>
  </r>
  <r>
    <s v="No"/>
    <s v="Raju Parkala"/>
    <x v="3"/>
    <x v="27"/>
    <s v="YANGRB"/>
    <x v="30"/>
    <d v="2026-04-01T00:00:00"/>
    <d v="2026-06-30T00:00:00"/>
    <n v="930701"/>
    <x v="116"/>
    <x v="4"/>
    <x v="1"/>
    <m/>
    <n v="16"/>
    <n v="2880"/>
    <n v="0"/>
    <n v="2880"/>
    <m/>
    <n v="0"/>
    <n v="0"/>
    <n v="0"/>
    <n v="2880"/>
    <x v="0"/>
    <n v="1"/>
    <n v="0"/>
    <x v="0"/>
    <n v="432"/>
    <m/>
    <m/>
    <m/>
    <n v="56"/>
    <n v="160"/>
    <n v="200"/>
    <n v="16"/>
    <m/>
    <m/>
    <m/>
    <m/>
    <m/>
    <n v="77760"/>
    <n v="0"/>
    <n v="0"/>
    <n v="0"/>
    <n v="10080"/>
    <n v="28800"/>
    <n v="36000"/>
    <n v="2880"/>
    <n v="0"/>
    <n v="0"/>
    <n v="0"/>
    <n v="0"/>
    <n v="0"/>
    <n v="0"/>
    <n v="0"/>
    <n v="0"/>
    <n v="0"/>
    <n v="0"/>
    <n v="0"/>
    <n v="0"/>
    <n v="0"/>
    <n v="0"/>
    <n v="0"/>
    <n v="0"/>
    <n v="0"/>
    <n v="0"/>
    <n v="77760"/>
    <n v="0"/>
    <n v="0"/>
    <n v="0"/>
    <n v="10080"/>
    <n v="28800"/>
    <n v="36000"/>
    <n v="2880"/>
    <n v="0"/>
    <n v="0"/>
    <n v="0"/>
    <n v="0"/>
    <n v="0"/>
  </r>
  <r>
    <s v="No"/>
    <s v="Raju Parkala"/>
    <x v="3"/>
    <x v="28"/>
    <s v="YANGRB"/>
    <x v="30"/>
    <d v="2026-04-01T00:00:00"/>
    <d v="2026-06-30T00:00:00"/>
    <m/>
    <x v="117"/>
    <x v="3"/>
    <x v="1"/>
    <m/>
    <n v="18"/>
    <n v="1111.5"/>
    <n v="0"/>
    <n v="1111.5"/>
    <m/>
    <n v="0"/>
    <n v="0"/>
    <n v="0"/>
    <n v="1111.5"/>
    <x v="0"/>
    <n v="1"/>
    <n v="0"/>
    <x v="0"/>
    <n v="234"/>
    <m/>
    <m/>
    <m/>
    <m/>
    <m/>
    <n v="216"/>
    <n v="18"/>
    <m/>
    <m/>
    <m/>
    <m/>
    <m/>
    <n v="14449.5"/>
    <n v="0"/>
    <n v="0"/>
    <n v="0"/>
    <n v="0"/>
    <n v="0"/>
    <n v="13338"/>
    <n v="1111.5"/>
    <n v="0"/>
    <n v="0"/>
    <n v="0"/>
    <n v="0"/>
    <n v="0"/>
    <n v="0"/>
    <n v="0"/>
    <n v="0"/>
    <n v="0"/>
    <n v="0"/>
    <n v="0"/>
    <n v="0"/>
    <n v="0"/>
    <n v="0"/>
    <n v="0"/>
    <n v="0"/>
    <n v="0"/>
    <n v="0"/>
    <n v="14449.5"/>
    <n v="0"/>
    <n v="0"/>
    <n v="0"/>
    <n v="0"/>
    <n v="0"/>
    <n v="13338"/>
    <n v="1111.5"/>
    <n v="0"/>
    <n v="0"/>
    <n v="0"/>
    <n v="0"/>
    <n v="0"/>
  </r>
  <r>
    <s v="No"/>
    <s v="Raju Parkala"/>
    <x v="15"/>
    <x v="1"/>
    <s v="YAPLVB"/>
    <x v="31"/>
    <d v="2026-04-01T00:00:00"/>
    <d v="2026-06-30T00:00:00"/>
    <s v="C-NB1Y"/>
    <x v="118"/>
    <x v="29"/>
    <x v="1"/>
    <m/>
    <n v="0"/>
    <n v="0"/>
    <n v="0"/>
    <n v="0"/>
    <m/>
    <n v="0"/>
    <n v="0"/>
    <n v="0"/>
    <n v="0"/>
    <x v="0"/>
    <n v="1"/>
    <n v="0"/>
    <x v="0"/>
    <n v="531"/>
    <m/>
    <m/>
    <m/>
    <n v="153"/>
    <n v="180"/>
    <n v="198"/>
    <m/>
    <m/>
    <m/>
    <m/>
    <m/>
    <m/>
    <n v="92925"/>
    <n v="0"/>
    <n v="0"/>
    <n v="0"/>
    <n v="26775"/>
    <n v="31500"/>
    <n v="34650"/>
    <n v="0"/>
    <n v="0"/>
    <n v="0"/>
    <n v="0"/>
    <n v="0"/>
    <n v="0"/>
    <n v="0"/>
    <n v="0"/>
    <n v="0"/>
    <n v="0"/>
    <n v="0"/>
    <n v="0"/>
    <n v="0"/>
    <n v="0"/>
    <n v="0"/>
    <n v="0"/>
    <n v="0"/>
    <n v="0"/>
    <n v="0"/>
    <n v="92925"/>
    <n v="0"/>
    <n v="0"/>
    <n v="0"/>
    <n v="26775"/>
    <n v="31500"/>
    <n v="34650"/>
    <n v="0"/>
    <n v="0"/>
    <n v="0"/>
    <n v="0"/>
    <n v="0"/>
    <n v="0"/>
  </r>
  <r>
    <s v="No"/>
    <s v="Raju Parkala"/>
    <x v="15"/>
    <x v="1"/>
    <s v="YAPLVB"/>
    <x v="31"/>
    <d v="2026-04-01T00:00:00"/>
    <d v="2026-06-30T00:00:00"/>
    <s v="C-V9AM"/>
    <x v="119"/>
    <x v="30"/>
    <x v="1"/>
    <m/>
    <n v="0"/>
    <n v="0"/>
    <n v="0"/>
    <n v="0"/>
    <m/>
    <n v="0"/>
    <n v="0"/>
    <n v="0"/>
    <n v="0"/>
    <x v="0"/>
    <n v="1"/>
    <n v="0"/>
    <x v="0"/>
    <n v="531"/>
    <m/>
    <m/>
    <m/>
    <n v="153"/>
    <n v="180"/>
    <n v="198"/>
    <m/>
    <m/>
    <m/>
    <m/>
    <m/>
    <m/>
    <n v="108324"/>
    <n v="0"/>
    <n v="0"/>
    <n v="0"/>
    <n v="31212"/>
    <n v="36720"/>
    <n v="40392"/>
    <n v="0"/>
    <n v="0"/>
    <n v="0"/>
    <n v="0"/>
    <n v="0"/>
    <n v="0"/>
    <n v="0"/>
    <n v="0"/>
    <n v="0"/>
    <n v="0"/>
    <n v="0"/>
    <n v="0"/>
    <n v="0"/>
    <n v="0"/>
    <n v="0"/>
    <n v="0"/>
    <n v="0"/>
    <n v="0"/>
    <n v="0"/>
    <n v="108324"/>
    <n v="0"/>
    <n v="0"/>
    <n v="0"/>
    <n v="31212"/>
    <n v="36720"/>
    <n v="40392"/>
    <n v="0"/>
    <n v="0"/>
    <n v="0"/>
    <n v="0"/>
    <n v="0"/>
    <n v="0"/>
  </r>
  <r>
    <s v="No"/>
    <s v="Raju Parkala"/>
    <x v="16"/>
    <x v="29"/>
    <s v="YANLBB"/>
    <x v="32"/>
    <d v="2026-06-01T00:00:00"/>
    <d v="2029-03-31T00:00:00"/>
    <m/>
    <x v="120"/>
    <x v="16"/>
    <x v="1"/>
    <m/>
    <n v="153"/>
    <n v="6885"/>
    <n v="0"/>
    <n v="6885"/>
    <m/>
    <n v="0"/>
    <n v="0"/>
    <n v="0"/>
    <n v="6885"/>
    <x v="0"/>
    <n v="1"/>
    <n v="0"/>
    <x v="0"/>
    <n v="1359"/>
    <m/>
    <m/>
    <m/>
    <m/>
    <m/>
    <n v="171"/>
    <n v="153"/>
    <n v="225"/>
    <n v="180"/>
    <n v="180"/>
    <n v="225"/>
    <n v="225"/>
    <n v="61155"/>
    <n v="0"/>
    <n v="0"/>
    <n v="0"/>
    <n v="0"/>
    <n v="0"/>
    <n v="7695"/>
    <n v="6885"/>
    <n v="10125"/>
    <n v="8100"/>
    <n v="8100"/>
    <n v="10125"/>
    <n v="10125"/>
    <n v="0"/>
    <n v="0"/>
    <n v="0"/>
    <n v="0"/>
    <n v="0"/>
    <n v="0"/>
    <n v="0"/>
    <n v="0"/>
    <n v="0"/>
    <n v="0"/>
    <n v="0"/>
    <n v="0"/>
    <n v="0"/>
    <n v="61155"/>
    <n v="0"/>
    <n v="0"/>
    <n v="0"/>
    <n v="0"/>
    <n v="0"/>
    <n v="7695"/>
    <n v="6885"/>
    <n v="10125"/>
    <n v="8100"/>
    <n v="8100"/>
    <n v="10125"/>
    <n v="10125"/>
  </r>
  <r>
    <s v="No"/>
    <s v="Raju Parkala"/>
    <x v="17"/>
    <x v="30"/>
    <s v="YANPDB"/>
    <x v="33"/>
    <d v="2026-06-01T00:00:00"/>
    <d v="2026-07-31T00:00:00"/>
    <s v="0034UO"/>
    <x v="121"/>
    <x v="22"/>
    <x v="1"/>
    <m/>
    <n v="91.8"/>
    <n v="3029.4"/>
    <n v="0"/>
    <n v="3029.4"/>
    <m/>
    <n v="0"/>
    <n v="0"/>
    <n v="0"/>
    <n v="3029.4"/>
    <x v="0"/>
    <n v="1"/>
    <n v="0"/>
    <x v="0"/>
    <n v="181.8"/>
    <m/>
    <m/>
    <m/>
    <m/>
    <m/>
    <n v="90"/>
    <n v="91.8"/>
    <m/>
    <m/>
    <m/>
    <m/>
    <m/>
    <n v="5999.4"/>
    <n v="0"/>
    <n v="0"/>
    <n v="0"/>
    <n v="0"/>
    <n v="0"/>
    <n v="2970"/>
    <n v="3029.4"/>
    <n v="0"/>
    <n v="0"/>
    <n v="0"/>
    <n v="0"/>
    <n v="0"/>
    <n v="0"/>
    <n v="0"/>
    <n v="0"/>
    <n v="0"/>
    <n v="0"/>
    <n v="0"/>
    <n v="0"/>
    <n v="0"/>
    <n v="0"/>
    <n v="0"/>
    <n v="0"/>
    <n v="0"/>
    <n v="0"/>
    <n v="5999.4"/>
    <n v="0"/>
    <n v="0"/>
    <n v="0"/>
    <n v="0"/>
    <n v="0"/>
    <n v="2970"/>
    <n v="3029.4"/>
    <n v="0"/>
    <n v="0"/>
    <n v="0"/>
    <n v="0"/>
    <n v="0"/>
  </r>
  <r>
    <s v="No"/>
    <s v="Raju Parkala"/>
    <x v="17"/>
    <x v="31"/>
    <s v="YANPQB"/>
    <x v="34"/>
    <d v="2026-06-01T00:00:00"/>
    <d v="2026-07-31T00:00:00"/>
    <s v="005RA9"/>
    <x v="122"/>
    <x v="25"/>
    <x v="1"/>
    <m/>
    <n v="191"/>
    <n v="12033"/>
    <n v="0"/>
    <n v="12033"/>
    <m/>
    <n v="0"/>
    <n v="0"/>
    <n v="0"/>
    <n v="12033"/>
    <x v="0"/>
    <n v="1"/>
    <n v="0"/>
    <x v="0"/>
    <n v="191"/>
    <m/>
    <m/>
    <m/>
    <m/>
    <m/>
    <m/>
    <n v="191"/>
    <m/>
    <m/>
    <m/>
    <m/>
    <m/>
    <n v="12033"/>
    <n v="0"/>
    <n v="0"/>
    <n v="0"/>
    <n v="0"/>
    <n v="0"/>
    <n v="0"/>
    <n v="12033"/>
    <n v="0"/>
    <n v="0"/>
    <n v="0"/>
    <n v="0"/>
    <n v="0"/>
    <n v="0"/>
    <n v="0"/>
    <n v="0"/>
    <n v="0"/>
    <n v="0"/>
    <n v="0"/>
    <n v="0"/>
    <n v="0"/>
    <n v="0"/>
    <n v="0"/>
    <n v="0"/>
    <n v="0"/>
    <n v="0"/>
    <n v="12033"/>
    <n v="0"/>
    <n v="0"/>
    <n v="0"/>
    <n v="0"/>
    <n v="0"/>
    <n v="0"/>
    <n v="12033"/>
    <n v="0"/>
    <n v="0"/>
    <n v="0"/>
    <n v="0"/>
    <n v="0"/>
  </r>
  <r>
    <s v="No"/>
    <s v="Raju Parkala"/>
    <x v="17"/>
    <x v="32"/>
    <s v="YANW4B"/>
    <x v="35"/>
    <d v="2026-06-01T00:00:00"/>
    <d v="2026-07-31T00:00:00"/>
    <s v="0065UZ744 "/>
    <x v="123"/>
    <x v="22"/>
    <x v="1"/>
    <m/>
    <n v="216"/>
    <n v="7128"/>
    <n v="0"/>
    <n v="7128"/>
    <m/>
    <n v="0"/>
    <n v="0"/>
    <n v="0"/>
    <n v="7128"/>
    <x v="0"/>
    <n v="1"/>
    <n v="0"/>
    <x v="0"/>
    <n v="216"/>
    <m/>
    <m/>
    <m/>
    <m/>
    <m/>
    <m/>
    <n v="216"/>
    <m/>
    <m/>
    <m/>
    <m/>
    <m/>
    <n v="7128"/>
    <n v="0"/>
    <n v="0"/>
    <n v="0"/>
    <n v="0"/>
    <n v="0"/>
    <n v="0"/>
    <n v="7128"/>
    <n v="0"/>
    <n v="0"/>
    <n v="0"/>
    <n v="0"/>
    <n v="0"/>
    <n v="0"/>
    <n v="0"/>
    <n v="0"/>
    <n v="0"/>
    <n v="0"/>
    <n v="0"/>
    <n v="0"/>
    <n v="0"/>
    <n v="0"/>
    <n v="0"/>
    <n v="0"/>
    <n v="0"/>
    <n v="0"/>
    <n v="7128"/>
    <n v="0"/>
    <n v="0"/>
    <n v="0"/>
    <n v="0"/>
    <n v="0"/>
    <n v="0"/>
    <n v="7128"/>
    <n v="0"/>
    <n v="0"/>
    <n v="0"/>
    <n v="0"/>
    <n v="0"/>
  </r>
  <r>
    <s v="No"/>
    <s v="Raju Parkala"/>
    <x v="17"/>
    <x v="33"/>
    <s v="YAN9JB"/>
    <x v="36"/>
    <d v="2026-06-08T00:00:00"/>
    <d v="2026-12-31T00:00:00"/>
    <s v="0065UZ"/>
    <x v="123"/>
    <x v="22"/>
    <x v="1"/>
    <m/>
    <n v="90"/>
    <n v="2970"/>
    <n v="0"/>
    <n v="2970"/>
    <m/>
    <n v="0"/>
    <n v="0"/>
    <n v="0"/>
    <n v="2970"/>
    <x v="0"/>
    <n v="1"/>
    <n v="0"/>
    <x v="0"/>
    <n v="1075"/>
    <m/>
    <m/>
    <m/>
    <m/>
    <m/>
    <m/>
    <n v="90"/>
    <n v="225"/>
    <n v="180"/>
    <n v="180"/>
    <n v="200"/>
    <n v="200"/>
    <n v="35475"/>
    <n v="0"/>
    <n v="0"/>
    <n v="0"/>
    <n v="0"/>
    <n v="0"/>
    <n v="0"/>
    <n v="2970"/>
    <n v="7425"/>
    <n v="5940"/>
    <n v="5940"/>
    <n v="6600"/>
    <n v="6600"/>
    <n v="0"/>
    <n v="0"/>
    <n v="0"/>
    <n v="0"/>
    <n v="0"/>
    <n v="0"/>
    <n v="0"/>
    <n v="0"/>
    <n v="0"/>
    <n v="0"/>
    <n v="0"/>
    <n v="0"/>
    <n v="0"/>
    <n v="35475"/>
    <n v="0"/>
    <n v="0"/>
    <n v="0"/>
    <n v="0"/>
    <n v="0"/>
    <n v="0"/>
    <n v="2970"/>
    <n v="7425"/>
    <n v="5940"/>
    <n v="5940"/>
    <n v="6600"/>
    <n v="6600"/>
  </r>
  <r>
    <s v="No"/>
    <s v="Raju Parkala"/>
    <x v="17"/>
    <x v="33"/>
    <s v="YAN9JB"/>
    <x v="36"/>
    <d v="2026-06-08T00:00:00"/>
    <d v="2026-12-31T00:00:00"/>
    <s v="00668Z"/>
    <x v="124"/>
    <x v="22"/>
    <x v="1"/>
    <m/>
    <n v="42"/>
    <n v="1386"/>
    <n v="0"/>
    <n v="1386"/>
    <m/>
    <n v="0"/>
    <n v="0"/>
    <n v="0"/>
    <n v="1386"/>
    <x v="0"/>
    <n v="1"/>
    <n v="0"/>
    <x v="0"/>
    <n v="298.5"/>
    <m/>
    <m/>
    <m/>
    <m/>
    <m/>
    <m/>
    <n v="42"/>
    <n v="54"/>
    <n v="51"/>
    <n v="53"/>
    <n v="51.5"/>
    <n v="47"/>
    <n v="9850.5"/>
    <n v="0"/>
    <n v="0"/>
    <n v="0"/>
    <n v="0"/>
    <n v="0"/>
    <n v="0"/>
    <n v="1386"/>
    <n v="1782"/>
    <n v="1683"/>
    <n v="1749"/>
    <n v="1699.5"/>
    <n v="1551"/>
    <n v="0"/>
    <n v="0"/>
    <n v="0"/>
    <n v="0"/>
    <n v="0"/>
    <n v="0"/>
    <n v="0"/>
    <n v="0"/>
    <n v="0"/>
    <n v="0"/>
    <n v="0"/>
    <n v="0"/>
    <n v="0"/>
    <n v="9850.5"/>
    <n v="0"/>
    <n v="0"/>
    <n v="0"/>
    <n v="0"/>
    <n v="0"/>
    <n v="0"/>
    <n v="1386"/>
    <n v="1782"/>
    <n v="1683"/>
    <n v="1749"/>
    <n v="1699.5"/>
    <n v="1551"/>
  </r>
  <r>
    <s v="No"/>
    <s v="Raju Parkala"/>
    <x v="17"/>
    <x v="34"/>
    <s v="YAN8KB"/>
    <x v="37"/>
    <d v="2026-06-08T00:00:00"/>
    <d v="2026-12-31T00:00:00"/>
    <s v="0013O0"/>
    <x v="125"/>
    <x v="23"/>
    <x v="1"/>
    <m/>
    <n v="90"/>
    <n v="2070"/>
    <n v="0"/>
    <n v="2070"/>
    <m/>
    <n v="0"/>
    <n v="0"/>
    <n v="0"/>
    <n v="2070"/>
    <x v="0"/>
    <n v="1"/>
    <n v="0"/>
    <x v="0"/>
    <n v="1075"/>
    <m/>
    <m/>
    <m/>
    <m/>
    <m/>
    <m/>
    <n v="90"/>
    <n v="225"/>
    <n v="180"/>
    <n v="180"/>
    <n v="200"/>
    <n v="200"/>
    <n v="24725"/>
    <n v="0"/>
    <n v="0"/>
    <n v="0"/>
    <n v="0"/>
    <n v="0"/>
    <n v="0"/>
    <n v="2070"/>
    <n v="5175"/>
    <n v="4140"/>
    <n v="4140"/>
    <n v="4600"/>
    <n v="4600"/>
    <n v="0"/>
    <n v="0"/>
    <n v="0"/>
    <n v="0"/>
    <n v="0"/>
    <n v="0"/>
    <n v="0"/>
    <n v="0"/>
    <n v="0"/>
    <n v="0"/>
    <n v="0"/>
    <n v="0"/>
    <n v="0"/>
    <n v="24725"/>
    <n v="0"/>
    <n v="0"/>
    <n v="0"/>
    <n v="0"/>
    <n v="0"/>
    <n v="0"/>
    <n v="2070"/>
    <n v="5175"/>
    <n v="4140"/>
    <n v="4140"/>
    <n v="4600"/>
    <n v="4600"/>
  </r>
  <r>
    <s v="No"/>
    <s v="Raju Parkala"/>
    <x v="17"/>
    <x v="35"/>
    <s v="YAN94B"/>
    <x v="38"/>
    <d v="2026-06-08T00:00:00"/>
    <d v="2026-12-31T00:00:00"/>
    <s v="005RA9"/>
    <x v="126"/>
    <x v="25"/>
    <x v="1"/>
    <m/>
    <n v="90"/>
    <n v="5670"/>
    <n v="0"/>
    <n v="5670"/>
    <m/>
    <n v="0"/>
    <n v="0"/>
    <n v="0"/>
    <n v="5670"/>
    <x v="0"/>
    <n v="1"/>
    <n v="0"/>
    <x v="0"/>
    <n v="1075"/>
    <m/>
    <m/>
    <m/>
    <m/>
    <m/>
    <m/>
    <n v="90"/>
    <n v="225"/>
    <n v="180"/>
    <n v="180"/>
    <n v="200"/>
    <n v="200"/>
    <n v="67725"/>
    <n v="0"/>
    <n v="0"/>
    <n v="0"/>
    <n v="0"/>
    <n v="0"/>
    <n v="0"/>
    <n v="5670"/>
    <n v="14175"/>
    <n v="11340"/>
    <n v="11340"/>
    <n v="12600"/>
    <n v="12600"/>
    <n v="0"/>
    <n v="0"/>
    <n v="0"/>
    <n v="0"/>
    <n v="0"/>
    <n v="0"/>
    <n v="0"/>
    <n v="0"/>
    <n v="0"/>
    <n v="0"/>
    <n v="0"/>
    <n v="0"/>
    <n v="0"/>
    <n v="67725"/>
    <n v="0"/>
    <n v="0"/>
    <n v="0"/>
    <n v="0"/>
    <n v="0"/>
    <n v="0"/>
    <n v="5670"/>
    <n v="14175"/>
    <n v="11340"/>
    <n v="11340"/>
    <n v="12600"/>
    <n v="12600"/>
  </r>
  <r>
    <s v="No"/>
    <s v="Raju Parkala"/>
    <x v="11"/>
    <x v="36"/>
    <s v="YANW6B"/>
    <x v="39"/>
    <d v="2026-06-01T00:00:00"/>
    <d v="2026-12-31T00:00:00"/>
    <m/>
    <x v="2"/>
    <x v="20"/>
    <x v="1"/>
    <m/>
    <n v="171"/>
    <n v="7353"/>
    <n v="0"/>
    <n v="7353"/>
    <m/>
    <n v="0"/>
    <n v="0"/>
    <n v="0"/>
    <n v="7353"/>
    <x v="0"/>
    <n v="1"/>
    <n v="0"/>
    <x v="0"/>
    <n v="963"/>
    <m/>
    <m/>
    <m/>
    <m/>
    <m/>
    <n v="162"/>
    <n v="171"/>
    <n v="225"/>
    <n v="180"/>
    <n v="180"/>
    <n v="45"/>
    <n v="0"/>
    <n v="41409"/>
    <n v="0"/>
    <n v="0"/>
    <n v="0"/>
    <n v="0"/>
    <n v="0"/>
    <n v="6966"/>
    <n v="7353"/>
    <n v="9675"/>
    <n v="7740"/>
    <n v="7740"/>
    <n v="1935"/>
    <n v="0"/>
    <n v="0"/>
    <n v="0"/>
    <n v="0"/>
    <n v="0"/>
    <n v="0"/>
    <n v="0"/>
    <n v="0"/>
    <n v="0"/>
    <n v="0"/>
    <n v="0"/>
    <n v="0"/>
    <n v="0"/>
    <n v="0"/>
    <n v="41409"/>
    <n v="0"/>
    <n v="0"/>
    <n v="0"/>
    <n v="0"/>
    <n v="0"/>
    <n v="6966"/>
    <n v="7353"/>
    <n v="9675"/>
    <n v="7740"/>
    <n v="7740"/>
    <n v="1935"/>
    <n v="0"/>
  </r>
  <r>
    <s v="No"/>
    <s v="Raju Parkala"/>
    <x v="11"/>
    <x v="36"/>
    <s v="YANW6B"/>
    <x v="39"/>
    <d v="2026-06-01T00:00:00"/>
    <d v="2026-12-31T00:00:00"/>
    <s v="C-XY6R"/>
    <x v="127"/>
    <x v="20"/>
    <x v="1"/>
    <m/>
    <n v="171"/>
    <n v="7353"/>
    <n v="0"/>
    <n v="7353"/>
    <m/>
    <n v="0"/>
    <n v="0"/>
    <n v="0"/>
    <n v="7353"/>
    <x v="0"/>
    <n v="1"/>
    <n v="0"/>
    <x v="0"/>
    <n v="963"/>
    <m/>
    <m/>
    <m/>
    <m/>
    <m/>
    <n v="162"/>
    <n v="171"/>
    <n v="225"/>
    <n v="180"/>
    <n v="180"/>
    <n v="45"/>
    <n v="0"/>
    <n v="41409"/>
    <n v="0"/>
    <n v="0"/>
    <n v="0"/>
    <n v="0"/>
    <n v="0"/>
    <n v="6966"/>
    <n v="7353"/>
    <n v="9675"/>
    <n v="7740"/>
    <n v="7740"/>
    <n v="1935"/>
    <n v="0"/>
    <n v="0"/>
    <n v="0"/>
    <n v="0"/>
    <n v="0"/>
    <n v="0"/>
    <n v="0"/>
    <n v="0"/>
    <n v="0"/>
    <n v="0"/>
    <n v="0"/>
    <n v="0"/>
    <n v="0"/>
    <n v="0"/>
    <n v="41409"/>
    <n v="0"/>
    <n v="0"/>
    <n v="0"/>
    <n v="0"/>
    <n v="0"/>
    <n v="6966"/>
    <n v="7353"/>
    <n v="9675"/>
    <n v="7740"/>
    <n v="7740"/>
    <n v="1935"/>
    <n v="0"/>
  </r>
  <r>
    <s v="No"/>
    <s v="Raju Parkala"/>
    <x v="11"/>
    <x v="1"/>
    <s v="YANW6B"/>
    <x v="40"/>
    <d v="2026-06-01T00:00:00"/>
    <d v="2026-12-31T00:00:00"/>
    <s v="006DAB"/>
    <x v="128"/>
    <x v="1"/>
    <x v="1"/>
    <m/>
    <n v="126"/>
    <n v="5985"/>
    <n v="0"/>
    <n v="5985"/>
    <m/>
    <n v="0"/>
    <n v="0"/>
    <n v="0"/>
    <n v="5985"/>
    <x v="0"/>
    <n v="1"/>
    <n v="0"/>
    <x v="0"/>
    <n v="1143"/>
    <m/>
    <m/>
    <m/>
    <m/>
    <m/>
    <m/>
    <n v="126"/>
    <n v="225"/>
    <n v="180"/>
    <n v="180"/>
    <n v="225"/>
    <n v="207"/>
    <n v="54292.5"/>
    <n v="0"/>
    <n v="0"/>
    <n v="0"/>
    <n v="0"/>
    <n v="0"/>
    <n v="0"/>
    <n v="5985"/>
    <n v="10687.5"/>
    <n v="8550"/>
    <n v="8550"/>
    <n v="10687.5"/>
    <n v="9832.5"/>
    <n v="0"/>
    <n v="0"/>
    <n v="0"/>
    <n v="0"/>
    <n v="0"/>
    <n v="0"/>
    <n v="0"/>
    <n v="0"/>
    <n v="0"/>
    <n v="0"/>
    <n v="0"/>
    <n v="0"/>
    <n v="0"/>
    <n v="54292.5"/>
    <n v="0"/>
    <n v="0"/>
    <n v="0"/>
    <n v="0"/>
    <n v="0"/>
    <n v="0"/>
    <n v="5985"/>
    <n v="10687.5"/>
    <n v="8550"/>
    <n v="8550"/>
    <n v="10687.5"/>
    <n v="9832.5"/>
  </r>
  <r>
    <s v="No"/>
    <s v="Raju Parkala"/>
    <x v="11"/>
    <x v="1"/>
    <s v="YANW6B"/>
    <x v="40"/>
    <d v="2026-06-01T00:00:00"/>
    <d v="2026-12-31T00:00:00"/>
    <s v="C-XY6R"/>
    <x v="127"/>
    <x v="20"/>
    <x v="1"/>
    <m/>
    <n v="0"/>
    <n v="0"/>
    <n v="0"/>
    <n v="0"/>
    <m/>
    <n v="0"/>
    <n v="0"/>
    <n v="0"/>
    <n v="0"/>
    <x v="0"/>
    <n v="1"/>
    <n v="0"/>
    <x v="0"/>
    <n v="396"/>
    <m/>
    <m/>
    <m/>
    <m/>
    <m/>
    <m/>
    <n v="0"/>
    <n v="0"/>
    <n v="0"/>
    <n v="0"/>
    <n v="189"/>
    <n v="207"/>
    <n v="17028"/>
    <n v="0"/>
    <n v="0"/>
    <n v="0"/>
    <n v="0"/>
    <n v="0"/>
    <n v="0"/>
    <n v="0"/>
    <n v="0"/>
    <n v="0"/>
    <n v="0"/>
    <n v="8127"/>
    <n v="8901"/>
    <n v="0"/>
    <n v="0"/>
    <n v="0"/>
    <n v="0"/>
    <n v="0"/>
    <n v="0"/>
    <n v="0"/>
    <n v="0"/>
    <n v="0"/>
    <n v="0"/>
    <n v="0"/>
    <n v="0"/>
    <n v="0"/>
    <n v="17028"/>
    <n v="0"/>
    <n v="0"/>
    <n v="0"/>
    <n v="0"/>
    <n v="0"/>
    <n v="0"/>
    <n v="0"/>
    <n v="0"/>
    <n v="0"/>
    <n v="0"/>
    <n v="8127"/>
    <n v="8901"/>
  </r>
  <r>
    <s v="No"/>
    <s v="Raju Parkala"/>
    <x v="11"/>
    <x v="1"/>
    <s v="YANW6B"/>
    <x v="40"/>
    <d v="2026-06-01T00:00:00"/>
    <d v="2026-12-31T00:00:00"/>
    <s v="0067O0"/>
    <x v="129"/>
    <x v="20"/>
    <x v="1"/>
    <m/>
    <n v="0"/>
    <n v="0"/>
    <n v="0"/>
    <n v="0"/>
    <m/>
    <n v="0"/>
    <n v="0"/>
    <n v="0"/>
    <n v="0"/>
    <x v="0"/>
    <n v="1"/>
    <n v="0"/>
    <x v="0"/>
    <n v="0"/>
    <m/>
    <m/>
    <m/>
    <m/>
    <m/>
    <m/>
    <n v="0"/>
    <n v="0"/>
    <n v="0"/>
    <n v="0"/>
    <n v="0"/>
    <n v="0"/>
    <n v="0"/>
    <n v="0"/>
    <n v="0"/>
    <n v="0"/>
    <n v="0"/>
    <n v="0"/>
    <n v="0"/>
    <n v="0"/>
    <n v="0"/>
    <n v="0"/>
    <n v="0"/>
    <n v="0"/>
    <n v="0"/>
    <n v="0"/>
    <n v="0"/>
    <n v="0"/>
    <n v="0"/>
    <n v="0"/>
    <n v="0"/>
    <n v="0"/>
    <n v="0"/>
    <n v="0"/>
    <n v="0"/>
    <n v="0"/>
    <n v="0"/>
    <n v="0"/>
    <n v="0"/>
    <n v="0"/>
    <n v="0"/>
    <n v="0"/>
    <n v="0"/>
    <n v="0"/>
    <n v="0"/>
    <n v="0"/>
    <n v="0"/>
    <n v="0"/>
    <n v="0"/>
    <n v="0"/>
    <n v="0"/>
  </r>
  <r>
    <s v="No"/>
    <s v="Raju Parkala"/>
    <x v="11"/>
    <x v="1"/>
    <s v="YANW6B"/>
    <x v="40"/>
    <d v="2026-06-01T00:00:00"/>
    <d v="2026-12-31T00:00:00"/>
    <m/>
    <x v="130"/>
    <x v="31"/>
    <x v="1"/>
    <m/>
    <n v="126"/>
    <n v="18900"/>
    <n v="0"/>
    <n v="18900"/>
    <m/>
    <n v="0"/>
    <n v="0"/>
    <n v="0"/>
    <n v="18900"/>
    <x v="0"/>
    <n v="1"/>
    <n v="0"/>
    <x v="0"/>
    <n v="543"/>
    <m/>
    <m/>
    <m/>
    <m/>
    <m/>
    <m/>
    <n v="126"/>
    <n v="225"/>
    <n v="180"/>
    <n v="12"/>
    <n v="0"/>
    <n v="0"/>
    <n v="81450"/>
    <n v="0"/>
    <n v="0"/>
    <n v="0"/>
    <n v="0"/>
    <n v="0"/>
    <n v="0"/>
    <n v="18900"/>
    <n v="33750"/>
    <n v="27000"/>
    <n v="1800"/>
    <n v="0"/>
    <n v="0"/>
    <n v="0"/>
    <n v="0"/>
    <n v="0"/>
    <n v="0"/>
    <n v="0"/>
    <n v="0"/>
    <n v="0"/>
    <n v="0"/>
    <n v="0"/>
    <n v="0"/>
    <n v="0"/>
    <n v="0"/>
    <n v="0"/>
    <n v="81450"/>
    <n v="0"/>
    <n v="0"/>
    <n v="0"/>
    <n v="0"/>
    <n v="0"/>
    <n v="0"/>
    <n v="18900"/>
    <n v="33750"/>
    <n v="27000"/>
    <n v="1800"/>
    <n v="0"/>
    <n v="0"/>
  </r>
  <r>
    <s v="No"/>
    <s v="Raju Parkala"/>
    <x v="11"/>
    <x v="37"/>
    <s v="YAPTCB"/>
    <x v="41"/>
    <d v="2026-05-01T00:00:00"/>
    <d v="2026-06-30T00:00:00"/>
    <m/>
    <x v="131"/>
    <x v="20"/>
    <x v="1"/>
    <m/>
    <n v="0"/>
    <n v="0"/>
    <n v="0"/>
    <n v="0"/>
    <m/>
    <n v="0"/>
    <n v="0"/>
    <n v="0"/>
    <n v="0"/>
    <x v="0"/>
    <n v="1"/>
    <n v="0"/>
    <x v="0"/>
    <n v="162"/>
    <m/>
    <m/>
    <m/>
    <m/>
    <m/>
    <n v="162"/>
    <m/>
    <m/>
    <m/>
    <m/>
    <m/>
    <m/>
    <n v="6966"/>
    <n v="0"/>
    <n v="0"/>
    <n v="0"/>
    <n v="0"/>
    <n v="0"/>
    <n v="6966"/>
    <n v="0"/>
    <n v="0"/>
    <n v="0"/>
    <n v="0"/>
    <n v="0"/>
    <n v="0"/>
    <n v="0"/>
    <n v="0"/>
    <n v="0"/>
    <n v="0"/>
    <n v="0"/>
    <n v="0"/>
    <n v="0"/>
    <n v="0"/>
    <n v="0"/>
    <n v="0"/>
    <n v="0"/>
    <n v="0"/>
    <n v="0"/>
    <n v="6966"/>
    <n v="0"/>
    <n v="0"/>
    <n v="0"/>
    <n v="0"/>
    <n v="0"/>
    <n v="6966"/>
    <n v="0"/>
    <n v="0"/>
    <n v="0"/>
    <n v="0"/>
    <n v="0"/>
    <n v="0"/>
  </r>
  <r>
    <s v="No"/>
    <s v="Raju Parkala"/>
    <x v="11"/>
    <x v="37"/>
    <s v="YAPTCB"/>
    <x v="41"/>
    <d v="2026-05-01T00:00:00"/>
    <d v="2026-06-30T00:00:00"/>
    <m/>
    <x v="132"/>
    <x v="31"/>
    <x v="1"/>
    <m/>
    <n v="0"/>
    <n v="0"/>
    <n v="0"/>
    <n v="0"/>
    <m/>
    <n v="0"/>
    <n v="0"/>
    <n v="0"/>
    <n v="0"/>
    <x v="0"/>
    <n v="1"/>
    <n v="0"/>
    <x v="0"/>
    <n v="176"/>
    <m/>
    <m/>
    <m/>
    <m/>
    <m/>
    <n v="176"/>
    <m/>
    <m/>
    <m/>
    <m/>
    <m/>
    <m/>
    <n v="26400"/>
    <n v="0"/>
    <n v="0"/>
    <n v="0"/>
    <n v="0"/>
    <n v="0"/>
    <n v="26400"/>
    <n v="0"/>
    <n v="0"/>
    <n v="0"/>
    <n v="0"/>
    <n v="0"/>
    <n v="0"/>
    <n v="0"/>
    <n v="0"/>
    <n v="0"/>
    <n v="0"/>
    <n v="0"/>
    <n v="0"/>
    <n v="0"/>
    <n v="0"/>
    <n v="0"/>
    <n v="0"/>
    <n v="0"/>
    <n v="0"/>
    <n v="0"/>
    <n v="26400"/>
    <n v="0"/>
    <n v="0"/>
    <n v="0"/>
    <n v="0"/>
    <n v="0"/>
    <n v="26400"/>
    <n v="0"/>
    <n v="0"/>
    <n v="0"/>
    <n v="0"/>
    <n v="0"/>
    <n v="0"/>
  </r>
  <r>
    <s v="No"/>
    <s v="Raju Parkala"/>
    <x v="11"/>
    <x v="37"/>
    <s v="YAPTCB"/>
    <x v="41"/>
    <d v="2026-05-01T00:00:00"/>
    <d v="2026-06-30T00:00:00"/>
    <m/>
    <x v="133"/>
    <x v="22"/>
    <x v="1"/>
    <m/>
    <n v="0"/>
    <n v="0"/>
    <n v="0"/>
    <n v="0"/>
    <m/>
    <n v="0"/>
    <n v="0"/>
    <n v="0"/>
    <n v="0"/>
    <x v="0"/>
    <n v="1"/>
    <n v="0"/>
    <x v="0"/>
    <n v="225"/>
    <m/>
    <m/>
    <m/>
    <m/>
    <m/>
    <n v="225"/>
    <m/>
    <m/>
    <m/>
    <m/>
    <m/>
    <m/>
    <n v="7425"/>
    <n v="0"/>
    <n v="0"/>
    <n v="0"/>
    <n v="0"/>
    <n v="0"/>
    <n v="7425"/>
    <n v="0"/>
    <n v="0"/>
    <n v="0"/>
    <n v="0"/>
    <n v="0"/>
    <n v="0"/>
    <n v="0"/>
    <n v="0"/>
    <n v="0"/>
    <n v="0"/>
    <n v="0"/>
    <n v="0"/>
    <n v="0"/>
    <n v="0"/>
    <n v="0"/>
    <n v="0"/>
    <n v="0"/>
    <n v="0"/>
    <n v="0"/>
    <n v="7425"/>
    <n v="0"/>
    <n v="0"/>
    <n v="0"/>
    <n v="0"/>
    <n v="0"/>
    <n v="7425"/>
    <n v="0"/>
    <n v="0"/>
    <n v="0"/>
    <n v="0"/>
    <n v="0"/>
    <n v="0"/>
  </r>
  <r>
    <s v="No"/>
    <s v="Raju Parkala"/>
    <x v="11"/>
    <x v="37"/>
    <s v="YAPTCB"/>
    <x v="41"/>
    <d v="2026-05-01T00:00:00"/>
    <d v="2026-06-30T00:00:00"/>
    <m/>
    <x v="134"/>
    <x v="20"/>
    <x v="1"/>
    <m/>
    <n v="0"/>
    <n v="0"/>
    <n v="0"/>
    <n v="0"/>
    <m/>
    <n v="0"/>
    <n v="0"/>
    <n v="0"/>
    <n v="0"/>
    <x v="0"/>
    <n v="1"/>
    <n v="0"/>
    <x v="0"/>
    <n v="198"/>
    <m/>
    <m/>
    <m/>
    <m/>
    <m/>
    <n v="198"/>
    <m/>
    <m/>
    <m/>
    <m/>
    <m/>
    <m/>
    <n v="8514"/>
    <n v="0"/>
    <n v="0"/>
    <n v="0"/>
    <n v="0"/>
    <n v="0"/>
    <n v="8514"/>
    <n v="0"/>
    <n v="0"/>
    <n v="0"/>
    <n v="0"/>
    <n v="0"/>
    <n v="0"/>
    <n v="0"/>
    <n v="0"/>
    <n v="0"/>
    <n v="0"/>
    <n v="0"/>
    <n v="0"/>
    <n v="0"/>
    <n v="0"/>
    <n v="0"/>
    <n v="0"/>
    <n v="0"/>
    <n v="0"/>
    <n v="0"/>
    <n v="8514"/>
    <n v="0"/>
    <n v="0"/>
    <n v="0"/>
    <n v="0"/>
    <n v="0"/>
    <n v="8514"/>
    <n v="0"/>
    <n v="0"/>
    <n v="0"/>
    <n v="0"/>
    <n v="0"/>
    <n v="0"/>
  </r>
  <r>
    <s v="No"/>
    <s v="Raju Parkala"/>
    <x v="11"/>
    <x v="37"/>
    <s v="YAPTCB"/>
    <x v="41"/>
    <d v="2026-05-01T00:00:00"/>
    <d v="2026-06-30T00:00:00"/>
    <m/>
    <x v="135"/>
    <x v="22"/>
    <x v="1"/>
    <m/>
    <n v="0"/>
    <n v="0"/>
    <n v="0"/>
    <n v="0"/>
    <m/>
    <n v="0"/>
    <n v="0"/>
    <n v="0"/>
    <n v="0"/>
    <x v="0"/>
    <n v="1"/>
    <n v="0"/>
    <x v="0"/>
    <n v="225"/>
    <m/>
    <m/>
    <m/>
    <m/>
    <m/>
    <n v="225"/>
    <m/>
    <m/>
    <m/>
    <m/>
    <m/>
    <m/>
    <n v="7425"/>
    <n v="0"/>
    <n v="0"/>
    <n v="0"/>
    <n v="0"/>
    <n v="0"/>
    <n v="7425"/>
    <n v="0"/>
    <n v="0"/>
    <n v="0"/>
    <n v="0"/>
    <n v="0"/>
    <n v="0"/>
    <n v="0"/>
    <n v="0"/>
    <n v="0"/>
    <n v="0"/>
    <n v="0"/>
    <n v="0"/>
    <n v="0"/>
    <n v="0"/>
    <n v="0"/>
    <n v="0"/>
    <n v="0"/>
    <n v="0"/>
    <n v="0"/>
    <n v="7425"/>
    <n v="0"/>
    <n v="0"/>
    <n v="0"/>
    <n v="0"/>
    <n v="0"/>
    <n v="7425"/>
    <n v="0"/>
    <n v="0"/>
    <n v="0"/>
    <n v="0"/>
    <n v="0"/>
    <n v="0"/>
  </r>
  <r>
    <s v="No"/>
    <s v="Raju Parkala"/>
    <x v="11"/>
    <x v="37"/>
    <s v="YAPTCB"/>
    <x v="41"/>
    <d v="2026-05-01T00:00:00"/>
    <d v="2026-06-30T00:00:00"/>
    <m/>
    <x v="136"/>
    <x v="22"/>
    <x v="1"/>
    <m/>
    <n v="0"/>
    <n v="0"/>
    <n v="0"/>
    <n v="0"/>
    <m/>
    <n v="0"/>
    <n v="0"/>
    <n v="0"/>
    <n v="0"/>
    <x v="0"/>
    <n v="1"/>
    <n v="0"/>
    <x v="0"/>
    <n v="225"/>
    <m/>
    <m/>
    <m/>
    <m/>
    <m/>
    <n v="225"/>
    <m/>
    <m/>
    <m/>
    <m/>
    <m/>
    <m/>
    <n v="7425"/>
    <n v="0"/>
    <n v="0"/>
    <n v="0"/>
    <n v="0"/>
    <n v="0"/>
    <n v="7425"/>
    <n v="0"/>
    <n v="0"/>
    <n v="0"/>
    <n v="0"/>
    <n v="0"/>
    <n v="0"/>
    <n v="0"/>
    <n v="0"/>
    <n v="0"/>
    <n v="0"/>
    <n v="0"/>
    <n v="0"/>
    <n v="0"/>
    <n v="0"/>
    <n v="0"/>
    <n v="0"/>
    <n v="0"/>
    <n v="0"/>
    <n v="0"/>
    <n v="7425"/>
    <n v="0"/>
    <n v="0"/>
    <n v="0"/>
    <n v="0"/>
    <n v="0"/>
    <n v="7425"/>
    <n v="0"/>
    <n v="0"/>
    <n v="0"/>
    <n v="0"/>
    <n v="0"/>
    <n v="0"/>
  </r>
  <r>
    <s v="No"/>
    <s v="Raju Parkala"/>
    <x v="11"/>
    <x v="38"/>
    <s v="YAPSRB"/>
    <x v="42"/>
    <d v="2026-06-01T00:00:00"/>
    <d v="2026-06-30T00:00:00"/>
    <m/>
    <x v="137"/>
    <x v="31"/>
    <x v="1"/>
    <m/>
    <n v="0"/>
    <n v="0"/>
    <n v="0"/>
    <n v="0"/>
    <m/>
    <n v="0"/>
    <n v="0"/>
    <n v="0"/>
    <n v="0"/>
    <x v="0"/>
    <n v="1"/>
    <n v="0"/>
    <x v="0"/>
    <n v="176"/>
    <m/>
    <m/>
    <m/>
    <m/>
    <m/>
    <n v="176"/>
    <m/>
    <m/>
    <m/>
    <m/>
    <m/>
    <m/>
    <n v="26400"/>
    <n v="0"/>
    <n v="0"/>
    <n v="0"/>
    <n v="0"/>
    <n v="0"/>
    <n v="26400"/>
    <n v="0"/>
    <n v="0"/>
    <n v="0"/>
    <n v="0"/>
    <n v="0"/>
    <n v="0"/>
    <n v="0"/>
    <n v="0"/>
    <n v="0"/>
    <n v="0"/>
    <n v="0"/>
    <n v="0"/>
    <n v="0"/>
    <n v="0"/>
    <n v="0"/>
    <n v="0"/>
    <n v="0"/>
    <n v="0"/>
    <n v="0"/>
    <n v="26400"/>
    <n v="0"/>
    <n v="0"/>
    <n v="0"/>
    <n v="0"/>
    <n v="0"/>
    <n v="26400"/>
    <n v="0"/>
    <n v="0"/>
    <n v="0"/>
    <n v="0"/>
    <n v="0"/>
    <n v="0"/>
  </r>
  <r>
    <s v="No"/>
    <s v="Raju Parkala"/>
    <x v="9"/>
    <x v="39"/>
    <s v="YAN7LB"/>
    <x v="43"/>
    <d v="2026-05-15T00:00:00"/>
    <d v="2026-12-31T00:00:00"/>
    <s v="C-P3K0"/>
    <x v="138"/>
    <x v="32"/>
    <x v="1"/>
    <m/>
    <n v="152"/>
    <n v="23560"/>
    <n v="0"/>
    <n v="23560"/>
    <m/>
    <n v="0"/>
    <n v="0"/>
    <n v="0"/>
    <n v="23560"/>
    <x v="0"/>
    <n v="1"/>
    <n v="0"/>
    <x v="0"/>
    <n v="1296"/>
    <m/>
    <m/>
    <m/>
    <m/>
    <n v="40"/>
    <n v="184"/>
    <n v="152"/>
    <n v="200"/>
    <n v="160"/>
    <n v="160"/>
    <n v="200"/>
    <n v="200"/>
    <n v="200880"/>
    <n v="0"/>
    <n v="0"/>
    <n v="0"/>
    <n v="0"/>
    <n v="6200"/>
    <n v="28520"/>
    <n v="23560"/>
    <n v="31000"/>
    <n v="24800"/>
    <n v="24800"/>
    <n v="31000"/>
    <n v="31000"/>
    <n v="0"/>
    <n v="0"/>
    <n v="0"/>
    <n v="0"/>
    <n v="0"/>
    <n v="0"/>
    <n v="0"/>
    <n v="0"/>
    <n v="0"/>
    <n v="0"/>
    <n v="0"/>
    <n v="0"/>
    <n v="0"/>
    <n v="200880"/>
    <n v="0"/>
    <n v="0"/>
    <n v="0"/>
    <n v="0"/>
    <n v="6200"/>
    <n v="28520"/>
    <n v="23560"/>
    <n v="31000"/>
    <n v="24800"/>
    <n v="24800"/>
    <n v="31000"/>
    <n v="31000"/>
  </r>
  <r>
    <s v="No"/>
    <s v="Raju Parkala"/>
    <x v="9"/>
    <x v="1"/>
    <s v="YAN64B"/>
    <x v="44"/>
    <d v="2026-07-01T00:00:00"/>
    <d v="2026-12-31T00:00:00"/>
    <m/>
    <x v="139"/>
    <x v="20"/>
    <x v="1"/>
    <m/>
    <n v="136"/>
    <n v="5848"/>
    <n v="0"/>
    <n v="5848"/>
    <m/>
    <n v="0"/>
    <n v="0"/>
    <n v="0"/>
    <n v="5848"/>
    <x v="0"/>
    <n v="1"/>
    <n v="0"/>
    <x v="0"/>
    <n v="1121"/>
    <m/>
    <m/>
    <m/>
    <m/>
    <m/>
    <m/>
    <n v="136"/>
    <n v="225"/>
    <n v="180"/>
    <n v="180"/>
    <n v="200"/>
    <n v="200"/>
    <n v="48203"/>
    <n v="0"/>
    <n v="0"/>
    <n v="0"/>
    <n v="0"/>
    <n v="0"/>
    <n v="0"/>
    <n v="5848"/>
    <n v="9675"/>
    <n v="7740"/>
    <n v="7740"/>
    <n v="8600"/>
    <n v="8600"/>
    <n v="0"/>
    <n v="0"/>
    <n v="0"/>
    <n v="0"/>
    <n v="0"/>
    <n v="0"/>
    <n v="0"/>
    <n v="0"/>
    <n v="0"/>
    <n v="0"/>
    <n v="0"/>
    <n v="0"/>
    <n v="0"/>
    <n v="48203"/>
    <n v="0"/>
    <n v="0"/>
    <n v="0"/>
    <n v="0"/>
    <n v="0"/>
    <n v="0"/>
    <n v="5848"/>
    <n v="9675"/>
    <n v="7740"/>
    <n v="7740"/>
    <n v="8600"/>
    <n v="8600"/>
  </r>
  <r>
    <s v="No"/>
    <s v="Raju Parkala"/>
    <x v="9"/>
    <x v="1"/>
    <s v="YAN64B"/>
    <x v="44"/>
    <d v="2026-07-01T00:00:00"/>
    <d v="2026-12-31T00:00:00"/>
    <m/>
    <x v="140"/>
    <x v="20"/>
    <x v="1"/>
    <m/>
    <n v="0"/>
    <n v="0"/>
    <n v="0"/>
    <n v="0"/>
    <m/>
    <n v="0"/>
    <n v="0"/>
    <n v="0"/>
    <n v="0"/>
    <x v="0"/>
    <n v="1"/>
    <n v="0"/>
    <x v="0"/>
    <n v="580"/>
    <m/>
    <m/>
    <m/>
    <m/>
    <m/>
    <m/>
    <n v="0"/>
    <n v="0"/>
    <n v="0"/>
    <n v="180"/>
    <n v="200"/>
    <n v="200"/>
    <n v="24940"/>
    <n v="0"/>
    <n v="0"/>
    <n v="0"/>
    <n v="0"/>
    <n v="0"/>
    <n v="0"/>
    <n v="0"/>
    <n v="0"/>
    <n v="0"/>
    <n v="7740"/>
    <n v="8600"/>
    <n v="8600"/>
    <n v="0"/>
    <n v="0"/>
    <n v="0"/>
    <n v="0"/>
    <n v="0"/>
    <n v="0"/>
    <n v="0"/>
    <n v="0"/>
    <n v="0"/>
    <n v="0"/>
    <n v="0"/>
    <n v="0"/>
    <n v="0"/>
    <n v="24940"/>
    <n v="0"/>
    <n v="0"/>
    <n v="0"/>
    <n v="0"/>
    <n v="0"/>
    <n v="0"/>
    <n v="0"/>
    <n v="0"/>
    <n v="0"/>
    <n v="7740"/>
    <n v="8600"/>
    <n v="8600"/>
  </r>
  <r>
    <s v="No"/>
    <s v="Raju Parkala"/>
    <x v="9"/>
    <x v="40"/>
    <s v="YAN6XB"/>
    <x v="45"/>
    <d v="2026-07-01T00:00:00"/>
    <d v="2026-12-31T00:00:00"/>
    <s v="004IKC"/>
    <x v="141"/>
    <x v="20"/>
    <x v="1"/>
    <m/>
    <n v="136"/>
    <n v="5848"/>
    <n v="0"/>
    <n v="5848"/>
    <m/>
    <n v="0"/>
    <n v="0"/>
    <n v="0"/>
    <n v="5848"/>
    <x v="0"/>
    <n v="1"/>
    <n v="0"/>
    <x v="0"/>
    <n v="1121"/>
    <m/>
    <m/>
    <m/>
    <m/>
    <m/>
    <m/>
    <n v="136"/>
    <n v="225"/>
    <n v="180"/>
    <n v="180"/>
    <n v="200"/>
    <n v="200"/>
    <n v="48203"/>
    <n v="0"/>
    <n v="0"/>
    <n v="0"/>
    <n v="0"/>
    <n v="0"/>
    <n v="0"/>
    <n v="5848"/>
    <n v="9675"/>
    <n v="7740"/>
    <n v="7740"/>
    <n v="8600"/>
    <n v="8600"/>
    <n v="0"/>
    <n v="0"/>
    <n v="0"/>
    <n v="0"/>
    <n v="0"/>
    <n v="0"/>
    <n v="0"/>
    <n v="0"/>
    <n v="0"/>
    <n v="0"/>
    <n v="0"/>
    <n v="0"/>
    <n v="0"/>
    <n v="48203"/>
    <n v="0"/>
    <n v="0"/>
    <n v="0"/>
    <n v="0"/>
    <n v="0"/>
    <n v="0"/>
    <n v="5848"/>
    <n v="9675"/>
    <n v="7740"/>
    <n v="7740"/>
    <n v="8600"/>
    <n v="8600"/>
  </r>
  <r>
    <s v="No"/>
    <s v="Raju Parkala"/>
    <x v="9"/>
    <x v="40"/>
    <s v="YAN6XB"/>
    <x v="45"/>
    <d v="2026-07-01T00:00:00"/>
    <d v="2026-12-31T00:00:00"/>
    <s v="003EYV"/>
    <x v="142"/>
    <x v="20"/>
    <x v="1"/>
    <m/>
    <n v="136"/>
    <n v="5848"/>
    <n v="0"/>
    <n v="5848"/>
    <m/>
    <n v="0"/>
    <n v="0"/>
    <n v="0"/>
    <n v="5848"/>
    <x v="0"/>
    <n v="1"/>
    <n v="0"/>
    <x v="0"/>
    <n v="1121"/>
    <m/>
    <m/>
    <m/>
    <m/>
    <m/>
    <m/>
    <n v="136"/>
    <n v="225"/>
    <n v="180"/>
    <n v="180"/>
    <n v="200"/>
    <n v="200"/>
    <n v="48203"/>
    <n v="0"/>
    <n v="0"/>
    <n v="0"/>
    <n v="0"/>
    <n v="0"/>
    <n v="0"/>
    <n v="5848"/>
    <n v="9675"/>
    <n v="7740"/>
    <n v="7740"/>
    <n v="8600"/>
    <n v="8600"/>
    <n v="0"/>
    <n v="0"/>
    <n v="0"/>
    <n v="0"/>
    <n v="0"/>
    <n v="0"/>
    <n v="0"/>
    <n v="0"/>
    <n v="0"/>
    <n v="0"/>
    <n v="0"/>
    <n v="0"/>
    <n v="0"/>
    <n v="48203"/>
    <n v="0"/>
    <n v="0"/>
    <n v="0"/>
    <n v="0"/>
    <n v="0"/>
    <n v="0"/>
    <n v="5848"/>
    <n v="9675"/>
    <n v="7740"/>
    <n v="7740"/>
    <n v="8600"/>
    <n v="8600"/>
  </r>
  <r>
    <s v="No"/>
    <s v="Raju Parkala"/>
    <x v="9"/>
    <x v="40"/>
    <s v="YAN6XB"/>
    <x v="45"/>
    <d v="2026-07-01T00:00:00"/>
    <d v="2026-12-31T00:00:00"/>
    <s v="C-XY6P"/>
    <x v="71"/>
    <x v="20"/>
    <x v="1"/>
    <m/>
    <n v="136"/>
    <n v="5848"/>
    <n v="0"/>
    <n v="5848"/>
    <m/>
    <n v="0"/>
    <n v="0"/>
    <n v="0"/>
    <n v="5848"/>
    <x v="0"/>
    <n v="1"/>
    <n v="0"/>
    <x v="0"/>
    <n v="1121"/>
    <m/>
    <m/>
    <m/>
    <m/>
    <m/>
    <m/>
    <n v="136"/>
    <n v="225"/>
    <n v="180"/>
    <n v="180"/>
    <n v="200"/>
    <n v="200"/>
    <n v="48203"/>
    <n v="0"/>
    <n v="0"/>
    <n v="0"/>
    <n v="0"/>
    <n v="0"/>
    <n v="0"/>
    <n v="5848"/>
    <n v="9675"/>
    <n v="7740"/>
    <n v="7740"/>
    <n v="8600"/>
    <n v="8600"/>
    <n v="0"/>
    <n v="0"/>
    <n v="0"/>
    <n v="0"/>
    <n v="0"/>
    <n v="0"/>
    <n v="0"/>
    <n v="0"/>
    <n v="0"/>
    <n v="0"/>
    <n v="0"/>
    <n v="0"/>
    <n v="0"/>
    <n v="48203"/>
    <n v="0"/>
    <n v="0"/>
    <n v="0"/>
    <n v="0"/>
    <n v="0"/>
    <n v="0"/>
    <n v="5848"/>
    <n v="9675"/>
    <n v="7740"/>
    <n v="7740"/>
    <n v="8600"/>
    <n v="8600"/>
  </r>
  <r>
    <s v="No"/>
    <s v="Raju Parkala"/>
    <x v="9"/>
    <x v="40"/>
    <s v="YAN6XB"/>
    <x v="45"/>
    <d v="2026-07-01T00:00:00"/>
    <d v="2026-12-31T00:00:00"/>
    <s v="C-VS19"/>
    <x v="143"/>
    <x v="33"/>
    <x v="1"/>
    <m/>
    <n v="120"/>
    <n v="16800"/>
    <n v="0"/>
    <n v="16800"/>
    <m/>
    <n v="0"/>
    <n v="0"/>
    <n v="0"/>
    <n v="16800"/>
    <x v="0"/>
    <n v="1"/>
    <n v="0"/>
    <x v="0"/>
    <n v="1040"/>
    <m/>
    <m/>
    <m/>
    <m/>
    <m/>
    <m/>
    <n v="120"/>
    <n v="200"/>
    <n v="160"/>
    <n v="160"/>
    <n v="200"/>
    <n v="200"/>
    <n v="145600"/>
    <n v="0"/>
    <n v="0"/>
    <n v="0"/>
    <n v="0"/>
    <n v="0"/>
    <n v="0"/>
    <n v="16800"/>
    <n v="28000"/>
    <n v="22400"/>
    <n v="22400"/>
    <n v="28000"/>
    <n v="28000"/>
    <n v="0"/>
    <n v="0"/>
    <n v="0"/>
    <n v="0"/>
    <n v="0"/>
    <n v="0"/>
    <n v="0"/>
    <n v="0"/>
    <n v="0"/>
    <n v="0"/>
    <n v="0"/>
    <n v="0"/>
    <n v="0"/>
    <n v="145600"/>
    <n v="0"/>
    <n v="0"/>
    <n v="0"/>
    <n v="0"/>
    <n v="0"/>
    <n v="0"/>
    <n v="16800"/>
    <n v="28000"/>
    <n v="22400"/>
    <n v="22400"/>
    <n v="28000"/>
    <n v="28000"/>
  </r>
  <r>
    <s v="No"/>
    <s v="Raju Parkala"/>
    <x v="18"/>
    <x v="1"/>
    <s v="YAN7VB"/>
    <x v="46"/>
    <d v="2026-07-01T00:00:00"/>
    <d v="2026-12-31T00:00:00"/>
    <m/>
    <x v="144"/>
    <x v="31"/>
    <x v="1"/>
    <m/>
    <n v="120"/>
    <n v="18000"/>
    <n v="0"/>
    <n v="18000"/>
    <m/>
    <n v="0"/>
    <n v="0"/>
    <n v="0"/>
    <n v="18000"/>
    <x v="0"/>
    <n v="1"/>
    <n v="0"/>
    <x v="0"/>
    <n v="1040"/>
    <m/>
    <m/>
    <m/>
    <m/>
    <m/>
    <m/>
    <n v="120"/>
    <n v="200"/>
    <n v="160"/>
    <n v="160"/>
    <n v="200"/>
    <n v="200"/>
    <n v="156000"/>
    <n v="0"/>
    <n v="0"/>
    <n v="0"/>
    <n v="0"/>
    <n v="0"/>
    <n v="0"/>
    <n v="18000"/>
    <n v="30000"/>
    <n v="24000"/>
    <n v="24000"/>
    <n v="30000"/>
    <n v="30000"/>
    <n v="0"/>
    <n v="0"/>
    <n v="0"/>
    <n v="0"/>
    <n v="0"/>
    <n v="0"/>
    <n v="0"/>
    <n v="0"/>
    <n v="0"/>
    <n v="0"/>
    <n v="0"/>
    <n v="0"/>
    <n v="0"/>
    <n v="156000"/>
    <n v="0"/>
    <n v="0"/>
    <n v="0"/>
    <n v="0"/>
    <n v="0"/>
    <n v="0"/>
    <n v="18000"/>
    <n v="30000"/>
    <n v="24000"/>
    <n v="24000"/>
    <n v="30000"/>
    <n v="30000"/>
  </r>
  <r>
    <s v="No"/>
    <s v="Raju Parkala"/>
    <x v="19"/>
    <x v="1"/>
    <s v="New_SR1"/>
    <x v="47"/>
    <d v="2026-07-01T00:00:00"/>
    <d v="2026-12-31T00:00:00"/>
    <m/>
    <x v="145"/>
    <x v="31"/>
    <x v="1"/>
    <m/>
    <n v="120"/>
    <n v="18000"/>
    <n v="0"/>
    <n v="18000"/>
    <m/>
    <n v="0"/>
    <n v="0"/>
    <n v="0"/>
    <n v="18000"/>
    <x v="0"/>
    <n v="1"/>
    <n v="0"/>
    <x v="0"/>
    <n v="1040"/>
    <m/>
    <m/>
    <m/>
    <m/>
    <m/>
    <m/>
    <n v="120"/>
    <n v="200"/>
    <n v="160"/>
    <n v="160"/>
    <n v="200"/>
    <n v="200"/>
    <n v="156000"/>
    <n v="0"/>
    <n v="0"/>
    <n v="0"/>
    <n v="0"/>
    <n v="0"/>
    <n v="0"/>
    <n v="18000"/>
    <n v="30000"/>
    <n v="24000"/>
    <n v="24000"/>
    <n v="30000"/>
    <n v="30000"/>
    <n v="0"/>
    <n v="0"/>
    <n v="0"/>
    <n v="0"/>
    <n v="0"/>
    <n v="0"/>
    <n v="0"/>
    <n v="0"/>
    <n v="0"/>
    <n v="0"/>
    <n v="0"/>
    <n v="0"/>
    <n v="0"/>
    <n v="156000"/>
    <n v="0"/>
    <n v="0"/>
    <n v="0"/>
    <n v="0"/>
    <n v="0"/>
    <n v="0"/>
    <n v="18000"/>
    <n v="30000"/>
    <n v="24000"/>
    <n v="24000"/>
    <n v="30000"/>
    <n v="30000"/>
  </r>
  <r>
    <s v="No"/>
    <s v="Raju Parkala"/>
    <x v="19"/>
    <x v="1"/>
    <s v="New_SR1"/>
    <x v="47"/>
    <d v="2026-07-01T00:00:00"/>
    <d v="2026-12-31T00:00:00"/>
    <m/>
    <x v="146"/>
    <x v="22"/>
    <x v="1"/>
    <m/>
    <n v="136"/>
    <n v="4488"/>
    <n v="0"/>
    <n v="4488"/>
    <m/>
    <n v="0"/>
    <n v="0"/>
    <n v="0"/>
    <n v="4488"/>
    <x v="0"/>
    <n v="1"/>
    <n v="0"/>
    <x v="0"/>
    <n v="1121"/>
    <m/>
    <m/>
    <m/>
    <m/>
    <m/>
    <m/>
    <n v="136"/>
    <n v="225"/>
    <n v="180"/>
    <n v="180"/>
    <n v="200"/>
    <n v="200"/>
    <n v="36993"/>
    <n v="0"/>
    <n v="0"/>
    <n v="0"/>
    <n v="0"/>
    <n v="0"/>
    <n v="0"/>
    <n v="4488"/>
    <n v="7425"/>
    <n v="5940"/>
    <n v="5940"/>
    <n v="6600"/>
    <n v="6600"/>
    <n v="0"/>
    <n v="0"/>
    <n v="0"/>
    <n v="0"/>
    <n v="0"/>
    <n v="0"/>
    <n v="0"/>
    <n v="0"/>
    <n v="0"/>
    <n v="0"/>
    <n v="0"/>
    <n v="0"/>
    <n v="0"/>
    <n v="36993"/>
    <n v="0"/>
    <n v="0"/>
    <n v="0"/>
    <n v="0"/>
    <n v="0"/>
    <n v="0"/>
    <n v="4488"/>
    <n v="7425"/>
    <n v="5940"/>
    <n v="5940"/>
    <n v="6600"/>
    <n v="6600"/>
  </r>
  <r>
    <s v="No"/>
    <s v="Raju Parkala"/>
    <x v="20"/>
    <x v="1"/>
    <s v="YAPSNB"/>
    <x v="48"/>
    <d v="2026-06-01T00:00:00"/>
    <d v="2026-12-31T00:00:00"/>
    <m/>
    <x v="147"/>
    <x v="34"/>
    <x v="1"/>
    <m/>
    <n v="171"/>
    <n v="18639"/>
    <n v="0"/>
    <n v="18639"/>
    <m/>
    <n v="0"/>
    <n v="0"/>
    <n v="0"/>
    <n v="18639"/>
    <x v="0"/>
    <n v="1"/>
    <n v="0"/>
    <x v="0"/>
    <n v="1269"/>
    <m/>
    <m/>
    <m/>
    <m/>
    <m/>
    <n v="135"/>
    <n v="171"/>
    <n v="207"/>
    <n v="171"/>
    <n v="171"/>
    <n v="207"/>
    <n v="207"/>
    <n v="138321"/>
    <n v="0"/>
    <n v="0"/>
    <n v="0"/>
    <n v="0"/>
    <n v="0"/>
    <n v="14715"/>
    <n v="18639"/>
    <n v="22563"/>
    <n v="18639"/>
    <n v="18639"/>
    <n v="22563"/>
    <n v="22563"/>
    <n v="0"/>
    <n v="0"/>
    <n v="0"/>
    <n v="0"/>
    <n v="0"/>
    <n v="0"/>
    <n v="0"/>
    <n v="0"/>
    <n v="0"/>
    <n v="0"/>
    <n v="0"/>
    <n v="0"/>
    <n v="0"/>
    <n v="138321"/>
    <n v="0"/>
    <n v="0"/>
    <n v="0"/>
    <n v="0"/>
    <n v="0"/>
    <n v="14715"/>
    <n v="18639"/>
    <n v="22563"/>
    <n v="18639"/>
    <n v="18639"/>
    <n v="22563"/>
    <n v="22563"/>
  </r>
  <r>
    <s v="No"/>
    <s v="Raju Parkala"/>
    <x v="6"/>
    <x v="41"/>
    <s v="YAPTQB"/>
    <x v="49"/>
    <d v="2026-07-01T00:00:00"/>
    <d v="2026-06-30T00:00:00"/>
    <s v="0054L7"/>
    <x v="148"/>
    <x v="22"/>
    <x v="1"/>
    <m/>
    <n v="153"/>
    <n v="5049"/>
    <n v="0"/>
    <n v="5049"/>
    <m/>
    <n v="0"/>
    <n v="0"/>
    <n v="0"/>
    <n v="5049"/>
    <x v="0"/>
    <n v="1"/>
    <n v="0"/>
    <x v="0"/>
    <n v="558"/>
    <m/>
    <m/>
    <m/>
    <m/>
    <m/>
    <m/>
    <n v="153"/>
    <n v="207"/>
    <n v="171"/>
    <n v="27"/>
    <m/>
    <m/>
    <n v="18414"/>
    <n v="0"/>
    <n v="0"/>
    <n v="0"/>
    <n v="0"/>
    <n v="0"/>
    <n v="0"/>
    <n v="5049"/>
    <n v="6831"/>
    <n v="5643"/>
    <n v="891"/>
    <n v="0"/>
    <n v="0"/>
    <n v="0"/>
    <n v="0"/>
    <n v="0"/>
    <n v="0"/>
    <n v="0"/>
    <n v="0"/>
    <n v="0"/>
    <n v="0"/>
    <n v="0"/>
    <n v="0"/>
    <n v="0"/>
    <n v="0"/>
    <n v="0"/>
    <n v="18414"/>
    <n v="0"/>
    <n v="0"/>
    <n v="0"/>
    <n v="0"/>
    <n v="0"/>
    <n v="0"/>
    <n v="5049"/>
    <n v="6831"/>
    <n v="5643"/>
    <n v="891"/>
    <n v="0"/>
    <n v="0"/>
  </r>
  <r>
    <s v="No"/>
    <s v="Raju Parkala"/>
    <x v="6"/>
    <x v="41"/>
    <s v="YAPTQB"/>
    <x v="49"/>
    <d v="2026-07-01T00:00:00"/>
    <d v="2026-06-30T00:00:00"/>
    <s v="08703A"/>
    <x v="149"/>
    <x v="20"/>
    <x v="1"/>
    <m/>
    <n v="153"/>
    <n v="6579"/>
    <n v="0"/>
    <n v="6579"/>
    <m/>
    <n v="0"/>
    <n v="0"/>
    <n v="0"/>
    <n v="6579"/>
    <x v="0"/>
    <n v="1"/>
    <n v="0"/>
    <x v="0"/>
    <n v="558"/>
    <m/>
    <m/>
    <m/>
    <m/>
    <m/>
    <m/>
    <n v="153"/>
    <n v="207"/>
    <n v="171"/>
    <n v="27"/>
    <m/>
    <m/>
    <n v="23994"/>
    <n v="0"/>
    <n v="0"/>
    <n v="0"/>
    <n v="0"/>
    <n v="0"/>
    <n v="0"/>
    <n v="6579"/>
    <n v="8901"/>
    <n v="7353"/>
    <n v="1161"/>
    <n v="0"/>
    <n v="0"/>
    <n v="0"/>
    <n v="0"/>
    <n v="0"/>
    <n v="0"/>
    <n v="0"/>
    <n v="0"/>
    <n v="0"/>
    <n v="0"/>
    <n v="0"/>
    <n v="0"/>
    <n v="0"/>
    <n v="0"/>
    <n v="0"/>
    <n v="23994"/>
    <n v="0"/>
    <n v="0"/>
    <n v="0"/>
    <n v="0"/>
    <n v="0"/>
    <n v="0"/>
    <n v="6579"/>
    <n v="8901"/>
    <n v="7353"/>
    <n v="1161"/>
    <n v="0"/>
    <n v="0"/>
  </r>
  <r>
    <s v="No"/>
    <s v="Raju Parkala"/>
    <x v="6"/>
    <x v="41"/>
    <s v="YAPTQB"/>
    <x v="49"/>
    <d v="2026-07-01T00:00:00"/>
    <d v="2026-06-30T00:00:00"/>
    <m/>
    <x v="150"/>
    <x v="22"/>
    <x v="1"/>
    <m/>
    <n v="153"/>
    <n v="5049"/>
    <n v="0"/>
    <n v="5049"/>
    <m/>
    <n v="0"/>
    <n v="0"/>
    <n v="0"/>
    <n v="5049"/>
    <x v="0"/>
    <n v="1"/>
    <n v="0"/>
    <x v="0"/>
    <n v="558"/>
    <m/>
    <m/>
    <m/>
    <m/>
    <m/>
    <m/>
    <n v="153"/>
    <n v="207"/>
    <n v="171"/>
    <n v="27"/>
    <m/>
    <m/>
    <n v="18414"/>
    <n v="0"/>
    <n v="0"/>
    <n v="0"/>
    <n v="0"/>
    <n v="0"/>
    <n v="0"/>
    <n v="5049"/>
    <n v="6831"/>
    <n v="5643"/>
    <n v="891"/>
    <n v="0"/>
    <n v="0"/>
    <n v="0"/>
    <n v="0"/>
    <n v="0"/>
    <n v="0"/>
    <n v="0"/>
    <n v="0"/>
    <n v="0"/>
    <n v="0"/>
    <n v="0"/>
    <n v="0"/>
    <n v="0"/>
    <n v="0"/>
    <n v="0"/>
    <n v="18414"/>
    <n v="0"/>
    <n v="0"/>
    <n v="0"/>
    <n v="0"/>
    <n v="0"/>
    <n v="0"/>
    <n v="5049"/>
    <n v="6831"/>
    <n v="5643"/>
    <n v="891"/>
    <n v="0"/>
    <n v="0"/>
  </r>
  <r>
    <s v="No"/>
    <s v="Raju Parkala"/>
    <x v="6"/>
    <x v="41"/>
    <s v="YAPTQB"/>
    <x v="49"/>
    <d v="2026-07-01T00:00:00"/>
    <d v="2026-06-30T00:00:00"/>
    <s v="0037PJ"/>
    <x v="151"/>
    <x v="22"/>
    <x v="1"/>
    <m/>
    <n v="153"/>
    <n v="5049"/>
    <n v="0"/>
    <n v="5049"/>
    <m/>
    <n v="0"/>
    <n v="0"/>
    <n v="0"/>
    <n v="5049"/>
    <x v="0"/>
    <n v="1"/>
    <n v="0"/>
    <x v="0"/>
    <n v="558"/>
    <m/>
    <m/>
    <m/>
    <m/>
    <m/>
    <m/>
    <n v="153"/>
    <n v="207"/>
    <n v="171"/>
    <n v="27"/>
    <m/>
    <m/>
    <n v="18414"/>
    <n v="0"/>
    <n v="0"/>
    <n v="0"/>
    <n v="0"/>
    <n v="0"/>
    <n v="0"/>
    <n v="5049"/>
    <n v="6831"/>
    <n v="5643"/>
    <n v="891"/>
    <n v="0"/>
    <n v="0"/>
    <n v="0"/>
    <n v="0"/>
    <n v="0"/>
    <n v="0"/>
    <n v="0"/>
    <n v="0"/>
    <n v="0"/>
    <n v="0"/>
    <n v="0"/>
    <n v="0"/>
    <n v="0"/>
    <n v="0"/>
    <n v="0"/>
    <n v="18414"/>
    <n v="0"/>
    <n v="0"/>
    <n v="0"/>
    <n v="0"/>
    <n v="0"/>
    <n v="0"/>
    <n v="5049"/>
    <n v="6831"/>
    <n v="5643"/>
    <n v="891"/>
    <n v="0"/>
    <n v="0"/>
  </r>
  <r>
    <s v="No"/>
    <s v="Raju Parkala"/>
    <x v="6"/>
    <x v="41"/>
    <s v="YAPTQB"/>
    <x v="49"/>
    <d v="2026-07-01T00:00:00"/>
    <d v="2026-06-30T00:00:00"/>
    <n v="7701"/>
    <x v="152"/>
    <x v="25"/>
    <x v="1"/>
    <m/>
    <n v="153"/>
    <n v="9639"/>
    <n v="0"/>
    <n v="9639"/>
    <m/>
    <n v="0"/>
    <n v="0"/>
    <n v="0"/>
    <n v="9639"/>
    <x v="0"/>
    <n v="1"/>
    <n v="0"/>
    <x v="0"/>
    <n v="558"/>
    <m/>
    <m/>
    <m/>
    <m/>
    <m/>
    <m/>
    <n v="153"/>
    <n v="207"/>
    <n v="171"/>
    <n v="27"/>
    <m/>
    <m/>
    <n v="35154"/>
    <n v="0"/>
    <n v="0"/>
    <n v="0"/>
    <n v="0"/>
    <n v="0"/>
    <n v="0"/>
    <n v="9639"/>
    <n v="13041"/>
    <n v="10773"/>
    <n v="1701"/>
    <n v="0"/>
    <n v="0"/>
    <n v="0"/>
    <n v="0"/>
    <n v="0"/>
    <n v="0"/>
    <n v="0"/>
    <n v="0"/>
    <n v="0"/>
    <n v="0"/>
    <n v="0"/>
    <n v="0"/>
    <n v="0"/>
    <n v="0"/>
    <n v="0"/>
    <n v="35154"/>
    <n v="0"/>
    <n v="0"/>
    <n v="0"/>
    <n v="0"/>
    <n v="0"/>
    <n v="0"/>
    <n v="9639"/>
    <n v="13041"/>
    <n v="10773"/>
    <n v="1701"/>
    <n v="0"/>
    <n v="0"/>
  </r>
  <r>
    <s v="No"/>
    <s v="Raju Parkala"/>
    <x v="6"/>
    <x v="41"/>
    <s v="YAPTQB"/>
    <x v="49"/>
    <d v="2026-07-01T00:00:00"/>
    <d v="2026-06-30T00:00:00"/>
    <s v="SVK8M0"/>
    <x v="153"/>
    <x v="23"/>
    <x v="1"/>
    <m/>
    <n v="153"/>
    <n v="3519"/>
    <n v="0"/>
    <n v="3519"/>
    <m/>
    <n v="0"/>
    <n v="0"/>
    <n v="0"/>
    <n v="3519"/>
    <x v="0"/>
    <n v="1"/>
    <n v="0"/>
    <x v="0"/>
    <n v="558"/>
    <m/>
    <m/>
    <m/>
    <m/>
    <m/>
    <m/>
    <n v="153"/>
    <n v="207"/>
    <n v="171"/>
    <n v="27"/>
    <m/>
    <m/>
    <n v="12834"/>
    <n v="0"/>
    <n v="0"/>
    <n v="0"/>
    <n v="0"/>
    <n v="0"/>
    <n v="0"/>
    <n v="3519"/>
    <n v="4761"/>
    <n v="3933"/>
    <n v="621"/>
    <n v="0"/>
    <n v="0"/>
    <n v="0"/>
    <n v="0"/>
    <n v="0"/>
    <n v="0"/>
    <n v="0"/>
    <n v="0"/>
    <n v="0"/>
    <n v="0"/>
    <n v="0"/>
    <n v="0"/>
    <n v="0"/>
    <n v="0"/>
    <n v="0"/>
    <n v="12834"/>
    <n v="0"/>
    <n v="0"/>
    <n v="0"/>
    <n v="0"/>
    <n v="0"/>
    <n v="0"/>
    <n v="3519"/>
    <n v="4761"/>
    <n v="3933"/>
    <n v="621"/>
    <n v="0"/>
    <n v="0"/>
  </r>
  <r>
    <s v="No"/>
    <s v="Raju Parkala"/>
    <x v="6"/>
    <x v="41"/>
    <s v="YAPTQB"/>
    <x v="49"/>
    <d v="2026-07-01T00:00:00"/>
    <d v="2026-06-30T00:00:00"/>
    <s v="005P3L"/>
    <x v="154"/>
    <x v="22"/>
    <x v="1"/>
    <m/>
    <n v="153"/>
    <n v="5049"/>
    <n v="0"/>
    <n v="5049"/>
    <m/>
    <n v="0"/>
    <n v="0"/>
    <n v="0"/>
    <n v="5049"/>
    <x v="0"/>
    <n v="1"/>
    <n v="0"/>
    <x v="0"/>
    <n v="558"/>
    <m/>
    <m/>
    <m/>
    <m/>
    <m/>
    <m/>
    <n v="153"/>
    <n v="207"/>
    <n v="171"/>
    <n v="27"/>
    <m/>
    <m/>
    <n v="18414"/>
    <n v="0"/>
    <n v="0"/>
    <n v="0"/>
    <n v="0"/>
    <n v="0"/>
    <n v="0"/>
    <n v="5049"/>
    <n v="6831"/>
    <n v="5643"/>
    <n v="891"/>
    <n v="0"/>
    <n v="0"/>
    <n v="0"/>
    <n v="0"/>
    <n v="0"/>
    <n v="0"/>
    <n v="0"/>
    <n v="0"/>
    <n v="0"/>
    <n v="0"/>
    <n v="0"/>
    <n v="0"/>
    <n v="0"/>
    <n v="0"/>
    <n v="0"/>
    <n v="18414"/>
    <n v="0"/>
    <n v="0"/>
    <n v="0"/>
    <n v="0"/>
    <n v="0"/>
    <n v="0"/>
    <n v="5049"/>
    <n v="6831"/>
    <n v="5643"/>
    <n v="891"/>
    <n v="0"/>
    <n v="0"/>
  </r>
  <r>
    <s v="No"/>
    <s v="Raju Parkala"/>
    <x v="6"/>
    <x v="41"/>
    <s v="YAPTQB"/>
    <x v="49"/>
    <d v="2026-07-01T00:00:00"/>
    <d v="2026-06-30T00:00:00"/>
    <s v="00931H"/>
    <x v="155"/>
    <x v="20"/>
    <x v="1"/>
    <m/>
    <n v="153"/>
    <n v="6579"/>
    <n v="0"/>
    <n v="6579"/>
    <m/>
    <n v="0"/>
    <n v="0"/>
    <n v="0"/>
    <n v="6579"/>
    <x v="0"/>
    <n v="1"/>
    <n v="0"/>
    <x v="0"/>
    <n v="558"/>
    <m/>
    <m/>
    <m/>
    <m/>
    <m/>
    <m/>
    <n v="153"/>
    <n v="207"/>
    <n v="171"/>
    <n v="27"/>
    <m/>
    <m/>
    <n v="23994"/>
    <n v="0"/>
    <n v="0"/>
    <n v="0"/>
    <n v="0"/>
    <n v="0"/>
    <n v="0"/>
    <n v="6579"/>
    <n v="8901"/>
    <n v="7353"/>
    <n v="1161"/>
    <n v="0"/>
    <n v="0"/>
    <n v="0"/>
    <n v="0"/>
    <n v="0"/>
    <n v="0"/>
    <n v="0"/>
    <n v="0"/>
    <n v="0"/>
    <n v="0"/>
    <n v="0"/>
    <n v="0"/>
    <n v="0"/>
    <n v="0"/>
    <n v="0"/>
    <n v="23994"/>
    <n v="0"/>
    <n v="0"/>
    <n v="0"/>
    <n v="0"/>
    <n v="0"/>
    <n v="0"/>
    <n v="6579"/>
    <n v="8901"/>
    <n v="7353"/>
    <n v="1161"/>
    <n v="0"/>
    <n v="0"/>
  </r>
  <r>
    <s v="No"/>
    <s v="Raju Parkala"/>
    <x v="6"/>
    <x v="41"/>
    <s v="YAPTQB"/>
    <x v="49"/>
    <d v="2026-07-01T00:00:00"/>
    <d v="2026-06-30T00:00:00"/>
    <s v="SV8JO4"/>
    <x v="156"/>
    <x v="22"/>
    <x v="1"/>
    <m/>
    <n v="153"/>
    <n v="5049"/>
    <n v="0"/>
    <n v="5049"/>
    <m/>
    <n v="0"/>
    <n v="0"/>
    <n v="0"/>
    <n v="5049"/>
    <x v="0"/>
    <n v="1"/>
    <n v="0"/>
    <x v="0"/>
    <n v="558"/>
    <m/>
    <m/>
    <m/>
    <m/>
    <m/>
    <m/>
    <n v="153"/>
    <n v="207"/>
    <n v="171"/>
    <n v="27"/>
    <m/>
    <m/>
    <n v="18414"/>
    <n v="0"/>
    <n v="0"/>
    <n v="0"/>
    <n v="0"/>
    <n v="0"/>
    <n v="0"/>
    <n v="5049"/>
    <n v="6831"/>
    <n v="5643"/>
    <n v="891"/>
    <n v="0"/>
    <n v="0"/>
    <n v="0"/>
    <n v="0"/>
    <n v="0"/>
    <n v="0"/>
    <n v="0"/>
    <n v="0"/>
    <n v="0"/>
    <n v="0"/>
    <n v="0"/>
    <n v="0"/>
    <n v="0"/>
    <n v="0"/>
    <n v="0"/>
    <n v="18414"/>
    <n v="0"/>
    <n v="0"/>
    <n v="0"/>
    <n v="0"/>
    <n v="0"/>
    <n v="0"/>
    <n v="5049"/>
    <n v="6831"/>
    <n v="5643"/>
    <n v="891"/>
    <n v="0"/>
    <n v="0"/>
  </r>
  <r>
    <s v="No"/>
    <s v="Raju Parkala"/>
    <x v="6"/>
    <x v="41"/>
    <s v="YAPTQB"/>
    <x v="49"/>
    <d v="2026-07-01T00:00:00"/>
    <d v="2026-06-30T00:00:00"/>
    <s v="C-W6KJ"/>
    <x v="54"/>
    <x v="15"/>
    <x v="1"/>
    <m/>
    <n v="136"/>
    <n v="21352"/>
    <n v="0"/>
    <n v="21352"/>
    <m/>
    <n v="0"/>
    <n v="0"/>
    <n v="0"/>
    <n v="21352"/>
    <x v="0"/>
    <n v="1"/>
    <n v="0"/>
    <x v="0"/>
    <n v="512"/>
    <m/>
    <m/>
    <m/>
    <m/>
    <m/>
    <m/>
    <n v="136"/>
    <n v="192"/>
    <n v="160"/>
    <n v="24"/>
    <m/>
    <m/>
    <n v="80384"/>
    <n v="0"/>
    <n v="0"/>
    <n v="0"/>
    <n v="0"/>
    <n v="0"/>
    <n v="0"/>
    <n v="21352"/>
    <n v="30144"/>
    <n v="25120"/>
    <n v="3768"/>
    <n v="0"/>
    <n v="0"/>
    <n v="0"/>
    <n v="0"/>
    <n v="0"/>
    <n v="0"/>
    <n v="0"/>
    <n v="0"/>
    <n v="0"/>
    <n v="0"/>
    <n v="0"/>
    <n v="0"/>
    <n v="0"/>
    <n v="0"/>
    <n v="0"/>
    <n v="80384"/>
    <n v="0"/>
    <n v="0"/>
    <n v="0"/>
    <n v="0"/>
    <n v="0"/>
    <n v="0"/>
    <n v="21352"/>
    <n v="30144"/>
    <n v="25120"/>
    <n v="3768"/>
    <n v="0"/>
    <n v="0"/>
  </r>
  <r>
    <s v="No"/>
    <s v="Raju Parkala"/>
    <x v="6"/>
    <x v="41"/>
    <s v="YAPTQB"/>
    <x v="49"/>
    <d v="2026-07-01T00:00:00"/>
    <d v="2026-06-30T00:00:00"/>
    <s v="0015KG"/>
    <x v="55"/>
    <x v="20"/>
    <x v="1"/>
    <m/>
    <n v="153"/>
    <n v="6579"/>
    <n v="0"/>
    <n v="6579"/>
    <m/>
    <n v="0"/>
    <n v="0"/>
    <n v="0"/>
    <n v="6579"/>
    <x v="0"/>
    <n v="1"/>
    <n v="0"/>
    <x v="0"/>
    <n v="558"/>
    <m/>
    <m/>
    <m/>
    <m/>
    <m/>
    <m/>
    <n v="153"/>
    <n v="207"/>
    <n v="171"/>
    <n v="27"/>
    <m/>
    <m/>
    <n v="23994"/>
    <n v="0"/>
    <n v="0"/>
    <n v="0"/>
    <n v="0"/>
    <n v="0"/>
    <n v="0"/>
    <n v="6579"/>
    <n v="8901"/>
    <n v="7353"/>
    <n v="1161"/>
    <n v="0"/>
    <n v="0"/>
    <n v="0"/>
    <n v="0"/>
    <n v="0"/>
    <n v="0"/>
    <n v="0"/>
    <n v="0"/>
    <n v="0"/>
    <n v="0"/>
    <n v="0"/>
    <n v="0"/>
    <n v="0"/>
    <n v="0"/>
    <n v="0"/>
    <n v="23994"/>
    <n v="0"/>
    <n v="0"/>
    <n v="0"/>
    <n v="0"/>
    <n v="0"/>
    <n v="0"/>
    <n v="6579"/>
    <n v="8901"/>
    <n v="7353"/>
    <n v="1161"/>
    <n v="0"/>
    <n v="0"/>
  </r>
  <r>
    <s v="No"/>
    <s v="Raju Parkala"/>
    <x v="6"/>
    <x v="41"/>
    <s v="YAPTQB"/>
    <x v="49"/>
    <d v="2026-07-01T00:00:00"/>
    <d v="2026-06-30T00:00:00"/>
    <s v="003PJ4"/>
    <x v="56"/>
    <x v="20"/>
    <x v="1"/>
    <m/>
    <n v="153"/>
    <n v="6579"/>
    <n v="0"/>
    <n v="6579"/>
    <m/>
    <n v="0"/>
    <n v="0"/>
    <n v="0"/>
    <n v="6579"/>
    <x v="0"/>
    <n v="1"/>
    <n v="0"/>
    <x v="0"/>
    <n v="558"/>
    <m/>
    <m/>
    <m/>
    <m/>
    <m/>
    <m/>
    <n v="153"/>
    <n v="207"/>
    <n v="171"/>
    <n v="27"/>
    <m/>
    <m/>
    <n v="23994"/>
    <n v="0"/>
    <n v="0"/>
    <n v="0"/>
    <n v="0"/>
    <n v="0"/>
    <n v="0"/>
    <n v="6579"/>
    <n v="8901"/>
    <n v="7353"/>
    <n v="1161"/>
    <n v="0"/>
    <n v="0"/>
    <n v="0"/>
    <n v="0"/>
    <n v="0"/>
    <n v="0"/>
    <n v="0"/>
    <n v="0"/>
    <n v="0"/>
    <n v="0"/>
    <n v="0"/>
    <n v="0"/>
    <n v="0"/>
    <n v="0"/>
    <n v="0"/>
    <n v="23994"/>
    <n v="0"/>
    <n v="0"/>
    <n v="0"/>
    <n v="0"/>
    <n v="0"/>
    <n v="0"/>
    <n v="6579"/>
    <n v="8901"/>
    <n v="7353"/>
    <n v="1161"/>
    <n v="0"/>
    <n v="0"/>
  </r>
  <r>
    <s v="No"/>
    <s v="Raju Parkala"/>
    <x v="6"/>
    <x v="41"/>
    <s v="YAPTQB"/>
    <x v="49"/>
    <d v="2026-07-01T00:00:00"/>
    <d v="2026-06-30T00:00:00"/>
    <s v="0703C8"/>
    <x v="157"/>
    <x v="20"/>
    <x v="1"/>
    <m/>
    <n v="153"/>
    <n v="6579"/>
    <n v="0"/>
    <n v="6579"/>
    <m/>
    <n v="0"/>
    <n v="0"/>
    <n v="0"/>
    <n v="6579"/>
    <x v="0"/>
    <n v="1"/>
    <n v="0"/>
    <x v="0"/>
    <n v="558"/>
    <m/>
    <m/>
    <m/>
    <m/>
    <m/>
    <m/>
    <n v="153"/>
    <n v="207"/>
    <n v="171"/>
    <n v="27"/>
    <m/>
    <m/>
    <n v="23994"/>
    <n v="0"/>
    <n v="0"/>
    <n v="0"/>
    <n v="0"/>
    <n v="0"/>
    <n v="0"/>
    <n v="6579"/>
    <n v="8901"/>
    <n v="7353"/>
    <n v="1161"/>
    <n v="0"/>
    <n v="0"/>
    <n v="0"/>
    <n v="0"/>
    <n v="0"/>
    <n v="0"/>
    <n v="0"/>
    <n v="0"/>
    <n v="0"/>
    <n v="0"/>
    <n v="0"/>
    <n v="0"/>
    <n v="0"/>
    <n v="0"/>
    <n v="0"/>
    <n v="23994"/>
    <n v="0"/>
    <n v="0"/>
    <n v="0"/>
    <n v="0"/>
    <n v="0"/>
    <n v="0"/>
    <n v="6579"/>
    <n v="8901"/>
    <n v="7353"/>
    <n v="1161"/>
    <n v="0"/>
    <n v="0"/>
  </r>
  <r>
    <s v="No"/>
    <s v="Jaspal Singh"/>
    <x v="21"/>
    <x v="1"/>
    <s v="YAPA9B"/>
    <x v="50"/>
    <d v="2026-04-01T00:00:00"/>
    <d v="2026-12-31T00:00:00"/>
    <m/>
    <x v="158"/>
    <x v="24"/>
    <x v="1"/>
    <m/>
    <n v="152"/>
    <n v="25840"/>
    <n v="0"/>
    <n v="25840"/>
    <m/>
    <n v="0"/>
    <n v="0"/>
    <n v="0"/>
    <n v="25840"/>
    <x v="0"/>
    <n v="1"/>
    <n v="0"/>
    <x v="0"/>
    <n v="1064"/>
    <m/>
    <m/>
    <m/>
    <m/>
    <m/>
    <m/>
    <n v="152"/>
    <n v="200"/>
    <n v="160"/>
    <n v="160"/>
    <n v="200"/>
    <n v="192"/>
    <n v="180880"/>
    <n v="0"/>
    <n v="0"/>
    <n v="0"/>
    <n v="0"/>
    <n v="0"/>
    <n v="0"/>
    <n v="25840"/>
    <n v="34000"/>
    <n v="27200"/>
    <n v="27200"/>
    <n v="34000"/>
    <n v="32640"/>
    <n v="0"/>
    <n v="0"/>
    <n v="0"/>
    <n v="0"/>
    <n v="0"/>
    <n v="0"/>
    <n v="0"/>
    <n v="0"/>
    <n v="0"/>
    <n v="0"/>
    <n v="0"/>
    <n v="0"/>
    <n v="0"/>
    <n v="180880"/>
    <n v="0"/>
    <n v="0"/>
    <n v="0"/>
    <n v="0"/>
    <n v="0"/>
    <n v="0"/>
    <n v="25840"/>
    <n v="34000"/>
    <n v="27200"/>
    <n v="27200"/>
    <n v="34000"/>
    <n v="32640"/>
  </r>
  <r>
    <s v="No"/>
    <s v="Jaspal Singh"/>
    <x v="21"/>
    <x v="1"/>
    <s v="YAPA9B"/>
    <x v="50"/>
    <d v="2026-04-01T00:00:00"/>
    <d v="2026-12-31T00:00:00"/>
    <m/>
    <x v="159"/>
    <x v="29"/>
    <x v="1"/>
    <m/>
    <n v="152"/>
    <n v="26600"/>
    <n v="0"/>
    <n v="26600"/>
    <m/>
    <n v="0"/>
    <n v="0"/>
    <n v="0"/>
    <n v="26600"/>
    <x v="0"/>
    <n v="1"/>
    <n v="0"/>
    <x v="0"/>
    <n v="1064"/>
    <m/>
    <m/>
    <m/>
    <m/>
    <m/>
    <m/>
    <n v="152"/>
    <n v="200"/>
    <n v="160"/>
    <n v="160"/>
    <n v="200"/>
    <n v="192"/>
    <n v="186200"/>
    <n v="0"/>
    <n v="0"/>
    <n v="0"/>
    <n v="0"/>
    <n v="0"/>
    <n v="0"/>
    <n v="26600"/>
    <n v="35000"/>
    <n v="28000"/>
    <n v="28000"/>
    <n v="35000"/>
    <n v="33600"/>
    <n v="0"/>
    <n v="0"/>
    <n v="0"/>
    <n v="0"/>
    <n v="0"/>
    <n v="0"/>
    <n v="0"/>
    <n v="0"/>
    <n v="0"/>
    <n v="0"/>
    <n v="0"/>
    <n v="0"/>
    <n v="0"/>
    <n v="186200"/>
    <n v="0"/>
    <n v="0"/>
    <n v="0"/>
    <n v="0"/>
    <n v="0"/>
    <n v="0"/>
    <n v="26600"/>
    <n v="35000"/>
    <n v="28000"/>
    <n v="28000"/>
    <n v="35000"/>
    <n v="33600"/>
  </r>
  <r>
    <s v="No"/>
    <s v="Jaspal Singh"/>
    <x v="21"/>
    <x v="1"/>
    <s v="YAPA9B"/>
    <x v="50"/>
    <d v="2026-04-01T00:00:00"/>
    <d v="2026-12-31T00:00:00"/>
    <m/>
    <x v="160"/>
    <x v="28"/>
    <x v="1"/>
    <m/>
    <n v="176"/>
    <n v="33440"/>
    <n v="0"/>
    <n v="33440"/>
    <m/>
    <n v="0"/>
    <n v="0"/>
    <n v="0"/>
    <n v="33440"/>
    <x v="0"/>
    <n v="1"/>
    <n v="0"/>
    <x v="0"/>
    <n v="1088"/>
    <m/>
    <m/>
    <m/>
    <m/>
    <m/>
    <m/>
    <n v="176"/>
    <n v="200"/>
    <n v="160"/>
    <n v="160"/>
    <n v="200"/>
    <n v="192"/>
    <n v="206720"/>
    <n v="0"/>
    <n v="0"/>
    <n v="0"/>
    <n v="0"/>
    <n v="0"/>
    <n v="0"/>
    <n v="33440"/>
    <n v="38000"/>
    <n v="30400"/>
    <n v="30400"/>
    <n v="38000"/>
    <n v="36480"/>
    <n v="0"/>
    <n v="0"/>
    <n v="0"/>
    <n v="0"/>
    <n v="0"/>
    <n v="0"/>
    <n v="0"/>
    <n v="0"/>
    <n v="0"/>
    <n v="0"/>
    <n v="0"/>
    <n v="0"/>
    <n v="0"/>
    <n v="206720"/>
    <n v="0"/>
    <n v="0"/>
    <n v="0"/>
    <n v="0"/>
    <n v="0"/>
    <n v="0"/>
    <n v="33440"/>
    <n v="38000"/>
    <n v="30400"/>
    <n v="30400"/>
    <n v="38000"/>
    <n v="36480"/>
  </r>
  <r>
    <s v="No"/>
    <s v="Jaspal Singh"/>
    <x v="21"/>
    <x v="1"/>
    <s v="YAPA9B"/>
    <x v="50"/>
    <d v="2026-04-01T00:00:00"/>
    <d v="2026-12-31T00:00:00"/>
    <m/>
    <x v="161"/>
    <x v="28"/>
    <x v="1"/>
    <m/>
    <n v="152"/>
    <n v="28880"/>
    <n v="0"/>
    <n v="28880"/>
    <m/>
    <n v="0"/>
    <n v="0"/>
    <n v="0"/>
    <n v="28880"/>
    <x v="0"/>
    <n v="1"/>
    <n v="0"/>
    <x v="0"/>
    <n v="1064"/>
    <m/>
    <m/>
    <m/>
    <m/>
    <m/>
    <m/>
    <n v="152"/>
    <n v="200"/>
    <n v="160"/>
    <n v="160"/>
    <n v="200"/>
    <n v="192"/>
    <n v="202160"/>
    <n v="0"/>
    <n v="0"/>
    <n v="0"/>
    <n v="0"/>
    <n v="0"/>
    <n v="0"/>
    <n v="28880"/>
    <n v="38000"/>
    <n v="30400"/>
    <n v="30400"/>
    <n v="38000"/>
    <n v="36480"/>
    <n v="0"/>
    <n v="0"/>
    <n v="0"/>
    <n v="0"/>
    <n v="0"/>
    <n v="0"/>
    <n v="0"/>
    <n v="0"/>
    <n v="0"/>
    <n v="0"/>
    <n v="0"/>
    <n v="0"/>
    <n v="0"/>
    <n v="202160"/>
    <n v="0"/>
    <n v="0"/>
    <n v="0"/>
    <n v="0"/>
    <n v="0"/>
    <n v="0"/>
    <n v="28880"/>
    <n v="38000"/>
    <n v="30400"/>
    <n v="30400"/>
    <n v="38000"/>
    <n v="36480"/>
  </r>
  <r>
    <s v="No"/>
    <s v="Jaspal Singh"/>
    <x v="21"/>
    <x v="1"/>
    <s v="YAPA9B"/>
    <x v="50"/>
    <d v="2026-04-01T00:00:00"/>
    <d v="2026-12-31T00:00:00"/>
    <m/>
    <x v="162"/>
    <x v="11"/>
    <x v="1"/>
    <m/>
    <n v="96"/>
    <n v="34560"/>
    <n v="0"/>
    <n v="34560"/>
    <m/>
    <n v="0"/>
    <n v="0"/>
    <n v="0"/>
    <n v="34560"/>
    <x v="0"/>
    <n v="1"/>
    <n v="0"/>
    <x v="0"/>
    <n v="740"/>
    <m/>
    <m/>
    <m/>
    <m/>
    <m/>
    <m/>
    <n v="96"/>
    <n v="140"/>
    <n v="112"/>
    <n v="112"/>
    <n v="140"/>
    <n v="140"/>
    <n v="266400"/>
    <n v="0"/>
    <n v="0"/>
    <n v="0"/>
    <n v="0"/>
    <n v="0"/>
    <n v="0"/>
    <n v="34560"/>
    <n v="50400"/>
    <n v="40320"/>
    <n v="40320"/>
    <n v="50400"/>
    <n v="50400"/>
    <n v="0"/>
    <n v="0"/>
    <n v="0"/>
    <n v="0"/>
    <n v="0"/>
    <n v="0"/>
    <n v="0"/>
    <n v="0"/>
    <n v="0"/>
    <n v="0"/>
    <n v="0"/>
    <n v="0"/>
    <n v="0"/>
    <n v="266400"/>
    <n v="0"/>
    <n v="0"/>
    <n v="0"/>
    <n v="0"/>
    <n v="0"/>
    <n v="0"/>
    <n v="34560"/>
    <n v="50400"/>
    <n v="40320"/>
    <n v="40320"/>
    <n v="50400"/>
    <n v="50400"/>
  </r>
  <r>
    <s v="No"/>
    <s v="Jaspal Singh"/>
    <x v="21"/>
    <x v="1"/>
    <s v="YAPA9B"/>
    <x v="50"/>
    <d v="2026-04-01T00:00:00"/>
    <d v="2026-12-31T00:00:00"/>
    <m/>
    <x v="163"/>
    <x v="35"/>
    <x v="1"/>
    <m/>
    <n v="0"/>
    <n v="0"/>
    <n v="0"/>
    <n v="0"/>
    <m/>
    <n v="0"/>
    <n v="0"/>
    <n v="0"/>
    <n v="0"/>
    <x v="0"/>
    <n v="1"/>
    <n v="0"/>
    <x v="0"/>
    <n v="1017"/>
    <m/>
    <m/>
    <m/>
    <m/>
    <m/>
    <m/>
    <m/>
    <n v="225"/>
    <n v="180"/>
    <n v="180"/>
    <n v="225"/>
    <n v="207"/>
    <n v="97632"/>
    <n v="0"/>
    <n v="0"/>
    <n v="0"/>
    <n v="0"/>
    <n v="0"/>
    <n v="0"/>
    <n v="0"/>
    <n v="21600"/>
    <n v="17280"/>
    <n v="17280"/>
    <n v="21600"/>
    <n v="19872"/>
    <n v="0"/>
    <n v="0"/>
    <n v="0"/>
    <n v="0"/>
    <n v="0"/>
    <n v="0"/>
    <n v="0"/>
    <n v="0"/>
    <n v="0"/>
    <n v="0"/>
    <n v="0"/>
    <n v="0"/>
    <n v="0"/>
    <n v="97632"/>
    <n v="0"/>
    <n v="0"/>
    <n v="0"/>
    <n v="0"/>
    <n v="0"/>
    <n v="0"/>
    <n v="0"/>
    <n v="21600"/>
    <n v="17280"/>
    <n v="17280"/>
    <n v="21600"/>
    <n v="19872"/>
  </r>
  <r>
    <s v="No"/>
    <s v="Jaspal Singh"/>
    <x v="21"/>
    <x v="1"/>
    <s v="YAPA9B"/>
    <x v="50"/>
    <d v="2026-04-01T00:00:00"/>
    <d v="2026-12-31T00:00:00"/>
    <m/>
    <x v="164"/>
    <x v="1"/>
    <x v="1"/>
    <m/>
    <n v="165"/>
    <n v="7837.5"/>
    <n v="0"/>
    <n v="7837.5"/>
    <m/>
    <n v="0"/>
    <n v="0"/>
    <n v="0"/>
    <n v="7837.5"/>
    <x v="0"/>
    <n v="1"/>
    <n v="0"/>
    <x v="0"/>
    <n v="1182"/>
    <m/>
    <m/>
    <m/>
    <m/>
    <m/>
    <m/>
    <n v="165"/>
    <n v="225"/>
    <n v="180"/>
    <n v="180"/>
    <n v="225"/>
    <n v="207"/>
    <n v="56145"/>
    <n v="0"/>
    <n v="0"/>
    <n v="0"/>
    <n v="0"/>
    <n v="0"/>
    <n v="0"/>
    <n v="7837.5"/>
    <n v="10687.5"/>
    <n v="8550"/>
    <n v="8550"/>
    <n v="10687.5"/>
    <n v="9832.5"/>
    <n v="0"/>
    <n v="0"/>
    <n v="0"/>
    <n v="0"/>
    <n v="0"/>
    <n v="0"/>
    <n v="0"/>
    <n v="0"/>
    <n v="0"/>
    <n v="0"/>
    <n v="0"/>
    <n v="0"/>
    <n v="0"/>
    <n v="56145"/>
    <n v="0"/>
    <n v="0"/>
    <n v="0"/>
    <n v="0"/>
    <n v="0"/>
    <n v="0"/>
    <n v="7837.5"/>
    <n v="10687.5"/>
    <n v="8550"/>
    <n v="8550"/>
    <n v="10687.5"/>
    <n v="9832.5"/>
  </r>
  <r>
    <s v="No"/>
    <s v="Jaspal Singh"/>
    <x v="21"/>
    <x v="1"/>
    <s v="YAPA9B"/>
    <x v="50"/>
    <d v="2026-04-01T00:00:00"/>
    <d v="2026-12-31T00:00:00"/>
    <m/>
    <x v="165"/>
    <x v="1"/>
    <x v="1"/>
    <m/>
    <n v="152"/>
    <n v="7220"/>
    <n v="0"/>
    <n v="7220"/>
    <m/>
    <n v="0"/>
    <n v="0"/>
    <n v="0"/>
    <n v="7220"/>
    <x v="0"/>
    <n v="1"/>
    <n v="0"/>
    <x v="0"/>
    <n v="1169"/>
    <m/>
    <m/>
    <m/>
    <m/>
    <m/>
    <m/>
    <n v="152"/>
    <n v="225"/>
    <n v="180"/>
    <n v="180"/>
    <n v="225"/>
    <n v="207"/>
    <n v="55527.5"/>
    <n v="0"/>
    <n v="0"/>
    <n v="0"/>
    <n v="0"/>
    <n v="0"/>
    <n v="0"/>
    <n v="7220"/>
    <n v="10687.5"/>
    <n v="8550"/>
    <n v="8550"/>
    <n v="10687.5"/>
    <n v="9832.5"/>
    <n v="0"/>
    <n v="0"/>
    <n v="0"/>
    <n v="0"/>
    <n v="0"/>
    <n v="0"/>
    <n v="0"/>
    <n v="0"/>
    <n v="0"/>
    <n v="0"/>
    <n v="0"/>
    <n v="0"/>
    <n v="0"/>
    <n v="55527.5"/>
    <n v="0"/>
    <n v="0"/>
    <n v="0"/>
    <n v="0"/>
    <n v="0"/>
    <n v="0"/>
    <n v="7220"/>
    <n v="10687.5"/>
    <n v="8550"/>
    <n v="8550"/>
    <n v="10687.5"/>
    <n v="9832.5"/>
  </r>
  <r>
    <s v="No"/>
    <s v="Jaspal Singh"/>
    <x v="21"/>
    <x v="1"/>
    <s v="YAPA9B"/>
    <x v="50"/>
    <d v="2026-04-01T00:00:00"/>
    <d v="2026-12-31T00:00:00"/>
    <m/>
    <x v="166"/>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1"/>
    <x v="1"/>
    <s v="YAPA9B"/>
    <x v="50"/>
    <d v="2026-04-01T00:00:00"/>
    <d v="2026-12-31T00:00:00"/>
    <m/>
    <x v="167"/>
    <x v="1"/>
    <x v="1"/>
    <m/>
    <n v="162"/>
    <n v="7695"/>
    <n v="0"/>
    <n v="7695"/>
    <m/>
    <n v="0"/>
    <n v="0"/>
    <n v="0"/>
    <n v="7695"/>
    <x v="0"/>
    <n v="1"/>
    <n v="0"/>
    <x v="0"/>
    <n v="1179"/>
    <m/>
    <m/>
    <m/>
    <m/>
    <m/>
    <m/>
    <n v="162"/>
    <n v="225"/>
    <n v="180"/>
    <n v="180"/>
    <n v="225"/>
    <n v="207"/>
    <n v="56002.5"/>
    <n v="0"/>
    <n v="0"/>
    <n v="0"/>
    <n v="0"/>
    <n v="0"/>
    <n v="0"/>
    <n v="7695"/>
    <n v="10687.5"/>
    <n v="8550"/>
    <n v="8550"/>
    <n v="10687.5"/>
    <n v="9832.5"/>
    <n v="0"/>
    <n v="0"/>
    <n v="0"/>
    <n v="0"/>
    <n v="0"/>
    <n v="0"/>
    <n v="0"/>
    <n v="0"/>
    <n v="0"/>
    <n v="0"/>
    <n v="0"/>
    <n v="0"/>
    <n v="0"/>
    <n v="56002.5"/>
    <n v="0"/>
    <n v="0"/>
    <n v="0"/>
    <n v="0"/>
    <n v="0"/>
    <n v="0"/>
    <n v="7695"/>
    <n v="10687.5"/>
    <n v="8550"/>
    <n v="8550"/>
    <n v="10687.5"/>
    <n v="9832.5"/>
  </r>
  <r>
    <s v="No"/>
    <s v="Jaspal Singh"/>
    <x v="21"/>
    <x v="1"/>
    <s v="YAPA9B"/>
    <x v="50"/>
    <d v="2026-04-01T00:00:00"/>
    <d v="2026-12-31T00:00:00"/>
    <m/>
    <x v="168"/>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1"/>
    <x v="1"/>
    <s v="YAPA9B"/>
    <x v="50"/>
    <d v="2026-04-01T00:00:00"/>
    <d v="2026-12-31T00:00:00"/>
    <m/>
    <x v="169"/>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1"/>
    <x v="1"/>
    <s v="YAPA9B"/>
    <x v="50"/>
    <d v="2026-04-01T00:00:00"/>
    <d v="2026-12-31T00:00:00"/>
    <m/>
    <x v="170"/>
    <x v="36"/>
    <x v="1"/>
    <m/>
    <n v="0"/>
    <n v="0"/>
    <n v="0"/>
    <n v="0"/>
    <m/>
    <n v="0"/>
    <n v="0"/>
    <n v="0"/>
    <n v="0"/>
    <x v="0"/>
    <n v="1"/>
    <n v="0"/>
    <x v="0"/>
    <n v="460"/>
    <m/>
    <m/>
    <m/>
    <m/>
    <m/>
    <m/>
    <m/>
    <n v="100"/>
    <n v="80"/>
    <n v="80"/>
    <n v="100"/>
    <n v="100"/>
    <n v="69920"/>
    <n v="0"/>
    <n v="0"/>
    <n v="0"/>
    <n v="0"/>
    <n v="0"/>
    <n v="0"/>
    <n v="0"/>
    <n v="15200"/>
    <n v="12160"/>
    <n v="12160"/>
    <n v="15200"/>
    <n v="15200"/>
    <n v="0"/>
    <n v="0"/>
    <n v="0"/>
    <n v="0"/>
    <n v="0"/>
    <n v="0"/>
    <n v="0"/>
    <n v="0"/>
    <n v="0"/>
    <n v="0"/>
    <n v="0"/>
    <n v="0"/>
    <n v="0"/>
    <n v="69920"/>
    <n v="0"/>
    <n v="0"/>
    <n v="0"/>
    <n v="0"/>
    <n v="0"/>
    <n v="0"/>
    <n v="0"/>
    <n v="15200"/>
    <n v="12160"/>
    <n v="12160"/>
    <n v="15200"/>
    <n v="15200"/>
  </r>
  <r>
    <s v="No"/>
    <s v="Jaspal Singh"/>
    <x v="21"/>
    <x v="1"/>
    <s v="YAPA9B"/>
    <x v="50"/>
    <d v="2026-04-01T00:00:00"/>
    <d v="2026-12-31T00:00:00"/>
    <m/>
    <x v="171"/>
    <x v="37"/>
    <x v="1"/>
    <m/>
    <n v="152"/>
    <n v="36480"/>
    <n v="0"/>
    <n v="36480"/>
    <m/>
    <n v="0"/>
    <n v="0"/>
    <n v="0"/>
    <n v="36480"/>
    <x v="0"/>
    <n v="1"/>
    <n v="0"/>
    <x v="0"/>
    <n v="1064"/>
    <m/>
    <m/>
    <m/>
    <m/>
    <m/>
    <m/>
    <n v="152"/>
    <n v="200"/>
    <n v="160"/>
    <n v="160"/>
    <n v="200"/>
    <n v="192"/>
    <n v="255360"/>
    <n v="0"/>
    <n v="0"/>
    <n v="0"/>
    <n v="0"/>
    <n v="0"/>
    <n v="0"/>
    <n v="36480"/>
    <n v="48000"/>
    <n v="38400"/>
    <n v="38400"/>
    <n v="48000"/>
    <n v="46080"/>
    <n v="0"/>
    <n v="0"/>
    <n v="0"/>
    <n v="0"/>
    <n v="0"/>
    <n v="0"/>
    <n v="0"/>
    <n v="0"/>
    <n v="0"/>
    <n v="0"/>
    <n v="0"/>
    <n v="0"/>
    <n v="0"/>
    <n v="255360"/>
    <n v="0"/>
    <n v="0"/>
    <n v="0"/>
    <n v="0"/>
    <n v="0"/>
    <n v="0"/>
    <n v="36480"/>
    <n v="48000"/>
    <n v="38400"/>
    <n v="38400"/>
    <n v="48000"/>
    <n v="46080"/>
  </r>
  <r>
    <s v="No"/>
    <s v="Jaspal Singh"/>
    <x v="21"/>
    <x v="1"/>
    <s v="YAPA9B"/>
    <x v="50"/>
    <d v="2026-04-01T00:00:00"/>
    <d v="2026-12-31T00:00:00"/>
    <m/>
    <x v="172"/>
    <x v="38"/>
    <x v="1"/>
    <m/>
    <n v="152"/>
    <n v="33440"/>
    <n v="0"/>
    <n v="33440"/>
    <m/>
    <n v="0"/>
    <n v="0"/>
    <n v="0"/>
    <n v="33440"/>
    <x v="0"/>
    <n v="1"/>
    <n v="0"/>
    <x v="0"/>
    <n v="1064"/>
    <m/>
    <m/>
    <m/>
    <m/>
    <m/>
    <m/>
    <n v="152"/>
    <n v="200"/>
    <n v="160"/>
    <n v="160"/>
    <n v="200"/>
    <n v="192"/>
    <n v="234080"/>
    <n v="0"/>
    <n v="0"/>
    <n v="0"/>
    <n v="0"/>
    <n v="0"/>
    <n v="0"/>
    <n v="33440"/>
    <n v="44000"/>
    <n v="35200"/>
    <n v="35200"/>
    <n v="44000"/>
    <n v="42240"/>
    <n v="0"/>
    <n v="0"/>
    <n v="0"/>
    <n v="0"/>
    <n v="0"/>
    <n v="0"/>
    <n v="0"/>
    <n v="0"/>
    <n v="0"/>
    <n v="0"/>
    <n v="0"/>
    <n v="0"/>
    <n v="0"/>
    <n v="234080"/>
    <n v="0"/>
    <n v="0"/>
    <n v="0"/>
    <n v="0"/>
    <n v="0"/>
    <n v="0"/>
    <n v="33440"/>
    <n v="44000"/>
    <n v="35200"/>
    <n v="35200"/>
    <n v="44000"/>
    <n v="42240"/>
  </r>
  <r>
    <s v="No"/>
    <s v="Jaspal Singh"/>
    <x v="21"/>
    <x v="1"/>
    <s v="YAPA9B"/>
    <x v="50"/>
    <d v="2026-04-01T00:00:00"/>
    <d v="2026-12-31T00:00:00"/>
    <m/>
    <x v="173"/>
    <x v="39"/>
    <x v="1"/>
    <m/>
    <n v="152"/>
    <n v="30248"/>
    <n v="0"/>
    <n v="30248"/>
    <m/>
    <n v="0"/>
    <n v="0"/>
    <n v="0"/>
    <n v="30248"/>
    <x v="0"/>
    <n v="1"/>
    <n v="0"/>
    <x v="0"/>
    <n v="152"/>
    <m/>
    <m/>
    <m/>
    <m/>
    <m/>
    <m/>
    <n v="152"/>
    <m/>
    <m/>
    <m/>
    <m/>
    <m/>
    <n v="30248"/>
    <n v="0"/>
    <n v="0"/>
    <n v="0"/>
    <n v="0"/>
    <n v="0"/>
    <n v="0"/>
    <n v="30248"/>
    <n v="0"/>
    <n v="0"/>
    <n v="0"/>
    <n v="0"/>
    <n v="0"/>
    <n v="0"/>
    <n v="0"/>
    <n v="0"/>
    <n v="0"/>
    <n v="0"/>
    <n v="0"/>
    <n v="0"/>
    <n v="0"/>
    <n v="0"/>
    <n v="0"/>
    <n v="0"/>
    <n v="0"/>
    <n v="0"/>
    <n v="30248"/>
    <n v="0"/>
    <n v="0"/>
    <n v="0"/>
    <n v="0"/>
    <n v="0"/>
    <n v="0"/>
    <n v="30248"/>
    <n v="0"/>
    <n v="0"/>
    <n v="0"/>
    <n v="0"/>
    <n v="0"/>
  </r>
  <r>
    <s v="No"/>
    <s v="Jaspal Singh"/>
    <x v="21"/>
    <x v="1"/>
    <s v="YAPA9B"/>
    <x v="50"/>
    <d v="2026-04-01T00:00:00"/>
    <d v="2026-12-31T00:00:00"/>
    <m/>
    <x v="174"/>
    <x v="40"/>
    <x v="1"/>
    <m/>
    <n v="152"/>
    <n v="19760"/>
    <n v="0"/>
    <n v="19760"/>
    <m/>
    <n v="0"/>
    <n v="0"/>
    <n v="0"/>
    <n v="19760"/>
    <x v="0"/>
    <n v="1"/>
    <n v="0"/>
    <x v="0"/>
    <n v="152"/>
    <m/>
    <m/>
    <m/>
    <m/>
    <m/>
    <m/>
    <n v="152"/>
    <m/>
    <m/>
    <m/>
    <m/>
    <m/>
    <n v="19760"/>
    <n v="0"/>
    <n v="0"/>
    <n v="0"/>
    <n v="0"/>
    <n v="0"/>
    <n v="0"/>
    <n v="19760"/>
    <n v="0"/>
    <n v="0"/>
    <n v="0"/>
    <n v="0"/>
    <n v="0"/>
    <n v="0"/>
    <n v="0"/>
    <n v="0"/>
    <n v="0"/>
    <n v="0"/>
    <n v="0"/>
    <n v="0"/>
    <n v="0"/>
    <n v="0"/>
    <n v="0"/>
    <n v="0"/>
    <n v="0"/>
    <n v="0"/>
    <n v="19760"/>
    <n v="0"/>
    <n v="0"/>
    <n v="0"/>
    <n v="0"/>
    <n v="0"/>
    <n v="0"/>
    <n v="19760"/>
    <n v="0"/>
    <n v="0"/>
    <n v="0"/>
    <n v="0"/>
    <n v="0"/>
  </r>
  <r>
    <s v="No"/>
    <s v="Jaspal Singh"/>
    <x v="21"/>
    <x v="1"/>
    <s v="YAPA9B"/>
    <x v="50"/>
    <d v="2026-04-01T00:00:00"/>
    <d v="2026-12-31T00:00:00"/>
    <m/>
    <x v="174"/>
    <x v="41"/>
    <x v="1"/>
    <m/>
    <n v="0"/>
    <n v="0"/>
    <n v="0"/>
    <n v="0"/>
    <m/>
    <n v="0"/>
    <n v="0"/>
    <n v="0"/>
    <n v="0"/>
    <x v="0"/>
    <n v="1"/>
    <n v="0"/>
    <x v="0"/>
    <n v="400"/>
    <m/>
    <m/>
    <m/>
    <m/>
    <m/>
    <m/>
    <m/>
    <n v="200"/>
    <n v="160"/>
    <n v="40"/>
    <m/>
    <m/>
    <n v="50400"/>
    <n v="0"/>
    <n v="0"/>
    <n v="0"/>
    <n v="0"/>
    <n v="0"/>
    <n v="0"/>
    <n v="0"/>
    <n v="25200"/>
    <n v="20160"/>
    <n v="5040"/>
    <n v="0"/>
    <n v="0"/>
    <n v="0"/>
    <n v="0"/>
    <n v="0"/>
    <n v="0"/>
    <n v="0"/>
    <n v="0"/>
    <n v="0"/>
    <n v="0"/>
    <n v="0"/>
    <n v="0"/>
    <n v="0"/>
    <n v="0"/>
    <n v="0"/>
    <n v="50400"/>
    <n v="0"/>
    <n v="0"/>
    <n v="0"/>
    <n v="0"/>
    <n v="0"/>
    <n v="0"/>
    <n v="0"/>
    <n v="25200"/>
    <n v="20160"/>
    <n v="5040"/>
    <n v="0"/>
    <n v="0"/>
  </r>
  <r>
    <s v="No"/>
    <s v="Jaspal Singh"/>
    <x v="21"/>
    <x v="1"/>
    <s v="YAPA9B"/>
    <x v="50"/>
    <d v="2026-04-01T00:00:00"/>
    <d v="2026-12-31T00:00:00"/>
    <m/>
    <x v="173"/>
    <x v="42"/>
    <x v="1"/>
    <m/>
    <n v="0"/>
    <n v="0"/>
    <n v="0"/>
    <n v="0"/>
    <m/>
    <n v="0"/>
    <n v="0"/>
    <n v="0"/>
    <n v="0"/>
    <x v="0"/>
    <n v="1"/>
    <n v="0"/>
    <x v="0"/>
    <n v="912"/>
    <m/>
    <m/>
    <m/>
    <m/>
    <m/>
    <m/>
    <m/>
    <n v="200"/>
    <n v="160"/>
    <n v="160"/>
    <n v="200"/>
    <n v="192"/>
    <n v="177840"/>
    <n v="0"/>
    <n v="0"/>
    <n v="0"/>
    <n v="0"/>
    <n v="0"/>
    <n v="0"/>
    <n v="0"/>
    <n v="39000"/>
    <n v="31200"/>
    <n v="31200"/>
    <n v="39000"/>
    <n v="37440"/>
    <n v="0"/>
    <n v="0"/>
    <n v="0"/>
    <n v="0"/>
    <n v="0"/>
    <n v="0"/>
    <n v="0"/>
    <n v="0"/>
    <n v="0"/>
    <n v="0"/>
    <n v="0"/>
    <n v="0"/>
    <n v="0"/>
    <n v="177840"/>
    <n v="0"/>
    <n v="0"/>
    <n v="0"/>
    <n v="0"/>
    <n v="0"/>
    <n v="0"/>
    <n v="0"/>
    <n v="39000"/>
    <n v="31200"/>
    <n v="31200"/>
    <n v="39000"/>
    <n v="37440"/>
  </r>
  <r>
    <s v="No"/>
    <s v="Jaspal Singh"/>
    <x v="21"/>
    <x v="1"/>
    <s v="YAPA9B"/>
    <x v="50"/>
    <d v="2026-04-01T00:00:00"/>
    <d v="2026-12-31T00:00:00"/>
    <m/>
    <x v="175"/>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1"/>
    <x v="1"/>
    <s v="YAPA9B"/>
    <x v="50"/>
    <d v="2026-04-01T00:00:00"/>
    <d v="2026-12-31T00:00:00"/>
    <m/>
    <x v="176"/>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1"/>
    <x v="1"/>
    <s v="YAPA9B"/>
    <x v="50"/>
    <d v="2026-04-01T00:00:00"/>
    <d v="2026-12-31T00:00:00"/>
    <m/>
    <x v="177"/>
    <x v="6"/>
    <x v="1"/>
    <m/>
    <n v="171"/>
    <n v="5386.5"/>
    <n v="0"/>
    <n v="5386.5"/>
    <m/>
    <n v="0"/>
    <n v="0"/>
    <n v="0"/>
    <n v="5386.5"/>
    <x v="0"/>
    <n v="1"/>
    <n v="0"/>
    <x v="0"/>
    <n v="1188"/>
    <m/>
    <m/>
    <m/>
    <m/>
    <m/>
    <m/>
    <n v="171"/>
    <n v="225"/>
    <n v="180"/>
    <n v="180"/>
    <n v="225"/>
    <n v="207"/>
    <n v="37422"/>
    <n v="0"/>
    <n v="0"/>
    <n v="0"/>
    <n v="0"/>
    <n v="0"/>
    <n v="0"/>
    <n v="5386.5"/>
    <n v="7087.5"/>
    <n v="5670"/>
    <n v="5670"/>
    <n v="7087.5"/>
    <n v="6520.5"/>
    <n v="0"/>
    <n v="0"/>
    <n v="0"/>
    <n v="0"/>
    <n v="0"/>
    <n v="0"/>
    <n v="0"/>
    <n v="0"/>
    <n v="0"/>
    <n v="0"/>
    <n v="0"/>
    <n v="0"/>
    <n v="0"/>
    <n v="37422"/>
    <n v="0"/>
    <n v="0"/>
    <n v="0"/>
    <n v="0"/>
    <n v="0"/>
    <n v="0"/>
    <n v="5386.5"/>
    <n v="7087.5"/>
    <n v="5670"/>
    <n v="5670"/>
    <n v="7087.5"/>
    <n v="6520.5"/>
  </r>
  <r>
    <s v="No"/>
    <s v="Jaspal Singh"/>
    <x v="21"/>
    <x v="1"/>
    <s v="YAPA9B"/>
    <x v="50"/>
    <d v="2026-04-01T00:00:00"/>
    <d v="2026-12-31T00:00:00"/>
    <m/>
    <x v="178"/>
    <x v="6"/>
    <x v="1"/>
    <m/>
    <n v="171"/>
    <n v="5386.5"/>
    <n v="0"/>
    <n v="5386.5"/>
    <m/>
    <n v="0"/>
    <n v="0"/>
    <n v="0"/>
    <n v="5386.5"/>
    <x v="0"/>
    <n v="1"/>
    <n v="0"/>
    <x v="0"/>
    <n v="1188"/>
    <m/>
    <m/>
    <m/>
    <m/>
    <m/>
    <m/>
    <n v="171"/>
    <n v="225"/>
    <n v="180"/>
    <n v="180"/>
    <n v="225"/>
    <n v="207"/>
    <n v="37422"/>
    <n v="0"/>
    <n v="0"/>
    <n v="0"/>
    <n v="0"/>
    <n v="0"/>
    <n v="0"/>
    <n v="5386.5"/>
    <n v="7087.5"/>
    <n v="5670"/>
    <n v="5670"/>
    <n v="7087.5"/>
    <n v="6520.5"/>
    <n v="0"/>
    <n v="0"/>
    <n v="0"/>
    <n v="0"/>
    <n v="0"/>
    <n v="0"/>
    <n v="0"/>
    <n v="0"/>
    <n v="0"/>
    <n v="0"/>
    <n v="0"/>
    <n v="0"/>
    <n v="0"/>
    <n v="37422"/>
    <n v="0"/>
    <n v="0"/>
    <n v="0"/>
    <n v="0"/>
    <n v="0"/>
    <n v="0"/>
    <n v="5386.5"/>
    <n v="7087.5"/>
    <n v="5670"/>
    <n v="5670"/>
    <n v="7087.5"/>
    <n v="6520.5"/>
  </r>
  <r>
    <s v="No"/>
    <s v="Jaspal Singh"/>
    <x v="21"/>
    <x v="1"/>
    <s v="YAPA9B"/>
    <x v="50"/>
    <d v="2026-04-01T00:00:00"/>
    <d v="2026-12-31T00:00:00"/>
    <m/>
    <x v="179"/>
    <x v="6"/>
    <x v="1"/>
    <m/>
    <n v="0"/>
    <n v="0"/>
    <n v="0"/>
    <n v="0"/>
    <m/>
    <n v="0"/>
    <n v="0"/>
    <n v="0"/>
    <n v="0"/>
    <x v="0"/>
    <n v="1"/>
    <n v="0"/>
    <x v="0"/>
    <n v="1017"/>
    <m/>
    <m/>
    <m/>
    <m/>
    <m/>
    <m/>
    <m/>
    <n v="225"/>
    <n v="180"/>
    <n v="180"/>
    <n v="225"/>
    <n v="207"/>
    <n v="32035.5"/>
    <n v="0"/>
    <n v="0"/>
    <n v="0"/>
    <n v="0"/>
    <n v="0"/>
    <n v="0"/>
    <n v="0"/>
    <n v="7087.5"/>
    <n v="5670"/>
    <n v="5670"/>
    <n v="7087.5"/>
    <n v="6520.5"/>
    <n v="0"/>
    <n v="0"/>
    <n v="0"/>
    <n v="0"/>
    <n v="0"/>
    <n v="0"/>
    <n v="0"/>
    <n v="0"/>
    <n v="0"/>
    <n v="0"/>
    <n v="0"/>
    <n v="0"/>
    <n v="0"/>
    <n v="32035.5"/>
    <n v="0"/>
    <n v="0"/>
    <n v="0"/>
    <n v="0"/>
    <n v="0"/>
    <n v="0"/>
    <n v="0"/>
    <n v="7087.5"/>
    <n v="5670"/>
    <n v="5670"/>
    <n v="7087.5"/>
    <n v="6520.5"/>
  </r>
  <r>
    <s v="No"/>
    <s v="Jaspal Singh"/>
    <x v="21"/>
    <x v="1"/>
    <s v="YAPA9B"/>
    <x v="50"/>
    <d v="2026-04-01T00:00:00"/>
    <d v="2026-12-31T00:00:00"/>
    <m/>
    <x v="180"/>
    <x v="6"/>
    <x v="1"/>
    <m/>
    <n v="171"/>
    <n v="5386.5"/>
    <n v="0"/>
    <n v="5386.5"/>
    <m/>
    <n v="0"/>
    <n v="0"/>
    <n v="0"/>
    <n v="5386.5"/>
    <x v="0"/>
    <n v="1"/>
    <n v="0"/>
    <x v="0"/>
    <n v="1188"/>
    <m/>
    <m/>
    <m/>
    <m/>
    <m/>
    <m/>
    <n v="171"/>
    <n v="225"/>
    <n v="180"/>
    <n v="180"/>
    <n v="225"/>
    <n v="207"/>
    <n v="37422"/>
    <n v="0"/>
    <n v="0"/>
    <n v="0"/>
    <n v="0"/>
    <n v="0"/>
    <n v="0"/>
    <n v="5386.5"/>
    <n v="7087.5"/>
    <n v="5670"/>
    <n v="5670"/>
    <n v="7087.5"/>
    <n v="6520.5"/>
    <n v="0"/>
    <n v="0"/>
    <n v="0"/>
    <n v="0"/>
    <n v="0"/>
    <n v="0"/>
    <n v="0"/>
    <n v="0"/>
    <n v="0"/>
    <n v="0"/>
    <n v="0"/>
    <n v="0"/>
    <n v="0"/>
    <n v="37422"/>
    <n v="0"/>
    <n v="0"/>
    <n v="0"/>
    <n v="0"/>
    <n v="0"/>
    <n v="0"/>
    <n v="5386.5"/>
    <n v="7087.5"/>
    <n v="5670"/>
    <n v="5670"/>
    <n v="7087.5"/>
    <n v="6520.5"/>
  </r>
  <r>
    <s v="No"/>
    <s v="Jaspal Singh"/>
    <x v="21"/>
    <x v="1"/>
    <s v="YAPA9B"/>
    <x v="50"/>
    <d v="2026-04-01T00:00:00"/>
    <d v="2026-12-31T00:00:00"/>
    <m/>
    <x v="181"/>
    <x v="6"/>
    <x v="1"/>
    <m/>
    <n v="171"/>
    <n v="5386.5"/>
    <n v="0"/>
    <n v="5386.5"/>
    <m/>
    <n v="0"/>
    <n v="0"/>
    <n v="0"/>
    <n v="5386.5"/>
    <x v="0"/>
    <n v="1"/>
    <n v="0"/>
    <x v="0"/>
    <n v="1188"/>
    <m/>
    <m/>
    <m/>
    <m/>
    <m/>
    <m/>
    <n v="171"/>
    <n v="225"/>
    <n v="180"/>
    <n v="180"/>
    <n v="225"/>
    <n v="207"/>
    <n v="37422"/>
    <n v="0"/>
    <n v="0"/>
    <n v="0"/>
    <n v="0"/>
    <n v="0"/>
    <n v="0"/>
    <n v="5386.5"/>
    <n v="7087.5"/>
    <n v="5670"/>
    <n v="5670"/>
    <n v="7087.5"/>
    <n v="6520.5"/>
    <n v="0"/>
    <n v="0"/>
    <n v="0"/>
    <n v="0"/>
    <n v="0"/>
    <n v="0"/>
    <n v="0"/>
    <n v="0"/>
    <n v="0"/>
    <n v="0"/>
    <n v="0"/>
    <n v="0"/>
    <n v="0"/>
    <n v="37422"/>
    <n v="0"/>
    <n v="0"/>
    <n v="0"/>
    <n v="0"/>
    <n v="0"/>
    <n v="0"/>
    <n v="5386.5"/>
    <n v="7087.5"/>
    <n v="5670"/>
    <n v="5670"/>
    <n v="7087.5"/>
    <n v="6520.5"/>
  </r>
  <r>
    <s v="No"/>
    <s v="Jaspal Singh"/>
    <x v="21"/>
    <x v="1"/>
    <s v="YAPA9B"/>
    <x v="50"/>
    <d v="2026-04-01T00:00:00"/>
    <d v="2026-12-31T00:00:00"/>
    <m/>
    <x v="182"/>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1"/>
    <x v="1"/>
    <s v="YAPA9B"/>
    <x v="50"/>
    <d v="2026-04-01T00:00:00"/>
    <d v="2026-12-31T00:00:00"/>
    <m/>
    <x v="183"/>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1"/>
    <x v="1"/>
    <s v="YAPA9B"/>
    <x v="50"/>
    <d v="2026-04-01T00:00:00"/>
    <d v="2026-12-31T00:00:00"/>
    <m/>
    <x v="2"/>
    <x v="43"/>
    <x v="1"/>
    <m/>
    <n v="0"/>
    <e v="#VALUE!"/>
    <n v="0"/>
    <e v="#VALUE!"/>
    <m/>
    <e v="#VALUE!"/>
    <n v="0"/>
    <e v="#VALUE!"/>
    <e v="#VALUE!"/>
    <x v="0"/>
    <n v="1"/>
    <n v="0"/>
    <x v="0"/>
    <n v="0"/>
    <m/>
    <m/>
    <m/>
    <m/>
    <m/>
    <m/>
    <m/>
    <m/>
    <m/>
    <m/>
    <m/>
    <m/>
    <e v="#VALUE!"/>
    <e v="#VALUE!"/>
    <e v="#VALUE!"/>
    <e v="#VALUE!"/>
    <e v="#VALUE!"/>
    <e v="#VALUE!"/>
    <e v="#VALUE!"/>
    <e v="#VALUE!"/>
    <e v="#VALUE!"/>
    <e v="#VALUE!"/>
    <e v="#VALUE!"/>
    <e v="#VALUE!"/>
    <e v="#VALUE!"/>
    <n v="0"/>
    <n v="0"/>
    <n v="0"/>
    <n v="0"/>
    <n v="0"/>
    <n v="0"/>
    <n v="0"/>
    <n v="0"/>
    <n v="0"/>
    <n v="0"/>
    <n v="0"/>
    <n v="0"/>
    <n v="0"/>
    <e v="#VALUE!"/>
    <e v="#VALUE!"/>
    <e v="#VALUE!"/>
    <e v="#VALUE!"/>
    <e v="#VALUE!"/>
    <e v="#VALUE!"/>
    <e v="#VALUE!"/>
    <e v="#VALUE!"/>
    <e v="#VALUE!"/>
    <e v="#VALUE!"/>
    <e v="#VALUE!"/>
    <e v="#VALUE!"/>
    <e v="#VALUE!"/>
  </r>
  <r>
    <s v="No"/>
    <s v="Jaspal Singh"/>
    <x v="22"/>
    <x v="1"/>
    <s v="YAPCGB"/>
    <x v="51"/>
    <d v="2026-04-01T00:00:00"/>
    <d v="2026-12-31T00:00:00"/>
    <m/>
    <x v="184"/>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2"/>
    <x v="1"/>
    <s v="YAPCGB"/>
    <x v="51"/>
    <d v="2026-04-01T00:00:00"/>
    <d v="2026-12-31T00:00:00"/>
    <m/>
    <x v="185"/>
    <x v="1"/>
    <x v="1"/>
    <m/>
    <n v="162"/>
    <n v="7695"/>
    <n v="0"/>
    <n v="7695"/>
    <m/>
    <n v="0"/>
    <n v="0"/>
    <n v="0"/>
    <n v="7695"/>
    <x v="0"/>
    <n v="1"/>
    <n v="0"/>
    <x v="0"/>
    <n v="1179"/>
    <m/>
    <m/>
    <m/>
    <m/>
    <m/>
    <m/>
    <n v="162"/>
    <n v="225"/>
    <n v="180"/>
    <n v="180"/>
    <n v="225"/>
    <n v="207"/>
    <n v="56002.5"/>
    <n v="0"/>
    <n v="0"/>
    <n v="0"/>
    <n v="0"/>
    <n v="0"/>
    <n v="0"/>
    <n v="7695"/>
    <n v="10687.5"/>
    <n v="8550"/>
    <n v="8550"/>
    <n v="10687.5"/>
    <n v="9832.5"/>
    <n v="0"/>
    <n v="0"/>
    <n v="0"/>
    <n v="0"/>
    <n v="0"/>
    <n v="0"/>
    <n v="0"/>
    <n v="0"/>
    <n v="0"/>
    <n v="0"/>
    <n v="0"/>
    <n v="0"/>
    <n v="0"/>
    <n v="56002.5"/>
    <n v="0"/>
    <n v="0"/>
    <n v="0"/>
    <n v="0"/>
    <n v="0"/>
    <n v="0"/>
    <n v="7695"/>
    <n v="10687.5"/>
    <n v="8550"/>
    <n v="8550"/>
    <n v="10687.5"/>
    <n v="9832.5"/>
  </r>
  <r>
    <s v="No"/>
    <s v="Jaspal Singh"/>
    <x v="22"/>
    <x v="1"/>
    <s v="YAPCGB"/>
    <x v="51"/>
    <d v="2026-04-01T00:00:00"/>
    <d v="2026-12-31T00:00:00"/>
    <m/>
    <x v="186"/>
    <x v="28"/>
    <x v="1"/>
    <m/>
    <n v="144"/>
    <n v="27360"/>
    <n v="0"/>
    <n v="27360"/>
    <m/>
    <n v="0"/>
    <n v="0"/>
    <n v="0"/>
    <n v="27360"/>
    <x v="0"/>
    <n v="1"/>
    <n v="0"/>
    <x v="0"/>
    <n v="1056"/>
    <m/>
    <m/>
    <m/>
    <m/>
    <m/>
    <m/>
    <n v="144"/>
    <n v="200"/>
    <n v="160"/>
    <n v="160"/>
    <n v="200"/>
    <n v="192"/>
    <n v="200640"/>
    <n v="0"/>
    <n v="0"/>
    <n v="0"/>
    <n v="0"/>
    <n v="0"/>
    <n v="0"/>
    <n v="27360"/>
    <n v="38000"/>
    <n v="30400"/>
    <n v="30400"/>
    <n v="38000"/>
    <n v="36480"/>
    <n v="0"/>
    <n v="0"/>
    <n v="0"/>
    <n v="0"/>
    <n v="0"/>
    <n v="0"/>
    <n v="0"/>
    <n v="0"/>
    <n v="0"/>
    <n v="0"/>
    <n v="0"/>
    <n v="0"/>
    <n v="0"/>
    <n v="200640"/>
    <n v="0"/>
    <n v="0"/>
    <n v="0"/>
    <n v="0"/>
    <n v="0"/>
    <n v="0"/>
    <n v="27360"/>
    <n v="38000"/>
    <n v="30400"/>
    <n v="30400"/>
    <n v="38000"/>
    <n v="36480"/>
  </r>
  <r>
    <s v="No"/>
    <s v="Jaspal Singh"/>
    <x v="22"/>
    <x v="1"/>
    <s v="YAPCGB"/>
    <x v="51"/>
    <d v="2026-04-01T00:00:00"/>
    <d v="2026-12-31T00:00:00"/>
    <m/>
    <x v="187"/>
    <x v="44"/>
    <x v="1"/>
    <m/>
    <n v="152"/>
    <n v="19912"/>
    <n v="0"/>
    <n v="19912"/>
    <m/>
    <n v="0"/>
    <n v="0"/>
    <n v="0"/>
    <n v="19912"/>
    <x v="0"/>
    <n v="1"/>
    <n v="0"/>
    <x v="0"/>
    <n v="152"/>
    <m/>
    <m/>
    <m/>
    <m/>
    <m/>
    <m/>
    <n v="152"/>
    <m/>
    <m/>
    <m/>
    <m/>
    <m/>
    <n v="19912"/>
    <n v="0"/>
    <n v="0"/>
    <n v="0"/>
    <n v="0"/>
    <n v="0"/>
    <n v="0"/>
    <n v="19912"/>
    <n v="0"/>
    <n v="0"/>
    <n v="0"/>
    <n v="0"/>
    <n v="0"/>
    <n v="0"/>
    <n v="0"/>
    <n v="0"/>
    <n v="0"/>
    <n v="0"/>
    <n v="0"/>
    <n v="0"/>
    <n v="0"/>
    <n v="0"/>
    <n v="0"/>
    <n v="0"/>
    <n v="0"/>
    <n v="0"/>
    <n v="19912"/>
    <n v="0"/>
    <n v="0"/>
    <n v="0"/>
    <n v="0"/>
    <n v="0"/>
    <n v="0"/>
    <n v="19912"/>
    <n v="0"/>
    <n v="0"/>
    <n v="0"/>
    <n v="0"/>
    <n v="0"/>
  </r>
  <r>
    <s v="No"/>
    <s v="Jaspal Singh"/>
    <x v="22"/>
    <x v="1"/>
    <s v="YAPCGB"/>
    <x v="51"/>
    <d v="2026-04-01T00:00:00"/>
    <d v="2026-12-31T00:00:00"/>
    <m/>
    <x v="187"/>
    <x v="45"/>
    <x v="1"/>
    <m/>
    <n v="0"/>
    <n v="0"/>
    <n v="0"/>
    <n v="0"/>
    <m/>
    <n v="0"/>
    <n v="0"/>
    <n v="0"/>
    <n v="0"/>
    <x v="0"/>
    <n v="1"/>
    <n v="0"/>
    <x v="0"/>
    <n v="912"/>
    <m/>
    <m/>
    <m/>
    <m/>
    <m/>
    <m/>
    <m/>
    <n v="200"/>
    <n v="160"/>
    <n v="160"/>
    <n v="200"/>
    <n v="192"/>
    <n v="115824"/>
    <n v="0"/>
    <n v="0"/>
    <n v="0"/>
    <n v="0"/>
    <n v="0"/>
    <n v="0"/>
    <n v="0"/>
    <n v="25400"/>
    <n v="20320"/>
    <n v="20320"/>
    <n v="25400"/>
    <n v="24384"/>
    <n v="0"/>
    <n v="0"/>
    <n v="0"/>
    <n v="0"/>
    <n v="0"/>
    <n v="0"/>
    <n v="0"/>
    <n v="0"/>
    <n v="0"/>
    <n v="0"/>
    <n v="0"/>
    <n v="0"/>
    <n v="0"/>
    <n v="115824"/>
    <n v="0"/>
    <n v="0"/>
    <n v="0"/>
    <n v="0"/>
    <n v="0"/>
    <n v="0"/>
    <n v="0"/>
    <n v="25400"/>
    <n v="20320"/>
    <n v="20320"/>
    <n v="25400"/>
    <n v="24384"/>
  </r>
  <r>
    <s v="No"/>
    <s v="Jaspal Singh"/>
    <x v="22"/>
    <x v="1"/>
    <s v="YAPCGB"/>
    <x v="51"/>
    <d v="2026-04-01T00:00:00"/>
    <d v="2026-12-31T00:00:00"/>
    <m/>
    <x v="188"/>
    <x v="5"/>
    <x v="1"/>
    <m/>
    <n v="171"/>
    <n v="14877"/>
    <n v="0"/>
    <n v="14877"/>
    <m/>
    <n v="0"/>
    <n v="0"/>
    <n v="0"/>
    <n v="14877"/>
    <x v="0"/>
    <n v="1"/>
    <n v="0"/>
    <x v="0"/>
    <n v="1188"/>
    <m/>
    <m/>
    <m/>
    <m/>
    <m/>
    <m/>
    <n v="171"/>
    <n v="225"/>
    <n v="180"/>
    <n v="180"/>
    <n v="225"/>
    <n v="207"/>
    <n v="103356"/>
    <n v="0"/>
    <n v="0"/>
    <n v="0"/>
    <n v="0"/>
    <n v="0"/>
    <n v="0"/>
    <n v="14877"/>
    <n v="19575"/>
    <n v="15660"/>
    <n v="15660"/>
    <n v="19575"/>
    <n v="18009"/>
    <n v="0"/>
    <n v="0"/>
    <n v="0"/>
    <n v="0"/>
    <n v="0"/>
    <n v="0"/>
    <n v="0"/>
    <n v="0"/>
    <n v="0"/>
    <n v="0"/>
    <n v="0"/>
    <n v="0"/>
    <n v="0"/>
    <n v="103356"/>
    <n v="0"/>
    <n v="0"/>
    <n v="0"/>
    <n v="0"/>
    <n v="0"/>
    <n v="0"/>
    <n v="14877"/>
    <n v="19575"/>
    <n v="15660"/>
    <n v="15660"/>
    <n v="19575"/>
    <n v="18009"/>
  </r>
  <r>
    <s v="No"/>
    <s v="Jaspal Singh"/>
    <x v="22"/>
    <x v="1"/>
    <s v="YAPCGB"/>
    <x v="51"/>
    <d v="2026-04-01T00:00:00"/>
    <d v="2026-12-31T00:00:00"/>
    <m/>
    <x v="189"/>
    <x v="29"/>
    <x v="1"/>
    <m/>
    <n v="152"/>
    <n v="26600"/>
    <n v="0"/>
    <n v="26600"/>
    <m/>
    <n v="0"/>
    <n v="0"/>
    <n v="0"/>
    <n v="26600"/>
    <x v="0"/>
    <n v="1"/>
    <n v="0"/>
    <x v="0"/>
    <n v="1064"/>
    <m/>
    <m/>
    <m/>
    <m/>
    <m/>
    <m/>
    <n v="152"/>
    <n v="200"/>
    <n v="160"/>
    <n v="160"/>
    <n v="200"/>
    <n v="192"/>
    <n v="186200"/>
    <n v="0"/>
    <n v="0"/>
    <n v="0"/>
    <n v="0"/>
    <n v="0"/>
    <n v="0"/>
    <n v="26600"/>
    <n v="35000"/>
    <n v="28000"/>
    <n v="28000"/>
    <n v="35000"/>
    <n v="33600"/>
    <n v="0"/>
    <n v="0"/>
    <n v="0"/>
    <n v="0"/>
    <n v="0"/>
    <n v="0"/>
    <n v="0"/>
    <n v="0"/>
    <n v="0"/>
    <n v="0"/>
    <n v="0"/>
    <n v="0"/>
    <n v="0"/>
    <n v="186200"/>
    <n v="0"/>
    <n v="0"/>
    <n v="0"/>
    <n v="0"/>
    <n v="0"/>
    <n v="0"/>
    <n v="26600"/>
    <n v="35000"/>
    <n v="28000"/>
    <n v="28000"/>
    <n v="35000"/>
    <n v="33600"/>
  </r>
  <r>
    <s v="No"/>
    <s v="Jaspal Singh"/>
    <x v="22"/>
    <x v="1"/>
    <s v="YAPCGB"/>
    <x v="51"/>
    <d v="2026-04-01T00:00:00"/>
    <d v="2026-12-31T00:00:00"/>
    <m/>
    <x v="190"/>
    <x v="1"/>
    <x v="1"/>
    <m/>
    <n v="162"/>
    <n v="7695"/>
    <n v="0"/>
    <n v="7695"/>
    <m/>
    <n v="0"/>
    <n v="0"/>
    <n v="0"/>
    <n v="7695"/>
    <x v="0"/>
    <n v="1"/>
    <n v="0"/>
    <x v="0"/>
    <n v="1179"/>
    <m/>
    <m/>
    <m/>
    <m/>
    <m/>
    <m/>
    <n v="162"/>
    <n v="225"/>
    <n v="180"/>
    <n v="180"/>
    <n v="225"/>
    <n v="207"/>
    <n v="56002.5"/>
    <n v="0"/>
    <n v="0"/>
    <n v="0"/>
    <n v="0"/>
    <n v="0"/>
    <n v="0"/>
    <n v="7695"/>
    <n v="10687.5"/>
    <n v="8550"/>
    <n v="8550"/>
    <n v="10687.5"/>
    <n v="9832.5"/>
    <n v="0"/>
    <n v="0"/>
    <n v="0"/>
    <n v="0"/>
    <n v="0"/>
    <n v="0"/>
    <n v="0"/>
    <n v="0"/>
    <n v="0"/>
    <n v="0"/>
    <n v="0"/>
    <n v="0"/>
    <n v="0"/>
    <n v="56002.5"/>
    <n v="0"/>
    <n v="0"/>
    <n v="0"/>
    <n v="0"/>
    <n v="0"/>
    <n v="0"/>
    <n v="7695"/>
    <n v="10687.5"/>
    <n v="8550"/>
    <n v="8550"/>
    <n v="10687.5"/>
    <n v="9832.5"/>
  </r>
  <r>
    <s v="No"/>
    <s v="Jaspal Singh"/>
    <x v="22"/>
    <x v="1"/>
    <s v="YAPCGB"/>
    <x v="51"/>
    <d v="2026-04-01T00:00:00"/>
    <d v="2026-12-31T00:00:00"/>
    <m/>
    <x v="191"/>
    <x v="1"/>
    <x v="1"/>
    <m/>
    <n v="171"/>
    <n v="8122.5"/>
    <n v="0"/>
    <n v="8122.5"/>
    <m/>
    <n v="0"/>
    <n v="0"/>
    <n v="0"/>
    <n v="8122.5"/>
    <x v="0"/>
    <n v="1"/>
    <n v="0"/>
    <x v="0"/>
    <n v="1188"/>
    <m/>
    <m/>
    <m/>
    <m/>
    <m/>
    <m/>
    <n v="171"/>
    <n v="225"/>
    <n v="180"/>
    <n v="180"/>
    <n v="225"/>
    <n v="207"/>
    <n v="56430"/>
    <n v="0"/>
    <n v="0"/>
    <n v="0"/>
    <n v="0"/>
    <n v="0"/>
    <n v="0"/>
    <n v="8122.5"/>
    <n v="10687.5"/>
    <n v="8550"/>
    <n v="8550"/>
    <n v="10687.5"/>
    <n v="9832.5"/>
    <n v="0"/>
    <n v="0"/>
    <n v="0"/>
    <n v="0"/>
    <n v="0"/>
    <n v="0"/>
    <n v="0"/>
    <n v="0"/>
    <n v="0"/>
    <n v="0"/>
    <n v="0"/>
    <n v="0"/>
    <n v="0"/>
    <n v="56430"/>
    <n v="0"/>
    <n v="0"/>
    <n v="0"/>
    <n v="0"/>
    <n v="0"/>
    <n v="0"/>
    <n v="8122.5"/>
    <n v="10687.5"/>
    <n v="8550"/>
    <n v="8550"/>
    <n v="10687.5"/>
    <n v="9832.5"/>
  </r>
  <r>
    <s v="No"/>
    <s v="Jaspal Singh"/>
    <x v="22"/>
    <x v="1"/>
    <s v="YAPCGB"/>
    <x v="51"/>
    <d v="2026-04-01T00:00:00"/>
    <d v="2026-12-31T00:00:00"/>
    <m/>
    <x v="192"/>
    <x v="46"/>
    <x v="1"/>
    <m/>
    <n v="162"/>
    <n v="8910"/>
    <n v="0"/>
    <n v="8910"/>
    <m/>
    <n v="0"/>
    <n v="0"/>
    <n v="0"/>
    <n v="8910"/>
    <x v="0"/>
    <n v="1"/>
    <n v="0"/>
    <x v="0"/>
    <n v="1179"/>
    <m/>
    <m/>
    <m/>
    <m/>
    <m/>
    <m/>
    <n v="162"/>
    <n v="225"/>
    <n v="180"/>
    <n v="180"/>
    <n v="225"/>
    <n v="207"/>
    <n v="64845"/>
    <n v="0"/>
    <n v="0"/>
    <n v="0"/>
    <n v="0"/>
    <n v="0"/>
    <n v="0"/>
    <n v="8910"/>
    <n v="12375"/>
    <n v="9900"/>
    <n v="9900"/>
    <n v="12375"/>
    <n v="11385"/>
    <n v="0"/>
    <n v="0"/>
    <n v="0"/>
    <n v="0"/>
    <n v="0"/>
    <n v="0"/>
    <n v="0"/>
    <n v="0"/>
    <n v="0"/>
    <n v="0"/>
    <n v="0"/>
    <n v="0"/>
    <n v="0"/>
    <n v="64845"/>
    <n v="0"/>
    <n v="0"/>
    <n v="0"/>
    <n v="0"/>
    <n v="0"/>
    <n v="0"/>
    <n v="8910"/>
    <n v="12375"/>
    <n v="9900"/>
    <n v="9900"/>
    <n v="12375"/>
    <n v="11385"/>
  </r>
  <r>
    <s v="No"/>
    <s v="Jaspal Singh"/>
    <x v="22"/>
    <x v="1"/>
    <s v="YAPCGB"/>
    <x v="51"/>
    <d v="2026-04-01T00:00:00"/>
    <d v="2026-12-31T00:00:00"/>
    <m/>
    <x v="170"/>
    <x v="36"/>
    <x v="1"/>
    <m/>
    <n v="0"/>
    <n v="0"/>
    <n v="0"/>
    <n v="0"/>
    <m/>
    <n v="0"/>
    <n v="0"/>
    <n v="0"/>
    <n v="0"/>
    <x v="0"/>
    <n v="1"/>
    <n v="0"/>
    <x v="0"/>
    <n v="460"/>
    <m/>
    <m/>
    <m/>
    <m/>
    <m/>
    <m/>
    <m/>
    <n v="100"/>
    <n v="80"/>
    <n v="80"/>
    <n v="100"/>
    <n v="100"/>
    <n v="69920"/>
    <n v="0"/>
    <n v="0"/>
    <n v="0"/>
    <n v="0"/>
    <n v="0"/>
    <n v="0"/>
    <n v="0"/>
    <n v="15200"/>
    <n v="12160"/>
    <n v="12160"/>
    <n v="15200"/>
    <n v="15200"/>
    <n v="0"/>
    <n v="0"/>
    <n v="0"/>
    <n v="0"/>
    <n v="0"/>
    <n v="0"/>
    <n v="0"/>
    <n v="0"/>
    <n v="0"/>
    <n v="0"/>
    <n v="0"/>
    <n v="0"/>
    <n v="0"/>
    <n v="69920"/>
    <n v="0"/>
    <n v="0"/>
    <n v="0"/>
    <n v="0"/>
    <n v="0"/>
    <n v="0"/>
    <n v="0"/>
    <n v="15200"/>
    <n v="12160"/>
    <n v="12160"/>
    <n v="15200"/>
    <n v="15200"/>
  </r>
  <r>
    <s v="No"/>
    <s v="Jaspal Singh"/>
    <x v="22"/>
    <x v="1"/>
    <s v="YAPCGB"/>
    <x v="51"/>
    <d v="2026-04-01T00:00:00"/>
    <d v="2026-12-31T00:00:00"/>
    <m/>
    <x v="2"/>
    <x v="47"/>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3"/>
    <x v="24"/>
    <s v="YACCDA"/>
    <x v="52"/>
    <d v="2025-09-01T00:00:00"/>
    <d v="2026-10-31T00:00:00"/>
    <n v="205937"/>
    <x v="193"/>
    <x v="48"/>
    <x v="1"/>
    <m/>
    <n v="80"/>
    <n v="6760"/>
    <n v="0"/>
    <n v="6760"/>
    <m/>
    <n v="0"/>
    <n v="0"/>
    <n v="0"/>
    <n v="6760"/>
    <x v="0"/>
    <n v="1"/>
    <n v="0"/>
    <x v="0"/>
    <n v="840"/>
    <n v="100"/>
    <n v="60"/>
    <n v="80"/>
    <n v="80"/>
    <n v="80"/>
    <n v="100"/>
    <n v="80"/>
    <n v="100"/>
    <n v="80"/>
    <n v="80"/>
    <m/>
    <m/>
    <n v="70980"/>
    <n v="8450"/>
    <n v="5070"/>
    <n v="6760"/>
    <n v="6760"/>
    <n v="6760"/>
    <n v="8450"/>
    <n v="6760"/>
    <n v="8450"/>
    <n v="6760"/>
    <n v="6760"/>
    <n v="0"/>
    <n v="0"/>
    <n v="0"/>
    <n v="0"/>
    <n v="0"/>
    <n v="0"/>
    <n v="0"/>
    <n v="0"/>
    <n v="0"/>
    <n v="0"/>
    <n v="0"/>
    <n v="0"/>
    <n v="0"/>
    <n v="0"/>
    <n v="0"/>
    <n v="70980"/>
    <n v="8450"/>
    <n v="5070"/>
    <n v="6760"/>
    <n v="6760"/>
    <n v="6760"/>
    <n v="8450"/>
    <n v="6760"/>
    <n v="8450"/>
    <n v="6760"/>
    <n v="6760"/>
    <n v="0"/>
    <n v="0"/>
  </r>
  <r>
    <s v="No"/>
    <s v="Raju Parkala"/>
    <x v="23"/>
    <x v="24"/>
    <s v="YACCDA"/>
    <x v="52"/>
    <d v="2025-09-01T00:00:00"/>
    <d v="2026-10-31T00:00:00"/>
    <n v="96343"/>
    <x v="194"/>
    <x v="3"/>
    <x v="1"/>
    <m/>
    <n v="0"/>
    <n v="0"/>
    <n v="0"/>
    <n v="0"/>
    <m/>
    <n v="0"/>
    <n v="0"/>
    <n v="0"/>
    <n v="0"/>
    <x v="0"/>
    <n v="1"/>
    <n v="0"/>
    <x v="0"/>
    <n v="1105"/>
    <n v="171"/>
    <n v="171"/>
    <n v="220"/>
    <n v="180"/>
    <n v="165"/>
    <n v="198"/>
    <m/>
    <m/>
    <m/>
    <m/>
    <m/>
    <m/>
    <n v="68233.75"/>
    <n v="10559.25"/>
    <n v="10559.25"/>
    <n v="13585"/>
    <n v="11115"/>
    <n v="10188.75"/>
    <n v="12226.5"/>
    <n v="0"/>
    <n v="0"/>
    <n v="0"/>
    <n v="0"/>
    <n v="0"/>
    <n v="0"/>
    <n v="0"/>
    <n v="0"/>
    <n v="0"/>
    <n v="0"/>
    <n v="0"/>
    <n v="0"/>
    <n v="0"/>
    <n v="0"/>
    <n v="0"/>
    <n v="0"/>
    <n v="0"/>
    <n v="0"/>
    <n v="0"/>
    <n v="68233.75"/>
    <n v="10559.25"/>
    <n v="10559.25"/>
    <n v="13585"/>
    <n v="11115"/>
    <n v="10188.75"/>
    <n v="12226.5"/>
    <n v="0"/>
    <n v="0"/>
    <n v="0"/>
    <n v="0"/>
    <n v="0"/>
    <n v="0"/>
  </r>
  <r>
    <s v="No"/>
    <s v="Raju Parkala"/>
    <x v="23"/>
    <x v="24"/>
    <s v="YACCDA"/>
    <x v="52"/>
    <d v="2025-09-01T00:00:00"/>
    <d v="2026-10-31T00:00:00"/>
    <s v="003AXF"/>
    <x v="99"/>
    <x v="1"/>
    <x v="1"/>
    <m/>
    <n v="0"/>
    <n v="0"/>
    <n v="0"/>
    <n v="0"/>
    <m/>
    <n v="0"/>
    <n v="0"/>
    <n v="0"/>
    <n v="0"/>
    <x v="0"/>
    <n v="1"/>
    <n v="0"/>
    <x v="0"/>
    <n v="610"/>
    <n v="175"/>
    <n v="220"/>
    <n v="175"/>
    <n v="40"/>
    <m/>
    <m/>
    <m/>
    <m/>
    <m/>
    <m/>
    <m/>
    <m/>
    <n v="28975"/>
    <n v="8312.5"/>
    <n v="10450"/>
    <n v="8312.5"/>
    <n v="1900"/>
    <n v="0"/>
    <n v="0"/>
    <n v="0"/>
    <n v="0"/>
    <n v="0"/>
    <n v="0"/>
    <n v="0"/>
    <n v="0"/>
    <n v="0"/>
    <n v="0"/>
    <n v="0"/>
    <n v="0"/>
    <n v="0"/>
    <n v="0"/>
    <n v="0"/>
    <n v="0"/>
    <n v="0"/>
    <n v="0"/>
    <n v="0"/>
    <n v="0"/>
    <n v="0"/>
    <n v="28975"/>
    <n v="8312.5"/>
    <n v="10450"/>
    <n v="8312.5"/>
    <n v="1900"/>
    <n v="0"/>
    <n v="0"/>
    <n v="0"/>
    <n v="0"/>
    <n v="0"/>
    <n v="0"/>
    <n v="0"/>
    <n v="0"/>
  </r>
  <r>
    <s v="No"/>
    <s v="Raju Parkala"/>
    <x v="23"/>
    <x v="24"/>
    <s v="YACCDA"/>
    <x v="52"/>
    <d v="2025-09-01T00:00:00"/>
    <d v="2026-10-31T00:00:00"/>
    <m/>
    <x v="140"/>
    <x v="48"/>
    <x v="1"/>
    <m/>
    <n v="171"/>
    <n v="14449.5"/>
    <n v="0"/>
    <n v="14449.5"/>
    <m/>
    <n v="0"/>
    <n v="0"/>
    <n v="0"/>
    <n v="14449.5"/>
    <x v="0"/>
    <n v="1"/>
    <n v="0"/>
    <x v="0"/>
    <n v="756"/>
    <n v="0"/>
    <n v="0"/>
    <n v="0"/>
    <n v="0"/>
    <n v="0"/>
    <n v="0"/>
    <n v="171"/>
    <n v="225"/>
    <n v="180"/>
    <n v="180"/>
    <m/>
    <m/>
    <n v="63882"/>
    <n v="0"/>
    <n v="0"/>
    <n v="0"/>
    <n v="0"/>
    <n v="0"/>
    <n v="0"/>
    <n v="14449.5"/>
    <n v="19012.5"/>
    <n v="15210"/>
    <n v="15210"/>
    <n v="0"/>
    <n v="0"/>
    <n v="0"/>
    <n v="0"/>
    <n v="0"/>
    <n v="0"/>
    <n v="0"/>
    <n v="0"/>
    <n v="0"/>
    <n v="0"/>
    <n v="0"/>
    <n v="0"/>
    <n v="0"/>
    <n v="0"/>
    <n v="0"/>
    <n v="63882"/>
    <n v="0"/>
    <n v="0"/>
    <n v="0"/>
    <n v="0"/>
    <n v="0"/>
    <n v="0"/>
    <n v="14449.5"/>
    <n v="19012.5"/>
    <n v="15210"/>
    <n v="15210"/>
    <n v="0"/>
    <n v="0"/>
  </r>
  <r>
    <s v="No"/>
    <s v="Raju Parkala"/>
    <x v="23"/>
    <x v="24"/>
    <s v="YACCDA"/>
    <x v="52"/>
    <d v="2025-09-01T00:00:00"/>
    <d v="2026-10-31T00:00:00"/>
    <s v="0051UF"/>
    <x v="195"/>
    <x v="3"/>
    <x v="1"/>
    <m/>
    <n v="0"/>
    <n v="0"/>
    <n v="0"/>
    <n v="0"/>
    <m/>
    <n v="0"/>
    <n v="0"/>
    <n v="0"/>
    <n v="0"/>
    <x v="0"/>
    <n v="1"/>
    <n v="0"/>
    <x v="0"/>
    <n v="747"/>
    <n v="153"/>
    <n v="171"/>
    <n v="189"/>
    <n v="171"/>
    <n v="63"/>
    <m/>
    <m/>
    <m/>
    <m/>
    <m/>
    <m/>
    <m/>
    <n v="46127.25"/>
    <n v="9447.75"/>
    <n v="10559.25"/>
    <n v="11670.75"/>
    <n v="10559.25"/>
    <n v="3890.25"/>
    <n v="0"/>
    <n v="0"/>
    <n v="0"/>
    <n v="0"/>
    <n v="0"/>
    <n v="0"/>
    <n v="0"/>
    <n v="0"/>
    <n v="0"/>
    <n v="0"/>
    <n v="0"/>
    <n v="0"/>
    <n v="0"/>
    <n v="0"/>
    <n v="0"/>
    <n v="0"/>
    <n v="0"/>
    <n v="0"/>
    <n v="0"/>
    <n v="0"/>
    <n v="46127.25"/>
    <n v="9447.75"/>
    <n v="10559.25"/>
    <n v="11670.75"/>
    <n v="10559.25"/>
    <n v="3890.25"/>
    <n v="0"/>
    <n v="0"/>
    <n v="0"/>
    <n v="0"/>
    <n v="0"/>
    <n v="0"/>
    <n v="0"/>
  </r>
  <r>
    <s v="No"/>
    <s v="Raju Parkala"/>
    <x v="23"/>
    <x v="24"/>
    <s v="YACCDA"/>
    <x v="52"/>
    <d v="2025-09-01T00:00:00"/>
    <d v="2026-10-31T00:00:00"/>
    <m/>
    <x v="140"/>
    <x v="48"/>
    <x v="1"/>
    <m/>
    <n v="171"/>
    <n v="14449.5"/>
    <n v="0"/>
    <n v="14449.5"/>
    <m/>
    <n v="0"/>
    <n v="0"/>
    <n v="0"/>
    <n v="14449.5"/>
    <x v="0"/>
    <n v="1"/>
    <n v="0"/>
    <x v="0"/>
    <n v="765"/>
    <n v="0"/>
    <n v="0"/>
    <n v="0"/>
    <n v="0"/>
    <n v="0"/>
    <n v="0"/>
    <n v="171"/>
    <n v="225"/>
    <n v="171"/>
    <n v="198"/>
    <m/>
    <m/>
    <n v="64642.5"/>
    <n v="0"/>
    <n v="0"/>
    <n v="0"/>
    <n v="0"/>
    <n v="0"/>
    <n v="0"/>
    <n v="14449.5"/>
    <n v="19012.5"/>
    <n v="14449.5"/>
    <n v="16731"/>
    <n v="0"/>
    <n v="0"/>
    <n v="0"/>
    <n v="0"/>
    <n v="0"/>
    <n v="0"/>
    <n v="0"/>
    <n v="0"/>
    <n v="0"/>
    <n v="0"/>
    <n v="0"/>
    <n v="0"/>
    <n v="0"/>
    <n v="0"/>
    <n v="0"/>
    <n v="64642.5"/>
    <n v="0"/>
    <n v="0"/>
    <n v="0"/>
    <n v="0"/>
    <n v="0"/>
    <n v="0"/>
    <n v="14449.5"/>
    <n v="19012.5"/>
    <n v="14449.5"/>
    <n v="16731"/>
    <n v="0"/>
    <n v="0"/>
  </r>
  <r>
    <s v="No"/>
    <s v="Raju Parkala"/>
    <x v="23"/>
    <x v="24"/>
    <s v="YACCDA"/>
    <x v="52"/>
    <d v="2025-09-01T00:00:00"/>
    <d v="2026-10-31T00:00:00"/>
    <s v="000QIB"/>
    <x v="196"/>
    <x v="3"/>
    <x v="1"/>
    <m/>
    <n v="0"/>
    <n v="0"/>
    <n v="0"/>
    <n v="0"/>
    <m/>
    <n v="0"/>
    <n v="0"/>
    <n v="0"/>
    <n v="0"/>
    <x v="0"/>
    <n v="1"/>
    <n v="0"/>
    <x v="0"/>
    <n v="1088"/>
    <n v="150"/>
    <n v="175"/>
    <n v="215"/>
    <n v="175"/>
    <n v="175"/>
    <n v="198"/>
    <m/>
    <m/>
    <m/>
    <m/>
    <m/>
    <m/>
    <n v="67184"/>
    <n v="9262.5"/>
    <n v="10806.25"/>
    <n v="13276.25"/>
    <n v="10806.25"/>
    <n v="10806.25"/>
    <n v="12226.5"/>
    <n v="0"/>
    <n v="0"/>
    <n v="0"/>
    <n v="0"/>
    <n v="0"/>
    <n v="0"/>
    <n v="0"/>
    <n v="0"/>
    <n v="0"/>
    <n v="0"/>
    <n v="0"/>
    <n v="0"/>
    <n v="0"/>
    <n v="0"/>
    <n v="0"/>
    <n v="0"/>
    <n v="0"/>
    <n v="0"/>
    <n v="0"/>
    <n v="67184"/>
    <n v="9262.5"/>
    <n v="10806.25"/>
    <n v="13276.25"/>
    <n v="10806.25"/>
    <n v="10806.25"/>
    <n v="12226.5"/>
    <n v="0"/>
    <n v="0"/>
    <n v="0"/>
    <n v="0"/>
    <n v="0"/>
    <n v="0"/>
  </r>
  <r>
    <s v="No"/>
    <s v="Raju Parkala"/>
    <x v="23"/>
    <x v="24"/>
    <s v="YACCDA"/>
    <x v="52"/>
    <d v="2025-09-01T00:00:00"/>
    <d v="2026-10-31T00:00:00"/>
    <s v="0040R3"/>
    <x v="102"/>
    <x v="1"/>
    <x v="1"/>
    <m/>
    <n v="0"/>
    <n v="0"/>
    <n v="0"/>
    <n v="0"/>
    <m/>
    <n v="0"/>
    <n v="0"/>
    <n v="0"/>
    <n v="0"/>
    <x v="0"/>
    <n v="1"/>
    <n v="0"/>
    <x v="0"/>
    <n v="753"/>
    <n v="168"/>
    <n v="160"/>
    <n v="224"/>
    <n v="181"/>
    <n v="20"/>
    <m/>
    <m/>
    <m/>
    <m/>
    <m/>
    <m/>
    <m/>
    <n v="35767.5"/>
    <n v="7980"/>
    <n v="7600"/>
    <n v="10640"/>
    <n v="8597.5"/>
    <n v="950"/>
    <n v="0"/>
    <n v="0"/>
    <n v="0"/>
    <n v="0"/>
    <n v="0"/>
    <n v="0"/>
    <n v="0"/>
    <n v="0"/>
    <n v="0"/>
    <n v="0"/>
    <n v="0"/>
    <n v="0"/>
    <n v="0"/>
    <n v="0"/>
    <n v="0"/>
    <n v="0"/>
    <n v="0"/>
    <n v="0"/>
    <n v="0"/>
    <n v="0"/>
    <n v="35767.5"/>
    <n v="7980"/>
    <n v="7600"/>
    <n v="10640"/>
    <n v="8597.5"/>
    <n v="950"/>
    <n v="0"/>
    <n v="0"/>
    <n v="0"/>
    <n v="0"/>
    <n v="0"/>
    <n v="0"/>
    <n v="0"/>
  </r>
  <r>
    <s v="No"/>
    <s v="Raju Parkala"/>
    <x v="23"/>
    <x v="24"/>
    <s v="YACCDA"/>
    <x v="52"/>
    <d v="2025-09-01T00:00:00"/>
    <d v="2026-10-31T00:00:00"/>
    <n v="208668"/>
    <x v="197"/>
    <x v="3"/>
    <x v="1"/>
    <m/>
    <n v="171"/>
    <n v="10559.25"/>
    <n v="0"/>
    <n v="10559.25"/>
    <m/>
    <n v="0"/>
    <n v="0"/>
    <n v="0"/>
    <n v="10559.25"/>
    <x v="0"/>
    <n v="1"/>
    <n v="0"/>
    <x v="0"/>
    <n v="1433"/>
    <n v="80"/>
    <n v="84"/>
    <n v="150"/>
    <n v="120"/>
    <n v="114"/>
    <n v="120"/>
    <n v="171"/>
    <n v="225"/>
    <n v="171"/>
    <n v="198"/>
    <m/>
    <m/>
    <n v="88487.75"/>
    <n v="4940"/>
    <n v="5187"/>
    <n v="9262.5"/>
    <n v="7410"/>
    <n v="7039.5"/>
    <n v="7410"/>
    <n v="10559.25"/>
    <n v="13893.75"/>
    <n v="10559.25"/>
    <n v="12226.5"/>
    <n v="0"/>
    <n v="0"/>
    <n v="0"/>
    <n v="0"/>
    <n v="0"/>
    <n v="0"/>
    <n v="0"/>
    <n v="0"/>
    <n v="0"/>
    <n v="0"/>
    <n v="0"/>
    <n v="0"/>
    <n v="0"/>
    <n v="0"/>
    <n v="0"/>
    <n v="88487.75"/>
    <n v="4940"/>
    <n v="5187"/>
    <n v="9262.5"/>
    <n v="7410"/>
    <n v="7039.5"/>
    <n v="7410"/>
    <n v="10559.25"/>
    <n v="13893.75"/>
    <n v="10559.25"/>
    <n v="12226.5"/>
    <n v="0"/>
    <n v="0"/>
  </r>
  <r>
    <s v="No"/>
    <s v="Raju Parkala"/>
    <x v="23"/>
    <x v="24"/>
    <s v="YACCDA"/>
    <x v="52"/>
    <d v="2025-09-01T00:00:00"/>
    <d v="2026-10-31T00:00:00"/>
    <s v="0345C7"/>
    <x v="7"/>
    <x v="1"/>
    <x v="0"/>
    <m/>
    <n v="0"/>
    <n v="0"/>
    <n v="0"/>
    <n v="0"/>
    <m/>
    <n v="0"/>
    <n v="0"/>
    <n v="0"/>
    <n v="0"/>
    <x v="0"/>
    <n v="1"/>
    <n v="0"/>
    <x v="0"/>
    <n v="776"/>
    <n v="171"/>
    <n v="175"/>
    <n v="215"/>
    <n v="175"/>
    <n v="40"/>
    <m/>
    <m/>
    <m/>
    <m/>
    <m/>
    <m/>
    <m/>
    <n v="36860"/>
    <n v="8122.5"/>
    <n v="8312.5"/>
    <n v="10212.5"/>
    <n v="8312.5"/>
    <n v="1900"/>
    <n v="0"/>
    <n v="0"/>
    <n v="0"/>
    <n v="0"/>
    <n v="0"/>
    <n v="0"/>
    <n v="0"/>
    <n v="0"/>
    <n v="0"/>
    <n v="0"/>
    <n v="0"/>
    <n v="0"/>
    <n v="0"/>
    <n v="0"/>
    <n v="0"/>
    <n v="0"/>
    <n v="0"/>
    <n v="0"/>
    <n v="0"/>
    <n v="0"/>
    <n v="36860"/>
    <n v="8122.5"/>
    <n v="8312.5"/>
    <n v="10212.5"/>
    <n v="8312.5"/>
    <n v="1900"/>
    <n v="0"/>
    <n v="0"/>
    <n v="0"/>
    <n v="0"/>
    <n v="0"/>
    <n v="0"/>
    <n v="0"/>
  </r>
  <r>
    <s v="No"/>
    <s v="Raju Parkala"/>
    <x v="23"/>
    <x v="24"/>
    <s v="YACCDA"/>
    <x v="52"/>
    <d v="2025-09-01T00:00:00"/>
    <d v="2026-10-31T00:00:00"/>
    <s v="05216S"/>
    <x v="198"/>
    <x v="3"/>
    <x v="1"/>
    <m/>
    <n v="0"/>
    <n v="0"/>
    <n v="0"/>
    <n v="0"/>
    <m/>
    <n v="0"/>
    <n v="0"/>
    <n v="0"/>
    <n v="0"/>
    <x v="0"/>
    <n v="1"/>
    <n v="0"/>
    <x v="0"/>
    <n v="621"/>
    <n v="153"/>
    <n v="171"/>
    <n v="216"/>
    <n v="81"/>
    <m/>
    <m/>
    <m/>
    <m/>
    <m/>
    <m/>
    <m/>
    <m/>
    <n v="38346.75"/>
    <n v="9447.75"/>
    <n v="10559.25"/>
    <n v="13338"/>
    <n v="5001.75"/>
    <n v="0"/>
    <n v="0"/>
    <n v="0"/>
    <n v="0"/>
    <n v="0"/>
    <n v="0"/>
    <n v="0"/>
    <n v="0"/>
    <n v="0"/>
    <n v="0"/>
    <n v="0"/>
    <n v="0"/>
    <n v="0"/>
    <n v="0"/>
    <n v="0"/>
    <n v="0"/>
    <n v="0"/>
    <n v="0"/>
    <n v="0"/>
    <n v="0"/>
    <n v="0"/>
    <n v="38346.75"/>
    <n v="9447.75"/>
    <n v="10559.25"/>
    <n v="13338"/>
    <n v="5001.75"/>
    <n v="0"/>
    <n v="0"/>
    <n v="0"/>
    <n v="0"/>
    <n v="0"/>
    <n v="0"/>
    <n v="0"/>
    <n v="0"/>
  </r>
  <r>
    <s v="No"/>
    <s v="Raju Parkala"/>
    <x v="23"/>
    <x v="24"/>
    <s v="YACCDA"/>
    <x v="52"/>
    <d v="2025-09-01T00:00:00"/>
    <d v="2026-10-31T00:00:00"/>
    <s v="C-XHNA"/>
    <x v="105"/>
    <x v="3"/>
    <x v="1"/>
    <m/>
    <n v="0"/>
    <n v="0"/>
    <n v="0"/>
    <n v="0"/>
    <m/>
    <n v="0"/>
    <n v="0"/>
    <n v="0"/>
    <n v="0"/>
    <x v="0"/>
    <n v="1"/>
    <n v="0"/>
    <x v="0"/>
    <n v="174.5"/>
    <n v="80"/>
    <n v="45"/>
    <m/>
    <n v="49.5"/>
    <m/>
    <m/>
    <m/>
    <m/>
    <m/>
    <m/>
    <m/>
    <m/>
    <n v="10775.375"/>
    <n v="4940"/>
    <n v="2778.75"/>
    <n v="0"/>
    <n v="3056.625"/>
    <n v="0"/>
    <n v="0"/>
    <n v="0"/>
    <n v="0"/>
    <n v="0"/>
    <n v="0"/>
    <n v="0"/>
    <n v="0"/>
    <n v="0"/>
    <n v="0"/>
    <n v="0"/>
    <n v="0"/>
    <n v="0"/>
    <n v="0"/>
    <n v="0"/>
    <n v="0"/>
    <n v="0"/>
    <n v="0"/>
    <n v="0"/>
    <n v="0"/>
    <n v="0"/>
    <n v="10775.375"/>
    <n v="4940"/>
    <n v="2778.75"/>
    <n v="0"/>
    <n v="3056.625"/>
    <n v="0"/>
    <n v="0"/>
    <n v="0"/>
    <n v="0"/>
    <n v="0"/>
    <n v="0"/>
    <n v="0"/>
    <n v="0"/>
  </r>
  <r>
    <s v="No"/>
    <s v="Raju Parkala"/>
    <x v="23"/>
    <x v="24"/>
    <s v="YACCDA"/>
    <x v="52"/>
    <d v="2025-09-01T00:00:00"/>
    <d v="2026-10-31T00:00:00"/>
    <s v="005XI6"/>
    <x v="11"/>
    <x v="3"/>
    <x v="1"/>
    <m/>
    <n v="0"/>
    <n v="0"/>
    <n v="0"/>
    <n v="0"/>
    <m/>
    <n v="0"/>
    <n v="0"/>
    <n v="0"/>
    <n v="0"/>
    <x v="0"/>
    <n v="1"/>
    <n v="0"/>
    <x v="0"/>
    <n v="261"/>
    <m/>
    <m/>
    <n v="81"/>
    <n v="180"/>
    <m/>
    <m/>
    <m/>
    <m/>
    <m/>
    <m/>
    <m/>
    <m/>
    <n v="16116.75"/>
    <n v="0"/>
    <n v="0"/>
    <n v="5001.75"/>
    <n v="11115"/>
    <n v="0"/>
    <n v="0"/>
    <n v="0"/>
    <n v="0"/>
    <n v="0"/>
    <n v="0"/>
    <n v="0"/>
    <n v="0"/>
    <n v="0"/>
    <n v="0"/>
    <n v="0"/>
    <n v="0"/>
    <n v="0"/>
    <n v="0"/>
    <n v="0"/>
    <n v="0"/>
    <n v="0"/>
    <n v="0"/>
    <n v="0"/>
    <n v="0"/>
    <n v="0"/>
    <n v="16116.75"/>
    <n v="0"/>
    <n v="0"/>
    <n v="5001.75"/>
    <n v="11115"/>
    <n v="0"/>
    <n v="0"/>
    <n v="0"/>
    <n v="0"/>
    <n v="0"/>
    <n v="0"/>
    <n v="0"/>
    <n v="0"/>
  </r>
  <r>
    <s v="No"/>
    <s v="Raju Parkala"/>
    <x v="23"/>
    <x v="24"/>
    <s v="YACCDA"/>
    <x v="52"/>
    <d v="2025-09-01T00:00:00"/>
    <d v="2026-10-31T00:00:00"/>
    <m/>
    <x v="199"/>
    <x v="48"/>
    <x v="1"/>
    <m/>
    <n v="171"/>
    <n v="14449.5"/>
    <n v="0"/>
    <n v="14449.5"/>
    <m/>
    <n v="0"/>
    <n v="0"/>
    <n v="0"/>
    <n v="14449.5"/>
    <x v="0"/>
    <n v="1"/>
    <n v="0"/>
    <x v="0"/>
    <n v="765"/>
    <m/>
    <m/>
    <m/>
    <m/>
    <m/>
    <n v="0"/>
    <n v="171"/>
    <n v="225"/>
    <n v="171"/>
    <n v="198"/>
    <m/>
    <m/>
    <n v="64642.5"/>
    <n v="0"/>
    <n v="0"/>
    <n v="0"/>
    <n v="0"/>
    <n v="0"/>
    <n v="0"/>
    <n v="14449.5"/>
    <n v="19012.5"/>
    <n v="14449.5"/>
    <n v="16731"/>
    <n v="0"/>
    <n v="0"/>
    <n v="0"/>
    <n v="0"/>
    <n v="0"/>
    <n v="0"/>
    <n v="0"/>
    <n v="0"/>
    <n v="0"/>
    <n v="0"/>
    <n v="0"/>
    <n v="0"/>
    <n v="0"/>
    <n v="0"/>
    <n v="0"/>
    <n v="64642.5"/>
    <n v="0"/>
    <n v="0"/>
    <n v="0"/>
    <n v="0"/>
    <n v="0"/>
    <n v="0"/>
    <n v="14449.5"/>
    <n v="19012.5"/>
    <n v="14449.5"/>
    <n v="16731"/>
    <n v="0"/>
    <n v="0"/>
  </r>
  <r>
    <s v="No"/>
    <s v="Raju Parkala"/>
    <x v="23"/>
    <x v="24"/>
    <s v="YACCDA"/>
    <x v="52"/>
    <d v="2025-09-01T00:00:00"/>
    <d v="2026-10-31T00:00:00"/>
    <s v="005G5B"/>
    <x v="200"/>
    <x v="1"/>
    <x v="1"/>
    <m/>
    <n v="103.5"/>
    <n v="4916.25"/>
    <n v="0"/>
    <n v="4916.25"/>
    <m/>
    <n v="0"/>
    <n v="0"/>
    <n v="0"/>
    <n v="4916.25"/>
    <x v="0"/>
    <n v="1"/>
    <n v="0"/>
    <x v="0"/>
    <n v="1386"/>
    <n v="153"/>
    <n v="171"/>
    <n v="216"/>
    <n v="180"/>
    <n v="171"/>
    <n v="99"/>
    <n v="103.5"/>
    <n v="94.5"/>
    <n v="99"/>
    <n v="99"/>
    <m/>
    <m/>
    <n v="65835"/>
    <n v="7267.5"/>
    <n v="8122.5"/>
    <n v="10260"/>
    <n v="8550"/>
    <n v="8122.5"/>
    <n v="4702.5"/>
    <n v="4916.25"/>
    <n v="4488.75"/>
    <n v="4702.5"/>
    <n v="4702.5"/>
    <n v="0"/>
    <n v="0"/>
    <n v="0"/>
    <n v="0"/>
    <n v="0"/>
    <n v="0"/>
    <n v="0"/>
    <n v="0"/>
    <n v="0"/>
    <n v="0"/>
    <n v="0"/>
    <n v="0"/>
    <n v="0"/>
    <n v="0"/>
    <n v="0"/>
    <n v="65835"/>
    <n v="7267.5"/>
    <n v="8122.5"/>
    <n v="10260"/>
    <n v="8550"/>
    <n v="8122.5"/>
    <n v="4702.5"/>
    <n v="4916.25"/>
    <n v="4488.75"/>
    <n v="4702.5"/>
    <n v="4702.5"/>
    <n v="0"/>
    <n v="0"/>
  </r>
  <r>
    <s v="No"/>
    <s v="Raju Parkala"/>
    <x v="23"/>
    <x v="24"/>
    <s v="YACCDA"/>
    <x v="52"/>
    <d v="2025-09-01T00:00:00"/>
    <d v="2026-10-31T00:00:00"/>
    <s v="0004JN"/>
    <x v="61"/>
    <x v="1"/>
    <x v="1"/>
    <m/>
    <n v="0"/>
    <n v="0"/>
    <n v="0"/>
    <n v="0"/>
    <m/>
    <n v="0"/>
    <n v="0"/>
    <n v="0"/>
    <n v="0"/>
    <x v="0"/>
    <n v="1"/>
    <n v="0"/>
    <x v="0"/>
    <n v="520"/>
    <m/>
    <m/>
    <m/>
    <n v="162"/>
    <n v="160"/>
    <n v="198"/>
    <m/>
    <m/>
    <m/>
    <m/>
    <m/>
    <m/>
    <n v="24700"/>
    <n v="0"/>
    <n v="0"/>
    <n v="0"/>
    <n v="7695"/>
    <n v="7600"/>
    <n v="9405"/>
    <n v="0"/>
    <n v="0"/>
    <n v="0"/>
    <n v="0"/>
    <n v="0"/>
    <n v="0"/>
    <n v="0"/>
    <n v="0"/>
    <n v="0"/>
    <n v="0"/>
    <n v="0"/>
    <n v="0"/>
    <n v="0"/>
    <n v="0"/>
    <n v="0"/>
    <n v="0"/>
    <n v="0"/>
    <n v="0"/>
    <n v="0"/>
    <n v="24700"/>
    <n v="0"/>
    <n v="0"/>
    <n v="0"/>
    <n v="7695"/>
    <n v="7600"/>
    <n v="9405"/>
    <n v="0"/>
    <n v="0"/>
    <n v="0"/>
    <n v="0"/>
    <n v="0"/>
    <n v="0"/>
  </r>
  <r>
    <s v="No"/>
    <s v="Raju Parkala"/>
    <x v="23"/>
    <x v="24"/>
    <s v="YACCDA"/>
    <x v="53"/>
    <d v="2025-09-01T00:00:00"/>
    <d v="2026-10-31T00:00:00"/>
    <s v="3J1140"/>
    <x v="201"/>
    <x v="14"/>
    <x v="2"/>
    <m/>
    <n v="0"/>
    <n v="0"/>
    <n v="0"/>
    <n v="0"/>
    <m/>
    <n v="0"/>
    <n v="0"/>
    <n v="0"/>
    <n v="0"/>
    <x v="0"/>
    <n v="1"/>
    <n v="0"/>
    <x v="0"/>
    <n v="490"/>
    <n v="115"/>
    <n v="170"/>
    <n v="45"/>
    <m/>
    <m/>
    <n v="160"/>
    <m/>
    <m/>
    <m/>
    <m/>
    <m/>
    <m/>
    <n v="150430"/>
    <n v="35305"/>
    <n v="52190"/>
    <n v="13815"/>
    <n v="0"/>
    <n v="0"/>
    <n v="49120"/>
    <n v="0"/>
    <n v="0"/>
    <n v="0"/>
    <n v="0"/>
    <n v="0"/>
    <n v="0"/>
    <n v="0"/>
    <n v="0"/>
    <n v="0"/>
    <n v="0"/>
    <n v="0"/>
    <n v="0"/>
    <n v="0"/>
    <n v="0"/>
    <n v="0"/>
    <n v="0"/>
    <n v="0"/>
    <n v="0"/>
    <n v="0"/>
    <n v="150430"/>
    <n v="35305"/>
    <n v="52190"/>
    <n v="13815"/>
    <n v="0"/>
    <n v="0"/>
    <n v="49120"/>
    <n v="0"/>
    <n v="0"/>
    <n v="0"/>
    <n v="0"/>
    <n v="0"/>
    <n v="0"/>
  </r>
  <r>
    <s v="No"/>
    <s v="Raju Parkala"/>
    <x v="23"/>
    <x v="24"/>
    <s v="YACCDA"/>
    <x v="53"/>
    <d v="2025-09-01T00:00:00"/>
    <d v="2026-10-31T00:00:00"/>
    <s v="4J6610"/>
    <x v="202"/>
    <x v="49"/>
    <x v="2"/>
    <m/>
    <n v="0"/>
    <n v="0"/>
    <n v="0"/>
    <n v="0"/>
    <m/>
    <n v="0"/>
    <n v="0"/>
    <n v="0"/>
    <n v="0"/>
    <x v="0"/>
    <n v="1"/>
    <n v="0"/>
    <x v="0"/>
    <n v="584"/>
    <n v="53"/>
    <n v="125"/>
    <n v="175"/>
    <n v="91"/>
    <n v="140"/>
    <m/>
    <m/>
    <m/>
    <m/>
    <m/>
    <m/>
    <m/>
    <n v="154760"/>
    <n v="14045"/>
    <n v="33125"/>
    <n v="46375"/>
    <n v="24115"/>
    <n v="37100"/>
    <n v="0"/>
    <n v="0"/>
    <n v="0"/>
    <n v="0"/>
    <n v="0"/>
    <n v="0"/>
    <n v="0"/>
    <n v="0"/>
    <n v="0"/>
    <n v="0"/>
    <n v="0"/>
    <n v="0"/>
    <n v="0"/>
    <n v="0"/>
    <n v="0"/>
    <n v="0"/>
    <n v="0"/>
    <n v="0"/>
    <n v="0"/>
    <n v="0"/>
    <n v="154760"/>
    <n v="14045"/>
    <n v="33125"/>
    <n v="46375"/>
    <n v="24115"/>
    <n v="37100"/>
    <n v="0"/>
    <n v="0"/>
    <n v="0"/>
    <n v="0"/>
    <n v="0"/>
    <n v="0"/>
    <n v="0"/>
  </r>
  <r>
    <s v="No"/>
    <s v="Raju Parkala"/>
    <x v="24"/>
    <x v="42"/>
    <s v="YACAXA"/>
    <x v="54"/>
    <d v="2025-08-01T00:00:00"/>
    <d v="2026-01-31T00:00:00"/>
    <s v="005OI7"/>
    <x v="203"/>
    <x v="3"/>
    <x v="0"/>
    <m/>
    <n v="0"/>
    <n v="0"/>
    <n v="0"/>
    <n v="0"/>
    <m/>
    <n v="0"/>
    <n v="0"/>
    <n v="0"/>
    <n v="0"/>
    <x v="0"/>
    <n v="1"/>
    <n v="0"/>
    <x v="0"/>
    <n v="18"/>
    <n v="18"/>
    <m/>
    <m/>
    <m/>
    <m/>
    <m/>
    <m/>
    <m/>
    <m/>
    <m/>
    <m/>
    <m/>
    <n v="1111.5"/>
    <n v="1111.5"/>
    <n v="0"/>
    <n v="0"/>
    <n v="0"/>
    <n v="0"/>
    <n v="0"/>
    <n v="0"/>
    <n v="0"/>
    <n v="0"/>
    <n v="0"/>
    <n v="0"/>
    <n v="0"/>
    <n v="0"/>
    <n v="0"/>
    <n v="0"/>
    <n v="0"/>
    <n v="0"/>
    <n v="0"/>
    <n v="0"/>
    <n v="0"/>
    <n v="0"/>
    <n v="0"/>
    <n v="0"/>
    <n v="0"/>
    <n v="0"/>
    <n v="1111.5"/>
    <n v="1111.5"/>
    <n v="0"/>
    <n v="0"/>
    <n v="0"/>
    <n v="0"/>
    <n v="0"/>
    <n v="0"/>
    <n v="0"/>
    <n v="0"/>
    <n v="0"/>
    <n v="0"/>
    <n v="0"/>
  </r>
  <r>
    <s v="No"/>
    <s v="Raju Parkala"/>
    <x v="24"/>
    <x v="43"/>
    <s v="YAFMNB"/>
    <x v="55"/>
    <d v="2026-01-01T00:00:00"/>
    <d v="2026-07-31T00:00:00"/>
    <s v="1G7775"/>
    <x v="204"/>
    <x v="50"/>
    <x v="2"/>
    <m/>
    <n v="0"/>
    <n v="0"/>
    <n v="0"/>
    <n v="0"/>
    <m/>
    <n v="0"/>
    <n v="0"/>
    <n v="0"/>
    <n v="0"/>
    <x v="0"/>
    <n v="1"/>
    <n v="0"/>
    <x v="0"/>
    <n v="34"/>
    <n v="0"/>
    <n v="0"/>
    <n v="2"/>
    <n v="16"/>
    <n v="16"/>
    <n v="0"/>
    <m/>
    <m/>
    <m/>
    <m/>
    <m/>
    <m/>
    <n v="13260"/>
    <n v="0"/>
    <n v="0"/>
    <n v="780"/>
    <n v="6240"/>
    <n v="6240"/>
    <n v="0"/>
    <n v="0"/>
    <n v="0"/>
    <n v="0"/>
    <n v="0"/>
    <n v="0"/>
    <n v="0"/>
    <n v="0"/>
    <n v="0"/>
    <n v="0"/>
    <n v="0"/>
    <n v="0"/>
    <n v="0"/>
    <n v="0"/>
    <n v="0"/>
    <n v="0"/>
    <n v="0"/>
    <n v="0"/>
    <n v="0"/>
    <n v="0"/>
    <n v="13260"/>
    <n v="0"/>
    <n v="0"/>
    <n v="780"/>
    <n v="6240"/>
    <n v="6240"/>
    <n v="0"/>
    <n v="0"/>
    <n v="0"/>
    <n v="0"/>
    <n v="0"/>
    <n v="0"/>
    <n v="0"/>
  </r>
  <r>
    <s v="No"/>
    <s v="Raju Parkala"/>
    <x v="24"/>
    <x v="43"/>
    <s v="YAFMNB"/>
    <x v="55"/>
    <d v="2026-01-01T00:00:00"/>
    <d v="2026-07-31T00:00:00"/>
    <s v="3G9845"/>
    <x v="205"/>
    <x v="11"/>
    <x v="2"/>
    <m/>
    <n v="0"/>
    <n v="0"/>
    <n v="0"/>
    <n v="0"/>
    <m/>
    <n v="0"/>
    <n v="0"/>
    <n v="0"/>
    <n v="0"/>
    <x v="0"/>
    <n v="1"/>
    <n v="0"/>
    <x v="0"/>
    <n v="625"/>
    <n v="120"/>
    <n v="80"/>
    <n v="200"/>
    <n v="88"/>
    <n v="84"/>
    <n v="53"/>
    <n v="0"/>
    <m/>
    <m/>
    <m/>
    <m/>
    <m/>
    <n v="225000"/>
    <n v="43200"/>
    <n v="28800"/>
    <n v="72000"/>
    <n v="31680"/>
    <n v="30240"/>
    <n v="19080"/>
    <n v="0"/>
    <n v="0"/>
    <n v="0"/>
    <n v="0"/>
    <n v="0"/>
    <n v="0"/>
    <n v="0"/>
    <n v="0"/>
    <n v="0"/>
    <n v="0"/>
    <n v="0"/>
    <n v="0"/>
    <n v="0"/>
    <n v="0"/>
    <n v="0"/>
    <n v="0"/>
    <n v="0"/>
    <n v="0"/>
    <n v="0"/>
    <n v="225000"/>
    <n v="43200"/>
    <n v="28800"/>
    <n v="72000"/>
    <n v="31680"/>
    <n v="30240"/>
    <n v="19080"/>
    <n v="0"/>
    <n v="0"/>
    <n v="0"/>
    <n v="0"/>
    <n v="0"/>
    <n v="0"/>
  </r>
  <r>
    <s v="No"/>
    <s v="Raju Parkala"/>
    <x v="24"/>
    <x v="43"/>
    <s v="YAFMNB"/>
    <x v="55"/>
    <d v="2026-01-01T00:00:00"/>
    <d v="2026-07-31T00:00:00"/>
    <s v="8J1741"/>
    <x v="206"/>
    <x v="27"/>
    <x v="2"/>
    <m/>
    <n v="0"/>
    <n v="0"/>
    <n v="0"/>
    <n v="0"/>
    <m/>
    <n v="0"/>
    <n v="0"/>
    <n v="0"/>
    <n v="0"/>
    <x v="0"/>
    <n v="1"/>
    <n v="0"/>
    <x v="0"/>
    <n v="700"/>
    <n v="7"/>
    <n v="112"/>
    <n v="205"/>
    <n v="152"/>
    <n v="144"/>
    <n v="80"/>
    <n v="0"/>
    <m/>
    <m/>
    <m/>
    <m/>
    <m/>
    <n v="144900"/>
    <n v="1449"/>
    <n v="23184"/>
    <n v="42435"/>
    <n v="31464"/>
    <n v="29808"/>
    <n v="16560"/>
    <n v="0"/>
    <n v="0"/>
    <n v="0"/>
    <n v="0"/>
    <n v="0"/>
    <n v="0"/>
    <n v="0"/>
    <n v="0"/>
    <n v="0"/>
    <n v="0"/>
    <n v="0"/>
    <n v="0"/>
    <n v="0"/>
    <n v="0"/>
    <n v="0"/>
    <n v="0"/>
    <n v="0"/>
    <n v="0"/>
    <n v="0"/>
    <n v="144900"/>
    <n v="1449"/>
    <n v="23184"/>
    <n v="42435"/>
    <n v="31464"/>
    <n v="29808"/>
    <n v="16560"/>
    <n v="0"/>
    <n v="0"/>
    <n v="0"/>
    <n v="0"/>
    <n v="0"/>
    <n v="0"/>
  </r>
  <r>
    <s v="No"/>
    <s v="Raju Parkala"/>
    <x v="24"/>
    <x v="43"/>
    <s v="YAFMNB"/>
    <x v="55"/>
    <d v="2026-01-01T00:00:00"/>
    <d v="2026-07-31T00:00:00"/>
    <s v="3J0545"/>
    <x v="207"/>
    <x v="14"/>
    <x v="2"/>
    <m/>
    <n v="0"/>
    <n v="0"/>
    <n v="0"/>
    <n v="0"/>
    <m/>
    <n v="0"/>
    <n v="0"/>
    <n v="0"/>
    <n v="0"/>
    <x v="0"/>
    <n v="1"/>
    <n v="0"/>
    <x v="0"/>
    <n v="223"/>
    <n v="30"/>
    <n v="30"/>
    <n v="73"/>
    <n v="30"/>
    <n v="30"/>
    <n v="30"/>
    <n v="0"/>
    <m/>
    <m/>
    <m/>
    <m/>
    <m/>
    <n v="68461"/>
    <n v="9210"/>
    <n v="9210"/>
    <n v="22411"/>
    <n v="9210"/>
    <n v="9210"/>
    <n v="9210"/>
    <n v="0"/>
    <n v="0"/>
    <n v="0"/>
    <n v="0"/>
    <n v="0"/>
    <n v="0"/>
    <n v="0"/>
    <n v="0"/>
    <n v="0"/>
    <n v="0"/>
    <n v="0"/>
    <n v="0"/>
    <n v="0"/>
    <n v="0"/>
    <n v="0"/>
    <n v="0"/>
    <n v="0"/>
    <n v="0"/>
    <n v="0"/>
    <n v="68461"/>
    <n v="9210"/>
    <n v="9210"/>
    <n v="22411"/>
    <n v="9210"/>
    <n v="9210"/>
    <n v="9210"/>
    <n v="0"/>
    <n v="0"/>
    <n v="0"/>
    <n v="0"/>
    <n v="0"/>
    <n v="0"/>
  </r>
  <r>
    <s v="No"/>
    <s v="Raju Parkala"/>
    <x v="24"/>
    <x v="43"/>
    <s v="YAFMNB"/>
    <x v="55"/>
    <d v="2026-01-01T00:00:00"/>
    <d v="2026-07-31T00:00:00"/>
    <s v="7J4227"/>
    <x v="208"/>
    <x v="14"/>
    <x v="2"/>
    <m/>
    <n v="0"/>
    <n v="0"/>
    <n v="0"/>
    <n v="0"/>
    <m/>
    <n v="0"/>
    <n v="0"/>
    <n v="0"/>
    <n v="0"/>
    <x v="0"/>
    <n v="1"/>
    <n v="0"/>
    <x v="0"/>
    <n v="216"/>
    <n v="18"/>
    <n v="30"/>
    <n v="78"/>
    <n v="30"/>
    <n v="30"/>
    <n v="30"/>
    <n v="0"/>
    <m/>
    <m/>
    <m/>
    <m/>
    <m/>
    <n v="66312"/>
    <n v="5526"/>
    <n v="9210"/>
    <n v="23946"/>
    <n v="9210"/>
    <n v="9210"/>
    <n v="9210"/>
    <n v="0"/>
    <n v="0"/>
    <n v="0"/>
    <n v="0"/>
    <n v="0"/>
    <n v="0"/>
    <n v="0"/>
    <n v="0"/>
    <n v="0"/>
    <n v="0"/>
    <n v="0"/>
    <n v="0"/>
    <n v="0"/>
    <n v="0"/>
    <n v="0"/>
    <n v="0"/>
    <n v="0"/>
    <n v="0"/>
    <n v="0"/>
    <n v="66312"/>
    <n v="5526"/>
    <n v="9210"/>
    <n v="23946"/>
    <n v="9210"/>
    <n v="9210"/>
    <n v="9210"/>
    <n v="0"/>
    <n v="0"/>
    <n v="0"/>
    <n v="0"/>
    <n v="0"/>
    <n v="0"/>
  </r>
  <r>
    <s v="No"/>
    <s v="Raju Parkala"/>
    <x v="24"/>
    <x v="43"/>
    <s v="YAFMNB"/>
    <x v="55"/>
    <d v="2026-01-01T00:00:00"/>
    <d v="2026-07-31T00:00:00"/>
    <n v="13874"/>
    <x v="209"/>
    <x v="3"/>
    <x v="0"/>
    <m/>
    <n v="0"/>
    <n v="0"/>
    <n v="0"/>
    <n v="0"/>
    <m/>
    <n v="0"/>
    <n v="0"/>
    <n v="0"/>
    <n v="0"/>
    <x v="0"/>
    <n v="1"/>
    <n v="0"/>
    <x v="0"/>
    <n v="553.5"/>
    <n v="76.5"/>
    <n v="90"/>
    <n v="117"/>
    <n v="90"/>
    <n v="90"/>
    <n v="90"/>
    <n v="0"/>
    <m/>
    <m/>
    <m/>
    <m/>
    <m/>
    <n v="34178.625"/>
    <n v="4723.875"/>
    <n v="5557.5"/>
    <n v="7224.75"/>
    <n v="5557.5"/>
    <n v="5557.5"/>
    <n v="5557.5"/>
    <n v="0"/>
    <n v="0"/>
    <n v="0"/>
    <n v="0"/>
    <n v="0"/>
    <n v="0"/>
    <n v="0"/>
    <n v="0"/>
    <n v="0"/>
    <n v="0"/>
    <n v="0"/>
    <n v="0"/>
    <n v="0"/>
    <n v="0"/>
    <n v="0"/>
    <n v="0"/>
    <n v="0"/>
    <n v="0"/>
    <n v="0"/>
    <n v="34178.625"/>
    <n v="4723.875"/>
    <n v="5557.5"/>
    <n v="7224.75"/>
    <n v="5557.5"/>
    <n v="5557.5"/>
    <n v="5557.5"/>
    <n v="0"/>
    <n v="0"/>
    <n v="0"/>
    <n v="0"/>
    <n v="0"/>
    <n v="0"/>
  </r>
  <r>
    <s v="No"/>
    <s v="Raju Parkala"/>
    <x v="24"/>
    <x v="43"/>
    <s v="YAFMNB"/>
    <x v="55"/>
    <d v="2026-01-01T00:00:00"/>
    <d v="2026-07-31T00:00:00"/>
    <s v="005EV4"/>
    <x v="210"/>
    <x v="1"/>
    <x v="0"/>
    <m/>
    <n v="0"/>
    <n v="0"/>
    <n v="0"/>
    <n v="0"/>
    <m/>
    <n v="0"/>
    <n v="0"/>
    <n v="0"/>
    <n v="0"/>
    <x v="0"/>
    <n v="1"/>
    <n v="0"/>
    <x v="0"/>
    <n v="180"/>
    <n v="0"/>
    <n v="0"/>
    <n v="180"/>
    <n v="0"/>
    <n v="0"/>
    <n v="0"/>
    <n v="0"/>
    <n v="0"/>
    <m/>
    <m/>
    <m/>
    <m/>
    <n v="8550"/>
    <n v="0"/>
    <n v="0"/>
    <n v="8550"/>
    <n v="0"/>
    <n v="0"/>
    <n v="0"/>
    <n v="0"/>
    <n v="0"/>
    <n v="0"/>
    <n v="0"/>
    <n v="0"/>
    <n v="0"/>
    <n v="0"/>
    <n v="0"/>
    <n v="0"/>
    <n v="0"/>
    <n v="0"/>
    <n v="0"/>
    <n v="0"/>
    <n v="0"/>
    <n v="0"/>
    <n v="0"/>
    <n v="0"/>
    <n v="0"/>
    <n v="0"/>
    <n v="8550"/>
    <n v="0"/>
    <n v="0"/>
    <n v="8550"/>
    <n v="0"/>
    <n v="0"/>
    <n v="0"/>
    <n v="0"/>
    <n v="0"/>
    <n v="0"/>
    <n v="0"/>
    <n v="0"/>
    <n v="0"/>
  </r>
  <r>
    <s v="No"/>
    <s v="Raju Parkala"/>
    <x v="24"/>
    <x v="43"/>
    <s v="YAFMNB"/>
    <x v="55"/>
    <d v="2026-01-01T00:00:00"/>
    <d v="2026-07-31T00:00:00"/>
    <s v="005OHH"/>
    <x v="211"/>
    <x v="1"/>
    <x v="0"/>
    <m/>
    <n v="0"/>
    <n v="0"/>
    <n v="0"/>
    <n v="0"/>
    <m/>
    <n v="0"/>
    <n v="0"/>
    <n v="0"/>
    <n v="0"/>
    <x v="0"/>
    <n v="1"/>
    <n v="0"/>
    <x v="0"/>
    <n v="1033"/>
    <n v="117"/>
    <n v="171"/>
    <n v="216"/>
    <n v="162"/>
    <n v="171"/>
    <n v="196"/>
    <n v="0"/>
    <n v="0"/>
    <m/>
    <m/>
    <m/>
    <m/>
    <n v="49067.5"/>
    <n v="5557.5"/>
    <n v="8122.5"/>
    <n v="10260"/>
    <n v="7695"/>
    <n v="8122.5"/>
    <n v="9310"/>
    <n v="0"/>
    <n v="0"/>
    <n v="0"/>
    <n v="0"/>
    <n v="0"/>
    <n v="0"/>
    <n v="0"/>
    <n v="0"/>
    <n v="0"/>
    <n v="0"/>
    <n v="0"/>
    <n v="0"/>
    <n v="0"/>
    <n v="0"/>
    <n v="0"/>
    <n v="0"/>
    <n v="0"/>
    <n v="0"/>
    <n v="0"/>
    <n v="49067.5"/>
    <n v="5557.5"/>
    <n v="8122.5"/>
    <n v="10260"/>
    <n v="7695"/>
    <n v="8122.5"/>
    <n v="9310"/>
    <n v="0"/>
    <n v="0"/>
    <n v="0"/>
    <n v="0"/>
    <n v="0"/>
    <n v="0"/>
  </r>
  <r>
    <s v="No"/>
    <s v="Raju Parkala"/>
    <x v="24"/>
    <x v="43"/>
    <s v="YAFMNB"/>
    <x v="55"/>
    <d v="2026-01-01T00:00:00"/>
    <d v="2026-07-31T00:00:00"/>
    <s v="3G2679"/>
    <x v="212"/>
    <x v="1"/>
    <x v="0"/>
    <m/>
    <n v="0"/>
    <n v="0"/>
    <n v="0"/>
    <n v="0"/>
    <m/>
    <n v="0"/>
    <n v="0"/>
    <n v="0"/>
    <n v="0"/>
    <x v="0"/>
    <n v="1"/>
    <n v="0"/>
    <x v="0"/>
    <n v="531"/>
    <n v="0"/>
    <n v="0"/>
    <n v="0"/>
    <n v="162"/>
    <n v="171"/>
    <n v="198"/>
    <n v="0"/>
    <n v="0"/>
    <m/>
    <m/>
    <m/>
    <m/>
    <n v="25222.5"/>
    <n v="0"/>
    <n v="0"/>
    <n v="0"/>
    <n v="7695"/>
    <n v="8122.5"/>
    <n v="9405"/>
    <n v="0"/>
    <n v="0"/>
    <n v="0"/>
    <n v="0"/>
    <n v="0"/>
    <n v="0"/>
    <n v="0"/>
    <n v="0"/>
    <n v="0"/>
    <n v="0"/>
    <n v="0"/>
    <n v="0"/>
    <n v="0"/>
    <n v="0"/>
    <n v="0"/>
    <n v="0"/>
    <n v="0"/>
    <n v="0"/>
    <n v="0"/>
    <n v="25222.5"/>
    <n v="0"/>
    <n v="0"/>
    <n v="0"/>
    <n v="7695"/>
    <n v="8122.5"/>
    <n v="9405"/>
    <n v="0"/>
    <n v="0"/>
    <n v="0"/>
    <n v="0"/>
    <n v="0"/>
    <n v="0"/>
  </r>
  <r>
    <s v="No"/>
    <s v="Raju Parkala"/>
    <x v="24"/>
    <x v="43"/>
    <s v="YAFMNB"/>
    <x v="55"/>
    <d v="2026-01-01T00:00:00"/>
    <d v="2026-07-31T00:00:00"/>
    <s v="005OI7"/>
    <x v="203"/>
    <x v="1"/>
    <x v="0"/>
    <m/>
    <n v="0"/>
    <n v="0"/>
    <n v="0"/>
    <n v="0"/>
    <m/>
    <n v="0"/>
    <n v="0"/>
    <n v="0"/>
    <n v="0"/>
    <x v="0"/>
    <n v="1"/>
    <n v="0"/>
    <x v="0"/>
    <n v="0"/>
    <n v="0"/>
    <n v="0"/>
    <n v="0"/>
    <n v="0"/>
    <n v="0"/>
    <n v="0"/>
    <n v="0"/>
    <m/>
    <m/>
    <m/>
    <m/>
    <m/>
    <n v="0"/>
    <n v="0"/>
    <n v="0"/>
    <n v="0"/>
    <n v="0"/>
    <n v="0"/>
    <n v="0"/>
    <n v="0"/>
    <n v="0"/>
    <n v="0"/>
    <n v="0"/>
    <n v="0"/>
    <n v="0"/>
    <n v="0"/>
    <n v="0"/>
    <n v="0"/>
    <n v="0"/>
    <n v="0"/>
    <n v="0"/>
    <n v="0"/>
    <n v="0"/>
    <n v="0"/>
    <n v="0"/>
    <n v="0"/>
    <n v="0"/>
    <n v="0"/>
    <n v="0"/>
    <n v="0"/>
    <n v="0"/>
    <n v="0"/>
    <n v="0"/>
    <n v="0"/>
    <n v="0"/>
    <n v="0"/>
    <n v="0"/>
    <n v="0"/>
    <n v="0"/>
    <n v="0"/>
    <n v="0"/>
  </r>
  <r>
    <s v="No"/>
    <s v="Raju Parkala"/>
    <x v="24"/>
    <x v="43"/>
    <s v="YAFMNB"/>
    <x v="55"/>
    <d v="2026-01-01T00:00:00"/>
    <d v="2026-07-31T00:00:00"/>
    <s v="4J6610"/>
    <x v="202"/>
    <x v="49"/>
    <x v="2"/>
    <m/>
    <n v="0"/>
    <n v="0"/>
    <n v="0"/>
    <n v="0"/>
    <m/>
    <n v="0"/>
    <n v="0"/>
    <n v="0"/>
    <n v="0"/>
    <x v="0"/>
    <n v="1"/>
    <n v="0"/>
    <x v="0"/>
    <n v="50"/>
    <n v="7.5"/>
    <n v="10"/>
    <n v="12.5"/>
    <n v="10"/>
    <n v="10"/>
    <n v="0"/>
    <m/>
    <m/>
    <m/>
    <m/>
    <m/>
    <m/>
    <n v="13250"/>
    <n v="1987.5"/>
    <n v="2650"/>
    <n v="3312.5"/>
    <n v="2650"/>
    <n v="2650"/>
    <n v="0"/>
    <n v="0"/>
    <n v="0"/>
    <n v="0"/>
    <n v="0"/>
    <n v="0"/>
    <n v="0"/>
    <n v="0"/>
    <n v="0"/>
    <n v="0"/>
    <n v="0"/>
    <n v="0"/>
    <n v="0"/>
    <n v="0"/>
    <n v="0"/>
    <n v="0"/>
    <n v="0"/>
    <n v="0"/>
    <n v="0"/>
    <n v="0"/>
    <n v="13250"/>
    <n v="1987.5"/>
    <n v="2650"/>
    <n v="3312.5"/>
    <n v="2650"/>
    <n v="2650"/>
    <n v="0"/>
    <n v="0"/>
    <n v="0"/>
    <n v="0"/>
    <n v="0"/>
    <n v="0"/>
    <n v="0"/>
  </r>
  <r>
    <s v="No"/>
    <s v="Raju Parkala"/>
    <x v="24"/>
    <x v="43"/>
    <s v="YAFMNB"/>
    <x v="55"/>
    <d v="2026-01-01T00:00:00"/>
    <d v="2026-07-31T00:00:00"/>
    <s v="000TG4"/>
    <x v="213"/>
    <x v="1"/>
    <x v="2"/>
    <m/>
    <n v="0"/>
    <n v="0"/>
    <n v="0"/>
    <n v="0"/>
    <m/>
    <n v="0"/>
    <n v="0"/>
    <n v="0"/>
    <n v="0"/>
    <x v="0"/>
    <n v="1"/>
    <n v="0"/>
    <x v="0"/>
    <n v="0"/>
    <m/>
    <m/>
    <n v="0"/>
    <n v="0"/>
    <n v="0"/>
    <n v="0"/>
    <m/>
    <m/>
    <m/>
    <m/>
    <m/>
    <m/>
    <n v="0"/>
    <n v="0"/>
    <n v="0"/>
    <n v="0"/>
    <n v="0"/>
    <n v="0"/>
    <n v="0"/>
    <n v="0"/>
    <n v="0"/>
    <n v="0"/>
    <n v="0"/>
    <n v="0"/>
    <n v="0"/>
    <n v="0"/>
    <n v="0"/>
    <n v="0"/>
    <n v="0"/>
    <n v="0"/>
    <n v="0"/>
    <n v="0"/>
    <n v="0"/>
    <n v="0"/>
    <n v="0"/>
    <n v="0"/>
    <n v="0"/>
    <n v="0"/>
    <n v="0"/>
    <n v="0"/>
    <n v="0"/>
    <n v="0"/>
    <n v="0"/>
    <n v="0"/>
    <n v="0"/>
    <n v="0"/>
    <n v="0"/>
    <n v="0"/>
    <n v="0"/>
    <n v="0"/>
    <n v="0"/>
  </r>
  <r>
    <s v="No"/>
    <s v="Raju Parkala"/>
    <x v="24"/>
    <x v="44"/>
    <s v="YAFKZB"/>
    <x v="56"/>
    <d v="2026-01-01T00:00:00"/>
    <d v="2026-07-31T00:00:00"/>
    <s v="1G7775"/>
    <x v="204"/>
    <x v="50"/>
    <x v="2"/>
    <m/>
    <n v="0"/>
    <n v="0"/>
    <n v="0"/>
    <n v="0"/>
    <m/>
    <n v="0"/>
    <n v="0"/>
    <n v="0"/>
    <n v="0"/>
    <x v="0"/>
    <n v="1"/>
    <n v="0"/>
    <x v="0"/>
    <n v="38"/>
    <m/>
    <n v="6"/>
    <n v="2"/>
    <n v="12"/>
    <n v="12"/>
    <n v="6"/>
    <m/>
    <m/>
    <m/>
    <m/>
    <m/>
    <m/>
    <n v="14820"/>
    <n v="0"/>
    <n v="2340"/>
    <n v="780"/>
    <n v="4680"/>
    <n v="4680"/>
    <n v="2340"/>
    <n v="0"/>
    <n v="0"/>
    <n v="0"/>
    <n v="0"/>
    <n v="0"/>
    <n v="0"/>
    <n v="0"/>
    <n v="0"/>
    <n v="0"/>
    <n v="0"/>
    <n v="0"/>
    <n v="0"/>
    <n v="0"/>
    <n v="0"/>
    <n v="0"/>
    <n v="0"/>
    <n v="0"/>
    <n v="0"/>
    <n v="0"/>
    <n v="14820"/>
    <n v="0"/>
    <n v="2340"/>
    <n v="780"/>
    <n v="4680"/>
    <n v="4680"/>
    <n v="2340"/>
    <n v="0"/>
    <n v="0"/>
    <n v="0"/>
    <n v="0"/>
    <n v="0"/>
    <n v="0"/>
  </r>
  <r>
    <s v="No"/>
    <s v="Raju Parkala"/>
    <x v="24"/>
    <x v="44"/>
    <s v="YAFKZB"/>
    <x v="56"/>
    <d v="2026-01-01T00:00:00"/>
    <d v="2026-07-31T00:00:00"/>
    <s v="3J0545"/>
    <x v="207"/>
    <x v="14"/>
    <x v="2"/>
    <m/>
    <n v="0"/>
    <n v="0"/>
    <n v="0"/>
    <n v="0"/>
    <m/>
    <n v="0"/>
    <n v="0"/>
    <n v="0"/>
    <n v="0"/>
    <x v="0"/>
    <n v="1"/>
    <n v="0"/>
    <x v="0"/>
    <n v="253"/>
    <n v="50"/>
    <n v="45"/>
    <n v="68"/>
    <n v="30"/>
    <n v="30"/>
    <n v="30"/>
    <m/>
    <m/>
    <m/>
    <m/>
    <m/>
    <m/>
    <n v="77671"/>
    <n v="15350"/>
    <n v="13815"/>
    <n v="20876"/>
    <n v="9210"/>
    <n v="9210"/>
    <n v="9210"/>
    <n v="0"/>
    <n v="0"/>
    <n v="0"/>
    <n v="0"/>
    <n v="0"/>
    <n v="0"/>
    <n v="0"/>
    <n v="0"/>
    <n v="0"/>
    <n v="0"/>
    <n v="0"/>
    <n v="0"/>
    <n v="0"/>
    <n v="0"/>
    <n v="0"/>
    <n v="0"/>
    <n v="0"/>
    <n v="0"/>
    <n v="0"/>
    <n v="77671"/>
    <n v="15350"/>
    <n v="13815"/>
    <n v="20876"/>
    <n v="9210"/>
    <n v="9210"/>
    <n v="9210"/>
    <n v="0"/>
    <n v="0"/>
    <n v="0"/>
    <n v="0"/>
    <n v="0"/>
    <n v="0"/>
  </r>
  <r>
    <s v="No"/>
    <s v="Raju Parkala"/>
    <x v="24"/>
    <x v="44"/>
    <s v="YAFKZB"/>
    <x v="56"/>
    <d v="2026-01-01T00:00:00"/>
    <d v="2026-07-31T00:00:00"/>
    <s v="7J4227"/>
    <x v="208"/>
    <x v="14"/>
    <x v="2"/>
    <m/>
    <n v="0"/>
    <n v="0"/>
    <n v="0"/>
    <n v="0"/>
    <m/>
    <n v="0"/>
    <n v="0"/>
    <n v="0"/>
    <n v="0"/>
    <x v="0"/>
    <n v="1"/>
    <n v="0"/>
    <x v="0"/>
    <n v="243"/>
    <n v="23"/>
    <n v="52"/>
    <n v="78"/>
    <n v="30"/>
    <n v="30"/>
    <n v="30"/>
    <m/>
    <m/>
    <m/>
    <m/>
    <m/>
    <m/>
    <n v="74601"/>
    <n v="7061"/>
    <n v="15964"/>
    <n v="23946"/>
    <n v="9210"/>
    <n v="9210"/>
    <n v="9210"/>
    <n v="0"/>
    <n v="0"/>
    <n v="0"/>
    <n v="0"/>
    <n v="0"/>
    <n v="0"/>
    <n v="0"/>
    <n v="0"/>
    <n v="0"/>
    <n v="0"/>
    <n v="0"/>
    <n v="0"/>
    <n v="0"/>
    <n v="0"/>
    <n v="0"/>
    <n v="0"/>
    <n v="0"/>
    <n v="0"/>
    <n v="0"/>
    <n v="74601"/>
    <n v="7061"/>
    <n v="15964"/>
    <n v="23946"/>
    <n v="9210"/>
    <n v="9210"/>
    <n v="9210"/>
    <n v="0"/>
    <n v="0"/>
    <n v="0"/>
    <n v="0"/>
    <n v="0"/>
    <n v="0"/>
  </r>
  <r>
    <s v="No"/>
    <s v="Raju Parkala"/>
    <x v="24"/>
    <x v="44"/>
    <s v="YAFKZB"/>
    <x v="56"/>
    <d v="2026-01-01T00:00:00"/>
    <d v="2026-07-31T00:00:00"/>
    <s v="5J2777"/>
    <x v="214"/>
    <x v="14"/>
    <x v="2"/>
    <m/>
    <n v="62"/>
    <n v="19034"/>
    <n v="0"/>
    <n v="19034"/>
    <m/>
    <n v="0"/>
    <n v="0"/>
    <n v="0"/>
    <n v="19034"/>
    <x v="0"/>
    <n v="1"/>
    <n v="0"/>
    <x v="0"/>
    <n v="870"/>
    <m/>
    <n v="112"/>
    <n v="200"/>
    <n v="160"/>
    <n v="152"/>
    <n v="184"/>
    <n v="62"/>
    <m/>
    <m/>
    <m/>
    <m/>
    <m/>
    <n v="267090"/>
    <n v="0"/>
    <n v="34384"/>
    <n v="61400"/>
    <n v="49120"/>
    <n v="46664"/>
    <n v="56488"/>
    <n v="19034"/>
    <n v="0"/>
    <n v="0"/>
    <n v="0"/>
    <n v="0"/>
    <n v="0"/>
    <n v="0"/>
    <n v="0"/>
    <n v="0"/>
    <n v="0"/>
    <n v="0"/>
    <n v="0"/>
    <n v="0"/>
    <n v="0"/>
    <n v="0"/>
    <n v="0"/>
    <n v="0"/>
    <n v="0"/>
    <n v="0"/>
    <n v="267090"/>
    <n v="0"/>
    <n v="34384"/>
    <n v="61400"/>
    <n v="49120"/>
    <n v="46664"/>
    <n v="56488"/>
    <n v="19034"/>
    <n v="0"/>
    <n v="0"/>
    <n v="0"/>
    <n v="0"/>
    <n v="0"/>
  </r>
  <r>
    <s v="No"/>
    <s v="Raju Parkala"/>
    <x v="24"/>
    <x v="44"/>
    <s v="YAFKZB"/>
    <x v="56"/>
    <d v="2026-01-01T00:00:00"/>
    <d v="2026-07-31T00:00:00"/>
    <s v="003GFW"/>
    <x v="215"/>
    <x v="51"/>
    <x v="0"/>
    <m/>
    <n v="126"/>
    <n v="10584"/>
    <n v="0"/>
    <n v="10584"/>
    <m/>
    <n v="0"/>
    <n v="0"/>
    <n v="0"/>
    <n v="10584"/>
    <x v="0"/>
    <n v="1"/>
    <n v="0"/>
    <x v="0"/>
    <n v="1179"/>
    <n v="144"/>
    <n v="153"/>
    <n v="207"/>
    <n v="180"/>
    <n v="171"/>
    <n v="198"/>
    <n v="126"/>
    <m/>
    <m/>
    <m/>
    <m/>
    <m/>
    <n v="99036"/>
    <n v="12096"/>
    <n v="12852"/>
    <n v="17388"/>
    <n v="15120"/>
    <n v="14364"/>
    <n v="16632"/>
    <n v="10584"/>
    <n v="0"/>
    <n v="0"/>
    <n v="0"/>
    <n v="0"/>
    <n v="0"/>
    <n v="0"/>
    <n v="0"/>
    <n v="0"/>
    <n v="0"/>
    <n v="0"/>
    <n v="0"/>
    <n v="0"/>
    <n v="0"/>
    <n v="0"/>
    <n v="0"/>
    <n v="0"/>
    <n v="0"/>
    <n v="0"/>
    <n v="99036"/>
    <n v="12096"/>
    <n v="12852"/>
    <n v="17388"/>
    <n v="15120"/>
    <n v="14364"/>
    <n v="16632"/>
    <n v="10584"/>
    <n v="0"/>
    <n v="0"/>
    <n v="0"/>
    <n v="0"/>
    <n v="0"/>
  </r>
  <r>
    <s v="No"/>
    <s v="Raju Parkala"/>
    <x v="24"/>
    <x v="44"/>
    <s v="YAFKZB"/>
    <x v="56"/>
    <d v="2026-01-01T00:00:00"/>
    <d v="2026-07-31T00:00:00"/>
    <s v="02971J"/>
    <x v="216"/>
    <x v="3"/>
    <x v="0"/>
    <m/>
    <n v="144"/>
    <n v="8892"/>
    <n v="0"/>
    <n v="8892"/>
    <m/>
    <n v="0"/>
    <n v="0"/>
    <n v="0"/>
    <n v="8892"/>
    <x v="0"/>
    <n v="1"/>
    <n v="0"/>
    <x v="0"/>
    <n v="900"/>
    <n v="126"/>
    <n v="36"/>
    <n v="45"/>
    <n v="180"/>
    <n v="171"/>
    <n v="198"/>
    <n v="144"/>
    <m/>
    <m/>
    <m/>
    <m/>
    <m/>
    <n v="55575"/>
    <n v="7780.5"/>
    <n v="2223"/>
    <n v="2778.75"/>
    <n v="11115"/>
    <n v="10559.25"/>
    <n v="12226.5"/>
    <n v="8892"/>
    <n v="0"/>
    <n v="0"/>
    <n v="0"/>
    <n v="0"/>
    <n v="0"/>
    <n v="0"/>
    <n v="0"/>
    <n v="0"/>
    <n v="0"/>
    <n v="0"/>
    <n v="0"/>
    <n v="0"/>
    <n v="0"/>
    <n v="0"/>
    <n v="0"/>
    <n v="0"/>
    <n v="0"/>
    <n v="0"/>
    <n v="55575"/>
    <n v="7780.5"/>
    <n v="2223"/>
    <n v="2778.75"/>
    <n v="11115"/>
    <n v="10559.25"/>
    <n v="12226.5"/>
    <n v="8892"/>
    <n v="0"/>
    <n v="0"/>
    <n v="0"/>
    <n v="0"/>
    <n v="0"/>
  </r>
  <r>
    <s v="No"/>
    <s v="Raju Parkala"/>
    <x v="24"/>
    <x v="44"/>
    <s v="YAFKZB"/>
    <x v="56"/>
    <d v="2026-01-01T00:00:00"/>
    <d v="2026-07-31T00:00:00"/>
    <s v="0060SB"/>
    <x v="217"/>
    <x v="1"/>
    <x v="0"/>
    <m/>
    <n v="90"/>
    <n v="4275"/>
    <n v="0"/>
    <n v="4275"/>
    <m/>
    <n v="0"/>
    <n v="0"/>
    <n v="0"/>
    <n v="4275"/>
    <x v="0"/>
    <n v="1"/>
    <n v="0"/>
    <x v="0"/>
    <n v="553.5"/>
    <m/>
    <n v="72"/>
    <n v="99"/>
    <n v="90"/>
    <n v="90"/>
    <n v="112.5"/>
    <n v="90"/>
    <m/>
    <m/>
    <m/>
    <m/>
    <m/>
    <n v="26291.25"/>
    <n v="0"/>
    <n v="3420"/>
    <n v="4702.5"/>
    <n v="4275"/>
    <n v="4275"/>
    <n v="5343.75"/>
    <n v="4275"/>
    <n v="0"/>
    <n v="0"/>
    <n v="0"/>
    <n v="0"/>
    <n v="0"/>
    <n v="0"/>
    <n v="0"/>
    <n v="0"/>
    <n v="0"/>
    <n v="0"/>
    <n v="0"/>
    <n v="0"/>
    <n v="0"/>
    <n v="0"/>
    <n v="0"/>
    <n v="0"/>
    <n v="0"/>
    <n v="0"/>
    <n v="26291.25"/>
    <n v="0"/>
    <n v="3420"/>
    <n v="4702.5"/>
    <n v="4275"/>
    <n v="4275"/>
    <n v="5343.75"/>
    <n v="4275"/>
    <n v="0"/>
    <n v="0"/>
    <n v="0"/>
    <n v="0"/>
    <n v="0"/>
  </r>
  <r>
    <s v="No"/>
    <s v="Raju Parkala"/>
    <x v="24"/>
    <x v="44"/>
    <s v="YAFKZB"/>
    <x v="56"/>
    <d v="2026-01-01T00:00:00"/>
    <d v="2026-07-31T00:00:00"/>
    <s v="002H3C"/>
    <x v="218"/>
    <x v="1"/>
    <x v="0"/>
    <m/>
    <n v="144"/>
    <n v="6840"/>
    <n v="0"/>
    <n v="6840"/>
    <m/>
    <n v="0"/>
    <n v="0"/>
    <n v="0"/>
    <n v="6840"/>
    <x v="0"/>
    <n v="1"/>
    <n v="0"/>
    <x v="0"/>
    <n v="1186"/>
    <n v="126"/>
    <n v="171"/>
    <n v="196"/>
    <n v="180"/>
    <n v="171"/>
    <n v="198"/>
    <n v="144"/>
    <m/>
    <m/>
    <m/>
    <m/>
    <m/>
    <n v="56335"/>
    <n v="5985"/>
    <n v="8122.5"/>
    <n v="9310"/>
    <n v="8550"/>
    <n v="8122.5"/>
    <n v="9405"/>
    <n v="6840"/>
    <n v="0"/>
    <n v="0"/>
    <n v="0"/>
    <n v="0"/>
    <n v="0"/>
    <n v="0"/>
    <n v="0"/>
    <n v="0"/>
    <n v="0"/>
    <n v="0"/>
    <n v="0"/>
    <n v="0"/>
    <n v="0"/>
    <n v="0"/>
    <n v="0"/>
    <n v="0"/>
    <n v="0"/>
    <n v="0"/>
    <n v="56335"/>
    <n v="5985"/>
    <n v="8122.5"/>
    <n v="9310"/>
    <n v="8550"/>
    <n v="8122.5"/>
    <n v="9405"/>
    <n v="6840"/>
    <n v="0"/>
    <n v="0"/>
    <n v="0"/>
    <n v="0"/>
    <n v="0"/>
  </r>
  <r>
    <s v="No"/>
    <s v="Raju Parkala"/>
    <x v="24"/>
    <x v="44"/>
    <s v="YAFKZB"/>
    <x v="56"/>
    <d v="2026-01-01T00:00:00"/>
    <d v="2026-07-31T00:00:00"/>
    <s v="C-XP5W"/>
    <x v="219"/>
    <x v="1"/>
    <x v="0"/>
    <m/>
    <n v="0"/>
    <n v="0"/>
    <n v="0"/>
    <n v="0"/>
    <m/>
    <n v="0"/>
    <n v="0"/>
    <n v="0"/>
    <n v="0"/>
    <x v="0"/>
    <n v="1"/>
    <n v="0"/>
    <x v="0"/>
    <n v="1089"/>
    <n v="171"/>
    <n v="171"/>
    <n v="198"/>
    <n v="180"/>
    <n v="171"/>
    <n v="198"/>
    <m/>
    <m/>
    <m/>
    <m/>
    <m/>
    <m/>
    <n v="51727.5"/>
    <n v="8122.5"/>
    <n v="8122.5"/>
    <n v="9405"/>
    <n v="8550"/>
    <n v="8122.5"/>
    <n v="9405"/>
    <n v="0"/>
    <n v="0"/>
    <n v="0"/>
    <n v="0"/>
    <n v="0"/>
    <n v="0"/>
    <n v="0"/>
    <n v="0"/>
    <n v="0"/>
    <n v="0"/>
    <n v="0"/>
    <n v="0"/>
    <n v="0"/>
    <n v="0"/>
    <n v="0"/>
    <n v="0"/>
    <n v="0"/>
    <n v="0"/>
    <n v="0"/>
    <n v="51727.5"/>
    <n v="8122.5"/>
    <n v="8122.5"/>
    <n v="9405"/>
    <n v="8550"/>
    <n v="8122.5"/>
    <n v="9405"/>
    <n v="0"/>
    <n v="0"/>
    <n v="0"/>
    <n v="0"/>
    <n v="0"/>
    <n v="0"/>
  </r>
  <r>
    <s v="No"/>
    <s v="Raju Parkala"/>
    <x v="24"/>
    <x v="44"/>
    <s v="YAFKZB"/>
    <x v="56"/>
    <d v="2026-01-01T00:00:00"/>
    <d v="2026-07-31T00:00:00"/>
    <s v="004YKJ"/>
    <x v="220"/>
    <x v="1"/>
    <x v="0"/>
    <m/>
    <n v="144"/>
    <n v="6840"/>
    <n v="0"/>
    <n v="6840"/>
    <m/>
    <n v="0"/>
    <n v="0"/>
    <n v="0"/>
    <n v="6840"/>
    <x v="0"/>
    <n v="1"/>
    <n v="0"/>
    <x v="0"/>
    <n v="1035"/>
    <n v="0"/>
    <n v="135"/>
    <n v="207"/>
    <n v="180"/>
    <n v="171"/>
    <n v="198"/>
    <n v="144"/>
    <m/>
    <m/>
    <m/>
    <m/>
    <m/>
    <n v="49162.5"/>
    <n v="0"/>
    <n v="6412.5"/>
    <n v="9832.5"/>
    <n v="8550"/>
    <n v="8122.5"/>
    <n v="9405"/>
    <n v="6840"/>
    <n v="0"/>
    <n v="0"/>
    <n v="0"/>
    <n v="0"/>
    <n v="0"/>
    <n v="0"/>
    <n v="0"/>
    <n v="0"/>
    <n v="0"/>
    <n v="0"/>
    <n v="0"/>
    <n v="0"/>
    <n v="0"/>
    <n v="0"/>
    <n v="0"/>
    <n v="0"/>
    <n v="0"/>
    <n v="0"/>
    <n v="49162.5"/>
    <n v="0"/>
    <n v="6412.5"/>
    <n v="9832.5"/>
    <n v="8550"/>
    <n v="8122.5"/>
    <n v="9405"/>
    <n v="6840"/>
    <n v="0"/>
    <n v="0"/>
    <n v="0"/>
    <n v="0"/>
    <n v="0"/>
  </r>
  <r>
    <s v="No"/>
    <s v="Raju Parkala"/>
    <x v="24"/>
    <x v="44"/>
    <s v="YAFKZB"/>
    <x v="56"/>
    <d v="2026-01-01T00:00:00"/>
    <d v="2026-07-31T00:00:00"/>
    <s v="005OI7"/>
    <x v="203"/>
    <x v="1"/>
    <x v="0"/>
    <m/>
    <n v="18"/>
    <n v="855"/>
    <n v="0"/>
    <n v="855"/>
    <m/>
    <n v="0"/>
    <n v="0"/>
    <n v="0"/>
    <n v="855"/>
    <x v="0"/>
    <n v="1"/>
    <n v="0"/>
    <x v="0"/>
    <n v="549"/>
    <m/>
    <m/>
    <n v="0"/>
    <n v="162"/>
    <n v="171"/>
    <n v="198"/>
    <n v="18"/>
    <m/>
    <m/>
    <m/>
    <m/>
    <m/>
    <n v="26077.5"/>
    <n v="0"/>
    <n v="0"/>
    <n v="0"/>
    <n v="7695"/>
    <n v="8122.5"/>
    <n v="9405"/>
    <n v="855"/>
    <n v="0"/>
    <n v="0"/>
    <n v="0"/>
    <n v="0"/>
    <n v="0"/>
    <n v="0"/>
    <n v="0"/>
    <n v="0"/>
    <n v="0"/>
    <n v="0"/>
    <n v="0"/>
    <n v="0"/>
    <n v="0"/>
    <n v="0"/>
    <n v="0"/>
    <n v="0"/>
    <n v="0"/>
    <n v="0"/>
    <n v="26077.5"/>
    <n v="0"/>
    <n v="0"/>
    <n v="0"/>
    <n v="7695"/>
    <n v="8122.5"/>
    <n v="9405"/>
    <n v="855"/>
    <n v="0"/>
    <n v="0"/>
    <n v="0"/>
    <n v="0"/>
    <n v="0"/>
  </r>
  <r>
    <s v="No"/>
    <s v="Raju Parkala"/>
    <x v="24"/>
    <x v="44"/>
    <s v="YAFKZB"/>
    <x v="56"/>
    <d v="2026-01-01T00:00:00"/>
    <d v="2026-07-31T00:00:00"/>
    <s v="002JYB"/>
    <x v="221"/>
    <x v="1"/>
    <x v="1"/>
    <m/>
    <n v="0"/>
    <n v="0"/>
    <n v="0"/>
    <n v="0"/>
    <m/>
    <n v="0"/>
    <n v="0"/>
    <n v="0"/>
    <n v="0"/>
    <x v="0"/>
    <n v="1"/>
    <n v="0"/>
    <x v="0"/>
    <n v="522"/>
    <n v="144"/>
    <n v="162"/>
    <n v="216"/>
    <m/>
    <m/>
    <m/>
    <m/>
    <m/>
    <m/>
    <m/>
    <m/>
    <m/>
    <n v="24795"/>
    <n v="6840"/>
    <n v="7695"/>
    <n v="10260"/>
    <n v="0"/>
    <n v="0"/>
    <n v="0"/>
    <n v="0"/>
    <n v="0"/>
    <n v="0"/>
    <n v="0"/>
    <n v="0"/>
    <n v="0"/>
    <n v="0"/>
    <n v="0"/>
    <n v="0"/>
    <n v="0"/>
    <n v="0"/>
    <n v="0"/>
    <n v="0"/>
    <n v="0"/>
    <n v="0"/>
    <n v="0"/>
    <n v="0"/>
    <n v="0"/>
    <n v="0"/>
    <n v="24795"/>
    <n v="6840"/>
    <n v="7695"/>
    <n v="10260"/>
    <n v="0"/>
    <n v="0"/>
    <n v="0"/>
    <n v="0"/>
    <n v="0"/>
    <n v="0"/>
    <n v="0"/>
    <n v="0"/>
    <n v="0"/>
  </r>
  <r>
    <s v="No"/>
    <s v="Raju Parkala"/>
    <x v="24"/>
    <x v="44"/>
    <s v="YAFKZB"/>
    <x v="56"/>
    <d v="2026-01-01T00:00:00"/>
    <d v="2026-07-31T00:00:00"/>
    <s v="4J6610"/>
    <x v="202"/>
    <x v="49"/>
    <x v="2"/>
    <m/>
    <n v="0"/>
    <n v="0"/>
    <n v="0"/>
    <n v="0"/>
    <m/>
    <n v="0"/>
    <n v="0"/>
    <n v="0"/>
    <n v="0"/>
    <x v="0"/>
    <n v="1"/>
    <n v="0"/>
    <x v="0"/>
    <n v="60"/>
    <n v="7.5"/>
    <n v="10"/>
    <n v="12.5"/>
    <n v="10"/>
    <n v="10"/>
    <n v="10"/>
    <m/>
    <m/>
    <m/>
    <m/>
    <m/>
    <m/>
    <n v="15900"/>
    <n v="1987.5"/>
    <n v="2650"/>
    <n v="3312.5"/>
    <n v="2650"/>
    <n v="2650"/>
    <n v="2650"/>
    <n v="0"/>
    <n v="0"/>
    <n v="0"/>
    <n v="0"/>
    <n v="0"/>
    <n v="0"/>
    <n v="0"/>
    <n v="0"/>
    <n v="0"/>
    <n v="0"/>
    <n v="0"/>
    <n v="0"/>
    <n v="0"/>
    <n v="0"/>
    <n v="0"/>
    <n v="0"/>
    <n v="0"/>
    <n v="0"/>
    <n v="0"/>
    <n v="15900"/>
    <n v="1987.5"/>
    <n v="2650"/>
    <n v="3312.5"/>
    <n v="2650"/>
    <n v="2650"/>
    <n v="2650"/>
    <n v="0"/>
    <n v="0"/>
    <n v="0"/>
    <n v="0"/>
    <n v="0"/>
    <n v="0"/>
  </r>
  <r>
    <s v="No"/>
    <s v="Raju Parkala"/>
    <x v="24"/>
    <x v="44"/>
    <s v="YAFKZB"/>
    <x v="56"/>
    <d v="2026-01-01T00:00:00"/>
    <d v="2026-07-31T00:00:00"/>
    <s v="000TG4"/>
    <x v="213"/>
    <x v="1"/>
    <x v="0"/>
    <m/>
    <n v="0"/>
    <n v="0"/>
    <n v="0"/>
    <n v="0"/>
    <m/>
    <n v="0"/>
    <n v="0"/>
    <n v="0"/>
    <n v="0"/>
    <x v="0"/>
    <n v="1"/>
    <n v="0"/>
    <x v="0"/>
    <n v="60"/>
    <m/>
    <m/>
    <n v="0"/>
    <n v="20"/>
    <n v="20"/>
    <n v="20"/>
    <m/>
    <m/>
    <m/>
    <m/>
    <m/>
    <m/>
    <n v="2850"/>
    <n v="0"/>
    <n v="0"/>
    <n v="0"/>
    <n v="950"/>
    <n v="950"/>
    <n v="950"/>
    <n v="0"/>
    <n v="0"/>
    <n v="0"/>
    <n v="0"/>
    <n v="0"/>
    <n v="0"/>
    <n v="0"/>
    <n v="0"/>
    <n v="0"/>
    <n v="0"/>
    <n v="0"/>
    <n v="0"/>
    <n v="0"/>
    <n v="0"/>
    <n v="0"/>
    <n v="0"/>
    <n v="0"/>
    <n v="0"/>
    <n v="0"/>
    <n v="2850"/>
    <n v="0"/>
    <n v="0"/>
    <n v="0"/>
    <n v="950"/>
    <n v="950"/>
    <n v="950"/>
    <n v="0"/>
    <n v="0"/>
    <n v="0"/>
    <n v="0"/>
    <n v="0"/>
    <n v="0"/>
  </r>
  <r>
    <s v="No"/>
    <s v="Raju Parkala"/>
    <x v="24"/>
    <x v="45"/>
    <s v="YAFJHB"/>
    <x v="57"/>
    <d v="2026-01-01T00:00:00"/>
    <d v="2026-06-30T00:00:00"/>
    <s v="1G7775"/>
    <x v="204"/>
    <x v="50"/>
    <x v="2"/>
    <m/>
    <n v="0"/>
    <n v="0"/>
    <n v="0"/>
    <n v="0"/>
    <m/>
    <n v="0"/>
    <n v="0"/>
    <n v="0"/>
    <n v="0"/>
    <x v="0"/>
    <n v="1"/>
    <n v="0"/>
    <x v="0"/>
    <n v="8"/>
    <m/>
    <n v="6"/>
    <n v="2"/>
    <m/>
    <m/>
    <m/>
    <m/>
    <m/>
    <m/>
    <m/>
    <m/>
    <m/>
    <n v="3120"/>
    <n v="0"/>
    <n v="2340"/>
    <n v="780"/>
    <n v="0"/>
    <n v="0"/>
    <n v="0"/>
    <n v="0"/>
    <n v="0"/>
    <n v="0"/>
    <n v="0"/>
    <n v="0"/>
    <n v="0"/>
    <n v="0"/>
    <n v="0"/>
    <n v="0"/>
    <n v="0"/>
    <n v="0"/>
    <n v="0"/>
    <n v="0"/>
    <n v="0"/>
    <n v="0"/>
    <n v="0"/>
    <n v="0"/>
    <n v="0"/>
    <n v="0"/>
    <n v="3120"/>
    <n v="0"/>
    <n v="2340"/>
    <n v="780"/>
    <n v="0"/>
    <n v="0"/>
    <n v="0"/>
    <n v="0"/>
    <n v="0"/>
    <n v="0"/>
    <n v="0"/>
    <n v="0"/>
    <n v="0"/>
  </r>
  <r>
    <s v="No"/>
    <s v="Raju Parkala"/>
    <x v="24"/>
    <x v="45"/>
    <s v="YAFJHB"/>
    <x v="57"/>
    <d v="2026-01-01T00:00:00"/>
    <d v="2026-06-30T00:00:00"/>
    <s v="3J0545"/>
    <x v="207"/>
    <x v="14"/>
    <x v="2"/>
    <m/>
    <n v="0"/>
    <n v="0"/>
    <n v="0"/>
    <n v="0"/>
    <m/>
    <n v="0"/>
    <n v="0"/>
    <n v="0"/>
    <n v="0"/>
    <x v="0"/>
    <n v="1"/>
    <n v="0"/>
    <x v="0"/>
    <n v="106"/>
    <n v="48"/>
    <n v="35"/>
    <n v="23"/>
    <m/>
    <m/>
    <m/>
    <m/>
    <m/>
    <m/>
    <m/>
    <m/>
    <m/>
    <n v="32542"/>
    <n v="14736"/>
    <n v="10745"/>
    <n v="7061"/>
    <n v="0"/>
    <n v="0"/>
    <n v="0"/>
    <n v="0"/>
    <n v="0"/>
    <n v="0"/>
    <n v="0"/>
    <n v="0"/>
    <n v="0"/>
    <n v="0"/>
    <n v="0"/>
    <n v="0"/>
    <n v="0"/>
    <n v="0"/>
    <n v="0"/>
    <n v="0"/>
    <n v="0"/>
    <n v="0"/>
    <n v="0"/>
    <n v="0"/>
    <n v="0"/>
    <n v="0"/>
    <n v="32542"/>
    <n v="14736"/>
    <n v="10745"/>
    <n v="7061"/>
    <n v="0"/>
    <n v="0"/>
    <n v="0"/>
    <n v="0"/>
    <n v="0"/>
    <n v="0"/>
    <n v="0"/>
    <n v="0"/>
    <n v="0"/>
  </r>
  <r>
    <s v="No"/>
    <s v="Raju Parkala"/>
    <x v="24"/>
    <x v="45"/>
    <s v="YAFJHB"/>
    <x v="57"/>
    <d v="2026-01-01T00:00:00"/>
    <d v="2026-06-30T00:00:00"/>
    <s v="7J4227"/>
    <x v="208"/>
    <x v="14"/>
    <x v="2"/>
    <m/>
    <n v="0"/>
    <n v="0"/>
    <n v="0"/>
    <n v="0"/>
    <m/>
    <n v="0"/>
    <n v="0"/>
    <n v="0"/>
    <n v="0"/>
    <x v="0"/>
    <n v="1"/>
    <n v="0"/>
    <x v="0"/>
    <n v="98"/>
    <n v="23"/>
    <n v="47"/>
    <n v="28"/>
    <m/>
    <m/>
    <m/>
    <m/>
    <m/>
    <m/>
    <m/>
    <m/>
    <m/>
    <n v="30086"/>
    <n v="7061"/>
    <n v="14429"/>
    <n v="8596"/>
    <n v="0"/>
    <n v="0"/>
    <n v="0"/>
    <n v="0"/>
    <n v="0"/>
    <n v="0"/>
    <n v="0"/>
    <n v="0"/>
    <n v="0"/>
    <n v="0"/>
    <n v="0"/>
    <n v="0"/>
    <n v="0"/>
    <n v="0"/>
    <n v="0"/>
    <n v="0"/>
    <n v="0"/>
    <n v="0"/>
    <n v="0"/>
    <n v="0"/>
    <n v="0"/>
    <n v="0"/>
    <n v="30086"/>
    <n v="7061"/>
    <n v="14429"/>
    <n v="8596"/>
    <n v="0"/>
    <n v="0"/>
    <n v="0"/>
    <n v="0"/>
    <n v="0"/>
    <n v="0"/>
    <n v="0"/>
    <n v="0"/>
    <n v="0"/>
  </r>
  <r>
    <s v="No"/>
    <s v="Raju Parkala"/>
    <x v="24"/>
    <x v="45"/>
    <s v="YAFJHB"/>
    <x v="57"/>
    <d v="2026-01-01T00:00:00"/>
    <d v="2026-06-30T00:00:00"/>
    <s v="2J2593"/>
    <x v="222"/>
    <x v="14"/>
    <x v="2"/>
    <m/>
    <n v="0"/>
    <n v="0"/>
    <n v="0"/>
    <n v="0"/>
    <m/>
    <n v="0"/>
    <n v="0"/>
    <n v="0"/>
    <n v="0"/>
    <x v="0"/>
    <n v="1"/>
    <n v="0"/>
    <x v="0"/>
    <n v="352"/>
    <n v="60"/>
    <n v="76"/>
    <n v="216"/>
    <m/>
    <m/>
    <m/>
    <m/>
    <m/>
    <m/>
    <m/>
    <m/>
    <m/>
    <n v="108064"/>
    <n v="18420"/>
    <n v="23332"/>
    <n v="66312"/>
    <n v="0"/>
    <n v="0"/>
    <n v="0"/>
    <n v="0"/>
    <n v="0"/>
    <n v="0"/>
    <n v="0"/>
    <n v="0"/>
    <n v="0"/>
    <n v="0"/>
    <n v="0"/>
    <n v="0"/>
    <n v="0"/>
    <n v="0"/>
    <n v="0"/>
    <n v="0"/>
    <n v="0"/>
    <n v="0"/>
    <n v="0"/>
    <n v="0"/>
    <n v="0"/>
    <n v="0"/>
    <n v="108064"/>
    <n v="18420"/>
    <n v="23332"/>
    <n v="66312"/>
    <n v="0"/>
    <n v="0"/>
    <n v="0"/>
    <n v="0"/>
    <n v="0"/>
    <n v="0"/>
    <n v="0"/>
    <n v="0"/>
    <n v="0"/>
  </r>
  <r>
    <s v="No"/>
    <s v="Raju Parkala"/>
    <x v="24"/>
    <x v="45"/>
    <s v="YAFJHB"/>
    <x v="57"/>
    <d v="2026-01-01T00:00:00"/>
    <d v="2026-06-30T00:00:00"/>
    <s v="005SL4"/>
    <x v="223"/>
    <x v="1"/>
    <x v="0"/>
    <m/>
    <n v="0"/>
    <n v="0"/>
    <n v="0"/>
    <n v="0"/>
    <m/>
    <n v="0"/>
    <n v="0"/>
    <n v="0"/>
    <n v="0"/>
    <x v="0"/>
    <n v="1"/>
    <n v="0"/>
    <x v="0"/>
    <n v="387"/>
    <n v="144"/>
    <n v="162"/>
    <n v="81"/>
    <m/>
    <m/>
    <m/>
    <m/>
    <m/>
    <m/>
    <m/>
    <m/>
    <m/>
    <n v="18382.5"/>
    <n v="6840"/>
    <n v="7695"/>
    <n v="3847.5"/>
    <n v="0"/>
    <n v="0"/>
    <n v="0"/>
    <n v="0"/>
    <n v="0"/>
    <n v="0"/>
    <n v="0"/>
    <n v="0"/>
    <n v="0"/>
    <n v="0"/>
    <n v="0"/>
    <n v="0"/>
    <n v="0"/>
    <n v="0"/>
    <n v="0"/>
    <n v="0"/>
    <n v="0"/>
    <n v="0"/>
    <n v="0"/>
    <n v="0"/>
    <n v="0"/>
    <n v="0"/>
    <n v="18382.5"/>
    <n v="6840"/>
    <n v="7695"/>
    <n v="3847.5"/>
    <n v="0"/>
    <n v="0"/>
    <n v="0"/>
    <n v="0"/>
    <n v="0"/>
    <n v="0"/>
    <n v="0"/>
    <n v="0"/>
    <n v="0"/>
  </r>
  <r>
    <s v="No"/>
    <s v="Raju Parkala"/>
    <x v="24"/>
    <x v="45"/>
    <s v="YAFJHB"/>
    <x v="57"/>
    <d v="2026-01-01T00:00:00"/>
    <d v="2026-06-30T00:00:00"/>
    <n v="13874"/>
    <x v="209"/>
    <x v="3"/>
    <x v="0"/>
    <m/>
    <n v="0"/>
    <n v="0"/>
    <n v="0"/>
    <n v="0"/>
    <m/>
    <n v="0"/>
    <n v="0"/>
    <n v="0"/>
    <n v="0"/>
    <x v="0"/>
    <n v="1"/>
    <n v="0"/>
    <x v="0"/>
    <n v="166.5"/>
    <n v="76.5"/>
    <n v="90"/>
    <n v="0"/>
    <m/>
    <m/>
    <m/>
    <m/>
    <m/>
    <m/>
    <m/>
    <m/>
    <m/>
    <n v="10281.375"/>
    <n v="4723.875"/>
    <n v="5557.5"/>
    <n v="0"/>
    <n v="0"/>
    <n v="0"/>
    <n v="0"/>
    <n v="0"/>
    <n v="0"/>
    <n v="0"/>
    <n v="0"/>
    <n v="0"/>
    <n v="0"/>
    <n v="0"/>
    <n v="0"/>
    <n v="0"/>
    <n v="0"/>
    <n v="0"/>
    <n v="0"/>
    <n v="0"/>
    <n v="0"/>
    <n v="0"/>
    <n v="0"/>
    <n v="0"/>
    <n v="0"/>
    <n v="0"/>
    <n v="10281.375"/>
    <n v="4723.875"/>
    <n v="5557.5"/>
    <n v="0"/>
    <n v="0"/>
    <n v="0"/>
    <n v="0"/>
    <n v="0"/>
    <n v="0"/>
    <n v="0"/>
    <n v="0"/>
    <n v="0"/>
    <n v="0"/>
  </r>
  <r>
    <s v="No"/>
    <s v="Raju Parkala"/>
    <x v="24"/>
    <x v="45"/>
    <s v="YAFJHB"/>
    <x v="57"/>
    <d v="2026-01-01T00:00:00"/>
    <d v="2026-06-30T00:00:00"/>
    <m/>
    <x v="224"/>
    <x v="3"/>
    <x v="0"/>
    <m/>
    <n v="0"/>
    <n v="0"/>
    <n v="0"/>
    <n v="0"/>
    <m/>
    <n v="0"/>
    <n v="0"/>
    <n v="0"/>
    <n v="0"/>
    <x v="0"/>
    <n v="1"/>
    <n v="0"/>
    <x v="0"/>
    <n v="103.5"/>
    <m/>
    <n v="67.5"/>
    <n v="36"/>
    <m/>
    <m/>
    <m/>
    <m/>
    <m/>
    <m/>
    <m/>
    <m/>
    <m/>
    <n v="6391.125"/>
    <n v="0"/>
    <n v="4168.125"/>
    <n v="2223"/>
    <n v="0"/>
    <n v="0"/>
    <n v="0"/>
    <n v="0"/>
    <n v="0"/>
    <n v="0"/>
    <n v="0"/>
    <n v="0"/>
    <n v="0"/>
    <n v="0"/>
    <n v="0"/>
    <n v="0"/>
    <n v="0"/>
    <n v="0"/>
    <n v="0"/>
    <n v="0"/>
    <n v="0"/>
    <n v="0"/>
    <n v="0"/>
    <n v="0"/>
    <n v="0"/>
    <n v="0"/>
    <n v="6391.125"/>
    <n v="0"/>
    <n v="4168.125"/>
    <n v="2223"/>
    <n v="0"/>
    <n v="0"/>
    <n v="0"/>
    <n v="0"/>
    <n v="0"/>
    <n v="0"/>
    <n v="0"/>
    <n v="0"/>
    <n v="0"/>
  </r>
  <r>
    <s v="No"/>
    <s v="Raju Parkala"/>
    <x v="24"/>
    <x v="45"/>
    <s v="YAFJHB"/>
    <x v="57"/>
    <d v="2026-01-01T00:00:00"/>
    <d v="2026-06-30T00:00:00"/>
    <m/>
    <x v="225"/>
    <x v="3"/>
    <x v="0"/>
    <m/>
    <n v="0"/>
    <n v="0"/>
    <n v="0"/>
    <n v="0"/>
    <m/>
    <n v="0"/>
    <n v="0"/>
    <n v="0"/>
    <n v="0"/>
    <x v="0"/>
    <n v="1"/>
    <n v="0"/>
    <x v="0"/>
    <n v="207"/>
    <m/>
    <n v="117"/>
    <n v="90"/>
    <m/>
    <m/>
    <m/>
    <m/>
    <m/>
    <m/>
    <m/>
    <m/>
    <m/>
    <n v="12782.25"/>
    <n v="0"/>
    <n v="7224.75"/>
    <n v="5557.5"/>
    <n v="0"/>
    <n v="0"/>
    <n v="0"/>
    <n v="0"/>
    <n v="0"/>
    <n v="0"/>
    <n v="0"/>
    <n v="0"/>
    <n v="0"/>
    <n v="0"/>
    <n v="0"/>
    <n v="0"/>
    <n v="0"/>
    <n v="0"/>
    <n v="0"/>
    <n v="0"/>
    <n v="0"/>
    <n v="0"/>
    <n v="0"/>
    <n v="0"/>
    <n v="0"/>
    <n v="0"/>
    <n v="12782.25"/>
    <n v="0"/>
    <n v="7224.75"/>
    <n v="5557.5"/>
    <n v="0"/>
    <n v="0"/>
    <n v="0"/>
    <n v="0"/>
    <n v="0"/>
    <n v="0"/>
    <n v="0"/>
    <n v="0"/>
    <n v="0"/>
  </r>
  <r>
    <s v="No"/>
    <s v="Raju Parkala"/>
    <x v="24"/>
    <x v="45"/>
    <s v="YAFJHB"/>
    <x v="57"/>
    <d v="2026-01-01T00:00:00"/>
    <d v="2026-06-30T00:00:00"/>
    <s v="C-XP5W"/>
    <x v="219"/>
    <x v="3"/>
    <x v="0"/>
    <m/>
    <n v="0"/>
    <n v="0"/>
    <n v="0"/>
    <n v="0"/>
    <m/>
    <n v="0"/>
    <n v="0"/>
    <n v="0"/>
    <n v="0"/>
    <x v="0"/>
    <n v="1"/>
    <n v="0"/>
    <x v="0"/>
    <n v="0"/>
    <m/>
    <m/>
    <n v="0"/>
    <m/>
    <m/>
    <m/>
    <m/>
    <m/>
    <m/>
    <m/>
    <m/>
    <m/>
    <n v="0"/>
    <n v="0"/>
    <n v="0"/>
    <n v="0"/>
    <n v="0"/>
    <n v="0"/>
    <n v="0"/>
    <n v="0"/>
    <n v="0"/>
    <n v="0"/>
    <n v="0"/>
    <n v="0"/>
    <n v="0"/>
    <n v="0"/>
    <n v="0"/>
    <n v="0"/>
    <n v="0"/>
    <n v="0"/>
    <n v="0"/>
    <n v="0"/>
    <n v="0"/>
    <n v="0"/>
    <n v="0"/>
    <n v="0"/>
    <n v="0"/>
    <n v="0"/>
    <n v="0"/>
    <n v="0"/>
    <n v="0"/>
    <n v="0"/>
    <n v="0"/>
    <n v="0"/>
    <n v="0"/>
    <n v="0"/>
    <n v="0"/>
    <n v="0"/>
    <n v="0"/>
    <n v="0"/>
    <n v="0"/>
  </r>
  <r>
    <s v="No"/>
    <s v="Raju Parkala"/>
    <x v="24"/>
    <x v="45"/>
    <s v="YAFJHB"/>
    <x v="57"/>
    <d v="2026-01-01T00:00:00"/>
    <d v="2026-06-30T00:00:00"/>
    <s v="00931H"/>
    <x v="226"/>
    <x v="1"/>
    <x v="0"/>
    <m/>
    <n v="0"/>
    <n v="0"/>
    <n v="0"/>
    <n v="0"/>
    <m/>
    <n v="0"/>
    <n v="0"/>
    <n v="0"/>
    <n v="0"/>
    <x v="0"/>
    <n v="1"/>
    <n v="0"/>
    <x v="0"/>
    <n v="342"/>
    <n v="144"/>
    <n v="36"/>
    <n v="162"/>
    <m/>
    <m/>
    <m/>
    <m/>
    <m/>
    <m/>
    <m/>
    <m/>
    <m/>
    <n v="16245"/>
    <n v="6840"/>
    <n v="1710"/>
    <n v="7695"/>
    <n v="0"/>
    <n v="0"/>
    <n v="0"/>
    <n v="0"/>
    <n v="0"/>
    <n v="0"/>
    <n v="0"/>
    <n v="0"/>
    <n v="0"/>
    <n v="0"/>
    <n v="0"/>
    <n v="0"/>
    <n v="0"/>
    <n v="0"/>
    <n v="0"/>
    <n v="0"/>
    <n v="0"/>
    <n v="0"/>
    <n v="0"/>
    <n v="0"/>
    <n v="0"/>
    <n v="0"/>
    <n v="16245"/>
    <n v="6840"/>
    <n v="1710"/>
    <n v="7695"/>
    <n v="0"/>
    <n v="0"/>
    <n v="0"/>
    <n v="0"/>
    <n v="0"/>
    <n v="0"/>
    <n v="0"/>
    <n v="0"/>
    <n v="0"/>
  </r>
  <r>
    <s v="No"/>
    <s v="Raju Parkala"/>
    <x v="24"/>
    <x v="45"/>
    <s v="YAFJHB"/>
    <x v="57"/>
    <d v="2026-01-01T00:00:00"/>
    <d v="2026-06-30T00:00:00"/>
    <s v="002MJU"/>
    <x v="227"/>
    <x v="1"/>
    <x v="0"/>
    <m/>
    <n v="0"/>
    <n v="0"/>
    <n v="0"/>
    <n v="0"/>
    <m/>
    <n v="0"/>
    <n v="0"/>
    <n v="0"/>
    <n v="0"/>
    <x v="0"/>
    <n v="1"/>
    <n v="0"/>
    <x v="0"/>
    <n v="90"/>
    <m/>
    <n v="90"/>
    <n v="0"/>
    <m/>
    <m/>
    <m/>
    <m/>
    <m/>
    <m/>
    <m/>
    <m/>
    <m/>
    <n v="4275"/>
    <n v="0"/>
    <n v="4275"/>
    <n v="0"/>
    <n v="0"/>
    <n v="0"/>
    <n v="0"/>
    <n v="0"/>
    <n v="0"/>
    <n v="0"/>
    <n v="0"/>
    <n v="0"/>
    <n v="0"/>
    <n v="0"/>
    <n v="0"/>
    <n v="0"/>
    <n v="0"/>
    <n v="0"/>
    <n v="0"/>
    <n v="0"/>
    <n v="0"/>
    <n v="0"/>
    <n v="0"/>
    <n v="0"/>
    <n v="0"/>
    <n v="0"/>
    <n v="4275"/>
    <n v="0"/>
    <n v="4275"/>
    <n v="0"/>
    <n v="0"/>
    <n v="0"/>
    <n v="0"/>
    <n v="0"/>
    <n v="0"/>
    <n v="0"/>
    <n v="0"/>
    <n v="0"/>
    <n v="0"/>
  </r>
  <r>
    <s v="No"/>
    <s v="Raju Parkala"/>
    <x v="24"/>
    <x v="45"/>
    <s v="YAFJHB"/>
    <x v="57"/>
    <d v="2026-01-01T00:00:00"/>
    <d v="2026-06-30T00:00:00"/>
    <s v="9J9582"/>
    <x v="228"/>
    <x v="52"/>
    <x v="2"/>
    <m/>
    <n v="0"/>
    <n v="0"/>
    <n v="0"/>
    <n v="0"/>
    <m/>
    <n v="0"/>
    <n v="0"/>
    <n v="0"/>
    <n v="0"/>
    <x v="0"/>
    <n v="1"/>
    <n v="0"/>
    <x v="0"/>
    <n v="0"/>
    <m/>
    <m/>
    <n v="0"/>
    <m/>
    <m/>
    <m/>
    <m/>
    <m/>
    <m/>
    <m/>
    <m/>
    <m/>
    <n v="0"/>
    <n v="0"/>
    <n v="0"/>
    <n v="0"/>
    <n v="0"/>
    <n v="0"/>
    <n v="0"/>
    <n v="0"/>
    <n v="0"/>
    <n v="0"/>
    <n v="0"/>
    <n v="0"/>
    <n v="0"/>
    <n v="0"/>
    <n v="0"/>
    <n v="0"/>
    <n v="0"/>
    <n v="0"/>
    <n v="0"/>
    <n v="0"/>
    <n v="0"/>
    <n v="0"/>
    <n v="0"/>
    <n v="0"/>
    <n v="0"/>
    <n v="0"/>
    <n v="0"/>
    <n v="0"/>
    <n v="0"/>
    <n v="0"/>
    <n v="0"/>
    <n v="0"/>
    <n v="0"/>
    <n v="0"/>
    <n v="0"/>
    <n v="0"/>
    <n v="0"/>
    <n v="0"/>
    <n v="0"/>
  </r>
  <r>
    <s v="No"/>
    <s v="Raju Parkala"/>
    <x v="24"/>
    <x v="45"/>
    <s v="YAFJHB"/>
    <x v="57"/>
    <d v="2026-01-01T00:00:00"/>
    <d v="2026-06-30T00:00:00"/>
    <s v="0060SB"/>
    <x v="217"/>
    <x v="3"/>
    <x v="0"/>
    <m/>
    <n v="0"/>
    <n v="0"/>
    <n v="0"/>
    <n v="0"/>
    <m/>
    <n v="0"/>
    <n v="0"/>
    <n v="0"/>
    <n v="0"/>
    <x v="0"/>
    <n v="1"/>
    <n v="0"/>
    <x v="0"/>
    <n v="171"/>
    <m/>
    <n v="72"/>
    <n v="99"/>
    <m/>
    <m/>
    <m/>
    <m/>
    <m/>
    <m/>
    <m/>
    <m/>
    <m/>
    <n v="10559.25"/>
    <n v="0"/>
    <n v="4446"/>
    <n v="6113.25"/>
    <n v="0"/>
    <n v="0"/>
    <n v="0"/>
    <n v="0"/>
    <n v="0"/>
    <n v="0"/>
    <n v="0"/>
    <n v="0"/>
    <n v="0"/>
    <n v="0"/>
    <n v="0"/>
    <n v="0"/>
    <n v="0"/>
    <n v="0"/>
    <n v="0"/>
    <n v="0"/>
    <n v="0"/>
    <n v="0"/>
    <n v="0"/>
    <n v="0"/>
    <n v="0"/>
    <n v="0"/>
    <n v="10559.25"/>
    <n v="0"/>
    <n v="4446"/>
    <n v="6113.25"/>
    <n v="0"/>
    <n v="0"/>
    <n v="0"/>
    <n v="0"/>
    <n v="0"/>
    <n v="0"/>
    <n v="0"/>
    <n v="0"/>
    <n v="0"/>
  </r>
  <r>
    <s v="No"/>
    <s v="Raju Parkala"/>
    <x v="24"/>
    <x v="45"/>
    <s v="YAFJHB"/>
    <x v="57"/>
    <d v="2026-01-01T00:00:00"/>
    <d v="2026-06-30T00:00:00"/>
    <s v="000TG4"/>
    <x v="213"/>
    <x v="1"/>
    <x v="0"/>
    <m/>
    <n v="0"/>
    <n v="0"/>
    <n v="0"/>
    <n v="0"/>
    <m/>
    <n v="0"/>
    <n v="0"/>
    <n v="0"/>
    <n v="0"/>
    <x v="0"/>
    <n v="1"/>
    <n v="0"/>
    <x v="0"/>
    <n v="0"/>
    <m/>
    <m/>
    <n v="0"/>
    <n v="0"/>
    <n v="0"/>
    <n v="0"/>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50"/>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14"/>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14"/>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14"/>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52"/>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5"/>
    <s v="YAFJHB"/>
    <x v="58"/>
    <d v="2026-01-01T00:00:00"/>
    <d v="2026-06-30T00:00:00"/>
    <s v="TBD"/>
    <x v="140"/>
    <x v="49"/>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46"/>
    <s v="YAFQ8B"/>
    <x v="59"/>
    <d v="2026-01-01T00:00:00"/>
    <d v="2026-03-31T00:00:00"/>
    <s v="02971J"/>
    <x v="216"/>
    <x v="1"/>
    <x v="0"/>
    <m/>
    <n v="0"/>
    <n v="0"/>
    <n v="0"/>
    <n v="0"/>
    <m/>
    <n v="0"/>
    <n v="0"/>
    <n v="0"/>
    <n v="0"/>
    <x v="0"/>
    <n v="1"/>
    <n v="0"/>
    <x v="0"/>
    <n v="144"/>
    <m/>
    <n v="135"/>
    <n v="9"/>
    <m/>
    <m/>
    <m/>
    <m/>
    <m/>
    <m/>
    <m/>
    <m/>
    <m/>
    <n v="6840"/>
    <n v="0"/>
    <n v="6412.5"/>
    <n v="427.5"/>
    <n v="0"/>
    <n v="0"/>
    <n v="0"/>
    <n v="0"/>
    <n v="0"/>
    <n v="0"/>
    <n v="0"/>
    <n v="0"/>
    <n v="0"/>
    <n v="0"/>
    <n v="0"/>
    <n v="0"/>
    <n v="0"/>
    <n v="0"/>
    <n v="0"/>
    <n v="0"/>
    <n v="0"/>
    <n v="0"/>
    <n v="0"/>
    <n v="0"/>
    <n v="0"/>
    <n v="0"/>
    <n v="6840"/>
    <n v="0"/>
    <n v="6412.5"/>
    <n v="427.5"/>
    <n v="0"/>
    <n v="0"/>
    <n v="0"/>
    <n v="0"/>
    <n v="0"/>
    <n v="0"/>
    <n v="0"/>
    <n v="0"/>
    <n v="0"/>
  </r>
  <r>
    <s v="No"/>
    <s v="Raju Parkala"/>
    <x v="24"/>
    <x v="46"/>
    <s v="YAFQ8B"/>
    <x v="59"/>
    <d v="2026-01-01T00:00:00"/>
    <d v="2026-03-31T00:00:00"/>
    <s v="005SL2"/>
    <x v="229"/>
    <x v="1"/>
    <x v="0"/>
    <m/>
    <n v="0"/>
    <n v="0"/>
    <n v="0"/>
    <n v="0"/>
    <m/>
    <n v="0"/>
    <n v="0"/>
    <n v="0"/>
    <n v="0"/>
    <x v="0"/>
    <n v="1"/>
    <n v="0"/>
    <x v="0"/>
    <n v="531"/>
    <n v="144"/>
    <n v="171"/>
    <n v="216"/>
    <m/>
    <m/>
    <m/>
    <m/>
    <m/>
    <m/>
    <m/>
    <m/>
    <m/>
    <n v="25222.5"/>
    <n v="6840"/>
    <n v="8122.5"/>
    <n v="10260"/>
    <n v="0"/>
    <n v="0"/>
    <n v="0"/>
    <n v="0"/>
    <n v="0"/>
    <n v="0"/>
    <n v="0"/>
    <n v="0"/>
    <n v="0"/>
    <n v="0"/>
    <n v="0"/>
    <n v="0"/>
    <n v="0"/>
    <n v="0"/>
    <n v="0"/>
    <n v="0"/>
    <n v="0"/>
    <n v="0"/>
    <n v="0"/>
    <n v="0"/>
    <n v="0"/>
    <n v="0"/>
    <n v="25222.5"/>
    <n v="6840"/>
    <n v="8122.5"/>
    <n v="10260"/>
    <n v="0"/>
    <n v="0"/>
    <n v="0"/>
    <n v="0"/>
    <n v="0"/>
    <n v="0"/>
    <n v="0"/>
    <n v="0"/>
    <n v="0"/>
  </r>
  <r>
    <s v="No"/>
    <s v="Raju Parkala"/>
    <x v="24"/>
    <x v="46"/>
    <s v="YAFQ8B"/>
    <x v="59"/>
    <d v="2026-01-01T00:00:00"/>
    <d v="2026-03-31T00:00:00"/>
    <s v="0056OJ"/>
    <x v="230"/>
    <x v="1"/>
    <x v="0"/>
    <m/>
    <n v="0"/>
    <n v="0"/>
    <n v="0"/>
    <n v="0"/>
    <m/>
    <n v="0"/>
    <n v="0"/>
    <n v="0"/>
    <n v="0"/>
    <x v="0"/>
    <n v="1"/>
    <n v="0"/>
    <x v="0"/>
    <n v="153"/>
    <m/>
    <m/>
    <n v="153"/>
    <m/>
    <m/>
    <m/>
    <m/>
    <m/>
    <m/>
    <m/>
    <m/>
    <m/>
    <n v="7267.5"/>
    <n v="0"/>
    <n v="0"/>
    <n v="7267.5"/>
    <n v="0"/>
    <n v="0"/>
    <n v="0"/>
    <n v="0"/>
    <n v="0"/>
    <n v="0"/>
    <n v="0"/>
    <n v="0"/>
    <n v="0"/>
    <n v="0"/>
    <n v="0"/>
    <n v="0"/>
    <n v="0"/>
    <n v="0"/>
    <n v="0"/>
    <n v="0"/>
    <n v="0"/>
    <n v="0"/>
    <n v="0"/>
    <n v="0"/>
    <n v="0"/>
    <n v="0"/>
    <n v="7267.5"/>
    <n v="0"/>
    <n v="0"/>
    <n v="7267.5"/>
    <n v="0"/>
    <n v="0"/>
    <n v="0"/>
    <n v="0"/>
    <n v="0"/>
    <n v="0"/>
    <n v="0"/>
    <n v="0"/>
    <n v="0"/>
  </r>
  <r>
    <s v="No"/>
    <s v="Raju Parkala"/>
    <x v="24"/>
    <x v="46"/>
    <s v="YAFQ8B"/>
    <x v="59"/>
    <d v="2026-01-01T00:00:00"/>
    <d v="2026-03-31T00:00:00"/>
    <s v="0053QX"/>
    <x v="231"/>
    <x v="1"/>
    <x v="0"/>
    <m/>
    <n v="0"/>
    <n v="0"/>
    <n v="0"/>
    <n v="0"/>
    <m/>
    <n v="0"/>
    <n v="0"/>
    <n v="0"/>
    <n v="0"/>
    <x v="0"/>
    <n v="1"/>
    <n v="0"/>
    <x v="0"/>
    <n v="345"/>
    <n v="66"/>
    <n v="126"/>
    <n v="153"/>
    <m/>
    <m/>
    <m/>
    <m/>
    <m/>
    <m/>
    <m/>
    <m/>
    <m/>
    <n v="16387.5"/>
    <n v="3135"/>
    <n v="5985"/>
    <n v="7267.5"/>
    <n v="0"/>
    <n v="0"/>
    <n v="0"/>
    <n v="0"/>
    <n v="0"/>
    <n v="0"/>
    <n v="0"/>
    <n v="0"/>
    <n v="0"/>
    <n v="0"/>
    <n v="0"/>
    <n v="0"/>
    <n v="0"/>
    <n v="0"/>
    <n v="0"/>
    <n v="0"/>
    <n v="0"/>
    <n v="0"/>
    <n v="0"/>
    <n v="0"/>
    <n v="0"/>
    <n v="0"/>
    <n v="16387.5"/>
    <n v="3135"/>
    <n v="5985"/>
    <n v="7267.5"/>
    <n v="0"/>
    <n v="0"/>
    <n v="0"/>
    <n v="0"/>
    <n v="0"/>
    <n v="0"/>
    <n v="0"/>
    <n v="0"/>
    <n v="0"/>
  </r>
  <r>
    <s v="No"/>
    <s v="Raju Parkala"/>
    <x v="24"/>
    <x v="46"/>
    <s v="YAFQ8B"/>
    <x v="59"/>
    <d v="2026-01-01T00:00:00"/>
    <d v="2026-03-31T00:00:00"/>
    <s v="06318K"/>
    <x v="232"/>
    <x v="1"/>
    <x v="0"/>
    <m/>
    <n v="0"/>
    <n v="0"/>
    <n v="0"/>
    <n v="0"/>
    <m/>
    <n v="0"/>
    <n v="0"/>
    <n v="0"/>
    <n v="0"/>
    <x v="0"/>
    <n v="1"/>
    <n v="0"/>
    <x v="0"/>
    <n v="0"/>
    <m/>
    <m/>
    <n v="0"/>
    <m/>
    <m/>
    <m/>
    <m/>
    <m/>
    <m/>
    <m/>
    <m/>
    <m/>
    <n v="0"/>
    <n v="0"/>
    <n v="0"/>
    <n v="0"/>
    <n v="0"/>
    <n v="0"/>
    <n v="0"/>
    <n v="0"/>
    <n v="0"/>
    <n v="0"/>
    <n v="0"/>
    <n v="0"/>
    <n v="0"/>
    <n v="0"/>
    <n v="0"/>
    <n v="0"/>
    <n v="0"/>
    <n v="0"/>
    <n v="0"/>
    <n v="0"/>
    <n v="0"/>
    <n v="0"/>
    <n v="0"/>
    <n v="0"/>
    <n v="0"/>
    <n v="0"/>
    <n v="0"/>
    <n v="0"/>
    <n v="0"/>
    <n v="0"/>
    <n v="0"/>
    <n v="0"/>
    <n v="0"/>
    <n v="0"/>
    <n v="0"/>
    <n v="0"/>
    <n v="0"/>
    <n v="0"/>
    <n v="0"/>
  </r>
  <r>
    <s v="No"/>
    <s v="Raju Parkala"/>
    <x v="24"/>
    <x v="46"/>
    <s v="YAFQ8B"/>
    <x v="59"/>
    <d v="2026-01-01T00:00:00"/>
    <d v="2026-03-31T00:00:00"/>
    <s v="00161J"/>
    <x v="233"/>
    <x v="1"/>
    <x v="0"/>
    <m/>
    <n v="0"/>
    <n v="0"/>
    <n v="0"/>
    <n v="0"/>
    <m/>
    <n v="0"/>
    <n v="0"/>
    <n v="0"/>
    <n v="0"/>
    <x v="0"/>
    <n v="1"/>
    <n v="0"/>
    <x v="0"/>
    <n v="135"/>
    <m/>
    <m/>
    <n v="135"/>
    <m/>
    <m/>
    <m/>
    <m/>
    <m/>
    <m/>
    <m/>
    <m/>
    <m/>
    <n v="6412.5"/>
    <n v="0"/>
    <n v="0"/>
    <n v="6412.5"/>
    <n v="0"/>
    <n v="0"/>
    <n v="0"/>
    <n v="0"/>
    <n v="0"/>
    <n v="0"/>
    <n v="0"/>
    <n v="0"/>
    <n v="0"/>
    <n v="0"/>
    <n v="0"/>
    <n v="0"/>
    <n v="0"/>
    <n v="0"/>
    <n v="0"/>
    <n v="0"/>
    <n v="0"/>
    <n v="0"/>
    <n v="0"/>
    <n v="0"/>
    <n v="0"/>
    <n v="0"/>
    <n v="6412.5"/>
    <n v="0"/>
    <n v="0"/>
    <n v="6412.5"/>
    <n v="0"/>
    <n v="0"/>
    <n v="0"/>
    <n v="0"/>
    <n v="0"/>
    <n v="0"/>
    <n v="0"/>
    <n v="0"/>
    <n v="0"/>
  </r>
  <r>
    <s v="No"/>
    <s v="Raju Parkala"/>
    <x v="24"/>
    <x v="46"/>
    <s v="YAFQ8B"/>
    <x v="59"/>
    <d v="2026-01-01T00:00:00"/>
    <d v="2026-03-31T00:00:00"/>
    <s v="005OI7"/>
    <x v="203"/>
    <x v="1"/>
    <x v="0"/>
    <m/>
    <n v="0"/>
    <n v="0"/>
    <n v="0"/>
    <n v="0"/>
    <m/>
    <n v="0"/>
    <n v="0"/>
    <n v="0"/>
    <n v="0"/>
    <x v="0"/>
    <n v="1"/>
    <n v="0"/>
    <x v="0"/>
    <n v="549"/>
    <n v="135"/>
    <n v="171"/>
    <n v="225"/>
    <n v="18"/>
    <m/>
    <m/>
    <m/>
    <m/>
    <m/>
    <m/>
    <m/>
    <m/>
    <n v="26077.5"/>
    <n v="6412.5"/>
    <n v="8122.5"/>
    <n v="10687.5"/>
    <n v="855"/>
    <n v="0"/>
    <n v="0"/>
    <n v="0"/>
    <n v="0"/>
    <n v="0"/>
    <n v="0"/>
    <n v="0"/>
    <n v="0"/>
    <n v="0"/>
    <n v="0"/>
    <n v="0"/>
    <n v="0"/>
    <n v="0"/>
    <n v="0"/>
    <n v="0"/>
    <n v="0"/>
    <n v="0"/>
    <n v="0"/>
    <n v="0"/>
    <n v="0"/>
    <n v="0"/>
    <n v="26077.5"/>
    <n v="6412.5"/>
    <n v="8122.5"/>
    <n v="10687.5"/>
    <n v="855"/>
    <n v="0"/>
    <n v="0"/>
    <n v="0"/>
    <n v="0"/>
    <n v="0"/>
    <n v="0"/>
    <n v="0"/>
    <n v="0"/>
  </r>
  <r>
    <s v="No"/>
    <s v="Raju Parkala"/>
    <x v="24"/>
    <x v="46"/>
    <s v="YAFQ8B"/>
    <x v="59"/>
    <d v="2026-01-01T00:00:00"/>
    <d v="2026-03-31T00:00:00"/>
    <s v="01584B"/>
    <x v="234"/>
    <x v="1"/>
    <x v="0"/>
    <m/>
    <n v="0"/>
    <n v="0"/>
    <n v="0"/>
    <n v="0"/>
    <m/>
    <n v="0"/>
    <n v="0"/>
    <n v="0"/>
    <n v="0"/>
    <x v="0"/>
    <n v="1"/>
    <n v="0"/>
    <x v="0"/>
    <n v="504"/>
    <n v="117"/>
    <n v="171"/>
    <n v="207"/>
    <n v="9"/>
    <m/>
    <m/>
    <m/>
    <m/>
    <m/>
    <m/>
    <m/>
    <m/>
    <n v="23940"/>
    <n v="5557.5"/>
    <n v="8122.5"/>
    <n v="9832.5"/>
    <n v="427.5"/>
    <n v="0"/>
    <n v="0"/>
    <n v="0"/>
    <n v="0"/>
    <n v="0"/>
    <n v="0"/>
    <n v="0"/>
    <n v="0"/>
    <n v="0"/>
    <n v="0"/>
    <n v="0"/>
    <n v="0"/>
    <n v="0"/>
    <n v="0"/>
    <n v="0"/>
    <n v="0"/>
    <n v="0"/>
    <n v="0"/>
    <n v="0"/>
    <n v="0"/>
    <n v="0"/>
    <n v="23940"/>
    <n v="5557.5"/>
    <n v="8122.5"/>
    <n v="9832.5"/>
    <n v="427.5"/>
    <n v="0"/>
    <n v="0"/>
    <n v="0"/>
    <n v="0"/>
    <n v="0"/>
    <n v="0"/>
    <n v="0"/>
    <n v="0"/>
  </r>
  <r>
    <s v="No"/>
    <s v="Raju Parkala"/>
    <x v="24"/>
    <x v="46"/>
    <s v="YAFQ8B"/>
    <x v="59"/>
    <d v="2026-01-01T00:00:00"/>
    <d v="2026-03-31T00:00:00"/>
    <s v="9J9582"/>
    <x v="228"/>
    <x v="7"/>
    <x v="2"/>
    <m/>
    <n v="0"/>
    <n v="0"/>
    <n v="0"/>
    <n v="0"/>
    <m/>
    <n v="0"/>
    <n v="0"/>
    <n v="0"/>
    <n v="0"/>
    <x v="0"/>
    <n v="1"/>
    <n v="0"/>
    <x v="0"/>
    <n v="372"/>
    <n v="28"/>
    <n v="152"/>
    <n v="192"/>
    <m/>
    <m/>
    <m/>
    <m/>
    <m/>
    <m/>
    <m/>
    <m/>
    <m/>
    <n v="61380"/>
    <n v="4620"/>
    <n v="25080"/>
    <n v="31680"/>
    <n v="0"/>
    <n v="0"/>
    <n v="0"/>
    <n v="0"/>
    <n v="0"/>
    <n v="0"/>
    <n v="0"/>
    <n v="0"/>
    <n v="0"/>
    <n v="0"/>
    <n v="0"/>
    <n v="0"/>
    <n v="0"/>
    <n v="0"/>
    <n v="0"/>
    <n v="0"/>
    <n v="0"/>
    <n v="0"/>
    <n v="0"/>
    <n v="0"/>
    <n v="0"/>
    <n v="0"/>
    <n v="61380"/>
    <n v="4620"/>
    <n v="25080"/>
    <n v="31680"/>
    <n v="0"/>
    <n v="0"/>
    <n v="0"/>
    <n v="0"/>
    <n v="0"/>
    <n v="0"/>
    <n v="0"/>
    <n v="0"/>
    <n v="0"/>
  </r>
  <r>
    <s v="No"/>
    <s v="Raju Parkala"/>
    <x v="24"/>
    <x v="46"/>
    <s v="YAFQ8B"/>
    <x v="59"/>
    <d v="2026-01-01T00:00:00"/>
    <d v="2026-03-31T00:00:00"/>
    <s v="005NUE"/>
    <x v="235"/>
    <x v="6"/>
    <x v="0"/>
    <m/>
    <n v="0"/>
    <n v="0"/>
    <n v="0"/>
    <n v="0"/>
    <m/>
    <n v="0"/>
    <n v="0"/>
    <n v="0"/>
    <n v="0"/>
    <x v="0"/>
    <n v="1"/>
    <n v="0"/>
    <x v="0"/>
    <n v="479"/>
    <n v="117"/>
    <n v="171"/>
    <n v="173"/>
    <n v="18"/>
    <m/>
    <m/>
    <m/>
    <m/>
    <m/>
    <m/>
    <m/>
    <m/>
    <n v="15088.5"/>
    <n v="3685.5"/>
    <n v="5386.5"/>
    <n v="5449.5"/>
    <n v="567"/>
    <n v="0"/>
    <n v="0"/>
    <n v="0"/>
    <n v="0"/>
    <n v="0"/>
    <n v="0"/>
    <n v="0"/>
    <n v="0"/>
    <n v="0"/>
    <n v="0"/>
    <n v="0"/>
    <n v="0"/>
    <n v="0"/>
    <n v="0"/>
    <n v="0"/>
    <n v="0"/>
    <n v="0"/>
    <n v="0"/>
    <n v="0"/>
    <n v="0"/>
    <n v="0"/>
    <n v="15088.5"/>
    <n v="3685.5"/>
    <n v="5386.5"/>
    <n v="5449.5"/>
    <n v="567"/>
    <n v="0"/>
    <n v="0"/>
    <n v="0"/>
    <n v="0"/>
    <n v="0"/>
    <n v="0"/>
    <n v="0"/>
    <n v="0"/>
  </r>
  <r>
    <s v="No"/>
    <s v="Raju Parkala"/>
    <x v="24"/>
    <x v="46"/>
    <s v="YAFQ8B"/>
    <x v="59"/>
    <d v="2026-01-01T00:00:00"/>
    <d v="2026-03-31T00:00:00"/>
    <s v="005LSC"/>
    <x v="236"/>
    <x v="6"/>
    <x v="0"/>
    <m/>
    <n v="0"/>
    <n v="0"/>
    <n v="0"/>
    <n v="0"/>
    <m/>
    <n v="0"/>
    <n v="0"/>
    <n v="0"/>
    <n v="0"/>
    <x v="0"/>
    <n v="1"/>
    <n v="0"/>
    <x v="0"/>
    <n v="540"/>
    <n v="144"/>
    <n v="162"/>
    <n v="216"/>
    <n v="18"/>
    <m/>
    <m/>
    <m/>
    <m/>
    <m/>
    <m/>
    <m/>
    <m/>
    <n v="17010"/>
    <n v="4536"/>
    <n v="5103"/>
    <n v="6804"/>
    <n v="567"/>
    <n v="0"/>
    <n v="0"/>
    <n v="0"/>
    <n v="0"/>
    <n v="0"/>
    <n v="0"/>
    <n v="0"/>
    <n v="0"/>
    <n v="0"/>
    <n v="0"/>
    <n v="0"/>
    <n v="0"/>
    <n v="0"/>
    <n v="0"/>
    <n v="0"/>
    <n v="0"/>
    <n v="0"/>
    <n v="0"/>
    <n v="0"/>
    <n v="0"/>
    <n v="0"/>
    <n v="17010"/>
    <n v="4536"/>
    <n v="5103"/>
    <n v="6804"/>
    <n v="567"/>
    <n v="0"/>
    <n v="0"/>
    <n v="0"/>
    <n v="0"/>
    <n v="0"/>
    <n v="0"/>
    <n v="0"/>
    <n v="0"/>
  </r>
  <r>
    <s v="No"/>
    <s v="Raju Parkala"/>
    <x v="24"/>
    <x v="1"/>
    <s v="New_Agetn"/>
    <x v="60"/>
    <d v="2026-08-01T00:00:00"/>
    <d v="2026-08-31T00:00:00"/>
    <m/>
    <x v="237"/>
    <x v="14"/>
    <x v="2"/>
    <m/>
    <n v="0"/>
    <n v="0"/>
    <n v="0"/>
    <n v="0"/>
    <m/>
    <n v="0"/>
    <n v="0"/>
    <n v="0"/>
    <n v="0"/>
    <x v="0"/>
    <n v="1"/>
    <n v="0"/>
    <x v="0"/>
    <n v="40"/>
    <m/>
    <m/>
    <m/>
    <m/>
    <m/>
    <m/>
    <m/>
    <n v="40"/>
    <m/>
    <m/>
    <m/>
    <m/>
    <n v="12280"/>
    <n v="0"/>
    <n v="0"/>
    <n v="0"/>
    <n v="0"/>
    <n v="0"/>
    <n v="0"/>
    <n v="0"/>
    <n v="12280"/>
    <n v="0"/>
    <n v="0"/>
    <n v="0"/>
    <n v="0"/>
    <n v="0"/>
    <n v="0"/>
    <n v="0"/>
    <n v="0"/>
    <n v="0"/>
    <n v="0"/>
    <n v="0"/>
    <n v="0"/>
    <n v="0"/>
    <n v="0"/>
    <n v="0"/>
    <n v="0"/>
    <n v="0"/>
    <n v="12280"/>
    <n v="0"/>
    <n v="0"/>
    <n v="0"/>
    <n v="0"/>
    <n v="0"/>
    <n v="0"/>
    <n v="0"/>
    <n v="12280"/>
    <n v="0"/>
    <n v="0"/>
    <n v="0"/>
    <n v="0"/>
  </r>
  <r>
    <s v="No"/>
    <s v="Raju Parkala"/>
    <x v="24"/>
    <x v="1"/>
    <s v="New_Agetn"/>
    <x v="60"/>
    <d v="2026-08-01T00:00:00"/>
    <d v="2026-08-31T00:00:00"/>
    <m/>
    <x v="238"/>
    <x v="1"/>
    <x v="0"/>
    <m/>
    <n v="0"/>
    <n v="0"/>
    <n v="0"/>
    <n v="0"/>
    <m/>
    <n v="0"/>
    <n v="0"/>
    <n v="0"/>
    <n v="0"/>
    <x v="0"/>
    <n v="1"/>
    <n v="0"/>
    <x v="0"/>
    <n v="160"/>
    <m/>
    <m/>
    <m/>
    <m/>
    <m/>
    <m/>
    <m/>
    <n v="160"/>
    <m/>
    <m/>
    <m/>
    <m/>
    <n v="7600"/>
    <n v="0"/>
    <n v="0"/>
    <n v="0"/>
    <n v="0"/>
    <n v="0"/>
    <n v="0"/>
    <n v="0"/>
    <n v="7600"/>
    <n v="0"/>
    <n v="0"/>
    <n v="0"/>
    <n v="0"/>
    <n v="0"/>
    <n v="0"/>
    <n v="0"/>
    <n v="0"/>
    <n v="0"/>
    <n v="0"/>
    <n v="0"/>
    <n v="0"/>
    <n v="0"/>
    <n v="0"/>
    <n v="0"/>
    <n v="0"/>
    <n v="0"/>
    <n v="7600"/>
    <n v="0"/>
    <n v="0"/>
    <n v="0"/>
    <n v="0"/>
    <n v="0"/>
    <n v="0"/>
    <n v="0"/>
    <n v="7600"/>
    <n v="0"/>
    <n v="0"/>
    <n v="0"/>
    <n v="0"/>
  </r>
  <r>
    <s v="No"/>
    <s v="Raju Parkala"/>
    <x v="24"/>
    <x v="1"/>
    <s v="New_Agetn"/>
    <x v="60"/>
    <d v="2026-08-01T00:00:00"/>
    <d v="2026-08-31T00:00:00"/>
    <m/>
    <x v="217"/>
    <x v="3"/>
    <x v="0"/>
    <m/>
    <n v="0"/>
    <n v="0"/>
    <n v="0"/>
    <n v="0"/>
    <m/>
    <n v="0"/>
    <n v="0"/>
    <n v="0"/>
    <n v="0"/>
    <x v="0"/>
    <n v="1"/>
    <n v="0"/>
    <x v="0"/>
    <n v="160"/>
    <m/>
    <m/>
    <m/>
    <m/>
    <m/>
    <m/>
    <m/>
    <n v="160"/>
    <m/>
    <m/>
    <m/>
    <m/>
    <n v="9880"/>
    <n v="0"/>
    <n v="0"/>
    <n v="0"/>
    <n v="0"/>
    <n v="0"/>
    <n v="0"/>
    <n v="0"/>
    <n v="9880"/>
    <n v="0"/>
    <n v="0"/>
    <n v="0"/>
    <n v="0"/>
    <n v="0"/>
    <n v="0"/>
    <n v="0"/>
    <n v="0"/>
    <n v="0"/>
    <n v="0"/>
    <n v="0"/>
    <n v="0"/>
    <n v="0"/>
    <n v="0"/>
    <n v="0"/>
    <n v="0"/>
    <n v="0"/>
    <n v="9880"/>
    <n v="0"/>
    <n v="0"/>
    <n v="0"/>
    <n v="0"/>
    <n v="0"/>
    <n v="0"/>
    <n v="0"/>
    <n v="9880"/>
    <n v="0"/>
    <n v="0"/>
    <n v="0"/>
    <n v="0"/>
  </r>
  <r>
    <s v="No"/>
    <s v="Raju Parkala"/>
    <x v="24"/>
    <x v="1"/>
    <s v="New_Agetn"/>
    <x v="60"/>
    <d v="2026-08-01T00:00:00"/>
    <d v="2026-08-31T00:00:00"/>
    <m/>
    <x v="219"/>
    <x v="1"/>
    <x v="0"/>
    <m/>
    <n v="0"/>
    <n v="0"/>
    <n v="0"/>
    <n v="0"/>
    <m/>
    <n v="0"/>
    <n v="0"/>
    <n v="0"/>
    <n v="0"/>
    <x v="0"/>
    <n v="1"/>
    <n v="0"/>
    <x v="0"/>
    <n v="160"/>
    <m/>
    <m/>
    <m/>
    <m/>
    <m/>
    <m/>
    <m/>
    <n v="160"/>
    <m/>
    <m/>
    <m/>
    <m/>
    <n v="7600"/>
    <n v="0"/>
    <n v="0"/>
    <n v="0"/>
    <n v="0"/>
    <n v="0"/>
    <n v="0"/>
    <n v="0"/>
    <n v="7600"/>
    <n v="0"/>
    <n v="0"/>
    <n v="0"/>
    <n v="0"/>
    <n v="0"/>
    <n v="0"/>
    <n v="0"/>
    <n v="0"/>
    <n v="0"/>
    <n v="0"/>
    <n v="0"/>
    <n v="0"/>
    <n v="0"/>
    <n v="0"/>
    <n v="0"/>
    <n v="0"/>
    <n v="0"/>
    <n v="7600"/>
    <n v="0"/>
    <n v="0"/>
    <n v="0"/>
    <n v="0"/>
    <n v="0"/>
    <n v="0"/>
    <n v="0"/>
    <n v="7600"/>
    <n v="0"/>
    <n v="0"/>
    <n v="0"/>
    <n v="0"/>
  </r>
  <r>
    <s v="No"/>
    <s v="Raju Parkala"/>
    <x v="24"/>
    <x v="1"/>
    <s v="New_Agetn"/>
    <x v="60"/>
    <d v="2026-08-01T00:00:00"/>
    <d v="2026-08-31T00:00:00"/>
    <m/>
    <x v="239"/>
    <x v="1"/>
    <x v="0"/>
    <m/>
    <n v="0"/>
    <n v="0"/>
    <n v="0"/>
    <n v="0"/>
    <m/>
    <n v="0"/>
    <n v="0"/>
    <n v="0"/>
    <n v="0"/>
    <x v="0"/>
    <n v="1"/>
    <n v="0"/>
    <x v="0"/>
    <n v="80"/>
    <m/>
    <m/>
    <m/>
    <m/>
    <m/>
    <m/>
    <m/>
    <n v="80"/>
    <m/>
    <m/>
    <m/>
    <m/>
    <n v="3800"/>
    <n v="0"/>
    <n v="0"/>
    <n v="0"/>
    <n v="0"/>
    <n v="0"/>
    <n v="0"/>
    <n v="0"/>
    <n v="3800"/>
    <n v="0"/>
    <n v="0"/>
    <n v="0"/>
    <n v="0"/>
    <n v="0"/>
    <n v="0"/>
    <n v="0"/>
    <n v="0"/>
    <n v="0"/>
    <n v="0"/>
    <n v="0"/>
    <n v="0"/>
    <n v="0"/>
    <n v="0"/>
    <n v="0"/>
    <n v="0"/>
    <n v="0"/>
    <n v="3800"/>
    <n v="0"/>
    <n v="0"/>
    <n v="0"/>
    <n v="0"/>
    <n v="0"/>
    <n v="0"/>
    <n v="0"/>
    <n v="3800"/>
    <n v="0"/>
    <n v="0"/>
    <n v="0"/>
    <n v="0"/>
  </r>
  <r>
    <s v="No"/>
    <s v="Raju Parkala"/>
    <x v="24"/>
    <x v="1"/>
    <s v="New_Agetn"/>
    <x v="60"/>
    <d v="2026-08-01T00:00:00"/>
    <d v="2026-08-31T00:00:00"/>
    <m/>
    <x v="231"/>
    <x v="1"/>
    <x v="0"/>
    <m/>
    <n v="0"/>
    <n v="0"/>
    <n v="0"/>
    <n v="0"/>
    <m/>
    <n v="0"/>
    <n v="0"/>
    <n v="0"/>
    <n v="0"/>
    <x v="0"/>
    <n v="1"/>
    <n v="0"/>
    <x v="0"/>
    <n v="160"/>
    <m/>
    <m/>
    <m/>
    <m/>
    <m/>
    <m/>
    <m/>
    <n v="160"/>
    <m/>
    <m/>
    <m/>
    <m/>
    <n v="7600"/>
    <n v="0"/>
    <n v="0"/>
    <n v="0"/>
    <n v="0"/>
    <n v="0"/>
    <n v="0"/>
    <n v="0"/>
    <n v="7600"/>
    <n v="0"/>
    <n v="0"/>
    <n v="0"/>
    <n v="0"/>
    <n v="0"/>
    <n v="0"/>
    <n v="0"/>
    <n v="0"/>
    <n v="0"/>
    <n v="0"/>
    <n v="0"/>
    <n v="0"/>
    <n v="0"/>
    <n v="0"/>
    <n v="0"/>
    <n v="0"/>
    <n v="0"/>
    <n v="7600"/>
    <n v="0"/>
    <n v="0"/>
    <n v="0"/>
    <n v="0"/>
    <n v="0"/>
    <n v="0"/>
    <n v="0"/>
    <n v="7600"/>
    <n v="0"/>
    <n v="0"/>
    <n v="0"/>
    <n v="0"/>
  </r>
  <r>
    <s v="No"/>
    <s v="Raju Parkala"/>
    <x v="3"/>
    <x v="47"/>
    <s v="YAAL8A"/>
    <x v="61"/>
    <d v="2025-07-01T00:00:00"/>
    <d v="2026-03-31T00:00:00"/>
    <s v="0040Y6"/>
    <x v="240"/>
    <x v="48"/>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3"/>
    <x v="47"/>
    <s v="YAAL8A"/>
    <x v="61"/>
    <d v="2025-07-01T00:00:00"/>
    <d v="2026-03-31T00:00:00"/>
    <s v="005IWT"/>
    <x v="241"/>
    <x v="3"/>
    <x v="0"/>
    <m/>
    <n v="0"/>
    <n v="0"/>
    <n v="0"/>
    <n v="0"/>
    <m/>
    <n v="0"/>
    <n v="0"/>
    <n v="0"/>
    <n v="0"/>
    <x v="0"/>
    <n v="1"/>
    <n v="0"/>
    <x v="0"/>
    <n v="504"/>
    <n v="162"/>
    <n v="162"/>
    <n v="180"/>
    <m/>
    <m/>
    <m/>
    <m/>
    <m/>
    <m/>
    <m/>
    <m/>
    <m/>
    <n v="31122"/>
    <n v="10003.5"/>
    <n v="10003.5"/>
    <n v="11115"/>
    <n v="0"/>
    <n v="0"/>
    <n v="0"/>
    <n v="0"/>
    <n v="0"/>
    <n v="0"/>
    <n v="0"/>
    <n v="0"/>
    <n v="0"/>
    <n v="0"/>
    <n v="0"/>
    <n v="0"/>
    <n v="0"/>
    <n v="0"/>
    <n v="0"/>
    <n v="0"/>
    <n v="0"/>
    <n v="0"/>
    <n v="0"/>
    <n v="0"/>
    <n v="0"/>
    <n v="0"/>
    <n v="31122"/>
    <n v="10003.5"/>
    <n v="10003.5"/>
    <n v="11115"/>
    <n v="0"/>
    <n v="0"/>
    <n v="0"/>
    <n v="0"/>
    <n v="0"/>
    <n v="0"/>
    <n v="0"/>
    <n v="0"/>
    <n v="0"/>
  </r>
  <r>
    <s v="No"/>
    <s v="Raju Parkala"/>
    <x v="3"/>
    <x v="47"/>
    <s v="YAAL8A"/>
    <x v="61"/>
    <d v="2025-07-01T00:00:00"/>
    <d v="2026-03-31T00:00:00"/>
    <s v="01192G"/>
    <x v="242"/>
    <x v="48"/>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3"/>
    <x v="47"/>
    <s v="YAAL8A"/>
    <x v="61"/>
    <d v="2025-07-01T00:00:00"/>
    <d v="2026-03-31T00:00:00"/>
    <s v="005EX7"/>
    <x v="243"/>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3"/>
    <x v="47"/>
    <s v="YAAL8A"/>
    <x v="61"/>
    <d v="2025-07-01T00:00:00"/>
    <d v="2026-03-31T00:00:00"/>
    <s v="01526P"/>
    <x v="244"/>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3"/>
    <x v="47"/>
    <s v="YAAL8A"/>
    <x v="61"/>
    <d v="2025-07-01T00:00:00"/>
    <d v="2026-03-31T00:00:00"/>
    <s v="0047PZ"/>
    <x v="245"/>
    <x v="6"/>
    <x v="0"/>
    <m/>
    <n v="0"/>
    <n v="0"/>
    <n v="0"/>
    <n v="0"/>
    <m/>
    <n v="0"/>
    <n v="0"/>
    <n v="0"/>
    <n v="0"/>
    <x v="0"/>
    <n v="1"/>
    <n v="0"/>
    <x v="0"/>
    <n v="558"/>
    <n v="180"/>
    <n v="162"/>
    <n v="216"/>
    <m/>
    <m/>
    <m/>
    <m/>
    <m/>
    <m/>
    <m/>
    <m/>
    <m/>
    <n v="17577"/>
    <n v="5670"/>
    <n v="5103"/>
    <n v="6804"/>
    <n v="0"/>
    <n v="0"/>
    <n v="0"/>
    <n v="0"/>
    <n v="0"/>
    <n v="0"/>
    <n v="0"/>
    <n v="0"/>
    <n v="0"/>
    <n v="0"/>
    <n v="0"/>
    <n v="0"/>
    <n v="0"/>
    <n v="0"/>
    <n v="0"/>
    <n v="0"/>
    <n v="0"/>
    <n v="0"/>
    <n v="0"/>
    <n v="0"/>
    <n v="0"/>
    <n v="0"/>
    <n v="17577"/>
    <n v="5670"/>
    <n v="5103"/>
    <n v="6804"/>
    <n v="0"/>
    <n v="0"/>
    <n v="0"/>
    <n v="0"/>
    <n v="0"/>
    <n v="0"/>
    <n v="0"/>
    <n v="0"/>
    <n v="0"/>
  </r>
  <r>
    <s v="No"/>
    <s v="Raju Parkala"/>
    <x v="3"/>
    <x v="47"/>
    <s v="YAAL8A"/>
    <x v="61"/>
    <d v="2025-07-01T00:00:00"/>
    <d v="2026-03-31T00:00:00"/>
    <s v="004FPQ"/>
    <x v="246"/>
    <x v="3"/>
    <x v="1"/>
    <m/>
    <n v="0"/>
    <n v="0"/>
    <n v="0"/>
    <n v="0"/>
    <m/>
    <n v="0"/>
    <n v="0"/>
    <n v="0"/>
    <n v="0"/>
    <x v="0"/>
    <n v="1"/>
    <n v="0"/>
    <x v="0"/>
    <n v="504"/>
    <n v="126"/>
    <n v="171"/>
    <n v="207"/>
    <m/>
    <m/>
    <m/>
    <m/>
    <m/>
    <m/>
    <m/>
    <m/>
    <m/>
    <n v="31122"/>
    <n v="7780.5"/>
    <n v="10559.25"/>
    <n v="12782.25"/>
    <n v="0"/>
    <n v="0"/>
    <n v="0"/>
    <n v="0"/>
    <n v="0"/>
    <n v="0"/>
    <n v="0"/>
    <n v="0"/>
    <n v="0"/>
    <n v="0"/>
    <n v="0"/>
    <n v="0"/>
    <n v="0"/>
    <n v="0"/>
    <n v="0"/>
    <n v="0"/>
    <n v="0"/>
    <n v="0"/>
    <n v="0"/>
    <n v="0"/>
    <n v="0"/>
    <n v="0"/>
    <n v="31122"/>
    <n v="7780.5"/>
    <n v="10559.25"/>
    <n v="12782.25"/>
    <n v="0"/>
    <n v="0"/>
    <n v="0"/>
    <n v="0"/>
    <n v="0"/>
    <n v="0"/>
    <n v="0"/>
    <n v="0"/>
    <n v="0"/>
  </r>
  <r>
    <s v="No"/>
    <s v="Raju Parkala"/>
    <x v="3"/>
    <x v="47"/>
    <s v="YAAL8A"/>
    <x v="61"/>
    <d v="2025-07-01T00:00:00"/>
    <d v="2026-03-31T00:00:00"/>
    <s v="0055WR"/>
    <x v="247"/>
    <x v="3"/>
    <x v="1"/>
    <m/>
    <n v="0"/>
    <n v="0"/>
    <n v="0"/>
    <n v="0"/>
    <m/>
    <n v="0"/>
    <n v="0"/>
    <n v="0"/>
    <n v="0"/>
    <x v="0"/>
    <n v="1"/>
    <n v="0"/>
    <x v="0"/>
    <n v="535"/>
    <n v="135"/>
    <n v="175"/>
    <n v="225"/>
    <m/>
    <m/>
    <m/>
    <m/>
    <m/>
    <m/>
    <m/>
    <m/>
    <m/>
    <n v="33036.25"/>
    <n v="8336.25"/>
    <n v="10806.25"/>
    <n v="13893.75"/>
    <n v="0"/>
    <n v="0"/>
    <n v="0"/>
    <n v="0"/>
    <n v="0"/>
    <n v="0"/>
    <n v="0"/>
    <n v="0"/>
    <n v="0"/>
    <n v="0"/>
    <n v="0"/>
    <n v="0"/>
    <n v="0"/>
    <n v="0"/>
    <n v="0"/>
    <n v="0"/>
    <n v="0"/>
    <n v="0"/>
    <n v="0"/>
    <n v="0"/>
    <n v="0"/>
    <n v="0"/>
    <n v="33036.25"/>
    <n v="8336.25"/>
    <n v="10806.25"/>
    <n v="13893.75"/>
    <n v="0"/>
    <n v="0"/>
    <n v="0"/>
    <n v="0"/>
    <n v="0"/>
    <n v="0"/>
    <n v="0"/>
    <n v="0"/>
    <n v="0"/>
  </r>
  <r>
    <s v="No"/>
    <s v="Raju Parkala"/>
    <x v="3"/>
    <x v="47"/>
    <s v="YAAL8A"/>
    <x v="61"/>
    <d v="2025-07-01T00:00:00"/>
    <d v="2026-03-31T00:00:00"/>
    <s v="005PZ4"/>
    <x v="248"/>
    <x v="3"/>
    <x v="1"/>
    <m/>
    <n v="0"/>
    <n v="0"/>
    <n v="0"/>
    <n v="0"/>
    <m/>
    <n v="0"/>
    <n v="0"/>
    <n v="0"/>
    <n v="0"/>
    <x v="0"/>
    <n v="1"/>
    <n v="0"/>
    <x v="0"/>
    <n v="369"/>
    <n v="180"/>
    <n v="171"/>
    <n v="18"/>
    <m/>
    <m/>
    <m/>
    <m/>
    <m/>
    <m/>
    <m/>
    <m/>
    <m/>
    <n v="22785.75"/>
    <n v="11115"/>
    <n v="10559.25"/>
    <n v="1111.5"/>
    <n v="0"/>
    <n v="0"/>
    <n v="0"/>
    <n v="0"/>
    <n v="0"/>
    <n v="0"/>
    <n v="0"/>
    <n v="0"/>
    <n v="0"/>
    <n v="0"/>
    <n v="0"/>
    <n v="0"/>
    <n v="0"/>
    <n v="0"/>
    <n v="0"/>
    <n v="0"/>
    <n v="0"/>
    <n v="0"/>
    <n v="0"/>
    <n v="0"/>
    <n v="0"/>
    <n v="0"/>
    <n v="22785.75"/>
    <n v="11115"/>
    <n v="10559.25"/>
    <n v="1111.5"/>
    <n v="0"/>
    <n v="0"/>
    <n v="0"/>
    <n v="0"/>
    <n v="0"/>
    <n v="0"/>
    <n v="0"/>
    <n v="0"/>
    <n v="0"/>
  </r>
  <r>
    <s v="No"/>
    <s v="Raju Parkala"/>
    <x v="3"/>
    <x v="47"/>
    <s v="YAAL8A"/>
    <x v="61"/>
    <d v="2025-07-01T00:00:00"/>
    <d v="2026-03-31T00:00:00"/>
    <s v="003WYV"/>
    <x v="249"/>
    <x v="1"/>
    <x v="0"/>
    <m/>
    <n v="0"/>
    <n v="0"/>
    <n v="0"/>
    <n v="0"/>
    <m/>
    <n v="0"/>
    <n v="0"/>
    <n v="0"/>
    <n v="0"/>
    <x v="0"/>
    <n v="1"/>
    <n v="0"/>
    <x v="0"/>
    <n v="535"/>
    <n v="145"/>
    <n v="170"/>
    <n v="220"/>
    <m/>
    <m/>
    <m/>
    <m/>
    <m/>
    <m/>
    <m/>
    <m/>
    <m/>
    <n v="25412.5"/>
    <n v="6887.5"/>
    <n v="8075"/>
    <n v="10450"/>
    <n v="0"/>
    <n v="0"/>
    <n v="0"/>
    <n v="0"/>
    <n v="0"/>
    <n v="0"/>
    <n v="0"/>
    <n v="0"/>
    <n v="0"/>
    <n v="0"/>
    <n v="0"/>
    <n v="0"/>
    <n v="0"/>
    <n v="0"/>
    <n v="0"/>
    <n v="0"/>
    <n v="0"/>
    <n v="0"/>
    <n v="0"/>
    <n v="0"/>
    <n v="0"/>
    <n v="0"/>
    <n v="25412.5"/>
    <n v="6887.5"/>
    <n v="8075"/>
    <n v="10450"/>
    <n v="0"/>
    <n v="0"/>
    <n v="0"/>
    <n v="0"/>
    <n v="0"/>
    <n v="0"/>
    <n v="0"/>
    <n v="0"/>
    <n v="0"/>
  </r>
  <r>
    <s v="No"/>
    <s v="Raju Parkala"/>
    <x v="3"/>
    <x v="47"/>
    <s v="YAAL8A"/>
    <x v="61"/>
    <d v="2025-07-01T00:00:00"/>
    <d v="2026-03-31T00:00:00"/>
    <s v="005CNM"/>
    <x v="250"/>
    <x v="1"/>
    <x v="0"/>
    <m/>
    <n v="0"/>
    <n v="0"/>
    <n v="0"/>
    <n v="0"/>
    <m/>
    <n v="0"/>
    <n v="0"/>
    <n v="0"/>
    <n v="0"/>
    <x v="0"/>
    <n v="1"/>
    <n v="0"/>
    <x v="0"/>
    <n v="342"/>
    <n v="180"/>
    <n v="162"/>
    <n v="0"/>
    <m/>
    <m/>
    <m/>
    <m/>
    <m/>
    <m/>
    <m/>
    <m/>
    <m/>
    <n v="16245"/>
    <n v="8550"/>
    <n v="7695"/>
    <n v="0"/>
    <n v="0"/>
    <n v="0"/>
    <n v="0"/>
    <n v="0"/>
    <n v="0"/>
    <n v="0"/>
    <n v="0"/>
    <n v="0"/>
    <n v="0"/>
    <n v="0"/>
    <n v="0"/>
    <n v="0"/>
    <n v="0"/>
    <n v="0"/>
    <n v="0"/>
    <n v="0"/>
    <n v="0"/>
    <n v="0"/>
    <n v="0"/>
    <n v="0"/>
    <n v="0"/>
    <n v="0"/>
    <n v="16245"/>
    <n v="8550"/>
    <n v="7695"/>
    <n v="0"/>
    <n v="0"/>
    <n v="0"/>
    <n v="0"/>
    <n v="0"/>
    <n v="0"/>
    <n v="0"/>
    <n v="0"/>
    <n v="0"/>
    <n v="0"/>
  </r>
  <r>
    <s v="No"/>
    <s v="Raju Parkala"/>
    <x v="3"/>
    <x v="47"/>
    <s v="YAAL8A"/>
    <x v="61"/>
    <d v="2025-07-01T00:00:00"/>
    <d v="2026-03-31T00:00:00"/>
    <n v="7701"/>
    <x v="152"/>
    <x v="48"/>
    <x v="0"/>
    <m/>
    <n v="0"/>
    <n v="0"/>
    <n v="0"/>
    <n v="0"/>
    <m/>
    <n v="0"/>
    <n v="0"/>
    <n v="0"/>
    <n v="0"/>
    <x v="0"/>
    <n v="1"/>
    <n v="0"/>
    <x v="0"/>
    <n v="547"/>
    <n v="171"/>
    <n v="171"/>
    <n v="189"/>
    <n v="16"/>
    <m/>
    <m/>
    <m/>
    <m/>
    <m/>
    <m/>
    <m/>
    <m/>
    <n v="46221.5"/>
    <n v="14449.5"/>
    <n v="14449.5"/>
    <n v="15970.5"/>
    <n v="1352"/>
    <n v="0"/>
    <n v="0"/>
    <n v="0"/>
    <n v="0"/>
    <n v="0"/>
    <n v="0"/>
    <n v="0"/>
    <n v="0"/>
    <n v="0"/>
    <n v="0"/>
    <n v="0"/>
    <n v="0"/>
    <n v="0"/>
    <n v="0"/>
    <n v="0"/>
    <n v="0"/>
    <n v="0"/>
    <n v="0"/>
    <n v="0"/>
    <n v="0"/>
    <n v="0"/>
    <n v="46221.5"/>
    <n v="14449.5"/>
    <n v="14449.5"/>
    <n v="15970.5"/>
    <n v="1352"/>
    <n v="0"/>
    <n v="0"/>
    <n v="0"/>
    <n v="0"/>
    <n v="0"/>
    <n v="0"/>
    <n v="0"/>
    <n v="0"/>
  </r>
  <r>
    <s v="No"/>
    <s v="Raju Parkala"/>
    <x v="3"/>
    <x v="47"/>
    <s v="YAAL8A"/>
    <x v="61"/>
    <d v="2025-07-01T00:00:00"/>
    <d v="2026-03-31T00:00:00"/>
    <s v="004L6T"/>
    <x v="251"/>
    <x v="3"/>
    <x v="0"/>
    <m/>
    <n v="0"/>
    <n v="0"/>
    <n v="0"/>
    <n v="0"/>
    <m/>
    <n v="0"/>
    <n v="0"/>
    <n v="0"/>
    <n v="0"/>
    <x v="0"/>
    <n v="1"/>
    <n v="0"/>
    <x v="0"/>
    <n v="568"/>
    <n v="165"/>
    <n v="175"/>
    <n v="228"/>
    <m/>
    <m/>
    <m/>
    <m/>
    <m/>
    <m/>
    <m/>
    <m/>
    <m/>
    <n v="35074"/>
    <n v="10188.75"/>
    <n v="10806.25"/>
    <n v="14079"/>
    <n v="0"/>
    <n v="0"/>
    <n v="0"/>
    <n v="0"/>
    <n v="0"/>
    <n v="0"/>
    <n v="0"/>
    <n v="0"/>
    <n v="0"/>
    <n v="0"/>
    <n v="0"/>
    <n v="0"/>
    <n v="0"/>
    <n v="0"/>
    <n v="0"/>
    <n v="0"/>
    <n v="0"/>
    <n v="0"/>
    <n v="0"/>
    <n v="0"/>
    <n v="0"/>
    <n v="0"/>
    <n v="35074"/>
    <n v="10188.75"/>
    <n v="10806.25"/>
    <n v="14079"/>
    <n v="0"/>
    <n v="0"/>
    <n v="0"/>
    <n v="0"/>
    <n v="0"/>
    <n v="0"/>
    <n v="0"/>
    <n v="0"/>
    <n v="0"/>
  </r>
  <r>
    <s v="No"/>
    <s v="Raju Parkala"/>
    <x v="3"/>
    <x v="47"/>
    <s v="YAAL8A"/>
    <x v="61"/>
    <d v="2025-07-01T00:00:00"/>
    <d v="2026-03-31T00:00:00"/>
    <s v="6J6497"/>
    <x v="252"/>
    <x v="53"/>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3"/>
    <x v="47"/>
    <s v="YAAL8A"/>
    <x v="62"/>
    <d v="2026-04-01T00:00:00"/>
    <d v="2026-04-30T00:00:00"/>
    <s v="004FPQ"/>
    <x v="246"/>
    <x v="3"/>
    <x v="1"/>
    <m/>
    <n v="0"/>
    <n v="0"/>
    <n v="0"/>
    <n v="0"/>
    <m/>
    <n v="0"/>
    <n v="0"/>
    <n v="0"/>
    <n v="0"/>
    <x v="0"/>
    <n v="1"/>
    <n v="0"/>
    <x v="0"/>
    <n v="198"/>
    <m/>
    <m/>
    <m/>
    <n v="162"/>
    <n v="36"/>
    <m/>
    <m/>
    <m/>
    <m/>
    <m/>
    <m/>
    <m/>
    <n v="12226.5"/>
    <n v="0"/>
    <n v="0"/>
    <n v="0"/>
    <n v="10003.5"/>
    <n v="2223"/>
    <n v="0"/>
    <n v="0"/>
    <n v="0"/>
    <n v="0"/>
    <n v="0"/>
    <n v="0"/>
    <n v="0"/>
    <n v="0"/>
    <n v="0"/>
    <n v="0"/>
    <n v="0"/>
    <n v="0"/>
    <n v="0"/>
    <n v="0"/>
    <n v="0"/>
    <n v="0"/>
    <n v="0"/>
    <n v="0"/>
    <n v="0"/>
    <n v="0"/>
    <n v="12226.5"/>
    <n v="0"/>
    <n v="0"/>
    <n v="0"/>
    <n v="10003.5"/>
    <n v="2223"/>
    <n v="0"/>
    <n v="0"/>
    <n v="0"/>
    <n v="0"/>
    <n v="0"/>
    <n v="0"/>
    <n v="0"/>
  </r>
  <r>
    <s v="No"/>
    <s v="Raju Parkala"/>
    <x v="3"/>
    <x v="47"/>
    <s v="YAAL8A"/>
    <x v="62"/>
    <d v="2026-04-01T00:00:00"/>
    <d v="2026-04-30T00:00:00"/>
    <s v="004L6T"/>
    <x v="251"/>
    <x v="3"/>
    <x v="1"/>
    <m/>
    <n v="0"/>
    <n v="0"/>
    <n v="0"/>
    <n v="0"/>
    <m/>
    <n v="0"/>
    <n v="0"/>
    <n v="0"/>
    <n v="0"/>
    <x v="0"/>
    <n v="1"/>
    <n v="0"/>
    <x v="0"/>
    <n v="198"/>
    <m/>
    <m/>
    <m/>
    <n v="162"/>
    <n v="36"/>
    <m/>
    <m/>
    <m/>
    <m/>
    <m/>
    <m/>
    <m/>
    <n v="12226.5"/>
    <n v="0"/>
    <n v="0"/>
    <n v="0"/>
    <n v="10003.5"/>
    <n v="2223"/>
    <n v="0"/>
    <n v="0"/>
    <n v="0"/>
    <n v="0"/>
    <n v="0"/>
    <n v="0"/>
    <n v="0"/>
    <n v="0"/>
    <n v="0"/>
    <n v="0"/>
    <n v="0"/>
    <n v="0"/>
    <n v="0"/>
    <n v="0"/>
    <n v="0"/>
    <n v="0"/>
    <n v="0"/>
    <n v="0"/>
    <n v="0"/>
    <n v="0"/>
    <n v="12226.5"/>
    <n v="0"/>
    <n v="0"/>
    <n v="0"/>
    <n v="10003.5"/>
    <n v="2223"/>
    <n v="0"/>
    <n v="0"/>
    <n v="0"/>
    <n v="0"/>
    <n v="0"/>
    <n v="0"/>
    <n v="0"/>
  </r>
  <r>
    <s v="No"/>
    <s v="Raju Parkala"/>
    <x v="3"/>
    <x v="47"/>
    <s v="YAAL8A"/>
    <x v="62"/>
    <d v="2026-04-01T00:00:00"/>
    <d v="2026-04-30T00:00:00"/>
    <s v="0055WR"/>
    <x v="247"/>
    <x v="3"/>
    <x v="1"/>
    <m/>
    <n v="0"/>
    <n v="0"/>
    <n v="0"/>
    <n v="0"/>
    <m/>
    <n v="0"/>
    <n v="0"/>
    <n v="0"/>
    <n v="0"/>
    <x v="0"/>
    <n v="1"/>
    <n v="0"/>
    <x v="0"/>
    <n v="198"/>
    <m/>
    <m/>
    <m/>
    <n v="162"/>
    <n v="36"/>
    <m/>
    <m/>
    <m/>
    <m/>
    <m/>
    <m/>
    <m/>
    <n v="12226.5"/>
    <n v="0"/>
    <n v="0"/>
    <n v="0"/>
    <n v="10003.5"/>
    <n v="2223"/>
    <n v="0"/>
    <n v="0"/>
    <n v="0"/>
    <n v="0"/>
    <n v="0"/>
    <n v="0"/>
    <n v="0"/>
    <n v="0"/>
    <n v="0"/>
    <n v="0"/>
    <n v="0"/>
    <n v="0"/>
    <n v="0"/>
    <n v="0"/>
    <n v="0"/>
    <n v="0"/>
    <n v="0"/>
    <n v="0"/>
    <n v="0"/>
    <n v="0"/>
    <n v="12226.5"/>
    <n v="0"/>
    <n v="0"/>
    <n v="0"/>
    <n v="10003.5"/>
    <n v="2223"/>
    <n v="0"/>
    <n v="0"/>
    <n v="0"/>
    <n v="0"/>
    <n v="0"/>
    <n v="0"/>
    <n v="0"/>
  </r>
  <r>
    <s v="No"/>
    <s v="Raju Parkala"/>
    <x v="3"/>
    <x v="47"/>
    <s v="YAAL8A"/>
    <x v="62"/>
    <d v="2026-04-01T00:00:00"/>
    <d v="2026-04-30T00:00:00"/>
    <s v="0047PZ"/>
    <x v="245"/>
    <x v="6"/>
    <x v="1"/>
    <m/>
    <n v="0"/>
    <n v="0"/>
    <n v="0"/>
    <n v="0"/>
    <m/>
    <n v="0"/>
    <n v="0"/>
    <n v="0"/>
    <n v="0"/>
    <x v="0"/>
    <n v="1"/>
    <n v="0"/>
    <x v="0"/>
    <n v="198"/>
    <m/>
    <m/>
    <m/>
    <n v="162"/>
    <n v="36"/>
    <m/>
    <m/>
    <m/>
    <m/>
    <m/>
    <m/>
    <m/>
    <n v="6237"/>
    <n v="0"/>
    <n v="0"/>
    <n v="0"/>
    <n v="5103"/>
    <n v="1134"/>
    <n v="0"/>
    <n v="0"/>
    <n v="0"/>
    <n v="0"/>
    <n v="0"/>
    <n v="0"/>
    <n v="0"/>
    <n v="0"/>
    <n v="0"/>
    <n v="0"/>
    <n v="0"/>
    <n v="0"/>
    <n v="0"/>
    <n v="0"/>
    <n v="0"/>
    <n v="0"/>
    <n v="0"/>
    <n v="0"/>
    <n v="0"/>
    <n v="0"/>
    <n v="6237"/>
    <n v="0"/>
    <n v="0"/>
    <n v="0"/>
    <n v="5103"/>
    <n v="1134"/>
    <n v="0"/>
    <n v="0"/>
    <n v="0"/>
    <n v="0"/>
    <n v="0"/>
    <n v="0"/>
    <n v="0"/>
  </r>
  <r>
    <s v="No"/>
    <s v="Raju Parkala"/>
    <x v="3"/>
    <x v="47"/>
    <s v="YAAL8A"/>
    <x v="62"/>
    <d v="2026-04-01T00:00:00"/>
    <d v="2026-04-30T00:00:00"/>
    <s v="003WYV"/>
    <x v="249"/>
    <x v="1"/>
    <x v="1"/>
    <m/>
    <n v="0"/>
    <n v="0"/>
    <n v="0"/>
    <n v="0"/>
    <m/>
    <n v="0"/>
    <n v="0"/>
    <n v="0"/>
    <n v="0"/>
    <x v="0"/>
    <n v="1"/>
    <n v="0"/>
    <x v="0"/>
    <n v="198"/>
    <m/>
    <m/>
    <m/>
    <n v="162"/>
    <n v="36"/>
    <m/>
    <m/>
    <m/>
    <m/>
    <m/>
    <m/>
    <m/>
    <n v="9405"/>
    <n v="0"/>
    <n v="0"/>
    <n v="0"/>
    <n v="7695"/>
    <n v="1710"/>
    <n v="0"/>
    <n v="0"/>
    <n v="0"/>
    <n v="0"/>
    <n v="0"/>
    <n v="0"/>
    <n v="0"/>
    <n v="0"/>
    <n v="0"/>
    <n v="0"/>
    <n v="0"/>
    <n v="0"/>
    <n v="0"/>
    <n v="0"/>
    <n v="0"/>
    <n v="0"/>
    <n v="0"/>
    <n v="0"/>
    <n v="0"/>
    <n v="0"/>
    <n v="9405"/>
    <n v="0"/>
    <n v="0"/>
    <n v="0"/>
    <n v="7695"/>
    <n v="1710"/>
    <n v="0"/>
    <n v="0"/>
    <n v="0"/>
    <n v="0"/>
    <n v="0"/>
    <n v="0"/>
    <n v="0"/>
  </r>
  <r>
    <s v="No"/>
    <s v="Raju Parkala"/>
    <x v="3"/>
    <x v="47"/>
    <s v="YAAL8A"/>
    <x v="62"/>
    <d v="2026-04-01T00:00:00"/>
    <d v="2026-04-30T00:00:00"/>
    <s v="005PZ4"/>
    <x v="248"/>
    <x v="1"/>
    <x v="1"/>
    <m/>
    <n v="0"/>
    <n v="0"/>
    <n v="0"/>
    <n v="0"/>
    <m/>
    <n v="0"/>
    <n v="0"/>
    <n v="0"/>
    <n v="0"/>
    <x v="0"/>
    <n v="1"/>
    <n v="0"/>
    <x v="0"/>
    <n v="198"/>
    <m/>
    <m/>
    <m/>
    <n v="162"/>
    <n v="36"/>
    <m/>
    <m/>
    <m/>
    <m/>
    <m/>
    <m/>
    <m/>
    <n v="9405"/>
    <n v="0"/>
    <n v="0"/>
    <n v="0"/>
    <n v="7695"/>
    <n v="1710"/>
    <n v="0"/>
    <n v="0"/>
    <n v="0"/>
    <n v="0"/>
    <n v="0"/>
    <n v="0"/>
    <n v="0"/>
    <n v="0"/>
    <n v="0"/>
    <n v="0"/>
    <n v="0"/>
    <n v="0"/>
    <n v="0"/>
    <n v="0"/>
    <n v="0"/>
    <n v="0"/>
    <n v="0"/>
    <n v="0"/>
    <n v="0"/>
    <n v="0"/>
    <n v="9405"/>
    <n v="0"/>
    <n v="0"/>
    <n v="0"/>
    <n v="7695"/>
    <n v="1710"/>
    <n v="0"/>
    <n v="0"/>
    <n v="0"/>
    <n v="0"/>
    <n v="0"/>
    <n v="0"/>
    <n v="0"/>
  </r>
  <r>
    <s v="No"/>
    <s v="Raju Parkala"/>
    <x v="3"/>
    <x v="47"/>
    <s v="YAAL8A"/>
    <x v="62"/>
    <d v="2026-04-01T00:00:00"/>
    <d v="2026-04-30T00:00:00"/>
    <n v="7701"/>
    <x v="152"/>
    <x v="5"/>
    <x v="1"/>
    <m/>
    <n v="0"/>
    <n v="0"/>
    <n v="0"/>
    <n v="0"/>
    <m/>
    <n v="0"/>
    <n v="0"/>
    <n v="0"/>
    <n v="0"/>
    <x v="0"/>
    <n v="1"/>
    <n v="0"/>
    <x v="0"/>
    <n v="198"/>
    <m/>
    <m/>
    <m/>
    <n v="162"/>
    <n v="36"/>
    <m/>
    <m/>
    <m/>
    <m/>
    <m/>
    <m/>
    <m/>
    <n v="17226"/>
    <n v="0"/>
    <n v="0"/>
    <n v="0"/>
    <n v="14094"/>
    <n v="3132"/>
    <n v="0"/>
    <n v="0"/>
    <n v="0"/>
    <n v="0"/>
    <n v="0"/>
    <n v="0"/>
    <n v="0"/>
    <n v="0"/>
    <n v="0"/>
    <n v="0"/>
    <n v="0"/>
    <n v="0"/>
    <n v="0"/>
    <n v="0"/>
    <n v="0"/>
    <n v="0"/>
    <n v="0"/>
    <n v="0"/>
    <n v="0"/>
    <n v="0"/>
    <n v="17226"/>
    <n v="0"/>
    <n v="0"/>
    <n v="0"/>
    <n v="14094"/>
    <n v="3132"/>
    <n v="0"/>
    <n v="0"/>
    <n v="0"/>
    <n v="0"/>
    <n v="0"/>
    <n v="0"/>
    <n v="0"/>
  </r>
  <r>
    <s v="No"/>
    <s v="Raju Parkala"/>
    <x v="3"/>
    <x v="47"/>
    <s v="YAAL8A"/>
    <x v="62"/>
    <d v="2026-04-01T00:00:00"/>
    <d v="2026-04-30T00:00:00"/>
    <s v="005IWT"/>
    <x v="253"/>
    <x v="3"/>
    <x v="1"/>
    <m/>
    <n v="0"/>
    <n v="0"/>
    <n v="0"/>
    <n v="0"/>
    <m/>
    <n v="0"/>
    <n v="0"/>
    <n v="0"/>
    <n v="0"/>
    <x v="0"/>
    <n v="1"/>
    <n v="0"/>
    <x v="0"/>
    <n v="198"/>
    <m/>
    <m/>
    <m/>
    <n v="162"/>
    <n v="36"/>
    <m/>
    <m/>
    <m/>
    <m/>
    <m/>
    <m/>
    <m/>
    <n v="12226.5"/>
    <n v="0"/>
    <n v="0"/>
    <n v="0"/>
    <n v="10003.5"/>
    <n v="2223"/>
    <n v="0"/>
    <n v="0"/>
    <n v="0"/>
    <n v="0"/>
    <n v="0"/>
    <n v="0"/>
    <n v="0"/>
    <n v="0"/>
    <n v="0"/>
    <n v="0"/>
    <n v="0"/>
    <n v="0"/>
    <n v="0"/>
    <n v="0"/>
    <n v="0"/>
    <n v="0"/>
    <n v="0"/>
    <n v="0"/>
    <n v="0"/>
    <n v="0"/>
    <n v="12226.5"/>
    <n v="0"/>
    <n v="0"/>
    <n v="0"/>
    <n v="10003.5"/>
    <n v="2223"/>
    <n v="0"/>
    <n v="0"/>
    <n v="0"/>
    <n v="0"/>
    <n v="0"/>
    <n v="0"/>
    <n v="0"/>
  </r>
  <r>
    <s v="Yes"/>
    <s v="Raju Parkala"/>
    <x v="25"/>
    <x v="48"/>
    <s v="W3K9Z"/>
    <x v="63"/>
    <d v="2025-01-01T00:00:00"/>
    <d v="2026-06-30T00:00:00"/>
    <s v="003WYV"/>
    <x v="249"/>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25"/>
    <x v="48"/>
    <s v="W3K9Z"/>
    <x v="63"/>
    <d v="2025-01-01T00:00:00"/>
    <d v="2026-06-30T00:00:00"/>
    <s v="C-XY6R"/>
    <x v="127"/>
    <x v="1"/>
    <x v="1"/>
    <m/>
    <n v="0"/>
    <n v="0"/>
    <n v="0"/>
    <n v="0"/>
    <m/>
    <n v="0"/>
    <n v="0"/>
    <n v="0"/>
    <n v="0"/>
    <x v="0"/>
    <n v="1"/>
    <n v="0"/>
    <x v="0"/>
    <n v="536"/>
    <n v="160"/>
    <n v="160"/>
    <n v="200"/>
    <n v="16"/>
    <m/>
    <m/>
    <m/>
    <m/>
    <m/>
    <m/>
    <m/>
    <m/>
    <n v="25460"/>
    <n v="7600"/>
    <n v="7600"/>
    <n v="9500"/>
    <n v="760"/>
    <n v="0"/>
    <n v="0"/>
    <n v="0"/>
    <n v="0"/>
    <n v="0"/>
    <n v="0"/>
    <n v="0"/>
    <n v="0"/>
    <n v="0"/>
    <n v="0"/>
    <n v="0"/>
    <n v="0"/>
    <n v="0"/>
    <n v="0"/>
    <n v="0"/>
    <n v="0"/>
    <n v="0"/>
    <n v="0"/>
    <n v="0"/>
    <n v="0"/>
    <n v="0"/>
    <n v="25460"/>
    <n v="7600"/>
    <n v="7600"/>
    <n v="9500"/>
    <n v="760"/>
    <n v="0"/>
    <n v="0"/>
    <n v="0"/>
    <n v="0"/>
    <n v="0"/>
    <n v="0"/>
    <n v="0"/>
    <n v="0"/>
  </r>
  <r>
    <s v="No"/>
    <s v="Raju Parkala"/>
    <x v="25"/>
    <x v="49"/>
    <s v="W3K9Z"/>
    <x v="63"/>
    <d v="2025-01-01T00:00:00"/>
    <d v="2026-06-30T00:00:00"/>
    <s v="003EYV"/>
    <x v="142"/>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5"/>
    <x v="49"/>
    <s v="W3K9Z"/>
    <x v="63"/>
    <d v="2025-01-01T00:00:00"/>
    <d v="2026-06-30T00:00:00"/>
    <s v="C-VS19"/>
    <x v="143"/>
    <x v="33"/>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25"/>
    <x v="48"/>
    <s v="W3K9Z"/>
    <x v="63"/>
    <d v="2025-01-01T00:00:00"/>
    <d v="2026-06-30T00:00:00"/>
    <s v="000TP6"/>
    <x v="254"/>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25"/>
    <x v="50"/>
    <s v="W3K9Z"/>
    <x v="64"/>
    <d v="2025-01-07T00:00:00"/>
    <d v="2026-06-30T00:00:00"/>
    <s v="003EYV"/>
    <x v="142"/>
    <x v="3"/>
    <x v="0"/>
    <m/>
    <n v="0"/>
    <n v="0"/>
    <n v="0"/>
    <n v="0"/>
    <m/>
    <n v="0"/>
    <n v="0"/>
    <n v="0"/>
    <n v="0"/>
    <x v="0"/>
    <n v="1"/>
    <n v="0"/>
    <x v="0"/>
    <n v="24"/>
    <n v="24"/>
    <m/>
    <m/>
    <m/>
    <m/>
    <m/>
    <m/>
    <m/>
    <m/>
    <m/>
    <m/>
    <m/>
    <n v="1482"/>
    <n v="1482"/>
    <n v="0"/>
    <n v="0"/>
    <n v="0"/>
    <n v="0"/>
    <n v="0"/>
    <n v="0"/>
    <n v="0"/>
    <n v="0"/>
    <n v="0"/>
    <n v="0"/>
    <n v="0"/>
    <n v="0"/>
    <n v="0"/>
    <n v="0"/>
    <n v="0"/>
    <n v="0"/>
    <n v="0"/>
    <n v="0"/>
    <n v="0"/>
    <n v="0"/>
    <n v="0"/>
    <n v="0"/>
    <n v="0"/>
    <n v="0"/>
    <n v="1482"/>
    <n v="1482"/>
    <n v="0"/>
    <n v="0"/>
    <n v="0"/>
    <n v="0"/>
    <n v="0"/>
    <n v="0"/>
    <n v="0"/>
    <n v="0"/>
    <n v="0"/>
    <n v="0"/>
    <n v="0"/>
  </r>
  <r>
    <s v="Yes"/>
    <s v="Raju Parkala"/>
    <x v="25"/>
    <x v="50"/>
    <s v="W3K9Z"/>
    <x v="64"/>
    <d v="2025-01-01T00:00:00"/>
    <d v="2026-06-30T00:00:00"/>
    <s v="004IKC"/>
    <x v="141"/>
    <x v="3"/>
    <x v="0"/>
    <m/>
    <n v="0"/>
    <n v="0"/>
    <n v="0"/>
    <n v="0"/>
    <m/>
    <n v="0"/>
    <n v="0"/>
    <n v="0"/>
    <n v="0"/>
    <x v="0"/>
    <n v="1"/>
    <n v="0"/>
    <x v="0"/>
    <n v="24"/>
    <n v="24"/>
    <m/>
    <m/>
    <m/>
    <m/>
    <m/>
    <m/>
    <m/>
    <m/>
    <m/>
    <m/>
    <m/>
    <n v="1482"/>
    <n v="1482"/>
    <n v="0"/>
    <n v="0"/>
    <n v="0"/>
    <n v="0"/>
    <n v="0"/>
    <n v="0"/>
    <n v="0"/>
    <n v="0"/>
    <n v="0"/>
    <n v="0"/>
    <n v="0"/>
    <n v="0"/>
    <n v="0"/>
    <n v="0"/>
    <n v="0"/>
    <n v="0"/>
    <n v="0"/>
    <n v="0"/>
    <n v="0"/>
    <n v="0"/>
    <n v="0"/>
    <n v="0"/>
    <n v="0"/>
    <n v="0"/>
    <n v="1482"/>
    <n v="1482"/>
    <n v="0"/>
    <n v="0"/>
    <n v="0"/>
    <n v="0"/>
    <n v="0"/>
    <n v="0"/>
    <n v="0"/>
    <n v="0"/>
    <n v="0"/>
    <n v="0"/>
    <n v="0"/>
  </r>
  <r>
    <s v="Yes"/>
    <s v="Raju Parkala"/>
    <x v="25"/>
    <x v="50"/>
    <s v="W3K9Z"/>
    <x v="64"/>
    <d v="2025-01-01T00:00:00"/>
    <d v="2026-06-30T00:00:00"/>
    <s v="C-VS19"/>
    <x v="143"/>
    <x v="33"/>
    <x v="2"/>
    <m/>
    <n v="0"/>
    <n v="0"/>
    <n v="0"/>
    <n v="0"/>
    <m/>
    <n v="0"/>
    <n v="0"/>
    <n v="0"/>
    <n v="0"/>
    <x v="0"/>
    <n v="1"/>
    <n v="0"/>
    <x v="0"/>
    <n v="24"/>
    <n v="24"/>
    <m/>
    <m/>
    <m/>
    <m/>
    <m/>
    <m/>
    <m/>
    <m/>
    <m/>
    <m/>
    <m/>
    <n v="3360"/>
    <n v="3360"/>
    <n v="0"/>
    <n v="0"/>
    <n v="0"/>
    <n v="0"/>
    <n v="0"/>
    <n v="0"/>
    <n v="0"/>
    <n v="0"/>
    <n v="0"/>
    <n v="0"/>
    <n v="0"/>
    <n v="0"/>
    <n v="0"/>
    <n v="0"/>
    <n v="0"/>
    <n v="0"/>
    <n v="0"/>
    <n v="0"/>
    <n v="0"/>
    <n v="0"/>
    <n v="0"/>
    <n v="0"/>
    <n v="0"/>
    <n v="0"/>
    <n v="3360"/>
    <n v="3360"/>
    <n v="0"/>
    <n v="0"/>
    <n v="0"/>
    <n v="0"/>
    <n v="0"/>
    <n v="0"/>
    <n v="0"/>
    <n v="0"/>
    <n v="0"/>
    <n v="0"/>
    <n v="0"/>
  </r>
  <r>
    <s v="No"/>
    <s v="Raju Parkala"/>
    <x v="26"/>
    <x v="51"/>
    <s v="YABZMA"/>
    <x v="65"/>
    <d v="2025-10-01T00:00:00"/>
    <d v="2026-01-31T00:00:00"/>
    <s v="4J3708"/>
    <x v="255"/>
    <x v="54"/>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3"/>
    <x v="52"/>
    <s v="YAMTVB"/>
    <x v="66"/>
    <d v="2026-05-01T00:00:00"/>
    <d v="2026-12-31T00:00:00"/>
    <s v="4J4824"/>
    <x v="256"/>
    <x v="55"/>
    <x v="2"/>
    <m/>
    <n v="152"/>
    <n v="31160"/>
    <n v="0"/>
    <n v="31160"/>
    <m/>
    <n v="0"/>
    <n v="0"/>
    <n v="0"/>
    <n v="31160"/>
    <x v="0"/>
    <n v="1"/>
    <n v="0"/>
    <x v="0"/>
    <n v="1328"/>
    <m/>
    <m/>
    <m/>
    <m/>
    <n v="112"/>
    <n v="184"/>
    <n v="152"/>
    <n v="192"/>
    <n v="152"/>
    <n v="160"/>
    <n v="192"/>
    <n v="184"/>
    <n v="272240"/>
    <n v="0"/>
    <n v="0"/>
    <n v="0"/>
    <n v="0"/>
    <n v="22960"/>
    <n v="37720"/>
    <n v="31160"/>
    <n v="39360"/>
    <n v="31160"/>
    <n v="32800"/>
    <n v="39360"/>
    <n v="37720"/>
    <n v="0"/>
    <n v="0"/>
    <n v="0"/>
    <n v="0"/>
    <n v="0"/>
    <n v="0"/>
    <n v="0"/>
    <n v="0"/>
    <n v="0"/>
    <n v="0"/>
    <n v="0"/>
    <n v="0"/>
    <n v="0"/>
    <n v="272240"/>
    <n v="0"/>
    <n v="0"/>
    <n v="0"/>
    <n v="0"/>
    <n v="22960"/>
    <n v="37720"/>
    <n v="31160"/>
    <n v="39360"/>
    <n v="31160"/>
    <n v="32800"/>
    <n v="39360"/>
    <n v="37720"/>
  </r>
  <r>
    <s v="No"/>
    <s v="Raju Parkala"/>
    <x v="23"/>
    <x v="52"/>
    <s v="YAMTVB"/>
    <x v="66"/>
    <d v="2026-05-01T00:00:00"/>
    <d v="2026-12-31T00:00:00"/>
    <s v="01054J"/>
    <x v="257"/>
    <x v="3"/>
    <x v="0"/>
    <m/>
    <n v="171"/>
    <n v="10559.25"/>
    <n v="0"/>
    <n v="10559.25"/>
    <m/>
    <n v="0"/>
    <n v="0"/>
    <n v="0"/>
    <n v="10559.25"/>
    <x v="0"/>
    <n v="1"/>
    <n v="0"/>
    <x v="0"/>
    <n v="1476"/>
    <m/>
    <m/>
    <m/>
    <m/>
    <n v="126"/>
    <n v="198"/>
    <n v="171"/>
    <n v="216"/>
    <n v="171"/>
    <n v="171"/>
    <n v="216"/>
    <n v="207"/>
    <n v="91143"/>
    <n v="0"/>
    <n v="0"/>
    <n v="0"/>
    <n v="0"/>
    <n v="7780.5"/>
    <n v="12226.5"/>
    <n v="10559.25"/>
    <n v="13338"/>
    <n v="10559.25"/>
    <n v="10559.25"/>
    <n v="13338"/>
    <n v="12782.25"/>
    <n v="0"/>
    <n v="0"/>
    <n v="0"/>
    <n v="0"/>
    <n v="0"/>
    <n v="0"/>
    <n v="0"/>
    <n v="0"/>
    <n v="0"/>
    <n v="0"/>
    <n v="0"/>
    <n v="0"/>
    <n v="0"/>
    <n v="91143"/>
    <n v="0"/>
    <n v="0"/>
    <n v="0"/>
    <n v="0"/>
    <n v="7780.5"/>
    <n v="12226.5"/>
    <n v="10559.25"/>
    <n v="13338"/>
    <n v="10559.25"/>
    <n v="10559.25"/>
    <n v="13338"/>
    <n v="12782.25"/>
  </r>
  <r>
    <s v="No"/>
    <s v="Raju Parkala"/>
    <x v="23"/>
    <x v="53"/>
    <s v="YAJ76B"/>
    <x v="67"/>
    <d v="2026-03-02T00:00:00"/>
    <d v="2026-05-31T00:00:00"/>
    <s v="3J1140"/>
    <x v="201"/>
    <x v="14"/>
    <x v="2"/>
    <m/>
    <n v="0"/>
    <n v="0"/>
    <n v="0"/>
    <n v="0"/>
    <m/>
    <n v="0"/>
    <n v="0"/>
    <n v="0"/>
    <n v="0"/>
    <x v="0"/>
    <n v="1"/>
    <n v="0"/>
    <x v="0"/>
    <n v="520"/>
    <m/>
    <m/>
    <n v="180"/>
    <n v="160"/>
    <n v="148"/>
    <n v="32"/>
    <m/>
    <m/>
    <m/>
    <m/>
    <m/>
    <m/>
    <n v="159640"/>
    <n v="0"/>
    <n v="0"/>
    <n v="55260"/>
    <n v="49120"/>
    <n v="45436"/>
    <n v="9824"/>
    <n v="0"/>
    <n v="0"/>
    <n v="0"/>
    <n v="0"/>
    <n v="0"/>
    <n v="0"/>
    <n v="0"/>
    <n v="0"/>
    <n v="0"/>
    <n v="0"/>
    <n v="0"/>
    <n v="0"/>
    <n v="0"/>
    <n v="0"/>
    <n v="0"/>
    <n v="0"/>
    <n v="0"/>
    <n v="0"/>
    <n v="0"/>
    <n v="159640"/>
    <n v="0"/>
    <n v="0"/>
    <n v="55260"/>
    <n v="49120"/>
    <n v="45436"/>
    <n v="9824"/>
    <n v="0"/>
    <n v="0"/>
    <n v="0"/>
    <n v="0"/>
    <n v="0"/>
    <n v="0"/>
  </r>
  <r>
    <s v="No"/>
    <s v="Raju Parkala"/>
    <x v="23"/>
    <x v="54"/>
    <s v="YACMJB"/>
    <x v="68"/>
    <d v="2025-11-04T00:00:00"/>
    <d v="2026-04-30T00:00:00"/>
    <s v="4J4824"/>
    <x v="256"/>
    <x v="55"/>
    <x v="2"/>
    <m/>
    <n v="0"/>
    <n v="0"/>
    <n v="0"/>
    <n v="0"/>
    <m/>
    <n v="0"/>
    <n v="0"/>
    <n v="0"/>
    <n v="0"/>
    <x v="0"/>
    <n v="1"/>
    <n v="0"/>
    <x v="0"/>
    <n v="989"/>
    <n v="435"/>
    <n v="161"/>
    <n v="201"/>
    <n v="160"/>
    <n v="32"/>
    <m/>
    <m/>
    <m/>
    <m/>
    <m/>
    <m/>
    <m/>
    <n v="202745"/>
    <n v="89175"/>
    <n v="33005"/>
    <n v="41205"/>
    <n v="32800"/>
    <n v="6560"/>
    <n v="0"/>
    <n v="0"/>
    <n v="0"/>
    <n v="0"/>
    <n v="0"/>
    <n v="0"/>
    <n v="0"/>
    <n v="0"/>
    <n v="0"/>
    <n v="0"/>
    <n v="0"/>
    <n v="0"/>
    <n v="0"/>
    <n v="0"/>
    <n v="0"/>
    <n v="0"/>
    <n v="0"/>
    <n v="0"/>
    <n v="0"/>
    <n v="0"/>
    <n v="202745"/>
    <n v="89175"/>
    <n v="33005"/>
    <n v="41205"/>
    <n v="32800"/>
    <n v="6560"/>
    <n v="0"/>
    <n v="0"/>
    <n v="0"/>
    <n v="0"/>
    <n v="0"/>
    <n v="0"/>
    <n v="0"/>
  </r>
  <r>
    <s v="No"/>
    <s v="Raju Parkala"/>
    <x v="23"/>
    <x v="54"/>
    <s v="YACMJB"/>
    <x v="68"/>
    <d v="2025-11-04T00:00:00"/>
    <d v="2026-04-30T00:00:00"/>
    <s v="01054J"/>
    <x v="257"/>
    <x v="3"/>
    <x v="0"/>
    <m/>
    <n v="0"/>
    <n v="0"/>
    <n v="0"/>
    <n v="0"/>
    <m/>
    <n v="0"/>
    <n v="0"/>
    <n v="0"/>
    <n v="0"/>
    <x v="0"/>
    <n v="1"/>
    <n v="0"/>
    <x v="0"/>
    <n v="1096"/>
    <n v="515"/>
    <n v="172"/>
    <n v="217"/>
    <n v="155"/>
    <n v="37"/>
    <m/>
    <m/>
    <m/>
    <m/>
    <m/>
    <m/>
    <m/>
    <n v="67678"/>
    <n v="31801.25"/>
    <n v="10621"/>
    <n v="13399.75"/>
    <n v="9571.25"/>
    <n v="2284.75"/>
    <n v="0"/>
    <n v="0"/>
    <n v="0"/>
    <n v="0"/>
    <n v="0"/>
    <n v="0"/>
    <n v="0"/>
    <n v="0"/>
    <n v="0"/>
    <n v="0"/>
    <n v="0"/>
    <n v="0"/>
    <n v="0"/>
    <n v="0"/>
    <n v="0"/>
    <n v="0"/>
    <n v="0"/>
    <n v="0"/>
    <n v="0"/>
    <n v="0"/>
    <n v="67678"/>
    <n v="31801.25"/>
    <n v="10621"/>
    <n v="13399.75"/>
    <n v="9571.25"/>
    <n v="2284.75"/>
    <n v="0"/>
    <n v="0"/>
    <n v="0"/>
    <n v="0"/>
    <n v="0"/>
    <n v="0"/>
    <n v="0"/>
  </r>
  <r>
    <s v="Yes"/>
    <s v="Raju Parkala"/>
    <x v="27"/>
    <x v="55"/>
    <s v="W968Z"/>
    <x v="69"/>
    <d v="2026-01-01T00:00:00"/>
    <d v="2026-03-31T00:00:00"/>
    <s v="002RTJ"/>
    <x v="110"/>
    <x v="3"/>
    <x v="0"/>
    <m/>
    <n v="0"/>
    <n v="0"/>
    <n v="0"/>
    <n v="0"/>
    <m/>
    <n v="0"/>
    <n v="0"/>
    <n v="0"/>
    <n v="0"/>
    <x v="0"/>
    <n v="1"/>
    <n v="0"/>
    <x v="0"/>
    <n v="531"/>
    <n v="135"/>
    <n v="171"/>
    <n v="207"/>
    <n v="18"/>
    <m/>
    <m/>
    <m/>
    <m/>
    <m/>
    <m/>
    <m/>
    <m/>
    <n v="32789.25"/>
    <n v="8336.25"/>
    <n v="10559.25"/>
    <n v="12782.25"/>
    <n v="1111.5"/>
    <n v="0"/>
    <n v="0"/>
    <n v="0"/>
    <n v="0"/>
    <n v="0"/>
    <n v="0"/>
    <n v="0"/>
    <n v="0"/>
    <n v="0"/>
    <n v="0"/>
    <n v="0"/>
    <n v="0"/>
    <n v="0"/>
    <n v="0"/>
    <n v="0"/>
    <n v="0"/>
    <n v="0"/>
    <n v="0"/>
    <n v="0"/>
    <n v="0"/>
    <n v="0"/>
    <n v="32789.25"/>
    <n v="8336.25"/>
    <n v="10559.25"/>
    <n v="12782.25"/>
    <n v="1111.5"/>
    <n v="0"/>
    <n v="0"/>
    <n v="0"/>
    <n v="0"/>
    <n v="0"/>
    <n v="0"/>
    <n v="0"/>
    <n v="0"/>
  </r>
  <r>
    <s v="No"/>
    <s v="Raju Parkala"/>
    <x v="2"/>
    <x v="56"/>
    <s v="W9R0Z"/>
    <x v="70"/>
    <d v="2025-07-01T00:00:00"/>
    <d v="2026-03-31T00:00:00"/>
    <m/>
    <x v="2"/>
    <x v="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56"/>
    <s v="W9R0Z"/>
    <x v="70"/>
    <d v="2025-07-01T00:00:00"/>
    <d v="2026-03-31T00:00:00"/>
    <s v="005U2C"/>
    <x v="258"/>
    <x v="1"/>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56"/>
    <s v="W9R0Z"/>
    <x v="70"/>
    <d v="2025-07-01T00:00:00"/>
    <d v="2026-03-31T00:00:00"/>
    <s v="0022XT"/>
    <x v="259"/>
    <x v="1"/>
    <x v="1"/>
    <m/>
    <n v="0"/>
    <n v="0"/>
    <n v="0"/>
    <n v="0"/>
    <m/>
    <n v="0"/>
    <n v="0"/>
    <n v="0"/>
    <n v="0"/>
    <x v="0"/>
    <n v="1"/>
    <n v="0"/>
    <x v="0"/>
    <n v="387"/>
    <n v="153"/>
    <n v="171"/>
    <n v="63"/>
    <n v="0"/>
    <n v="0"/>
    <m/>
    <m/>
    <m/>
    <m/>
    <m/>
    <m/>
    <m/>
    <n v="18382.5"/>
    <n v="7267.5"/>
    <n v="8122.5"/>
    <n v="2992.5"/>
    <n v="0"/>
    <n v="0"/>
    <n v="0"/>
    <n v="0"/>
    <n v="0"/>
    <n v="0"/>
    <n v="0"/>
    <n v="0"/>
    <n v="0"/>
    <n v="0"/>
    <n v="0"/>
    <n v="0"/>
    <n v="0"/>
    <n v="0"/>
    <n v="0"/>
    <n v="0"/>
    <n v="0"/>
    <n v="0"/>
    <n v="0"/>
    <n v="0"/>
    <n v="0"/>
    <n v="0"/>
    <n v="18382.5"/>
    <n v="7267.5"/>
    <n v="8122.5"/>
    <n v="2992.5"/>
    <n v="0"/>
    <n v="0"/>
    <n v="0"/>
    <n v="0"/>
    <n v="0"/>
    <n v="0"/>
    <n v="0"/>
    <n v="0"/>
    <n v="0"/>
  </r>
  <r>
    <s v="No"/>
    <s v="Raju Parkala"/>
    <x v="2"/>
    <x v="56"/>
    <s v="W9R0Z"/>
    <x v="70"/>
    <d v="2025-07-01T00:00:00"/>
    <d v="2026-03-31T00:00:00"/>
    <s v="003IAM"/>
    <x v="260"/>
    <x v="1"/>
    <x v="1"/>
    <m/>
    <n v="0"/>
    <n v="0"/>
    <n v="0"/>
    <n v="0"/>
    <m/>
    <n v="0"/>
    <n v="0"/>
    <n v="0"/>
    <n v="0"/>
    <x v="0"/>
    <n v="1"/>
    <n v="0"/>
    <x v="0"/>
    <n v="369"/>
    <n v="153"/>
    <n v="171"/>
    <n v="45"/>
    <n v="0"/>
    <m/>
    <m/>
    <m/>
    <m/>
    <m/>
    <m/>
    <m/>
    <m/>
    <n v="17527.5"/>
    <n v="7267.5"/>
    <n v="8122.5"/>
    <n v="2137.5"/>
    <n v="0"/>
    <n v="0"/>
    <n v="0"/>
    <n v="0"/>
    <n v="0"/>
    <n v="0"/>
    <n v="0"/>
    <n v="0"/>
    <n v="0"/>
    <n v="0"/>
    <n v="0"/>
    <n v="0"/>
    <n v="0"/>
    <n v="0"/>
    <n v="0"/>
    <n v="0"/>
    <n v="0"/>
    <n v="0"/>
    <n v="0"/>
    <n v="0"/>
    <n v="0"/>
    <n v="0"/>
    <n v="17527.5"/>
    <n v="7267.5"/>
    <n v="8122.5"/>
    <n v="2137.5"/>
    <n v="0"/>
    <n v="0"/>
    <n v="0"/>
    <n v="0"/>
    <n v="0"/>
    <n v="0"/>
    <n v="0"/>
    <n v="0"/>
    <n v="0"/>
  </r>
  <r>
    <s v="No"/>
    <s v="Raju Parkala"/>
    <x v="2"/>
    <x v="56"/>
    <s v="W9R0Z"/>
    <x v="70"/>
    <d v="2025-07-01T00:00:00"/>
    <d v="2026-03-31T00:00:00"/>
    <s v="0041UQ"/>
    <x v="261"/>
    <x v="1"/>
    <x v="1"/>
    <m/>
    <n v="0"/>
    <n v="0"/>
    <n v="0"/>
    <n v="0"/>
    <m/>
    <n v="0"/>
    <n v="0"/>
    <n v="0"/>
    <n v="0"/>
    <x v="0"/>
    <n v="1"/>
    <n v="0"/>
    <x v="0"/>
    <n v="387"/>
    <n v="144"/>
    <n v="171"/>
    <n v="72"/>
    <n v="0"/>
    <m/>
    <m/>
    <m/>
    <m/>
    <m/>
    <m/>
    <m/>
    <m/>
    <n v="18382.5"/>
    <n v="6840"/>
    <n v="8122.5"/>
    <n v="3420"/>
    <n v="0"/>
    <n v="0"/>
    <n v="0"/>
    <n v="0"/>
    <n v="0"/>
    <n v="0"/>
    <n v="0"/>
    <n v="0"/>
    <n v="0"/>
    <n v="0"/>
    <n v="0"/>
    <n v="0"/>
    <n v="0"/>
    <n v="0"/>
    <n v="0"/>
    <n v="0"/>
    <n v="0"/>
    <n v="0"/>
    <n v="0"/>
    <n v="0"/>
    <n v="0"/>
    <n v="0"/>
    <n v="18382.5"/>
    <n v="6840"/>
    <n v="8122.5"/>
    <n v="3420"/>
    <n v="0"/>
    <n v="0"/>
    <n v="0"/>
    <n v="0"/>
    <n v="0"/>
    <n v="0"/>
    <n v="0"/>
    <n v="0"/>
    <n v="0"/>
  </r>
  <r>
    <s v="No"/>
    <s v="Raju Parkala"/>
    <x v="14"/>
    <x v="57"/>
    <s v="YABGSA"/>
    <x v="71"/>
    <d v="2026-01-01T00:00:00"/>
    <d v="2026-03-31T00:00:00"/>
    <s v="C-MSS8"/>
    <x v="103"/>
    <x v="28"/>
    <x v="2"/>
    <m/>
    <n v="0"/>
    <n v="0"/>
    <n v="0"/>
    <n v="0"/>
    <m/>
    <n v="0"/>
    <n v="0"/>
    <n v="0"/>
    <n v="0"/>
    <x v="0"/>
    <n v="1"/>
    <n v="0"/>
    <x v="0"/>
    <n v="496"/>
    <n v="120"/>
    <n v="160"/>
    <n v="200"/>
    <n v="16"/>
    <m/>
    <m/>
    <m/>
    <m/>
    <m/>
    <m/>
    <m/>
    <m/>
    <n v="94240"/>
    <n v="22800"/>
    <n v="30400"/>
    <n v="38000"/>
    <n v="3040"/>
    <n v="0"/>
    <n v="0"/>
    <n v="0"/>
    <n v="0"/>
    <n v="0"/>
    <n v="0"/>
    <n v="0"/>
    <n v="0"/>
    <n v="0"/>
    <n v="0"/>
    <n v="0"/>
    <n v="0"/>
    <n v="0"/>
    <n v="0"/>
    <n v="0"/>
    <n v="0"/>
    <n v="0"/>
    <n v="0"/>
    <n v="0"/>
    <n v="0"/>
    <n v="0"/>
    <n v="94240"/>
    <n v="22800"/>
    <n v="30400"/>
    <n v="38000"/>
    <n v="3040"/>
    <n v="0"/>
    <n v="0"/>
    <n v="0"/>
    <n v="0"/>
    <n v="0"/>
    <n v="0"/>
    <n v="0"/>
    <n v="0"/>
  </r>
  <r>
    <s v="No"/>
    <s v="Raju Parkala"/>
    <x v="14"/>
    <x v="58"/>
    <s v="YAMWNB"/>
    <x v="72"/>
    <d v="2026-05-01T00:00:00"/>
    <d v="2026-06-30T00:00:00"/>
    <s v="0040Y6"/>
    <x v="240"/>
    <x v="5"/>
    <x v="1"/>
    <m/>
    <n v="18"/>
    <n v="1566"/>
    <n v="0"/>
    <n v="1566"/>
    <m/>
    <n v="0"/>
    <n v="0"/>
    <n v="0"/>
    <n v="1566"/>
    <x v="0"/>
    <n v="1"/>
    <n v="0"/>
    <x v="0"/>
    <n v="378"/>
    <m/>
    <m/>
    <m/>
    <m/>
    <n v="135"/>
    <n v="225"/>
    <n v="18"/>
    <m/>
    <m/>
    <m/>
    <m/>
    <m/>
    <n v="32886"/>
    <n v="0"/>
    <n v="0"/>
    <n v="0"/>
    <n v="0"/>
    <n v="11745"/>
    <n v="19575"/>
    <n v="1566"/>
    <n v="0"/>
    <n v="0"/>
    <n v="0"/>
    <n v="0"/>
    <n v="0"/>
    <n v="0"/>
    <n v="0"/>
    <n v="0"/>
    <n v="0"/>
    <n v="0"/>
    <n v="0"/>
    <n v="0"/>
    <n v="0"/>
    <n v="0"/>
    <n v="0"/>
    <n v="0"/>
    <n v="0"/>
    <n v="0"/>
    <n v="32886"/>
    <n v="0"/>
    <n v="0"/>
    <n v="0"/>
    <n v="0"/>
    <n v="11745"/>
    <n v="19575"/>
    <n v="1566"/>
    <n v="0"/>
    <n v="0"/>
    <n v="0"/>
    <n v="0"/>
    <n v="0"/>
  </r>
  <r>
    <s v="No"/>
    <s v="Raju Parkala"/>
    <x v="4"/>
    <x v="59"/>
    <s v="WZ03Z"/>
    <x v="73"/>
    <d v="2026-01-01T00:00:00"/>
    <d v="2026-01-31T00:00:00"/>
    <s v="C-XHEM"/>
    <x v="262"/>
    <x v="56"/>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59"/>
    <s v="WZ03Z"/>
    <x v="74"/>
    <d v="2026-01-01T00:00:00"/>
    <d v="2026-03-31T00:00:00"/>
    <s v="C-XHEM"/>
    <x v="262"/>
    <x v="56"/>
    <x v="2"/>
    <m/>
    <n v="0"/>
    <n v="0"/>
    <n v="0"/>
    <n v="0"/>
    <m/>
    <n v="0"/>
    <n v="0"/>
    <n v="0"/>
    <n v="0"/>
    <x v="0"/>
    <n v="1"/>
    <n v="0"/>
    <x v="0"/>
    <n v="448"/>
    <n v="136"/>
    <n v="144"/>
    <n v="168"/>
    <n v="0"/>
    <m/>
    <m/>
    <m/>
    <m/>
    <m/>
    <m/>
    <m/>
    <m/>
    <n v="56000"/>
    <n v="17000"/>
    <n v="18000"/>
    <n v="21000"/>
    <n v="0"/>
    <n v="0"/>
    <n v="0"/>
    <n v="0"/>
    <n v="0"/>
    <n v="0"/>
    <n v="0"/>
    <n v="0"/>
    <n v="0"/>
    <n v="0"/>
    <n v="0"/>
    <n v="0"/>
    <n v="0"/>
    <n v="0"/>
    <n v="0"/>
    <n v="0"/>
    <n v="0"/>
    <n v="0"/>
    <n v="0"/>
    <n v="0"/>
    <n v="0"/>
    <n v="0"/>
    <n v="56000"/>
    <n v="17000"/>
    <n v="18000"/>
    <n v="21000"/>
    <n v="0"/>
    <n v="0"/>
    <n v="0"/>
    <n v="0"/>
    <n v="0"/>
    <n v="0"/>
    <n v="0"/>
    <n v="0"/>
    <n v="0"/>
  </r>
  <r>
    <s v="No"/>
    <s v="Raju Parkala"/>
    <x v="4"/>
    <x v="60"/>
    <s v="W3GFZ"/>
    <x v="75"/>
    <d v="2025-02-10T00:00:00"/>
    <d v="2026-12-31T00:00:00"/>
    <s v="C-XLLY"/>
    <x v="263"/>
    <x v="28"/>
    <x v="2"/>
    <m/>
    <n v="0"/>
    <n v="0"/>
    <n v="0"/>
    <n v="0"/>
    <m/>
    <n v="0"/>
    <n v="0"/>
    <n v="0"/>
    <n v="0"/>
    <x v="0"/>
    <n v="1"/>
    <n v="0"/>
    <x v="0"/>
    <n v="0"/>
    <n v="0"/>
    <m/>
    <m/>
    <m/>
    <m/>
    <m/>
    <m/>
    <m/>
    <m/>
    <m/>
    <m/>
    <m/>
    <n v="0"/>
    <n v="0"/>
    <n v="0"/>
    <n v="0"/>
    <n v="0"/>
    <n v="0"/>
    <n v="0"/>
    <n v="0"/>
    <n v="0"/>
    <n v="0"/>
    <n v="0"/>
    <n v="0"/>
    <n v="0"/>
    <n v="0"/>
    <n v="0"/>
    <n v="0"/>
    <n v="0"/>
    <n v="0"/>
    <n v="0"/>
    <n v="0"/>
    <n v="0"/>
    <n v="0"/>
    <n v="0"/>
    <n v="0"/>
    <n v="0"/>
    <n v="0"/>
    <n v="0"/>
    <n v="0"/>
    <n v="0"/>
    <n v="0"/>
    <n v="0"/>
    <n v="0"/>
    <n v="0"/>
    <n v="0"/>
    <n v="0"/>
    <n v="0"/>
    <n v="0"/>
    <n v="0"/>
    <n v="0"/>
  </r>
  <r>
    <s v="No"/>
    <s v="Raju Parkala"/>
    <x v="4"/>
    <x v="60"/>
    <s v="W3GFZ"/>
    <x v="75"/>
    <d v="2025-02-10T00:00:00"/>
    <d v="2026-12-31T00:00:00"/>
    <s v="C-XLLY"/>
    <x v="263"/>
    <x v="7"/>
    <x v="2"/>
    <m/>
    <n v="144"/>
    <n v="23760"/>
    <n v="0"/>
    <n v="23760"/>
    <m/>
    <n v="0"/>
    <n v="0"/>
    <n v="0"/>
    <n v="23760"/>
    <x v="0"/>
    <n v="1"/>
    <n v="0"/>
    <x v="0"/>
    <n v="2016"/>
    <n v="112"/>
    <n v="160"/>
    <n v="200"/>
    <n v="144"/>
    <n v="160"/>
    <n v="184"/>
    <n v="144"/>
    <n v="200"/>
    <n v="160"/>
    <n v="160"/>
    <n v="200"/>
    <n v="192"/>
    <n v="332640"/>
    <n v="18480"/>
    <n v="26400"/>
    <n v="33000"/>
    <n v="23760"/>
    <n v="26400"/>
    <n v="30360"/>
    <n v="23760"/>
    <n v="33000"/>
    <n v="26400"/>
    <n v="26400"/>
    <n v="33000"/>
    <n v="31680"/>
    <n v="0"/>
    <n v="0"/>
    <n v="0"/>
    <n v="0"/>
    <n v="0"/>
    <n v="0"/>
    <n v="0"/>
    <n v="0"/>
    <n v="0"/>
    <n v="0"/>
    <n v="0"/>
    <n v="0"/>
    <n v="0"/>
    <n v="332640"/>
    <n v="18480"/>
    <n v="26400"/>
    <n v="33000"/>
    <n v="23760"/>
    <n v="26400"/>
    <n v="30360"/>
    <n v="23760"/>
    <n v="33000"/>
    <n v="26400"/>
    <n v="26400"/>
    <n v="33000"/>
    <n v="31680"/>
  </r>
  <r>
    <s v="No"/>
    <s v="Raju Parkala"/>
    <x v="4"/>
    <x v="61"/>
    <s v="W3GFZ"/>
    <x v="75"/>
    <d v="2025-01-01T00:00:00"/>
    <d v="2026-12-31T00:00:00"/>
    <s v="003CPQ"/>
    <x v="264"/>
    <x v="48"/>
    <x v="0"/>
    <m/>
    <n v="0"/>
    <n v="0"/>
    <n v="0"/>
    <n v="0"/>
    <m/>
    <n v="0"/>
    <n v="0"/>
    <n v="0"/>
    <n v="0"/>
    <x v="0"/>
    <n v="1"/>
    <n v="0"/>
    <x v="0"/>
    <n v="61"/>
    <m/>
    <m/>
    <n v="10"/>
    <n v="23"/>
    <n v="14"/>
    <n v="14"/>
    <m/>
    <m/>
    <m/>
    <m/>
    <m/>
    <m/>
    <n v="5154.5"/>
    <n v="0"/>
    <n v="0"/>
    <n v="845"/>
    <n v="1943.5"/>
    <n v="1183"/>
    <n v="1183"/>
    <n v="0"/>
    <n v="0"/>
    <n v="0"/>
    <n v="0"/>
    <n v="0"/>
    <n v="0"/>
    <n v="0"/>
    <n v="0"/>
    <n v="0"/>
    <n v="0"/>
    <n v="0"/>
    <n v="0"/>
    <n v="0"/>
    <n v="0"/>
    <n v="0"/>
    <n v="0"/>
    <n v="0"/>
    <n v="0"/>
    <n v="0"/>
    <n v="5154.5"/>
    <n v="0"/>
    <n v="0"/>
    <n v="845"/>
    <n v="1943.5"/>
    <n v="1183"/>
    <n v="1183"/>
    <n v="0"/>
    <n v="0"/>
    <n v="0"/>
    <n v="0"/>
    <n v="0"/>
    <n v="0"/>
  </r>
  <r>
    <s v="No"/>
    <s v="Raju Parkala"/>
    <x v="4"/>
    <x v="61"/>
    <s v="W3GFZ"/>
    <x v="75"/>
    <d v="2025-01-01T00:00:00"/>
    <d v="2026-12-31T00:00:00"/>
    <s v="004YAP"/>
    <x v="265"/>
    <x v="48"/>
    <x v="0"/>
    <m/>
    <n v="171"/>
    <n v="14449.5"/>
    <n v="0"/>
    <n v="14449.5"/>
    <m/>
    <n v="0"/>
    <n v="0"/>
    <n v="0"/>
    <n v="14449.5"/>
    <x v="0"/>
    <n v="1"/>
    <n v="0"/>
    <x v="0"/>
    <n v="2128.5"/>
    <n v="135"/>
    <n v="171"/>
    <n v="216"/>
    <n v="108"/>
    <n v="103.5"/>
    <n v="198"/>
    <n v="171"/>
    <n v="225"/>
    <n v="180"/>
    <n v="180"/>
    <n v="225"/>
    <n v="216"/>
    <n v="179858.25"/>
    <n v="11407.5"/>
    <n v="14449.5"/>
    <n v="18252"/>
    <n v="9126"/>
    <n v="8745.75"/>
    <n v="16731"/>
    <n v="14449.5"/>
    <n v="19012.5"/>
    <n v="15210"/>
    <n v="15210"/>
    <n v="19012.5"/>
    <n v="18252"/>
    <n v="0"/>
    <n v="0"/>
    <n v="0"/>
    <n v="0"/>
    <n v="0"/>
    <n v="0"/>
    <n v="0"/>
    <n v="0"/>
    <n v="0"/>
    <n v="0"/>
    <n v="0"/>
    <n v="0"/>
    <n v="0"/>
    <n v="179858.25"/>
    <n v="11407.5"/>
    <n v="14449.5"/>
    <n v="18252"/>
    <n v="9126"/>
    <n v="8745.75"/>
    <n v="16731"/>
    <n v="14449.5"/>
    <n v="19012.5"/>
    <n v="15210"/>
    <n v="15210"/>
    <n v="19012.5"/>
    <n v="18252"/>
  </r>
  <r>
    <s v="No"/>
    <s v="Raju Parkala"/>
    <x v="4"/>
    <x v="61"/>
    <s v="W3GFZ"/>
    <x v="75"/>
    <d v="2025-01-01T00:00:00"/>
    <d v="2026-12-31T00:00:00"/>
    <s v="003CPQ"/>
    <x v="266"/>
    <x v="48"/>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61"/>
    <s v="W3GFZ"/>
    <x v="75"/>
    <d v="2025-01-01T00:00:00"/>
    <d v="2026-12-31T00:00:00"/>
    <s v="005DR3"/>
    <x v="267"/>
    <x v="48"/>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61"/>
    <s v="W3GFZ"/>
    <x v="75"/>
    <d v="2025-01-01T00:00:00"/>
    <d v="2026-12-31T00:00:00"/>
    <s v="005DR3"/>
    <x v="267"/>
    <x v="1"/>
    <x v="1"/>
    <m/>
    <n v="171"/>
    <n v="8122.5"/>
    <n v="0"/>
    <n v="8122.5"/>
    <m/>
    <n v="0"/>
    <n v="0"/>
    <n v="0"/>
    <n v="8122.5"/>
    <x v="0"/>
    <n v="1"/>
    <n v="0"/>
    <x v="0"/>
    <n v="2205"/>
    <n v="135"/>
    <n v="171"/>
    <n v="189"/>
    <n v="144"/>
    <n v="171"/>
    <n v="198"/>
    <n v="171"/>
    <n v="225"/>
    <n v="180"/>
    <n v="180"/>
    <n v="225"/>
    <n v="216"/>
    <n v="104737.5"/>
    <n v="6412.5"/>
    <n v="8122.5"/>
    <n v="8977.5"/>
    <n v="6840"/>
    <n v="8122.5"/>
    <n v="9405"/>
    <n v="8122.5"/>
    <n v="10687.5"/>
    <n v="8550"/>
    <n v="8550"/>
    <n v="10687.5"/>
    <n v="10260"/>
    <n v="0"/>
    <n v="0"/>
    <n v="0"/>
    <n v="0"/>
    <n v="0"/>
    <n v="0"/>
    <n v="0"/>
    <n v="0"/>
    <n v="0"/>
    <n v="0"/>
    <n v="0"/>
    <n v="0"/>
    <n v="0"/>
    <n v="104737.5"/>
    <n v="6412.5"/>
    <n v="8122.5"/>
    <n v="8977.5"/>
    <n v="6840"/>
    <n v="8122.5"/>
    <n v="9405"/>
    <n v="8122.5"/>
    <n v="10687.5"/>
    <n v="8550"/>
    <n v="8550"/>
    <n v="10687.5"/>
    <n v="10260"/>
  </r>
  <r>
    <s v="No"/>
    <s v="Raju Parkala"/>
    <x v="4"/>
    <x v="61"/>
    <s v="W3GFZ"/>
    <x v="75"/>
    <d v="2025-01-01T00:00:00"/>
    <d v="2026-12-31T00:00:00"/>
    <s v="0038WI"/>
    <x v="268"/>
    <x v="1"/>
    <x v="1"/>
    <m/>
    <n v="0"/>
    <n v="0"/>
    <n v="0"/>
    <n v="0"/>
    <m/>
    <n v="0"/>
    <n v="0"/>
    <n v="0"/>
    <n v="0"/>
    <x v="0"/>
    <n v="1"/>
    <n v="0"/>
    <x v="0"/>
    <n v="423"/>
    <m/>
    <m/>
    <n v="45"/>
    <n v="171"/>
    <n v="171"/>
    <n v="36"/>
    <m/>
    <m/>
    <m/>
    <m/>
    <m/>
    <m/>
    <n v="20092.5"/>
    <n v="0"/>
    <n v="0"/>
    <n v="2137.5"/>
    <n v="8122.5"/>
    <n v="8122.5"/>
    <n v="1710"/>
    <n v="0"/>
    <n v="0"/>
    <n v="0"/>
    <n v="0"/>
    <n v="0"/>
    <n v="0"/>
    <n v="0"/>
    <n v="0"/>
    <n v="0"/>
    <n v="0"/>
    <n v="0"/>
    <n v="0"/>
    <n v="0"/>
    <n v="0"/>
    <n v="0"/>
    <n v="0"/>
    <n v="0"/>
    <n v="0"/>
    <n v="0"/>
    <n v="20092.5"/>
    <n v="0"/>
    <n v="0"/>
    <n v="2137.5"/>
    <n v="8122.5"/>
    <n v="8122.5"/>
    <n v="1710"/>
    <n v="0"/>
    <n v="0"/>
    <n v="0"/>
    <n v="0"/>
    <n v="0"/>
    <n v="0"/>
  </r>
  <r>
    <s v="No"/>
    <s v="Raju Parkala"/>
    <x v="4"/>
    <x v="61"/>
    <s v="W3GFZ"/>
    <x v="75"/>
    <d v="2025-01-01T00:00:00"/>
    <d v="2026-12-31T00:00:00"/>
    <s v="003CPQ"/>
    <x v="266"/>
    <x v="1"/>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61"/>
    <s v="W3GFZ"/>
    <x v="75"/>
    <d v="2025-03-01T00:00:00"/>
    <d v="2026-12-31T00:00:00"/>
    <s v="005M38"/>
    <x v="269"/>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61"/>
    <s v="W3GFZ"/>
    <x v="75"/>
    <d v="2025-03-01T00:00:00"/>
    <d v="2026-12-31T00:00:00"/>
    <s v="005M38"/>
    <x v="269"/>
    <x v="3"/>
    <x v="0"/>
    <m/>
    <n v="171"/>
    <n v="10559.25"/>
    <n v="0"/>
    <n v="10559.25"/>
    <m/>
    <n v="0"/>
    <n v="0"/>
    <n v="0"/>
    <n v="10559.25"/>
    <x v="0"/>
    <n v="1"/>
    <n v="0"/>
    <x v="0"/>
    <n v="2286"/>
    <n v="171"/>
    <n v="171"/>
    <n v="216"/>
    <n v="180"/>
    <n v="153"/>
    <n v="198"/>
    <n v="171"/>
    <n v="225"/>
    <n v="180"/>
    <n v="180"/>
    <n v="225"/>
    <n v="216"/>
    <n v="141160.5"/>
    <n v="10559.25"/>
    <n v="10559.25"/>
    <n v="13338"/>
    <n v="11115"/>
    <n v="9447.75"/>
    <n v="12226.5"/>
    <n v="10559.25"/>
    <n v="13893.75"/>
    <n v="11115"/>
    <n v="11115"/>
    <n v="13893.75"/>
    <n v="13338"/>
    <n v="0"/>
    <n v="0"/>
    <n v="0"/>
    <n v="0"/>
    <n v="0"/>
    <n v="0"/>
    <n v="0"/>
    <n v="0"/>
    <n v="0"/>
    <n v="0"/>
    <n v="0"/>
    <n v="0"/>
    <n v="0"/>
    <n v="141160.5"/>
    <n v="10559.25"/>
    <n v="10559.25"/>
    <n v="13338"/>
    <n v="11115"/>
    <n v="9447.75"/>
    <n v="12226.5"/>
    <n v="10559.25"/>
    <n v="13893.75"/>
    <n v="11115"/>
    <n v="11115"/>
    <n v="13893.75"/>
    <n v="13338"/>
  </r>
  <r>
    <s v="No"/>
    <s v="Raju Parkala"/>
    <x v="4"/>
    <x v="61"/>
    <s v="W3GFZ"/>
    <x v="75"/>
    <d v="2025-01-01T00:00:00"/>
    <d v="2026-12-31T00:00:00"/>
    <s v="004EYU"/>
    <x v="270"/>
    <x v="1"/>
    <x v="0"/>
    <m/>
    <n v="171"/>
    <n v="8122.5"/>
    <n v="0"/>
    <n v="8122.5"/>
    <m/>
    <n v="0"/>
    <n v="0"/>
    <n v="0"/>
    <n v="8122.5"/>
    <x v="0"/>
    <n v="1"/>
    <n v="0"/>
    <x v="0"/>
    <n v="2178"/>
    <n v="135"/>
    <n v="144"/>
    <n v="189"/>
    <n v="171"/>
    <n v="144"/>
    <n v="198"/>
    <n v="171"/>
    <n v="225"/>
    <n v="180"/>
    <n v="180"/>
    <n v="225"/>
    <n v="216"/>
    <n v="103455"/>
    <n v="6412.5"/>
    <n v="6840"/>
    <n v="8977.5"/>
    <n v="8122.5"/>
    <n v="6840"/>
    <n v="9405"/>
    <n v="8122.5"/>
    <n v="10687.5"/>
    <n v="8550"/>
    <n v="8550"/>
    <n v="10687.5"/>
    <n v="10260"/>
    <n v="0"/>
    <n v="0"/>
    <n v="0"/>
    <n v="0"/>
    <n v="0"/>
    <n v="0"/>
    <n v="0"/>
    <n v="0"/>
    <n v="0"/>
    <n v="0"/>
    <n v="0"/>
    <n v="0"/>
    <n v="0"/>
    <n v="103455"/>
    <n v="6412.5"/>
    <n v="6840"/>
    <n v="8977.5"/>
    <n v="8122.5"/>
    <n v="6840"/>
    <n v="9405"/>
    <n v="8122.5"/>
    <n v="10687.5"/>
    <n v="8550"/>
    <n v="8550"/>
    <n v="10687.5"/>
    <n v="10260"/>
  </r>
  <r>
    <s v="No"/>
    <s v="Raju Parkala"/>
    <x v="4"/>
    <x v="61"/>
    <s v="W3GFZ"/>
    <x v="75"/>
    <d v="2025-03-01T00:00:00"/>
    <d v="2026-12-31T00:00:00"/>
    <s v="003TKD"/>
    <x v="271"/>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61"/>
    <s v="W3GFZ"/>
    <x v="75"/>
    <d v="2025-03-01T00:00:00"/>
    <d v="2026-12-31T00:00:00"/>
    <s v="005MOE"/>
    <x v="272"/>
    <x v="3"/>
    <x v="1"/>
    <m/>
    <n v="171"/>
    <n v="10559.25"/>
    <n v="0"/>
    <n v="10559.25"/>
    <m/>
    <n v="0"/>
    <n v="0"/>
    <n v="0"/>
    <n v="10559.25"/>
    <x v="0"/>
    <n v="1"/>
    <n v="0"/>
    <x v="0"/>
    <n v="2142"/>
    <n v="180"/>
    <n v="162"/>
    <n v="189"/>
    <n v="171"/>
    <n v="81"/>
    <n v="198"/>
    <n v="171"/>
    <n v="225"/>
    <n v="180"/>
    <n v="180"/>
    <n v="225"/>
    <n v="180"/>
    <n v="132268.5"/>
    <n v="11115"/>
    <n v="10003.5"/>
    <n v="11670.75"/>
    <n v="10559.25"/>
    <n v="5001.75"/>
    <n v="12226.5"/>
    <n v="10559.25"/>
    <n v="13893.75"/>
    <n v="11115"/>
    <n v="11115"/>
    <n v="13893.75"/>
    <n v="11115"/>
    <n v="0"/>
    <n v="0"/>
    <n v="0"/>
    <n v="0"/>
    <n v="0"/>
    <n v="0"/>
    <n v="0"/>
    <n v="0"/>
    <n v="0"/>
    <n v="0"/>
    <n v="0"/>
    <n v="0"/>
    <n v="0"/>
    <n v="132268.5"/>
    <n v="11115"/>
    <n v="10003.5"/>
    <n v="11670.75"/>
    <n v="10559.25"/>
    <n v="5001.75"/>
    <n v="12226.5"/>
    <n v="10559.25"/>
    <n v="13893.75"/>
    <n v="11115"/>
    <n v="11115"/>
    <n v="13893.75"/>
    <n v="11115"/>
  </r>
  <r>
    <s v="No"/>
    <s v="Raju Parkala"/>
    <x v="4"/>
    <x v="61"/>
    <s v="W3GFZ"/>
    <x v="75"/>
    <d v="2025-03-01T00:00:00"/>
    <d v="2026-04-30T00:00:00"/>
    <s v="004H8F"/>
    <x v="273"/>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61"/>
    <s v="W3GFZ"/>
    <x v="75"/>
    <d v="2025-03-01T00:00:00"/>
    <d v="2026-04-30T00:00:00"/>
    <s v="004H8F"/>
    <x v="273"/>
    <x v="3"/>
    <x v="0"/>
    <m/>
    <n v="0"/>
    <n v="0"/>
    <n v="0"/>
    <n v="0"/>
    <m/>
    <n v="0"/>
    <n v="0"/>
    <n v="0"/>
    <n v="0"/>
    <x v="0"/>
    <n v="1"/>
    <n v="0"/>
    <x v="0"/>
    <n v="855"/>
    <n v="135"/>
    <n v="153"/>
    <n v="216"/>
    <n v="171"/>
    <n v="180"/>
    <m/>
    <m/>
    <m/>
    <m/>
    <m/>
    <m/>
    <m/>
    <n v="52796.25"/>
    <n v="8336.25"/>
    <n v="9447.75"/>
    <n v="13338"/>
    <n v="10559.25"/>
    <n v="11115"/>
    <n v="0"/>
    <n v="0"/>
    <n v="0"/>
    <n v="0"/>
    <n v="0"/>
    <n v="0"/>
    <n v="0"/>
    <n v="0"/>
    <n v="0"/>
    <n v="0"/>
    <n v="0"/>
    <n v="0"/>
    <n v="0"/>
    <n v="0"/>
    <n v="0"/>
    <n v="0"/>
    <n v="0"/>
    <n v="0"/>
    <n v="0"/>
    <n v="0"/>
    <n v="52796.25"/>
    <n v="8336.25"/>
    <n v="9447.75"/>
    <n v="13338"/>
    <n v="10559.25"/>
    <n v="11115"/>
    <n v="0"/>
    <n v="0"/>
    <n v="0"/>
    <n v="0"/>
    <n v="0"/>
    <n v="0"/>
    <n v="0"/>
  </r>
  <r>
    <s v="No"/>
    <s v="Raju Parkala"/>
    <x v="4"/>
    <x v="61"/>
    <s v="W3GFZ"/>
    <x v="75"/>
    <d v="2025-03-01T00:00:00"/>
    <d v="2026-04-30T00:00:00"/>
    <s v="005KWR"/>
    <x v="274"/>
    <x v="1"/>
    <x v="0"/>
    <m/>
    <n v="0"/>
    <n v="0"/>
    <n v="0"/>
    <n v="0"/>
    <m/>
    <n v="0"/>
    <n v="0"/>
    <n v="0"/>
    <n v="0"/>
    <x v="0"/>
    <n v="1"/>
    <n v="0"/>
    <x v="0"/>
    <n v="0"/>
    <n v="0"/>
    <n v="0"/>
    <n v="0"/>
    <n v="0"/>
    <n v="0"/>
    <m/>
    <m/>
    <m/>
    <m/>
    <m/>
    <m/>
    <m/>
    <n v="0"/>
    <n v="0"/>
    <n v="0"/>
    <n v="0"/>
    <n v="0"/>
    <n v="0"/>
    <n v="0"/>
    <n v="0"/>
    <n v="0"/>
    <n v="0"/>
    <n v="0"/>
    <n v="0"/>
    <n v="0"/>
    <n v="0"/>
    <n v="0"/>
    <n v="0"/>
    <n v="0"/>
    <n v="0"/>
    <n v="0"/>
    <n v="0"/>
    <n v="0"/>
    <n v="0"/>
    <n v="0"/>
    <n v="0"/>
    <n v="0"/>
    <n v="0"/>
    <n v="0"/>
    <n v="0"/>
    <n v="0"/>
    <n v="0"/>
    <n v="0"/>
    <n v="0"/>
    <n v="0"/>
    <n v="0"/>
    <n v="0"/>
    <n v="0"/>
    <n v="0"/>
    <n v="0"/>
    <n v="0"/>
  </r>
  <r>
    <s v="No"/>
    <s v="Raju Parkala"/>
    <x v="4"/>
    <x v="61"/>
    <s v="W3GFZ"/>
    <x v="75"/>
    <d v="2025-03-01T00:00:00"/>
    <d v="2026-04-30T00:00:00"/>
    <s v="005MOH"/>
    <x v="275"/>
    <x v="1"/>
    <x v="1"/>
    <m/>
    <n v="0"/>
    <n v="0"/>
    <n v="0"/>
    <n v="0"/>
    <m/>
    <n v="0"/>
    <n v="0"/>
    <n v="0"/>
    <n v="0"/>
    <x v="0"/>
    <n v="1"/>
    <n v="0"/>
    <x v="0"/>
    <n v="800"/>
    <n v="160"/>
    <n v="160"/>
    <n v="192"/>
    <n v="152"/>
    <n v="136"/>
    <m/>
    <m/>
    <m/>
    <m/>
    <m/>
    <m/>
    <m/>
    <n v="38000"/>
    <n v="7600"/>
    <n v="7600"/>
    <n v="9120"/>
    <n v="7220"/>
    <n v="6460"/>
    <n v="0"/>
    <n v="0"/>
    <n v="0"/>
    <n v="0"/>
    <n v="0"/>
    <n v="0"/>
    <n v="0"/>
    <n v="0"/>
    <n v="0"/>
    <n v="0"/>
    <n v="0"/>
    <n v="0"/>
    <n v="0"/>
    <n v="0"/>
    <n v="0"/>
    <n v="0"/>
    <n v="0"/>
    <n v="0"/>
    <n v="0"/>
    <n v="0"/>
    <n v="38000"/>
    <n v="7600"/>
    <n v="7600"/>
    <n v="9120"/>
    <n v="7220"/>
    <n v="6460"/>
    <n v="0"/>
    <n v="0"/>
    <n v="0"/>
    <n v="0"/>
    <n v="0"/>
    <n v="0"/>
    <n v="0"/>
  </r>
  <r>
    <s v="No"/>
    <s v="Raju Parkala"/>
    <x v="4"/>
    <x v="61"/>
    <s v="W3GFZ"/>
    <x v="75"/>
    <d v="2025-03-01T00:00:00"/>
    <d v="2026-04-30T00:00:00"/>
    <s v="005MOH"/>
    <x v="275"/>
    <x v="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61"/>
    <s v="W3GFZ"/>
    <x v="75"/>
    <d v="2025-03-01T00:00:00"/>
    <d v="2026-12-31T00:00:00"/>
    <s v="004D6W"/>
    <x v="276"/>
    <x v="57"/>
    <x v="0"/>
    <m/>
    <n v="0"/>
    <n v="0"/>
    <n v="0"/>
    <n v="0"/>
    <m/>
    <n v="0"/>
    <n v="0"/>
    <n v="0"/>
    <n v="0"/>
    <x v="0"/>
    <n v="1"/>
    <n v="0"/>
    <x v="0"/>
    <n v="215"/>
    <n v="36"/>
    <n v="40"/>
    <n v="49"/>
    <n v="40"/>
    <n v="20"/>
    <m/>
    <m/>
    <m/>
    <m/>
    <m/>
    <n v="20"/>
    <n v="10"/>
    <n v="27520"/>
    <n v="4608"/>
    <n v="5120"/>
    <n v="6272"/>
    <n v="5120"/>
    <n v="2560"/>
    <n v="0"/>
    <n v="0"/>
    <n v="0"/>
    <n v="0"/>
    <n v="0"/>
    <n v="2560"/>
    <n v="1280"/>
    <n v="0"/>
    <n v="0"/>
    <n v="0"/>
    <n v="0"/>
    <n v="0"/>
    <n v="0"/>
    <n v="0"/>
    <n v="0"/>
    <n v="0"/>
    <n v="0"/>
    <n v="0"/>
    <n v="0"/>
    <n v="0"/>
    <n v="27520"/>
    <n v="4608"/>
    <n v="5120"/>
    <n v="6272"/>
    <n v="5120"/>
    <n v="2560"/>
    <n v="0"/>
    <n v="0"/>
    <n v="0"/>
    <n v="0"/>
    <n v="0"/>
    <n v="2560"/>
    <n v="1280"/>
  </r>
  <r>
    <s v="No"/>
    <s v="Raju Parkala"/>
    <x v="4"/>
    <x v="60"/>
    <s v="YACPMA"/>
    <x v="76"/>
    <d v="2025-08-11T00:00:00"/>
    <d v="2026-12-31T00:00:00"/>
    <s v="0K4110"/>
    <x v="277"/>
    <x v="58"/>
    <x v="0"/>
    <m/>
    <n v="152"/>
    <n v="12236"/>
    <n v="0"/>
    <n v="12236"/>
    <m/>
    <n v="0"/>
    <n v="0"/>
    <n v="0"/>
    <n v="12236"/>
    <x v="0"/>
    <n v="1"/>
    <n v="0"/>
    <x v="0"/>
    <n v="2004"/>
    <n v="144"/>
    <n v="171"/>
    <n v="207"/>
    <n v="126"/>
    <n v="180"/>
    <n v="184"/>
    <n v="152"/>
    <n v="192"/>
    <n v="152"/>
    <n v="152"/>
    <n v="192"/>
    <n v="152"/>
    <n v="161322"/>
    <n v="11592"/>
    <n v="13765.5"/>
    <n v="16663.5"/>
    <n v="10143"/>
    <n v="14490"/>
    <n v="14812"/>
    <n v="12236"/>
    <n v="15456"/>
    <n v="12236"/>
    <n v="12236"/>
    <n v="15456"/>
    <n v="12236"/>
    <n v="0"/>
    <n v="0"/>
    <n v="0"/>
    <n v="0"/>
    <n v="0"/>
    <n v="0"/>
    <n v="0"/>
    <n v="0"/>
    <n v="0"/>
    <n v="0"/>
    <n v="0"/>
    <n v="0"/>
    <n v="0"/>
    <n v="161322"/>
    <n v="11592"/>
    <n v="13765.5"/>
    <n v="16663.5"/>
    <n v="10143"/>
    <n v="14490"/>
    <n v="14812"/>
    <n v="12236"/>
    <n v="15456"/>
    <n v="12236"/>
    <n v="12236"/>
    <n v="15456"/>
    <n v="12236"/>
  </r>
  <r>
    <s v="Yes"/>
    <s v="Raju Parkala"/>
    <x v="27"/>
    <x v="62"/>
    <s v="YAAZHA"/>
    <x v="77"/>
    <d v="2025-07-01T00:00:00"/>
    <d v="2026-03-31T00:00:00"/>
    <s v="005N8R"/>
    <x v="109"/>
    <x v="3"/>
    <x v="0"/>
    <m/>
    <n v="0"/>
    <n v="0"/>
    <n v="0"/>
    <n v="0"/>
    <m/>
    <n v="0"/>
    <n v="0"/>
    <n v="0"/>
    <n v="0"/>
    <x v="0"/>
    <n v="1"/>
    <n v="0"/>
    <x v="0"/>
    <n v="531"/>
    <n v="126"/>
    <n v="171"/>
    <n v="216"/>
    <n v="18"/>
    <m/>
    <m/>
    <m/>
    <m/>
    <m/>
    <m/>
    <m/>
    <m/>
    <n v="32789.25"/>
    <n v="7780.5"/>
    <n v="10559.25"/>
    <n v="13338"/>
    <n v="1111.5"/>
    <n v="0"/>
    <n v="0"/>
    <n v="0"/>
    <n v="0"/>
    <n v="0"/>
    <n v="0"/>
    <n v="0"/>
    <n v="0"/>
    <n v="0"/>
    <n v="0"/>
    <n v="0"/>
    <n v="0"/>
    <n v="0"/>
    <n v="0"/>
    <n v="0"/>
    <n v="0"/>
    <n v="0"/>
    <n v="0"/>
    <n v="0"/>
    <n v="0"/>
    <n v="0"/>
    <n v="32789.25"/>
    <n v="7780.5"/>
    <n v="10559.25"/>
    <n v="13338"/>
    <n v="1111.5"/>
    <n v="0"/>
    <n v="0"/>
    <n v="0"/>
    <n v="0"/>
    <n v="0"/>
    <n v="0"/>
    <n v="0"/>
    <n v="0"/>
  </r>
  <r>
    <s v="No"/>
    <s v="Raju Parkala"/>
    <x v="11"/>
    <x v="63"/>
    <s v="YAARNA"/>
    <x v="78"/>
    <d v="2025-07-01T00:00:00"/>
    <d v="2026-01-31T00:00:00"/>
    <s v="C-P3JV"/>
    <x v="79"/>
    <x v="21"/>
    <x v="2"/>
    <m/>
    <n v="0"/>
    <n v="0"/>
    <n v="0"/>
    <n v="0"/>
    <m/>
    <n v="0"/>
    <n v="0"/>
    <n v="0"/>
    <n v="0"/>
    <x v="0"/>
    <n v="1"/>
    <n v="0"/>
    <x v="0"/>
    <n v="24"/>
    <n v="24"/>
    <m/>
    <m/>
    <m/>
    <m/>
    <m/>
    <m/>
    <m/>
    <m/>
    <m/>
    <m/>
    <m/>
    <n v="4584"/>
    <n v="4584"/>
    <n v="0"/>
    <n v="0"/>
    <n v="0"/>
    <n v="0"/>
    <n v="0"/>
    <n v="0"/>
    <n v="0"/>
    <n v="0"/>
    <n v="0"/>
    <n v="0"/>
    <n v="0"/>
    <n v="0"/>
    <n v="0"/>
    <n v="0"/>
    <n v="0"/>
    <n v="0"/>
    <n v="0"/>
    <n v="0"/>
    <n v="0"/>
    <n v="0"/>
    <n v="0"/>
    <n v="0"/>
    <n v="0"/>
    <n v="0"/>
    <n v="4584"/>
    <n v="4584"/>
    <n v="0"/>
    <n v="0"/>
    <n v="0"/>
    <n v="0"/>
    <n v="0"/>
    <n v="0"/>
    <n v="0"/>
    <n v="0"/>
    <n v="0"/>
    <n v="0"/>
    <n v="0"/>
  </r>
  <r>
    <s v="No"/>
    <s v="Raju Parkala"/>
    <x v="11"/>
    <x v="63"/>
    <s v="YAARNA"/>
    <x v="78"/>
    <d v="2025-07-01T00:00:00"/>
    <d v="2026-01-31T00:00:00"/>
    <s v="000W5O"/>
    <x v="278"/>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11"/>
    <x v="63"/>
    <s v="YAARNA"/>
    <x v="78"/>
    <d v="2025-07-01T00:00:00"/>
    <d v="2026-01-31T00:00:00"/>
    <s v="005OIH"/>
    <x v="81"/>
    <x v="1"/>
    <x v="0"/>
    <m/>
    <n v="0"/>
    <n v="0"/>
    <n v="0"/>
    <n v="0"/>
    <m/>
    <n v="0"/>
    <n v="0"/>
    <n v="0"/>
    <n v="0"/>
    <x v="0"/>
    <n v="1"/>
    <n v="0"/>
    <x v="0"/>
    <n v="27"/>
    <n v="27"/>
    <m/>
    <m/>
    <m/>
    <m/>
    <m/>
    <m/>
    <m/>
    <m/>
    <m/>
    <m/>
    <m/>
    <n v="1282.5"/>
    <n v="1282.5"/>
    <n v="0"/>
    <n v="0"/>
    <n v="0"/>
    <n v="0"/>
    <n v="0"/>
    <n v="0"/>
    <n v="0"/>
    <n v="0"/>
    <n v="0"/>
    <n v="0"/>
    <n v="0"/>
    <n v="0"/>
    <n v="0"/>
    <n v="0"/>
    <n v="0"/>
    <n v="0"/>
    <n v="0"/>
    <n v="0"/>
    <n v="0"/>
    <n v="0"/>
    <n v="0"/>
    <n v="0"/>
    <n v="0"/>
    <n v="0"/>
    <n v="1282.5"/>
    <n v="1282.5"/>
    <n v="0"/>
    <n v="0"/>
    <n v="0"/>
    <n v="0"/>
    <n v="0"/>
    <n v="0"/>
    <n v="0"/>
    <n v="0"/>
    <n v="0"/>
    <n v="0"/>
    <n v="0"/>
  </r>
  <r>
    <s v="No"/>
    <s v="Raju Parkala"/>
    <x v="11"/>
    <x v="63"/>
    <s v="YAARNA"/>
    <x v="78"/>
    <d v="2025-07-01T00:00:00"/>
    <d v="2026-01-31T00:00:00"/>
    <s v="005OHQ"/>
    <x v="279"/>
    <x v="1"/>
    <x v="0"/>
    <m/>
    <n v="0"/>
    <n v="0"/>
    <n v="0"/>
    <n v="0"/>
    <m/>
    <n v="0"/>
    <n v="0"/>
    <n v="0"/>
    <n v="0"/>
    <x v="0"/>
    <n v="1"/>
    <n v="0"/>
    <x v="0"/>
    <n v="27"/>
    <n v="27"/>
    <m/>
    <m/>
    <m/>
    <m/>
    <m/>
    <m/>
    <m/>
    <m/>
    <m/>
    <m/>
    <m/>
    <n v="1282.5"/>
    <n v="1282.5"/>
    <n v="0"/>
    <n v="0"/>
    <n v="0"/>
    <n v="0"/>
    <n v="0"/>
    <n v="0"/>
    <n v="0"/>
    <n v="0"/>
    <n v="0"/>
    <n v="0"/>
    <n v="0"/>
    <n v="0"/>
    <n v="0"/>
    <n v="0"/>
    <n v="0"/>
    <n v="0"/>
    <n v="0"/>
    <n v="0"/>
    <n v="0"/>
    <n v="0"/>
    <n v="0"/>
    <n v="0"/>
    <n v="0"/>
    <n v="0"/>
    <n v="1282.5"/>
    <n v="1282.5"/>
    <n v="0"/>
    <n v="0"/>
    <n v="0"/>
    <n v="0"/>
    <n v="0"/>
    <n v="0"/>
    <n v="0"/>
    <n v="0"/>
    <n v="0"/>
    <n v="0"/>
    <n v="0"/>
  </r>
  <r>
    <s v="No"/>
    <s v="Raju Parkala"/>
    <x v="11"/>
    <x v="63"/>
    <s v="YAARNA"/>
    <x v="78"/>
    <d v="2025-07-01T00:00:00"/>
    <d v="2026-01-31T00:00:00"/>
    <s v="C-P3JT"/>
    <x v="280"/>
    <x v="59"/>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11"/>
    <x v="64"/>
    <s v="YAD8WB"/>
    <x v="79"/>
    <d v="2026-01-01T00:00:00"/>
    <d v="2026-04-30T00:00:00"/>
    <s v="005OIH"/>
    <x v="81"/>
    <x v="1"/>
    <x v="1"/>
    <m/>
    <n v="0"/>
    <n v="0"/>
    <n v="0"/>
    <n v="0"/>
    <m/>
    <n v="0"/>
    <n v="0"/>
    <n v="0"/>
    <n v="0"/>
    <x v="0"/>
    <n v="1"/>
    <n v="0"/>
    <x v="0"/>
    <n v="713"/>
    <n v="132"/>
    <n v="164"/>
    <n v="210"/>
    <n v="171"/>
    <n v="36"/>
    <m/>
    <m/>
    <m/>
    <m/>
    <m/>
    <m/>
    <m/>
    <n v="33867.5"/>
    <n v="6270"/>
    <n v="7790"/>
    <n v="9975"/>
    <n v="8122.5"/>
    <n v="1710"/>
    <n v="0"/>
    <n v="0"/>
    <n v="0"/>
    <n v="0"/>
    <n v="0"/>
    <n v="0"/>
    <n v="0"/>
    <n v="0"/>
    <n v="0"/>
    <n v="0"/>
    <n v="0"/>
    <n v="0"/>
    <n v="0"/>
    <n v="0"/>
    <n v="0"/>
    <n v="0"/>
    <n v="0"/>
    <n v="0"/>
    <n v="0"/>
    <n v="0"/>
    <n v="33867.5"/>
    <n v="6270"/>
    <n v="7790"/>
    <n v="9975"/>
    <n v="8122.5"/>
    <n v="1710"/>
    <n v="0"/>
    <n v="0"/>
    <n v="0"/>
    <n v="0"/>
    <n v="0"/>
    <n v="0"/>
    <n v="0"/>
  </r>
  <r>
    <s v="No"/>
    <s v="Raju Parkala"/>
    <x v="11"/>
    <x v="64"/>
    <s v="YAD8WB"/>
    <x v="79"/>
    <d v="2026-01-01T00:00:00"/>
    <d v="2026-04-30T00:00:00"/>
    <s v="C-P3JT"/>
    <x v="280"/>
    <x v="59"/>
    <x v="1"/>
    <m/>
    <n v="0"/>
    <n v="0"/>
    <n v="0"/>
    <n v="0"/>
    <m/>
    <n v="0"/>
    <n v="0"/>
    <n v="0"/>
    <n v="0"/>
    <x v="0"/>
    <n v="1"/>
    <n v="0"/>
    <x v="0"/>
    <n v="360"/>
    <m/>
    <m/>
    <n v="160"/>
    <n v="160"/>
    <n v="40"/>
    <m/>
    <m/>
    <m/>
    <m/>
    <m/>
    <m/>
    <m/>
    <n v="60480"/>
    <n v="0"/>
    <n v="0"/>
    <n v="26880"/>
    <n v="26880"/>
    <n v="6720"/>
    <n v="0"/>
    <n v="0"/>
    <n v="0"/>
    <n v="0"/>
    <n v="0"/>
    <n v="0"/>
    <n v="0"/>
    <n v="0"/>
    <n v="0"/>
    <n v="0"/>
    <n v="0"/>
    <n v="0"/>
    <n v="0"/>
    <n v="0"/>
    <n v="0"/>
    <n v="0"/>
    <n v="0"/>
    <n v="0"/>
    <n v="0"/>
    <n v="0"/>
    <n v="60480"/>
    <n v="0"/>
    <n v="0"/>
    <n v="26880"/>
    <n v="26880"/>
    <n v="6720"/>
    <n v="0"/>
    <n v="0"/>
    <n v="0"/>
    <n v="0"/>
    <n v="0"/>
    <n v="0"/>
    <n v="0"/>
  </r>
  <r>
    <s v="No"/>
    <s v="Raju Parkala"/>
    <x v="11"/>
    <x v="64"/>
    <s v="YAD8WB"/>
    <x v="79"/>
    <d v="2026-01-01T00:00:00"/>
    <d v="2026-04-30T00:00:00"/>
    <s v="C-P3JV"/>
    <x v="79"/>
    <x v="21"/>
    <x v="1"/>
    <m/>
    <n v="0"/>
    <n v="0"/>
    <n v="0"/>
    <n v="0"/>
    <m/>
    <n v="0"/>
    <n v="0"/>
    <n v="0"/>
    <n v="0"/>
    <x v="0"/>
    <n v="1"/>
    <n v="0"/>
    <x v="0"/>
    <n v="648"/>
    <n v="112"/>
    <n v="152"/>
    <n v="200"/>
    <n v="152"/>
    <n v="32"/>
    <m/>
    <m/>
    <m/>
    <m/>
    <m/>
    <m/>
    <m/>
    <n v="123768"/>
    <n v="21392"/>
    <n v="29032"/>
    <n v="38200"/>
    <n v="29032"/>
    <n v="6112"/>
    <n v="0"/>
    <n v="0"/>
    <n v="0"/>
    <n v="0"/>
    <n v="0"/>
    <n v="0"/>
    <n v="0"/>
    <n v="0"/>
    <n v="0"/>
    <n v="0"/>
    <n v="0"/>
    <n v="0"/>
    <n v="0"/>
    <n v="0"/>
    <n v="0"/>
    <n v="0"/>
    <n v="0"/>
    <n v="0"/>
    <n v="0"/>
    <n v="0"/>
    <n v="123768"/>
    <n v="21392"/>
    <n v="29032"/>
    <n v="38200"/>
    <n v="29032"/>
    <n v="6112"/>
    <n v="0"/>
    <n v="0"/>
    <n v="0"/>
    <n v="0"/>
    <n v="0"/>
    <n v="0"/>
    <n v="0"/>
  </r>
  <r>
    <s v="No"/>
    <s v="Raju Parkala"/>
    <x v="11"/>
    <x v="64"/>
    <s v="YAD8WB"/>
    <x v="80"/>
    <d v="2026-01-01T00:00:00"/>
    <d v="2026-06-30T00:00:00"/>
    <s v="005OIH"/>
    <x v="81"/>
    <x v="1"/>
    <x v="1"/>
    <m/>
    <n v="18"/>
    <n v="855"/>
    <n v="0"/>
    <n v="855"/>
    <m/>
    <n v="0"/>
    <n v="0"/>
    <n v="0"/>
    <n v="855"/>
    <x v="0"/>
    <n v="1"/>
    <n v="0"/>
    <x v="0"/>
    <n v="360"/>
    <m/>
    <m/>
    <m/>
    <m/>
    <n v="135"/>
    <n v="207"/>
    <n v="18"/>
    <m/>
    <m/>
    <m/>
    <m/>
    <m/>
    <n v="17100"/>
    <n v="0"/>
    <n v="0"/>
    <n v="0"/>
    <n v="0"/>
    <n v="6412.5"/>
    <n v="9832.5"/>
    <n v="855"/>
    <n v="0"/>
    <n v="0"/>
    <n v="0"/>
    <n v="0"/>
    <n v="0"/>
    <n v="0"/>
    <n v="0"/>
    <n v="0"/>
    <n v="0"/>
    <n v="0"/>
    <n v="0"/>
    <n v="0"/>
    <n v="0"/>
    <n v="0"/>
    <n v="0"/>
    <n v="0"/>
    <n v="0"/>
    <n v="0"/>
    <n v="17100"/>
    <n v="0"/>
    <n v="0"/>
    <n v="0"/>
    <n v="0"/>
    <n v="6412.5"/>
    <n v="9832.5"/>
    <n v="855"/>
    <n v="0"/>
    <n v="0"/>
    <n v="0"/>
    <n v="0"/>
    <n v="0"/>
  </r>
  <r>
    <s v="No"/>
    <s v="Raju Parkala"/>
    <x v="11"/>
    <x v="64"/>
    <s v="YAD8WB"/>
    <x v="80"/>
    <d v="2026-01-01T00:00:00"/>
    <d v="2026-06-30T00:00:00"/>
    <s v="004ZR6"/>
    <x v="82"/>
    <x v="6"/>
    <x v="1"/>
    <m/>
    <n v="18"/>
    <n v="567"/>
    <n v="0"/>
    <n v="567"/>
    <m/>
    <n v="0"/>
    <n v="0"/>
    <n v="0"/>
    <n v="567"/>
    <x v="0"/>
    <n v="1"/>
    <n v="0"/>
    <x v="0"/>
    <n v="531"/>
    <m/>
    <m/>
    <m/>
    <n v="135"/>
    <n v="171"/>
    <n v="207"/>
    <n v="18"/>
    <m/>
    <m/>
    <m/>
    <m/>
    <m/>
    <n v="16726.5"/>
    <n v="0"/>
    <n v="0"/>
    <n v="0"/>
    <n v="4252.5"/>
    <n v="5386.5"/>
    <n v="6520.5"/>
    <n v="567"/>
    <n v="0"/>
    <n v="0"/>
    <n v="0"/>
    <n v="0"/>
    <n v="0"/>
    <n v="0"/>
    <n v="0"/>
    <n v="0"/>
    <n v="0"/>
    <n v="0"/>
    <n v="0"/>
    <n v="0"/>
    <n v="0"/>
    <n v="0"/>
    <n v="0"/>
    <n v="0"/>
    <n v="0"/>
    <n v="0"/>
    <n v="16726.5"/>
    <n v="0"/>
    <n v="0"/>
    <n v="0"/>
    <n v="4252.5"/>
    <n v="5386.5"/>
    <n v="6520.5"/>
    <n v="567"/>
    <n v="0"/>
    <n v="0"/>
    <n v="0"/>
    <n v="0"/>
    <n v="0"/>
  </r>
  <r>
    <s v="No"/>
    <s v="Raju Parkala"/>
    <x v="11"/>
    <x v="65"/>
    <s v="YANPWB"/>
    <x v="81"/>
    <d v="2026-06-01T00:00:00"/>
    <d v="2026-06-15T00:00:00"/>
    <s v="9J9730"/>
    <x v="281"/>
    <x v="49"/>
    <x v="1"/>
    <m/>
    <n v="40"/>
    <n v="10600"/>
    <n v="0"/>
    <n v="10600"/>
    <m/>
    <n v="0"/>
    <n v="0"/>
    <n v="0"/>
    <n v="10600"/>
    <x v="0"/>
    <n v="1"/>
    <n v="0"/>
    <x v="0"/>
    <n v="40"/>
    <m/>
    <m/>
    <m/>
    <m/>
    <m/>
    <m/>
    <n v="40"/>
    <m/>
    <m/>
    <m/>
    <m/>
    <m/>
    <n v="10600"/>
    <n v="0"/>
    <n v="0"/>
    <n v="0"/>
    <n v="0"/>
    <n v="0"/>
    <n v="0"/>
    <n v="10600"/>
    <n v="0"/>
    <n v="0"/>
    <n v="0"/>
    <n v="0"/>
    <n v="0"/>
    <n v="0"/>
    <n v="0"/>
    <n v="0"/>
    <n v="0"/>
    <n v="0"/>
    <n v="0"/>
    <n v="0"/>
    <n v="0"/>
    <n v="0"/>
    <n v="0"/>
    <n v="0"/>
    <n v="0"/>
    <n v="0"/>
    <n v="10600"/>
    <n v="0"/>
    <n v="0"/>
    <n v="0"/>
    <n v="0"/>
    <n v="0"/>
    <n v="0"/>
    <n v="10600"/>
    <n v="0"/>
    <n v="0"/>
    <n v="0"/>
    <n v="0"/>
    <n v="0"/>
  </r>
  <r>
    <s v="No"/>
    <s v="Raju Parkala"/>
    <x v="11"/>
    <x v="66"/>
    <s v="YAD6MB"/>
    <x v="82"/>
    <d v="2026-01-01T00:00:00"/>
    <d v="2026-09-30T00:00:00"/>
    <s v="005PVX"/>
    <x v="282"/>
    <x v="1"/>
    <x v="1"/>
    <m/>
    <n v="171"/>
    <n v="8122.5"/>
    <n v="0"/>
    <n v="8122.5"/>
    <m/>
    <n v="0"/>
    <n v="0"/>
    <n v="0"/>
    <n v="8122.5"/>
    <x v="0"/>
    <n v="1"/>
    <n v="0"/>
    <x v="0"/>
    <n v="1623"/>
    <n v="133"/>
    <n v="175"/>
    <n v="210"/>
    <n v="175"/>
    <n v="156"/>
    <n v="198"/>
    <n v="171"/>
    <n v="216"/>
    <n v="171"/>
    <n v="18"/>
    <m/>
    <m/>
    <n v="77092.5"/>
    <n v="6317.5"/>
    <n v="8312.5"/>
    <n v="9975"/>
    <n v="8312.5"/>
    <n v="7410"/>
    <n v="9405"/>
    <n v="8122.5"/>
    <n v="10260"/>
    <n v="8122.5"/>
    <n v="855"/>
    <n v="0"/>
    <n v="0"/>
    <n v="0"/>
    <n v="0"/>
    <n v="0"/>
    <n v="0"/>
    <n v="0"/>
    <n v="0"/>
    <n v="0"/>
    <n v="0"/>
    <n v="0"/>
    <n v="0"/>
    <n v="0"/>
    <n v="0"/>
    <n v="0"/>
    <n v="77092.5"/>
    <n v="6317.5"/>
    <n v="8312.5"/>
    <n v="9975"/>
    <n v="8312.5"/>
    <n v="7410"/>
    <n v="9405"/>
    <n v="8122.5"/>
    <n v="10260"/>
    <n v="8122.5"/>
    <n v="855"/>
    <n v="0"/>
    <n v="0"/>
  </r>
  <r>
    <s v="No"/>
    <s v="Raju Parkala"/>
    <x v="11"/>
    <x v="66"/>
    <s v="YAD6MB"/>
    <x v="82"/>
    <d v="2026-01-01T00:00:00"/>
    <d v="2026-09-30T00:00:00"/>
    <s v="C-P3JT"/>
    <x v="280"/>
    <x v="59"/>
    <x v="1"/>
    <m/>
    <n v="144"/>
    <n v="24192"/>
    <n v="0"/>
    <n v="24192"/>
    <m/>
    <n v="0"/>
    <n v="0"/>
    <n v="0"/>
    <n v="24192"/>
    <x v="0"/>
    <n v="1"/>
    <n v="0"/>
    <x v="0"/>
    <n v="808"/>
    <m/>
    <m/>
    <m/>
    <m/>
    <n v="120"/>
    <n v="184"/>
    <n v="144"/>
    <n v="192"/>
    <n v="152"/>
    <n v="16"/>
    <m/>
    <m/>
    <n v="135744"/>
    <n v="0"/>
    <n v="0"/>
    <n v="0"/>
    <n v="0"/>
    <n v="20160"/>
    <n v="30912"/>
    <n v="24192"/>
    <n v="32256"/>
    <n v="25536"/>
    <n v="2688"/>
    <n v="0"/>
    <n v="0"/>
    <n v="0"/>
    <n v="0"/>
    <n v="0"/>
    <n v="0"/>
    <n v="0"/>
    <n v="0"/>
    <n v="0"/>
    <n v="0"/>
    <n v="0"/>
    <n v="0"/>
    <n v="0"/>
    <n v="0"/>
    <n v="0"/>
    <n v="135744"/>
    <n v="0"/>
    <n v="0"/>
    <n v="0"/>
    <n v="0"/>
    <n v="20160"/>
    <n v="30912"/>
    <n v="24192"/>
    <n v="32256"/>
    <n v="25536"/>
    <n v="2688"/>
    <n v="0"/>
    <n v="0"/>
  </r>
  <r>
    <s v="No"/>
    <s v="Raju Parkala"/>
    <x v="11"/>
    <x v="66"/>
    <s v="YAD6MB"/>
    <x v="82"/>
    <d v="2026-01-01T00:00:00"/>
    <d v="2026-09-30T00:00:00"/>
    <s v="C-P3JV"/>
    <x v="79"/>
    <x v="21"/>
    <x v="1"/>
    <m/>
    <n v="144"/>
    <n v="27504"/>
    <n v="0"/>
    <n v="27504"/>
    <m/>
    <n v="0"/>
    <n v="0"/>
    <n v="0"/>
    <n v="27504"/>
    <x v="0"/>
    <n v="1"/>
    <n v="0"/>
    <x v="0"/>
    <n v="808"/>
    <m/>
    <m/>
    <m/>
    <m/>
    <n v="120"/>
    <n v="184"/>
    <n v="144"/>
    <n v="192"/>
    <n v="152"/>
    <n v="16"/>
    <m/>
    <m/>
    <n v="154328"/>
    <n v="0"/>
    <n v="0"/>
    <n v="0"/>
    <n v="0"/>
    <n v="22920"/>
    <n v="35144"/>
    <n v="27504"/>
    <n v="36672"/>
    <n v="29032"/>
    <n v="3056"/>
    <n v="0"/>
    <n v="0"/>
    <n v="0"/>
    <n v="0"/>
    <n v="0"/>
    <n v="0"/>
    <n v="0"/>
    <n v="0"/>
    <n v="0"/>
    <n v="0"/>
    <n v="0"/>
    <n v="0"/>
    <n v="0"/>
    <n v="0"/>
    <n v="0"/>
    <n v="154328"/>
    <n v="0"/>
    <n v="0"/>
    <n v="0"/>
    <n v="0"/>
    <n v="22920"/>
    <n v="35144"/>
    <n v="27504"/>
    <n v="36672"/>
    <n v="29032"/>
    <n v="3056"/>
    <n v="0"/>
    <n v="0"/>
  </r>
  <r>
    <s v="No"/>
    <s v="Raju Parkala"/>
    <x v="11"/>
    <x v="1"/>
    <s v="YAD6MB"/>
    <x v="83"/>
    <d v="2026-10-01T00:00:00"/>
    <d v="2026-12-31T00:00:00"/>
    <s v="005PVX"/>
    <x v="282"/>
    <x v="1"/>
    <x v="1"/>
    <m/>
    <n v="0"/>
    <n v="0"/>
    <n v="0"/>
    <n v="0"/>
    <m/>
    <n v="0"/>
    <n v="0"/>
    <n v="0"/>
    <n v="0"/>
    <x v="0"/>
    <n v="1"/>
    <n v="0"/>
    <x v="0"/>
    <n v="594"/>
    <m/>
    <m/>
    <m/>
    <m/>
    <m/>
    <m/>
    <m/>
    <m/>
    <m/>
    <n v="162"/>
    <n v="225"/>
    <n v="207"/>
    <n v="28215"/>
    <n v="0"/>
    <n v="0"/>
    <n v="0"/>
    <n v="0"/>
    <n v="0"/>
    <n v="0"/>
    <n v="0"/>
    <n v="0"/>
    <n v="0"/>
    <n v="7695"/>
    <n v="10687.5"/>
    <n v="9832.5"/>
    <n v="0"/>
    <n v="0"/>
    <n v="0"/>
    <n v="0"/>
    <n v="0"/>
    <n v="0"/>
    <n v="0"/>
    <n v="0"/>
    <n v="0"/>
    <n v="0"/>
    <n v="0"/>
    <n v="0"/>
    <n v="0"/>
    <n v="28215"/>
    <n v="0"/>
    <n v="0"/>
    <n v="0"/>
    <n v="0"/>
    <n v="0"/>
    <n v="0"/>
    <n v="0"/>
    <n v="0"/>
    <n v="0"/>
    <n v="7695"/>
    <n v="10687.5"/>
    <n v="9832.5"/>
  </r>
  <r>
    <s v="No"/>
    <s v="Raju Parkala"/>
    <x v="11"/>
    <x v="1"/>
    <s v="YAD6MB"/>
    <x v="83"/>
    <d v="2026-10-01T00:00:00"/>
    <d v="2026-12-31T00:00:00"/>
    <m/>
    <x v="88"/>
    <x v="20"/>
    <x v="1"/>
    <m/>
    <n v="0"/>
    <n v="0"/>
    <n v="0"/>
    <n v="0"/>
    <m/>
    <n v="0"/>
    <n v="0"/>
    <n v="0"/>
    <n v="0"/>
    <x v="0"/>
    <n v="1"/>
    <n v="0"/>
    <x v="0"/>
    <n v="594"/>
    <m/>
    <m/>
    <m/>
    <m/>
    <m/>
    <m/>
    <m/>
    <m/>
    <m/>
    <n v="162"/>
    <n v="225"/>
    <n v="207"/>
    <n v="25542"/>
    <n v="0"/>
    <n v="0"/>
    <n v="0"/>
    <n v="0"/>
    <n v="0"/>
    <n v="0"/>
    <n v="0"/>
    <n v="0"/>
    <n v="0"/>
    <n v="6966"/>
    <n v="9675"/>
    <n v="8901"/>
    <n v="0"/>
    <n v="0"/>
    <n v="0"/>
    <n v="0"/>
    <n v="0"/>
    <n v="0"/>
    <n v="0"/>
    <n v="0"/>
    <n v="0"/>
    <n v="0"/>
    <n v="0"/>
    <n v="0"/>
    <n v="0"/>
    <n v="25542"/>
    <n v="0"/>
    <n v="0"/>
    <n v="0"/>
    <n v="0"/>
    <n v="0"/>
    <n v="0"/>
    <n v="0"/>
    <n v="0"/>
    <n v="0"/>
    <n v="6966"/>
    <n v="9675"/>
    <n v="8901"/>
  </r>
  <r>
    <s v="No"/>
    <s v="Raju Parkala"/>
    <x v="11"/>
    <x v="1"/>
    <s v="YAD6MB"/>
    <x v="83"/>
    <d v="2026-10-01T00:00:00"/>
    <d v="2026-12-31T00:00:00"/>
    <m/>
    <x v="130"/>
    <x v="31"/>
    <x v="1"/>
    <m/>
    <n v="0"/>
    <n v="0"/>
    <n v="0"/>
    <n v="0"/>
    <m/>
    <n v="0"/>
    <n v="0"/>
    <n v="0"/>
    <n v="0"/>
    <x v="0"/>
    <n v="1"/>
    <n v="0"/>
    <x v="0"/>
    <n v="528"/>
    <m/>
    <m/>
    <m/>
    <m/>
    <m/>
    <m/>
    <m/>
    <m/>
    <m/>
    <n v="144"/>
    <n v="200"/>
    <n v="184"/>
    <n v="79200"/>
    <n v="0"/>
    <n v="0"/>
    <n v="0"/>
    <n v="0"/>
    <n v="0"/>
    <n v="0"/>
    <n v="0"/>
    <n v="0"/>
    <n v="0"/>
    <n v="21600"/>
    <n v="30000"/>
    <n v="27600"/>
    <n v="0"/>
    <n v="0"/>
    <n v="0"/>
    <n v="0"/>
    <n v="0"/>
    <n v="0"/>
    <n v="0"/>
    <n v="0"/>
    <n v="0"/>
    <n v="0"/>
    <n v="0"/>
    <n v="0"/>
    <n v="0"/>
    <n v="79200"/>
    <n v="0"/>
    <n v="0"/>
    <n v="0"/>
    <n v="0"/>
    <n v="0"/>
    <n v="0"/>
    <n v="0"/>
    <n v="0"/>
    <n v="0"/>
    <n v="21600"/>
    <n v="30000"/>
    <n v="27600"/>
  </r>
  <r>
    <s v="Yes"/>
    <s v="Raju Parkala"/>
    <x v="11"/>
    <x v="67"/>
    <s v="YAF9XB"/>
    <x v="84"/>
    <d v="2026-01-01T00:00:00"/>
    <d v="2026-06-30T00:00:00"/>
    <s v="000W5O"/>
    <x v="278"/>
    <x v="1"/>
    <x v="1"/>
    <m/>
    <n v="0"/>
    <n v="0"/>
    <n v="0"/>
    <n v="0"/>
    <m/>
    <n v="0"/>
    <n v="0"/>
    <n v="0"/>
    <n v="0"/>
    <x v="0"/>
    <n v="1"/>
    <n v="0"/>
    <x v="0"/>
    <n v="265"/>
    <n v="135"/>
    <n v="130"/>
    <n v="0"/>
    <n v="0"/>
    <n v="0"/>
    <n v="0"/>
    <m/>
    <m/>
    <m/>
    <m/>
    <m/>
    <m/>
    <n v="12587.5"/>
    <n v="6412.5"/>
    <n v="6175"/>
    <n v="0"/>
    <n v="0"/>
    <n v="0"/>
    <n v="0"/>
    <n v="0"/>
    <n v="0"/>
    <n v="0"/>
    <n v="0"/>
    <n v="0"/>
    <n v="0"/>
    <n v="0"/>
    <n v="0"/>
    <n v="0"/>
    <n v="0"/>
    <n v="0"/>
    <n v="0"/>
    <n v="0"/>
    <n v="0"/>
    <n v="0"/>
    <n v="0"/>
    <n v="0"/>
    <n v="0"/>
    <n v="0"/>
    <n v="12587.5"/>
    <n v="6412.5"/>
    <n v="6175"/>
    <n v="0"/>
    <n v="0"/>
    <n v="0"/>
    <n v="0"/>
    <n v="0"/>
    <n v="0"/>
    <n v="0"/>
    <n v="0"/>
    <n v="0"/>
    <n v="0"/>
  </r>
  <r>
    <s v="Yes"/>
    <s v="Raju Parkala"/>
    <x v="11"/>
    <x v="67"/>
    <s v="YAF9XB"/>
    <x v="84"/>
    <d v="2026-01-01T00:00:00"/>
    <d v="2026-06-30T00:00:00"/>
    <s v="004ZR6"/>
    <x v="82"/>
    <x v="1"/>
    <x v="1"/>
    <m/>
    <n v="0"/>
    <n v="0"/>
    <n v="0"/>
    <n v="0"/>
    <m/>
    <n v="0"/>
    <n v="0"/>
    <n v="0"/>
    <n v="0"/>
    <x v="0"/>
    <n v="1"/>
    <n v="0"/>
    <x v="0"/>
    <n v="180"/>
    <n v="0"/>
    <n v="0"/>
    <n v="180"/>
    <n v="0"/>
    <n v="0"/>
    <n v="0"/>
    <m/>
    <m/>
    <m/>
    <m/>
    <m/>
    <m/>
    <n v="8550"/>
    <n v="0"/>
    <n v="0"/>
    <n v="8550"/>
    <n v="0"/>
    <n v="0"/>
    <n v="0"/>
    <n v="0"/>
    <n v="0"/>
    <n v="0"/>
    <n v="0"/>
    <n v="0"/>
    <n v="0"/>
    <n v="0"/>
    <n v="0"/>
    <n v="0"/>
    <n v="0"/>
    <n v="0"/>
    <n v="0"/>
    <n v="0"/>
    <n v="0"/>
    <n v="0"/>
    <n v="0"/>
    <n v="0"/>
    <n v="0"/>
    <n v="0"/>
    <n v="8550"/>
    <n v="0"/>
    <n v="0"/>
    <n v="8550"/>
    <n v="0"/>
    <n v="0"/>
    <n v="0"/>
    <n v="0"/>
    <n v="0"/>
    <n v="0"/>
    <n v="0"/>
    <n v="0"/>
    <n v="0"/>
  </r>
  <r>
    <s v="Yes"/>
    <s v="Raju Parkala"/>
    <x v="11"/>
    <x v="67"/>
    <s v="YAF9XB"/>
    <x v="84"/>
    <d v="2026-01-01T00:00:00"/>
    <d v="2026-06-30T00:00:00"/>
    <m/>
    <x v="2"/>
    <x v="1"/>
    <x v="1"/>
    <m/>
    <n v="0"/>
    <n v="0"/>
    <n v="0"/>
    <n v="0"/>
    <m/>
    <n v="0"/>
    <n v="0"/>
    <n v="0"/>
    <n v="0"/>
    <x v="0"/>
    <n v="1"/>
    <n v="0"/>
    <x v="0"/>
    <n v="0"/>
    <n v="0"/>
    <n v="0"/>
    <n v="0"/>
    <n v="0"/>
    <n v="0"/>
    <n v="0"/>
    <n v="0"/>
    <m/>
    <m/>
    <m/>
    <m/>
    <m/>
    <n v="0"/>
    <n v="0"/>
    <n v="0"/>
    <n v="0"/>
    <n v="0"/>
    <n v="0"/>
    <n v="0"/>
    <n v="0"/>
    <n v="0"/>
    <n v="0"/>
    <n v="0"/>
    <n v="0"/>
    <n v="0"/>
    <n v="0"/>
    <n v="0"/>
    <n v="0"/>
    <n v="0"/>
    <n v="0"/>
    <n v="0"/>
    <n v="0"/>
    <n v="0"/>
    <n v="0"/>
    <n v="0"/>
    <n v="0"/>
    <n v="0"/>
    <n v="0"/>
    <n v="0"/>
    <n v="0"/>
    <n v="0"/>
    <n v="0"/>
    <n v="0"/>
    <n v="0"/>
    <n v="0"/>
    <n v="0"/>
    <n v="0"/>
    <n v="0"/>
    <n v="0"/>
    <n v="0"/>
    <n v="0"/>
  </r>
  <r>
    <s v="Yes"/>
    <s v="Raju Parkala"/>
    <x v="11"/>
    <x v="67"/>
    <s v="YAF9XB"/>
    <x v="84"/>
    <d v="2026-01-01T00:00:00"/>
    <d v="2026-06-30T00:00:00"/>
    <s v="005XVE"/>
    <x v="283"/>
    <x v="1"/>
    <x v="1"/>
    <m/>
    <n v="0"/>
    <n v="0"/>
    <n v="0"/>
    <n v="0"/>
    <m/>
    <n v="0"/>
    <n v="0"/>
    <n v="0"/>
    <n v="0"/>
    <x v="0"/>
    <n v="1"/>
    <n v="0"/>
    <x v="0"/>
    <n v="345"/>
    <n v="0"/>
    <n v="0"/>
    <n v="0"/>
    <n v="0"/>
    <n v="126"/>
    <n v="219"/>
    <n v="0"/>
    <m/>
    <m/>
    <m/>
    <m/>
    <m/>
    <n v="16387.5"/>
    <n v="0"/>
    <n v="0"/>
    <n v="0"/>
    <n v="0"/>
    <n v="5985"/>
    <n v="10402.5"/>
    <n v="0"/>
    <n v="0"/>
    <n v="0"/>
    <n v="0"/>
    <n v="0"/>
    <n v="0"/>
    <n v="0"/>
    <n v="0"/>
    <n v="0"/>
    <n v="0"/>
    <n v="0"/>
    <n v="0"/>
    <n v="0"/>
    <n v="0"/>
    <n v="0"/>
    <n v="0"/>
    <n v="0"/>
    <n v="0"/>
    <n v="0"/>
    <n v="16387.5"/>
    <n v="0"/>
    <n v="0"/>
    <n v="0"/>
    <n v="0"/>
    <n v="5985"/>
    <n v="10402.5"/>
    <n v="0"/>
    <n v="0"/>
    <n v="0"/>
    <n v="0"/>
    <n v="0"/>
    <n v="0"/>
  </r>
  <r>
    <s v="Yes"/>
    <s v="Raju Parkala"/>
    <x v="11"/>
    <x v="67"/>
    <s v="YAF9XB"/>
    <x v="84"/>
    <d v="2026-01-01T00:00:00"/>
    <d v="2026-06-30T00:00:00"/>
    <s v="005OHQ"/>
    <x v="279"/>
    <x v="1"/>
    <x v="1"/>
    <m/>
    <n v="0"/>
    <n v="0"/>
    <n v="0"/>
    <n v="0"/>
    <m/>
    <n v="0"/>
    <n v="0"/>
    <n v="0"/>
    <n v="0"/>
    <x v="0"/>
    <n v="1"/>
    <n v="0"/>
    <x v="0"/>
    <n v="310.5"/>
    <n v="144"/>
    <n v="166.5"/>
    <m/>
    <m/>
    <m/>
    <m/>
    <m/>
    <m/>
    <m/>
    <m/>
    <m/>
    <m/>
    <n v="14748.75"/>
    <n v="6840"/>
    <n v="7908.75"/>
    <n v="0"/>
    <n v="0"/>
    <n v="0"/>
    <n v="0"/>
    <n v="0"/>
    <n v="0"/>
    <n v="0"/>
    <n v="0"/>
    <n v="0"/>
    <n v="0"/>
    <n v="0"/>
    <n v="0"/>
    <n v="0"/>
    <n v="0"/>
    <n v="0"/>
    <n v="0"/>
    <n v="0"/>
    <n v="0"/>
    <n v="0"/>
    <n v="0"/>
    <n v="0"/>
    <n v="0"/>
    <n v="0"/>
    <n v="14748.75"/>
    <n v="6840"/>
    <n v="7908.75"/>
    <n v="0"/>
    <n v="0"/>
    <n v="0"/>
    <n v="0"/>
    <n v="0"/>
    <n v="0"/>
    <n v="0"/>
    <n v="0"/>
    <n v="0"/>
    <n v="0"/>
  </r>
  <r>
    <s v="Yes"/>
    <s v="Raju Parkala"/>
    <x v="11"/>
    <x v="67"/>
    <s v="YAF9XB"/>
    <x v="84"/>
    <d v="2026-01-01T00:00:00"/>
    <d v="2026-06-30T00:00:00"/>
    <s v="005WLZ"/>
    <x v="75"/>
    <x v="1"/>
    <x v="1"/>
    <m/>
    <n v="0"/>
    <n v="0"/>
    <n v="0"/>
    <n v="0"/>
    <m/>
    <n v="0"/>
    <n v="0"/>
    <n v="0"/>
    <n v="0"/>
    <x v="0"/>
    <n v="1"/>
    <n v="0"/>
    <x v="0"/>
    <n v="531"/>
    <n v="135"/>
    <n v="171"/>
    <n v="225"/>
    <n v="0"/>
    <n v="0"/>
    <n v="0"/>
    <n v="0"/>
    <m/>
    <m/>
    <m/>
    <m/>
    <m/>
    <n v="25222.5"/>
    <n v="6412.5"/>
    <n v="8122.5"/>
    <n v="10687.5"/>
    <n v="0"/>
    <n v="0"/>
    <n v="0"/>
    <n v="0"/>
    <n v="0"/>
    <n v="0"/>
    <n v="0"/>
    <n v="0"/>
    <n v="0"/>
    <n v="0"/>
    <n v="0"/>
    <n v="0"/>
    <n v="0"/>
    <n v="0"/>
    <n v="0"/>
    <n v="0"/>
    <n v="0"/>
    <n v="0"/>
    <n v="0"/>
    <n v="0"/>
    <n v="0"/>
    <n v="0"/>
    <n v="25222.5"/>
    <n v="6412.5"/>
    <n v="8122.5"/>
    <n v="10687.5"/>
    <n v="0"/>
    <n v="0"/>
    <n v="0"/>
    <n v="0"/>
    <n v="0"/>
    <n v="0"/>
    <n v="0"/>
    <n v="0"/>
    <n v="0"/>
  </r>
  <r>
    <s v="Yes"/>
    <s v="Raju Parkala"/>
    <x v="11"/>
    <x v="67"/>
    <s v="YAF9XB"/>
    <x v="84"/>
    <d v="2026-01-01T00:00:00"/>
    <d v="2026-06-30T00:00:00"/>
    <s v="C-P3JT"/>
    <x v="280"/>
    <x v="59"/>
    <x v="1"/>
    <m/>
    <n v="0"/>
    <n v="0"/>
    <n v="0"/>
    <n v="0"/>
    <m/>
    <n v="0"/>
    <n v="0"/>
    <n v="0"/>
    <n v="0"/>
    <x v="0"/>
    <n v="1"/>
    <n v="0"/>
    <x v="0"/>
    <n v="304"/>
    <n v="112"/>
    <n v="152"/>
    <n v="40"/>
    <m/>
    <n v="0"/>
    <n v="0"/>
    <m/>
    <m/>
    <m/>
    <m/>
    <m/>
    <m/>
    <n v="51072"/>
    <n v="18816"/>
    <n v="25536"/>
    <n v="6720"/>
    <n v="0"/>
    <n v="0"/>
    <n v="0"/>
    <n v="0"/>
    <n v="0"/>
    <n v="0"/>
    <n v="0"/>
    <n v="0"/>
    <n v="0"/>
    <n v="0"/>
    <n v="0"/>
    <n v="0"/>
    <n v="0"/>
    <n v="0"/>
    <n v="0"/>
    <n v="0"/>
    <n v="0"/>
    <n v="0"/>
    <n v="0"/>
    <n v="0"/>
    <n v="0"/>
    <n v="0"/>
    <n v="51072"/>
    <n v="18816"/>
    <n v="25536"/>
    <n v="6720"/>
    <n v="0"/>
    <n v="0"/>
    <n v="0"/>
    <n v="0"/>
    <n v="0"/>
    <n v="0"/>
    <n v="0"/>
    <n v="0"/>
    <n v="0"/>
  </r>
  <r>
    <s v="Yes"/>
    <s v="Raju Parkala"/>
    <x v="11"/>
    <x v="67"/>
    <s v="YAF9XB"/>
    <x v="84"/>
    <d v="2026-01-01T00:00:00"/>
    <d v="2026-06-30T00:00:00"/>
    <n v="39320"/>
    <x v="76"/>
    <x v="13"/>
    <x v="1"/>
    <m/>
    <n v="0"/>
    <n v="0"/>
    <n v="0"/>
    <n v="0"/>
    <m/>
    <n v="0"/>
    <n v="0"/>
    <n v="0"/>
    <n v="0"/>
    <x v="0"/>
    <n v="1"/>
    <n v="0"/>
    <x v="0"/>
    <n v="160"/>
    <n v="0"/>
    <n v="0"/>
    <n v="160"/>
    <n v="0"/>
    <n v="0"/>
    <n v="0"/>
    <m/>
    <m/>
    <m/>
    <m/>
    <m/>
    <m/>
    <n v="29120"/>
    <n v="0"/>
    <n v="0"/>
    <n v="29120"/>
    <n v="0"/>
    <n v="0"/>
    <n v="0"/>
    <n v="0"/>
    <n v="0"/>
    <n v="0"/>
    <n v="0"/>
    <n v="0"/>
    <n v="0"/>
    <n v="0"/>
    <n v="0"/>
    <n v="0"/>
    <n v="0"/>
    <n v="0"/>
    <n v="0"/>
    <n v="0"/>
    <n v="0"/>
    <n v="0"/>
    <n v="0"/>
    <n v="0"/>
    <n v="0"/>
    <n v="0"/>
    <n v="29120"/>
    <n v="0"/>
    <n v="0"/>
    <n v="29120"/>
    <n v="0"/>
    <n v="0"/>
    <n v="0"/>
    <n v="0"/>
    <n v="0"/>
    <n v="0"/>
    <n v="0"/>
    <n v="0"/>
    <n v="0"/>
  </r>
  <r>
    <s v="Yes"/>
    <s v="Raju Parkala"/>
    <x v="11"/>
    <x v="67"/>
    <s v="YAF9XB"/>
    <x v="85"/>
    <d v="2026-01-01T00:00:00"/>
    <d v="2026-06-30T00:00:00"/>
    <s v="000W5O"/>
    <x v="278"/>
    <x v="1"/>
    <x v="1"/>
    <m/>
    <n v="0"/>
    <n v="0"/>
    <n v="0"/>
    <n v="0"/>
    <m/>
    <n v="0"/>
    <n v="0"/>
    <n v="0"/>
    <n v="0"/>
    <x v="0"/>
    <n v="1"/>
    <n v="0"/>
    <x v="0"/>
    <n v="-113"/>
    <m/>
    <m/>
    <n v="-113"/>
    <n v="0"/>
    <n v="0"/>
    <n v="0"/>
    <m/>
    <m/>
    <m/>
    <m/>
    <m/>
    <m/>
    <n v="-5367.5"/>
    <n v="0"/>
    <n v="0"/>
    <n v="-5367.5"/>
    <n v="0"/>
    <n v="0"/>
    <n v="0"/>
    <n v="0"/>
    <n v="0"/>
    <n v="0"/>
    <n v="0"/>
    <n v="0"/>
    <n v="0"/>
    <n v="0"/>
    <n v="0"/>
    <n v="0"/>
    <n v="0"/>
    <n v="0"/>
    <n v="0"/>
    <n v="0"/>
    <n v="0"/>
    <n v="0"/>
    <n v="0"/>
    <n v="0"/>
    <n v="0"/>
    <n v="0"/>
    <n v="-5367.5"/>
    <n v="0"/>
    <n v="0"/>
    <n v="-5367.5"/>
    <n v="0"/>
    <n v="0"/>
    <n v="0"/>
    <n v="0"/>
    <n v="0"/>
    <n v="0"/>
    <n v="0"/>
    <n v="0"/>
    <n v="0"/>
  </r>
  <r>
    <s v="Yes"/>
    <s v="Raju Parkala"/>
    <x v="11"/>
    <x v="67"/>
    <s v="YAF9XB"/>
    <x v="85"/>
    <d v="2026-01-01T00:00:00"/>
    <d v="2026-06-30T00:00:00"/>
    <s v="005XVE"/>
    <x v="283"/>
    <x v="1"/>
    <x v="1"/>
    <m/>
    <n v="0"/>
    <n v="0"/>
    <n v="0"/>
    <n v="0"/>
    <m/>
    <n v="0"/>
    <n v="0"/>
    <n v="0"/>
    <n v="0"/>
    <x v="0"/>
    <n v="1"/>
    <n v="0"/>
    <x v="0"/>
    <n v="-372"/>
    <m/>
    <m/>
    <n v="0"/>
    <n v="0"/>
    <n v="-182"/>
    <n v="-190"/>
    <m/>
    <m/>
    <m/>
    <m/>
    <m/>
    <m/>
    <n v="-17670"/>
    <n v="0"/>
    <n v="0"/>
    <n v="0"/>
    <n v="0"/>
    <n v="-8645"/>
    <n v="-9025"/>
    <n v="0"/>
    <n v="0"/>
    <n v="0"/>
    <n v="0"/>
    <n v="0"/>
    <n v="0"/>
    <n v="0"/>
    <n v="0"/>
    <n v="0"/>
    <n v="0"/>
    <n v="0"/>
    <n v="0"/>
    <n v="0"/>
    <n v="0"/>
    <n v="0"/>
    <n v="0"/>
    <n v="0"/>
    <n v="0"/>
    <n v="0"/>
    <n v="-17670"/>
    <n v="0"/>
    <n v="0"/>
    <n v="0"/>
    <n v="0"/>
    <n v="-8645"/>
    <n v="-9025"/>
    <n v="0"/>
    <n v="0"/>
    <n v="0"/>
    <n v="0"/>
    <n v="0"/>
    <n v="0"/>
  </r>
  <r>
    <s v="Yes"/>
    <s v="Raju Parkala"/>
    <x v="11"/>
    <x v="67"/>
    <s v="YAF9XB"/>
    <x v="85"/>
    <d v="2026-01-01T00:00:00"/>
    <d v="2026-06-30T00:00:00"/>
    <s v="005OHQ"/>
    <x v="279"/>
    <x v="1"/>
    <x v="1"/>
    <m/>
    <n v="0"/>
    <n v="0"/>
    <n v="0"/>
    <n v="0"/>
    <m/>
    <n v="0"/>
    <n v="0"/>
    <n v="0"/>
    <n v="0"/>
    <x v="0"/>
    <n v="1"/>
    <n v="0"/>
    <x v="0"/>
    <n v="-805"/>
    <m/>
    <m/>
    <n v="-207"/>
    <n v="-202"/>
    <n v="-193"/>
    <n v="-203"/>
    <m/>
    <m/>
    <m/>
    <m/>
    <m/>
    <m/>
    <n v="-38237.5"/>
    <n v="0"/>
    <n v="0"/>
    <n v="-9832.5"/>
    <n v="-9595"/>
    <n v="-9167.5"/>
    <n v="-9642.5"/>
    <n v="0"/>
    <n v="0"/>
    <n v="0"/>
    <n v="0"/>
    <n v="0"/>
    <n v="0"/>
    <n v="0"/>
    <n v="0"/>
    <n v="0"/>
    <n v="0"/>
    <n v="0"/>
    <n v="0"/>
    <n v="0"/>
    <n v="0"/>
    <n v="0"/>
    <n v="0"/>
    <n v="0"/>
    <n v="0"/>
    <n v="0"/>
    <n v="-38237.5"/>
    <n v="0"/>
    <n v="0"/>
    <n v="-9832.5"/>
    <n v="-9595"/>
    <n v="-9167.5"/>
    <n v="-9642.5"/>
    <n v="0"/>
    <n v="0"/>
    <n v="0"/>
    <n v="0"/>
    <n v="0"/>
    <n v="0"/>
  </r>
  <r>
    <s v="Yes"/>
    <s v="Raju Parkala"/>
    <x v="11"/>
    <x v="67"/>
    <s v="YAF9XB"/>
    <x v="85"/>
    <d v="2026-01-01T00:00:00"/>
    <d v="2026-06-30T00:00:00"/>
    <s v="005WLZ"/>
    <x v="75"/>
    <x v="1"/>
    <x v="1"/>
    <m/>
    <n v="0"/>
    <n v="0"/>
    <n v="0"/>
    <n v="0"/>
    <m/>
    <n v="0"/>
    <n v="0"/>
    <n v="0"/>
    <n v="0"/>
    <x v="0"/>
    <n v="1"/>
    <n v="0"/>
    <x v="0"/>
    <n v="0"/>
    <m/>
    <m/>
    <n v="0"/>
    <n v="0"/>
    <n v="0"/>
    <n v="0"/>
    <n v="0"/>
    <m/>
    <m/>
    <m/>
    <m/>
    <m/>
    <n v="0"/>
    <n v="0"/>
    <n v="0"/>
    <n v="0"/>
    <n v="0"/>
    <n v="0"/>
    <n v="0"/>
    <n v="0"/>
    <n v="0"/>
    <n v="0"/>
    <n v="0"/>
    <n v="0"/>
    <n v="0"/>
    <n v="0"/>
    <n v="0"/>
    <n v="0"/>
    <n v="0"/>
    <n v="0"/>
    <n v="0"/>
    <n v="0"/>
    <n v="0"/>
    <n v="0"/>
    <n v="0"/>
    <n v="0"/>
    <n v="0"/>
    <n v="0"/>
    <n v="0"/>
    <n v="0"/>
    <n v="0"/>
    <n v="0"/>
    <n v="0"/>
    <n v="0"/>
    <n v="0"/>
    <n v="0"/>
    <n v="0"/>
    <n v="0"/>
    <n v="0"/>
    <n v="0"/>
    <n v="0"/>
  </r>
  <r>
    <s v="Yes"/>
    <s v="Raju Parkala"/>
    <x v="11"/>
    <x v="67"/>
    <s v="YAF9XB"/>
    <x v="85"/>
    <d v="2026-01-01T00:00:00"/>
    <d v="2026-06-30T00:00:00"/>
    <n v="39320"/>
    <x v="76"/>
    <x v="13"/>
    <x v="1"/>
    <m/>
    <n v="0"/>
    <n v="0"/>
    <n v="0"/>
    <n v="0"/>
    <m/>
    <n v="0"/>
    <n v="0"/>
    <n v="0"/>
    <n v="0"/>
    <x v="0"/>
    <n v="1"/>
    <n v="0"/>
    <x v="0"/>
    <n v="0"/>
    <m/>
    <m/>
    <n v="0"/>
    <n v="0"/>
    <n v="0"/>
    <n v="0"/>
    <m/>
    <m/>
    <m/>
    <m/>
    <m/>
    <m/>
    <n v="0"/>
    <n v="0"/>
    <n v="0"/>
    <n v="0"/>
    <n v="0"/>
    <n v="0"/>
    <n v="0"/>
    <n v="0"/>
    <n v="0"/>
    <n v="0"/>
    <n v="0"/>
    <n v="0"/>
    <n v="0"/>
    <n v="0"/>
    <n v="0"/>
    <n v="0"/>
    <n v="0"/>
    <n v="0"/>
    <n v="0"/>
    <n v="0"/>
    <n v="0"/>
    <n v="0"/>
    <n v="0"/>
    <n v="0"/>
    <n v="0"/>
    <n v="0"/>
    <n v="0"/>
    <n v="0"/>
    <n v="0"/>
    <n v="0"/>
    <n v="0"/>
    <n v="0"/>
    <n v="0"/>
    <n v="0"/>
    <n v="0"/>
    <n v="0"/>
    <n v="0"/>
    <n v="0"/>
    <n v="0"/>
  </r>
  <r>
    <s v="No"/>
    <s v="Raju Parkala"/>
    <x v="28"/>
    <x v="68"/>
    <s v="YAASDA"/>
    <x v="86"/>
    <d v="2025-07-01T00:00:00"/>
    <d v="2026-02-28T00:00:00"/>
    <s v="08662S"/>
    <x v="284"/>
    <x v="38"/>
    <x v="2"/>
    <m/>
    <n v="0"/>
    <n v="0"/>
    <n v="0"/>
    <n v="0"/>
    <m/>
    <n v="0"/>
    <n v="0"/>
    <n v="0"/>
    <n v="0"/>
    <x v="0"/>
    <n v="1"/>
    <n v="0"/>
    <x v="0"/>
    <n v="128"/>
    <n v="128"/>
    <m/>
    <m/>
    <m/>
    <m/>
    <m/>
    <m/>
    <m/>
    <m/>
    <m/>
    <m/>
    <m/>
    <n v="28160"/>
    <n v="28160"/>
    <n v="0"/>
    <n v="0"/>
    <n v="0"/>
    <n v="0"/>
    <n v="0"/>
    <n v="0"/>
    <n v="0"/>
    <n v="0"/>
    <n v="0"/>
    <n v="0"/>
    <n v="0"/>
    <n v="0"/>
    <n v="0"/>
    <n v="0"/>
    <n v="0"/>
    <n v="0"/>
    <n v="0"/>
    <n v="0"/>
    <n v="0"/>
    <n v="0"/>
    <n v="0"/>
    <n v="0"/>
    <n v="0"/>
    <n v="0"/>
    <n v="28160"/>
    <n v="28160"/>
    <n v="0"/>
    <n v="0"/>
    <n v="0"/>
    <n v="0"/>
    <n v="0"/>
    <n v="0"/>
    <n v="0"/>
    <n v="0"/>
    <n v="0"/>
    <n v="0"/>
    <n v="0"/>
  </r>
  <r>
    <s v="No"/>
    <s v="Raju Parkala"/>
    <x v="28"/>
    <x v="68"/>
    <s v="YAASDA"/>
    <x v="86"/>
    <d v="2025-07-01T00:00:00"/>
    <d v="2026-02-28T00:00:00"/>
    <s v="01301F"/>
    <x v="57"/>
    <x v="3"/>
    <x v="0"/>
    <m/>
    <n v="0"/>
    <n v="0"/>
    <n v="0"/>
    <n v="0"/>
    <m/>
    <n v="0"/>
    <n v="0"/>
    <n v="0"/>
    <n v="0"/>
    <x v="0"/>
    <n v="1"/>
    <n v="0"/>
    <x v="0"/>
    <n v="27"/>
    <n v="27"/>
    <m/>
    <m/>
    <m/>
    <m/>
    <m/>
    <m/>
    <m/>
    <m/>
    <m/>
    <m/>
    <m/>
    <n v="1667.25"/>
    <n v="1667.25"/>
    <n v="0"/>
    <n v="0"/>
    <n v="0"/>
    <n v="0"/>
    <n v="0"/>
    <n v="0"/>
    <n v="0"/>
    <n v="0"/>
    <n v="0"/>
    <n v="0"/>
    <n v="0"/>
    <n v="0"/>
    <n v="0"/>
    <n v="0"/>
    <n v="0"/>
    <n v="0"/>
    <n v="0"/>
    <n v="0"/>
    <n v="0"/>
    <n v="0"/>
    <n v="0"/>
    <n v="0"/>
    <n v="0"/>
    <n v="0"/>
    <n v="1667.25"/>
    <n v="1667.25"/>
    <n v="0"/>
    <n v="0"/>
    <n v="0"/>
    <n v="0"/>
    <n v="0"/>
    <n v="0"/>
    <n v="0"/>
    <n v="0"/>
    <n v="0"/>
    <n v="0"/>
    <n v="0"/>
  </r>
  <r>
    <s v="No"/>
    <s v="Raju Parkala"/>
    <x v="28"/>
    <x v="68"/>
    <s v="YAASDA"/>
    <x v="86"/>
    <d v="2025-07-01T00:00:00"/>
    <d v="2026-02-28T00:00:00"/>
    <s v="003R1M"/>
    <x v="285"/>
    <x v="1"/>
    <x v="0"/>
    <m/>
    <n v="0"/>
    <n v="0"/>
    <n v="0"/>
    <n v="0"/>
    <m/>
    <n v="0"/>
    <n v="0"/>
    <n v="0"/>
    <n v="0"/>
    <x v="0"/>
    <n v="1"/>
    <n v="0"/>
    <x v="0"/>
    <n v="27"/>
    <n v="27"/>
    <m/>
    <m/>
    <m/>
    <m/>
    <m/>
    <m/>
    <m/>
    <m/>
    <m/>
    <m/>
    <m/>
    <n v="1282.5"/>
    <n v="1282.5"/>
    <n v="0"/>
    <n v="0"/>
    <n v="0"/>
    <n v="0"/>
    <n v="0"/>
    <n v="0"/>
    <n v="0"/>
    <n v="0"/>
    <n v="0"/>
    <n v="0"/>
    <n v="0"/>
    <n v="0"/>
    <n v="0"/>
    <n v="0"/>
    <n v="0"/>
    <n v="0"/>
    <n v="0"/>
    <n v="0"/>
    <n v="0"/>
    <n v="0"/>
    <n v="0"/>
    <n v="0"/>
    <n v="0"/>
    <n v="0"/>
    <n v="1282.5"/>
    <n v="1282.5"/>
    <n v="0"/>
    <n v="0"/>
    <n v="0"/>
    <n v="0"/>
    <n v="0"/>
    <n v="0"/>
    <n v="0"/>
    <n v="0"/>
    <n v="0"/>
    <n v="0"/>
    <n v="0"/>
  </r>
  <r>
    <s v="No"/>
    <s v="Raju Parkala"/>
    <x v="28"/>
    <x v="68"/>
    <s v="YAASDA"/>
    <x v="86"/>
    <d v="2025-07-01T00:00:00"/>
    <d v="2026-02-28T00:00:00"/>
    <s v="4J5042"/>
    <x v="205"/>
    <x v="14"/>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8"/>
    <x v="68"/>
    <s v="YAASDA"/>
    <x v="86"/>
    <d v="2025-07-01T00:00:00"/>
    <d v="2026-02-28T00:00:00"/>
    <s v="0000CJ"/>
    <x v="286"/>
    <x v="1"/>
    <x v="0"/>
    <m/>
    <n v="0"/>
    <n v="0"/>
    <n v="0"/>
    <n v="0"/>
    <m/>
    <n v="0"/>
    <n v="0"/>
    <n v="0"/>
    <n v="0"/>
    <x v="0"/>
    <n v="1"/>
    <n v="0"/>
    <x v="0"/>
    <n v="27"/>
    <n v="27"/>
    <m/>
    <m/>
    <m/>
    <m/>
    <m/>
    <m/>
    <m/>
    <m/>
    <m/>
    <m/>
    <m/>
    <n v="1282.5"/>
    <n v="1282.5"/>
    <n v="0"/>
    <n v="0"/>
    <n v="0"/>
    <n v="0"/>
    <n v="0"/>
    <n v="0"/>
    <n v="0"/>
    <n v="0"/>
    <n v="0"/>
    <n v="0"/>
    <n v="0"/>
    <n v="0"/>
    <n v="0"/>
    <n v="0"/>
    <n v="0"/>
    <n v="0"/>
    <n v="0"/>
    <n v="0"/>
    <n v="0"/>
    <n v="0"/>
    <n v="0"/>
    <n v="0"/>
    <n v="0"/>
    <n v="0"/>
    <n v="1282.5"/>
    <n v="1282.5"/>
    <n v="0"/>
    <n v="0"/>
    <n v="0"/>
    <n v="0"/>
    <n v="0"/>
    <n v="0"/>
    <n v="0"/>
    <n v="0"/>
    <n v="0"/>
    <n v="0"/>
    <n v="0"/>
  </r>
  <r>
    <s v="No"/>
    <s v="Raju Parkala"/>
    <x v="28"/>
    <x v="68"/>
    <s v="YAASDA"/>
    <x v="86"/>
    <d v="2025-07-01T00:00:00"/>
    <d v="2026-02-28T00:00:00"/>
    <s v="001ZC2"/>
    <x v="287"/>
    <x v="24"/>
    <x v="2"/>
    <m/>
    <n v="0"/>
    <n v="0"/>
    <n v="0"/>
    <n v="0"/>
    <m/>
    <n v="0"/>
    <n v="0"/>
    <n v="0"/>
    <n v="0"/>
    <x v="0"/>
    <n v="1"/>
    <n v="0"/>
    <x v="0"/>
    <n v="24"/>
    <n v="24"/>
    <m/>
    <m/>
    <m/>
    <m/>
    <m/>
    <m/>
    <m/>
    <m/>
    <m/>
    <m/>
    <m/>
    <n v="4080"/>
    <n v="4080"/>
    <n v="0"/>
    <n v="0"/>
    <n v="0"/>
    <n v="0"/>
    <n v="0"/>
    <n v="0"/>
    <n v="0"/>
    <n v="0"/>
    <n v="0"/>
    <n v="0"/>
    <n v="0"/>
    <n v="0"/>
    <n v="0"/>
    <n v="0"/>
    <n v="0"/>
    <n v="0"/>
    <n v="0"/>
    <n v="0"/>
    <n v="0"/>
    <n v="0"/>
    <n v="0"/>
    <n v="0"/>
    <n v="0"/>
    <n v="0"/>
    <n v="4080"/>
    <n v="4080"/>
    <n v="0"/>
    <n v="0"/>
    <n v="0"/>
    <n v="0"/>
    <n v="0"/>
    <n v="0"/>
    <n v="0"/>
    <n v="0"/>
    <n v="0"/>
    <n v="0"/>
    <n v="0"/>
  </r>
  <r>
    <s v="No"/>
    <s v="Raju Parkala"/>
    <x v="29"/>
    <x v="69"/>
    <s v="YAJPLB"/>
    <x v="87"/>
    <d v="2026-05-01T00:00:00"/>
    <d v="2026-10-31T00:00:00"/>
    <s v="001ZC2"/>
    <x v="287"/>
    <x v="13"/>
    <x v="2"/>
    <m/>
    <n v="152"/>
    <n v="27664"/>
    <n v="0"/>
    <n v="27664"/>
    <m/>
    <n v="0"/>
    <n v="0"/>
    <n v="0"/>
    <n v="27664"/>
    <x v="0"/>
    <n v="1"/>
    <n v="0"/>
    <x v="0"/>
    <n v="990"/>
    <m/>
    <m/>
    <m/>
    <m/>
    <n v="120"/>
    <n v="192"/>
    <n v="152"/>
    <n v="192"/>
    <n v="152"/>
    <n v="152"/>
    <n v="30"/>
    <m/>
    <n v="180180"/>
    <n v="0"/>
    <n v="0"/>
    <n v="0"/>
    <n v="0"/>
    <n v="21840"/>
    <n v="34944"/>
    <n v="27664"/>
    <n v="34944"/>
    <n v="27664"/>
    <n v="27664"/>
    <n v="5460"/>
    <n v="0"/>
    <n v="0"/>
    <n v="0"/>
    <n v="0"/>
    <n v="0"/>
    <n v="0"/>
    <n v="0"/>
    <n v="0"/>
    <n v="0"/>
    <n v="0"/>
    <n v="0"/>
    <n v="0"/>
    <n v="0"/>
    <n v="0"/>
    <n v="180180"/>
    <n v="0"/>
    <n v="0"/>
    <n v="0"/>
    <n v="0"/>
    <n v="21840"/>
    <n v="34944"/>
    <n v="27664"/>
    <n v="34944"/>
    <n v="27664"/>
    <n v="27664"/>
    <n v="5460"/>
    <n v="0"/>
  </r>
  <r>
    <s v="No"/>
    <s v="Raju Parkala"/>
    <x v="29"/>
    <x v="69"/>
    <s v="YAJPLB"/>
    <x v="87"/>
    <d v="2026-05-01T00:00:00"/>
    <d v="2026-10-31T00:00:00"/>
    <s v="001ZC2"/>
    <x v="287"/>
    <x v="13"/>
    <x v="2"/>
    <m/>
    <n v="-152"/>
    <n v="-27664"/>
    <n v="0"/>
    <n v="-27664"/>
    <m/>
    <n v="0"/>
    <n v="0"/>
    <n v="0"/>
    <n v="-27664"/>
    <x v="1"/>
    <n v="1"/>
    <n v="0"/>
    <x v="0"/>
    <n v="-990"/>
    <m/>
    <m/>
    <m/>
    <m/>
    <n v="-120"/>
    <n v="-192"/>
    <n v="-152"/>
    <n v="-192"/>
    <n v="-152"/>
    <n v="-152"/>
    <n v="-30"/>
    <m/>
    <n v="-180180"/>
    <n v="0"/>
    <n v="0"/>
    <n v="0"/>
    <n v="0"/>
    <n v="-21840"/>
    <n v="-34944"/>
    <n v="-27664"/>
    <n v="-34944"/>
    <n v="-27664"/>
    <n v="-27664"/>
    <n v="-5460"/>
    <n v="0"/>
    <n v="0"/>
    <n v="0"/>
    <n v="0"/>
    <n v="0"/>
    <n v="0"/>
    <n v="0"/>
    <n v="0"/>
    <n v="0"/>
    <n v="0"/>
    <n v="0"/>
    <n v="0"/>
    <n v="0"/>
    <n v="0"/>
    <n v="-180180"/>
    <n v="0"/>
    <n v="0"/>
    <n v="0"/>
    <n v="0"/>
    <n v="-21840"/>
    <n v="-34944"/>
    <n v="-27664"/>
    <n v="-34944"/>
    <n v="-27664"/>
    <n v="-27664"/>
    <n v="-5460"/>
    <n v="0"/>
  </r>
  <r>
    <s v="No"/>
    <s v="Raju Parkala"/>
    <x v="30"/>
    <x v="70"/>
    <s v="W8F2Z"/>
    <x v="88"/>
    <d v="2025-06-01T00:00:00"/>
    <d v="2026-05-31T00:00:00"/>
    <s v="9D5534"/>
    <x v="48"/>
    <x v="14"/>
    <x v="2"/>
    <m/>
    <n v="0"/>
    <n v="0"/>
    <n v="0"/>
    <n v="0"/>
    <m/>
    <n v="0"/>
    <n v="0"/>
    <n v="0"/>
    <n v="0"/>
    <x v="0"/>
    <n v="1"/>
    <n v="0"/>
    <x v="0"/>
    <n v="42"/>
    <n v="22"/>
    <n v="20"/>
    <n v="0"/>
    <n v="0"/>
    <m/>
    <m/>
    <m/>
    <m/>
    <m/>
    <m/>
    <m/>
    <m/>
    <n v="12894"/>
    <n v="6754"/>
    <n v="6140"/>
    <n v="0"/>
    <n v="0"/>
    <n v="0"/>
    <n v="0"/>
    <n v="0"/>
    <n v="0"/>
    <n v="0"/>
    <n v="0"/>
    <n v="0"/>
    <n v="0"/>
    <n v="0"/>
    <n v="0"/>
    <n v="0"/>
    <n v="0"/>
    <n v="0"/>
    <n v="0"/>
    <n v="0"/>
    <n v="0"/>
    <n v="0"/>
    <n v="0"/>
    <n v="0"/>
    <n v="0"/>
    <n v="0"/>
    <n v="12894"/>
    <n v="6754"/>
    <n v="6140"/>
    <n v="0"/>
    <n v="0"/>
    <n v="0"/>
    <n v="0"/>
    <n v="0"/>
    <n v="0"/>
    <n v="0"/>
    <n v="0"/>
    <n v="0"/>
    <n v="0"/>
  </r>
  <r>
    <s v="No"/>
    <s v="Raju Parkala"/>
    <x v="30"/>
    <x v="70"/>
    <s v="W8F2Z"/>
    <x v="88"/>
    <d v="2025-06-01T00:00:00"/>
    <d v="2026-05-31T00:00:00"/>
    <s v="8J1741"/>
    <x v="206"/>
    <x v="27"/>
    <x v="2"/>
    <m/>
    <n v="0"/>
    <n v="0"/>
    <n v="0"/>
    <n v="0"/>
    <m/>
    <n v="0"/>
    <n v="0"/>
    <n v="0"/>
    <n v="0"/>
    <x v="0"/>
    <n v="1"/>
    <n v="0"/>
    <x v="0"/>
    <n v="129"/>
    <n v="89"/>
    <n v="40"/>
    <m/>
    <m/>
    <m/>
    <m/>
    <m/>
    <m/>
    <m/>
    <m/>
    <m/>
    <m/>
    <n v="26703"/>
    <n v="18423"/>
    <n v="8280"/>
    <n v="0"/>
    <n v="0"/>
    <n v="0"/>
    <n v="0"/>
    <n v="0"/>
    <n v="0"/>
    <n v="0"/>
    <n v="0"/>
    <n v="0"/>
    <n v="0"/>
    <n v="0"/>
    <n v="0"/>
    <n v="0"/>
    <n v="0"/>
    <n v="0"/>
    <n v="0"/>
    <n v="0"/>
    <n v="0"/>
    <n v="0"/>
    <n v="0"/>
    <n v="0"/>
    <n v="0"/>
    <n v="0"/>
    <n v="26703"/>
    <n v="18423"/>
    <n v="8280"/>
    <n v="0"/>
    <n v="0"/>
    <n v="0"/>
    <n v="0"/>
    <n v="0"/>
    <n v="0"/>
    <n v="0"/>
    <n v="0"/>
    <n v="0"/>
    <n v="0"/>
  </r>
  <r>
    <s v="No"/>
    <s v="Raju Parkala"/>
    <x v="30"/>
    <x v="70"/>
    <s v="W8F2Z"/>
    <x v="88"/>
    <d v="2025-06-01T00:00:00"/>
    <d v="2026-05-31T00:00:00"/>
    <s v="03506C"/>
    <x v="288"/>
    <x v="3"/>
    <x v="0"/>
    <m/>
    <n v="0"/>
    <n v="0"/>
    <n v="0"/>
    <n v="0"/>
    <m/>
    <n v="0"/>
    <n v="0"/>
    <n v="0"/>
    <n v="0"/>
    <x v="0"/>
    <n v="1"/>
    <n v="0"/>
    <x v="0"/>
    <n v="215"/>
    <n v="85"/>
    <n v="80"/>
    <n v="50"/>
    <n v="0"/>
    <m/>
    <m/>
    <m/>
    <m/>
    <m/>
    <m/>
    <m/>
    <m/>
    <n v="13276.25"/>
    <n v="5248.75"/>
    <n v="4940"/>
    <n v="3087.5"/>
    <n v="0"/>
    <n v="0"/>
    <n v="0"/>
    <n v="0"/>
    <n v="0"/>
    <n v="0"/>
    <n v="0"/>
    <n v="0"/>
    <n v="0"/>
    <n v="0"/>
    <n v="0"/>
    <n v="0"/>
    <n v="0"/>
    <n v="0"/>
    <n v="0"/>
    <n v="0"/>
    <n v="0"/>
    <n v="0"/>
    <n v="0"/>
    <n v="0"/>
    <n v="0"/>
    <n v="0"/>
    <n v="13276.25"/>
    <n v="5248.75"/>
    <n v="4940"/>
    <n v="3087.5"/>
    <n v="0"/>
    <n v="0"/>
    <n v="0"/>
    <n v="0"/>
    <n v="0"/>
    <n v="0"/>
    <n v="0"/>
    <n v="0"/>
    <n v="0"/>
  </r>
  <r>
    <s v="No"/>
    <s v="Raju Parkala"/>
    <x v="30"/>
    <x v="70"/>
    <s v="W8F2Z"/>
    <x v="88"/>
    <d v="2025-06-01T00:00:00"/>
    <d v="2026-05-31T00:00:00"/>
    <s v="002SWX"/>
    <x v="289"/>
    <x v="1"/>
    <x v="0"/>
    <m/>
    <n v="0"/>
    <n v="0"/>
    <n v="0"/>
    <n v="0"/>
    <m/>
    <n v="0"/>
    <n v="0"/>
    <n v="0"/>
    <n v="0"/>
    <x v="0"/>
    <n v="1"/>
    <n v="0"/>
    <x v="0"/>
    <n v="22.5"/>
    <n v="22.5"/>
    <m/>
    <m/>
    <m/>
    <m/>
    <m/>
    <m/>
    <m/>
    <m/>
    <m/>
    <m/>
    <m/>
    <n v="1068.75"/>
    <n v="1068.75"/>
    <n v="0"/>
    <n v="0"/>
    <n v="0"/>
    <n v="0"/>
    <n v="0"/>
    <n v="0"/>
    <n v="0"/>
    <n v="0"/>
    <n v="0"/>
    <n v="0"/>
    <n v="0"/>
    <n v="0"/>
    <n v="0"/>
    <n v="0"/>
    <n v="0"/>
    <n v="0"/>
    <n v="0"/>
    <n v="0"/>
    <n v="0"/>
    <n v="0"/>
    <n v="0"/>
    <n v="0"/>
    <n v="0"/>
    <n v="0"/>
    <n v="1068.75"/>
    <n v="1068.75"/>
    <n v="0"/>
    <n v="0"/>
    <n v="0"/>
    <n v="0"/>
    <n v="0"/>
    <n v="0"/>
    <n v="0"/>
    <n v="0"/>
    <n v="0"/>
    <n v="0"/>
    <n v="0"/>
  </r>
  <r>
    <s v="No"/>
    <s v="Raju Parkala"/>
    <x v="30"/>
    <x v="70"/>
    <s v="W8F2Z"/>
    <x v="88"/>
    <d v="2025-06-01T00:00:00"/>
    <d v="2026-05-31T00:00:00"/>
    <s v="003OWR"/>
    <x v="290"/>
    <x v="1"/>
    <x v="0"/>
    <m/>
    <n v="0"/>
    <n v="0"/>
    <n v="0"/>
    <n v="0"/>
    <m/>
    <n v="0"/>
    <n v="0"/>
    <n v="0"/>
    <n v="0"/>
    <x v="0"/>
    <n v="1"/>
    <n v="0"/>
    <x v="0"/>
    <n v="5"/>
    <n v="5"/>
    <m/>
    <m/>
    <m/>
    <m/>
    <m/>
    <m/>
    <m/>
    <m/>
    <m/>
    <m/>
    <m/>
    <n v="237.5"/>
    <n v="237.5"/>
    <n v="0"/>
    <n v="0"/>
    <n v="0"/>
    <n v="0"/>
    <n v="0"/>
    <n v="0"/>
    <n v="0"/>
    <n v="0"/>
    <n v="0"/>
    <n v="0"/>
    <n v="0"/>
    <n v="0"/>
    <n v="0"/>
    <n v="0"/>
    <n v="0"/>
    <n v="0"/>
    <n v="0"/>
    <n v="0"/>
    <n v="0"/>
    <n v="0"/>
    <n v="0"/>
    <n v="0"/>
    <n v="0"/>
    <n v="0"/>
    <n v="237.5"/>
    <n v="237.5"/>
    <n v="0"/>
    <n v="0"/>
    <n v="0"/>
    <n v="0"/>
    <n v="0"/>
    <n v="0"/>
    <n v="0"/>
    <n v="0"/>
    <n v="0"/>
    <n v="0"/>
    <n v="0"/>
  </r>
  <r>
    <s v="No"/>
    <s v="Raju Parkala"/>
    <x v="30"/>
    <x v="70"/>
    <s v="W8F2Z"/>
    <x v="88"/>
    <d v="2025-06-01T00:00:00"/>
    <d v="2026-05-31T00:00:00"/>
    <s v="0015KG"/>
    <x v="55"/>
    <x v="1"/>
    <x v="0"/>
    <m/>
    <n v="0"/>
    <n v="0"/>
    <n v="0"/>
    <n v="0"/>
    <m/>
    <n v="0"/>
    <n v="0"/>
    <n v="0"/>
    <n v="0"/>
    <x v="0"/>
    <n v="1"/>
    <n v="0"/>
    <x v="0"/>
    <n v="165"/>
    <n v="165"/>
    <m/>
    <m/>
    <m/>
    <m/>
    <m/>
    <m/>
    <m/>
    <m/>
    <m/>
    <m/>
    <m/>
    <n v="7837.5"/>
    <n v="7837.5"/>
    <n v="0"/>
    <n v="0"/>
    <n v="0"/>
    <n v="0"/>
    <n v="0"/>
    <n v="0"/>
    <n v="0"/>
    <n v="0"/>
    <n v="0"/>
    <n v="0"/>
    <n v="0"/>
    <n v="0"/>
    <n v="0"/>
    <n v="0"/>
    <n v="0"/>
    <n v="0"/>
    <n v="0"/>
    <n v="0"/>
    <n v="0"/>
    <n v="0"/>
    <n v="0"/>
    <n v="0"/>
    <n v="0"/>
    <n v="0"/>
    <n v="7837.5"/>
    <n v="7837.5"/>
    <n v="0"/>
    <n v="0"/>
    <n v="0"/>
    <n v="0"/>
    <n v="0"/>
    <n v="0"/>
    <n v="0"/>
    <n v="0"/>
    <n v="0"/>
    <n v="0"/>
    <n v="0"/>
  </r>
  <r>
    <s v="No"/>
    <s v="Raju Parkala"/>
    <x v="30"/>
    <x v="70"/>
    <s v="W8F2Z"/>
    <x v="88"/>
    <d v="2025-06-01T00:00:00"/>
    <d v="2026-05-31T00:00:00"/>
    <s v="003PJ4"/>
    <x v="56"/>
    <x v="1"/>
    <x v="0"/>
    <m/>
    <n v="0"/>
    <n v="0"/>
    <n v="0"/>
    <n v="0"/>
    <m/>
    <n v="0"/>
    <n v="0"/>
    <n v="0"/>
    <n v="0"/>
    <x v="0"/>
    <n v="1"/>
    <n v="0"/>
    <x v="0"/>
    <n v="27"/>
    <n v="27"/>
    <m/>
    <m/>
    <m/>
    <m/>
    <m/>
    <m/>
    <m/>
    <m/>
    <m/>
    <m/>
    <m/>
    <n v="1282.5"/>
    <n v="1282.5"/>
    <n v="0"/>
    <n v="0"/>
    <n v="0"/>
    <n v="0"/>
    <n v="0"/>
    <n v="0"/>
    <n v="0"/>
    <n v="0"/>
    <n v="0"/>
    <n v="0"/>
    <n v="0"/>
    <n v="0"/>
    <n v="0"/>
    <n v="0"/>
    <n v="0"/>
    <n v="0"/>
    <n v="0"/>
    <n v="0"/>
    <n v="0"/>
    <n v="0"/>
    <n v="0"/>
    <n v="0"/>
    <n v="0"/>
    <n v="0"/>
    <n v="1282.5"/>
    <n v="1282.5"/>
    <n v="0"/>
    <n v="0"/>
    <n v="0"/>
    <n v="0"/>
    <n v="0"/>
    <n v="0"/>
    <n v="0"/>
    <n v="0"/>
    <n v="0"/>
    <n v="0"/>
    <n v="0"/>
  </r>
  <r>
    <s v="No"/>
    <s v="Raju Parkala"/>
    <x v="30"/>
    <x v="70"/>
    <s v="W8F2Z"/>
    <x v="88"/>
    <d v="2025-06-01T00:00:00"/>
    <d v="2026-05-31T00:00:00"/>
    <s v="TBD"/>
    <x v="140"/>
    <x v="3"/>
    <x v="0"/>
    <m/>
    <n v="0"/>
    <n v="0"/>
    <n v="0"/>
    <n v="0"/>
    <m/>
    <n v="0"/>
    <n v="0"/>
    <n v="0"/>
    <n v="0"/>
    <x v="0"/>
    <n v="1"/>
    <n v="0"/>
    <x v="0"/>
    <n v="0"/>
    <n v="0"/>
    <n v="0"/>
    <m/>
    <m/>
    <m/>
    <m/>
    <m/>
    <m/>
    <m/>
    <m/>
    <m/>
    <m/>
    <n v="0"/>
    <n v="0"/>
    <n v="0"/>
    <n v="0"/>
    <n v="0"/>
    <n v="0"/>
    <n v="0"/>
    <n v="0"/>
    <n v="0"/>
    <n v="0"/>
    <n v="0"/>
    <n v="0"/>
    <n v="0"/>
    <n v="0"/>
    <n v="0"/>
    <n v="0"/>
    <n v="0"/>
    <n v="0"/>
    <n v="0"/>
    <n v="0"/>
    <n v="0"/>
    <n v="0"/>
    <n v="0"/>
    <n v="0"/>
    <n v="0"/>
    <n v="0"/>
    <n v="0"/>
    <n v="0"/>
    <n v="0"/>
    <n v="0"/>
    <n v="0"/>
    <n v="0"/>
    <n v="0"/>
    <n v="0"/>
    <n v="0"/>
    <n v="0"/>
    <n v="0"/>
    <n v="0"/>
    <n v="0"/>
  </r>
  <r>
    <s v="Yes"/>
    <s v="Raju Parkala"/>
    <x v="31"/>
    <x v="71"/>
    <s v="YADTDB"/>
    <x v="89"/>
    <d v="2026-01-01T00:00:00"/>
    <d v="2026-06-30T00:00:00"/>
    <s v="4G9243"/>
    <x v="45"/>
    <x v="11"/>
    <x v="2"/>
    <m/>
    <n v="0"/>
    <n v="0"/>
    <n v="0"/>
    <n v="0"/>
    <m/>
    <n v="0"/>
    <n v="0"/>
    <n v="0"/>
    <n v="0"/>
    <x v="0"/>
    <n v="1"/>
    <n v="0"/>
    <x v="0"/>
    <n v="160"/>
    <m/>
    <n v="100"/>
    <n v="60"/>
    <m/>
    <m/>
    <m/>
    <m/>
    <m/>
    <m/>
    <m/>
    <m/>
    <m/>
    <n v="57600"/>
    <n v="0"/>
    <n v="36000"/>
    <n v="21600"/>
    <n v="0"/>
    <n v="0"/>
    <n v="0"/>
    <n v="0"/>
    <n v="0"/>
    <n v="0"/>
    <n v="0"/>
    <n v="0"/>
    <n v="0"/>
    <n v="0"/>
    <n v="0"/>
    <n v="0"/>
    <n v="0"/>
    <n v="0"/>
    <n v="0"/>
    <n v="0"/>
    <n v="0"/>
    <n v="0"/>
    <n v="0"/>
    <n v="0"/>
    <n v="0"/>
    <n v="0"/>
    <n v="57600"/>
    <n v="0"/>
    <n v="36000"/>
    <n v="21600"/>
    <n v="0"/>
    <n v="0"/>
    <n v="0"/>
    <n v="0"/>
    <n v="0"/>
    <n v="0"/>
    <n v="0"/>
    <n v="0"/>
    <n v="0"/>
  </r>
  <r>
    <s v="Yes"/>
    <s v="Raju Parkala"/>
    <x v="31"/>
    <x v="71"/>
    <s v="YADTDB"/>
    <x v="89"/>
    <d v="2026-01-01T00:00:00"/>
    <d v="2026-06-30T00:00:00"/>
    <s v="C-RWNH"/>
    <x v="46"/>
    <x v="12"/>
    <x v="3"/>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31"/>
    <x v="71"/>
    <s v="YADTDB"/>
    <x v="89"/>
    <d v="2026-01-01T00:00:00"/>
    <d v="2026-06-30T00:00:00"/>
    <s v="C-RWNH"/>
    <x v="46"/>
    <x v="12"/>
    <x v="3"/>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31"/>
    <x v="71"/>
    <s v="YADTDB"/>
    <x v="89"/>
    <d v="2026-01-01T00:00:00"/>
    <d v="2026-06-30T00:00:00"/>
    <s v="C-RWNH"/>
    <x v="46"/>
    <x v="12"/>
    <x v="3"/>
    <m/>
    <n v="0"/>
    <n v="0"/>
    <n v="0"/>
    <n v="0"/>
    <m/>
    <n v="0"/>
    <n v="0"/>
    <n v="0"/>
    <n v="0"/>
    <x v="0"/>
    <n v="1"/>
    <n v="0"/>
    <x v="0"/>
    <n v="328"/>
    <n v="120"/>
    <m/>
    <n v="192"/>
    <n v="16"/>
    <m/>
    <m/>
    <m/>
    <m/>
    <m/>
    <m/>
    <m/>
    <m/>
    <n v="60024"/>
    <n v="21960"/>
    <n v="0"/>
    <n v="35136"/>
    <n v="2928"/>
    <n v="0"/>
    <n v="0"/>
    <n v="0"/>
    <n v="0"/>
    <n v="0"/>
    <n v="0"/>
    <n v="0"/>
    <n v="0"/>
    <n v="0"/>
    <n v="0"/>
    <n v="0"/>
    <n v="0"/>
    <n v="0"/>
    <n v="0"/>
    <n v="0"/>
    <n v="0"/>
    <n v="0"/>
    <n v="0"/>
    <n v="0"/>
    <n v="0"/>
    <n v="0"/>
    <n v="60024"/>
    <n v="21960"/>
    <n v="0"/>
    <n v="35136"/>
    <n v="2928"/>
    <n v="0"/>
    <n v="0"/>
    <n v="0"/>
    <n v="0"/>
    <n v="0"/>
    <n v="0"/>
    <n v="0"/>
    <n v="0"/>
  </r>
  <r>
    <s v="Yes"/>
    <s v="Raju Parkala"/>
    <x v="31"/>
    <x v="71"/>
    <s v="YADTDB"/>
    <x v="89"/>
    <d v="2026-01-01T00:00:00"/>
    <d v="2026-06-30T00:00:00"/>
    <s v="08781B"/>
    <x v="47"/>
    <x v="13"/>
    <x v="2"/>
    <m/>
    <n v="0"/>
    <n v="0"/>
    <n v="0"/>
    <n v="0"/>
    <m/>
    <n v="0"/>
    <n v="0"/>
    <n v="0"/>
    <n v="0"/>
    <x v="0"/>
    <n v="1"/>
    <n v="0"/>
    <x v="0"/>
    <n v="488"/>
    <n v="112"/>
    <n v="160"/>
    <n v="200"/>
    <n v="16"/>
    <m/>
    <m/>
    <m/>
    <m/>
    <m/>
    <m/>
    <m/>
    <m/>
    <n v="88816"/>
    <n v="20384"/>
    <n v="29120"/>
    <n v="36400"/>
    <n v="2912"/>
    <n v="0"/>
    <n v="0"/>
    <n v="0"/>
    <n v="0"/>
    <n v="0"/>
    <n v="0"/>
    <n v="0"/>
    <n v="0"/>
    <n v="0"/>
    <n v="0"/>
    <n v="0"/>
    <n v="0"/>
    <n v="0"/>
    <n v="0"/>
    <n v="0"/>
    <n v="0"/>
    <n v="0"/>
    <n v="0"/>
    <n v="0"/>
    <n v="0"/>
    <n v="0"/>
    <n v="88816"/>
    <n v="20384"/>
    <n v="29120"/>
    <n v="36400"/>
    <n v="2912"/>
    <n v="0"/>
    <n v="0"/>
    <n v="0"/>
    <n v="0"/>
    <n v="0"/>
    <n v="0"/>
    <n v="0"/>
    <n v="0"/>
  </r>
  <r>
    <s v="Yes"/>
    <s v="Raju Parkala"/>
    <x v="31"/>
    <x v="71"/>
    <s v="YADTDB"/>
    <x v="89"/>
    <d v="2026-01-01T00:00:00"/>
    <d v="2026-06-30T00:00:00"/>
    <s v="9D5534"/>
    <x v="48"/>
    <x v="14"/>
    <x v="2"/>
    <m/>
    <n v="0"/>
    <n v="0"/>
    <n v="0"/>
    <n v="0"/>
    <m/>
    <n v="0"/>
    <n v="0"/>
    <n v="0"/>
    <n v="0"/>
    <x v="0"/>
    <n v="1"/>
    <n v="0"/>
    <x v="0"/>
    <n v="729"/>
    <n v="98"/>
    <n v="140"/>
    <n v="187"/>
    <n v="100"/>
    <n v="160"/>
    <n v="44"/>
    <m/>
    <m/>
    <m/>
    <m/>
    <m/>
    <m/>
    <n v="223803"/>
    <n v="30086"/>
    <n v="42980"/>
    <n v="57409"/>
    <n v="30700"/>
    <n v="49120"/>
    <n v="13508"/>
    <n v="0"/>
    <n v="0"/>
    <n v="0"/>
    <n v="0"/>
    <n v="0"/>
    <n v="0"/>
    <n v="0"/>
    <n v="0"/>
    <n v="0"/>
    <n v="0"/>
    <n v="0"/>
    <n v="0"/>
    <n v="0"/>
    <n v="0"/>
    <n v="0"/>
    <n v="0"/>
    <n v="0"/>
    <n v="0"/>
    <n v="0"/>
    <n v="223803"/>
    <n v="30086"/>
    <n v="42980"/>
    <n v="57409"/>
    <n v="30700"/>
    <n v="49120"/>
    <n v="13508"/>
    <n v="0"/>
    <n v="0"/>
    <n v="0"/>
    <n v="0"/>
    <n v="0"/>
    <n v="0"/>
  </r>
  <r>
    <s v="Yes"/>
    <s v="Raju Parkala"/>
    <x v="31"/>
    <x v="71"/>
    <s v="YADTDB"/>
    <x v="89"/>
    <d v="2026-01-01T00:00:00"/>
    <d v="2026-06-30T00:00:00"/>
    <s v="07605P"/>
    <x v="291"/>
    <x v="13"/>
    <x v="4"/>
    <m/>
    <n v="0"/>
    <n v="0"/>
    <n v="0"/>
    <n v="0"/>
    <m/>
    <n v="0"/>
    <n v="0"/>
    <n v="0"/>
    <n v="0"/>
    <x v="0"/>
    <n v="1"/>
    <n v="0"/>
    <x v="0"/>
    <n v="496"/>
    <n v="128"/>
    <n v="160"/>
    <n v="208"/>
    <m/>
    <m/>
    <m/>
    <m/>
    <m/>
    <m/>
    <m/>
    <m/>
    <m/>
    <n v="90272"/>
    <n v="23296"/>
    <n v="29120"/>
    <n v="37856"/>
    <n v="0"/>
    <n v="0"/>
    <n v="0"/>
    <n v="0"/>
    <n v="0"/>
    <n v="0"/>
    <n v="0"/>
    <n v="0"/>
    <n v="0"/>
    <n v="0"/>
    <n v="0"/>
    <n v="0"/>
    <n v="0"/>
    <n v="0"/>
    <n v="0"/>
    <n v="0"/>
    <n v="0"/>
    <n v="0"/>
    <n v="0"/>
    <n v="0"/>
    <n v="0"/>
    <n v="0"/>
    <n v="90272"/>
    <n v="23296"/>
    <n v="29120"/>
    <n v="37856"/>
    <n v="0"/>
    <n v="0"/>
    <n v="0"/>
    <n v="0"/>
    <n v="0"/>
    <n v="0"/>
    <n v="0"/>
    <n v="0"/>
    <n v="0"/>
  </r>
  <r>
    <s v="Yes"/>
    <s v="Raju Parkala"/>
    <x v="31"/>
    <x v="71"/>
    <s v="YADTDB"/>
    <x v="89"/>
    <d v="2026-01-01T00:00:00"/>
    <d v="2026-06-30T00:00:00"/>
    <s v="05660P"/>
    <x v="59"/>
    <x v="3"/>
    <x v="0"/>
    <m/>
    <n v="0"/>
    <n v="0"/>
    <n v="0"/>
    <n v="0"/>
    <m/>
    <n v="0"/>
    <n v="0"/>
    <n v="0"/>
    <n v="0"/>
    <x v="0"/>
    <n v="1"/>
    <n v="0"/>
    <x v="0"/>
    <n v="715"/>
    <n v="135"/>
    <n v="171"/>
    <n v="207"/>
    <n v="180"/>
    <n v="22"/>
    <m/>
    <n v="0"/>
    <m/>
    <m/>
    <m/>
    <m/>
    <m/>
    <n v="44151.25"/>
    <n v="8336.25"/>
    <n v="10559.25"/>
    <n v="12782.25"/>
    <n v="11115"/>
    <n v="1358.5"/>
    <n v="0"/>
    <n v="0"/>
    <n v="0"/>
    <n v="0"/>
    <n v="0"/>
    <n v="0"/>
    <n v="0"/>
    <n v="0"/>
    <n v="0"/>
    <n v="0"/>
    <n v="0"/>
    <n v="0"/>
    <n v="0"/>
    <n v="0"/>
    <n v="0"/>
    <n v="0"/>
    <n v="0"/>
    <n v="0"/>
    <n v="0"/>
    <n v="0"/>
    <n v="44151.25"/>
    <n v="8336.25"/>
    <n v="10559.25"/>
    <n v="12782.25"/>
    <n v="11115"/>
    <n v="1358.5"/>
    <n v="0"/>
    <n v="0"/>
    <n v="0"/>
    <n v="0"/>
    <n v="0"/>
    <n v="0"/>
    <n v="0"/>
  </r>
  <r>
    <s v="Yes"/>
    <s v="Raju Parkala"/>
    <x v="31"/>
    <x v="71"/>
    <s v="YADTDB"/>
    <x v="89"/>
    <d v="2026-01-01T00:00:00"/>
    <d v="2026-06-30T00:00:00"/>
    <s v="0000CJ"/>
    <x v="286"/>
    <x v="1"/>
    <x v="0"/>
    <m/>
    <n v="0"/>
    <n v="0"/>
    <n v="0"/>
    <n v="0"/>
    <m/>
    <n v="0"/>
    <n v="0"/>
    <n v="0"/>
    <n v="0"/>
    <x v="0"/>
    <n v="1"/>
    <n v="0"/>
    <x v="0"/>
    <n v="561"/>
    <n v="148"/>
    <n v="175"/>
    <n v="220"/>
    <n v="18"/>
    <m/>
    <m/>
    <m/>
    <m/>
    <m/>
    <m/>
    <m/>
    <m/>
    <n v="26647.5"/>
    <n v="7030"/>
    <n v="8312.5"/>
    <n v="10450"/>
    <n v="855"/>
    <n v="0"/>
    <n v="0"/>
    <n v="0"/>
    <n v="0"/>
    <n v="0"/>
    <n v="0"/>
    <n v="0"/>
    <n v="0"/>
    <n v="0"/>
    <n v="0"/>
    <n v="0"/>
    <n v="0"/>
    <n v="0"/>
    <n v="0"/>
    <n v="0"/>
    <n v="0"/>
    <n v="0"/>
    <n v="0"/>
    <n v="0"/>
    <n v="0"/>
    <n v="0"/>
    <n v="26647.5"/>
    <n v="7030"/>
    <n v="8312.5"/>
    <n v="10450"/>
    <n v="855"/>
    <n v="0"/>
    <n v="0"/>
    <n v="0"/>
    <n v="0"/>
    <n v="0"/>
    <n v="0"/>
    <n v="0"/>
    <n v="0"/>
  </r>
  <r>
    <s v="Yes"/>
    <s v="Raju Parkala"/>
    <x v="31"/>
    <x v="71"/>
    <s v="YADTDB"/>
    <x v="89"/>
    <d v="2026-01-01T00:00:00"/>
    <d v="2026-06-30T00:00:00"/>
    <s v="05216S"/>
    <x v="198"/>
    <x v="3"/>
    <x v="0"/>
    <m/>
    <n v="0"/>
    <n v="0"/>
    <n v="0"/>
    <n v="0"/>
    <m/>
    <n v="0"/>
    <n v="0"/>
    <n v="0"/>
    <n v="0"/>
    <x v="0"/>
    <n v="1"/>
    <n v="0"/>
    <x v="0"/>
    <n v="0"/>
    <m/>
    <n v="0"/>
    <n v="0"/>
    <m/>
    <m/>
    <m/>
    <m/>
    <m/>
    <m/>
    <m/>
    <m/>
    <m/>
    <n v="0"/>
    <n v="0"/>
    <n v="0"/>
    <n v="0"/>
    <n v="0"/>
    <n v="0"/>
    <n v="0"/>
    <n v="0"/>
    <n v="0"/>
    <n v="0"/>
    <n v="0"/>
    <n v="0"/>
    <n v="0"/>
    <n v="0"/>
    <n v="0"/>
    <n v="0"/>
    <n v="0"/>
    <n v="0"/>
    <n v="0"/>
    <n v="0"/>
    <n v="0"/>
    <n v="0"/>
    <n v="0"/>
    <n v="0"/>
    <n v="0"/>
    <n v="0"/>
    <n v="0"/>
    <n v="0"/>
    <n v="0"/>
    <n v="0"/>
    <n v="0"/>
    <n v="0"/>
    <n v="0"/>
    <n v="0"/>
    <n v="0"/>
    <n v="0"/>
    <n v="0"/>
    <n v="0"/>
    <n v="0"/>
  </r>
  <r>
    <s v="Yes"/>
    <s v="Raju Parkala"/>
    <x v="31"/>
    <x v="71"/>
    <s v="YADTDB"/>
    <x v="89"/>
    <d v="2026-01-01T00:00:00"/>
    <d v="2026-06-30T00:00:00"/>
    <s v="03506C"/>
    <x v="50"/>
    <x v="3"/>
    <x v="0"/>
    <m/>
    <n v="0"/>
    <n v="0"/>
    <n v="0"/>
    <n v="0"/>
    <m/>
    <n v="0"/>
    <n v="0"/>
    <n v="0"/>
    <n v="0"/>
    <x v="0"/>
    <n v="1"/>
    <n v="0"/>
    <x v="0"/>
    <n v="350"/>
    <n v="60"/>
    <n v="76"/>
    <n v="196"/>
    <n v="18"/>
    <m/>
    <m/>
    <m/>
    <m/>
    <m/>
    <m/>
    <m/>
    <m/>
    <n v="21612.5"/>
    <n v="3705"/>
    <n v="4693"/>
    <n v="12103"/>
    <n v="1111.5"/>
    <n v="0"/>
    <n v="0"/>
    <n v="0"/>
    <n v="0"/>
    <n v="0"/>
    <n v="0"/>
    <n v="0"/>
    <n v="0"/>
    <n v="0"/>
    <n v="0"/>
    <n v="0"/>
    <n v="0"/>
    <n v="0"/>
    <n v="0"/>
    <n v="0"/>
    <n v="0"/>
    <n v="0"/>
    <n v="0"/>
    <n v="0"/>
    <n v="0"/>
    <n v="0"/>
    <n v="21612.5"/>
    <n v="3705"/>
    <n v="4693"/>
    <n v="12103"/>
    <n v="1111.5"/>
    <n v="0"/>
    <n v="0"/>
    <n v="0"/>
    <n v="0"/>
    <n v="0"/>
    <n v="0"/>
    <n v="0"/>
    <n v="0"/>
  </r>
  <r>
    <s v="Yes"/>
    <s v="Raju Parkala"/>
    <x v="31"/>
    <x v="71"/>
    <s v="YADTDB"/>
    <x v="89"/>
    <d v="2026-01-01T00:00:00"/>
    <d v="2026-06-30T00:00:00"/>
    <s v="0004JN"/>
    <x v="61"/>
    <x v="1"/>
    <x v="0"/>
    <m/>
    <n v="0"/>
    <n v="0"/>
    <n v="0"/>
    <n v="0"/>
    <m/>
    <n v="0"/>
    <n v="0"/>
    <n v="0"/>
    <n v="0"/>
    <x v="0"/>
    <n v="1"/>
    <n v="0"/>
    <x v="0"/>
    <n v="499"/>
    <n v="148"/>
    <n v="130"/>
    <n v="203"/>
    <n v="18"/>
    <m/>
    <m/>
    <m/>
    <m/>
    <m/>
    <m/>
    <m/>
    <m/>
    <n v="23702.5"/>
    <n v="7030"/>
    <n v="6175"/>
    <n v="9642.5"/>
    <n v="855"/>
    <n v="0"/>
    <n v="0"/>
    <n v="0"/>
    <n v="0"/>
    <n v="0"/>
    <n v="0"/>
    <n v="0"/>
    <n v="0"/>
    <n v="0"/>
    <n v="0"/>
    <n v="0"/>
    <n v="0"/>
    <n v="0"/>
    <n v="0"/>
    <n v="0"/>
    <n v="0"/>
    <n v="0"/>
    <n v="0"/>
    <n v="0"/>
    <n v="0"/>
    <n v="0"/>
    <n v="23702.5"/>
    <n v="7030"/>
    <n v="6175"/>
    <n v="9642.5"/>
    <n v="855"/>
    <n v="0"/>
    <n v="0"/>
    <n v="0"/>
    <n v="0"/>
    <n v="0"/>
    <n v="0"/>
    <n v="0"/>
    <n v="0"/>
  </r>
  <r>
    <s v="Yes"/>
    <s v="Raju Parkala"/>
    <x v="31"/>
    <x v="71"/>
    <s v="YADTDB"/>
    <x v="89"/>
    <d v="2026-01-01T00:00:00"/>
    <d v="2026-06-30T00:00:00"/>
    <s v="002WVB"/>
    <x v="51"/>
    <x v="1"/>
    <x v="0"/>
    <m/>
    <n v="0"/>
    <n v="0"/>
    <n v="0"/>
    <n v="0"/>
    <m/>
    <n v="0"/>
    <n v="0"/>
    <n v="0"/>
    <n v="0"/>
    <x v="0"/>
    <n v="1"/>
    <n v="0"/>
    <x v="0"/>
    <n v="193"/>
    <m/>
    <m/>
    <n v="175"/>
    <n v="18"/>
    <m/>
    <m/>
    <m/>
    <m/>
    <m/>
    <m/>
    <m/>
    <m/>
    <n v="9167.5"/>
    <n v="0"/>
    <n v="0"/>
    <n v="8312.5"/>
    <n v="855"/>
    <n v="0"/>
    <n v="0"/>
    <n v="0"/>
    <n v="0"/>
    <n v="0"/>
    <n v="0"/>
    <n v="0"/>
    <n v="0"/>
    <n v="0"/>
    <n v="0"/>
    <n v="0"/>
    <n v="0"/>
    <n v="0"/>
    <n v="0"/>
    <n v="0"/>
    <n v="0"/>
    <n v="0"/>
    <n v="0"/>
    <n v="0"/>
    <n v="0"/>
    <n v="0"/>
    <n v="9167.5"/>
    <n v="0"/>
    <n v="0"/>
    <n v="8312.5"/>
    <n v="855"/>
    <n v="0"/>
    <n v="0"/>
    <n v="0"/>
    <n v="0"/>
    <n v="0"/>
    <n v="0"/>
    <n v="0"/>
    <n v="0"/>
  </r>
  <r>
    <s v="Yes"/>
    <s v="Raju Parkala"/>
    <x v="31"/>
    <x v="71"/>
    <s v="YADTDB"/>
    <x v="89"/>
    <d v="2026-01-01T00:00:00"/>
    <d v="2026-06-30T00:00:00"/>
    <s v="003OWR"/>
    <x v="290"/>
    <x v="1"/>
    <x v="0"/>
    <m/>
    <n v="0"/>
    <n v="0"/>
    <n v="0"/>
    <n v="0"/>
    <m/>
    <n v="0"/>
    <n v="0"/>
    <n v="0"/>
    <n v="0"/>
    <x v="0"/>
    <n v="1"/>
    <n v="0"/>
    <x v="0"/>
    <n v="566"/>
    <n v="146"/>
    <n v="175"/>
    <n v="225"/>
    <n v="20"/>
    <m/>
    <m/>
    <m/>
    <m/>
    <m/>
    <m/>
    <m/>
    <m/>
    <n v="26885"/>
    <n v="6935"/>
    <n v="8312.5"/>
    <n v="10687.5"/>
    <n v="950"/>
    <n v="0"/>
    <n v="0"/>
    <n v="0"/>
    <n v="0"/>
    <n v="0"/>
    <n v="0"/>
    <n v="0"/>
    <n v="0"/>
    <n v="0"/>
    <n v="0"/>
    <n v="0"/>
    <n v="0"/>
    <n v="0"/>
    <n v="0"/>
    <n v="0"/>
    <n v="0"/>
    <n v="0"/>
    <n v="0"/>
    <n v="0"/>
    <n v="0"/>
    <n v="0"/>
    <n v="26885"/>
    <n v="6935"/>
    <n v="8312.5"/>
    <n v="10687.5"/>
    <n v="950"/>
    <n v="0"/>
    <n v="0"/>
    <n v="0"/>
    <n v="0"/>
    <n v="0"/>
    <n v="0"/>
    <n v="0"/>
    <n v="0"/>
  </r>
  <r>
    <s v="Yes"/>
    <s v="Raju Parkala"/>
    <x v="31"/>
    <x v="71"/>
    <s v="YADTDB"/>
    <x v="89"/>
    <d v="2026-01-01T00:00:00"/>
    <d v="2026-06-30T00:00:00"/>
    <s v="0056OJ"/>
    <x v="292"/>
    <x v="6"/>
    <x v="0"/>
    <m/>
    <n v="0"/>
    <n v="0"/>
    <n v="0"/>
    <n v="0"/>
    <m/>
    <n v="0"/>
    <n v="0"/>
    <n v="0"/>
    <n v="0"/>
    <x v="0"/>
    <n v="1"/>
    <n v="0"/>
    <x v="0"/>
    <n v="328.5"/>
    <n v="135"/>
    <n v="153"/>
    <n v="40.5"/>
    <m/>
    <m/>
    <m/>
    <m/>
    <m/>
    <m/>
    <m/>
    <m/>
    <m/>
    <n v="10347.75"/>
    <n v="4252.5"/>
    <n v="4819.5"/>
    <n v="1275.75"/>
    <n v="0"/>
    <n v="0"/>
    <n v="0"/>
    <n v="0"/>
    <n v="0"/>
    <n v="0"/>
    <n v="0"/>
    <n v="0"/>
    <n v="0"/>
    <n v="0"/>
    <n v="0"/>
    <n v="0"/>
    <n v="0"/>
    <n v="0"/>
    <n v="0"/>
    <n v="0"/>
    <n v="0"/>
    <n v="0"/>
    <n v="0"/>
    <n v="0"/>
    <n v="0"/>
    <n v="0"/>
    <n v="10347.75"/>
    <n v="4252.5"/>
    <n v="4819.5"/>
    <n v="1275.75"/>
    <n v="0"/>
    <n v="0"/>
    <n v="0"/>
    <n v="0"/>
    <n v="0"/>
    <n v="0"/>
    <n v="0"/>
    <n v="0"/>
    <n v="0"/>
  </r>
  <r>
    <s v="Yes"/>
    <s v="Raju Parkala"/>
    <x v="31"/>
    <x v="71"/>
    <s v="YADTDB"/>
    <x v="89"/>
    <d v="2026-01-01T00:00:00"/>
    <d v="2026-06-30T00:00:00"/>
    <s v="C-W6KJ"/>
    <x v="54"/>
    <x v="15"/>
    <x v="3"/>
    <m/>
    <n v="0"/>
    <n v="0"/>
    <n v="0"/>
    <n v="0"/>
    <m/>
    <n v="0"/>
    <n v="0"/>
    <n v="0"/>
    <n v="0"/>
    <x v="0"/>
    <n v="1"/>
    <n v="0"/>
    <x v="0"/>
    <n v="384"/>
    <n v="8"/>
    <n v="160"/>
    <n v="200"/>
    <n v="16"/>
    <m/>
    <m/>
    <m/>
    <m/>
    <m/>
    <m/>
    <m/>
    <m/>
    <n v="60288"/>
    <n v="1256"/>
    <n v="25120"/>
    <n v="31400"/>
    <n v="2512"/>
    <n v="0"/>
    <n v="0"/>
    <n v="0"/>
    <n v="0"/>
    <n v="0"/>
    <n v="0"/>
    <n v="0"/>
    <n v="0"/>
    <n v="0"/>
    <n v="0"/>
    <n v="0"/>
    <n v="0"/>
    <n v="0"/>
    <n v="0"/>
    <n v="0"/>
    <n v="0"/>
    <n v="0"/>
    <n v="0"/>
    <n v="0"/>
    <n v="0"/>
    <n v="0"/>
    <n v="60288"/>
    <n v="1256"/>
    <n v="25120"/>
    <n v="31400"/>
    <n v="2512"/>
    <n v="0"/>
    <n v="0"/>
    <n v="0"/>
    <n v="0"/>
    <n v="0"/>
    <n v="0"/>
    <n v="0"/>
    <n v="0"/>
  </r>
  <r>
    <s v="Yes"/>
    <s v="Raju Parkala"/>
    <x v="31"/>
    <x v="71"/>
    <s v="YADTDB"/>
    <x v="89"/>
    <d v="2026-01-01T00:00:00"/>
    <d v="2026-06-30T00:00:00"/>
    <s v="C-W6KJ"/>
    <x v="54"/>
    <x v="15"/>
    <x v="3"/>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31"/>
    <x v="71"/>
    <s v="YADTDB"/>
    <x v="89"/>
    <d v="2026-01-01T00:00:00"/>
    <d v="2026-06-30T00:00:00"/>
    <s v="0015KG"/>
    <x v="55"/>
    <x v="3"/>
    <x v="0"/>
    <m/>
    <n v="0"/>
    <n v="0"/>
    <n v="0"/>
    <n v="0"/>
    <m/>
    <n v="0"/>
    <n v="0"/>
    <n v="0"/>
    <n v="0"/>
    <x v="0"/>
    <n v="1"/>
    <n v="0"/>
    <x v="0"/>
    <n v="363"/>
    <m/>
    <n v="130"/>
    <n v="215"/>
    <n v="18"/>
    <m/>
    <m/>
    <m/>
    <m/>
    <m/>
    <m/>
    <m/>
    <m/>
    <n v="22415.25"/>
    <n v="0"/>
    <n v="8027.5"/>
    <n v="13276.25"/>
    <n v="1111.5"/>
    <n v="0"/>
    <n v="0"/>
    <n v="0"/>
    <n v="0"/>
    <n v="0"/>
    <n v="0"/>
    <n v="0"/>
    <n v="0"/>
    <n v="0"/>
    <n v="0"/>
    <n v="0"/>
    <n v="0"/>
    <n v="0"/>
    <n v="0"/>
    <n v="0"/>
    <n v="0"/>
    <n v="0"/>
    <n v="0"/>
    <n v="0"/>
    <n v="0"/>
    <n v="0"/>
    <n v="22415.25"/>
    <n v="0"/>
    <n v="8027.5"/>
    <n v="13276.25"/>
    <n v="1111.5"/>
    <n v="0"/>
    <n v="0"/>
    <n v="0"/>
    <n v="0"/>
    <n v="0"/>
    <n v="0"/>
    <n v="0"/>
    <n v="0"/>
  </r>
  <r>
    <s v="Yes"/>
    <s v="Raju Parkala"/>
    <x v="31"/>
    <x v="71"/>
    <s v="YADTDB"/>
    <x v="89"/>
    <d v="2026-01-01T00:00:00"/>
    <d v="2026-06-30T00:00:00"/>
    <s v="003PJ4"/>
    <x v="56"/>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31"/>
    <x v="71"/>
    <s v="YADTDB"/>
    <x v="89"/>
    <d v="2026-01-01T00:00:00"/>
    <d v="2026-06-30T00:00:00"/>
    <s v="003PJ4"/>
    <x v="56"/>
    <x v="3"/>
    <x v="0"/>
    <m/>
    <n v="0"/>
    <n v="0"/>
    <n v="0"/>
    <n v="0"/>
    <m/>
    <n v="0"/>
    <n v="0"/>
    <n v="0"/>
    <n v="0"/>
    <x v="0"/>
    <n v="1"/>
    <n v="0"/>
    <x v="0"/>
    <n v="573"/>
    <n v="153"/>
    <n v="175"/>
    <n v="225"/>
    <n v="20"/>
    <m/>
    <m/>
    <m/>
    <m/>
    <m/>
    <m/>
    <m/>
    <m/>
    <n v="35382.75"/>
    <n v="9447.75"/>
    <n v="10806.25"/>
    <n v="13893.75"/>
    <n v="1235"/>
    <n v="0"/>
    <n v="0"/>
    <n v="0"/>
    <n v="0"/>
    <n v="0"/>
    <n v="0"/>
    <n v="0"/>
    <n v="0"/>
    <n v="0"/>
    <n v="0"/>
    <n v="0"/>
    <n v="0"/>
    <n v="0"/>
    <n v="0"/>
    <n v="0"/>
    <n v="0"/>
    <n v="0"/>
    <n v="0"/>
    <n v="0"/>
    <n v="0"/>
    <n v="0"/>
    <n v="35382.75"/>
    <n v="9447.75"/>
    <n v="10806.25"/>
    <n v="13893.75"/>
    <n v="1235"/>
    <n v="0"/>
    <n v="0"/>
    <n v="0"/>
    <n v="0"/>
    <n v="0"/>
    <n v="0"/>
    <n v="0"/>
    <n v="0"/>
  </r>
  <r>
    <s v="Yes"/>
    <s v="Raju Parkala"/>
    <x v="31"/>
    <x v="71"/>
    <s v="YADTDB"/>
    <x v="89"/>
    <d v="2026-01-01T00:00:00"/>
    <d v="2026-06-30T00:00:00"/>
    <s v="01301F"/>
    <x v="57"/>
    <x v="3"/>
    <x v="0"/>
    <m/>
    <n v="0"/>
    <n v="0"/>
    <n v="0"/>
    <n v="0"/>
    <m/>
    <n v="0"/>
    <n v="0"/>
    <n v="0"/>
    <n v="0"/>
    <x v="0"/>
    <n v="1"/>
    <n v="0"/>
    <x v="0"/>
    <n v="549"/>
    <n v="144"/>
    <n v="171"/>
    <n v="216"/>
    <n v="18"/>
    <m/>
    <m/>
    <m/>
    <m/>
    <m/>
    <m/>
    <m/>
    <m/>
    <n v="33900.75"/>
    <n v="8892"/>
    <n v="10559.25"/>
    <n v="13338"/>
    <n v="1111.5"/>
    <n v="0"/>
    <n v="0"/>
    <n v="0"/>
    <n v="0"/>
    <n v="0"/>
    <n v="0"/>
    <n v="0"/>
    <n v="0"/>
    <n v="0"/>
    <n v="0"/>
    <n v="0"/>
    <n v="0"/>
    <n v="0"/>
    <n v="0"/>
    <n v="0"/>
    <n v="0"/>
    <n v="0"/>
    <n v="0"/>
    <n v="0"/>
    <n v="0"/>
    <n v="0"/>
    <n v="33900.75"/>
    <n v="8892"/>
    <n v="10559.25"/>
    <n v="13338"/>
    <n v="1111.5"/>
    <n v="0"/>
    <n v="0"/>
    <n v="0"/>
    <n v="0"/>
    <n v="0"/>
    <n v="0"/>
    <n v="0"/>
    <n v="0"/>
  </r>
  <r>
    <s v="No"/>
    <s v="Raju Parkala"/>
    <x v="5"/>
    <x v="72"/>
    <s v="YABCHA"/>
    <x v="90"/>
    <d v="2025-07-01T00:00:00"/>
    <d v="2026-01-31T00:00:00"/>
    <s v="C-WSKR"/>
    <x v="293"/>
    <x v="60"/>
    <x v="2"/>
    <m/>
    <n v="0"/>
    <n v="0"/>
    <n v="0"/>
    <n v="0"/>
    <m/>
    <n v="0"/>
    <n v="0"/>
    <n v="0"/>
    <n v="0"/>
    <x v="0"/>
    <n v="1"/>
    <n v="0"/>
    <x v="0"/>
    <n v="142"/>
    <n v="128"/>
    <n v="14"/>
    <m/>
    <m/>
    <m/>
    <m/>
    <m/>
    <m/>
    <m/>
    <m/>
    <m/>
    <m/>
    <n v="22436"/>
    <n v="20224"/>
    <n v="2212"/>
    <n v="0"/>
    <n v="0"/>
    <n v="0"/>
    <n v="0"/>
    <n v="0"/>
    <n v="0"/>
    <n v="0"/>
    <n v="0"/>
    <n v="0"/>
    <n v="0"/>
    <n v="0"/>
    <n v="0"/>
    <n v="0"/>
    <n v="0"/>
    <n v="0"/>
    <n v="0"/>
    <n v="0"/>
    <n v="0"/>
    <n v="0"/>
    <n v="0"/>
    <n v="0"/>
    <n v="0"/>
    <n v="0"/>
    <n v="22436"/>
    <n v="20224"/>
    <n v="2212"/>
    <n v="0"/>
    <n v="0"/>
    <n v="0"/>
    <n v="0"/>
    <n v="0"/>
    <n v="0"/>
    <n v="0"/>
    <n v="0"/>
    <n v="0"/>
    <n v="0"/>
  </r>
  <r>
    <s v="No"/>
    <s v="Raju Parkala"/>
    <x v="5"/>
    <x v="72"/>
    <s v="YABCHA"/>
    <x v="91"/>
    <d v="2025-07-01T00:00:00"/>
    <d v="2026-01-31T00:00:00"/>
    <s v="C-WSKR"/>
    <x v="293"/>
    <x v="60"/>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73"/>
    <s v="W9G9Z"/>
    <x v="92"/>
    <d v="2025-06-01T00:00:00"/>
    <d v="2026-02-28T00:00:00"/>
    <s v="C-RWNH"/>
    <x v="46"/>
    <x v="12"/>
    <x v="2"/>
    <m/>
    <n v="0"/>
    <n v="0"/>
    <n v="0"/>
    <n v="0"/>
    <m/>
    <n v="0"/>
    <n v="0"/>
    <n v="0"/>
    <n v="0"/>
    <x v="0"/>
    <n v="1"/>
    <n v="0"/>
    <x v="0"/>
    <n v="48"/>
    <m/>
    <m/>
    <n v="48"/>
    <m/>
    <m/>
    <m/>
    <m/>
    <m/>
    <m/>
    <m/>
    <m/>
    <m/>
    <n v="8784"/>
    <n v="0"/>
    <n v="0"/>
    <n v="8784"/>
    <n v="0"/>
    <n v="0"/>
    <n v="0"/>
    <n v="0"/>
    <n v="0"/>
    <n v="0"/>
    <n v="0"/>
    <n v="0"/>
    <n v="0"/>
    <n v="0"/>
    <n v="0"/>
    <n v="0"/>
    <n v="0"/>
    <n v="0"/>
    <n v="0"/>
    <n v="0"/>
    <n v="0"/>
    <n v="0"/>
    <n v="0"/>
    <n v="0"/>
    <n v="0"/>
    <n v="0"/>
    <n v="8784"/>
    <n v="0"/>
    <n v="0"/>
    <n v="8784"/>
    <n v="0"/>
    <n v="0"/>
    <n v="0"/>
    <n v="0"/>
    <n v="0"/>
    <n v="0"/>
    <n v="0"/>
    <n v="0"/>
    <n v="0"/>
  </r>
  <r>
    <s v="No"/>
    <s v="Raju Parkala"/>
    <x v="24"/>
    <x v="73"/>
    <s v="W9G9Z"/>
    <x v="92"/>
    <d v="2025-06-01T00:00:00"/>
    <d v="2026-02-28T00:00:00"/>
    <s v="C-RWNH"/>
    <x v="46"/>
    <x v="12"/>
    <x v="2"/>
    <m/>
    <n v="0"/>
    <n v="0"/>
    <n v="0"/>
    <n v="0"/>
    <m/>
    <n v="0"/>
    <n v="0"/>
    <n v="0"/>
    <n v="0"/>
    <x v="0"/>
    <n v="1"/>
    <n v="0"/>
    <x v="0"/>
    <n v="208"/>
    <n v="56"/>
    <n v="112"/>
    <n v="40"/>
    <m/>
    <m/>
    <m/>
    <m/>
    <m/>
    <m/>
    <m/>
    <m/>
    <m/>
    <n v="38064"/>
    <n v="10248"/>
    <n v="20496"/>
    <n v="7320"/>
    <n v="0"/>
    <n v="0"/>
    <n v="0"/>
    <n v="0"/>
    <n v="0"/>
    <n v="0"/>
    <n v="0"/>
    <n v="0"/>
    <n v="0"/>
    <n v="0"/>
    <n v="0"/>
    <n v="0"/>
    <n v="0"/>
    <n v="0"/>
    <n v="0"/>
    <n v="0"/>
    <n v="0"/>
    <n v="0"/>
    <n v="0"/>
    <n v="0"/>
    <n v="0"/>
    <n v="0"/>
    <n v="38064"/>
    <n v="10248"/>
    <n v="20496"/>
    <n v="7320"/>
    <n v="0"/>
    <n v="0"/>
    <n v="0"/>
    <n v="0"/>
    <n v="0"/>
    <n v="0"/>
    <n v="0"/>
    <n v="0"/>
    <n v="0"/>
  </r>
  <r>
    <s v="No"/>
    <s v="Raju Parkala"/>
    <x v="24"/>
    <x v="73"/>
    <s v="W9G9Z"/>
    <x v="92"/>
    <d v="2025-06-01T00:00:00"/>
    <d v="2026-02-28T00:00:00"/>
    <s v="C-W6KJ"/>
    <x v="54"/>
    <x v="15"/>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73"/>
    <s v="W9G9Z"/>
    <x v="92"/>
    <d v="2025-06-01T00:00:00"/>
    <d v="2026-02-28T00:00:00"/>
    <s v="C-W6KJ"/>
    <x v="54"/>
    <x v="15"/>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73"/>
    <s v="W9G9Z"/>
    <x v="92"/>
    <d v="2025-06-01T00:00:00"/>
    <d v="2026-02-28T00:00:00"/>
    <s v="002WVB"/>
    <x v="51"/>
    <x v="1"/>
    <x v="0"/>
    <m/>
    <n v="0"/>
    <n v="0"/>
    <n v="0"/>
    <n v="0"/>
    <m/>
    <n v="0"/>
    <n v="0"/>
    <n v="0"/>
    <n v="0"/>
    <x v="0"/>
    <n v="1"/>
    <n v="0"/>
    <x v="0"/>
    <n v="351"/>
    <n v="136"/>
    <n v="170"/>
    <n v="45"/>
    <m/>
    <m/>
    <m/>
    <m/>
    <m/>
    <m/>
    <m/>
    <m/>
    <m/>
    <n v="16672.5"/>
    <n v="6460"/>
    <n v="8075"/>
    <n v="2137.5"/>
    <n v="0"/>
    <n v="0"/>
    <n v="0"/>
    <n v="0"/>
    <n v="0"/>
    <n v="0"/>
    <n v="0"/>
    <n v="0"/>
    <n v="0"/>
    <n v="0"/>
    <n v="0"/>
    <n v="0"/>
    <n v="0"/>
    <n v="0"/>
    <n v="0"/>
    <n v="0"/>
    <n v="0"/>
    <n v="0"/>
    <n v="0"/>
    <n v="0"/>
    <n v="0"/>
    <n v="0"/>
    <n v="16672.5"/>
    <n v="6460"/>
    <n v="8075"/>
    <n v="2137.5"/>
    <n v="0"/>
    <n v="0"/>
    <n v="0"/>
    <n v="0"/>
    <n v="0"/>
    <n v="0"/>
    <n v="0"/>
    <n v="0"/>
    <n v="0"/>
  </r>
  <r>
    <s v="No"/>
    <s v="Raju Parkala"/>
    <x v="24"/>
    <x v="73"/>
    <s v="W9G9Z"/>
    <x v="92"/>
    <d v="2025-06-01T00:00:00"/>
    <d v="2026-02-28T00:00:00"/>
    <s v="TBD"/>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4"/>
    <x v="73"/>
    <s v="W9G9Z"/>
    <x v="92"/>
    <d v="2025-06-01T00:00:00"/>
    <d v="2026-02-28T00:00:00"/>
    <s v="TBD"/>
    <x v="140"/>
    <x v="1"/>
    <x v="0"/>
    <m/>
    <n v="0"/>
    <n v="0"/>
    <n v="0"/>
    <n v="0"/>
    <m/>
    <n v="0"/>
    <n v="0"/>
    <n v="0"/>
    <n v="0"/>
    <x v="0"/>
    <n v="1"/>
    <n v="0"/>
    <x v="0"/>
    <n v="14"/>
    <m/>
    <m/>
    <n v="14"/>
    <m/>
    <m/>
    <m/>
    <m/>
    <m/>
    <m/>
    <m/>
    <m/>
    <m/>
    <n v="665"/>
    <n v="0"/>
    <n v="0"/>
    <n v="665"/>
    <n v="0"/>
    <n v="0"/>
    <n v="0"/>
    <n v="0"/>
    <n v="0"/>
    <n v="0"/>
    <n v="0"/>
    <n v="0"/>
    <n v="0"/>
    <n v="0"/>
    <n v="0"/>
    <n v="0"/>
    <n v="0"/>
    <n v="0"/>
    <n v="0"/>
    <n v="0"/>
    <n v="0"/>
    <n v="0"/>
    <n v="0"/>
    <n v="0"/>
    <n v="0"/>
    <n v="0"/>
    <n v="665"/>
    <n v="0"/>
    <n v="0"/>
    <n v="665"/>
    <n v="0"/>
    <n v="0"/>
    <n v="0"/>
    <n v="0"/>
    <n v="0"/>
    <n v="0"/>
    <n v="0"/>
    <n v="0"/>
    <n v="0"/>
  </r>
  <r>
    <s v="No"/>
    <s v="Raju Parkala"/>
    <x v="24"/>
    <x v="73"/>
    <s v="W9G9Z"/>
    <x v="92"/>
    <d v="2025-06-01T00:00:00"/>
    <d v="2026-02-28T00:00:00"/>
    <s v="TBD"/>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5"/>
    <x v="74"/>
    <s v="YABVFB"/>
    <x v="93"/>
    <d v="2025-12-01T00:00:00"/>
    <d v="2026-03-31T00:00:00"/>
    <s v="C-XK8L"/>
    <x v="294"/>
    <x v="52"/>
    <x v="2"/>
    <m/>
    <n v="0"/>
    <n v="0"/>
    <n v="0"/>
    <n v="0"/>
    <m/>
    <n v="0"/>
    <n v="0"/>
    <n v="0"/>
    <n v="0"/>
    <x v="0"/>
    <n v="1"/>
    <n v="0"/>
    <x v="0"/>
    <n v="280"/>
    <n v="112"/>
    <n v="152"/>
    <n v="16"/>
    <n v="0"/>
    <m/>
    <m/>
    <m/>
    <m/>
    <m/>
    <m/>
    <m/>
    <m/>
    <n v="51800"/>
    <n v="20720"/>
    <n v="28120"/>
    <n v="2960"/>
    <n v="0"/>
    <n v="0"/>
    <n v="0"/>
    <n v="0"/>
    <n v="0"/>
    <n v="0"/>
    <n v="0"/>
    <n v="0"/>
    <n v="0"/>
    <n v="0"/>
    <n v="0"/>
    <n v="0"/>
    <n v="0"/>
    <n v="0"/>
    <n v="0"/>
    <n v="0"/>
    <n v="0"/>
    <n v="0"/>
    <n v="0"/>
    <n v="0"/>
    <n v="0"/>
    <n v="0"/>
    <n v="51800"/>
    <n v="20720"/>
    <n v="28120"/>
    <n v="2960"/>
    <n v="0"/>
    <n v="0"/>
    <n v="0"/>
    <n v="0"/>
    <n v="0"/>
    <n v="0"/>
    <n v="0"/>
    <n v="0"/>
    <n v="0"/>
  </r>
  <r>
    <s v="No"/>
    <s v="Raju Parkala"/>
    <x v="5"/>
    <x v="74"/>
    <s v="YABVFB"/>
    <x v="94"/>
    <d v="2025-12-01T00:00:00"/>
    <d v="2026-03-31T00:00:00"/>
    <s v="C-WSKR"/>
    <x v="293"/>
    <x v="60"/>
    <x v="2"/>
    <m/>
    <n v="0"/>
    <n v="0"/>
    <n v="0"/>
    <n v="0"/>
    <m/>
    <n v="0"/>
    <n v="0"/>
    <n v="0"/>
    <n v="0"/>
    <x v="0"/>
    <n v="1"/>
    <n v="0"/>
    <x v="0"/>
    <n v="320"/>
    <m/>
    <m/>
    <m/>
    <n v="160"/>
    <n v="160"/>
    <n v="0"/>
    <n v="0"/>
    <m/>
    <m/>
    <m/>
    <m/>
    <m/>
    <n v="50560"/>
    <n v="0"/>
    <n v="0"/>
    <n v="0"/>
    <n v="25280"/>
    <n v="25280"/>
    <n v="0"/>
    <n v="0"/>
    <n v="0"/>
    <n v="0"/>
    <n v="0"/>
    <n v="0"/>
    <n v="0"/>
    <n v="0"/>
    <n v="0"/>
    <n v="0"/>
    <n v="0"/>
    <n v="0"/>
    <n v="0"/>
    <n v="0"/>
    <n v="0"/>
    <n v="0"/>
    <n v="0"/>
    <n v="0"/>
    <n v="0"/>
    <n v="0"/>
    <n v="50560"/>
    <n v="0"/>
    <n v="0"/>
    <n v="0"/>
    <n v="25280"/>
    <n v="25280"/>
    <n v="0"/>
    <n v="0"/>
    <n v="0"/>
    <n v="0"/>
    <n v="0"/>
    <n v="0"/>
    <n v="0"/>
  </r>
  <r>
    <s v="No"/>
    <s v="Raju Parkala"/>
    <x v="5"/>
    <x v="75"/>
    <s v="YAB6VB"/>
    <x v="95"/>
    <d v="2026-01-01T00:00:00"/>
    <d v="2026-06-30T00:00:00"/>
    <s v="000D3J"/>
    <x v="44"/>
    <x v="13"/>
    <x v="2"/>
    <m/>
    <n v="0"/>
    <n v="0"/>
    <n v="0"/>
    <n v="0"/>
    <m/>
    <n v="0"/>
    <n v="0"/>
    <n v="0"/>
    <n v="0"/>
    <x v="0"/>
    <n v="1"/>
    <n v="0"/>
    <x v="0"/>
    <n v="480"/>
    <n v="112"/>
    <n v="152"/>
    <n v="200"/>
    <n v="16"/>
    <m/>
    <m/>
    <m/>
    <m/>
    <m/>
    <m/>
    <m/>
    <m/>
    <n v="87360"/>
    <n v="20384"/>
    <n v="27664"/>
    <n v="36400"/>
    <n v="2912"/>
    <n v="0"/>
    <n v="0"/>
    <n v="0"/>
    <n v="0"/>
    <n v="0"/>
    <n v="0"/>
    <n v="0"/>
    <n v="0"/>
    <n v="0"/>
    <n v="0"/>
    <n v="0"/>
    <n v="0"/>
    <n v="0"/>
    <n v="0"/>
    <n v="0"/>
    <n v="0"/>
    <n v="0"/>
    <n v="0"/>
    <n v="0"/>
    <n v="0"/>
    <n v="0"/>
    <n v="87360"/>
    <n v="20384"/>
    <n v="27664"/>
    <n v="36400"/>
    <n v="2912"/>
    <n v="0"/>
    <n v="0"/>
    <n v="0"/>
    <n v="0"/>
    <n v="0"/>
    <n v="0"/>
    <n v="0"/>
    <n v="0"/>
  </r>
  <r>
    <s v="No"/>
    <s v="Raju Parkala"/>
    <x v="4"/>
    <x v="76"/>
    <s v="YABT6B"/>
    <x v="96"/>
    <d v="2026-01-01T00:00:00"/>
    <d v="2026-06-30T00:00:00"/>
    <s v="C-XLYP"/>
    <x v="295"/>
    <x v="61"/>
    <x v="2"/>
    <m/>
    <n v="0"/>
    <n v="0"/>
    <n v="0"/>
    <n v="0"/>
    <m/>
    <n v="0"/>
    <n v="0"/>
    <n v="0"/>
    <n v="0"/>
    <x v="0"/>
    <n v="1"/>
    <n v="0"/>
    <x v="0"/>
    <n v="992"/>
    <n v="128"/>
    <n v="160"/>
    <n v="200"/>
    <n v="160"/>
    <n v="160"/>
    <n v="184"/>
    <m/>
    <m/>
    <m/>
    <m/>
    <m/>
    <m/>
    <n v="109120"/>
    <n v="14080"/>
    <n v="17600"/>
    <n v="22000"/>
    <n v="17600"/>
    <n v="17600"/>
    <n v="20240"/>
    <n v="0"/>
    <n v="0"/>
    <n v="0"/>
    <n v="0"/>
    <n v="0"/>
    <n v="0"/>
    <n v="0"/>
    <n v="0"/>
    <n v="0"/>
    <n v="0"/>
    <n v="0"/>
    <n v="0"/>
    <n v="0"/>
    <n v="0"/>
    <n v="0"/>
    <n v="0"/>
    <n v="0"/>
    <n v="0"/>
    <n v="0"/>
    <n v="109120"/>
    <n v="14080"/>
    <n v="17600"/>
    <n v="22000"/>
    <n v="17600"/>
    <n v="17600"/>
    <n v="20240"/>
    <n v="0"/>
    <n v="0"/>
    <n v="0"/>
    <n v="0"/>
    <n v="0"/>
    <n v="0"/>
  </r>
  <r>
    <s v="No"/>
    <s v="Raju Parkala"/>
    <x v="4"/>
    <x v="1"/>
    <s v="YAM6DB"/>
    <x v="97"/>
    <d v="2026-07-01T00:00:00"/>
    <d v="2026-12-31T00:00:00"/>
    <s v="C-XLYP"/>
    <x v="295"/>
    <x v="61"/>
    <x v="1"/>
    <m/>
    <n v="136"/>
    <n v="14960"/>
    <n v="0"/>
    <n v="14960"/>
    <m/>
    <n v="0"/>
    <n v="0"/>
    <n v="0"/>
    <n v="14960"/>
    <x v="0"/>
    <n v="1"/>
    <n v="0"/>
    <x v="0"/>
    <n v="990"/>
    <m/>
    <m/>
    <m/>
    <m/>
    <m/>
    <m/>
    <n v="136"/>
    <n v="192"/>
    <n v="152"/>
    <n v="152"/>
    <n v="182"/>
    <n v="176"/>
    <n v="108900"/>
    <n v="0"/>
    <n v="0"/>
    <n v="0"/>
    <n v="0"/>
    <n v="0"/>
    <n v="0"/>
    <n v="14960"/>
    <n v="21120"/>
    <n v="16720"/>
    <n v="16720"/>
    <n v="20020"/>
    <n v="19360"/>
    <n v="0"/>
    <n v="0"/>
    <n v="0"/>
    <n v="0"/>
    <n v="0"/>
    <n v="0"/>
    <n v="0"/>
    <n v="0"/>
    <n v="0"/>
    <n v="0"/>
    <n v="0"/>
    <n v="0"/>
    <n v="0"/>
    <n v="108900"/>
    <n v="0"/>
    <n v="0"/>
    <n v="0"/>
    <n v="0"/>
    <n v="0"/>
    <n v="0"/>
    <n v="14960"/>
    <n v="21120"/>
    <n v="16720"/>
    <n v="16720"/>
    <n v="20020"/>
    <n v="19360"/>
  </r>
  <r>
    <s v="No"/>
    <s v="Raju Parkala"/>
    <x v="4"/>
    <x v="77"/>
    <s v="YAC8QB"/>
    <x v="98"/>
    <d v="2026-01-01T00:00:00"/>
    <d v="2026-03-31T00:00:00"/>
    <s v="06048A"/>
    <x v="19"/>
    <x v="13"/>
    <x v="1"/>
    <m/>
    <n v="0"/>
    <n v="0"/>
    <n v="0"/>
    <n v="0"/>
    <m/>
    <n v="0"/>
    <n v="0"/>
    <n v="0"/>
    <n v="0"/>
    <x v="0"/>
    <n v="1"/>
    <n v="0"/>
    <x v="0"/>
    <n v="320"/>
    <n v="128"/>
    <n v="152"/>
    <n v="40"/>
    <m/>
    <m/>
    <m/>
    <m/>
    <m/>
    <m/>
    <m/>
    <m/>
    <m/>
    <n v="58240"/>
    <n v="23296"/>
    <n v="27664"/>
    <n v="7280"/>
    <n v="0"/>
    <n v="0"/>
    <n v="0"/>
    <n v="0"/>
    <n v="0"/>
    <n v="0"/>
    <n v="0"/>
    <n v="0"/>
    <n v="0"/>
    <n v="0"/>
    <n v="0"/>
    <n v="0"/>
    <n v="0"/>
    <n v="0"/>
    <n v="0"/>
    <n v="0"/>
    <n v="0"/>
    <n v="0"/>
    <n v="0"/>
    <n v="0"/>
    <n v="0"/>
    <n v="0"/>
    <n v="58240"/>
    <n v="23296"/>
    <n v="27664"/>
    <n v="7280"/>
    <n v="0"/>
    <n v="0"/>
    <n v="0"/>
    <n v="0"/>
    <n v="0"/>
    <n v="0"/>
    <n v="0"/>
    <n v="0"/>
    <n v="0"/>
  </r>
  <r>
    <s v="No"/>
    <s v="Raju Parkala"/>
    <x v="4"/>
    <x v="77"/>
    <s v="YAC8QB"/>
    <x v="98"/>
    <d v="2026-01-01T00:00:00"/>
    <d v="2026-03-31T00:00:00"/>
    <s v="06788J"/>
    <x v="20"/>
    <x v="13"/>
    <x v="1"/>
    <m/>
    <n v="0"/>
    <n v="0"/>
    <n v="0"/>
    <n v="0"/>
    <m/>
    <n v="0"/>
    <n v="0"/>
    <n v="0"/>
    <n v="0"/>
    <x v="0"/>
    <n v="1"/>
    <n v="0"/>
    <x v="0"/>
    <n v="304"/>
    <n v="112"/>
    <n v="152"/>
    <n v="40"/>
    <m/>
    <m/>
    <m/>
    <m/>
    <m/>
    <m/>
    <m/>
    <m/>
    <m/>
    <n v="55328"/>
    <n v="20384"/>
    <n v="27664"/>
    <n v="7280"/>
    <n v="0"/>
    <n v="0"/>
    <n v="0"/>
    <n v="0"/>
    <n v="0"/>
    <n v="0"/>
    <n v="0"/>
    <n v="0"/>
    <n v="0"/>
    <n v="0"/>
    <n v="0"/>
    <n v="0"/>
    <n v="0"/>
    <n v="0"/>
    <n v="0"/>
    <n v="0"/>
    <n v="0"/>
    <n v="0"/>
    <n v="0"/>
    <n v="0"/>
    <n v="0"/>
    <n v="0"/>
    <n v="55328"/>
    <n v="20384"/>
    <n v="27664"/>
    <n v="7280"/>
    <n v="0"/>
    <n v="0"/>
    <n v="0"/>
    <n v="0"/>
    <n v="0"/>
    <n v="0"/>
    <n v="0"/>
    <n v="0"/>
    <n v="0"/>
  </r>
  <r>
    <s v="No"/>
    <s v="Raju Parkala"/>
    <x v="4"/>
    <x v="77"/>
    <s v="YAC8QB"/>
    <x v="98"/>
    <d v="2026-01-01T00:00:00"/>
    <d v="2026-03-31T00:00:00"/>
    <s v="06292L"/>
    <x v="21"/>
    <x v="13"/>
    <x v="1"/>
    <m/>
    <n v="0"/>
    <n v="0"/>
    <n v="0"/>
    <n v="0"/>
    <m/>
    <n v="0"/>
    <n v="0"/>
    <n v="0"/>
    <n v="0"/>
    <x v="0"/>
    <n v="1"/>
    <n v="0"/>
    <x v="0"/>
    <n v="320"/>
    <n v="128"/>
    <n v="152"/>
    <n v="40"/>
    <m/>
    <m/>
    <m/>
    <m/>
    <m/>
    <m/>
    <m/>
    <m/>
    <m/>
    <n v="58240"/>
    <n v="23296"/>
    <n v="27664"/>
    <n v="7280"/>
    <n v="0"/>
    <n v="0"/>
    <n v="0"/>
    <n v="0"/>
    <n v="0"/>
    <n v="0"/>
    <n v="0"/>
    <n v="0"/>
    <n v="0"/>
    <n v="0"/>
    <n v="0"/>
    <n v="0"/>
    <n v="0"/>
    <n v="0"/>
    <n v="0"/>
    <n v="0"/>
    <n v="0"/>
    <n v="0"/>
    <n v="0"/>
    <n v="0"/>
    <n v="0"/>
    <n v="0"/>
    <n v="58240"/>
    <n v="23296"/>
    <n v="27664"/>
    <n v="7280"/>
    <n v="0"/>
    <n v="0"/>
    <n v="0"/>
    <n v="0"/>
    <n v="0"/>
    <n v="0"/>
    <n v="0"/>
    <n v="0"/>
    <n v="0"/>
  </r>
  <r>
    <s v="No"/>
    <s v="Raju Parkala"/>
    <x v="4"/>
    <x v="77"/>
    <s v="YAC8QB"/>
    <x v="98"/>
    <d v="2026-01-01T00:00:00"/>
    <d v="2026-03-31T00:00:00"/>
    <s v="0K2815"/>
    <x v="22"/>
    <x v="7"/>
    <x v="1"/>
    <m/>
    <n v="0"/>
    <n v="0"/>
    <n v="0"/>
    <n v="0"/>
    <m/>
    <n v="0"/>
    <n v="0"/>
    <n v="0"/>
    <n v="0"/>
    <x v="0"/>
    <n v="1"/>
    <n v="0"/>
    <x v="0"/>
    <n v="312"/>
    <n v="120"/>
    <n v="152"/>
    <n v="40"/>
    <m/>
    <m/>
    <m/>
    <m/>
    <m/>
    <m/>
    <m/>
    <m/>
    <m/>
    <n v="51480"/>
    <n v="19800"/>
    <n v="25080"/>
    <n v="6600"/>
    <n v="0"/>
    <n v="0"/>
    <n v="0"/>
    <n v="0"/>
    <n v="0"/>
    <n v="0"/>
    <n v="0"/>
    <n v="0"/>
    <n v="0"/>
    <n v="0"/>
    <n v="0"/>
    <n v="0"/>
    <n v="0"/>
    <n v="0"/>
    <n v="0"/>
    <n v="0"/>
    <n v="0"/>
    <n v="0"/>
    <n v="0"/>
    <n v="0"/>
    <n v="0"/>
    <n v="0"/>
    <n v="51480"/>
    <n v="19800"/>
    <n v="25080"/>
    <n v="6600"/>
    <n v="0"/>
    <n v="0"/>
    <n v="0"/>
    <n v="0"/>
    <n v="0"/>
    <n v="0"/>
    <n v="0"/>
    <n v="0"/>
    <n v="0"/>
  </r>
  <r>
    <s v="No"/>
    <s v="Raju Parkala"/>
    <x v="4"/>
    <x v="77"/>
    <s v="YAC8QB"/>
    <x v="98"/>
    <d v="2026-01-01T00:00:00"/>
    <d v="2026-03-31T00:00:00"/>
    <s v="04322A"/>
    <x v="23"/>
    <x v="13"/>
    <x v="1"/>
    <m/>
    <n v="0"/>
    <n v="0"/>
    <n v="0"/>
    <n v="0"/>
    <m/>
    <n v="0"/>
    <n v="0"/>
    <n v="0"/>
    <n v="0"/>
    <x v="0"/>
    <n v="1"/>
    <n v="0"/>
    <x v="0"/>
    <n v="304"/>
    <n v="128"/>
    <n v="136"/>
    <n v="40"/>
    <m/>
    <m/>
    <m/>
    <m/>
    <m/>
    <m/>
    <m/>
    <m/>
    <m/>
    <n v="55328"/>
    <n v="23296"/>
    <n v="24752"/>
    <n v="7280"/>
    <n v="0"/>
    <n v="0"/>
    <n v="0"/>
    <n v="0"/>
    <n v="0"/>
    <n v="0"/>
    <n v="0"/>
    <n v="0"/>
    <n v="0"/>
    <n v="0"/>
    <n v="0"/>
    <n v="0"/>
    <n v="0"/>
    <n v="0"/>
    <n v="0"/>
    <n v="0"/>
    <n v="0"/>
    <n v="0"/>
    <n v="0"/>
    <n v="0"/>
    <n v="0"/>
    <n v="0"/>
    <n v="55328"/>
    <n v="23296"/>
    <n v="24752"/>
    <n v="7280"/>
    <n v="0"/>
    <n v="0"/>
    <n v="0"/>
    <n v="0"/>
    <n v="0"/>
    <n v="0"/>
    <n v="0"/>
    <n v="0"/>
    <n v="0"/>
  </r>
  <r>
    <s v="No"/>
    <s v="Raju Parkala"/>
    <x v="4"/>
    <x v="77"/>
    <s v="YAC8QB"/>
    <x v="98"/>
    <d v="2026-01-01T00:00:00"/>
    <d v="2026-03-31T00:00:00"/>
    <n v="93609"/>
    <x v="25"/>
    <x v="3"/>
    <x v="1"/>
    <m/>
    <n v="0"/>
    <n v="0"/>
    <n v="0"/>
    <n v="0"/>
    <m/>
    <n v="0"/>
    <n v="0"/>
    <n v="0"/>
    <n v="0"/>
    <x v="0"/>
    <n v="1"/>
    <n v="0"/>
    <x v="0"/>
    <n v="531"/>
    <n v="140"/>
    <n v="175"/>
    <n v="198"/>
    <n v="18"/>
    <m/>
    <m/>
    <m/>
    <m/>
    <m/>
    <m/>
    <m/>
    <m/>
    <n v="32789.25"/>
    <n v="8645"/>
    <n v="10806.25"/>
    <n v="12226.5"/>
    <n v="1111.5"/>
    <n v="0"/>
    <n v="0"/>
    <n v="0"/>
    <n v="0"/>
    <n v="0"/>
    <n v="0"/>
    <n v="0"/>
    <n v="0"/>
    <n v="0"/>
    <n v="0"/>
    <n v="0"/>
    <n v="0"/>
    <n v="0"/>
    <n v="0"/>
    <n v="0"/>
    <n v="0"/>
    <n v="0"/>
    <n v="0"/>
    <n v="0"/>
    <n v="0"/>
    <n v="0"/>
    <n v="32789.25"/>
    <n v="8645"/>
    <n v="10806.25"/>
    <n v="12226.5"/>
    <n v="1111.5"/>
    <n v="0"/>
    <n v="0"/>
    <n v="0"/>
    <n v="0"/>
    <n v="0"/>
    <n v="0"/>
    <n v="0"/>
    <n v="0"/>
  </r>
  <r>
    <s v="No"/>
    <s v="Raju Parkala"/>
    <x v="4"/>
    <x v="77"/>
    <s v="YAC8QB"/>
    <x v="98"/>
    <d v="2026-01-01T00:00:00"/>
    <d v="2026-03-31T00:00:00"/>
    <s v="06810V"/>
    <x v="26"/>
    <x v="1"/>
    <x v="1"/>
    <m/>
    <n v="0"/>
    <n v="0"/>
    <n v="0"/>
    <n v="0"/>
    <m/>
    <n v="0"/>
    <n v="0"/>
    <n v="0"/>
    <n v="0"/>
    <x v="0"/>
    <n v="1"/>
    <n v="0"/>
    <x v="0"/>
    <n v="347"/>
    <n v="145"/>
    <n v="157"/>
    <n v="45"/>
    <m/>
    <m/>
    <m/>
    <m/>
    <m/>
    <m/>
    <m/>
    <m/>
    <m/>
    <n v="16482.5"/>
    <n v="6887.5"/>
    <n v="7457.5"/>
    <n v="2137.5"/>
    <n v="0"/>
    <n v="0"/>
    <n v="0"/>
    <n v="0"/>
    <n v="0"/>
    <n v="0"/>
    <n v="0"/>
    <n v="0"/>
    <n v="0"/>
    <n v="0"/>
    <n v="0"/>
    <n v="0"/>
    <n v="0"/>
    <n v="0"/>
    <n v="0"/>
    <n v="0"/>
    <n v="0"/>
    <n v="0"/>
    <n v="0"/>
    <n v="0"/>
    <n v="0"/>
    <n v="0"/>
    <n v="16482.5"/>
    <n v="6887.5"/>
    <n v="7457.5"/>
    <n v="2137.5"/>
    <n v="0"/>
    <n v="0"/>
    <n v="0"/>
    <n v="0"/>
    <n v="0"/>
    <n v="0"/>
    <n v="0"/>
    <n v="0"/>
    <n v="0"/>
  </r>
  <r>
    <s v="No"/>
    <s v="Raju Parkala"/>
    <x v="4"/>
    <x v="77"/>
    <s v="YAC8QB"/>
    <x v="98"/>
    <d v="2026-01-01T00:00:00"/>
    <d v="2026-03-31T00:00:00"/>
    <s v="06952X"/>
    <x v="27"/>
    <x v="1"/>
    <x v="1"/>
    <m/>
    <n v="0"/>
    <n v="0"/>
    <n v="0"/>
    <n v="0"/>
    <m/>
    <n v="0"/>
    <n v="0"/>
    <n v="0"/>
    <n v="0"/>
    <x v="0"/>
    <n v="1"/>
    <n v="0"/>
    <x v="0"/>
    <n v="353"/>
    <n v="144"/>
    <n v="164"/>
    <n v="45"/>
    <m/>
    <m/>
    <m/>
    <m/>
    <m/>
    <m/>
    <m/>
    <m/>
    <m/>
    <n v="16767.5"/>
    <n v="6840"/>
    <n v="7790"/>
    <n v="2137.5"/>
    <n v="0"/>
    <n v="0"/>
    <n v="0"/>
    <n v="0"/>
    <n v="0"/>
    <n v="0"/>
    <n v="0"/>
    <n v="0"/>
    <n v="0"/>
    <n v="0"/>
    <n v="0"/>
    <n v="0"/>
    <n v="0"/>
    <n v="0"/>
    <n v="0"/>
    <n v="0"/>
    <n v="0"/>
    <n v="0"/>
    <n v="0"/>
    <n v="0"/>
    <n v="0"/>
    <n v="0"/>
    <n v="16767.5"/>
    <n v="6840"/>
    <n v="7790"/>
    <n v="2137.5"/>
    <n v="0"/>
    <n v="0"/>
    <n v="0"/>
    <n v="0"/>
    <n v="0"/>
    <n v="0"/>
    <n v="0"/>
    <n v="0"/>
    <n v="0"/>
  </r>
  <r>
    <s v="No"/>
    <s v="Raju Parkala"/>
    <x v="4"/>
    <x v="77"/>
    <s v="YAC8QB"/>
    <x v="98"/>
    <d v="2026-01-01T00:00:00"/>
    <d v="2026-03-31T00:00:00"/>
    <s v="01057K"/>
    <x v="28"/>
    <x v="3"/>
    <x v="1"/>
    <m/>
    <n v="0"/>
    <n v="0"/>
    <n v="0"/>
    <n v="0"/>
    <m/>
    <n v="0"/>
    <n v="0"/>
    <n v="0"/>
    <n v="0"/>
    <x v="0"/>
    <n v="1"/>
    <n v="0"/>
    <x v="0"/>
    <n v="550"/>
    <n v="152"/>
    <n v="182"/>
    <n v="198"/>
    <n v="18"/>
    <m/>
    <m/>
    <m/>
    <m/>
    <m/>
    <m/>
    <m/>
    <m/>
    <n v="33962.5"/>
    <n v="9386"/>
    <n v="11238.5"/>
    <n v="12226.5"/>
    <n v="1111.5"/>
    <n v="0"/>
    <n v="0"/>
    <n v="0"/>
    <n v="0"/>
    <n v="0"/>
    <n v="0"/>
    <n v="0"/>
    <n v="0"/>
    <n v="0"/>
    <n v="0"/>
    <n v="0"/>
    <n v="0"/>
    <n v="0"/>
    <n v="0"/>
    <n v="0"/>
    <n v="0"/>
    <n v="0"/>
    <n v="0"/>
    <n v="0"/>
    <n v="0"/>
    <n v="0"/>
    <n v="33962.5"/>
    <n v="9386"/>
    <n v="11238.5"/>
    <n v="12226.5"/>
    <n v="1111.5"/>
    <n v="0"/>
    <n v="0"/>
    <n v="0"/>
    <n v="0"/>
    <n v="0"/>
    <n v="0"/>
    <n v="0"/>
    <n v="0"/>
  </r>
  <r>
    <s v="No"/>
    <s v="Raju Parkala"/>
    <x v="4"/>
    <x v="77"/>
    <s v="YAC8QB"/>
    <x v="98"/>
    <d v="2026-01-01T00:00:00"/>
    <d v="2026-03-31T00:00:00"/>
    <s v="07849N"/>
    <x v="29"/>
    <x v="3"/>
    <x v="1"/>
    <m/>
    <n v="0"/>
    <n v="0"/>
    <n v="0"/>
    <n v="0"/>
    <m/>
    <n v="0"/>
    <n v="0"/>
    <n v="0"/>
    <n v="0"/>
    <x v="0"/>
    <n v="1"/>
    <n v="0"/>
    <x v="0"/>
    <n v="364"/>
    <n v="144"/>
    <n v="175"/>
    <n v="45"/>
    <m/>
    <m/>
    <m/>
    <m/>
    <m/>
    <m/>
    <m/>
    <m/>
    <m/>
    <n v="22477"/>
    <n v="8892"/>
    <n v="10806.25"/>
    <n v="2778.75"/>
    <n v="0"/>
    <n v="0"/>
    <n v="0"/>
    <n v="0"/>
    <n v="0"/>
    <n v="0"/>
    <n v="0"/>
    <n v="0"/>
    <n v="0"/>
    <n v="0"/>
    <n v="0"/>
    <n v="0"/>
    <n v="0"/>
    <n v="0"/>
    <n v="0"/>
    <n v="0"/>
    <n v="0"/>
    <n v="0"/>
    <n v="0"/>
    <n v="0"/>
    <n v="0"/>
    <n v="0"/>
    <n v="22477"/>
    <n v="8892"/>
    <n v="10806.25"/>
    <n v="2778.75"/>
    <n v="0"/>
    <n v="0"/>
    <n v="0"/>
    <n v="0"/>
    <n v="0"/>
    <n v="0"/>
    <n v="0"/>
    <n v="0"/>
    <n v="0"/>
  </r>
  <r>
    <s v="No"/>
    <s v="Raju Parkala"/>
    <x v="4"/>
    <x v="77"/>
    <s v="YAC8QB"/>
    <x v="98"/>
    <d v="2026-01-01T00:00:00"/>
    <d v="2026-03-31T00:00:00"/>
    <s v="005XOY"/>
    <x v="296"/>
    <x v="5"/>
    <x v="1"/>
    <m/>
    <n v="0"/>
    <n v="0"/>
    <n v="0"/>
    <n v="0"/>
    <m/>
    <n v="0"/>
    <n v="0"/>
    <n v="0"/>
    <n v="0"/>
    <x v="0"/>
    <n v="1"/>
    <n v="0"/>
    <x v="0"/>
    <n v="357"/>
    <n v="137"/>
    <n v="175"/>
    <n v="45"/>
    <m/>
    <m/>
    <m/>
    <m/>
    <m/>
    <m/>
    <m/>
    <m/>
    <m/>
    <n v="31059"/>
    <n v="11919"/>
    <n v="15225"/>
    <n v="3915"/>
    <n v="0"/>
    <n v="0"/>
    <n v="0"/>
    <n v="0"/>
    <n v="0"/>
    <n v="0"/>
    <n v="0"/>
    <n v="0"/>
    <n v="0"/>
    <n v="0"/>
    <n v="0"/>
    <n v="0"/>
    <n v="0"/>
    <n v="0"/>
    <n v="0"/>
    <n v="0"/>
    <n v="0"/>
    <n v="0"/>
    <n v="0"/>
    <n v="0"/>
    <n v="0"/>
    <n v="0"/>
    <n v="31059"/>
    <n v="11919"/>
    <n v="15225"/>
    <n v="3915"/>
    <n v="0"/>
    <n v="0"/>
    <n v="0"/>
    <n v="0"/>
    <n v="0"/>
    <n v="0"/>
    <n v="0"/>
    <n v="0"/>
    <n v="0"/>
  </r>
  <r>
    <s v="No"/>
    <s v="Raju Parkala"/>
    <x v="4"/>
    <x v="77"/>
    <s v="YAC8QB"/>
    <x v="98"/>
    <d v="2026-01-01T00:00:00"/>
    <d v="2026-03-31T00:00:00"/>
    <s v="004QEL"/>
    <x v="37"/>
    <x v="3"/>
    <x v="1"/>
    <m/>
    <n v="0"/>
    <n v="0"/>
    <n v="0"/>
    <n v="0"/>
    <m/>
    <n v="0"/>
    <n v="0"/>
    <n v="0"/>
    <n v="0"/>
    <x v="0"/>
    <n v="1"/>
    <n v="0"/>
    <x v="0"/>
    <n v="364"/>
    <n v="137"/>
    <n v="182"/>
    <n v="45"/>
    <m/>
    <m/>
    <m/>
    <m/>
    <m/>
    <m/>
    <m/>
    <m/>
    <m/>
    <n v="22477"/>
    <n v="8459.75"/>
    <n v="11238.5"/>
    <n v="2778.75"/>
    <n v="0"/>
    <n v="0"/>
    <n v="0"/>
    <n v="0"/>
    <n v="0"/>
    <n v="0"/>
    <n v="0"/>
    <n v="0"/>
    <n v="0"/>
    <n v="0"/>
    <n v="0"/>
    <n v="0"/>
    <n v="0"/>
    <n v="0"/>
    <n v="0"/>
    <n v="0"/>
    <n v="0"/>
    <n v="0"/>
    <n v="0"/>
    <n v="0"/>
    <n v="0"/>
    <n v="0"/>
    <n v="22477"/>
    <n v="8459.75"/>
    <n v="11238.5"/>
    <n v="2778.75"/>
    <n v="0"/>
    <n v="0"/>
    <n v="0"/>
    <n v="0"/>
    <n v="0"/>
    <n v="0"/>
    <n v="0"/>
    <n v="0"/>
    <n v="0"/>
  </r>
  <r>
    <s v="No"/>
    <s v="Raju Parkala"/>
    <x v="4"/>
    <x v="77"/>
    <s v="YAC8QB"/>
    <x v="98"/>
    <d v="2026-01-01T00:00:00"/>
    <d v="2026-03-31T00:00:00"/>
    <s v="6G0706"/>
    <x v="297"/>
    <x v="11"/>
    <x v="2"/>
    <m/>
    <n v="0"/>
    <n v="0"/>
    <n v="0"/>
    <n v="0"/>
    <m/>
    <n v="0"/>
    <n v="0"/>
    <n v="0"/>
    <n v="0"/>
    <x v="0"/>
    <n v="1"/>
    <n v="0"/>
    <x v="0"/>
    <n v="136"/>
    <m/>
    <n v="0"/>
    <n v="120"/>
    <n v="16"/>
    <m/>
    <m/>
    <m/>
    <m/>
    <m/>
    <m/>
    <m/>
    <m/>
    <n v="48960"/>
    <n v="0"/>
    <n v="0"/>
    <n v="43200"/>
    <n v="5760"/>
    <n v="0"/>
    <n v="0"/>
    <n v="0"/>
    <n v="0"/>
    <n v="0"/>
    <n v="0"/>
    <n v="0"/>
    <n v="0"/>
    <n v="0"/>
    <n v="0"/>
    <n v="0"/>
    <n v="0"/>
    <n v="0"/>
    <n v="0"/>
    <n v="0"/>
    <n v="0"/>
    <n v="0"/>
    <n v="0"/>
    <n v="0"/>
    <n v="0"/>
    <n v="0"/>
    <n v="48960"/>
    <n v="0"/>
    <n v="0"/>
    <n v="43200"/>
    <n v="5760"/>
    <n v="0"/>
    <n v="0"/>
    <n v="0"/>
    <n v="0"/>
    <n v="0"/>
    <n v="0"/>
    <n v="0"/>
    <n v="0"/>
  </r>
  <r>
    <s v="No"/>
    <s v="Raju Parkala"/>
    <x v="4"/>
    <x v="78"/>
    <s v="YAC8QB"/>
    <x v="99"/>
    <d v="2026-01-01T00:00:00"/>
    <d v="2026-03-31T00:00:00"/>
    <s v="C-JDPH"/>
    <x v="31"/>
    <x v="8"/>
    <x v="1"/>
    <m/>
    <n v="0"/>
    <n v="0"/>
    <n v="0"/>
    <n v="0"/>
    <m/>
    <n v="0"/>
    <n v="0"/>
    <n v="0"/>
    <n v="0"/>
    <x v="0"/>
    <n v="1"/>
    <n v="0"/>
    <x v="0"/>
    <n v="464"/>
    <n v="112"/>
    <n v="152"/>
    <n v="184"/>
    <n v="16"/>
    <m/>
    <m/>
    <m/>
    <m/>
    <m/>
    <m/>
    <m/>
    <m/>
    <n v="79808"/>
    <n v="19264"/>
    <n v="26144"/>
    <n v="31648"/>
    <n v="2752"/>
    <n v="0"/>
    <n v="0"/>
    <n v="0"/>
    <n v="0"/>
    <n v="0"/>
    <n v="0"/>
    <n v="0"/>
    <n v="0"/>
    <n v="0"/>
    <n v="0"/>
    <n v="0"/>
    <n v="0"/>
    <n v="0"/>
    <n v="0"/>
    <n v="0"/>
    <n v="0"/>
    <n v="0"/>
    <n v="0"/>
    <n v="0"/>
    <n v="0"/>
    <n v="0"/>
    <n v="79808"/>
    <n v="19264"/>
    <n v="26144"/>
    <n v="31648"/>
    <n v="2752"/>
    <n v="0"/>
    <n v="0"/>
    <n v="0"/>
    <n v="0"/>
    <n v="0"/>
    <n v="0"/>
    <n v="0"/>
    <n v="0"/>
  </r>
  <r>
    <s v="No"/>
    <s v="Raju Parkala"/>
    <x v="4"/>
    <x v="78"/>
    <s v="YAC8QB"/>
    <x v="99"/>
    <d v="2026-01-01T00:00:00"/>
    <d v="2026-03-31T00:00:00"/>
    <s v="C-JDPJ"/>
    <x v="32"/>
    <x v="8"/>
    <x v="1"/>
    <m/>
    <n v="0"/>
    <n v="0"/>
    <n v="0"/>
    <n v="0"/>
    <m/>
    <n v="0"/>
    <n v="0"/>
    <n v="0"/>
    <n v="0"/>
    <x v="0"/>
    <n v="1"/>
    <n v="0"/>
    <x v="0"/>
    <n v="512"/>
    <n v="120"/>
    <n v="192"/>
    <n v="184"/>
    <n v="16"/>
    <m/>
    <m/>
    <m/>
    <m/>
    <m/>
    <m/>
    <m/>
    <m/>
    <n v="88064"/>
    <n v="20640"/>
    <n v="33024"/>
    <n v="31648"/>
    <n v="2752"/>
    <n v="0"/>
    <n v="0"/>
    <n v="0"/>
    <n v="0"/>
    <n v="0"/>
    <n v="0"/>
    <n v="0"/>
    <n v="0"/>
    <n v="0"/>
    <n v="0"/>
    <n v="0"/>
    <n v="0"/>
    <n v="0"/>
    <n v="0"/>
    <n v="0"/>
    <n v="0"/>
    <n v="0"/>
    <n v="0"/>
    <n v="0"/>
    <n v="0"/>
    <n v="0"/>
    <n v="88064"/>
    <n v="20640"/>
    <n v="33024"/>
    <n v="31648"/>
    <n v="2752"/>
    <n v="0"/>
    <n v="0"/>
    <n v="0"/>
    <n v="0"/>
    <n v="0"/>
    <n v="0"/>
    <n v="0"/>
    <n v="0"/>
  </r>
  <r>
    <s v="No"/>
    <s v="Raju Parkala"/>
    <x v="4"/>
    <x v="78"/>
    <s v="YAC8QB"/>
    <x v="99"/>
    <d v="2026-01-01T00:00:00"/>
    <d v="2026-03-31T00:00:00"/>
    <s v="C-LGLV"/>
    <x v="33"/>
    <x v="8"/>
    <x v="1"/>
    <m/>
    <n v="0"/>
    <n v="0"/>
    <n v="0"/>
    <n v="0"/>
    <m/>
    <n v="0"/>
    <n v="0"/>
    <n v="0"/>
    <n v="0"/>
    <x v="0"/>
    <n v="1"/>
    <n v="0"/>
    <x v="0"/>
    <n v="348"/>
    <n v="116"/>
    <n v="192"/>
    <n v="40"/>
    <m/>
    <m/>
    <m/>
    <m/>
    <m/>
    <m/>
    <m/>
    <m/>
    <m/>
    <n v="59856"/>
    <n v="19952"/>
    <n v="33024"/>
    <n v="6880"/>
    <n v="0"/>
    <n v="0"/>
    <n v="0"/>
    <n v="0"/>
    <n v="0"/>
    <n v="0"/>
    <n v="0"/>
    <n v="0"/>
    <n v="0"/>
    <n v="0"/>
    <n v="0"/>
    <n v="0"/>
    <n v="0"/>
    <n v="0"/>
    <n v="0"/>
    <n v="0"/>
    <n v="0"/>
    <n v="0"/>
    <n v="0"/>
    <n v="0"/>
    <n v="0"/>
    <n v="0"/>
    <n v="59856"/>
    <n v="19952"/>
    <n v="33024"/>
    <n v="6880"/>
    <n v="0"/>
    <n v="0"/>
    <n v="0"/>
    <n v="0"/>
    <n v="0"/>
    <n v="0"/>
    <n v="0"/>
    <n v="0"/>
    <n v="0"/>
  </r>
  <r>
    <s v="No"/>
    <s v="Raju Parkala"/>
    <x v="4"/>
    <x v="78"/>
    <s v="YAC8QB"/>
    <x v="99"/>
    <d v="2026-01-01T00:00:00"/>
    <d v="2026-03-31T00:00:00"/>
    <s v="C-JDPG"/>
    <x v="34"/>
    <x v="9"/>
    <x v="1"/>
    <m/>
    <n v="0"/>
    <n v="0"/>
    <n v="0"/>
    <n v="0"/>
    <m/>
    <n v="0"/>
    <n v="0"/>
    <n v="0"/>
    <n v="0"/>
    <x v="0"/>
    <n v="1"/>
    <n v="0"/>
    <x v="0"/>
    <n v="464"/>
    <n v="112"/>
    <n v="152"/>
    <n v="184"/>
    <n v="16"/>
    <m/>
    <m/>
    <m/>
    <m/>
    <m/>
    <m/>
    <m/>
    <m/>
    <n v="97440"/>
    <n v="23520"/>
    <n v="31920"/>
    <n v="38640"/>
    <n v="3360"/>
    <n v="0"/>
    <n v="0"/>
    <n v="0"/>
    <n v="0"/>
    <n v="0"/>
    <n v="0"/>
    <n v="0"/>
    <n v="0"/>
    <n v="0"/>
    <n v="0"/>
    <n v="0"/>
    <n v="0"/>
    <n v="0"/>
    <n v="0"/>
    <n v="0"/>
    <n v="0"/>
    <n v="0"/>
    <n v="0"/>
    <n v="0"/>
    <n v="0"/>
    <n v="0"/>
    <n v="97440"/>
    <n v="23520"/>
    <n v="31920"/>
    <n v="38640"/>
    <n v="3360"/>
    <n v="0"/>
    <n v="0"/>
    <n v="0"/>
    <n v="0"/>
    <n v="0"/>
    <n v="0"/>
    <n v="0"/>
    <n v="0"/>
  </r>
  <r>
    <s v="No"/>
    <s v="Raju Parkala"/>
    <x v="4"/>
    <x v="78"/>
    <s v="YAC8QB"/>
    <x v="99"/>
    <d v="2026-01-01T00:00:00"/>
    <d v="2026-03-31T00:00:00"/>
    <s v="C-P3JE"/>
    <x v="35"/>
    <x v="10"/>
    <x v="1"/>
    <m/>
    <n v="0"/>
    <n v="0"/>
    <n v="0"/>
    <n v="0"/>
    <m/>
    <n v="0"/>
    <n v="0"/>
    <n v="0"/>
    <n v="0"/>
    <x v="0"/>
    <n v="1"/>
    <n v="0"/>
    <x v="0"/>
    <n v="472"/>
    <n v="120"/>
    <n v="152"/>
    <n v="184"/>
    <n v="16"/>
    <m/>
    <m/>
    <m/>
    <m/>
    <m/>
    <m/>
    <m/>
    <m/>
    <n v="94400"/>
    <n v="24000"/>
    <n v="30400"/>
    <n v="36800"/>
    <n v="3200"/>
    <n v="0"/>
    <n v="0"/>
    <n v="0"/>
    <n v="0"/>
    <n v="0"/>
    <n v="0"/>
    <n v="0"/>
    <n v="0"/>
    <n v="0"/>
    <n v="0"/>
    <n v="0"/>
    <n v="0"/>
    <n v="0"/>
    <n v="0"/>
    <n v="0"/>
    <n v="0"/>
    <n v="0"/>
    <n v="0"/>
    <n v="0"/>
    <n v="0"/>
    <n v="0"/>
    <n v="94400"/>
    <n v="24000"/>
    <n v="30400"/>
    <n v="36800"/>
    <n v="3200"/>
    <n v="0"/>
    <n v="0"/>
    <n v="0"/>
    <n v="0"/>
    <n v="0"/>
    <n v="0"/>
    <n v="0"/>
    <n v="0"/>
  </r>
  <r>
    <s v="No"/>
    <s v="Raju Parkala"/>
    <x v="4"/>
    <x v="78"/>
    <s v="YAC8QB"/>
    <x v="99"/>
    <d v="2026-01-01T00:00:00"/>
    <d v="2026-03-31T00:00:00"/>
    <s v="C-VKG0"/>
    <x v="36"/>
    <x v="7"/>
    <x v="1"/>
    <m/>
    <n v="0"/>
    <n v="0"/>
    <n v="0"/>
    <n v="0"/>
    <m/>
    <n v="0"/>
    <n v="0"/>
    <n v="0"/>
    <n v="0"/>
    <x v="0"/>
    <n v="1"/>
    <n v="0"/>
    <x v="0"/>
    <n v="472"/>
    <n v="120"/>
    <n v="152"/>
    <n v="184"/>
    <n v="16"/>
    <m/>
    <m/>
    <m/>
    <m/>
    <m/>
    <m/>
    <m/>
    <m/>
    <n v="77880"/>
    <n v="19800"/>
    <n v="25080"/>
    <n v="30360"/>
    <n v="2640"/>
    <n v="0"/>
    <n v="0"/>
    <n v="0"/>
    <n v="0"/>
    <n v="0"/>
    <n v="0"/>
    <n v="0"/>
    <n v="0"/>
    <n v="0"/>
    <n v="0"/>
    <n v="0"/>
    <n v="0"/>
    <n v="0"/>
    <n v="0"/>
    <n v="0"/>
    <n v="0"/>
    <n v="0"/>
    <n v="0"/>
    <n v="0"/>
    <n v="0"/>
    <n v="0"/>
    <n v="77880"/>
    <n v="19800"/>
    <n v="25080"/>
    <n v="30360"/>
    <n v="2640"/>
    <n v="0"/>
    <n v="0"/>
    <n v="0"/>
    <n v="0"/>
    <n v="0"/>
    <n v="0"/>
    <n v="0"/>
    <n v="0"/>
  </r>
  <r>
    <s v="No"/>
    <s v="Raju Parkala"/>
    <x v="4"/>
    <x v="78"/>
    <s v="YAC8QB"/>
    <x v="99"/>
    <d v="2026-01-01T00:00:00"/>
    <d v="2026-03-31T00:00:00"/>
    <s v="004I38"/>
    <x v="43"/>
    <x v="1"/>
    <x v="1"/>
    <m/>
    <n v="0"/>
    <n v="0"/>
    <n v="0"/>
    <n v="0"/>
    <m/>
    <n v="0"/>
    <n v="0"/>
    <n v="0"/>
    <n v="0"/>
    <x v="0"/>
    <n v="1"/>
    <n v="0"/>
    <x v="0"/>
    <n v="369"/>
    <n v="153"/>
    <n v="171"/>
    <n v="45"/>
    <m/>
    <m/>
    <m/>
    <m/>
    <m/>
    <m/>
    <m/>
    <m/>
    <m/>
    <n v="17527.5"/>
    <n v="7267.5"/>
    <n v="8122.5"/>
    <n v="2137.5"/>
    <n v="0"/>
    <n v="0"/>
    <n v="0"/>
    <n v="0"/>
    <n v="0"/>
    <n v="0"/>
    <n v="0"/>
    <n v="0"/>
    <n v="0"/>
    <n v="0"/>
    <n v="0"/>
    <n v="0"/>
    <n v="0"/>
    <n v="0"/>
    <n v="0"/>
    <n v="0"/>
    <n v="0"/>
    <n v="0"/>
    <n v="0"/>
    <n v="0"/>
    <n v="0"/>
    <n v="0"/>
    <n v="17527.5"/>
    <n v="7267.5"/>
    <n v="8122.5"/>
    <n v="2137.5"/>
    <n v="0"/>
    <n v="0"/>
    <n v="0"/>
    <n v="0"/>
    <n v="0"/>
    <n v="0"/>
    <n v="0"/>
    <n v="0"/>
    <n v="0"/>
  </r>
  <r>
    <s v="No"/>
    <s v="Raju Parkala"/>
    <x v="4"/>
    <x v="10"/>
    <s v="YADBBB"/>
    <x v="100"/>
    <d v="2026-01-01T00:00:00"/>
    <d v="2026-06-30T00:00:00"/>
    <s v="06048A"/>
    <x v="19"/>
    <x v="13"/>
    <x v="1"/>
    <m/>
    <n v="0"/>
    <n v="0"/>
    <n v="0"/>
    <n v="0"/>
    <m/>
    <n v="0"/>
    <n v="0"/>
    <n v="0"/>
    <n v="0"/>
    <x v="0"/>
    <n v="1"/>
    <n v="0"/>
    <x v="0"/>
    <n v="176"/>
    <m/>
    <m/>
    <n v="160"/>
    <n v="16"/>
    <n v="0"/>
    <n v="0"/>
    <m/>
    <m/>
    <m/>
    <m/>
    <m/>
    <m/>
    <n v="32032"/>
    <n v="0"/>
    <n v="0"/>
    <n v="29120"/>
    <n v="2912"/>
    <n v="0"/>
    <n v="0"/>
    <n v="0"/>
    <n v="0"/>
    <n v="0"/>
    <n v="0"/>
    <n v="0"/>
    <n v="0"/>
    <n v="0"/>
    <n v="0"/>
    <n v="0"/>
    <n v="0"/>
    <n v="0"/>
    <n v="0"/>
    <n v="0"/>
    <n v="0"/>
    <n v="0"/>
    <n v="0"/>
    <n v="0"/>
    <n v="0"/>
    <n v="0"/>
    <n v="32032"/>
    <n v="0"/>
    <n v="0"/>
    <n v="29120"/>
    <n v="2912"/>
    <n v="0"/>
    <n v="0"/>
    <n v="0"/>
    <n v="0"/>
    <n v="0"/>
    <n v="0"/>
    <n v="0"/>
    <n v="0"/>
  </r>
  <r>
    <s v="No"/>
    <s v="Raju Parkala"/>
    <x v="4"/>
    <x v="10"/>
    <s v="YADBBB"/>
    <x v="100"/>
    <d v="2026-01-01T00:00:00"/>
    <d v="2026-06-30T00:00:00"/>
    <s v="06788J"/>
    <x v="20"/>
    <x v="13"/>
    <x v="1"/>
    <m/>
    <n v="0"/>
    <n v="0"/>
    <n v="0"/>
    <n v="0"/>
    <m/>
    <n v="0"/>
    <n v="0"/>
    <n v="0"/>
    <n v="0"/>
    <x v="0"/>
    <n v="1"/>
    <n v="0"/>
    <x v="0"/>
    <n v="176"/>
    <m/>
    <m/>
    <n v="160"/>
    <n v="16"/>
    <n v="0"/>
    <n v="0"/>
    <m/>
    <m/>
    <m/>
    <m/>
    <m/>
    <m/>
    <n v="32032"/>
    <n v="0"/>
    <n v="0"/>
    <n v="29120"/>
    <n v="2912"/>
    <n v="0"/>
    <n v="0"/>
    <n v="0"/>
    <n v="0"/>
    <n v="0"/>
    <n v="0"/>
    <n v="0"/>
    <n v="0"/>
    <n v="0"/>
    <n v="0"/>
    <n v="0"/>
    <n v="0"/>
    <n v="0"/>
    <n v="0"/>
    <n v="0"/>
    <n v="0"/>
    <n v="0"/>
    <n v="0"/>
    <n v="0"/>
    <n v="0"/>
    <n v="0"/>
    <n v="32032"/>
    <n v="0"/>
    <n v="0"/>
    <n v="29120"/>
    <n v="2912"/>
    <n v="0"/>
    <n v="0"/>
    <n v="0"/>
    <n v="0"/>
    <n v="0"/>
    <n v="0"/>
    <n v="0"/>
    <n v="0"/>
  </r>
  <r>
    <s v="No"/>
    <s v="Raju Parkala"/>
    <x v="4"/>
    <x v="10"/>
    <s v="YADBBB"/>
    <x v="100"/>
    <d v="2026-01-01T00:00:00"/>
    <d v="2026-06-30T00:00:00"/>
    <s v="06292L"/>
    <x v="21"/>
    <x v="13"/>
    <x v="1"/>
    <m/>
    <n v="0"/>
    <n v="0"/>
    <n v="0"/>
    <n v="0"/>
    <m/>
    <n v="0"/>
    <n v="0"/>
    <n v="0"/>
    <n v="0"/>
    <x v="0"/>
    <n v="1"/>
    <n v="0"/>
    <x v="0"/>
    <n v="176"/>
    <m/>
    <m/>
    <n v="160"/>
    <n v="16"/>
    <n v="0"/>
    <n v="0"/>
    <m/>
    <m/>
    <m/>
    <m/>
    <m/>
    <m/>
    <n v="32032"/>
    <n v="0"/>
    <n v="0"/>
    <n v="29120"/>
    <n v="2912"/>
    <n v="0"/>
    <n v="0"/>
    <n v="0"/>
    <n v="0"/>
    <n v="0"/>
    <n v="0"/>
    <n v="0"/>
    <n v="0"/>
    <n v="0"/>
    <n v="0"/>
    <n v="0"/>
    <n v="0"/>
    <n v="0"/>
    <n v="0"/>
    <n v="0"/>
    <n v="0"/>
    <n v="0"/>
    <n v="0"/>
    <n v="0"/>
    <n v="0"/>
    <n v="0"/>
    <n v="32032"/>
    <n v="0"/>
    <n v="0"/>
    <n v="29120"/>
    <n v="2912"/>
    <n v="0"/>
    <n v="0"/>
    <n v="0"/>
    <n v="0"/>
    <n v="0"/>
    <n v="0"/>
    <n v="0"/>
    <n v="0"/>
  </r>
  <r>
    <s v="No"/>
    <s v="Raju Parkala"/>
    <x v="4"/>
    <x v="10"/>
    <s v="YADBBB"/>
    <x v="100"/>
    <d v="2026-01-01T00:00:00"/>
    <d v="2026-06-30T00:00:00"/>
    <s v="0K2815"/>
    <x v="22"/>
    <x v="7"/>
    <x v="1"/>
    <m/>
    <n v="0"/>
    <n v="0"/>
    <n v="0"/>
    <n v="0"/>
    <m/>
    <n v="0"/>
    <n v="0"/>
    <n v="0"/>
    <n v="0"/>
    <x v="0"/>
    <n v="1"/>
    <n v="0"/>
    <x v="0"/>
    <n v="176"/>
    <m/>
    <m/>
    <n v="160"/>
    <n v="16"/>
    <n v="0"/>
    <n v="0"/>
    <m/>
    <m/>
    <m/>
    <m/>
    <m/>
    <m/>
    <n v="29040"/>
    <n v="0"/>
    <n v="0"/>
    <n v="26400"/>
    <n v="2640"/>
    <n v="0"/>
    <n v="0"/>
    <n v="0"/>
    <n v="0"/>
    <n v="0"/>
    <n v="0"/>
    <n v="0"/>
    <n v="0"/>
    <n v="0"/>
    <n v="0"/>
    <n v="0"/>
    <n v="0"/>
    <n v="0"/>
    <n v="0"/>
    <n v="0"/>
    <n v="0"/>
    <n v="0"/>
    <n v="0"/>
    <n v="0"/>
    <n v="0"/>
    <n v="0"/>
    <n v="29040"/>
    <n v="0"/>
    <n v="0"/>
    <n v="26400"/>
    <n v="2640"/>
    <n v="0"/>
    <n v="0"/>
    <n v="0"/>
    <n v="0"/>
    <n v="0"/>
    <n v="0"/>
    <n v="0"/>
    <n v="0"/>
  </r>
  <r>
    <s v="No"/>
    <s v="Raju Parkala"/>
    <x v="4"/>
    <x v="10"/>
    <s v="YADBBB"/>
    <x v="100"/>
    <d v="2026-01-01T00:00:00"/>
    <d v="2026-06-30T00:00:00"/>
    <s v="04322A"/>
    <x v="23"/>
    <x v="13"/>
    <x v="1"/>
    <m/>
    <n v="0"/>
    <n v="0"/>
    <n v="0"/>
    <n v="0"/>
    <m/>
    <n v="0"/>
    <n v="0"/>
    <n v="0"/>
    <n v="0"/>
    <x v="0"/>
    <n v="1"/>
    <n v="0"/>
    <x v="0"/>
    <n v="176"/>
    <m/>
    <m/>
    <n v="160"/>
    <n v="16"/>
    <n v="0"/>
    <n v="0"/>
    <m/>
    <m/>
    <m/>
    <m/>
    <m/>
    <m/>
    <n v="32032"/>
    <n v="0"/>
    <n v="0"/>
    <n v="29120"/>
    <n v="2912"/>
    <n v="0"/>
    <n v="0"/>
    <n v="0"/>
    <n v="0"/>
    <n v="0"/>
    <n v="0"/>
    <n v="0"/>
    <n v="0"/>
    <n v="0"/>
    <n v="0"/>
    <n v="0"/>
    <n v="0"/>
    <n v="0"/>
    <n v="0"/>
    <n v="0"/>
    <n v="0"/>
    <n v="0"/>
    <n v="0"/>
    <n v="0"/>
    <n v="0"/>
    <n v="0"/>
    <n v="32032"/>
    <n v="0"/>
    <n v="0"/>
    <n v="29120"/>
    <n v="2912"/>
    <n v="0"/>
    <n v="0"/>
    <n v="0"/>
    <n v="0"/>
    <n v="0"/>
    <n v="0"/>
    <n v="0"/>
    <n v="0"/>
  </r>
  <r>
    <s v="No"/>
    <s v="Raju Parkala"/>
    <x v="4"/>
    <x v="10"/>
    <s v="YADBBB"/>
    <x v="100"/>
    <d v="2026-01-01T00:00:00"/>
    <d v="2026-06-30T00:00:00"/>
    <n v="93609"/>
    <x v="25"/>
    <x v="3"/>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0"/>
    <d v="2026-01-01T00:00:00"/>
    <d v="2026-06-30T00:00:00"/>
    <s v="06810V"/>
    <x v="26"/>
    <x v="1"/>
    <x v="1"/>
    <m/>
    <n v="0"/>
    <n v="0"/>
    <n v="0"/>
    <n v="0"/>
    <m/>
    <n v="0"/>
    <n v="0"/>
    <n v="0"/>
    <n v="0"/>
    <x v="0"/>
    <n v="1"/>
    <n v="0"/>
    <x v="0"/>
    <n v="193"/>
    <m/>
    <m/>
    <n v="175"/>
    <n v="18"/>
    <n v="0"/>
    <n v="0"/>
    <m/>
    <m/>
    <m/>
    <m/>
    <m/>
    <m/>
    <n v="9167.5"/>
    <n v="0"/>
    <n v="0"/>
    <n v="8312.5"/>
    <n v="855"/>
    <n v="0"/>
    <n v="0"/>
    <n v="0"/>
    <n v="0"/>
    <n v="0"/>
    <n v="0"/>
    <n v="0"/>
    <n v="0"/>
    <n v="0"/>
    <n v="0"/>
    <n v="0"/>
    <n v="0"/>
    <n v="0"/>
    <n v="0"/>
    <n v="0"/>
    <n v="0"/>
    <n v="0"/>
    <n v="0"/>
    <n v="0"/>
    <n v="0"/>
    <n v="0"/>
    <n v="9167.5"/>
    <n v="0"/>
    <n v="0"/>
    <n v="8312.5"/>
    <n v="855"/>
    <n v="0"/>
    <n v="0"/>
    <n v="0"/>
    <n v="0"/>
    <n v="0"/>
    <n v="0"/>
    <n v="0"/>
    <n v="0"/>
  </r>
  <r>
    <s v="No"/>
    <s v="Raju Parkala"/>
    <x v="4"/>
    <x v="10"/>
    <s v="YADBBB"/>
    <x v="100"/>
    <d v="2026-01-01T00:00:00"/>
    <d v="2026-06-30T00:00:00"/>
    <s v="06952X"/>
    <x v="27"/>
    <x v="1"/>
    <x v="1"/>
    <m/>
    <n v="0"/>
    <n v="0"/>
    <n v="0"/>
    <n v="0"/>
    <m/>
    <n v="0"/>
    <n v="0"/>
    <n v="0"/>
    <n v="0"/>
    <x v="0"/>
    <n v="1"/>
    <n v="0"/>
    <x v="0"/>
    <n v="193"/>
    <m/>
    <m/>
    <n v="175"/>
    <n v="18"/>
    <n v="0"/>
    <n v="0"/>
    <m/>
    <m/>
    <m/>
    <m/>
    <m/>
    <m/>
    <n v="9167.5"/>
    <n v="0"/>
    <n v="0"/>
    <n v="8312.5"/>
    <n v="855"/>
    <n v="0"/>
    <n v="0"/>
    <n v="0"/>
    <n v="0"/>
    <n v="0"/>
    <n v="0"/>
    <n v="0"/>
    <n v="0"/>
    <n v="0"/>
    <n v="0"/>
    <n v="0"/>
    <n v="0"/>
    <n v="0"/>
    <n v="0"/>
    <n v="0"/>
    <n v="0"/>
    <n v="0"/>
    <n v="0"/>
    <n v="0"/>
    <n v="0"/>
    <n v="0"/>
    <n v="9167.5"/>
    <n v="0"/>
    <n v="0"/>
    <n v="8312.5"/>
    <n v="855"/>
    <n v="0"/>
    <n v="0"/>
    <n v="0"/>
    <n v="0"/>
    <n v="0"/>
    <n v="0"/>
    <n v="0"/>
    <n v="0"/>
  </r>
  <r>
    <s v="No"/>
    <s v="Raju Parkala"/>
    <x v="4"/>
    <x v="10"/>
    <s v="YADBBB"/>
    <x v="100"/>
    <d v="2026-01-01T00:00:00"/>
    <d v="2026-06-30T00:00:00"/>
    <s v="01057K"/>
    <x v="28"/>
    <x v="3"/>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0"/>
    <d v="2026-01-01T00:00:00"/>
    <d v="2026-06-30T00:00:00"/>
    <s v="07849N"/>
    <x v="29"/>
    <x v="3"/>
    <x v="1"/>
    <m/>
    <n v="0"/>
    <n v="0"/>
    <n v="0"/>
    <n v="0"/>
    <m/>
    <n v="0"/>
    <n v="0"/>
    <n v="0"/>
    <n v="0"/>
    <x v="0"/>
    <n v="1"/>
    <n v="0"/>
    <x v="0"/>
    <n v="189"/>
    <m/>
    <m/>
    <n v="171"/>
    <n v="18"/>
    <n v="0"/>
    <n v="0"/>
    <m/>
    <m/>
    <m/>
    <m/>
    <m/>
    <m/>
    <n v="11670.75"/>
    <n v="0"/>
    <n v="0"/>
    <n v="10559.25"/>
    <n v="1111.5"/>
    <n v="0"/>
    <n v="0"/>
    <n v="0"/>
    <n v="0"/>
    <n v="0"/>
    <n v="0"/>
    <n v="0"/>
    <n v="0"/>
    <n v="0"/>
    <n v="0"/>
    <n v="0"/>
    <n v="0"/>
    <n v="0"/>
    <n v="0"/>
    <n v="0"/>
    <n v="0"/>
    <n v="0"/>
    <n v="0"/>
    <n v="0"/>
    <n v="0"/>
    <n v="0"/>
    <n v="11670.75"/>
    <n v="0"/>
    <n v="0"/>
    <n v="10559.25"/>
    <n v="1111.5"/>
    <n v="0"/>
    <n v="0"/>
    <n v="0"/>
    <n v="0"/>
    <n v="0"/>
    <n v="0"/>
    <n v="0"/>
    <n v="0"/>
  </r>
  <r>
    <s v="No"/>
    <s v="Raju Parkala"/>
    <x v="4"/>
    <x v="10"/>
    <s v="YADBBB"/>
    <x v="100"/>
    <d v="2026-01-01T00:00:00"/>
    <d v="2026-06-30T00:00:00"/>
    <s v="005XOY"/>
    <x v="296"/>
    <x v="5"/>
    <x v="1"/>
    <m/>
    <n v="0"/>
    <n v="0"/>
    <n v="0"/>
    <n v="0"/>
    <m/>
    <n v="0"/>
    <n v="0"/>
    <n v="0"/>
    <n v="0"/>
    <x v="0"/>
    <n v="1"/>
    <n v="0"/>
    <x v="0"/>
    <n v="193"/>
    <m/>
    <m/>
    <n v="175"/>
    <n v="18"/>
    <n v="0"/>
    <n v="0"/>
    <m/>
    <m/>
    <m/>
    <m/>
    <m/>
    <m/>
    <n v="16791"/>
    <n v="0"/>
    <n v="0"/>
    <n v="15225"/>
    <n v="1566"/>
    <n v="0"/>
    <n v="0"/>
    <n v="0"/>
    <n v="0"/>
    <n v="0"/>
    <n v="0"/>
    <n v="0"/>
    <n v="0"/>
    <n v="0"/>
    <n v="0"/>
    <n v="0"/>
    <n v="0"/>
    <n v="0"/>
    <n v="0"/>
    <n v="0"/>
    <n v="0"/>
    <n v="0"/>
    <n v="0"/>
    <n v="0"/>
    <n v="0"/>
    <n v="0"/>
    <n v="16791"/>
    <n v="0"/>
    <n v="0"/>
    <n v="15225"/>
    <n v="1566"/>
    <n v="0"/>
    <n v="0"/>
    <n v="0"/>
    <n v="0"/>
    <n v="0"/>
    <n v="0"/>
    <n v="0"/>
    <n v="0"/>
  </r>
  <r>
    <s v="No"/>
    <s v="Raju Parkala"/>
    <x v="4"/>
    <x v="10"/>
    <s v="YADBBB"/>
    <x v="100"/>
    <d v="2026-01-01T00:00:00"/>
    <d v="2026-06-30T00:00:00"/>
    <s v="004QEL"/>
    <x v="37"/>
    <x v="3"/>
    <x v="1"/>
    <m/>
    <n v="0"/>
    <n v="0"/>
    <n v="0"/>
    <n v="0"/>
    <m/>
    <n v="0"/>
    <n v="0"/>
    <n v="0"/>
    <n v="0"/>
    <x v="0"/>
    <n v="1"/>
    <n v="0"/>
    <x v="0"/>
    <n v="199"/>
    <m/>
    <m/>
    <n v="181"/>
    <n v="18"/>
    <n v="0"/>
    <n v="0"/>
    <m/>
    <m/>
    <m/>
    <m/>
    <m/>
    <m/>
    <n v="12288.25"/>
    <n v="0"/>
    <n v="0"/>
    <n v="11176.75"/>
    <n v="1111.5"/>
    <n v="0"/>
    <n v="0"/>
    <n v="0"/>
    <n v="0"/>
    <n v="0"/>
    <n v="0"/>
    <n v="0"/>
    <n v="0"/>
    <n v="0"/>
    <n v="0"/>
    <n v="0"/>
    <n v="0"/>
    <n v="0"/>
    <n v="0"/>
    <n v="0"/>
    <n v="0"/>
    <n v="0"/>
    <n v="0"/>
    <n v="0"/>
    <n v="0"/>
    <n v="0"/>
    <n v="12288.25"/>
    <n v="0"/>
    <n v="0"/>
    <n v="11176.75"/>
    <n v="1111.5"/>
    <n v="0"/>
    <n v="0"/>
    <n v="0"/>
    <n v="0"/>
    <n v="0"/>
    <n v="0"/>
    <n v="0"/>
    <n v="0"/>
  </r>
  <r>
    <s v="No"/>
    <s v="Raju Parkala"/>
    <x v="4"/>
    <x v="10"/>
    <s v="YADBBB"/>
    <x v="100"/>
    <d v="2026-01-01T00:00:00"/>
    <d v="2026-06-30T00:00:00"/>
    <s v="C-JDPH"/>
    <x v="31"/>
    <x v="8"/>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0"/>
    <d v="2026-01-01T00:00:00"/>
    <d v="2026-06-30T00:00:00"/>
    <s v="C-JDPJ"/>
    <x v="32"/>
    <x v="8"/>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0"/>
    <d v="2026-01-01T00:00:00"/>
    <d v="2026-06-30T00:00:00"/>
    <s v="C-LGLV"/>
    <x v="33"/>
    <x v="8"/>
    <x v="1"/>
    <m/>
    <n v="0"/>
    <n v="0"/>
    <n v="0"/>
    <n v="0"/>
    <m/>
    <n v="0"/>
    <n v="0"/>
    <n v="0"/>
    <n v="0"/>
    <x v="0"/>
    <n v="1"/>
    <n v="0"/>
    <x v="0"/>
    <n v="18"/>
    <m/>
    <m/>
    <n v="0"/>
    <n v="18"/>
    <n v="0"/>
    <n v="0"/>
    <m/>
    <m/>
    <m/>
    <m/>
    <m/>
    <m/>
    <n v="3096"/>
    <n v="0"/>
    <n v="0"/>
    <n v="0"/>
    <n v="3096"/>
    <n v="0"/>
    <n v="0"/>
    <n v="0"/>
    <n v="0"/>
    <n v="0"/>
    <n v="0"/>
    <n v="0"/>
    <n v="0"/>
    <n v="0"/>
    <n v="0"/>
    <n v="0"/>
    <n v="0"/>
    <n v="0"/>
    <n v="0"/>
    <n v="0"/>
    <n v="0"/>
    <n v="0"/>
    <n v="0"/>
    <n v="0"/>
    <n v="0"/>
    <n v="0"/>
    <n v="3096"/>
    <n v="0"/>
    <n v="0"/>
    <n v="0"/>
    <n v="3096"/>
    <n v="0"/>
    <n v="0"/>
    <n v="0"/>
    <n v="0"/>
    <n v="0"/>
    <n v="0"/>
    <n v="0"/>
    <n v="0"/>
  </r>
  <r>
    <s v="No"/>
    <s v="Raju Parkala"/>
    <x v="4"/>
    <x v="10"/>
    <s v="YADBBB"/>
    <x v="100"/>
    <d v="2026-01-01T00:00:00"/>
    <d v="2026-06-30T00:00:00"/>
    <s v="C-JDPG"/>
    <x v="34"/>
    <x v="9"/>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0"/>
    <d v="2026-01-01T00:00:00"/>
    <d v="2026-06-30T00:00:00"/>
    <s v="C-P3JE"/>
    <x v="35"/>
    <x v="10"/>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0"/>
    <d v="2026-01-01T00:00:00"/>
    <d v="2026-06-30T00:00:00"/>
    <s v="C-VKG0"/>
    <x v="36"/>
    <x v="7"/>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0"/>
    <d v="2026-01-01T00:00:00"/>
    <d v="2026-06-30T00:00:00"/>
    <s v="05384K"/>
    <x v="24"/>
    <x v="13"/>
    <x v="1"/>
    <m/>
    <n v="0"/>
    <n v="0"/>
    <n v="0"/>
    <n v="0"/>
    <m/>
    <n v="0"/>
    <n v="0"/>
    <n v="0"/>
    <n v="0"/>
    <x v="0"/>
    <n v="1"/>
    <n v="0"/>
    <x v="0"/>
    <n v="480"/>
    <n v="112"/>
    <n v="152"/>
    <n v="200"/>
    <n v="16"/>
    <n v="0"/>
    <n v="0"/>
    <m/>
    <m/>
    <m/>
    <m/>
    <m/>
    <m/>
    <n v="87360"/>
    <n v="20384"/>
    <n v="27664"/>
    <n v="36400"/>
    <n v="2912"/>
    <n v="0"/>
    <n v="0"/>
    <n v="0"/>
    <n v="0"/>
    <n v="0"/>
    <n v="0"/>
    <n v="0"/>
    <n v="0"/>
    <n v="0"/>
    <n v="0"/>
    <n v="0"/>
    <n v="0"/>
    <n v="0"/>
    <n v="0"/>
    <n v="0"/>
    <n v="0"/>
    <n v="0"/>
    <n v="0"/>
    <n v="0"/>
    <n v="0"/>
    <n v="0"/>
    <n v="87360"/>
    <n v="20384"/>
    <n v="27664"/>
    <n v="36400"/>
    <n v="2912"/>
    <n v="0"/>
    <n v="0"/>
    <n v="0"/>
    <n v="0"/>
    <n v="0"/>
    <n v="0"/>
    <n v="0"/>
    <n v="0"/>
  </r>
  <r>
    <s v="No"/>
    <s v="Raju Parkala"/>
    <x v="4"/>
    <x v="10"/>
    <s v="YADBBB"/>
    <x v="100"/>
    <d v="2026-01-01T00:00:00"/>
    <d v="2026-06-30T00:00:00"/>
    <s v="004I38"/>
    <x v="43"/>
    <x v="1"/>
    <x v="1"/>
    <m/>
    <n v="0"/>
    <n v="0"/>
    <n v="0"/>
    <n v="0"/>
    <m/>
    <n v="0"/>
    <n v="0"/>
    <n v="0"/>
    <n v="0"/>
    <x v="0"/>
    <n v="1"/>
    <n v="0"/>
    <x v="0"/>
    <n v="189"/>
    <m/>
    <m/>
    <n v="171"/>
    <n v="18"/>
    <n v="0"/>
    <n v="0"/>
    <m/>
    <m/>
    <m/>
    <m/>
    <m/>
    <m/>
    <n v="8977.5"/>
    <n v="0"/>
    <n v="0"/>
    <n v="8122.5"/>
    <n v="855"/>
    <n v="0"/>
    <n v="0"/>
    <n v="0"/>
    <n v="0"/>
    <n v="0"/>
    <n v="0"/>
    <n v="0"/>
    <n v="0"/>
    <n v="0"/>
    <n v="0"/>
    <n v="0"/>
    <n v="0"/>
    <n v="0"/>
    <n v="0"/>
    <n v="0"/>
    <n v="0"/>
    <n v="0"/>
    <n v="0"/>
    <n v="0"/>
    <n v="0"/>
    <n v="0"/>
    <n v="8977.5"/>
    <n v="0"/>
    <n v="0"/>
    <n v="8122.5"/>
    <n v="855"/>
    <n v="0"/>
    <n v="0"/>
    <n v="0"/>
    <n v="0"/>
    <n v="0"/>
    <n v="0"/>
    <n v="0"/>
    <n v="0"/>
  </r>
  <r>
    <s v="No"/>
    <s v="Raju Parkala"/>
    <x v="4"/>
    <x v="10"/>
    <s v="YADBBB"/>
    <x v="101"/>
    <d v="2026-01-01T00:00:00"/>
    <d v="2026-06-30T00:00:00"/>
    <s v="05384K"/>
    <x v="24"/>
    <x v="13"/>
    <x v="1"/>
    <m/>
    <n v="0"/>
    <n v="0"/>
    <n v="0"/>
    <n v="0"/>
    <m/>
    <n v="0"/>
    <n v="0"/>
    <n v="0"/>
    <n v="0"/>
    <x v="0"/>
    <n v="1"/>
    <n v="0"/>
    <x v="0"/>
    <n v="0"/>
    <m/>
    <m/>
    <m/>
    <n v="0"/>
    <n v="0"/>
    <n v="0"/>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7"/>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5"/>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8"/>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8"/>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8"/>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9"/>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0"/>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7"/>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3"/>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10"/>
    <s v="YADBBB"/>
    <x v="102"/>
    <d v="2026-04-01T00:00:00"/>
    <d v="2026-06-30T00:00:00"/>
    <m/>
    <x v="2"/>
    <x v="1"/>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4"/>
    <x v="79"/>
    <s v="YADDTB"/>
    <x v="103"/>
    <d v="2026-01-01T00:00:00"/>
    <d v="2026-06-30T00:00:00"/>
    <n v="62035"/>
    <x v="298"/>
    <x v="3"/>
    <x v="1"/>
    <m/>
    <n v="12"/>
    <n v="741"/>
    <n v="0"/>
    <n v="741"/>
    <m/>
    <n v="0"/>
    <n v="0"/>
    <n v="0"/>
    <n v="741"/>
    <x v="0"/>
    <n v="1"/>
    <n v="0"/>
    <x v="0"/>
    <n v="1098"/>
    <n v="148"/>
    <n v="175"/>
    <n v="220"/>
    <n v="171"/>
    <n v="165"/>
    <n v="207"/>
    <n v="12"/>
    <m/>
    <m/>
    <m/>
    <m/>
    <m/>
    <n v="67801.5"/>
    <n v="9139"/>
    <n v="10806.25"/>
    <n v="13585"/>
    <n v="10559.25"/>
    <n v="10188.75"/>
    <n v="12782.25"/>
    <n v="741"/>
    <n v="0"/>
    <n v="0"/>
    <n v="0"/>
    <n v="0"/>
    <n v="0"/>
    <n v="0"/>
    <n v="0"/>
    <n v="0"/>
    <n v="0"/>
    <n v="0"/>
    <n v="0"/>
    <n v="0"/>
    <n v="0"/>
    <n v="0"/>
    <n v="0"/>
    <n v="0"/>
    <n v="0"/>
    <n v="0"/>
    <n v="67801.5"/>
    <n v="9139"/>
    <n v="10806.25"/>
    <n v="13585"/>
    <n v="10559.25"/>
    <n v="10188.75"/>
    <n v="12782.25"/>
    <n v="741"/>
    <n v="0"/>
    <n v="0"/>
    <n v="0"/>
    <n v="0"/>
    <n v="0"/>
  </r>
  <r>
    <s v="No"/>
    <s v="Raju Parkala"/>
    <x v="4"/>
    <x v="79"/>
    <s v="YANSLB"/>
    <x v="104"/>
    <d v="2026-07-01T00:00:00"/>
    <d v="2026-12-31T00:00:00"/>
    <n v="62035"/>
    <x v="298"/>
    <x v="3"/>
    <x v="1"/>
    <m/>
    <n v="126"/>
    <n v="7780.5"/>
    <n v="0"/>
    <n v="7780.5"/>
    <m/>
    <n v="0"/>
    <n v="0"/>
    <n v="0"/>
    <n v="7780.5"/>
    <x v="0"/>
    <n v="1"/>
    <n v="0"/>
    <x v="0"/>
    <n v="1110"/>
    <m/>
    <m/>
    <m/>
    <m/>
    <m/>
    <m/>
    <n v="126"/>
    <n v="216"/>
    <n v="171"/>
    <n v="171"/>
    <n v="225"/>
    <n v="201"/>
    <n v="68542.5"/>
    <n v="0"/>
    <n v="0"/>
    <n v="0"/>
    <n v="0"/>
    <n v="0"/>
    <n v="0"/>
    <n v="7780.5"/>
    <n v="13338"/>
    <n v="10559.25"/>
    <n v="10559.25"/>
    <n v="13893.75"/>
    <n v="12411.75"/>
    <n v="0"/>
    <n v="0"/>
    <n v="0"/>
    <n v="0"/>
    <n v="0"/>
    <n v="0"/>
    <n v="0"/>
    <n v="0"/>
    <n v="0"/>
    <n v="0"/>
    <n v="0"/>
    <n v="0"/>
    <n v="0"/>
    <n v="68542.5"/>
    <n v="0"/>
    <n v="0"/>
    <n v="0"/>
    <n v="0"/>
    <n v="0"/>
    <n v="0"/>
    <n v="7780.5"/>
    <n v="13338"/>
    <n v="10559.25"/>
    <n v="10559.25"/>
    <n v="13893.75"/>
    <n v="12411.75"/>
  </r>
  <r>
    <s v="No"/>
    <s v="Raju Parkala"/>
    <x v="4"/>
    <x v="80"/>
    <s v="YADGGB"/>
    <x v="105"/>
    <d v="2026-01-01T00:00:00"/>
    <d v="2026-06-30T00:00:00"/>
    <s v="2J9021"/>
    <x v="299"/>
    <x v="62"/>
    <x v="1"/>
    <m/>
    <n v="0"/>
    <n v="0"/>
    <n v="0"/>
    <n v="0"/>
    <m/>
    <n v="0"/>
    <n v="0"/>
    <n v="0"/>
    <n v="0"/>
    <x v="0"/>
    <n v="1"/>
    <n v="0"/>
    <x v="0"/>
    <n v="344"/>
    <n v="96"/>
    <n v="158"/>
    <n v="90"/>
    <m/>
    <m/>
    <m/>
    <m/>
    <m/>
    <m/>
    <m/>
    <m/>
    <m/>
    <n v="86000"/>
    <n v="24000"/>
    <n v="39500"/>
    <n v="22500"/>
    <n v="0"/>
    <n v="0"/>
    <n v="0"/>
    <n v="0"/>
    <n v="0"/>
    <n v="0"/>
    <n v="0"/>
    <n v="0"/>
    <n v="0"/>
    <n v="0"/>
    <n v="0"/>
    <n v="0"/>
    <n v="0"/>
    <n v="0"/>
    <n v="0"/>
    <n v="0"/>
    <n v="0"/>
    <n v="0"/>
    <n v="0"/>
    <n v="0"/>
    <n v="0"/>
    <n v="0"/>
    <n v="86000"/>
    <n v="24000"/>
    <n v="39500"/>
    <n v="22500"/>
    <n v="0"/>
    <n v="0"/>
    <n v="0"/>
    <n v="0"/>
    <n v="0"/>
    <n v="0"/>
    <n v="0"/>
    <n v="0"/>
    <n v="0"/>
  </r>
  <r>
    <s v="No"/>
    <s v="Raju Parkala"/>
    <x v="4"/>
    <x v="80"/>
    <s v="YADGGB"/>
    <x v="105"/>
    <d v="2026-01-01T00:00:00"/>
    <d v="2026-06-30T00:00:00"/>
    <m/>
    <x v="222"/>
    <x v="62"/>
    <x v="1"/>
    <m/>
    <n v="0"/>
    <n v="0"/>
    <n v="0"/>
    <n v="0"/>
    <m/>
    <n v="0"/>
    <n v="0"/>
    <n v="0"/>
    <n v="0"/>
    <x v="0"/>
    <n v="1"/>
    <n v="0"/>
    <x v="0"/>
    <n v="160"/>
    <m/>
    <m/>
    <n v="120"/>
    <n v="40"/>
    <m/>
    <m/>
    <m/>
    <m/>
    <m/>
    <m/>
    <m/>
    <m/>
    <n v="40000"/>
    <n v="0"/>
    <n v="0"/>
    <n v="30000"/>
    <n v="10000"/>
    <n v="0"/>
    <n v="0"/>
    <n v="0"/>
    <n v="0"/>
    <n v="0"/>
    <n v="0"/>
    <n v="0"/>
    <n v="0"/>
    <n v="0"/>
    <n v="0"/>
    <n v="0"/>
    <n v="0"/>
    <n v="0"/>
    <n v="0"/>
    <n v="0"/>
    <n v="0"/>
    <n v="0"/>
    <n v="0"/>
    <n v="0"/>
    <n v="0"/>
    <n v="0"/>
    <n v="40000"/>
    <n v="0"/>
    <n v="0"/>
    <n v="30000"/>
    <n v="10000"/>
    <n v="0"/>
    <n v="0"/>
    <n v="0"/>
    <n v="0"/>
    <n v="0"/>
    <n v="0"/>
    <n v="0"/>
    <n v="0"/>
  </r>
  <r>
    <s v="No"/>
    <s v="Raju Parkala"/>
    <x v="4"/>
    <x v="80"/>
    <s v="YADGGB"/>
    <x v="105"/>
    <d v="2026-01-01T00:00:00"/>
    <d v="2026-06-30T00:00:00"/>
    <s v="000Z2X"/>
    <x v="300"/>
    <x v="1"/>
    <x v="1"/>
    <m/>
    <n v="18"/>
    <n v="855"/>
    <n v="0"/>
    <n v="855"/>
    <m/>
    <n v="0"/>
    <n v="0"/>
    <n v="0"/>
    <n v="855"/>
    <x v="0"/>
    <n v="1"/>
    <n v="0"/>
    <x v="0"/>
    <n v="1071"/>
    <n v="137"/>
    <n v="172"/>
    <n v="201"/>
    <n v="172"/>
    <n v="164"/>
    <n v="207"/>
    <n v="18"/>
    <m/>
    <m/>
    <m/>
    <m/>
    <m/>
    <n v="50872.5"/>
    <n v="6507.5"/>
    <n v="8170"/>
    <n v="9547.5"/>
    <n v="8170"/>
    <n v="7790"/>
    <n v="9832.5"/>
    <n v="855"/>
    <n v="0"/>
    <n v="0"/>
    <n v="0"/>
    <n v="0"/>
    <n v="0"/>
    <n v="0"/>
    <n v="0"/>
    <n v="0"/>
    <n v="0"/>
    <n v="0"/>
    <n v="0"/>
    <n v="0"/>
    <n v="0"/>
    <n v="0"/>
    <n v="0"/>
    <n v="0"/>
    <n v="0"/>
    <n v="0"/>
    <n v="50872.5"/>
    <n v="6507.5"/>
    <n v="8170"/>
    <n v="9547.5"/>
    <n v="8170"/>
    <n v="7790"/>
    <n v="9832.5"/>
    <n v="855"/>
    <n v="0"/>
    <n v="0"/>
    <n v="0"/>
    <n v="0"/>
    <n v="0"/>
  </r>
  <r>
    <s v="No"/>
    <s v="Raju Parkala"/>
    <x v="4"/>
    <x v="81"/>
    <s v="YADSRB"/>
    <x v="106"/>
    <d v="2026-01-01T00:00:00"/>
    <d v="2026-06-30T00:00:00"/>
    <s v="2J9036"/>
    <x v="301"/>
    <x v="49"/>
    <x v="1"/>
    <m/>
    <n v="16"/>
    <n v="4240"/>
    <n v="0"/>
    <n v="4240"/>
    <m/>
    <n v="0"/>
    <n v="0"/>
    <n v="0"/>
    <n v="4240"/>
    <x v="0"/>
    <n v="1"/>
    <n v="0"/>
    <x v="0"/>
    <n v="945"/>
    <n v="128"/>
    <n v="160"/>
    <n v="193"/>
    <n v="104"/>
    <n v="160"/>
    <n v="184"/>
    <n v="16"/>
    <m/>
    <m/>
    <m/>
    <m/>
    <m/>
    <n v="250425"/>
    <n v="33920"/>
    <n v="42400"/>
    <n v="51145"/>
    <n v="27560"/>
    <n v="42400"/>
    <n v="48760"/>
    <n v="4240"/>
    <n v="0"/>
    <n v="0"/>
    <n v="0"/>
    <n v="0"/>
    <n v="0"/>
    <n v="0"/>
    <n v="0"/>
    <n v="0"/>
    <n v="0"/>
    <n v="0"/>
    <n v="0"/>
    <n v="0"/>
    <n v="0"/>
    <n v="0"/>
    <n v="0"/>
    <n v="0"/>
    <n v="0"/>
    <n v="0"/>
    <n v="250425"/>
    <n v="33920"/>
    <n v="42400"/>
    <n v="51145"/>
    <n v="27560"/>
    <n v="42400"/>
    <n v="48760"/>
    <n v="4240"/>
    <n v="0"/>
    <n v="0"/>
    <n v="0"/>
    <n v="0"/>
    <n v="0"/>
  </r>
  <r>
    <s v="No"/>
    <s v="Raju Parkala"/>
    <x v="4"/>
    <x v="1"/>
    <s v="YAM49B"/>
    <x v="107"/>
    <d v="2026-07-01T00:00:00"/>
    <d v="2026-12-31T00:00:00"/>
    <s v="2J9036"/>
    <x v="301"/>
    <x v="49"/>
    <x v="1"/>
    <m/>
    <n v="136"/>
    <n v="36040"/>
    <n v="0"/>
    <n v="36040"/>
    <m/>
    <n v="0"/>
    <n v="0"/>
    <n v="0"/>
    <n v="36040"/>
    <x v="0"/>
    <n v="1"/>
    <n v="0"/>
    <x v="0"/>
    <n v="990"/>
    <m/>
    <m/>
    <m/>
    <m/>
    <m/>
    <m/>
    <n v="136"/>
    <n v="184"/>
    <n v="152"/>
    <n v="152"/>
    <n v="184"/>
    <n v="182"/>
    <n v="262350"/>
    <n v="0"/>
    <n v="0"/>
    <n v="0"/>
    <n v="0"/>
    <n v="0"/>
    <n v="0"/>
    <n v="36040"/>
    <n v="48760"/>
    <n v="40280"/>
    <n v="40280"/>
    <n v="48760"/>
    <n v="48230"/>
    <n v="0"/>
    <n v="0"/>
    <n v="0"/>
    <n v="0"/>
    <n v="0"/>
    <n v="0"/>
    <n v="0"/>
    <n v="0"/>
    <n v="0"/>
    <n v="0"/>
    <n v="0"/>
    <n v="0"/>
    <n v="0"/>
    <n v="262350"/>
    <n v="0"/>
    <n v="0"/>
    <n v="0"/>
    <n v="0"/>
    <n v="0"/>
    <n v="0"/>
    <n v="36040"/>
    <n v="48760"/>
    <n v="40280"/>
    <n v="40280"/>
    <n v="48760"/>
    <n v="48230"/>
  </r>
  <r>
    <s v="No"/>
    <s v="Raju Parkala"/>
    <x v="4"/>
    <x v="82"/>
    <s v="YADRVB"/>
    <x v="108"/>
    <d v="2026-01-01T00:00:00"/>
    <d v="2026-02-28T00:00:00"/>
    <s v="6G0706"/>
    <x v="297"/>
    <x v="11"/>
    <x v="2"/>
    <m/>
    <n v="0"/>
    <n v="0"/>
    <n v="0"/>
    <n v="0"/>
    <m/>
    <n v="0"/>
    <n v="0"/>
    <n v="0"/>
    <n v="0"/>
    <x v="0"/>
    <n v="1"/>
    <n v="0"/>
    <x v="0"/>
    <n v="252"/>
    <n v="102"/>
    <n v="120"/>
    <n v="30"/>
    <m/>
    <m/>
    <m/>
    <m/>
    <m/>
    <m/>
    <m/>
    <m/>
    <m/>
    <n v="90720"/>
    <n v="36720"/>
    <n v="43200"/>
    <n v="10800"/>
    <n v="0"/>
    <n v="0"/>
    <n v="0"/>
    <n v="0"/>
    <n v="0"/>
    <n v="0"/>
    <n v="0"/>
    <n v="0"/>
    <n v="0"/>
    <n v="0"/>
    <n v="0"/>
    <n v="0"/>
    <n v="0"/>
    <n v="0"/>
    <n v="0"/>
    <n v="0"/>
    <n v="0"/>
    <n v="0"/>
    <n v="0"/>
    <n v="0"/>
    <n v="0"/>
    <n v="0"/>
    <n v="90720"/>
    <n v="36720"/>
    <n v="43200"/>
    <n v="10800"/>
    <n v="0"/>
    <n v="0"/>
    <n v="0"/>
    <n v="0"/>
    <n v="0"/>
    <n v="0"/>
    <n v="0"/>
    <n v="0"/>
    <n v="0"/>
  </r>
  <r>
    <s v="No"/>
    <s v="Raju Parkala"/>
    <x v="19"/>
    <x v="83"/>
    <s v="YADSGB"/>
    <x v="109"/>
    <d v="2026-01-01T00:00:00"/>
    <d v="2026-06-30T00:00:00"/>
    <s v="000V3A"/>
    <x v="302"/>
    <x v="3"/>
    <x v="1"/>
    <m/>
    <n v="18"/>
    <n v="1111.5"/>
    <n v="0"/>
    <n v="1111.5"/>
    <m/>
    <n v="0"/>
    <n v="0"/>
    <n v="0"/>
    <n v="1111.5"/>
    <x v="0"/>
    <n v="1"/>
    <n v="0"/>
    <x v="0"/>
    <n v="1101"/>
    <n v="150"/>
    <n v="175"/>
    <n v="218"/>
    <n v="176"/>
    <n v="175"/>
    <n v="189"/>
    <n v="18"/>
    <m/>
    <m/>
    <m/>
    <m/>
    <m/>
    <n v="67986.75"/>
    <n v="9262.5"/>
    <n v="10806.25"/>
    <n v="13461.5"/>
    <n v="10868"/>
    <n v="10806.25"/>
    <n v="11670.75"/>
    <n v="1111.5"/>
    <n v="0"/>
    <n v="0"/>
    <n v="0"/>
    <n v="0"/>
    <n v="0"/>
    <n v="0"/>
    <n v="0"/>
    <n v="0"/>
    <n v="0"/>
    <n v="0"/>
    <n v="0"/>
    <n v="0"/>
    <n v="0"/>
    <n v="0"/>
    <n v="0"/>
    <n v="0"/>
    <n v="0"/>
    <n v="0"/>
    <n v="67986.75"/>
    <n v="9262.5"/>
    <n v="10806.25"/>
    <n v="13461.5"/>
    <n v="10868"/>
    <n v="10806.25"/>
    <n v="11670.75"/>
    <n v="1111.5"/>
    <n v="0"/>
    <n v="0"/>
    <n v="0"/>
    <n v="0"/>
    <n v="0"/>
  </r>
  <r>
    <s v="No"/>
    <s v="Raju Parkala"/>
    <x v="19"/>
    <x v="83"/>
    <s v="YADSGB"/>
    <x v="109"/>
    <d v="2026-01-01T00:00:00"/>
    <d v="2026-06-30T00:00:00"/>
    <s v="005EV4"/>
    <x v="210"/>
    <x v="1"/>
    <x v="1"/>
    <m/>
    <n v="18"/>
    <n v="855"/>
    <n v="0"/>
    <n v="855"/>
    <m/>
    <n v="0"/>
    <n v="0"/>
    <n v="0"/>
    <n v="855"/>
    <x v="0"/>
    <n v="1"/>
    <n v="0"/>
    <x v="0"/>
    <n v="1128"/>
    <n v="159"/>
    <n v="174"/>
    <n v="231"/>
    <n v="183"/>
    <n v="174"/>
    <n v="189"/>
    <n v="18"/>
    <m/>
    <m/>
    <m/>
    <m/>
    <m/>
    <n v="53580"/>
    <n v="7552.5"/>
    <n v="8265"/>
    <n v="10972.5"/>
    <n v="8692.5"/>
    <n v="8265"/>
    <n v="8977.5"/>
    <n v="855"/>
    <n v="0"/>
    <n v="0"/>
    <n v="0"/>
    <n v="0"/>
    <n v="0"/>
    <n v="0"/>
    <n v="0"/>
    <n v="0"/>
    <n v="0"/>
    <n v="0"/>
    <n v="0"/>
    <n v="0"/>
    <n v="0"/>
    <n v="0"/>
    <n v="0"/>
    <n v="0"/>
    <n v="0"/>
    <n v="0"/>
    <n v="53580"/>
    <n v="7552.5"/>
    <n v="8265"/>
    <n v="10972.5"/>
    <n v="8692.5"/>
    <n v="8265"/>
    <n v="8977.5"/>
    <n v="855"/>
    <n v="0"/>
    <n v="0"/>
    <n v="0"/>
    <n v="0"/>
    <n v="0"/>
  </r>
  <r>
    <s v="No"/>
    <s v="Raju Parkala"/>
    <x v="19"/>
    <x v="1"/>
    <s v="YANTFB"/>
    <x v="110"/>
    <d v="2026-07-01T00:00:00"/>
    <d v="2026-12-31T00:00:00"/>
    <s v="000V3A"/>
    <x v="302"/>
    <x v="3"/>
    <x v="1"/>
    <m/>
    <n v="126"/>
    <n v="7780.5"/>
    <n v="0"/>
    <n v="7780.5"/>
    <m/>
    <n v="0"/>
    <n v="0"/>
    <n v="0"/>
    <n v="7780.5"/>
    <x v="0"/>
    <n v="1"/>
    <n v="0"/>
    <x v="0"/>
    <n v="1110"/>
    <m/>
    <m/>
    <m/>
    <m/>
    <m/>
    <m/>
    <n v="126"/>
    <n v="216"/>
    <n v="180"/>
    <n v="171"/>
    <n v="216"/>
    <n v="201"/>
    <n v="68542.5"/>
    <n v="0"/>
    <n v="0"/>
    <n v="0"/>
    <n v="0"/>
    <n v="0"/>
    <n v="0"/>
    <n v="7780.5"/>
    <n v="13338"/>
    <n v="11115"/>
    <n v="10559.25"/>
    <n v="13338"/>
    <n v="12411.75"/>
    <n v="0"/>
    <n v="0"/>
    <n v="0"/>
    <n v="0"/>
    <n v="0"/>
    <n v="0"/>
    <n v="0"/>
    <n v="0"/>
    <n v="0"/>
    <n v="0"/>
    <n v="0"/>
    <n v="0"/>
    <n v="0"/>
    <n v="68542.5"/>
    <n v="0"/>
    <n v="0"/>
    <n v="0"/>
    <n v="0"/>
    <n v="0"/>
    <n v="0"/>
    <n v="7780.5"/>
    <n v="13338"/>
    <n v="11115"/>
    <n v="10559.25"/>
    <n v="13338"/>
    <n v="12411.75"/>
  </r>
  <r>
    <s v="No"/>
    <s v="Raju Parkala"/>
    <x v="19"/>
    <x v="1"/>
    <s v="YANTFB"/>
    <x v="110"/>
    <d v="2026-07-01T00:00:00"/>
    <d v="2026-12-31T00:00:00"/>
    <s v="005EV4"/>
    <x v="210"/>
    <x v="1"/>
    <x v="1"/>
    <m/>
    <n v="126"/>
    <n v="5985"/>
    <n v="0"/>
    <n v="5985"/>
    <m/>
    <n v="0"/>
    <n v="0"/>
    <n v="0"/>
    <n v="5985"/>
    <x v="0"/>
    <n v="1"/>
    <n v="0"/>
    <x v="0"/>
    <n v="1110"/>
    <m/>
    <m/>
    <m/>
    <m/>
    <m/>
    <m/>
    <n v="126"/>
    <n v="216"/>
    <n v="180"/>
    <n v="171"/>
    <n v="216"/>
    <n v="201"/>
    <n v="52725"/>
    <n v="0"/>
    <n v="0"/>
    <n v="0"/>
    <n v="0"/>
    <n v="0"/>
    <n v="0"/>
    <n v="5985"/>
    <n v="10260"/>
    <n v="8550"/>
    <n v="8122.5"/>
    <n v="10260"/>
    <n v="9547.5"/>
    <n v="0"/>
    <n v="0"/>
    <n v="0"/>
    <n v="0"/>
    <n v="0"/>
    <n v="0"/>
    <n v="0"/>
    <n v="0"/>
    <n v="0"/>
    <n v="0"/>
    <n v="0"/>
    <n v="0"/>
    <n v="0"/>
    <n v="52725"/>
    <n v="0"/>
    <n v="0"/>
    <n v="0"/>
    <n v="0"/>
    <n v="0"/>
    <n v="0"/>
    <n v="5985"/>
    <n v="10260"/>
    <n v="8550"/>
    <n v="8122.5"/>
    <n v="10260"/>
    <n v="9547.5"/>
  </r>
  <r>
    <s v="No"/>
    <s v="Raju Parkala"/>
    <x v="18"/>
    <x v="1"/>
    <s v="YAGTGB"/>
    <x v="111"/>
    <d v="2026-01-01T00:00:00"/>
    <d v="2026-06-30T00:00:00"/>
    <s v="2J2593"/>
    <x v="222"/>
    <x v="14"/>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18"/>
    <x v="1"/>
    <s v="YAGTGB"/>
    <x v="112"/>
    <d v="2026-01-01T00:00:00"/>
    <d v="2026-06-30T00:00:00"/>
    <s v="2J2593"/>
    <x v="222"/>
    <x v="14"/>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5"/>
    <x v="84"/>
    <s v="YAHXZB"/>
    <x v="113"/>
    <d v="2026-01-01T00:00:00"/>
    <d v="2026-06-30T00:00:00"/>
    <s v="C-WSKR"/>
    <x v="293"/>
    <x v="60"/>
    <x v="2"/>
    <m/>
    <n v="0"/>
    <n v="0"/>
    <n v="0"/>
    <n v="0"/>
    <m/>
    <n v="0"/>
    <n v="0"/>
    <n v="0"/>
    <n v="0"/>
    <x v="0"/>
    <n v="1"/>
    <n v="0"/>
    <x v="0"/>
    <n v="346"/>
    <m/>
    <n v="146"/>
    <n v="200"/>
    <n v="0"/>
    <m/>
    <m/>
    <m/>
    <m/>
    <m/>
    <m/>
    <m/>
    <m/>
    <n v="54668"/>
    <n v="0"/>
    <n v="23068"/>
    <n v="31600"/>
    <n v="0"/>
    <n v="0"/>
    <n v="0"/>
    <n v="0"/>
    <n v="0"/>
    <n v="0"/>
    <n v="0"/>
    <n v="0"/>
    <n v="0"/>
    <n v="0"/>
    <n v="0"/>
    <n v="0"/>
    <n v="0"/>
    <n v="0"/>
    <n v="0"/>
    <n v="0"/>
    <n v="0"/>
    <n v="0"/>
    <n v="0"/>
    <n v="0"/>
    <n v="0"/>
    <n v="0"/>
    <n v="54668"/>
    <n v="0"/>
    <n v="23068"/>
    <n v="31600"/>
    <n v="0"/>
    <n v="0"/>
    <n v="0"/>
    <n v="0"/>
    <n v="0"/>
    <n v="0"/>
    <n v="0"/>
    <n v="0"/>
    <n v="0"/>
  </r>
  <r>
    <s v="No"/>
    <s v="Raju Parkala"/>
    <x v="5"/>
    <x v="85"/>
    <s v="YANLKB"/>
    <x v="114"/>
    <d v="2026-06-01T00:00:00"/>
    <d v="2026-12-31T00:00:00"/>
    <s v="C-WSKR"/>
    <x v="293"/>
    <x v="60"/>
    <x v="1"/>
    <m/>
    <n v="144"/>
    <n v="22752"/>
    <n v="0"/>
    <n v="22752"/>
    <m/>
    <n v="0"/>
    <n v="0"/>
    <n v="0"/>
    <n v="22752"/>
    <x v="0"/>
    <n v="1"/>
    <n v="0"/>
    <x v="0"/>
    <n v="1136"/>
    <m/>
    <m/>
    <m/>
    <m/>
    <m/>
    <n v="120"/>
    <n v="144"/>
    <n v="192"/>
    <n v="160"/>
    <n v="160"/>
    <n v="200"/>
    <n v="160"/>
    <n v="179488"/>
    <n v="0"/>
    <n v="0"/>
    <n v="0"/>
    <n v="0"/>
    <n v="0"/>
    <n v="18960"/>
    <n v="22752"/>
    <n v="30336"/>
    <n v="25280"/>
    <n v="25280"/>
    <n v="31600"/>
    <n v="25280"/>
    <n v="0"/>
    <n v="0"/>
    <n v="0"/>
    <n v="0"/>
    <n v="0"/>
    <n v="0"/>
    <n v="0"/>
    <n v="0"/>
    <n v="0"/>
    <n v="0"/>
    <n v="0"/>
    <n v="0"/>
    <n v="0"/>
    <n v="179488"/>
    <n v="0"/>
    <n v="0"/>
    <n v="0"/>
    <n v="0"/>
    <n v="0"/>
    <n v="18960"/>
    <n v="22752"/>
    <n v="30336"/>
    <n v="25280"/>
    <n v="25280"/>
    <n v="31600"/>
    <n v="25280"/>
  </r>
  <r>
    <s v="No"/>
    <s v="Raju Parkala"/>
    <x v="29"/>
    <x v="86"/>
    <s v="YAKCDB"/>
    <x v="115"/>
    <d v="2026-04-01T00:00:00"/>
    <d v="2026-09-30T00:00:00"/>
    <s v="003GUK"/>
    <x v="303"/>
    <x v="3"/>
    <x v="1"/>
    <m/>
    <n v="171"/>
    <n v="10559.25"/>
    <n v="0"/>
    <n v="10559.25"/>
    <m/>
    <n v="0"/>
    <n v="0"/>
    <n v="0"/>
    <n v="10559.25"/>
    <x v="0"/>
    <n v="1"/>
    <n v="0"/>
    <x v="0"/>
    <n v="1091"/>
    <m/>
    <m/>
    <m/>
    <n v="155"/>
    <n v="177"/>
    <n v="198"/>
    <n v="171"/>
    <n v="207"/>
    <n v="171"/>
    <n v="12"/>
    <m/>
    <m/>
    <n v="67369.25"/>
    <n v="0"/>
    <n v="0"/>
    <n v="0"/>
    <n v="9571.25"/>
    <n v="10929.75"/>
    <n v="12226.5"/>
    <n v="10559.25"/>
    <n v="12782.25"/>
    <n v="10559.25"/>
    <n v="741"/>
    <n v="0"/>
    <n v="0"/>
    <n v="0"/>
    <n v="0"/>
    <n v="0"/>
    <n v="0"/>
    <n v="0"/>
    <n v="0"/>
    <n v="0"/>
    <n v="0"/>
    <n v="0"/>
    <n v="0"/>
    <n v="0"/>
    <n v="0"/>
    <n v="0"/>
    <n v="67369.25"/>
    <n v="0"/>
    <n v="0"/>
    <n v="0"/>
    <n v="9571.25"/>
    <n v="10929.75"/>
    <n v="12226.5"/>
    <n v="10559.25"/>
    <n v="12782.25"/>
    <n v="10559.25"/>
    <n v="741"/>
    <n v="0"/>
    <n v="0"/>
  </r>
  <r>
    <s v="No"/>
    <s v="Raju Parkala"/>
    <x v="29"/>
    <x v="86"/>
    <s v="YAKCDB"/>
    <x v="115"/>
    <d v="2026-04-01T00:00:00"/>
    <d v="2026-09-30T00:00:00"/>
    <s v="004KNQ"/>
    <x v="304"/>
    <x v="3"/>
    <x v="1"/>
    <m/>
    <n v="171"/>
    <n v="10559.25"/>
    <n v="0"/>
    <n v="10559.25"/>
    <m/>
    <n v="0"/>
    <n v="0"/>
    <n v="0"/>
    <n v="10559.25"/>
    <x v="0"/>
    <n v="1"/>
    <n v="0"/>
    <x v="0"/>
    <n v="1096"/>
    <m/>
    <m/>
    <m/>
    <n v="162"/>
    <n v="175"/>
    <n v="198"/>
    <n v="171"/>
    <n v="207"/>
    <n v="171"/>
    <n v="12"/>
    <m/>
    <m/>
    <n v="67678"/>
    <n v="0"/>
    <n v="0"/>
    <n v="0"/>
    <n v="10003.5"/>
    <n v="10806.25"/>
    <n v="12226.5"/>
    <n v="10559.25"/>
    <n v="12782.25"/>
    <n v="10559.25"/>
    <n v="741"/>
    <n v="0"/>
    <n v="0"/>
    <n v="0"/>
    <n v="0"/>
    <n v="0"/>
    <n v="0"/>
    <n v="0"/>
    <n v="0"/>
    <n v="0"/>
    <n v="0"/>
    <n v="0"/>
    <n v="0"/>
    <n v="0"/>
    <n v="0"/>
    <n v="0"/>
    <n v="67678"/>
    <n v="0"/>
    <n v="0"/>
    <n v="0"/>
    <n v="10003.5"/>
    <n v="10806.25"/>
    <n v="12226.5"/>
    <n v="10559.25"/>
    <n v="12782.25"/>
    <n v="10559.25"/>
    <n v="741"/>
    <n v="0"/>
    <n v="0"/>
  </r>
  <r>
    <s v="No"/>
    <s v="Raju Parkala"/>
    <x v="29"/>
    <x v="86"/>
    <s v="YAKCDB"/>
    <x v="115"/>
    <d v="2026-04-01T00:00:00"/>
    <d v="2026-09-30T00:00:00"/>
    <s v="002I1V"/>
    <x v="305"/>
    <x v="1"/>
    <x v="1"/>
    <m/>
    <n v="171"/>
    <n v="8122.5"/>
    <n v="0"/>
    <n v="8122.5"/>
    <m/>
    <n v="0"/>
    <n v="0"/>
    <n v="0"/>
    <n v="8122.5"/>
    <x v="0"/>
    <n v="1"/>
    <n v="0"/>
    <x v="0"/>
    <n v="1047"/>
    <m/>
    <m/>
    <m/>
    <n v="117"/>
    <n v="171"/>
    <n v="198"/>
    <n v="171"/>
    <n v="207"/>
    <n v="171"/>
    <n v="12"/>
    <m/>
    <m/>
    <n v="49732.5"/>
    <n v="0"/>
    <n v="0"/>
    <n v="0"/>
    <n v="5557.5"/>
    <n v="8122.5"/>
    <n v="9405"/>
    <n v="8122.5"/>
    <n v="9832.5"/>
    <n v="8122.5"/>
    <n v="570"/>
    <n v="0"/>
    <n v="0"/>
    <n v="0"/>
    <n v="0"/>
    <n v="0"/>
    <n v="0"/>
    <n v="0"/>
    <n v="0"/>
    <n v="0"/>
    <n v="0"/>
    <n v="0"/>
    <n v="0"/>
    <n v="0"/>
    <n v="0"/>
    <n v="0"/>
    <n v="49732.5"/>
    <n v="0"/>
    <n v="0"/>
    <n v="0"/>
    <n v="5557.5"/>
    <n v="8122.5"/>
    <n v="9405"/>
    <n v="8122.5"/>
    <n v="9832.5"/>
    <n v="8122.5"/>
    <n v="570"/>
    <n v="0"/>
    <n v="0"/>
  </r>
  <r>
    <s v="No"/>
    <s v="Raju Parkala"/>
    <x v="29"/>
    <x v="87"/>
    <s v="YAKQHB"/>
    <x v="116"/>
    <d v="2026-04-01T00:00:00"/>
    <d v="2026-09-30T00:00:00"/>
    <s v="7J9480"/>
    <x v="306"/>
    <x v="9"/>
    <x v="1"/>
    <m/>
    <n v="152"/>
    <n v="31920"/>
    <n v="0"/>
    <n v="31920"/>
    <m/>
    <n v="0"/>
    <n v="0"/>
    <n v="0"/>
    <n v="31920"/>
    <x v="0"/>
    <n v="1"/>
    <n v="0"/>
    <x v="0"/>
    <n v="958"/>
    <m/>
    <m/>
    <m/>
    <n v="144"/>
    <n v="160"/>
    <n v="176"/>
    <n v="152"/>
    <n v="160"/>
    <n v="152"/>
    <n v="14"/>
    <m/>
    <m/>
    <n v="201180"/>
    <n v="0"/>
    <n v="0"/>
    <n v="0"/>
    <n v="30240"/>
    <n v="33600"/>
    <n v="36960"/>
    <n v="31920"/>
    <n v="33600"/>
    <n v="31920"/>
    <n v="2940"/>
    <n v="0"/>
    <n v="0"/>
    <n v="0"/>
    <n v="0"/>
    <n v="0"/>
    <n v="0"/>
    <n v="0"/>
    <n v="0"/>
    <n v="0"/>
    <n v="0"/>
    <n v="0"/>
    <n v="0"/>
    <n v="0"/>
    <n v="0"/>
    <n v="0"/>
    <n v="201180"/>
    <n v="0"/>
    <n v="0"/>
    <n v="0"/>
    <n v="30240"/>
    <n v="33600"/>
    <n v="36960"/>
    <n v="31920"/>
    <n v="33600"/>
    <n v="31920"/>
    <n v="2940"/>
    <n v="0"/>
    <n v="0"/>
  </r>
  <r>
    <s v="No"/>
    <s v="Raju Parkala"/>
    <x v="4"/>
    <x v="88"/>
    <s v="YAKS6B"/>
    <x v="117"/>
    <d v="2026-04-01T00:00:00"/>
    <d v="2026-09-30T00:00:00"/>
    <s v="6G0706"/>
    <x v="297"/>
    <x v="11"/>
    <x v="2"/>
    <m/>
    <n v="112"/>
    <n v="40320"/>
    <n v="0"/>
    <n v="40320"/>
    <m/>
    <n v="0"/>
    <n v="0"/>
    <n v="0"/>
    <n v="40320"/>
    <x v="0"/>
    <n v="1"/>
    <n v="0"/>
    <x v="0"/>
    <n v="814"/>
    <m/>
    <m/>
    <m/>
    <n v="108"/>
    <n v="96"/>
    <n v="120"/>
    <n v="112"/>
    <n v="140"/>
    <n v="112"/>
    <n v="112"/>
    <n v="14"/>
    <m/>
    <n v="293040"/>
    <n v="0"/>
    <n v="0"/>
    <n v="0"/>
    <n v="38880"/>
    <n v="34560"/>
    <n v="43200"/>
    <n v="40320"/>
    <n v="50400"/>
    <n v="40320"/>
    <n v="40320"/>
    <n v="5040"/>
    <n v="0"/>
    <n v="0"/>
    <n v="0"/>
    <n v="0"/>
    <n v="0"/>
    <n v="0"/>
    <n v="0"/>
    <n v="0"/>
    <n v="0"/>
    <n v="0"/>
    <n v="0"/>
    <n v="0"/>
    <n v="0"/>
    <n v="0"/>
    <n v="293040"/>
    <n v="0"/>
    <n v="0"/>
    <n v="0"/>
    <n v="38880"/>
    <n v="34560"/>
    <n v="43200"/>
    <n v="40320"/>
    <n v="50400"/>
    <n v="40320"/>
    <n v="40320"/>
    <n v="5040"/>
    <n v="0"/>
  </r>
  <r>
    <s v="No"/>
    <s v="Raju Parkala"/>
    <x v="29"/>
    <x v="89"/>
    <s v="YAKMPB"/>
    <x v="118"/>
    <d v="2026-03-17T00:00:00"/>
    <d v="2026-09-30T00:00:00"/>
    <s v="01992W"/>
    <x v="307"/>
    <x v="3"/>
    <x v="1"/>
    <m/>
    <n v="171"/>
    <n v="10559.25"/>
    <n v="0"/>
    <n v="10559.25"/>
    <m/>
    <n v="0"/>
    <n v="0"/>
    <n v="0"/>
    <n v="10559.25"/>
    <x v="0"/>
    <n v="1"/>
    <n v="0"/>
    <x v="0"/>
    <n v="1182"/>
    <m/>
    <m/>
    <n v="63"/>
    <n v="162"/>
    <n v="171"/>
    <n v="207"/>
    <n v="171"/>
    <n v="216"/>
    <n v="180"/>
    <n v="12"/>
    <m/>
    <m/>
    <n v="72988.5"/>
    <n v="0"/>
    <n v="0"/>
    <n v="3890.25"/>
    <n v="10003.5"/>
    <n v="10559.25"/>
    <n v="12782.25"/>
    <n v="10559.25"/>
    <n v="13338"/>
    <n v="11115"/>
    <n v="741"/>
    <n v="0"/>
    <n v="0"/>
    <n v="0"/>
    <n v="0"/>
    <n v="0"/>
    <n v="0"/>
    <n v="0"/>
    <n v="0"/>
    <n v="0"/>
    <n v="0"/>
    <n v="0"/>
    <n v="0"/>
    <n v="0"/>
    <n v="0"/>
    <n v="0"/>
    <n v="72988.5"/>
    <n v="0"/>
    <n v="0"/>
    <n v="3890.25"/>
    <n v="10003.5"/>
    <n v="10559.25"/>
    <n v="12782.25"/>
    <n v="10559.25"/>
    <n v="13338"/>
    <n v="11115"/>
    <n v="741"/>
    <n v="0"/>
    <n v="0"/>
  </r>
  <r>
    <s v="No"/>
    <s v="Raju Parkala"/>
    <x v="29"/>
    <x v="1"/>
    <s v="YANPPB"/>
    <x v="119"/>
    <d v="2026-06-01T00:00:00"/>
    <d v="2026-12-31T00:00:00"/>
    <s v="0024GX"/>
    <x v="308"/>
    <x v="1"/>
    <x v="1"/>
    <m/>
    <n v="171"/>
    <n v="8122.5"/>
    <n v="0"/>
    <n v="8122.5"/>
    <m/>
    <n v="0"/>
    <n v="0"/>
    <n v="0"/>
    <n v="8122.5"/>
    <x v="0"/>
    <n v="1"/>
    <n v="0"/>
    <x v="0"/>
    <n v="1314"/>
    <m/>
    <m/>
    <m/>
    <m/>
    <m/>
    <n v="135"/>
    <n v="171"/>
    <n v="207"/>
    <n v="171"/>
    <n v="180"/>
    <n v="225"/>
    <n v="225"/>
    <n v="62415"/>
    <n v="0"/>
    <n v="0"/>
    <n v="0"/>
    <n v="0"/>
    <n v="0"/>
    <n v="6412.5"/>
    <n v="8122.5"/>
    <n v="9832.5"/>
    <n v="8122.5"/>
    <n v="8550"/>
    <n v="10687.5"/>
    <n v="10687.5"/>
    <n v="0"/>
    <n v="0"/>
    <n v="0"/>
    <n v="0"/>
    <n v="0"/>
    <n v="0"/>
    <n v="0"/>
    <n v="0"/>
    <n v="0"/>
    <n v="0"/>
    <n v="0"/>
    <n v="0"/>
    <n v="0"/>
    <n v="62415"/>
    <n v="0"/>
    <n v="0"/>
    <n v="0"/>
    <n v="0"/>
    <n v="0"/>
    <n v="6412.5"/>
    <n v="8122.5"/>
    <n v="9832.5"/>
    <n v="8122.5"/>
    <n v="8550"/>
    <n v="10687.5"/>
    <n v="10687.5"/>
  </r>
  <r>
    <s v="No"/>
    <s v="Raju Parkala"/>
    <x v="29"/>
    <x v="1"/>
    <s v="YANPPB"/>
    <x v="119"/>
    <d v="2026-06-01T00:00:00"/>
    <d v="2026-12-31T00:00:00"/>
    <s v="08662S"/>
    <x v="284"/>
    <x v="9"/>
    <x v="1"/>
    <m/>
    <n v="120"/>
    <n v="25200"/>
    <n v="0"/>
    <n v="25200"/>
    <m/>
    <n v="0"/>
    <n v="0"/>
    <n v="0"/>
    <n v="25200"/>
    <x v="0"/>
    <n v="1"/>
    <n v="0"/>
    <x v="0"/>
    <n v="984"/>
    <m/>
    <m/>
    <m/>
    <m/>
    <m/>
    <m/>
    <n v="120"/>
    <n v="192"/>
    <n v="160"/>
    <n v="160"/>
    <n v="192"/>
    <n v="160"/>
    <n v="206640"/>
    <n v="0"/>
    <n v="0"/>
    <n v="0"/>
    <n v="0"/>
    <n v="0"/>
    <n v="0"/>
    <n v="25200"/>
    <n v="40320"/>
    <n v="33600"/>
    <n v="33600"/>
    <n v="40320"/>
    <n v="33600"/>
    <n v="0"/>
    <n v="0"/>
    <n v="0"/>
    <n v="0"/>
    <n v="0"/>
    <n v="0"/>
    <n v="0"/>
    <n v="0"/>
    <n v="0"/>
    <n v="0"/>
    <n v="0"/>
    <n v="0"/>
    <n v="0"/>
    <n v="206640"/>
    <n v="0"/>
    <n v="0"/>
    <n v="0"/>
    <n v="0"/>
    <n v="0"/>
    <n v="0"/>
    <n v="25200"/>
    <n v="40320"/>
    <n v="33600"/>
    <n v="33600"/>
    <n v="40320"/>
    <n v="33600"/>
  </r>
  <r>
    <s v="No"/>
    <s v="Jaspal Singh"/>
    <x v="32"/>
    <x v="90"/>
    <s v="YAAA6A"/>
    <x v="120"/>
    <d v="2025-10-01T00:00:00"/>
    <d v="2026-12-31T00:00:00"/>
    <s v="TBD"/>
    <x v="309"/>
    <x v="63"/>
    <x v="2"/>
    <m/>
    <n v="100"/>
    <n v="17900"/>
    <n v="0"/>
    <n v="17900"/>
    <m/>
    <n v="0"/>
    <n v="0"/>
    <n v="0"/>
    <n v="17900"/>
    <x v="0"/>
    <n v="1"/>
    <n v="0"/>
    <x v="0"/>
    <n v="808"/>
    <n v="103"/>
    <m/>
    <n v="103"/>
    <n v="0"/>
    <n v="206"/>
    <n v="96"/>
    <n v="100"/>
    <n v="100"/>
    <n v="100"/>
    <m/>
    <m/>
    <m/>
    <n v="144632"/>
    <n v="18437"/>
    <n v="0"/>
    <n v="18437"/>
    <n v="0"/>
    <n v="36874"/>
    <n v="17184"/>
    <n v="17900"/>
    <n v="17900"/>
    <n v="17900"/>
    <n v="0"/>
    <n v="0"/>
    <n v="0"/>
    <n v="0"/>
    <n v="0"/>
    <n v="0"/>
    <n v="0"/>
    <n v="0"/>
    <n v="0"/>
    <n v="0"/>
    <n v="0"/>
    <n v="0"/>
    <n v="0"/>
    <n v="0"/>
    <n v="0"/>
    <n v="0"/>
    <n v="144632"/>
    <n v="18437"/>
    <n v="0"/>
    <n v="18437"/>
    <n v="0"/>
    <n v="36874"/>
    <n v="17184"/>
    <n v="17900"/>
    <n v="17900"/>
    <n v="17900"/>
    <n v="0"/>
    <n v="0"/>
    <n v="0"/>
  </r>
  <r>
    <s v="No"/>
    <s v="Jaspal Singh"/>
    <x v="32"/>
    <x v="91"/>
    <s v="YAAA6A"/>
    <x v="120"/>
    <d v="2025-10-01T00:00:00"/>
    <d v="2026-12-31T00:00:00"/>
    <s v="TBD"/>
    <x v="310"/>
    <x v="7"/>
    <x v="2"/>
    <m/>
    <n v="102"/>
    <n v="16830"/>
    <n v="0"/>
    <n v="16830"/>
    <m/>
    <n v="0"/>
    <n v="0"/>
    <n v="0"/>
    <n v="16830"/>
    <x v="0"/>
    <n v="1"/>
    <n v="0"/>
    <x v="0"/>
    <n v="619.4"/>
    <n v="159.9"/>
    <m/>
    <n v="101.5"/>
    <n v="9"/>
    <n v="129"/>
    <n v="96"/>
    <n v="102"/>
    <n v="22"/>
    <m/>
    <m/>
    <m/>
    <m/>
    <n v="102201"/>
    <n v="26383.5"/>
    <n v="0"/>
    <n v="16747.5"/>
    <n v="1485"/>
    <n v="21285"/>
    <n v="15840"/>
    <n v="16830"/>
    <n v="3630"/>
    <n v="0"/>
    <n v="0"/>
    <n v="0"/>
    <n v="0"/>
    <n v="0"/>
    <n v="0"/>
    <n v="0"/>
    <n v="0"/>
    <n v="0"/>
    <n v="0"/>
    <n v="0"/>
    <n v="0"/>
    <n v="0"/>
    <n v="0"/>
    <n v="0"/>
    <n v="0"/>
    <n v="0"/>
    <n v="102201"/>
    <n v="26383.5"/>
    <n v="0"/>
    <n v="16747.5"/>
    <n v="1485"/>
    <n v="21285"/>
    <n v="15840"/>
    <n v="16830"/>
    <n v="3630"/>
    <n v="0"/>
    <n v="0"/>
    <n v="0"/>
    <n v="0"/>
  </r>
  <r>
    <s v="No"/>
    <s v="Jaspal Singh"/>
    <x v="33"/>
    <x v="92"/>
    <s v="YABCRA"/>
    <x v="121"/>
    <d v="2025-06-30T00:00:00"/>
    <d v="2027-03-31T00:00:00"/>
    <s v="TBD"/>
    <x v="140"/>
    <x v="7"/>
    <x v="0"/>
    <m/>
    <n v="0"/>
    <n v="0"/>
    <n v="0"/>
    <n v="0"/>
    <m/>
    <n v="0"/>
    <n v="0"/>
    <n v="0"/>
    <n v="0"/>
    <x v="0"/>
    <n v="1"/>
    <n v="0"/>
    <x v="0"/>
    <n v="200"/>
    <m/>
    <m/>
    <m/>
    <m/>
    <m/>
    <m/>
    <m/>
    <n v="200"/>
    <m/>
    <m/>
    <m/>
    <m/>
    <n v="33000"/>
    <n v="0"/>
    <n v="0"/>
    <n v="0"/>
    <n v="0"/>
    <n v="0"/>
    <n v="0"/>
    <n v="0"/>
    <n v="33000"/>
    <n v="0"/>
    <n v="0"/>
    <n v="0"/>
    <n v="0"/>
    <n v="0"/>
    <n v="0"/>
    <n v="0"/>
    <n v="0"/>
    <n v="0"/>
    <n v="0"/>
    <n v="0"/>
    <n v="0"/>
    <n v="0"/>
    <n v="0"/>
    <n v="0"/>
    <n v="0"/>
    <n v="0"/>
    <n v="33000"/>
    <n v="0"/>
    <n v="0"/>
    <n v="0"/>
    <n v="0"/>
    <n v="0"/>
    <n v="0"/>
    <n v="0"/>
    <n v="33000"/>
    <n v="0"/>
    <n v="0"/>
    <n v="0"/>
    <n v="0"/>
  </r>
  <r>
    <s v="Yes"/>
    <s v="Raju Parkala"/>
    <x v="7"/>
    <x v="93"/>
    <s v="YAFVNB"/>
    <x v="122"/>
    <d v="2026-01-01T00:00:00"/>
    <d v="2026-12-31T00:00:00"/>
    <s v="002AV4"/>
    <x v="62"/>
    <x v="3"/>
    <x v="0"/>
    <m/>
    <n v="0"/>
    <n v="0"/>
    <n v="0"/>
    <n v="0"/>
    <m/>
    <n v="0"/>
    <n v="0"/>
    <n v="0"/>
    <n v="0"/>
    <x v="0"/>
    <n v="1"/>
    <n v="0"/>
    <x v="0"/>
    <n v="716"/>
    <n v="145"/>
    <n v="156"/>
    <n v="207"/>
    <n v="180"/>
    <n v="28"/>
    <n v="0"/>
    <n v="0"/>
    <n v="0"/>
    <n v="0"/>
    <n v="0"/>
    <n v="0"/>
    <n v="0"/>
    <n v="44213"/>
    <n v="8953.75"/>
    <n v="9633"/>
    <n v="12782.25"/>
    <n v="11115"/>
    <n v="1729"/>
    <n v="0"/>
    <n v="0"/>
    <n v="0"/>
    <n v="0"/>
    <n v="0"/>
    <n v="0"/>
    <n v="0"/>
    <n v="0"/>
    <n v="0"/>
    <n v="0"/>
    <n v="0"/>
    <n v="0"/>
    <n v="0"/>
    <n v="0"/>
    <n v="0"/>
    <n v="0"/>
    <n v="0"/>
    <n v="0"/>
    <n v="0"/>
    <n v="0"/>
    <n v="44213"/>
    <n v="8953.75"/>
    <n v="9633"/>
    <n v="12782.25"/>
    <n v="11115"/>
    <n v="1729"/>
    <n v="0"/>
    <n v="0"/>
    <n v="0"/>
    <n v="0"/>
    <n v="0"/>
    <n v="0"/>
    <n v="0"/>
  </r>
  <r>
    <s v="Yes"/>
    <s v="Raju Parkala"/>
    <x v="7"/>
    <x v="93"/>
    <s v="YAFVNB"/>
    <x v="122"/>
    <d v="2026-01-01T00:00:00"/>
    <d v="2026-12-31T00:00:00"/>
    <s v="0042RH"/>
    <x v="68"/>
    <x v="1"/>
    <x v="0"/>
    <m/>
    <n v="0"/>
    <n v="0"/>
    <n v="0"/>
    <n v="0"/>
    <m/>
    <n v="0"/>
    <n v="0"/>
    <n v="0"/>
    <n v="0"/>
    <x v="0"/>
    <n v="1"/>
    <n v="0"/>
    <x v="0"/>
    <n v="555"/>
    <n v="153"/>
    <n v="174"/>
    <n v="210"/>
    <n v="18"/>
    <n v="0"/>
    <n v="0"/>
    <n v="0"/>
    <n v="0"/>
    <n v="0"/>
    <n v="0"/>
    <n v="0"/>
    <n v="0"/>
    <n v="26362.5"/>
    <n v="7267.5"/>
    <n v="8265"/>
    <n v="9975"/>
    <n v="855"/>
    <n v="0"/>
    <n v="0"/>
    <n v="0"/>
    <n v="0"/>
    <n v="0"/>
    <n v="0"/>
    <n v="0"/>
    <n v="0"/>
    <n v="0"/>
    <n v="0"/>
    <n v="0"/>
    <n v="0"/>
    <n v="0"/>
    <n v="0"/>
    <n v="0"/>
    <n v="0"/>
    <n v="0"/>
    <n v="0"/>
    <n v="0"/>
    <n v="0"/>
    <n v="0"/>
    <n v="26362.5"/>
    <n v="7267.5"/>
    <n v="8265"/>
    <n v="9975"/>
    <n v="855"/>
    <n v="0"/>
    <n v="0"/>
    <n v="0"/>
    <n v="0"/>
    <n v="0"/>
    <n v="0"/>
    <n v="0"/>
    <n v="0"/>
  </r>
  <r>
    <s v="Yes"/>
    <s v="Raju Parkala"/>
    <x v="7"/>
    <x v="93"/>
    <s v="YAFVNB"/>
    <x v="122"/>
    <d v="2026-01-01T00:00:00"/>
    <d v="2026-12-31T00:00:00"/>
    <s v="0045JC"/>
    <x v="63"/>
    <x v="1"/>
    <x v="0"/>
    <m/>
    <n v="0"/>
    <n v="0"/>
    <n v="0"/>
    <n v="0"/>
    <m/>
    <n v="0"/>
    <n v="0"/>
    <n v="0"/>
    <n v="0"/>
    <x v="0"/>
    <n v="1"/>
    <n v="0"/>
    <x v="0"/>
    <n v="675"/>
    <n v="135"/>
    <n v="144"/>
    <n v="225"/>
    <n v="135"/>
    <n v="36"/>
    <n v="0"/>
    <n v="0"/>
    <n v="0"/>
    <n v="0"/>
    <n v="0"/>
    <n v="0"/>
    <n v="0"/>
    <n v="32062.5"/>
    <n v="6412.5"/>
    <n v="6840"/>
    <n v="10687.5"/>
    <n v="6412.5"/>
    <n v="1710"/>
    <n v="0"/>
    <n v="0"/>
    <n v="0"/>
    <n v="0"/>
    <n v="0"/>
    <n v="0"/>
    <n v="0"/>
    <n v="0"/>
    <n v="0"/>
    <n v="0"/>
    <n v="0"/>
    <n v="0"/>
    <n v="0"/>
    <n v="0"/>
    <n v="0"/>
    <n v="0"/>
    <n v="0"/>
    <n v="0"/>
    <n v="0"/>
    <n v="0"/>
    <n v="32062.5"/>
    <n v="6412.5"/>
    <n v="6840"/>
    <n v="10687.5"/>
    <n v="6412.5"/>
    <n v="1710"/>
    <n v="0"/>
    <n v="0"/>
    <n v="0"/>
    <n v="0"/>
    <n v="0"/>
    <n v="0"/>
    <n v="0"/>
  </r>
  <r>
    <s v="No"/>
    <s v="Raju Parkala"/>
    <x v="7"/>
    <x v="94"/>
    <s v="YAFWGB"/>
    <x v="123"/>
    <d v="2026-01-01T00:00:00"/>
    <d v="2026-12-31T00:00:00"/>
    <s v="7J9121"/>
    <x v="311"/>
    <x v="64"/>
    <x v="2"/>
    <m/>
    <n v="0"/>
    <n v="0"/>
    <n v="0"/>
    <n v="0"/>
    <m/>
    <n v="0"/>
    <n v="0"/>
    <n v="0"/>
    <n v="0"/>
    <x v="0"/>
    <n v="1"/>
    <n v="0"/>
    <x v="0"/>
    <n v="741"/>
    <n v="126"/>
    <n v="175"/>
    <n v="200"/>
    <n v="160"/>
    <n v="80"/>
    <n v="0"/>
    <n v="0"/>
    <n v="0"/>
    <n v="0"/>
    <n v="0"/>
    <n v="0"/>
    <n v="0"/>
    <n v="51870"/>
    <n v="8820"/>
    <n v="12250"/>
    <n v="14000"/>
    <n v="11200"/>
    <n v="5600"/>
    <n v="0"/>
    <n v="0"/>
    <n v="0"/>
    <n v="0"/>
    <n v="0"/>
    <n v="0"/>
    <n v="0"/>
    <n v="0"/>
    <n v="0"/>
    <n v="0"/>
    <n v="0"/>
    <n v="0"/>
    <n v="0"/>
    <n v="0"/>
    <n v="0"/>
    <n v="0"/>
    <n v="0"/>
    <n v="0"/>
    <n v="0"/>
    <n v="0"/>
    <n v="51870"/>
    <n v="8820"/>
    <n v="12250"/>
    <n v="14000"/>
    <n v="11200"/>
    <n v="5600"/>
    <n v="0"/>
    <n v="0"/>
    <n v="0"/>
    <n v="0"/>
    <n v="0"/>
    <n v="0"/>
    <n v="0"/>
  </r>
  <r>
    <s v="No"/>
    <s v="Raju Parkala"/>
    <x v="7"/>
    <x v="95"/>
    <s v="YAFGLB"/>
    <x v="124"/>
    <d v="2026-01-01T00:00:00"/>
    <d v="2026-12-31T00:00:00"/>
    <s v="0K4109"/>
    <x v="312"/>
    <x v="64"/>
    <x v="2"/>
    <m/>
    <n v="152"/>
    <n v="10640"/>
    <n v="0"/>
    <n v="10640"/>
    <m/>
    <n v="0"/>
    <n v="0"/>
    <n v="0"/>
    <n v="10640"/>
    <x v="0"/>
    <n v="1"/>
    <n v="0"/>
    <x v="0"/>
    <n v="2108"/>
    <n v="144"/>
    <n v="180"/>
    <n v="225"/>
    <n v="160"/>
    <n v="123"/>
    <n v="196"/>
    <n v="152"/>
    <n v="200"/>
    <n v="160"/>
    <n v="200"/>
    <n v="160"/>
    <n v="208"/>
    <n v="147560"/>
    <n v="10080"/>
    <n v="12600"/>
    <n v="15750"/>
    <n v="11200"/>
    <n v="8610"/>
    <n v="13720"/>
    <n v="10640"/>
    <n v="14000"/>
    <n v="11200"/>
    <n v="14000"/>
    <n v="11200"/>
    <n v="14560"/>
    <n v="0"/>
    <n v="0"/>
    <n v="0"/>
    <n v="0"/>
    <n v="0"/>
    <n v="0"/>
    <n v="0"/>
    <n v="0"/>
    <n v="0"/>
    <n v="0"/>
    <n v="0"/>
    <n v="0"/>
    <n v="0"/>
    <n v="147560"/>
    <n v="10080"/>
    <n v="12600"/>
    <n v="15750"/>
    <n v="11200"/>
    <n v="8610"/>
    <n v="13720"/>
    <n v="10640"/>
    <n v="14000"/>
    <n v="11200"/>
    <n v="14000"/>
    <n v="11200"/>
    <n v="14560"/>
  </r>
  <r>
    <s v="No"/>
    <s v="Raju Parkala"/>
    <x v="7"/>
    <x v="96"/>
    <s v="YAFWBB"/>
    <x v="125"/>
    <d v="2026-01-01T00:00:00"/>
    <d v="2026-12-31T00:00:00"/>
    <s v="0K1896"/>
    <x v="313"/>
    <x v="64"/>
    <x v="2"/>
    <m/>
    <n v="144"/>
    <n v="10080"/>
    <n v="0"/>
    <n v="10080"/>
    <m/>
    <n v="0"/>
    <n v="0"/>
    <n v="0"/>
    <n v="10080"/>
    <x v="0"/>
    <n v="1"/>
    <n v="0"/>
    <x v="0"/>
    <n v="2096"/>
    <n v="126"/>
    <n v="180"/>
    <n v="225"/>
    <n v="157"/>
    <n v="152"/>
    <n v="184"/>
    <n v="144"/>
    <n v="200"/>
    <n v="160"/>
    <n v="200"/>
    <n v="160"/>
    <n v="208"/>
    <n v="146720"/>
    <n v="8820"/>
    <n v="12600"/>
    <n v="15750"/>
    <n v="10990"/>
    <n v="10640"/>
    <n v="12880"/>
    <n v="10080"/>
    <n v="14000"/>
    <n v="11200"/>
    <n v="14000"/>
    <n v="11200"/>
    <n v="14560"/>
    <n v="0"/>
    <n v="0"/>
    <n v="0"/>
    <n v="0"/>
    <n v="0"/>
    <n v="0"/>
    <n v="0"/>
    <n v="0"/>
    <n v="0"/>
    <n v="0"/>
    <n v="0"/>
    <n v="0"/>
    <n v="0"/>
    <n v="146720"/>
    <n v="8820"/>
    <n v="12600"/>
    <n v="15750"/>
    <n v="10990"/>
    <n v="10640"/>
    <n v="12880"/>
    <n v="10080"/>
    <n v="14000"/>
    <n v="11200"/>
    <n v="14000"/>
    <n v="11200"/>
    <n v="14560"/>
  </r>
  <r>
    <s v="No"/>
    <s v="Raju Parkala"/>
    <x v="26"/>
    <x v="97"/>
    <s v="YAFNGB"/>
    <x v="126"/>
    <d v="2026-02-01T00:00:00"/>
    <d v="2026-12-31T00:00:00"/>
    <s v="4J3708"/>
    <x v="255"/>
    <x v="65"/>
    <x v="2"/>
    <m/>
    <n v="138"/>
    <n v="32154"/>
    <n v="0"/>
    <n v="32154"/>
    <m/>
    <n v="0"/>
    <n v="0"/>
    <n v="0"/>
    <n v="32154"/>
    <x v="0"/>
    <n v="1"/>
    <n v="0"/>
    <x v="0"/>
    <n v="1522"/>
    <m/>
    <n v="120"/>
    <n v="192"/>
    <n v="160"/>
    <n v="126"/>
    <n v="132"/>
    <n v="138"/>
    <n v="126"/>
    <n v="132"/>
    <n v="132"/>
    <n v="126"/>
    <n v="138"/>
    <n v="354626"/>
    <n v="0"/>
    <n v="27960"/>
    <n v="44736"/>
    <n v="37280"/>
    <n v="29358"/>
    <n v="30756"/>
    <n v="32154"/>
    <n v="29358"/>
    <n v="30756"/>
    <n v="30756"/>
    <n v="29358"/>
    <n v="32154"/>
    <n v="0"/>
    <n v="0"/>
    <n v="0"/>
    <n v="0"/>
    <n v="0"/>
    <n v="0"/>
    <n v="0"/>
    <n v="0"/>
    <n v="0"/>
    <n v="0"/>
    <n v="0"/>
    <n v="0"/>
    <n v="0"/>
    <n v="354626"/>
    <n v="0"/>
    <n v="27960"/>
    <n v="44736"/>
    <n v="37280"/>
    <n v="29358"/>
    <n v="30756"/>
    <n v="32154"/>
    <n v="29358"/>
    <n v="30756"/>
    <n v="30756"/>
    <n v="29358"/>
    <n v="32154"/>
  </r>
  <r>
    <s v="No"/>
    <s v="Raju Parkala"/>
    <x v="34"/>
    <x v="98"/>
    <s v="YANN7B"/>
    <x v="127"/>
    <d v="2026-06-15T00:00:00"/>
    <d v="2026-07-18T00:00:00"/>
    <m/>
    <x v="314"/>
    <x v="3"/>
    <x v="0"/>
    <m/>
    <n v="66"/>
    <n v="4075.5"/>
    <n v="0"/>
    <n v="4075.5"/>
    <m/>
    <n v="0"/>
    <n v="0"/>
    <n v="0"/>
    <n v="4075.5"/>
    <x v="0"/>
    <n v="1"/>
    <n v="0"/>
    <x v="0"/>
    <n v="126"/>
    <m/>
    <m/>
    <m/>
    <m/>
    <m/>
    <n v="60"/>
    <n v="66"/>
    <m/>
    <m/>
    <m/>
    <m/>
    <m/>
    <n v="7780.5"/>
    <n v="0"/>
    <n v="0"/>
    <n v="0"/>
    <n v="0"/>
    <n v="0"/>
    <n v="3705"/>
    <n v="4075.5"/>
    <n v="0"/>
    <n v="0"/>
    <n v="0"/>
    <n v="0"/>
    <n v="0"/>
    <n v="0"/>
    <n v="0"/>
    <n v="0"/>
    <n v="0"/>
    <n v="0"/>
    <n v="0"/>
    <n v="0"/>
    <n v="0"/>
    <n v="0"/>
    <n v="0"/>
    <n v="0"/>
    <n v="0"/>
    <n v="0"/>
    <n v="7780.5"/>
    <n v="0"/>
    <n v="0"/>
    <n v="0"/>
    <n v="0"/>
    <n v="0"/>
    <n v="3705"/>
    <n v="4075.5"/>
    <n v="0"/>
    <n v="0"/>
    <n v="0"/>
    <n v="0"/>
    <n v="0"/>
  </r>
  <r>
    <s v="No"/>
    <s v="Raju Parkala"/>
    <x v="14"/>
    <x v="99"/>
    <s v="YAACHB"/>
    <x v="128"/>
    <d v="2026-01-01T00:00:00"/>
    <d v="2026-03-31T00:00:00"/>
    <s v="000HB0"/>
    <x v="2"/>
    <x v="13"/>
    <x v="2"/>
    <m/>
    <n v="0"/>
    <n v="0"/>
    <n v="0"/>
    <n v="0"/>
    <m/>
    <n v="0"/>
    <n v="0"/>
    <n v="0"/>
    <n v="0"/>
    <x v="0"/>
    <n v="1"/>
    <n v="0"/>
    <x v="0"/>
    <n v="480"/>
    <n v="112"/>
    <n v="152"/>
    <n v="200"/>
    <n v="16"/>
    <m/>
    <m/>
    <m/>
    <m/>
    <m/>
    <m/>
    <m/>
    <m/>
    <n v="87360"/>
    <n v="20384"/>
    <n v="27664"/>
    <n v="36400"/>
    <n v="2912"/>
    <n v="0"/>
    <n v="0"/>
    <n v="0"/>
    <n v="0"/>
    <n v="0"/>
    <n v="0"/>
    <n v="0"/>
    <n v="0"/>
    <n v="0"/>
    <n v="0"/>
    <n v="0"/>
    <n v="0"/>
    <n v="0"/>
    <n v="0"/>
    <n v="0"/>
    <n v="0"/>
    <n v="0"/>
    <n v="0"/>
    <n v="0"/>
    <n v="0"/>
    <n v="0"/>
    <n v="87360"/>
    <n v="20384"/>
    <n v="27664"/>
    <n v="36400"/>
    <n v="2912"/>
    <n v="0"/>
    <n v="0"/>
    <n v="0"/>
    <n v="0"/>
    <n v="0"/>
    <n v="0"/>
    <n v="0"/>
    <n v="0"/>
  </r>
  <r>
    <s v="No"/>
    <s v="Raju Parkala"/>
    <x v="14"/>
    <x v="5"/>
    <s v="YAD6JB"/>
    <x v="129"/>
    <d v="2026-01-01T00:00:00"/>
    <d v="2026-06-30T00:00:00"/>
    <s v="003XA1"/>
    <x v="314"/>
    <x v="66"/>
    <x v="0"/>
    <m/>
    <n v="0"/>
    <n v="0"/>
    <n v="0"/>
    <n v="0"/>
    <m/>
    <n v="0"/>
    <n v="0"/>
    <n v="0"/>
    <n v="0"/>
    <x v="0"/>
    <n v="1"/>
    <n v="0"/>
    <x v="0"/>
    <n v="530"/>
    <n v="130"/>
    <n v="175"/>
    <n v="207"/>
    <n v="18"/>
    <m/>
    <m/>
    <m/>
    <m/>
    <m/>
    <m/>
    <m/>
    <m/>
    <n v="30740"/>
    <n v="7540"/>
    <n v="10150"/>
    <n v="12006"/>
    <n v="1044"/>
    <n v="0"/>
    <n v="0"/>
    <n v="0"/>
    <n v="0"/>
    <n v="0"/>
    <n v="0"/>
    <n v="0"/>
    <n v="0"/>
    <n v="0"/>
    <n v="0"/>
    <n v="0"/>
    <n v="0"/>
    <n v="0"/>
    <n v="0"/>
    <n v="0"/>
    <n v="0"/>
    <n v="0"/>
    <n v="0"/>
    <n v="0"/>
    <n v="0"/>
    <n v="0"/>
    <n v="30740"/>
    <n v="7540"/>
    <n v="10150"/>
    <n v="12006"/>
    <n v="1044"/>
    <n v="0"/>
    <n v="0"/>
    <n v="0"/>
    <n v="0"/>
    <n v="0"/>
    <n v="0"/>
    <n v="0"/>
    <n v="0"/>
  </r>
  <r>
    <s v="No"/>
    <s v="Raju Parkala"/>
    <x v="14"/>
    <x v="100"/>
    <s v="YAD6JB"/>
    <x v="129"/>
    <d v="2026-01-01T00:00:00"/>
    <d v="2026-06-30T00:00:00"/>
    <n v="930701"/>
    <x v="116"/>
    <x v="67"/>
    <x v="2"/>
    <m/>
    <n v="0"/>
    <n v="0"/>
    <n v="0"/>
    <n v="0"/>
    <m/>
    <n v="0"/>
    <n v="0"/>
    <n v="0"/>
    <n v="0"/>
    <x v="0"/>
    <n v="1"/>
    <n v="0"/>
    <x v="0"/>
    <n v="320"/>
    <n v="112"/>
    <n v="152"/>
    <n v="40"/>
    <n v="16"/>
    <m/>
    <m/>
    <m/>
    <m/>
    <m/>
    <m/>
    <m/>
    <m/>
    <n v="51200"/>
    <n v="17920"/>
    <n v="24320"/>
    <n v="6400"/>
    <n v="2560"/>
    <n v="0"/>
    <n v="0"/>
    <n v="0"/>
    <n v="0"/>
    <n v="0"/>
    <n v="0"/>
    <n v="0"/>
    <n v="0"/>
    <n v="0"/>
    <n v="0"/>
    <n v="0"/>
    <n v="0"/>
    <n v="0"/>
    <n v="0"/>
    <n v="0"/>
    <n v="0"/>
    <n v="0"/>
    <n v="0"/>
    <n v="0"/>
    <n v="0"/>
    <n v="0"/>
    <n v="51200"/>
    <n v="17920"/>
    <n v="24320"/>
    <n v="6400"/>
    <n v="2560"/>
    <n v="0"/>
    <n v="0"/>
    <n v="0"/>
    <n v="0"/>
    <n v="0"/>
    <n v="0"/>
    <n v="0"/>
    <n v="0"/>
  </r>
  <r>
    <s v="No"/>
    <s v="Raju Parkala"/>
    <x v="14"/>
    <x v="100"/>
    <s v="YAD6JB"/>
    <x v="129"/>
    <d v="2026-01-01T00:00:00"/>
    <d v="2026-06-30T00:00:00"/>
    <s v="TBD"/>
    <x v="140"/>
    <x v="53"/>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Raju Parkala"/>
    <x v="14"/>
    <x v="101"/>
    <s v="YAFHNB"/>
    <x v="130"/>
    <d v="2026-01-01T00:00:00"/>
    <d v="2026-06-30T00:00:00"/>
    <s v="C-V9AM"/>
    <x v="119"/>
    <x v="30"/>
    <x v="2"/>
    <m/>
    <n v="16"/>
    <n v="3264"/>
    <n v="0"/>
    <n v="3264"/>
    <m/>
    <n v="0"/>
    <n v="0"/>
    <n v="0"/>
    <n v="3264"/>
    <x v="0"/>
    <n v="1"/>
    <n v="0"/>
    <x v="0"/>
    <n v="1032"/>
    <n v="112"/>
    <n v="200"/>
    <n v="200"/>
    <n v="160"/>
    <n v="160"/>
    <n v="184"/>
    <n v="16"/>
    <m/>
    <m/>
    <m/>
    <m/>
    <m/>
    <n v="210528"/>
    <n v="22848"/>
    <n v="40800"/>
    <n v="40800"/>
    <n v="32640"/>
    <n v="32640"/>
    <n v="37536"/>
    <n v="3264"/>
    <n v="0"/>
    <n v="0"/>
    <n v="0"/>
    <n v="0"/>
    <n v="0"/>
    <n v="0"/>
    <n v="0"/>
    <n v="0"/>
    <n v="0"/>
    <n v="0"/>
    <n v="0"/>
    <n v="0"/>
    <n v="0"/>
    <n v="0"/>
    <n v="0"/>
    <n v="0"/>
    <n v="0"/>
    <n v="0"/>
    <n v="210528"/>
    <n v="22848"/>
    <n v="40800"/>
    <n v="40800"/>
    <n v="32640"/>
    <n v="32640"/>
    <n v="37536"/>
    <n v="3264"/>
    <n v="0"/>
    <n v="0"/>
    <n v="0"/>
    <n v="0"/>
    <n v="0"/>
  </r>
  <r>
    <s v="No"/>
    <s v="Raju Parkala"/>
    <x v="14"/>
    <x v="102"/>
    <s v="YAFHNB"/>
    <x v="130"/>
    <d v="2026-01-01T00:00:00"/>
    <d v="2026-06-30T00:00:00"/>
    <s v="C-NB1Y"/>
    <x v="118"/>
    <x v="29"/>
    <x v="2"/>
    <m/>
    <n v="0"/>
    <n v="0"/>
    <n v="0"/>
    <n v="0"/>
    <m/>
    <n v="0"/>
    <n v="0"/>
    <n v="0"/>
    <n v="0"/>
    <x v="0"/>
    <n v="1"/>
    <n v="0"/>
    <x v="0"/>
    <n v="952"/>
    <n v="112"/>
    <n v="160"/>
    <n v="200"/>
    <n v="160"/>
    <n v="160"/>
    <n v="160"/>
    <m/>
    <m/>
    <m/>
    <m/>
    <m/>
    <m/>
    <n v="166600"/>
    <n v="19600"/>
    <n v="28000"/>
    <n v="35000"/>
    <n v="28000"/>
    <n v="28000"/>
    <n v="28000"/>
    <n v="0"/>
    <n v="0"/>
    <n v="0"/>
    <n v="0"/>
    <n v="0"/>
    <n v="0"/>
    <n v="0"/>
    <n v="0"/>
    <n v="0"/>
    <n v="0"/>
    <n v="0"/>
    <n v="0"/>
    <n v="0"/>
    <n v="0"/>
    <n v="0"/>
    <n v="0"/>
    <n v="0"/>
    <n v="0"/>
    <n v="0"/>
    <n v="166600"/>
    <n v="19600"/>
    <n v="28000"/>
    <n v="35000"/>
    <n v="28000"/>
    <n v="28000"/>
    <n v="28000"/>
    <n v="0"/>
    <n v="0"/>
    <n v="0"/>
    <n v="0"/>
    <n v="0"/>
    <n v="0"/>
  </r>
  <r>
    <s v="No"/>
    <s v="Raju Parkala"/>
    <x v="14"/>
    <x v="102"/>
    <s v="YAFHNB"/>
    <x v="130"/>
    <d v="2026-01-01T00:00:00"/>
    <d v="2026-06-30T00:00:00"/>
    <s v="TBD"/>
    <x v="140"/>
    <x v="53"/>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35"/>
    <x v="103"/>
    <s v="YAFFMB"/>
    <x v="131"/>
    <d v="2026-01-01T00:00:00"/>
    <d v="2026-06-30T00:00:00"/>
    <s v="C-NC0J"/>
    <x v="315"/>
    <x v="68"/>
    <x v="2"/>
    <m/>
    <n v="0"/>
    <n v="0"/>
    <n v="0"/>
    <n v="0"/>
    <m/>
    <n v="0"/>
    <n v="0"/>
    <n v="0"/>
    <n v="0"/>
    <x v="0"/>
    <n v="1"/>
    <n v="0"/>
    <x v="0"/>
    <n v="528"/>
    <n v="152"/>
    <n v="184"/>
    <n v="192"/>
    <n v="0"/>
    <m/>
    <m/>
    <m/>
    <m/>
    <m/>
    <m/>
    <m/>
    <m/>
    <n v="127776"/>
    <n v="36784"/>
    <n v="44528"/>
    <n v="46464"/>
    <n v="0"/>
    <n v="0"/>
    <n v="0"/>
    <n v="0"/>
    <n v="0"/>
    <n v="0"/>
    <n v="0"/>
    <n v="0"/>
    <n v="0"/>
    <n v="0"/>
    <n v="0"/>
    <n v="0"/>
    <n v="0"/>
    <n v="0"/>
    <n v="0"/>
    <n v="0"/>
    <n v="0"/>
    <n v="0"/>
    <n v="0"/>
    <n v="0"/>
    <n v="0"/>
    <n v="0"/>
    <n v="127776"/>
    <n v="36784"/>
    <n v="44528"/>
    <n v="46464"/>
    <n v="0"/>
    <n v="0"/>
    <n v="0"/>
    <n v="0"/>
    <n v="0"/>
    <n v="0"/>
    <n v="0"/>
    <n v="0"/>
    <n v="0"/>
  </r>
  <r>
    <s v="No"/>
    <s v="Raju Parkala"/>
    <x v="35"/>
    <x v="103"/>
    <s v="YAFFMB"/>
    <x v="131"/>
    <d v="2026-01-01T00:00:00"/>
    <d v="2026-06-30T00:00:00"/>
    <s v="005POR"/>
    <x v="104"/>
    <x v="3"/>
    <x v="0"/>
    <m/>
    <n v="0"/>
    <n v="0"/>
    <n v="0"/>
    <n v="0"/>
    <m/>
    <n v="0"/>
    <n v="0"/>
    <n v="0"/>
    <n v="0"/>
    <x v="0"/>
    <n v="1"/>
    <n v="0"/>
    <x v="0"/>
    <n v="684"/>
    <n v="135"/>
    <n v="171"/>
    <n v="216"/>
    <n v="162"/>
    <m/>
    <m/>
    <m/>
    <m/>
    <m/>
    <m/>
    <m/>
    <m/>
    <n v="42237"/>
    <n v="8336.25"/>
    <n v="10559.25"/>
    <n v="13338"/>
    <n v="10003.5"/>
    <n v="0"/>
    <n v="0"/>
    <n v="0"/>
    <n v="0"/>
    <n v="0"/>
    <n v="0"/>
    <n v="0"/>
    <n v="0"/>
    <n v="0"/>
    <n v="0"/>
    <n v="0"/>
    <n v="0"/>
    <n v="0"/>
    <n v="0"/>
    <n v="0"/>
    <n v="0"/>
    <n v="0"/>
    <n v="0"/>
    <n v="0"/>
    <n v="0"/>
    <n v="0"/>
    <n v="42237"/>
    <n v="8336.25"/>
    <n v="10559.25"/>
    <n v="13338"/>
    <n v="10003.5"/>
    <n v="0"/>
    <n v="0"/>
    <n v="0"/>
    <n v="0"/>
    <n v="0"/>
    <n v="0"/>
    <n v="0"/>
    <n v="0"/>
  </r>
  <r>
    <s v="No"/>
    <s v="Raju Parkala"/>
    <x v="35"/>
    <x v="103"/>
    <s v="YAFFMB"/>
    <x v="131"/>
    <d v="2026-01-01T00:00:00"/>
    <d v="2026-06-30T00:00:00"/>
    <s v="C-XHNA"/>
    <x v="105"/>
    <x v="1"/>
    <x v="0"/>
    <m/>
    <n v="0"/>
    <n v="0"/>
    <n v="0"/>
    <n v="0"/>
    <m/>
    <n v="0"/>
    <n v="0"/>
    <n v="0"/>
    <n v="0"/>
    <x v="0"/>
    <n v="1"/>
    <n v="0"/>
    <x v="0"/>
    <n v="675"/>
    <n v="126"/>
    <n v="171"/>
    <n v="207"/>
    <n v="171"/>
    <m/>
    <m/>
    <m/>
    <m/>
    <m/>
    <m/>
    <m/>
    <m/>
    <n v="32062.5"/>
    <n v="5985"/>
    <n v="8122.5"/>
    <n v="9832.5"/>
    <n v="8122.5"/>
    <n v="0"/>
    <n v="0"/>
    <n v="0"/>
    <n v="0"/>
    <n v="0"/>
    <n v="0"/>
    <n v="0"/>
    <n v="0"/>
    <n v="0"/>
    <n v="0"/>
    <n v="0"/>
    <n v="0"/>
    <n v="0"/>
    <n v="0"/>
    <n v="0"/>
    <n v="0"/>
    <n v="0"/>
    <n v="0"/>
    <n v="0"/>
    <n v="0"/>
    <n v="0"/>
    <n v="32062.5"/>
    <n v="5985"/>
    <n v="8122.5"/>
    <n v="9832.5"/>
    <n v="8122.5"/>
    <n v="0"/>
    <n v="0"/>
    <n v="0"/>
    <n v="0"/>
    <n v="0"/>
    <n v="0"/>
    <n v="0"/>
    <n v="0"/>
  </r>
  <r>
    <s v="No"/>
    <s v="Raju Parkala"/>
    <x v="35"/>
    <x v="103"/>
    <s v="YAFFMB"/>
    <x v="131"/>
    <d v="2026-01-01T00:00:00"/>
    <d v="2026-06-30T00:00:00"/>
    <s v="SVPOTS"/>
    <x v="111"/>
    <x v="1"/>
    <x v="0"/>
    <m/>
    <n v="0"/>
    <n v="0"/>
    <n v="0"/>
    <n v="0"/>
    <m/>
    <n v="0"/>
    <n v="0"/>
    <n v="0"/>
    <n v="0"/>
    <x v="0"/>
    <n v="1"/>
    <n v="0"/>
    <x v="0"/>
    <n v="558"/>
    <n v="144"/>
    <n v="171"/>
    <n v="207"/>
    <n v="36"/>
    <m/>
    <m/>
    <m/>
    <m/>
    <m/>
    <m/>
    <m/>
    <m/>
    <n v="26505"/>
    <n v="6840"/>
    <n v="8122.5"/>
    <n v="9832.5"/>
    <n v="1710"/>
    <n v="0"/>
    <n v="0"/>
    <n v="0"/>
    <n v="0"/>
    <n v="0"/>
    <n v="0"/>
    <n v="0"/>
    <n v="0"/>
    <n v="0"/>
    <n v="0"/>
    <n v="0"/>
    <n v="0"/>
    <n v="0"/>
    <n v="0"/>
    <n v="0"/>
    <n v="0"/>
    <n v="0"/>
    <n v="0"/>
    <n v="0"/>
    <n v="0"/>
    <n v="0"/>
    <n v="26505"/>
    <n v="6840"/>
    <n v="8122.5"/>
    <n v="9832.5"/>
    <n v="1710"/>
    <n v="0"/>
    <n v="0"/>
    <n v="0"/>
    <n v="0"/>
    <n v="0"/>
    <n v="0"/>
    <n v="0"/>
    <n v="0"/>
  </r>
  <r>
    <s v="No"/>
    <s v="Raju Parkala"/>
    <x v="35"/>
    <x v="103"/>
    <s v="YAFFMB"/>
    <x v="131"/>
    <d v="2026-01-01T00:00:00"/>
    <d v="2026-06-30T00:00:00"/>
    <s v="004MO4"/>
    <x v="113"/>
    <x v="1"/>
    <x v="0"/>
    <m/>
    <n v="0"/>
    <n v="0"/>
    <n v="0"/>
    <n v="0"/>
    <m/>
    <n v="0"/>
    <n v="0"/>
    <n v="0"/>
    <n v="0"/>
    <x v="0"/>
    <n v="1"/>
    <n v="0"/>
    <x v="0"/>
    <n v="712"/>
    <n v="150"/>
    <n v="178"/>
    <n v="222"/>
    <n v="162"/>
    <m/>
    <m/>
    <m/>
    <m/>
    <m/>
    <m/>
    <m/>
    <m/>
    <n v="33820"/>
    <n v="7125"/>
    <n v="8455"/>
    <n v="10545"/>
    <n v="7695"/>
    <n v="0"/>
    <n v="0"/>
    <n v="0"/>
    <n v="0"/>
    <n v="0"/>
    <n v="0"/>
    <n v="0"/>
    <n v="0"/>
    <n v="0"/>
    <n v="0"/>
    <n v="0"/>
    <n v="0"/>
    <n v="0"/>
    <n v="0"/>
    <n v="0"/>
    <n v="0"/>
    <n v="0"/>
    <n v="0"/>
    <n v="0"/>
    <n v="0"/>
    <n v="0"/>
    <n v="33820"/>
    <n v="7125"/>
    <n v="8455"/>
    <n v="10545"/>
    <n v="7695"/>
    <n v="0"/>
    <n v="0"/>
    <n v="0"/>
    <n v="0"/>
    <n v="0"/>
    <n v="0"/>
    <n v="0"/>
    <n v="0"/>
  </r>
  <r>
    <s v="No"/>
    <s v="Raju Parkala"/>
    <x v="35"/>
    <x v="103"/>
    <s v="YAFFMB"/>
    <x v="131"/>
    <d v="2026-01-01T00:00:00"/>
    <d v="2026-06-30T00:00:00"/>
    <s v="005QB8"/>
    <x v="106"/>
    <x v="1"/>
    <x v="0"/>
    <m/>
    <n v="0"/>
    <n v="0"/>
    <n v="0"/>
    <n v="0"/>
    <m/>
    <n v="0"/>
    <n v="0"/>
    <n v="0"/>
    <n v="0"/>
    <x v="0"/>
    <n v="1"/>
    <n v="0"/>
    <x v="0"/>
    <n v="683"/>
    <n v="135"/>
    <n v="164"/>
    <n v="213"/>
    <n v="171"/>
    <m/>
    <m/>
    <m/>
    <m/>
    <m/>
    <m/>
    <m/>
    <m/>
    <n v="32442.5"/>
    <n v="6412.5"/>
    <n v="7790"/>
    <n v="10117.5"/>
    <n v="8122.5"/>
    <n v="0"/>
    <n v="0"/>
    <n v="0"/>
    <n v="0"/>
    <n v="0"/>
    <n v="0"/>
    <n v="0"/>
    <n v="0"/>
    <n v="0"/>
    <n v="0"/>
    <n v="0"/>
    <n v="0"/>
    <n v="0"/>
    <n v="0"/>
    <n v="0"/>
    <n v="0"/>
    <n v="0"/>
    <n v="0"/>
    <n v="0"/>
    <n v="0"/>
    <n v="0"/>
    <n v="32442.5"/>
    <n v="6412.5"/>
    <n v="7790"/>
    <n v="10117.5"/>
    <n v="8122.5"/>
    <n v="0"/>
    <n v="0"/>
    <n v="0"/>
    <n v="0"/>
    <n v="0"/>
    <n v="0"/>
    <n v="0"/>
    <n v="0"/>
  </r>
  <r>
    <s v="No"/>
    <s v="Raju Parkala"/>
    <x v="35"/>
    <x v="103"/>
    <s v="YAFFMB"/>
    <x v="131"/>
    <d v="2026-01-01T00:00:00"/>
    <d v="2026-06-30T00:00:00"/>
    <s v="005HLK"/>
    <x v="107"/>
    <x v="1"/>
    <x v="0"/>
    <m/>
    <n v="0"/>
    <n v="0"/>
    <n v="0"/>
    <n v="0"/>
    <m/>
    <n v="0"/>
    <n v="0"/>
    <n v="0"/>
    <n v="0"/>
    <x v="0"/>
    <n v="1"/>
    <n v="0"/>
    <x v="0"/>
    <n v="693"/>
    <n v="144"/>
    <n v="171"/>
    <n v="207"/>
    <n v="171"/>
    <m/>
    <m/>
    <m/>
    <m/>
    <m/>
    <m/>
    <m/>
    <m/>
    <n v="32917.5"/>
    <n v="6840"/>
    <n v="8122.5"/>
    <n v="9832.5"/>
    <n v="8122.5"/>
    <n v="0"/>
    <n v="0"/>
    <n v="0"/>
    <n v="0"/>
    <n v="0"/>
    <n v="0"/>
    <n v="0"/>
    <n v="0"/>
    <n v="0"/>
    <n v="0"/>
    <n v="0"/>
    <n v="0"/>
    <n v="0"/>
    <n v="0"/>
    <n v="0"/>
    <n v="0"/>
    <n v="0"/>
    <n v="0"/>
    <n v="0"/>
    <n v="0"/>
    <n v="0"/>
    <n v="32917.5"/>
    <n v="6840"/>
    <n v="8122.5"/>
    <n v="9832.5"/>
    <n v="8122.5"/>
    <n v="0"/>
    <n v="0"/>
    <n v="0"/>
    <n v="0"/>
    <n v="0"/>
    <n v="0"/>
    <n v="0"/>
    <n v="0"/>
  </r>
  <r>
    <s v="No"/>
    <s v="Raju Parkala"/>
    <x v="35"/>
    <x v="103"/>
    <s v="YAFFMB"/>
    <x v="131"/>
    <d v="2026-01-01T00:00:00"/>
    <d v="2026-06-30T00:00:00"/>
    <s v="0030VV"/>
    <x v="108"/>
    <x v="6"/>
    <x v="0"/>
    <m/>
    <n v="0"/>
    <n v="0"/>
    <n v="0"/>
    <n v="0"/>
    <m/>
    <n v="0"/>
    <n v="0"/>
    <n v="0"/>
    <n v="0"/>
    <x v="0"/>
    <n v="1"/>
    <n v="0"/>
    <x v="0"/>
    <n v="710"/>
    <n v="144"/>
    <n v="179"/>
    <n v="216"/>
    <n v="171"/>
    <m/>
    <m/>
    <m/>
    <m/>
    <m/>
    <m/>
    <m/>
    <m/>
    <n v="22365"/>
    <n v="4536"/>
    <n v="5638.5"/>
    <n v="6804"/>
    <n v="5386.5"/>
    <n v="0"/>
    <n v="0"/>
    <n v="0"/>
    <n v="0"/>
    <n v="0"/>
    <n v="0"/>
    <n v="0"/>
    <n v="0"/>
    <n v="0"/>
    <n v="0"/>
    <n v="0"/>
    <n v="0"/>
    <n v="0"/>
    <n v="0"/>
    <n v="0"/>
    <n v="0"/>
    <n v="0"/>
    <n v="0"/>
    <n v="0"/>
    <n v="0"/>
    <n v="0"/>
    <n v="22365"/>
    <n v="4536"/>
    <n v="5638.5"/>
    <n v="6804"/>
    <n v="5386.5"/>
    <n v="0"/>
    <n v="0"/>
    <n v="0"/>
    <n v="0"/>
    <n v="0"/>
    <n v="0"/>
    <n v="0"/>
    <n v="0"/>
  </r>
  <r>
    <s v="No"/>
    <s v="Raju Parkala"/>
    <x v="35"/>
    <x v="103"/>
    <s v="YAFFMB"/>
    <x v="131"/>
    <d v="2026-01-01T00:00:00"/>
    <d v="2026-06-30T00:00:00"/>
    <s v="TBD"/>
    <x v="140"/>
    <x v="53"/>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14"/>
    <x v="104"/>
    <s v="YAFNNB"/>
    <x v="132"/>
    <d v="2026-01-01T00:00:00"/>
    <d v="2026-06-30T00:00:00"/>
    <s v="C-P3JU"/>
    <x v="316"/>
    <x v="27"/>
    <x v="2"/>
    <m/>
    <n v="0"/>
    <n v="0"/>
    <n v="0"/>
    <n v="0"/>
    <m/>
    <n v="0"/>
    <n v="0"/>
    <n v="0"/>
    <n v="0"/>
    <x v="0"/>
    <n v="1"/>
    <n v="0"/>
    <x v="0"/>
    <n v="624"/>
    <n v="112"/>
    <n v="152"/>
    <n v="200"/>
    <n v="160"/>
    <m/>
    <m/>
    <m/>
    <m/>
    <m/>
    <m/>
    <m/>
    <m/>
    <n v="129168"/>
    <n v="23184"/>
    <n v="31464"/>
    <n v="41400"/>
    <n v="33120"/>
    <n v="0"/>
    <n v="0"/>
    <n v="0"/>
    <n v="0"/>
    <n v="0"/>
    <n v="0"/>
    <n v="0"/>
    <n v="0"/>
    <n v="0"/>
    <n v="0"/>
    <n v="0"/>
    <n v="0"/>
    <n v="0"/>
    <n v="0"/>
    <n v="0"/>
    <n v="0"/>
    <n v="0"/>
    <n v="0"/>
    <n v="0"/>
    <n v="0"/>
    <n v="0"/>
    <n v="129168"/>
    <n v="23184"/>
    <n v="31464"/>
    <n v="41400"/>
    <n v="33120"/>
    <n v="0"/>
    <n v="0"/>
    <n v="0"/>
    <n v="0"/>
    <n v="0"/>
    <n v="0"/>
    <n v="0"/>
    <n v="0"/>
  </r>
  <r>
    <s v="No"/>
    <s v="Raju Parkala"/>
    <x v="14"/>
    <x v="22"/>
    <s v="YAFRLB"/>
    <x v="133"/>
    <d v="2026-01-01T00:00:00"/>
    <d v="2026-06-30T00:00:00"/>
    <n v="35363"/>
    <x v="100"/>
    <x v="5"/>
    <x v="0"/>
    <m/>
    <n v="0"/>
    <n v="0"/>
    <n v="0"/>
    <n v="0"/>
    <m/>
    <n v="0"/>
    <n v="0"/>
    <n v="0"/>
    <n v="0"/>
    <x v="0"/>
    <n v="1"/>
    <n v="0"/>
    <x v="0"/>
    <n v="715"/>
    <n v="148"/>
    <n v="171"/>
    <n v="216"/>
    <n v="180"/>
    <m/>
    <m/>
    <m/>
    <m/>
    <m/>
    <m/>
    <m/>
    <m/>
    <n v="62205"/>
    <n v="12876"/>
    <n v="14877"/>
    <n v="18792"/>
    <n v="15660"/>
    <n v="0"/>
    <n v="0"/>
    <n v="0"/>
    <n v="0"/>
    <n v="0"/>
    <n v="0"/>
    <n v="0"/>
    <n v="0"/>
    <n v="0"/>
    <n v="0"/>
    <n v="0"/>
    <n v="0"/>
    <n v="0"/>
    <n v="0"/>
    <n v="0"/>
    <n v="0"/>
    <n v="0"/>
    <n v="0"/>
    <n v="0"/>
    <n v="0"/>
    <n v="0"/>
    <n v="62205"/>
    <n v="12876"/>
    <n v="14877"/>
    <n v="18792"/>
    <n v="15660"/>
    <n v="0"/>
    <n v="0"/>
    <n v="0"/>
    <n v="0"/>
    <n v="0"/>
    <n v="0"/>
    <n v="0"/>
    <n v="0"/>
  </r>
  <r>
    <s v="No"/>
    <s v="Raju Parkala"/>
    <x v="14"/>
    <x v="105"/>
    <s v="YAGXCB"/>
    <x v="134"/>
    <d v="2026-01-01T00:00:00"/>
    <d v="2026-01-31T00:00:00"/>
    <s v="5J2777"/>
    <x v="214"/>
    <x v="69"/>
    <x v="2"/>
    <m/>
    <n v="0"/>
    <n v="0"/>
    <n v="0"/>
    <n v="0"/>
    <m/>
    <n v="0"/>
    <n v="0"/>
    <n v="0"/>
    <n v="0"/>
    <x v="0"/>
    <n v="1"/>
    <n v="0"/>
    <x v="0"/>
    <n v="144"/>
    <n v="104"/>
    <n v="40"/>
    <m/>
    <m/>
    <m/>
    <m/>
    <m/>
    <m/>
    <m/>
    <m/>
    <m/>
    <m/>
    <n v="40176"/>
    <n v="29016"/>
    <n v="11160"/>
    <n v="0"/>
    <n v="0"/>
    <n v="0"/>
    <n v="0"/>
    <n v="0"/>
    <n v="0"/>
    <n v="0"/>
    <n v="0"/>
    <n v="0"/>
    <n v="0"/>
    <n v="0"/>
    <n v="0"/>
    <n v="0"/>
    <n v="0"/>
    <n v="0"/>
    <n v="0"/>
    <n v="0"/>
    <n v="0"/>
    <n v="0"/>
    <n v="0"/>
    <n v="0"/>
    <n v="0"/>
    <n v="0"/>
    <n v="40176"/>
    <n v="29016"/>
    <n v="11160"/>
    <n v="0"/>
    <n v="0"/>
    <n v="0"/>
    <n v="0"/>
    <n v="0"/>
    <n v="0"/>
    <n v="0"/>
    <n v="0"/>
    <n v="0"/>
    <n v="0"/>
  </r>
  <r>
    <s v="No"/>
    <s v="Raju Parkala"/>
    <x v="14"/>
    <x v="23"/>
    <s v="YAGXDB"/>
    <x v="135"/>
    <d v="2026-04-01T00:00:00"/>
    <d v="2026-06-30T00:00:00"/>
    <s v="000HB0"/>
    <x v="101"/>
    <x v="13"/>
    <x v="4"/>
    <m/>
    <n v="0"/>
    <n v="0"/>
    <n v="0"/>
    <n v="0"/>
    <m/>
    <n v="0"/>
    <n v="0"/>
    <n v="0"/>
    <n v="0"/>
    <x v="0"/>
    <n v="1"/>
    <n v="0"/>
    <x v="0"/>
    <n v="0"/>
    <m/>
    <m/>
    <m/>
    <m/>
    <n v="0"/>
    <n v="0"/>
    <n v="0"/>
    <m/>
    <m/>
    <m/>
    <m/>
    <m/>
    <n v="0"/>
    <n v="0"/>
    <n v="0"/>
    <n v="0"/>
    <n v="0"/>
    <n v="0"/>
    <n v="0"/>
    <n v="0"/>
    <n v="0"/>
    <n v="0"/>
    <n v="0"/>
    <n v="0"/>
    <n v="0"/>
    <n v="0"/>
    <n v="0"/>
    <n v="0"/>
    <n v="0"/>
    <n v="0"/>
    <n v="0"/>
    <n v="0"/>
    <n v="0"/>
    <n v="0"/>
    <n v="0"/>
    <n v="0"/>
    <n v="0"/>
    <n v="0"/>
    <n v="0"/>
    <n v="0"/>
    <n v="0"/>
    <n v="0"/>
    <n v="0"/>
    <n v="0"/>
    <n v="0"/>
    <n v="0"/>
    <n v="0"/>
    <n v="0"/>
    <n v="0"/>
    <n v="0"/>
    <n v="0"/>
  </r>
  <r>
    <s v="No"/>
    <s v="Raju Parkala"/>
    <x v="14"/>
    <x v="23"/>
    <s v="YAGXDB"/>
    <x v="135"/>
    <d v="2026-04-01T00:00:00"/>
    <d v="2026-06-30T00:00:00"/>
    <m/>
    <x v="2"/>
    <x v="47"/>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14"/>
    <x v="25"/>
    <s v="YAGXHB"/>
    <x v="136"/>
    <d v="2026-04-01T00:00:00"/>
    <d v="2026-06-30T00:00:00"/>
    <s v="C-MSS8"/>
    <x v="103"/>
    <x v="28"/>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6"/>
    <x v="106"/>
    <s v="YACXLA"/>
    <x v="137"/>
    <d v="2025-11-01T00:00:00"/>
    <d v="2026-02-27T00:00:00"/>
    <m/>
    <x v="317"/>
    <x v="7"/>
    <x v="2"/>
    <m/>
    <n v="0"/>
    <n v="0"/>
    <n v="0"/>
    <n v="0"/>
    <m/>
    <n v="0"/>
    <n v="0"/>
    <n v="0"/>
    <n v="0"/>
    <x v="0"/>
    <n v="1"/>
    <n v="0"/>
    <x v="0"/>
    <n v="428"/>
    <n v="168"/>
    <n v="260"/>
    <m/>
    <m/>
    <m/>
    <m/>
    <m/>
    <m/>
    <m/>
    <m/>
    <m/>
    <m/>
    <n v="70620"/>
    <n v="27720"/>
    <n v="42900"/>
    <n v="0"/>
    <n v="0"/>
    <n v="0"/>
    <n v="0"/>
    <n v="0"/>
    <n v="0"/>
    <n v="0"/>
    <n v="0"/>
    <n v="0"/>
    <n v="0"/>
    <n v="0"/>
    <n v="0"/>
    <n v="0"/>
    <n v="0"/>
    <n v="0"/>
    <n v="0"/>
    <n v="0"/>
    <n v="0"/>
    <n v="0"/>
    <n v="0"/>
    <n v="0"/>
    <n v="0"/>
    <n v="0"/>
    <n v="70620"/>
    <n v="27720"/>
    <n v="42900"/>
    <n v="0"/>
    <n v="0"/>
    <n v="0"/>
    <n v="0"/>
    <n v="0"/>
    <n v="0"/>
    <n v="0"/>
    <n v="0"/>
    <n v="0"/>
    <n v="0"/>
  </r>
  <r>
    <s v="No"/>
    <s v="Jaspal Singh"/>
    <x v="36"/>
    <x v="106"/>
    <s v="YACXLA"/>
    <x v="137"/>
    <d v="2025-11-01T00:00:00"/>
    <d v="2026-02-27T00:00:00"/>
    <m/>
    <x v="318"/>
    <x v="1"/>
    <x v="0"/>
    <m/>
    <n v="0"/>
    <n v="0"/>
    <n v="0"/>
    <n v="0"/>
    <m/>
    <n v="0"/>
    <n v="0"/>
    <n v="0"/>
    <n v="0"/>
    <x v="0"/>
    <n v="1"/>
    <n v="0"/>
    <x v="0"/>
    <n v="276"/>
    <n v="150"/>
    <n v="126"/>
    <m/>
    <m/>
    <m/>
    <m/>
    <m/>
    <m/>
    <m/>
    <m/>
    <m/>
    <m/>
    <n v="13110"/>
    <n v="7125"/>
    <n v="5985"/>
    <n v="0"/>
    <n v="0"/>
    <n v="0"/>
    <n v="0"/>
    <n v="0"/>
    <n v="0"/>
    <n v="0"/>
    <n v="0"/>
    <n v="0"/>
    <n v="0"/>
    <n v="0"/>
    <n v="0"/>
    <n v="0"/>
    <n v="0"/>
    <n v="0"/>
    <n v="0"/>
    <n v="0"/>
    <n v="0"/>
    <n v="0"/>
    <n v="0"/>
    <n v="0"/>
    <n v="0"/>
    <n v="0"/>
    <n v="13110"/>
    <n v="7125"/>
    <n v="5985"/>
    <n v="0"/>
    <n v="0"/>
    <n v="0"/>
    <n v="0"/>
    <n v="0"/>
    <n v="0"/>
    <n v="0"/>
    <n v="0"/>
    <n v="0"/>
    <n v="0"/>
  </r>
  <r>
    <s v="No"/>
    <s v="Jaspal Singh"/>
    <x v="36"/>
    <x v="106"/>
    <s v="YACXLA"/>
    <x v="137"/>
    <d v="2025-11-01T00:00:00"/>
    <d v="2026-02-27T00:00:00"/>
    <m/>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6"/>
    <x v="106"/>
    <s v="YACXLA"/>
    <x v="137"/>
    <d v="2025-11-01T00:00:00"/>
    <d v="2026-02-27T00:00:00"/>
    <m/>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6"/>
    <x v="106"/>
    <s v="YACXLA"/>
    <x v="137"/>
    <d v="2025-11-01T00:00:00"/>
    <d v="2026-02-27T00:00:00"/>
    <m/>
    <x v="319"/>
    <x v="3"/>
    <x v="0"/>
    <m/>
    <n v="0"/>
    <n v="0"/>
    <n v="0"/>
    <n v="0"/>
    <m/>
    <n v="0"/>
    <n v="0"/>
    <n v="0"/>
    <n v="0"/>
    <x v="0"/>
    <n v="1"/>
    <n v="0"/>
    <x v="0"/>
    <n v="306"/>
    <n v="180"/>
    <n v="126"/>
    <m/>
    <m/>
    <m/>
    <m/>
    <m/>
    <m/>
    <m/>
    <m/>
    <m/>
    <m/>
    <n v="18895.5"/>
    <n v="11115"/>
    <n v="7780.5"/>
    <n v="0"/>
    <n v="0"/>
    <n v="0"/>
    <n v="0"/>
    <n v="0"/>
    <n v="0"/>
    <n v="0"/>
    <n v="0"/>
    <n v="0"/>
    <n v="0"/>
    <n v="0"/>
    <n v="0"/>
    <n v="0"/>
    <n v="0"/>
    <n v="0"/>
    <n v="0"/>
    <n v="0"/>
    <n v="0"/>
    <n v="0"/>
    <n v="0"/>
    <n v="0"/>
    <n v="0"/>
    <n v="0"/>
    <n v="18895.5"/>
    <n v="11115"/>
    <n v="7780.5"/>
    <n v="0"/>
    <n v="0"/>
    <n v="0"/>
    <n v="0"/>
    <n v="0"/>
    <n v="0"/>
    <n v="0"/>
    <n v="0"/>
    <n v="0"/>
    <n v="0"/>
  </r>
  <r>
    <s v="No"/>
    <s v="Jaspal Singh"/>
    <x v="36"/>
    <x v="106"/>
    <s v="YACXLA"/>
    <x v="137"/>
    <d v="2025-11-01T00:00:00"/>
    <d v="2026-02-27T00:00:00"/>
    <m/>
    <x v="320"/>
    <x v="3"/>
    <x v="0"/>
    <m/>
    <n v="0"/>
    <n v="0"/>
    <n v="0"/>
    <n v="0"/>
    <m/>
    <n v="0"/>
    <n v="0"/>
    <n v="0"/>
    <n v="0"/>
    <x v="0"/>
    <n v="1"/>
    <n v="0"/>
    <x v="0"/>
    <n v="684"/>
    <n v="396"/>
    <n v="288"/>
    <m/>
    <m/>
    <m/>
    <m/>
    <m/>
    <m/>
    <m/>
    <m/>
    <m/>
    <m/>
    <n v="42237"/>
    <n v="24453"/>
    <n v="17784"/>
    <n v="0"/>
    <n v="0"/>
    <n v="0"/>
    <n v="0"/>
    <n v="0"/>
    <n v="0"/>
    <n v="0"/>
    <n v="0"/>
    <n v="0"/>
    <n v="0"/>
    <n v="0"/>
    <n v="0"/>
    <n v="0"/>
    <n v="0"/>
    <n v="0"/>
    <n v="0"/>
    <n v="0"/>
    <n v="0"/>
    <n v="0"/>
    <n v="0"/>
    <n v="0"/>
    <n v="0"/>
    <n v="0"/>
    <n v="42237"/>
    <n v="24453"/>
    <n v="17784"/>
    <n v="0"/>
    <n v="0"/>
    <n v="0"/>
    <n v="0"/>
    <n v="0"/>
    <n v="0"/>
    <n v="0"/>
    <n v="0"/>
    <n v="0"/>
    <n v="0"/>
  </r>
  <r>
    <s v="No"/>
    <s v="Jaspal Singh"/>
    <x v="36"/>
    <x v="106"/>
    <s v="YACXLA"/>
    <x v="137"/>
    <d v="2025-11-01T00:00:00"/>
    <d v="2026-02-27T00:00:00"/>
    <m/>
    <x v="321"/>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6"/>
    <x v="106"/>
    <s v="YACXLA"/>
    <x v="137"/>
    <d v="2025-11-01T00:00:00"/>
    <d v="2026-02-27T00:00:00"/>
    <m/>
    <x v="322"/>
    <x v="3"/>
    <x v="0"/>
    <m/>
    <n v="0"/>
    <n v="0"/>
    <n v="0"/>
    <n v="0"/>
    <m/>
    <n v="0"/>
    <n v="0"/>
    <n v="0"/>
    <n v="0"/>
    <x v="0"/>
    <n v="1"/>
    <n v="0"/>
    <x v="0"/>
    <n v="252"/>
    <m/>
    <n v="252"/>
    <m/>
    <m/>
    <m/>
    <m/>
    <m/>
    <m/>
    <m/>
    <m/>
    <m/>
    <m/>
    <n v="15561"/>
    <n v="0"/>
    <n v="15561"/>
    <n v="0"/>
    <n v="0"/>
    <n v="0"/>
    <n v="0"/>
    <n v="0"/>
    <n v="0"/>
    <n v="0"/>
    <n v="0"/>
    <n v="0"/>
    <n v="0"/>
    <n v="0"/>
    <n v="0"/>
    <n v="0"/>
    <n v="0"/>
    <n v="0"/>
    <n v="0"/>
    <n v="0"/>
    <n v="0"/>
    <n v="0"/>
    <n v="0"/>
    <n v="0"/>
    <n v="0"/>
    <n v="0"/>
    <n v="15561"/>
    <n v="0"/>
    <n v="15561"/>
    <n v="0"/>
    <n v="0"/>
    <n v="0"/>
    <n v="0"/>
    <n v="0"/>
    <n v="0"/>
    <n v="0"/>
    <n v="0"/>
    <n v="0"/>
    <n v="0"/>
  </r>
  <r>
    <s v="No"/>
    <s v="Jaspal Singh"/>
    <x v="36"/>
    <x v="107"/>
    <s v="YACWNA"/>
    <x v="138"/>
    <d v="2025-11-28T00:00:00"/>
    <d v="2026-03-27T00:00:00"/>
    <s v="09115D"/>
    <x v="323"/>
    <x v="3"/>
    <x v="0"/>
    <m/>
    <n v="0"/>
    <n v="0"/>
    <n v="0"/>
    <n v="0"/>
    <m/>
    <n v="0"/>
    <n v="0"/>
    <n v="0"/>
    <n v="0"/>
    <x v="0"/>
    <n v="1"/>
    <n v="0"/>
    <x v="0"/>
    <n v="407"/>
    <m/>
    <m/>
    <n v="211"/>
    <n v="156"/>
    <n v="40"/>
    <m/>
    <m/>
    <m/>
    <m/>
    <m/>
    <m/>
    <m/>
    <n v="25132.25"/>
    <n v="0"/>
    <n v="0"/>
    <n v="13029.25"/>
    <n v="9633"/>
    <n v="2470"/>
    <n v="0"/>
    <n v="0"/>
    <n v="0"/>
    <n v="0"/>
    <n v="0"/>
    <n v="0"/>
    <n v="0"/>
    <n v="0"/>
    <n v="0"/>
    <n v="0"/>
    <n v="0"/>
    <n v="0"/>
    <n v="0"/>
    <n v="0"/>
    <n v="0"/>
    <n v="0"/>
    <n v="0"/>
    <n v="0"/>
    <n v="0"/>
    <n v="0"/>
    <n v="25132.25"/>
    <n v="0"/>
    <n v="0"/>
    <n v="13029.25"/>
    <n v="9633"/>
    <n v="2470"/>
    <n v="0"/>
    <n v="0"/>
    <n v="0"/>
    <n v="0"/>
    <n v="0"/>
    <n v="0"/>
    <n v="0"/>
  </r>
  <r>
    <s v="No"/>
    <s v="Jaspal Singh"/>
    <x v="36"/>
    <x v="107"/>
    <s v="YACWNA"/>
    <x v="138"/>
    <d v="2025-11-28T00:00:00"/>
    <d v="2026-03-27T00:00:00"/>
    <m/>
    <x v="324"/>
    <x v="48"/>
    <x v="2"/>
    <m/>
    <n v="0"/>
    <n v="0"/>
    <n v="0"/>
    <n v="0"/>
    <m/>
    <n v="0"/>
    <n v="0"/>
    <n v="0"/>
    <n v="0"/>
    <x v="0"/>
    <n v="1"/>
    <n v="0"/>
    <x v="0"/>
    <n v="56"/>
    <m/>
    <m/>
    <n v="0"/>
    <n v="46"/>
    <n v="10"/>
    <m/>
    <m/>
    <m/>
    <m/>
    <m/>
    <m/>
    <m/>
    <n v="4732"/>
    <n v="0"/>
    <n v="0"/>
    <n v="0"/>
    <n v="3887"/>
    <n v="845"/>
    <n v="0"/>
    <n v="0"/>
    <n v="0"/>
    <n v="0"/>
    <n v="0"/>
    <n v="0"/>
    <n v="0"/>
    <n v="0"/>
    <n v="0"/>
    <n v="0"/>
    <n v="0"/>
    <n v="0"/>
    <n v="0"/>
    <n v="0"/>
    <n v="0"/>
    <n v="0"/>
    <n v="0"/>
    <n v="0"/>
    <n v="0"/>
    <n v="0"/>
    <n v="4732"/>
    <n v="0"/>
    <n v="0"/>
    <n v="0"/>
    <n v="3887"/>
    <n v="845"/>
    <n v="0"/>
    <n v="0"/>
    <n v="0"/>
    <n v="0"/>
    <n v="0"/>
    <n v="0"/>
    <n v="0"/>
  </r>
  <r>
    <s v="No"/>
    <s v="Jaspal Singh"/>
    <x v="36"/>
    <x v="107"/>
    <s v="YACWNA"/>
    <x v="138"/>
    <d v="2025-11-28T00:00:00"/>
    <d v="2026-03-27T00:00:00"/>
    <s v="0554A3"/>
    <x v="325"/>
    <x v="3"/>
    <x v="0"/>
    <m/>
    <n v="0"/>
    <n v="0"/>
    <n v="0"/>
    <n v="0"/>
    <m/>
    <n v="0"/>
    <n v="0"/>
    <n v="0"/>
    <n v="0"/>
    <x v="0"/>
    <n v="1"/>
    <n v="0"/>
    <x v="0"/>
    <n v="2238.6999999999998"/>
    <n v="469.6"/>
    <n v="1344.1"/>
    <n v="214"/>
    <n v="166"/>
    <n v="45"/>
    <m/>
    <m/>
    <m/>
    <m/>
    <m/>
    <m/>
    <m/>
    <n v="138239.72499999998"/>
    <n v="28997.800000000003"/>
    <n v="82998.174999999988"/>
    <n v="13214.5"/>
    <n v="10250.5"/>
    <n v="2778.75"/>
    <n v="0"/>
    <n v="0"/>
    <n v="0"/>
    <n v="0"/>
    <n v="0"/>
    <n v="0"/>
    <n v="0"/>
    <n v="0"/>
    <n v="0"/>
    <n v="0"/>
    <n v="0"/>
    <n v="0"/>
    <n v="0"/>
    <n v="0"/>
    <n v="0"/>
    <n v="0"/>
    <n v="0"/>
    <n v="0"/>
    <n v="0"/>
    <n v="0"/>
    <n v="138239.72499999998"/>
    <n v="28997.800000000003"/>
    <n v="82998.174999999988"/>
    <n v="13214.5"/>
    <n v="10250.5"/>
    <n v="2778.75"/>
    <n v="0"/>
    <n v="0"/>
    <n v="0"/>
    <n v="0"/>
    <n v="0"/>
    <n v="0"/>
    <n v="0"/>
  </r>
  <r>
    <s v="No"/>
    <s v="Jaspal Singh"/>
    <x v="36"/>
    <x v="107"/>
    <s v="YACWNA"/>
    <x v="138"/>
    <d v="2025-11-28T00:00:00"/>
    <d v="2026-03-27T00:00:00"/>
    <m/>
    <x v="326"/>
    <x v="70"/>
    <x v="0"/>
    <m/>
    <n v="0"/>
    <n v="0"/>
    <n v="0"/>
    <n v="0"/>
    <m/>
    <n v="0"/>
    <n v="0"/>
    <n v="0"/>
    <n v="0"/>
    <x v="0"/>
    <n v="1"/>
    <n v="0"/>
    <x v="0"/>
    <n v="202"/>
    <m/>
    <m/>
    <m/>
    <m/>
    <n v="202"/>
    <m/>
    <m/>
    <m/>
    <m/>
    <m/>
    <m/>
    <m/>
    <n v="24240"/>
    <n v="0"/>
    <n v="0"/>
    <n v="0"/>
    <n v="0"/>
    <n v="24240"/>
    <n v="0"/>
    <n v="0"/>
    <n v="0"/>
    <n v="0"/>
    <n v="0"/>
    <n v="0"/>
    <n v="0"/>
    <n v="0"/>
    <n v="0"/>
    <n v="0"/>
    <n v="0"/>
    <n v="0"/>
    <n v="0"/>
    <n v="0"/>
    <n v="0"/>
    <n v="0"/>
    <n v="0"/>
    <n v="0"/>
    <n v="0"/>
    <n v="0"/>
    <n v="24240"/>
    <n v="0"/>
    <n v="0"/>
    <n v="0"/>
    <n v="0"/>
    <n v="24240"/>
    <n v="0"/>
    <n v="0"/>
    <n v="0"/>
    <n v="0"/>
    <n v="0"/>
    <n v="0"/>
    <n v="0"/>
  </r>
  <r>
    <s v="No"/>
    <s v="Jaspal Singh"/>
    <x v="36"/>
    <x v="107"/>
    <s v="YACWNA"/>
    <x v="138"/>
    <d v="2025-11-28T00:00:00"/>
    <d v="2026-03-27T00:00:00"/>
    <m/>
    <x v="140"/>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6"/>
    <x v="107"/>
    <s v="YACWNA"/>
    <x v="138"/>
    <d v="2025-11-28T00:00:00"/>
    <d v="2026-03-27T00:00:00"/>
    <s v="005EMP"/>
    <x v="327"/>
    <x v="3"/>
    <x v="0"/>
    <m/>
    <n v="0"/>
    <n v="0"/>
    <n v="0"/>
    <n v="0"/>
    <m/>
    <n v="0"/>
    <n v="0"/>
    <n v="0"/>
    <n v="0"/>
    <x v="0"/>
    <n v="1"/>
    <n v="0"/>
    <x v="0"/>
    <n v="213"/>
    <m/>
    <m/>
    <n v="213"/>
    <m/>
    <m/>
    <m/>
    <m/>
    <m/>
    <m/>
    <m/>
    <m/>
    <m/>
    <n v="13152.75"/>
    <n v="0"/>
    <n v="0"/>
    <n v="13152.75"/>
    <n v="0"/>
    <n v="0"/>
    <n v="0"/>
    <n v="0"/>
    <n v="0"/>
    <n v="0"/>
    <n v="0"/>
    <n v="0"/>
    <n v="0"/>
    <n v="0"/>
    <n v="0"/>
    <n v="0"/>
    <n v="0"/>
    <n v="0"/>
    <n v="0"/>
    <n v="0"/>
    <n v="0"/>
    <n v="0"/>
    <n v="0"/>
    <n v="0"/>
    <n v="0"/>
    <n v="0"/>
    <n v="13152.75"/>
    <n v="0"/>
    <n v="0"/>
    <n v="13152.75"/>
    <n v="0"/>
    <n v="0"/>
    <n v="0"/>
    <n v="0"/>
    <n v="0"/>
    <n v="0"/>
    <n v="0"/>
    <n v="0"/>
    <n v="0"/>
  </r>
  <r>
    <s v="No"/>
    <s v="Jaspal Singh"/>
    <x v="36"/>
    <x v="108"/>
    <s v="YACV8A"/>
    <x v="139"/>
    <d v="2025-09-01T00:00:00"/>
    <d v="2026-01-30T00:00:00"/>
    <m/>
    <x v="328"/>
    <x v="7"/>
    <x v="2"/>
    <m/>
    <n v="0"/>
    <n v="0"/>
    <n v="0"/>
    <n v="0"/>
    <m/>
    <n v="0"/>
    <n v="0"/>
    <n v="0"/>
    <n v="0"/>
    <x v="0"/>
    <n v="1"/>
    <n v="0"/>
    <x v="0"/>
    <n v="72"/>
    <m/>
    <m/>
    <n v="72"/>
    <m/>
    <m/>
    <m/>
    <m/>
    <m/>
    <m/>
    <m/>
    <m/>
    <m/>
    <n v="11880"/>
    <n v="0"/>
    <n v="0"/>
    <n v="11880"/>
    <n v="0"/>
    <n v="0"/>
    <n v="0"/>
    <n v="0"/>
    <n v="0"/>
    <n v="0"/>
    <n v="0"/>
    <n v="0"/>
    <n v="0"/>
    <n v="0"/>
    <n v="0"/>
    <n v="0"/>
    <n v="0"/>
    <n v="0"/>
    <n v="0"/>
    <n v="0"/>
    <n v="0"/>
    <n v="0"/>
    <n v="0"/>
    <n v="0"/>
    <n v="0"/>
    <n v="0"/>
    <n v="11880"/>
    <n v="0"/>
    <n v="0"/>
    <n v="11880"/>
    <n v="0"/>
    <n v="0"/>
    <n v="0"/>
    <n v="0"/>
    <n v="0"/>
    <n v="0"/>
    <n v="0"/>
    <n v="0"/>
    <n v="0"/>
  </r>
  <r>
    <s v="No"/>
    <s v="Jaspal Singh"/>
    <x v="36"/>
    <x v="108"/>
    <s v="YACV8A"/>
    <x v="139"/>
    <d v="2025-09-01T00:00:00"/>
    <d v="2026-01-30T00:00:00"/>
    <s v="Neudesic"/>
    <x v="329"/>
    <x v="3"/>
    <x v="0"/>
    <m/>
    <n v="0"/>
    <n v="0"/>
    <n v="0"/>
    <n v="0"/>
    <m/>
    <n v="0"/>
    <n v="0"/>
    <n v="0"/>
    <n v="0"/>
    <x v="0"/>
    <n v="1"/>
    <n v="0"/>
    <x v="0"/>
    <n v="414"/>
    <m/>
    <m/>
    <n v="414"/>
    <m/>
    <m/>
    <m/>
    <m/>
    <m/>
    <m/>
    <m/>
    <m/>
    <m/>
    <n v="25564.5"/>
    <n v="0"/>
    <n v="0"/>
    <n v="25564.5"/>
    <n v="0"/>
    <n v="0"/>
    <n v="0"/>
    <n v="0"/>
    <n v="0"/>
    <n v="0"/>
    <n v="0"/>
    <n v="0"/>
    <n v="0"/>
    <n v="0"/>
    <n v="0"/>
    <n v="0"/>
    <n v="0"/>
    <n v="0"/>
    <n v="0"/>
    <n v="0"/>
    <n v="0"/>
    <n v="0"/>
    <n v="0"/>
    <n v="0"/>
    <n v="0"/>
    <n v="0"/>
    <n v="25564.5"/>
    <n v="0"/>
    <n v="0"/>
    <n v="25564.5"/>
    <n v="0"/>
    <n v="0"/>
    <n v="0"/>
    <n v="0"/>
    <n v="0"/>
    <n v="0"/>
    <n v="0"/>
    <n v="0"/>
    <n v="0"/>
  </r>
  <r>
    <s v="No"/>
    <s v="Jaspal Singh"/>
    <x v="36"/>
    <x v="108"/>
    <s v="YACV8A"/>
    <x v="139"/>
    <d v="2025-09-01T00:00:00"/>
    <d v="2026-01-30T00:00:00"/>
    <m/>
    <x v="330"/>
    <x v="3"/>
    <x v="0"/>
    <m/>
    <n v="0"/>
    <n v="0"/>
    <n v="0"/>
    <n v="0"/>
    <m/>
    <n v="0"/>
    <n v="0"/>
    <n v="0"/>
    <n v="0"/>
    <x v="0"/>
    <n v="1"/>
    <n v="0"/>
    <x v="0"/>
    <n v="621"/>
    <n v="207"/>
    <m/>
    <n v="414"/>
    <m/>
    <m/>
    <m/>
    <m/>
    <m/>
    <m/>
    <m/>
    <m/>
    <m/>
    <n v="38346.75"/>
    <n v="12782.25"/>
    <n v="0"/>
    <n v="25564.5"/>
    <n v="0"/>
    <n v="0"/>
    <n v="0"/>
    <n v="0"/>
    <n v="0"/>
    <n v="0"/>
    <n v="0"/>
    <n v="0"/>
    <n v="0"/>
    <n v="0"/>
    <n v="0"/>
    <n v="0"/>
    <n v="0"/>
    <n v="0"/>
    <n v="0"/>
    <n v="0"/>
    <n v="0"/>
    <n v="0"/>
    <n v="0"/>
    <n v="0"/>
    <n v="0"/>
    <n v="0"/>
    <n v="38346.75"/>
    <n v="12782.25"/>
    <n v="0"/>
    <n v="25564.5"/>
    <n v="0"/>
    <n v="0"/>
    <n v="0"/>
    <n v="0"/>
    <n v="0"/>
    <n v="0"/>
    <n v="0"/>
    <n v="0"/>
    <n v="0"/>
  </r>
  <r>
    <s v="No"/>
    <s v="Jaspal Singh"/>
    <x v="36"/>
    <x v="108"/>
    <s v="YACV8A"/>
    <x v="139"/>
    <d v="2025-09-01T00:00:00"/>
    <d v="2026-01-30T00:00:00"/>
    <m/>
    <x v="331"/>
    <x v="3"/>
    <x v="0"/>
    <m/>
    <n v="0"/>
    <n v="0"/>
    <n v="0"/>
    <n v="0"/>
    <m/>
    <n v="0"/>
    <n v="0"/>
    <n v="0"/>
    <n v="0"/>
    <x v="0"/>
    <n v="1"/>
    <n v="0"/>
    <x v="0"/>
    <n v="40"/>
    <m/>
    <m/>
    <n v="40"/>
    <m/>
    <m/>
    <m/>
    <m/>
    <m/>
    <m/>
    <m/>
    <m/>
    <m/>
    <n v="2470"/>
    <n v="0"/>
    <n v="0"/>
    <n v="2470"/>
    <n v="0"/>
    <n v="0"/>
    <n v="0"/>
    <n v="0"/>
    <n v="0"/>
    <n v="0"/>
    <n v="0"/>
    <n v="0"/>
    <n v="0"/>
    <n v="0"/>
    <n v="0"/>
    <n v="0"/>
    <n v="0"/>
    <n v="0"/>
    <n v="0"/>
    <n v="0"/>
    <n v="0"/>
    <n v="0"/>
    <n v="0"/>
    <n v="0"/>
    <n v="0"/>
    <n v="0"/>
    <n v="2470"/>
    <n v="0"/>
    <n v="0"/>
    <n v="2470"/>
    <n v="0"/>
    <n v="0"/>
    <n v="0"/>
    <n v="0"/>
    <n v="0"/>
    <n v="0"/>
    <n v="0"/>
    <n v="0"/>
    <n v="0"/>
  </r>
  <r>
    <s v="No"/>
    <s v="Jaspal Singh"/>
    <x v="36"/>
    <x v="108"/>
    <s v="YACV8A"/>
    <x v="139"/>
    <d v="2025-09-01T00:00:00"/>
    <d v="2026-01-30T00:00:00"/>
    <m/>
    <x v="332"/>
    <x v="3"/>
    <x v="0"/>
    <m/>
    <n v="0"/>
    <n v="0"/>
    <n v="0"/>
    <n v="0"/>
    <m/>
    <n v="0"/>
    <n v="0"/>
    <n v="0"/>
    <n v="0"/>
    <x v="0"/>
    <n v="1"/>
    <n v="0"/>
    <x v="0"/>
    <n v="300"/>
    <m/>
    <n v="300"/>
    <m/>
    <m/>
    <m/>
    <m/>
    <m/>
    <m/>
    <m/>
    <m/>
    <m/>
    <m/>
    <n v="18525"/>
    <n v="0"/>
    <n v="18525"/>
    <n v="0"/>
    <n v="0"/>
    <n v="0"/>
    <n v="0"/>
    <n v="0"/>
    <n v="0"/>
    <n v="0"/>
    <n v="0"/>
    <n v="0"/>
    <n v="0"/>
    <n v="0"/>
    <n v="0"/>
    <n v="0"/>
    <n v="0"/>
    <n v="0"/>
    <n v="0"/>
    <n v="0"/>
    <n v="0"/>
    <n v="0"/>
    <n v="0"/>
    <n v="0"/>
    <n v="0"/>
    <n v="0"/>
    <n v="18525"/>
    <n v="0"/>
    <n v="18525"/>
    <n v="0"/>
    <n v="0"/>
    <n v="0"/>
    <n v="0"/>
    <n v="0"/>
    <n v="0"/>
    <n v="0"/>
    <n v="0"/>
    <n v="0"/>
    <n v="0"/>
  </r>
  <r>
    <s v="No"/>
    <s v="Jaspal Singh"/>
    <x v="36"/>
    <x v="109"/>
    <s v="YACWWA"/>
    <x v="140"/>
    <d v="2025-09-01T00:00:00"/>
    <d v="2026-03-01T00:00:00"/>
    <s v="C-X0HC"/>
    <x v="333"/>
    <x v="1"/>
    <x v="0"/>
    <m/>
    <n v="0"/>
    <n v="0"/>
    <n v="0"/>
    <n v="0"/>
    <m/>
    <n v="0"/>
    <n v="0"/>
    <n v="0"/>
    <n v="0"/>
    <x v="0"/>
    <n v="1"/>
    <n v="0"/>
    <x v="0"/>
    <n v="842.5"/>
    <n v="388"/>
    <m/>
    <n v="454.5"/>
    <m/>
    <m/>
    <m/>
    <m/>
    <m/>
    <m/>
    <m/>
    <m/>
    <m/>
    <n v="40018.75"/>
    <n v="18430"/>
    <n v="0"/>
    <n v="21588.75"/>
    <n v="0"/>
    <n v="0"/>
    <n v="0"/>
    <n v="0"/>
    <n v="0"/>
    <n v="0"/>
    <n v="0"/>
    <n v="0"/>
    <n v="0"/>
    <n v="0"/>
    <n v="0"/>
    <n v="0"/>
    <n v="0"/>
    <n v="0"/>
    <n v="0"/>
    <n v="0"/>
    <n v="0"/>
    <n v="0"/>
    <n v="0"/>
    <n v="0"/>
    <n v="0"/>
    <n v="0"/>
    <n v="40018.75"/>
    <n v="18430"/>
    <n v="0"/>
    <n v="21588.75"/>
    <n v="0"/>
    <n v="0"/>
    <n v="0"/>
    <n v="0"/>
    <n v="0"/>
    <n v="0"/>
    <n v="0"/>
    <n v="0"/>
    <n v="0"/>
  </r>
  <r>
    <s v="No"/>
    <s v="Jaspal Singh"/>
    <x v="36"/>
    <x v="109"/>
    <s v="YACWWA"/>
    <x v="140"/>
    <d v="2025-09-01T00:00:00"/>
    <d v="2026-03-01T00:00:00"/>
    <s v="C-XE87"/>
    <x v="334"/>
    <x v="1"/>
    <x v="0"/>
    <m/>
    <n v="0"/>
    <n v="0"/>
    <n v="0"/>
    <n v="0"/>
    <m/>
    <n v="0"/>
    <n v="0"/>
    <n v="0"/>
    <n v="0"/>
    <x v="0"/>
    <n v="1"/>
    <n v="0"/>
    <x v="0"/>
    <n v="842.5"/>
    <n v="388"/>
    <m/>
    <n v="454.5"/>
    <m/>
    <m/>
    <m/>
    <m/>
    <m/>
    <m/>
    <m/>
    <m/>
    <m/>
    <n v="40018.75"/>
    <n v="18430"/>
    <n v="0"/>
    <n v="21588.75"/>
    <n v="0"/>
    <n v="0"/>
    <n v="0"/>
    <n v="0"/>
    <n v="0"/>
    <n v="0"/>
    <n v="0"/>
    <n v="0"/>
    <n v="0"/>
    <n v="0"/>
    <n v="0"/>
    <n v="0"/>
    <n v="0"/>
    <n v="0"/>
    <n v="0"/>
    <n v="0"/>
    <n v="0"/>
    <n v="0"/>
    <n v="0"/>
    <n v="0"/>
    <n v="0"/>
    <n v="0"/>
    <n v="40018.75"/>
    <n v="18430"/>
    <n v="0"/>
    <n v="21588.75"/>
    <n v="0"/>
    <n v="0"/>
    <n v="0"/>
    <n v="0"/>
    <n v="0"/>
    <n v="0"/>
    <n v="0"/>
    <n v="0"/>
    <n v="0"/>
  </r>
  <r>
    <s v="No"/>
    <s v="Raju Parkala"/>
    <x v="37"/>
    <x v="110"/>
    <s v="YAG6RB"/>
    <x v="141"/>
    <d v="2026-01-05T00:00:00"/>
    <d v="2026-06-30T00:00:00"/>
    <m/>
    <x v="335"/>
    <x v="71"/>
    <x v="2"/>
    <m/>
    <n v="0"/>
    <n v="0"/>
    <n v="0"/>
    <n v="0"/>
    <m/>
    <n v="0"/>
    <n v="0"/>
    <n v="0"/>
    <n v="0"/>
    <x v="0"/>
    <n v="1"/>
    <n v="0"/>
    <x v="0"/>
    <n v="212"/>
    <n v="124"/>
    <n v="88"/>
    <n v="0"/>
    <n v="0"/>
    <n v="0"/>
    <n v="0"/>
    <n v="0"/>
    <m/>
    <m/>
    <m/>
    <m/>
    <m/>
    <n v="28111.199999999997"/>
    <n v="16442.399999999998"/>
    <n v="11668.8"/>
    <n v="0"/>
    <n v="0"/>
    <n v="0"/>
    <n v="0"/>
    <n v="0"/>
    <n v="0"/>
    <n v="0"/>
    <n v="0"/>
    <n v="0"/>
    <n v="0"/>
    <n v="0"/>
    <n v="0"/>
    <n v="0"/>
    <n v="0"/>
    <n v="0"/>
    <n v="0"/>
    <n v="0"/>
    <n v="0"/>
    <n v="0"/>
    <n v="0"/>
    <n v="0"/>
    <n v="0"/>
    <n v="0"/>
    <n v="28111.199999999997"/>
    <n v="16442.399999999998"/>
    <n v="11668.8"/>
    <n v="0"/>
    <n v="0"/>
    <n v="0"/>
    <n v="0"/>
    <n v="0"/>
    <n v="0"/>
    <n v="0"/>
    <n v="0"/>
    <n v="0"/>
    <n v="0"/>
  </r>
  <r>
    <s v="No"/>
    <s v="Raju Parkala"/>
    <x v="2"/>
    <x v="111"/>
    <s v="YACSKB"/>
    <x v="142"/>
    <d v="2026-01-01T00:00:00"/>
    <d v="2026-12-31T00:00:00"/>
    <s v="C-XKYW"/>
    <x v="336"/>
    <x v="10"/>
    <x v="2"/>
    <m/>
    <n v="144"/>
    <n v="28800"/>
    <n v="0"/>
    <n v="28800"/>
    <m/>
    <n v="0"/>
    <n v="0"/>
    <n v="0"/>
    <n v="28800"/>
    <x v="0"/>
    <n v="1"/>
    <n v="0"/>
    <x v="0"/>
    <n v="2032"/>
    <n v="112"/>
    <n v="152"/>
    <n v="200"/>
    <n v="160"/>
    <n v="160"/>
    <n v="184"/>
    <n v="144"/>
    <n v="200"/>
    <n v="160"/>
    <n v="200"/>
    <n v="200"/>
    <n v="160"/>
    <n v="406400"/>
    <n v="22400"/>
    <n v="30400"/>
    <n v="40000"/>
    <n v="32000"/>
    <n v="32000"/>
    <n v="36800"/>
    <n v="28800"/>
    <n v="40000"/>
    <n v="32000"/>
    <n v="40000"/>
    <n v="40000"/>
    <n v="32000"/>
    <n v="0"/>
    <n v="0"/>
    <n v="0"/>
    <n v="0"/>
    <n v="0"/>
    <n v="0"/>
    <n v="0"/>
    <n v="0"/>
    <n v="0"/>
    <n v="0"/>
    <n v="0"/>
    <n v="0"/>
    <n v="0"/>
    <n v="406400"/>
    <n v="22400"/>
    <n v="30400"/>
    <n v="40000"/>
    <n v="32000"/>
    <n v="32000"/>
    <n v="36800"/>
    <n v="28800"/>
    <n v="40000"/>
    <n v="32000"/>
    <n v="40000"/>
    <n v="40000"/>
    <n v="32000"/>
  </r>
  <r>
    <s v="No"/>
    <s v="Raju Parkala"/>
    <x v="2"/>
    <x v="112"/>
    <s v="YACTJB"/>
    <x v="143"/>
    <d v="2026-01-01T00:00:00"/>
    <d v="2026-12-31T00:00:00"/>
    <s v="1G2924"/>
    <x v="337"/>
    <x v="11"/>
    <x v="2"/>
    <m/>
    <n v="112"/>
    <n v="40320"/>
    <n v="0"/>
    <n v="40320"/>
    <m/>
    <n v="0"/>
    <n v="0"/>
    <n v="0"/>
    <n v="40320"/>
    <x v="0"/>
    <n v="1"/>
    <n v="0"/>
    <x v="0"/>
    <n v="1268"/>
    <n v="68"/>
    <n v="80"/>
    <n v="132"/>
    <n v="112"/>
    <n v="112"/>
    <n v="140"/>
    <n v="112"/>
    <n v="140"/>
    <n v="112"/>
    <n v="80"/>
    <n v="100"/>
    <n v="80"/>
    <n v="456480"/>
    <n v="24480"/>
    <n v="28800"/>
    <n v="47520"/>
    <n v="40320"/>
    <n v="40320"/>
    <n v="50400"/>
    <n v="40320"/>
    <n v="50400"/>
    <n v="40320"/>
    <n v="28800"/>
    <n v="36000"/>
    <n v="28800"/>
    <n v="0"/>
    <n v="0"/>
    <n v="0"/>
    <n v="0"/>
    <n v="0"/>
    <n v="0"/>
    <n v="0"/>
    <n v="0"/>
    <n v="0"/>
    <n v="0"/>
    <n v="0"/>
    <n v="0"/>
    <n v="0"/>
    <n v="456480"/>
    <n v="24480"/>
    <n v="28800"/>
    <n v="47520"/>
    <n v="40320"/>
    <n v="40320"/>
    <n v="50400"/>
    <n v="40320"/>
    <n v="50400"/>
    <n v="40320"/>
    <n v="28800"/>
    <n v="36000"/>
    <n v="28800"/>
  </r>
  <r>
    <s v="No"/>
    <s v="Raju Parkala"/>
    <x v="2"/>
    <x v="112"/>
    <s v="YACTJB"/>
    <x v="143"/>
    <d v="2026-01-01T00:00:00"/>
    <d v="2026-12-31T00:00:00"/>
    <n v="44065"/>
    <x v="338"/>
    <x v="5"/>
    <x v="0"/>
    <m/>
    <n v="171"/>
    <n v="14877"/>
    <n v="0"/>
    <n v="14877"/>
    <m/>
    <n v="0"/>
    <n v="0"/>
    <n v="0"/>
    <n v="14877"/>
    <x v="0"/>
    <n v="1"/>
    <n v="0"/>
    <x v="0"/>
    <n v="2262"/>
    <n v="148"/>
    <n v="165"/>
    <n v="205"/>
    <n v="170"/>
    <n v="170"/>
    <n v="198"/>
    <n v="171"/>
    <n v="225"/>
    <n v="180"/>
    <n v="180"/>
    <n v="225"/>
    <n v="225"/>
    <n v="196794"/>
    <n v="12876"/>
    <n v="14355"/>
    <n v="17835"/>
    <n v="14790"/>
    <n v="14790"/>
    <n v="17226"/>
    <n v="14877"/>
    <n v="19575"/>
    <n v="15660"/>
    <n v="15660"/>
    <n v="19575"/>
    <n v="19575"/>
    <n v="0"/>
    <n v="0"/>
    <n v="0"/>
    <n v="0"/>
    <n v="0"/>
    <n v="0"/>
    <n v="0"/>
    <n v="0"/>
    <n v="0"/>
    <n v="0"/>
    <n v="0"/>
    <n v="0"/>
    <n v="0"/>
    <n v="196794"/>
    <n v="12876"/>
    <n v="14355"/>
    <n v="17835"/>
    <n v="14790"/>
    <n v="14790"/>
    <n v="17226"/>
    <n v="14877"/>
    <n v="19575"/>
    <n v="15660"/>
    <n v="15660"/>
    <n v="19575"/>
    <n v="19575"/>
  </r>
  <r>
    <s v="No"/>
    <s v="Raju Parkala"/>
    <x v="2"/>
    <x v="112"/>
    <s v="YACTJB"/>
    <x v="143"/>
    <d v="2026-01-01T00:00:00"/>
    <d v="2026-12-31T00:00:00"/>
    <s v="003GKH"/>
    <x v="5"/>
    <x v="1"/>
    <x v="0"/>
    <m/>
    <n v="18"/>
    <n v="855"/>
    <n v="0"/>
    <n v="855"/>
    <m/>
    <n v="0"/>
    <n v="0"/>
    <n v="0"/>
    <n v="855"/>
    <x v="0"/>
    <n v="1"/>
    <n v="0"/>
    <x v="0"/>
    <n v="531"/>
    <m/>
    <m/>
    <m/>
    <n v="155"/>
    <n v="160"/>
    <n v="198"/>
    <n v="18"/>
    <m/>
    <m/>
    <m/>
    <m/>
    <m/>
    <n v="25222.5"/>
    <n v="0"/>
    <n v="0"/>
    <n v="0"/>
    <n v="7362.5"/>
    <n v="7600"/>
    <n v="9405"/>
    <n v="855"/>
    <n v="0"/>
    <n v="0"/>
    <n v="0"/>
    <n v="0"/>
    <n v="0"/>
    <n v="0"/>
    <n v="0"/>
    <n v="0"/>
    <n v="0"/>
    <n v="0"/>
    <n v="0"/>
    <n v="0"/>
    <n v="0"/>
    <n v="0"/>
    <n v="0"/>
    <n v="0"/>
    <n v="0"/>
    <n v="0"/>
    <n v="25222.5"/>
    <n v="0"/>
    <n v="0"/>
    <n v="0"/>
    <n v="7362.5"/>
    <n v="7600"/>
    <n v="9405"/>
    <n v="855"/>
    <n v="0"/>
    <n v="0"/>
    <n v="0"/>
    <n v="0"/>
    <n v="0"/>
  </r>
  <r>
    <s v="No"/>
    <s v="Raju Parkala"/>
    <x v="2"/>
    <x v="112"/>
    <s v="YACTJB"/>
    <x v="144"/>
    <d v="2026-01-01T00:00:00"/>
    <d v="2026-12-31T00:00:00"/>
    <s v="0345C7"/>
    <x v="7"/>
    <x v="47"/>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1"/>
    <s v="YACTJB"/>
    <x v="145"/>
    <d v="2026-01-01T00:00:00"/>
    <d v="2026-12-31T00:00:00"/>
    <s v="1G2924"/>
    <x v="337"/>
    <x v="11"/>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1"/>
    <s v="YACTJB"/>
    <x v="145"/>
    <d v="2026-01-01T00:00:00"/>
    <d v="2026-12-31T00:00:00"/>
    <s v="003GKH"/>
    <x v="5"/>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113"/>
    <s v="YADCGB"/>
    <x v="146"/>
    <d v="2026-01-01T00:00:00"/>
    <d v="2026-12-31T00:00:00"/>
    <s v="00161J"/>
    <x v="233"/>
    <x v="5"/>
    <x v="1"/>
    <m/>
    <n v="18"/>
    <n v="1566"/>
    <n v="0"/>
    <n v="1566"/>
    <m/>
    <n v="0"/>
    <n v="0"/>
    <n v="0"/>
    <n v="1566"/>
    <x v="0"/>
    <n v="1"/>
    <n v="0"/>
    <x v="0"/>
    <n v="923"/>
    <n v="144"/>
    <n v="144"/>
    <n v="65"/>
    <n v="156"/>
    <n v="180"/>
    <n v="216"/>
    <n v="18"/>
    <m/>
    <m/>
    <m/>
    <m/>
    <m/>
    <n v="80301"/>
    <n v="12528"/>
    <n v="12528"/>
    <n v="5655"/>
    <n v="13572"/>
    <n v="15660"/>
    <n v="18792"/>
    <n v="1566"/>
    <n v="0"/>
    <n v="0"/>
    <n v="0"/>
    <n v="0"/>
    <n v="0"/>
    <n v="0"/>
    <n v="0"/>
    <n v="0"/>
    <n v="0"/>
    <n v="0"/>
    <n v="0"/>
    <n v="0"/>
    <n v="0"/>
    <n v="0"/>
    <n v="0"/>
    <n v="0"/>
    <n v="0"/>
    <n v="0"/>
    <n v="80301"/>
    <n v="12528"/>
    <n v="12528"/>
    <n v="5655"/>
    <n v="13572"/>
    <n v="15660"/>
    <n v="18792"/>
    <n v="1566"/>
    <n v="0"/>
    <n v="0"/>
    <n v="0"/>
    <n v="0"/>
    <n v="0"/>
  </r>
  <r>
    <s v="No"/>
    <s v="Raju Parkala"/>
    <x v="2"/>
    <x v="113"/>
    <s v="YADCGB"/>
    <x v="146"/>
    <d v="2026-01-01T00:00:00"/>
    <d v="2026-12-31T00:00:00"/>
    <s v="1G2924"/>
    <x v="337"/>
    <x v="11"/>
    <x v="1"/>
    <m/>
    <n v="0"/>
    <n v="0"/>
    <n v="0"/>
    <n v="0"/>
    <m/>
    <n v="0"/>
    <n v="0"/>
    <n v="0"/>
    <n v="0"/>
    <x v="0"/>
    <n v="1"/>
    <n v="0"/>
    <x v="0"/>
    <n v="168"/>
    <n v="28"/>
    <n v="32"/>
    <n v="8"/>
    <m/>
    <m/>
    <m/>
    <m/>
    <m/>
    <m/>
    <n v="32"/>
    <n v="40"/>
    <n v="28"/>
    <n v="60480"/>
    <n v="10080"/>
    <n v="11520"/>
    <n v="2880"/>
    <n v="0"/>
    <n v="0"/>
    <n v="0"/>
    <n v="0"/>
    <n v="0"/>
    <n v="0"/>
    <n v="11520"/>
    <n v="14400"/>
    <n v="10080"/>
    <n v="0"/>
    <n v="0"/>
    <n v="0"/>
    <n v="0"/>
    <n v="0"/>
    <n v="0"/>
    <n v="0"/>
    <n v="0"/>
    <n v="0"/>
    <n v="0"/>
    <n v="0"/>
    <n v="0"/>
    <n v="0"/>
    <n v="60480"/>
    <n v="10080"/>
    <n v="11520"/>
    <n v="2880"/>
    <n v="0"/>
    <n v="0"/>
    <n v="0"/>
    <n v="0"/>
    <n v="0"/>
    <n v="0"/>
    <n v="11520"/>
    <n v="14400"/>
    <n v="10080"/>
  </r>
  <r>
    <s v="No"/>
    <s v="Raju Parkala"/>
    <x v="2"/>
    <x v="113"/>
    <s v="YADCGB"/>
    <x v="146"/>
    <d v="2026-01-01T00:00:00"/>
    <d v="2026-12-31T00:00:00"/>
    <n v="224422"/>
    <x v="6"/>
    <x v="3"/>
    <x v="0"/>
    <m/>
    <n v="171"/>
    <n v="10559.25"/>
    <n v="0"/>
    <n v="10559.25"/>
    <m/>
    <n v="0"/>
    <n v="0"/>
    <n v="0"/>
    <n v="10559.25"/>
    <x v="0"/>
    <n v="1"/>
    <n v="0"/>
    <x v="0"/>
    <n v="1624"/>
    <m/>
    <m/>
    <m/>
    <n v="162"/>
    <n v="130"/>
    <n v="198"/>
    <n v="171"/>
    <n v="216"/>
    <n v="180"/>
    <n v="180"/>
    <n v="216"/>
    <n v="171"/>
    <n v="100282"/>
    <n v="0"/>
    <n v="0"/>
    <n v="0"/>
    <n v="10003.5"/>
    <n v="8027.5"/>
    <n v="12226.5"/>
    <n v="10559.25"/>
    <n v="13338"/>
    <n v="11115"/>
    <n v="11115"/>
    <n v="13338"/>
    <n v="10559.25"/>
    <n v="0"/>
    <n v="0"/>
    <n v="0"/>
    <n v="0"/>
    <n v="0"/>
    <n v="0"/>
    <n v="0"/>
    <n v="0"/>
    <n v="0"/>
    <n v="0"/>
    <n v="0"/>
    <n v="0"/>
    <n v="0"/>
    <n v="100282"/>
    <n v="0"/>
    <n v="0"/>
    <n v="0"/>
    <n v="10003.5"/>
    <n v="8027.5"/>
    <n v="12226.5"/>
    <n v="10559.25"/>
    <n v="13338"/>
    <n v="11115"/>
    <n v="11115"/>
    <n v="13338"/>
    <n v="10559.25"/>
  </r>
  <r>
    <s v="No"/>
    <s v="Raju Parkala"/>
    <x v="2"/>
    <x v="113"/>
    <s v="YADCGB"/>
    <x v="147"/>
    <d v="2026-01-01T00:00:00"/>
    <d v="2026-12-31T00:00:00"/>
    <m/>
    <x v="2"/>
    <x v="5"/>
    <x v="1"/>
    <m/>
    <n v="0"/>
    <n v="0"/>
    <n v="0"/>
    <n v="0"/>
    <m/>
    <n v="0"/>
    <n v="0"/>
    <n v="0"/>
    <n v="0"/>
    <x v="0"/>
    <n v="1"/>
    <n v="0"/>
    <x v="0"/>
    <n v="-941"/>
    <m/>
    <m/>
    <n v="-941"/>
    <m/>
    <m/>
    <m/>
    <m/>
    <m/>
    <m/>
    <m/>
    <m/>
    <m/>
    <n v="-81867"/>
    <n v="0"/>
    <n v="0"/>
    <n v="-81867"/>
    <n v="0"/>
    <n v="0"/>
    <n v="0"/>
    <n v="0"/>
    <n v="0"/>
    <n v="0"/>
    <n v="0"/>
    <n v="0"/>
    <n v="0"/>
    <n v="0"/>
    <n v="0"/>
    <n v="0"/>
    <n v="0"/>
    <n v="0"/>
    <n v="0"/>
    <n v="0"/>
    <n v="0"/>
    <n v="0"/>
    <n v="0"/>
    <n v="0"/>
    <n v="0"/>
    <n v="0"/>
    <n v="-81867"/>
    <n v="0"/>
    <n v="0"/>
    <n v="-81867"/>
    <n v="0"/>
    <n v="0"/>
    <n v="0"/>
    <n v="0"/>
    <n v="0"/>
    <n v="0"/>
    <n v="0"/>
    <n v="0"/>
    <n v="0"/>
  </r>
  <r>
    <s v="No"/>
    <s v="Raju Parkala"/>
    <x v="2"/>
    <x v="114"/>
    <s v="YADFMB"/>
    <x v="148"/>
    <d v="2026-01-01T00:00:00"/>
    <d v="2026-12-31T00:00:00"/>
    <s v="003GKH"/>
    <x v="5"/>
    <x v="3"/>
    <x v="0"/>
    <m/>
    <n v="0"/>
    <n v="0"/>
    <n v="0"/>
    <n v="0"/>
    <m/>
    <n v="0"/>
    <n v="0"/>
    <n v="0"/>
    <n v="0"/>
    <x v="0"/>
    <n v="1"/>
    <n v="0"/>
    <x v="0"/>
    <n v="485"/>
    <n v="138"/>
    <n v="171"/>
    <n v="156"/>
    <n v="20"/>
    <m/>
    <m/>
    <m/>
    <m/>
    <m/>
    <m/>
    <m/>
    <m/>
    <n v="29948.75"/>
    <n v="8521.5"/>
    <n v="10559.25"/>
    <n v="9633"/>
    <n v="1235"/>
    <n v="0"/>
    <n v="0"/>
    <n v="0"/>
    <n v="0"/>
    <n v="0"/>
    <n v="0"/>
    <n v="0"/>
    <n v="0"/>
    <n v="0"/>
    <n v="0"/>
    <n v="0"/>
    <n v="0"/>
    <n v="0"/>
    <n v="0"/>
    <n v="0"/>
    <n v="0"/>
    <n v="0"/>
    <n v="0"/>
    <n v="0"/>
    <n v="0"/>
    <n v="0"/>
    <n v="29948.75"/>
    <n v="8521.5"/>
    <n v="10559.25"/>
    <n v="9633"/>
    <n v="1235"/>
    <n v="0"/>
    <n v="0"/>
    <n v="0"/>
    <n v="0"/>
    <n v="0"/>
    <n v="0"/>
    <n v="0"/>
    <n v="0"/>
  </r>
  <r>
    <s v="No"/>
    <s v="Raju Parkala"/>
    <x v="2"/>
    <x v="114"/>
    <s v="YADFMB"/>
    <x v="148"/>
    <d v="2026-01-01T00:00:00"/>
    <d v="2026-12-31T00:00:00"/>
    <s v="003GKH"/>
    <x v="5"/>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114"/>
    <s v="YADFMB"/>
    <x v="148"/>
    <d v="2026-01-01T00:00:00"/>
    <d v="2026-12-31T00:00:00"/>
    <s v="0345C7"/>
    <x v="7"/>
    <x v="5"/>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114"/>
    <s v="YADFMB"/>
    <x v="148"/>
    <d v="2026-01-01T00:00:00"/>
    <d v="2026-12-31T00:00:00"/>
    <s v="0345C7"/>
    <x v="7"/>
    <x v="3"/>
    <x v="0"/>
    <m/>
    <n v="0"/>
    <n v="0"/>
    <n v="0"/>
    <n v="0"/>
    <m/>
    <n v="0"/>
    <n v="0"/>
    <n v="0"/>
    <n v="0"/>
    <x v="0"/>
    <n v="1"/>
    <n v="0"/>
    <x v="0"/>
    <n v="0"/>
    <m/>
    <m/>
    <m/>
    <m/>
    <n v="0"/>
    <n v="0"/>
    <n v="0"/>
    <n v="0"/>
    <n v="0"/>
    <n v="0"/>
    <m/>
    <m/>
    <n v="0"/>
    <n v="0"/>
    <n v="0"/>
    <n v="0"/>
    <n v="0"/>
    <n v="0"/>
    <n v="0"/>
    <n v="0"/>
    <n v="0"/>
    <n v="0"/>
    <n v="0"/>
    <n v="0"/>
    <n v="0"/>
    <n v="0"/>
    <n v="0"/>
    <n v="0"/>
    <n v="0"/>
    <n v="0"/>
    <n v="0"/>
    <n v="0"/>
    <n v="0"/>
    <n v="0"/>
    <n v="0"/>
    <n v="0"/>
    <n v="0"/>
    <n v="0"/>
    <n v="0"/>
    <n v="0"/>
    <n v="0"/>
    <n v="0"/>
    <n v="0"/>
    <n v="0"/>
    <n v="0"/>
    <n v="0"/>
    <n v="0"/>
    <n v="0"/>
    <n v="0"/>
    <n v="0"/>
    <n v="0"/>
  </r>
  <r>
    <s v="No"/>
    <s v="Raju Parkala"/>
    <x v="2"/>
    <x v="114"/>
    <s v="YADFMB"/>
    <x v="148"/>
    <d v="2026-01-01T00:00:00"/>
    <d v="2026-12-31T00:00:00"/>
    <n v="34937"/>
    <x v="8"/>
    <x v="13"/>
    <x v="2"/>
    <m/>
    <n v="0"/>
    <n v="0"/>
    <n v="0"/>
    <n v="0"/>
    <m/>
    <n v="0"/>
    <n v="0"/>
    <n v="0"/>
    <n v="0"/>
    <x v="0"/>
    <n v="1"/>
    <n v="0"/>
    <x v="0"/>
    <n v="480"/>
    <n v="112"/>
    <n v="152"/>
    <n v="200"/>
    <n v="16"/>
    <n v="0"/>
    <m/>
    <m/>
    <m/>
    <m/>
    <m/>
    <m/>
    <m/>
    <n v="87360"/>
    <n v="20384"/>
    <n v="27664"/>
    <n v="36400"/>
    <n v="2912"/>
    <n v="0"/>
    <n v="0"/>
    <n v="0"/>
    <n v="0"/>
    <n v="0"/>
    <n v="0"/>
    <n v="0"/>
    <n v="0"/>
    <n v="0"/>
    <n v="0"/>
    <n v="0"/>
    <n v="0"/>
    <n v="0"/>
    <n v="0"/>
    <n v="0"/>
    <n v="0"/>
    <n v="0"/>
    <n v="0"/>
    <n v="0"/>
    <n v="0"/>
    <n v="0"/>
    <n v="87360"/>
    <n v="20384"/>
    <n v="27664"/>
    <n v="36400"/>
    <n v="2912"/>
    <n v="0"/>
    <n v="0"/>
    <n v="0"/>
    <n v="0"/>
    <n v="0"/>
    <n v="0"/>
    <n v="0"/>
    <n v="0"/>
  </r>
  <r>
    <s v="No"/>
    <s v="Raju Parkala"/>
    <x v="2"/>
    <x v="114"/>
    <s v="YADFMB"/>
    <x v="148"/>
    <d v="2026-01-01T00:00:00"/>
    <d v="2026-12-31T00:00:00"/>
    <s v="0042UQ"/>
    <x v="10"/>
    <x v="3"/>
    <x v="1"/>
    <m/>
    <n v="0"/>
    <n v="0"/>
    <n v="0"/>
    <n v="0"/>
    <m/>
    <n v="0"/>
    <n v="0"/>
    <n v="0"/>
    <n v="0"/>
    <x v="0"/>
    <n v="1"/>
    <n v="0"/>
    <x v="0"/>
    <n v="720"/>
    <m/>
    <m/>
    <m/>
    <m/>
    <m/>
    <m/>
    <m/>
    <m/>
    <n v="160"/>
    <n v="200"/>
    <n v="160"/>
    <n v="200"/>
    <n v="44460"/>
    <n v="0"/>
    <n v="0"/>
    <n v="0"/>
    <n v="0"/>
    <n v="0"/>
    <n v="0"/>
    <n v="0"/>
    <n v="0"/>
    <n v="9880"/>
    <n v="12350"/>
    <n v="9880"/>
    <n v="12350"/>
    <n v="0"/>
    <n v="0"/>
    <n v="0"/>
    <n v="0"/>
    <n v="0"/>
    <n v="0"/>
    <n v="0"/>
    <n v="0"/>
    <n v="0"/>
    <n v="0"/>
    <n v="0"/>
    <n v="0"/>
    <n v="0"/>
    <n v="44460"/>
    <n v="0"/>
    <n v="0"/>
    <n v="0"/>
    <n v="0"/>
    <n v="0"/>
    <n v="0"/>
    <n v="0"/>
    <n v="0"/>
    <n v="9880"/>
    <n v="12350"/>
    <n v="9880"/>
    <n v="12350"/>
  </r>
  <r>
    <s v="No"/>
    <s v="Raju Parkala"/>
    <x v="2"/>
    <x v="114"/>
    <s v="YADFMB"/>
    <x v="148"/>
    <d v="2026-01-01T00:00:00"/>
    <d v="2026-12-31T00:00:00"/>
    <s v="01906H"/>
    <x v="9"/>
    <x v="1"/>
    <x v="1"/>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114"/>
    <s v="YADFMB"/>
    <x v="148"/>
    <d v="2026-01-01T00:00:00"/>
    <d v="2026-12-31T00:00:00"/>
    <n v="224422"/>
    <x v="6"/>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Raju Parkala"/>
    <x v="2"/>
    <x v="114"/>
    <s v="YADFMB"/>
    <x v="149"/>
    <d v="2026-01-01T00:00:00"/>
    <d v="2026-12-31T00:00:00"/>
    <s v="TBD"/>
    <x v="140"/>
    <x v="3"/>
    <x v="1"/>
    <m/>
    <n v="-225"/>
    <n v="-13893.75"/>
    <n v="0"/>
    <n v="-13893.75"/>
    <m/>
    <n v="0"/>
    <n v="0"/>
    <n v="0"/>
    <n v="-13893.75"/>
    <x v="0"/>
    <n v="1"/>
    <n v="0"/>
    <x v="0"/>
    <n v="-1494"/>
    <m/>
    <m/>
    <m/>
    <m/>
    <n v="-171"/>
    <n v="-180"/>
    <n v="-225"/>
    <n v="-180"/>
    <n v="-171"/>
    <n v="-171"/>
    <n v="-180"/>
    <n v="-216"/>
    <n v="-92254.5"/>
    <n v="0"/>
    <n v="0"/>
    <n v="0"/>
    <n v="0"/>
    <n v="-10559.25"/>
    <n v="-11115"/>
    <n v="-13893.75"/>
    <n v="-11115"/>
    <n v="-10559.25"/>
    <n v="-10559.25"/>
    <n v="-11115"/>
    <n v="-13338"/>
    <n v="0"/>
    <n v="0"/>
    <n v="0"/>
    <n v="0"/>
    <n v="0"/>
    <n v="0"/>
    <n v="0"/>
    <n v="0"/>
    <n v="0"/>
    <n v="0"/>
    <n v="0"/>
    <n v="0"/>
    <n v="0"/>
    <n v="-92254.5"/>
    <n v="0"/>
    <n v="0"/>
    <n v="0"/>
    <n v="0"/>
    <n v="-10559.25"/>
    <n v="-11115"/>
    <n v="-13893.75"/>
    <n v="-11115"/>
    <n v="-10559.25"/>
    <n v="-10559.25"/>
    <n v="-11115"/>
    <n v="-13338"/>
  </r>
  <r>
    <s v="No"/>
    <s v="Raju Parkala"/>
    <x v="2"/>
    <x v="114"/>
    <s v="YADFMB"/>
    <x v="149"/>
    <d v="2026-01-01T00:00:00"/>
    <d v="2026-12-31T00:00:00"/>
    <s v="TBD"/>
    <x v="140"/>
    <x v="5"/>
    <x v="1"/>
    <m/>
    <n v="-225"/>
    <n v="-19575"/>
    <n v="0"/>
    <n v="-19575"/>
    <m/>
    <n v="0"/>
    <n v="0"/>
    <n v="0"/>
    <n v="-19575"/>
    <x v="0"/>
    <n v="1"/>
    <n v="0"/>
    <x v="0"/>
    <n v="-1392"/>
    <m/>
    <m/>
    <m/>
    <m/>
    <n v="-171"/>
    <n v="-180"/>
    <n v="-225"/>
    <n v="-180"/>
    <n v="-171"/>
    <n v="-171"/>
    <n v="-180"/>
    <n v="-114"/>
    <n v="-121104"/>
    <n v="0"/>
    <n v="0"/>
    <n v="0"/>
    <n v="0"/>
    <n v="-14877"/>
    <n v="-15660"/>
    <n v="-19575"/>
    <n v="-15660"/>
    <n v="-14877"/>
    <n v="-14877"/>
    <n v="-15660"/>
    <n v="-9918"/>
    <n v="0"/>
    <n v="0"/>
    <n v="0"/>
    <n v="0"/>
    <n v="0"/>
    <n v="0"/>
    <n v="0"/>
    <n v="0"/>
    <n v="0"/>
    <n v="0"/>
    <n v="0"/>
    <n v="0"/>
    <n v="0"/>
    <n v="-121104"/>
    <n v="0"/>
    <n v="0"/>
    <n v="0"/>
    <n v="0"/>
    <n v="-14877"/>
    <n v="-15660"/>
    <n v="-19575"/>
    <n v="-15660"/>
    <n v="-14877"/>
    <n v="-14877"/>
    <n v="-15660"/>
    <n v="-9918"/>
  </r>
  <r>
    <s v="No"/>
    <s v="Raju Parkala"/>
    <x v="2"/>
    <x v="114"/>
    <s v="YADFMB"/>
    <x v="149"/>
    <d v="2026-01-01T00:00:00"/>
    <d v="2026-12-31T00:00:00"/>
    <s v="TBD"/>
    <x v="140"/>
    <x v="13"/>
    <x v="1"/>
    <m/>
    <n v="-200"/>
    <n v="-36400"/>
    <n v="0"/>
    <n v="-36400"/>
    <m/>
    <n v="0"/>
    <n v="0"/>
    <n v="0"/>
    <n v="-36400"/>
    <x v="0"/>
    <n v="1"/>
    <n v="0"/>
    <x v="0"/>
    <n v="-1520"/>
    <m/>
    <m/>
    <m/>
    <n v="-160"/>
    <n v="-160"/>
    <n v="-160"/>
    <n v="-200"/>
    <n v="-160"/>
    <n v="-160"/>
    <n v="-160"/>
    <n v="-160"/>
    <n v="-200"/>
    <n v="-276640"/>
    <n v="0"/>
    <n v="0"/>
    <n v="0"/>
    <n v="-29120"/>
    <n v="-29120"/>
    <n v="-29120"/>
    <n v="-36400"/>
    <n v="-29120"/>
    <n v="-29120"/>
    <n v="-29120"/>
    <n v="-29120"/>
    <n v="-36400"/>
    <n v="0"/>
    <n v="0"/>
    <n v="0"/>
    <n v="0"/>
    <n v="0"/>
    <n v="0"/>
    <n v="0"/>
    <n v="0"/>
    <n v="0"/>
    <n v="0"/>
    <n v="0"/>
    <n v="0"/>
    <n v="0"/>
    <n v="-276640"/>
    <n v="0"/>
    <n v="0"/>
    <n v="0"/>
    <n v="-29120"/>
    <n v="-29120"/>
    <n v="-29120"/>
    <n v="-36400"/>
    <n v="-29120"/>
    <n v="-29120"/>
    <n v="-29120"/>
    <n v="-29120"/>
    <n v="-36400"/>
  </r>
  <r>
    <s v="No"/>
    <s v="Raju Parkala"/>
    <x v="2"/>
    <x v="115"/>
    <s v="YADVXB"/>
    <x v="150"/>
    <d v="2026-01-01T00:00:00"/>
    <d v="2026-03-31T00:00:00"/>
    <s v="C-NY5E"/>
    <x v="339"/>
    <x v="4"/>
    <x v="2"/>
    <m/>
    <n v="0"/>
    <n v="0"/>
    <n v="0"/>
    <n v="0"/>
    <m/>
    <n v="0"/>
    <n v="0"/>
    <n v="0"/>
    <n v="0"/>
    <x v="0"/>
    <n v="1"/>
    <n v="0"/>
    <x v="0"/>
    <n v="480"/>
    <n v="112"/>
    <n v="152"/>
    <n v="200"/>
    <n v="16"/>
    <m/>
    <m/>
    <m/>
    <m/>
    <m/>
    <m/>
    <m/>
    <m/>
    <n v="86400"/>
    <n v="20160"/>
    <n v="27360"/>
    <n v="36000"/>
    <n v="2880"/>
    <n v="0"/>
    <n v="0"/>
    <n v="0"/>
    <n v="0"/>
    <n v="0"/>
    <n v="0"/>
    <n v="0"/>
    <n v="0"/>
    <n v="0"/>
    <n v="0"/>
    <n v="0"/>
    <n v="0"/>
    <n v="0"/>
    <n v="0"/>
    <n v="0"/>
    <n v="0"/>
    <n v="0"/>
    <n v="0"/>
    <n v="0"/>
    <n v="0"/>
    <n v="0"/>
    <n v="86400"/>
    <n v="20160"/>
    <n v="27360"/>
    <n v="36000"/>
    <n v="2880"/>
    <n v="0"/>
    <n v="0"/>
    <n v="0"/>
    <n v="0"/>
    <n v="0"/>
    <n v="0"/>
    <n v="0"/>
    <n v="0"/>
  </r>
  <r>
    <s v="No"/>
    <s v="Raju Parkala"/>
    <x v="2"/>
    <x v="115"/>
    <s v="YADVXB"/>
    <x v="150"/>
    <d v="2026-01-01T00:00:00"/>
    <d v="2026-03-31T00:00:00"/>
    <n v="224422"/>
    <x v="6"/>
    <x v="3"/>
    <x v="0"/>
    <m/>
    <n v="0"/>
    <n v="0"/>
    <n v="0"/>
    <n v="0"/>
    <m/>
    <n v="0"/>
    <n v="0"/>
    <n v="0"/>
    <n v="0"/>
    <x v="0"/>
    <n v="1"/>
    <n v="0"/>
    <x v="0"/>
    <n v="543"/>
    <n v="155"/>
    <n v="165"/>
    <n v="205"/>
    <n v="18"/>
    <m/>
    <m/>
    <m/>
    <m/>
    <m/>
    <m/>
    <m/>
    <m/>
    <n v="33530.25"/>
    <n v="9571.25"/>
    <n v="10188.75"/>
    <n v="12658.75"/>
    <n v="1111.5"/>
    <n v="0"/>
    <n v="0"/>
    <n v="0"/>
    <n v="0"/>
    <n v="0"/>
    <n v="0"/>
    <n v="0"/>
    <n v="0"/>
    <n v="0"/>
    <n v="0"/>
    <n v="0"/>
    <n v="0"/>
    <n v="0"/>
    <n v="0"/>
    <n v="0"/>
    <n v="0"/>
    <n v="0"/>
    <n v="0"/>
    <n v="0"/>
    <n v="0"/>
    <n v="0"/>
    <n v="33530.25"/>
    <n v="9571.25"/>
    <n v="10188.75"/>
    <n v="12658.75"/>
    <n v="1111.5"/>
    <n v="0"/>
    <n v="0"/>
    <n v="0"/>
    <n v="0"/>
    <n v="0"/>
    <n v="0"/>
    <n v="0"/>
    <n v="0"/>
  </r>
  <r>
    <s v="No"/>
    <s v="Raju Parkala"/>
    <x v="37"/>
    <x v="116"/>
    <s v="YAD6LB"/>
    <x v="151"/>
    <d v="2026-01-01T00:00:00"/>
    <d v="2026-12-31T00:00:00"/>
    <s v="6G6938"/>
    <x v="340"/>
    <x v="46"/>
    <x v="2"/>
    <m/>
    <n v="171"/>
    <n v="9405"/>
    <n v="0"/>
    <n v="9405"/>
    <m/>
    <n v="0"/>
    <n v="0"/>
    <n v="0"/>
    <n v="9405"/>
    <x v="0"/>
    <n v="1"/>
    <n v="0"/>
    <x v="0"/>
    <n v="2232"/>
    <n v="135"/>
    <n v="162"/>
    <n v="207"/>
    <n v="144"/>
    <n v="162"/>
    <n v="198"/>
    <n v="171"/>
    <n v="225"/>
    <n v="180"/>
    <n v="180"/>
    <n v="225"/>
    <n v="243"/>
    <n v="122760"/>
    <n v="7425"/>
    <n v="8910"/>
    <n v="11385"/>
    <n v="7920"/>
    <n v="8910"/>
    <n v="10890"/>
    <n v="9405"/>
    <n v="12375"/>
    <n v="9900"/>
    <n v="9900"/>
    <n v="12375"/>
    <n v="13365"/>
    <n v="0"/>
    <n v="0"/>
    <n v="0"/>
    <n v="0"/>
    <n v="0"/>
    <n v="0"/>
    <n v="0"/>
    <n v="0"/>
    <n v="0"/>
    <n v="0"/>
    <n v="0"/>
    <n v="0"/>
    <n v="0"/>
    <n v="122760"/>
    <n v="7425"/>
    <n v="8910"/>
    <n v="11385"/>
    <n v="7920"/>
    <n v="8910"/>
    <n v="10890"/>
    <n v="9405"/>
    <n v="12375"/>
    <n v="9900"/>
    <n v="9900"/>
    <n v="12375"/>
    <n v="13365"/>
  </r>
  <r>
    <s v="No"/>
    <s v="Raju Parkala"/>
    <x v="38"/>
    <x v="1"/>
    <s v="YAPNZB"/>
    <x v="152"/>
    <d v="2026-03-30T00:00:00"/>
    <d v="2026-09-30T00:00:00"/>
    <m/>
    <x v="341"/>
    <x v="6"/>
    <x v="1"/>
    <m/>
    <n v="180"/>
    <n v="5670"/>
    <n v="0"/>
    <n v="5670"/>
    <m/>
    <n v="0"/>
    <n v="0"/>
    <n v="0"/>
    <n v="5670"/>
    <x v="0"/>
    <n v="1"/>
    <n v="0"/>
    <x v="0"/>
    <n v="612"/>
    <m/>
    <m/>
    <m/>
    <m/>
    <m/>
    <m/>
    <n v="180"/>
    <n v="225"/>
    <n v="180"/>
    <n v="27"/>
    <m/>
    <m/>
    <n v="19278"/>
    <n v="0"/>
    <n v="0"/>
    <n v="0"/>
    <n v="0"/>
    <n v="0"/>
    <n v="0"/>
    <n v="5670"/>
    <n v="7087.5"/>
    <n v="5670"/>
    <n v="850.5"/>
    <n v="0"/>
    <n v="0"/>
    <n v="0"/>
    <n v="0"/>
    <n v="0"/>
    <n v="0"/>
    <n v="0"/>
    <n v="0"/>
    <n v="0"/>
    <n v="0"/>
    <n v="0"/>
    <n v="0"/>
    <n v="0"/>
    <n v="0"/>
    <n v="0"/>
    <n v="19278"/>
    <n v="0"/>
    <n v="0"/>
    <n v="0"/>
    <n v="0"/>
    <n v="0"/>
    <n v="0"/>
    <n v="5670"/>
    <n v="7087.5"/>
    <n v="5670"/>
    <n v="850.5"/>
    <n v="0"/>
    <n v="0"/>
  </r>
  <r>
    <s v="No"/>
    <s v="Raju Parkala"/>
    <x v="38"/>
    <x v="1"/>
    <s v="YAPNZB"/>
    <x v="152"/>
    <d v="2026-03-30T00:00:00"/>
    <d v="2026-09-30T00:00:00"/>
    <m/>
    <x v="342"/>
    <x v="1"/>
    <x v="1"/>
    <m/>
    <n v="180"/>
    <n v="8550"/>
    <n v="0"/>
    <n v="8550"/>
    <m/>
    <n v="0"/>
    <n v="0"/>
    <n v="0"/>
    <n v="8550"/>
    <x v="0"/>
    <n v="1"/>
    <n v="0"/>
    <x v="0"/>
    <n v="612"/>
    <m/>
    <m/>
    <m/>
    <m/>
    <m/>
    <m/>
    <n v="180"/>
    <n v="225"/>
    <n v="180"/>
    <n v="27"/>
    <m/>
    <m/>
    <n v="29070"/>
    <n v="0"/>
    <n v="0"/>
    <n v="0"/>
    <n v="0"/>
    <n v="0"/>
    <n v="0"/>
    <n v="8550"/>
    <n v="10687.5"/>
    <n v="8550"/>
    <n v="1282.5"/>
    <n v="0"/>
    <n v="0"/>
    <n v="0"/>
    <n v="0"/>
    <n v="0"/>
    <n v="0"/>
    <n v="0"/>
    <n v="0"/>
    <n v="0"/>
    <n v="0"/>
    <n v="0"/>
    <n v="0"/>
    <n v="0"/>
    <n v="0"/>
    <n v="0"/>
    <n v="29070"/>
    <n v="0"/>
    <n v="0"/>
    <n v="0"/>
    <n v="0"/>
    <n v="0"/>
    <n v="0"/>
    <n v="8550"/>
    <n v="10687.5"/>
    <n v="8550"/>
    <n v="1282.5"/>
    <n v="0"/>
    <n v="0"/>
  </r>
  <r>
    <s v="No"/>
    <s v="Raju Parkala"/>
    <x v="38"/>
    <x v="1"/>
    <s v="YAPNZB"/>
    <x v="152"/>
    <d v="2026-03-30T00:00:00"/>
    <d v="2026-09-30T00:00:00"/>
    <m/>
    <x v="343"/>
    <x v="1"/>
    <x v="1"/>
    <m/>
    <n v="180"/>
    <n v="8550"/>
    <n v="0"/>
    <n v="8550"/>
    <m/>
    <n v="0"/>
    <n v="0"/>
    <n v="0"/>
    <n v="8550"/>
    <x v="0"/>
    <n v="1"/>
    <n v="0"/>
    <x v="0"/>
    <n v="612"/>
    <m/>
    <m/>
    <m/>
    <m/>
    <m/>
    <m/>
    <n v="180"/>
    <n v="225"/>
    <n v="180"/>
    <n v="27"/>
    <m/>
    <m/>
    <n v="29070"/>
    <n v="0"/>
    <n v="0"/>
    <n v="0"/>
    <n v="0"/>
    <n v="0"/>
    <n v="0"/>
    <n v="8550"/>
    <n v="10687.5"/>
    <n v="8550"/>
    <n v="1282.5"/>
    <n v="0"/>
    <n v="0"/>
    <n v="0"/>
    <n v="0"/>
    <n v="0"/>
    <n v="0"/>
    <n v="0"/>
    <n v="0"/>
    <n v="0"/>
    <n v="0"/>
    <n v="0"/>
    <n v="0"/>
    <n v="0"/>
    <n v="0"/>
    <n v="0"/>
    <n v="29070"/>
    <n v="0"/>
    <n v="0"/>
    <n v="0"/>
    <n v="0"/>
    <n v="0"/>
    <n v="0"/>
    <n v="8550"/>
    <n v="10687.5"/>
    <n v="8550"/>
    <n v="1282.5"/>
    <n v="0"/>
    <n v="0"/>
  </r>
  <r>
    <s v="No"/>
    <s v="Jaspal Singh"/>
    <x v="36"/>
    <x v="107"/>
    <s v="YACWNA"/>
    <x v="153"/>
    <d v="2026-02-23T00:00:00"/>
    <d v="2026-03-27T00:00:00"/>
    <s v="7J596"/>
    <x v="344"/>
    <x v="72"/>
    <x v="0"/>
    <m/>
    <n v="0"/>
    <n v="0"/>
    <n v="0"/>
    <n v="0"/>
    <m/>
    <n v="0"/>
    <n v="0"/>
    <n v="0"/>
    <n v="0"/>
    <x v="0"/>
    <n v="1"/>
    <n v="0"/>
    <x v="0"/>
    <n v="100"/>
    <m/>
    <m/>
    <n v="100"/>
    <m/>
    <m/>
    <m/>
    <m/>
    <m/>
    <m/>
    <m/>
    <m/>
    <m/>
    <n v="30300"/>
    <n v="0"/>
    <n v="0"/>
    <n v="30300"/>
    <n v="0"/>
    <n v="0"/>
    <n v="0"/>
    <n v="0"/>
    <n v="0"/>
    <n v="0"/>
    <n v="0"/>
    <n v="0"/>
    <n v="0"/>
    <n v="0"/>
    <n v="0"/>
    <n v="0"/>
    <n v="0"/>
    <n v="0"/>
    <n v="0"/>
    <n v="0"/>
    <n v="0"/>
    <n v="0"/>
    <n v="0"/>
    <n v="0"/>
    <n v="0"/>
    <n v="0"/>
    <n v="30300"/>
    <n v="0"/>
    <n v="0"/>
    <n v="30300"/>
    <n v="0"/>
    <n v="0"/>
    <n v="0"/>
    <n v="0"/>
    <n v="0"/>
    <n v="0"/>
    <n v="0"/>
    <n v="0"/>
    <n v="0"/>
  </r>
  <r>
    <s v="No"/>
    <s v="Jaspal Singh"/>
    <x v="39"/>
    <x v="117"/>
    <s v="YABP6B"/>
    <x v="154"/>
    <d v="2025-10-03T00:00:00"/>
    <d v="2026-01-16T00:00:00"/>
    <s v="005SJU"/>
    <x v="345"/>
    <x v="3"/>
    <x v="0"/>
    <m/>
    <n v="0"/>
    <n v="0"/>
    <n v="0"/>
    <n v="0"/>
    <m/>
    <n v="0"/>
    <n v="0"/>
    <n v="0"/>
    <n v="0"/>
    <x v="0"/>
    <n v="1"/>
    <n v="0"/>
    <x v="0"/>
    <n v="126"/>
    <n v="126"/>
    <m/>
    <m/>
    <m/>
    <m/>
    <m/>
    <m/>
    <m/>
    <m/>
    <m/>
    <m/>
    <m/>
    <n v="7780.5"/>
    <n v="7780.5"/>
    <n v="0"/>
    <n v="0"/>
    <n v="0"/>
    <n v="0"/>
    <n v="0"/>
    <n v="0"/>
    <n v="0"/>
    <n v="0"/>
    <n v="0"/>
    <n v="0"/>
    <n v="0"/>
    <n v="0"/>
    <n v="0"/>
    <n v="0"/>
    <n v="0"/>
    <n v="0"/>
    <n v="0"/>
    <n v="0"/>
    <n v="0"/>
    <n v="0"/>
    <n v="0"/>
    <n v="0"/>
    <n v="0"/>
    <n v="0"/>
    <n v="7780.5"/>
    <n v="7780.5"/>
    <n v="0"/>
    <n v="0"/>
    <n v="0"/>
    <n v="0"/>
    <n v="0"/>
    <n v="0"/>
    <n v="0"/>
    <n v="0"/>
    <n v="0"/>
    <n v="0"/>
    <n v="0"/>
  </r>
  <r>
    <s v="No"/>
    <s v="Jaspal Singh"/>
    <x v="40"/>
    <x v="118"/>
    <s v="YAB4HB"/>
    <x v="155"/>
    <d v="2025-09-19T00:00:00"/>
    <d v="2026-07-03T00:00:00"/>
    <s v="005GYB"/>
    <x v="321"/>
    <x v="1"/>
    <x v="0"/>
    <m/>
    <n v="0"/>
    <n v="0"/>
    <n v="0"/>
    <n v="0"/>
    <m/>
    <n v="0"/>
    <n v="0"/>
    <n v="0"/>
    <n v="0"/>
    <x v="0"/>
    <n v="1"/>
    <n v="0"/>
    <x v="0"/>
    <n v="729"/>
    <n v="171"/>
    <n v="171"/>
    <n v="216"/>
    <n v="171"/>
    <m/>
    <m/>
    <m/>
    <m/>
    <m/>
    <m/>
    <m/>
    <m/>
    <n v="34627.5"/>
    <n v="8122.5"/>
    <n v="8122.5"/>
    <n v="10260"/>
    <n v="8122.5"/>
    <n v="0"/>
    <n v="0"/>
    <n v="0"/>
    <n v="0"/>
    <n v="0"/>
    <n v="0"/>
    <n v="0"/>
    <n v="0"/>
    <n v="0"/>
    <n v="0"/>
    <n v="0"/>
    <n v="0"/>
    <n v="0"/>
    <n v="0"/>
    <n v="0"/>
    <n v="0"/>
    <n v="0"/>
    <n v="0"/>
    <n v="0"/>
    <n v="0"/>
    <n v="0"/>
    <n v="34627.5"/>
    <n v="8122.5"/>
    <n v="8122.5"/>
    <n v="10260"/>
    <n v="8122.5"/>
    <n v="0"/>
    <n v="0"/>
    <n v="0"/>
    <n v="0"/>
    <n v="0"/>
    <n v="0"/>
    <n v="0"/>
    <n v="0"/>
  </r>
  <r>
    <s v="No"/>
    <s v="Jaspal Singh"/>
    <x v="36"/>
    <x v="119"/>
    <s v="YACHGB"/>
    <x v="156"/>
    <d v="2025-11-03T00:00:00"/>
    <d v="2026-02-27T00:00:00"/>
    <s v="005YLY"/>
    <x v="346"/>
    <x v="3"/>
    <x v="0"/>
    <m/>
    <n v="0"/>
    <n v="0"/>
    <n v="0"/>
    <n v="0"/>
    <m/>
    <n v="0"/>
    <n v="0"/>
    <n v="0"/>
    <n v="0"/>
    <x v="0"/>
    <n v="1"/>
    <n v="0"/>
    <x v="0"/>
    <n v="714"/>
    <n v="449"/>
    <n v="220"/>
    <n v="45"/>
    <m/>
    <m/>
    <m/>
    <m/>
    <m/>
    <m/>
    <m/>
    <m/>
    <m/>
    <n v="44089.5"/>
    <n v="27725.75"/>
    <n v="13585"/>
    <n v="2778.75"/>
    <n v="0"/>
    <n v="0"/>
    <n v="0"/>
    <n v="0"/>
    <n v="0"/>
    <n v="0"/>
    <n v="0"/>
    <n v="0"/>
    <n v="0"/>
    <n v="0"/>
    <n v="0"/>
    <n v="0"/>
    <n v="0"/>
    <n v="0"/>
    <n v="0"/>
    <n v="0"/>
    <n v="0"/>
    <n v="0"/>
    <n v="0"/>
    <n v="0"/>
    <n v="0"/>
    <n v="0"/>
    <n v="44089.5"/>
    <n v="27725.75"/>
    <n v="13585"/>
    <n v="2778.75"/>
    <n v="0"/>
    <n v="0"/>
    <n v="0"/>
    <n v="0"/>
    <n v="0"/>
    <n v="0"/>
    <n v="0"/>
    <n v="0"/>
    <n v="0"/>
  </r>
  <r>
    <s v="No"/>
    <s v="Jaspal Singh"/>
    <x v="36"/>
    <x v="119"/>
    <s v="YACHGB"/>
    <x v="156"/>
    <d v="2025-11-03T00:00:00"/>
    <d v="2026-02-27T00:00:00"/>
    <s v="005Z3O"/>
    <x v="347"/>
    <x v="1"/>
    <x v="0"/>
    <m/>
    <n v="0"/>
    <n v="0"/>
    <n v="0"/>
    <n v="0"/>
    <m/>
    <n v="0"/>
    <n v="0"/>
    <n v="0"/>
    <n v="0"/>
    <x v="0"/>
    <n v="1"/>
    <n v="0"/>
    <x v="0"/>
    <n v="401"/>
    <n v="336"/>
    <n v="65"/>
    <m/>
    <m/>
    <m/>
    <m/>
    <m/>
    <m/>
    <m/>
    <m/>
    <m/>
    <m/>
    <n v="19047.5"/>
    <n v="15960"/>
    <n v="3087.5"/>
    <n v="0"/>
    <n v="0"/>
    <n v="0"/>
    <n v="0"/>
    <n v="0"/>
    <n v="0"/>
    <n v="0"/>
    <n v="0"/>
    <n v="0"/>
    <n v="0"/>
    <n v="0"/>
    <n v="0"/>
    <n v="0"/>
    <n v="0"/>
    <n v="0"/>
    <n v="0"/>
    <n v="0"/>
    <n v="0"/>
    <n v="0"/>
    <n v="0"/>
    <n v="0"/>
    <n v="0"/>
    <n v="0"/>
    <n v="19047.5"/>
    <n v="15960"/>
    <n v="3087.5"/>
    <n v="0"/>
    <n v="0"/>
    <n v="0"/>
    <n v="0"/>
    <n v="0"/>
    <n v="0"/>
    <n v="0"/>
    <n v="0"/>
    <n v="0"/>
    <n v="0"/>
  </r>
  <r>
    <s v="No"/>
    <s v="Jaspal Singh"/>
    <x v="36"/>
    <x v="120"/>
    <s v="YACJ6B"/>
    <x v="157"/>
    <d v="2025-11-03T00:00:00"/>
    <d v="2026-02-27T00:00:00"/>
    <s v="1J5235"/>
    <x v="348"/>
    <x v="49"/>
    <x v="0"/>
    <m/>
    <n v="0"/>
    <n v="0"/>
    <n v="0"/>
    <n v="0"/>
    <m/>
    <n v="0"/>
    <n v="0"/>
    <n v="0"/>
    <n v="0"/>
    <x v="0"/>
    <n v="1"/>
    <n v="0"/>
    <x v="0"/>
    <n v="804.6"/>
    <n v="199.6"/>
    <n v="565"/>
    <n v="40"/>
    <m/>
    <m/>
    <m/>
    <m/>
    <m/>
    <m/>
    <m/>
    <m/>
    <m/>
    <n v="213219"/>
    <n v="52894"/>
    <n v="149725"/>
    <n v="10600"/>
    <n v="0"/>
    <n v="0"/>
    <n v="0"/>
    <n v="0"/>
    <n v="0"/>
    <n v="0"/>
    <n v="0"/>
    <n v="0"/>
    <n v="0"/>
    <n v="0"/>
    <n v="0"/>
    <n v="0"/>
    <n v="0"/>
    <n v="0"/>
    <n v="0"/>
    <n v="0"/>
    <n v="0"/>
    <n v="0"/>
    <n v="0"/>
    <n v="0"/>
    <n v="0"/>
    <n v="0"/>
    <n v="213219"/>
    <n v="52894"/>
    <n v="149725"/>
    <n v="10600"/>
    <n v="0"/>
    <n v="0"/>
    <n v="0"/>
    <n v="0"/>
    <n v="0"/>
    <n v="0"/>
    <n v="0"/>
    <n v="0"/>
    <n v="0"/>
  </r>
  <r>
    <s v="No"/>
    <s v="Jaspal Singh"/>
    <x v="36"/>
    <x v="120"/>
    <s v="YACJ6B"/>
    <x v="157"/>
    <d v="2025-11-03T00:00:00"/>
    <d v="2026-02-27T00:00:00"/>
    <s v="TBD"/>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6"/>
    <x v="120"/>
    <s v="YACJ6B"/>
    <x v="157"/>
    <d v="2025-11-03T00:00:00"/>
    <d v="2026-02-27T00:00:00"/>
    <s v="TBD"/>
    <x v="349"/>
    <x v="3"/>
    <x v="0"/>
    <m/>
    <n v="0"/>
    <n v="0"/>
    <n v="0"/>
    <n v="0"/>
    <m/>
    <n v="0"/>
    <n v="0"/>
    <n v="0"/>
    <n v="0"/>
    <x v="0"/>
    <n v="1"/>
    <n v="0"/>
    <x v="0"/>
    <n v="508.6"/>
    <m/>
    <m/>
    <n v="45"/>
    <n v="274.60000000000002"/>
    <n v="189"/>
    <m/>
    <m/>
    <m/>
    <m/>
    <m/>
    <m/>
    <m/>
    <n v="31406.050000000003"/>
    <n v="0"/>
    <n v="0"/>
    <n v="2778.75"/>
    <n v="16956.550000000003"/>
    <n v="11670.75"/>
    <n v="0"/>
    <n v="0"/>
    <n v="0"/>
    <n v="0"/>
    <n v="0"/>
    <n v="0"/>
    <n v="0"/>
    <n v="0"/>
    <n v="0"/>
    <n v="0"/>
    <n v="0"/>
    <n v="0"/>
    <n v="0"/>
    <n v="0"/>
    <n v="0"/>
    <n v="0"/>
    <n v="0"/>
    <n v="0"/>
    <n v="0"/>
    <n v="0"/>
    <n v="31406.050000000003"/>
    <n v="0"/>
    <n v="0"/>
    <n v="2778.75"/>
    <n v="16956.550000000003"/>
    <n v="11670.75"/>
    <n v="0"/>
    <n v="0"/>
    <n v="0"/>
    <n v="0"/>
    <n v="0"/>
    <n v="0"/>
    <n v="0"/>
  </r>
  <r>
    <s v="No"/>
    <s v="Jaspal Singh"/>
    <x v="36"/>
    <x v="120"/>
    <s v="YACJ6B"/>
    <x v="157"/>
    <d v="2025-11-03T00:00:00"/>
    <d v="2026-02-27T00:00:00"/>
    <s v="TBD"/>
    <x v="350"/>
    <x v="3"/>
    <x v="0"/>
    <m/>
    <n v="0"/>
    <n v="0"/>
    <n v="0"/>
    <n v="0"/>
    <m/>
    <n v="0"/>
    <n v="0"/>
    <n v="0"/>
    <n v="0"/>
    <x v="0"/>
    <n v="1"/>
    <n v="0"/>
    <x v="0"/>
    <n v="261"/>
    <m/>
    <m/>
    <n v="45"/>
    <m/>
    <n v="216"/>
    <m/>
    <m/>
    <m/>
    <m/>
    <m/>
    <m/>
    <m/>
    <n v="16116.75"/>
    <n v="0"/>
    <n v="0"/>
    <n v="2778.75"/>
    <n v="0"/>
    <n v="13338"/>
    <n v="0"/>
    <n v="0"/>
    <n v="0"/>
    <n v="0"/>
    <n v="0"/>
    <n v="0"/>
    <n v="0"/>
    <n v="0"/>
    <n v="0"/>
    <n v="0"/>
    <n v="0"/>
    <n v="0"/>
    <n v="0"/>
    <n v="0"/>
    <n v="0"/>
    <n v="0"/>
    <n v="0"/>
    <n v="0"/>
    <n v="0"/>
    <n v="0"/>
    <n v="16116.75"/>
    <n v="0"/>
    <n v="0"/>
    <n v="2778.75"/>
    <n v="0"/>
    <n v="13338"/>
    <n v="0"/>
    <n v="0"/>
    <n v="0"/>
    <n v="0"/>
    <n v="0"/>
    <n v="0"/>
    <n v="0"/>
  </r>
  <r>
    <s v="No"/>
    <s v="Jaspal Singh"/>
    <x v="36"/>
    <x v="120"/>
    <s v="YACJ6B"/>
    <x v="157"/>
    <d v="2025-11-03T00:00:00"/>
    <d v="2026-02-27T00:00:00"/>
    <s v="TBD"/>
    <x v="351"/>
    <x v="3"/>
    <x v="0"/>
    <m/>
    <n v="0"/>
    <n v="0"/>
    <n v="0"/>
    <n v="0"/>
    <m/>
    <n v="0"/>
    <n v="0"/>
    <n v="0"/>
    <n v="0"/>
    <x v="0"/>
    <n v="1"/>
    <n v="0"/>
    <x v="0"/>
    <n v="243"/>
    <m/>
    <m/>
    <n v="45"/>
    <m/>
    <n v="198"/>
    <m/>
    <m/>
    <m/>
    <m/>
    <m/>
    <m/>
    <m/>
    <n v="15005.25"/>
    <n v="0"/>
    <n v="0"/>
    <n v="2778.75"/>
    <n v="0"/>
    <n v="12226.5"/>
    <n v="0"/>
    <n v="0"/>
    <n v="0"/>
    <n v="0"/>
    <n v="0"/>
    <n v="0"/>
    <n v="0"/>
    <n v="0"/>
    <n v="0"/>
    <n v="0"/>
    <n v="0"/>
    <n v="0"/>
    <n v="0"/>
    <n v="0"/>
    <n v="0"/>
    <n v="0"/>
    <n v="0"/>
    <n v="0"/>
    <n v="0"/>
    <n v="0"/>
    <n v="15005.25"/>
    <n v="0"/>
    <n v="0"/>
    <n v="2778.75"/>
    <n v="0"/>
    <n v="12226.5"/>
    <n v="0"/>
    <n v="0"/>
    <n v="0"/>
    <n v="0"/>
    <n v="0"/>
    <n v="0"/>
    <n v="0"/>
  </r>
  <r>
    <s v="No"/>
    <s v="Jaspal Singh"/>
    <x v="36"/>
    <x v="120"/>
    <s v="YACJ6B"/>
    <x v="157"/>
    <d v="2025-11-03T00:00:00"/>
    <d v="2026-02-27T00:00:00"/>
    <s v="005SUB"/>
    <x v="332"/>
    <x v="3"/>
    <x v="0"/>
    <m/>
    <n v="0"/>
    <n v="0"/>
    <n v="0"/>
    <n v="0"/>
    <m/>
    <n v="0"/>
    <n v="0"/>
    <n v="0"/>
    <n v="0"/>
    <x v="0"/>
    <n v="1"/>
    <n v="0"/>
    <x v="0"/>
    <n v="45"/>
    <m/>
    <m/>
    <n v="45"/>
    <m/>
    <m/>
    <m/>
    <m/>
    <m/>
    <m/>
    <m/>
    <m/>
    <m/>
    <n v="2778.75"/>
    <n v="0"/>
    <n v="0"/>
    <n v="2778.75"/>
    <n v="0"/>
    <n v="0"/>
    <n v="0"/>
    <n v="0"/>
    <n v="0"/>
    <n v="0"/>
    <n v="0"/>
    <n v="0"/>
    <n v="0"/>
    <n v="0"/>
    <n v="0"/>
    <n v="0"/>
    <n v="0"/>
    <n v="0"/>
    <n v="0"/>
    <n v="0"/>
    <n v="0"/>
    <n v="0"/>
    <n v="0"/>
    <n v="0"/>
    <n v="0"/>
    <n v="0"/>
    <n v="2778.75"/>
    <n v="0"/>
    <n v="0"/>
    <n v="2778.75"/>
    <n v="0"/>
    <n v="0"/>
    <n v="0"/>
    <n v="0"/>
    <n v="0"/>
    <n v="0"/>
    <n v="0"/>
    <n v="0"/>
    <n v="0"/>
  </r>
  <r>
    <s v="No"/>
    <s v="Jaspal Singh"/>
    <x v="36"/>
    <x v="120"/>
    <s v="YACJ6B"/>
    <x v="157"/>
    <d v="2025-11-03T00:00:00"/>
    <d v="2026-02-27T00:00:00"/>
    <s v="TBD"/>
    <x v="140"/>
    <x v="1"/>
    <x v="0"/>
    <m/>
    <n v="0"/>
    <n v="0"/>
    <n v="0"/>
    <n v="0"/>
    <m/>
    <n v="0"/>
    <n v="0"/>
    <n v="0"/>
    <n v="0"/>
    <x v="0"/>
    <n v="1"/>
    <n v="0"/>
    <x v="0"/>
    <n v="36"/>
    <m/>
    <m/>
    <n v="36"/>
    <m/>
    <m/>
    <m/>
    <m/>
    <m/>
    <m/>
    <m/>
    <m/>
    <m/>
    <n v="1710"/>
    <n v="0"/>
    <n v="0"/>
    <n v="1710"/>
    <n v="0"/>
    <n v="0"/>
    <n v="0"/>
    <n v="0"/>
    <n v="0"/>
    <n v="0"/>
    <n v="0"/>
    <n v="0"/>
    <n v="0"/>
    <n v="0"/>
    <n v="0"/>
    <n v="0"/>
    <n v="0"/>
    <n v="0"/>
    <n v="0"/>
    <n v="0"/>
    <n v="0"/>
    <n v="0"/>
    <n v="0"/>
    <n v="0"/>
    <n v="0"/>
    <n v="0"/>
    <n v="1710"/>
    <n v="0"/>
    <n v="0"/>
    <n v="1710"/>
    <n v="0"/>
    <n v="0"/>
    <n v="0"/>
    <n v="0"/>
    <n v="0"/>
    <n v="0"/>
    <n v="0"/>
    <n v="0"/>
    <n v="0"/>
  </r>
  <r>
    <s v="No"/>
    <s v="Jaspal Singh"/>
    <x v="41"/>
    <x v="118"/>
    <s v="YAB4HB"/>
    <x v="158"/>
    <d v="2025-12-01T00:00:00"/>
    <d v="2026-07-03T00:00:00"/>
    <s v="005LWJ"/>
    <x v="352"/>
    <x v="3"/>
    <x v="0"/>
    <m/>
    <n v="0"/>
    <n v="0"/>
    <n v="0"/>
    <n v="0"/>
    <m/>
    <n v="0"/>
    <n v="0"/>
    <n v="0"/>
    <n v="0"/>
    <x v="0"/>
    <n v="1"/>
    <n v="0"/>
    <x v="0"/>
    <n v="705"/>
    <n v="165"/>
    <n v="162"/>
    <n v="207"/>
    <n v="171"/>
    <m/>
    <m/>
    <m/>
    <m/>
    <m/>
    <m/>
    <m/>
    <m/>
    <n v="43533.75"/>
    <n v="10188.75"/>
    <n v="10003.5"/>
    <n v="12782.25"/>
    <n v="10559.25"/>
    <n v="0"/>
    <n v="0"/>
    <n v="0"/>
    <n v="0"/>
    <n v="0"/>
    <n v="0"/>
    <n v="0"/>
    <n v="0"/>
    <n v="0"/>
    <n v="0"/>
    <n v="0"/>
    <n v="0"/>
    <n v="0"/>
    <n v="0"/>
    <n v="0"/>
    <n v="0"/>
    <n v="0"/>
    <n v="0"/>
    <n v="0"/>
    <n v="0"/>
    <n v="0"/>
    <n v="43533.75"/>
    <n v="10188.75"/>
    <n v="10003.5"/>
    <n v="12782.25"/>
    <n v="10559.25"/>
    <n v="0"/>
    <n v="0"/>
    <n v="0"/>
    <n v="0"/>
    <n v="0"/>
    <n v="0"/>
    <n v="0"/>
    <n v="0"/>
  </r>
  <r>
    <s v="No"/>
    <s v="Jaspal Singh"/>
    <x v="41"/>
    <x v="121"/>
    <s v="YADGVB"/>
    <x v="159"/>
    <d v="2025-10-01T00:00:00"/>
    <d v="2026-01-31T00:00:00"/>
    <s v="TBD"/>
    <x v="140"/>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1"/>
    <x v="121"/>
    <s v="YADGVB"/>
    <x v="159"/>
    <d v="2025-10-01T00:00:00"/>
    <d v="2026-01-31T00:00:00"/>
    <s v="TBD"/>
    <x v="140"/>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2"/>
    <x v="122"/>
    <s v="YACVQA"/>
    <x v="160"/>
    <d v="2025-11-30T00:00:00"/>
    <d v="2026-02-28T00:00:00"/>
    <m/>
    <x v="353"/>
    <x v="73"/>
    <x v="0"/>
    <m/>
    <n v="0"/>
    <n v="0"/>
    <n v="0"/>
    <n v="0"/>
    <m/>
    <n v="0"/>
    <n v="0"/>
    <n v="0"/>
    <n v="0"/>
    <x v="0"/>
    <n v="1"/>
    <n v="0"/>
    <x v="0"/>
    <n v="949.6"/>
    <n v="198"/>
    <m/>
    <n v="562.6"/>
    <m/>
    <n v="189"/>
    <m/>
    <m/>
    <m/>
    <m/>
    <m/>
    <m/>
    <m/>
    <n v="58400.4"/>
    <n v="12177"/>
    <n v="0"/>
    <n v="34599.9"/>
    <n v="0"/>
    <n v="11623.5"/>
    <n v="0"/>
    <n v="0"/>
    <n v="0"/>
    <n v="0"/>
    <n v="0"/>
    <n v="0"/>
    <n v="0"/>
    <n v="0"/>
    <n v="0"/>
    <n v="0"/>
    <n v="0"/>
    <n v="0"/>
    <n v="0"/>
    <n v="0"/>
    <n v="0"/>
    <n v="0"/>
    <n v="0"/>
    <n v="0"/>
    <n v="0"/>
    <n v="0"/>
    <n v="58400.4"/>
    <n v="12177"/>
    <n v="0"/>
    <n v="34599.9"/>
    <n v="0"/>
    <n v="11623.5"/>
    <n v="0"/>
    <n v="0"/>
    <n v="0"/>
    <n v="0"/>
    <n v="0"/>
    <n v="0"/>
    <n v="0"/>
  </r>
  <r>
    <s v="No"/>
    <s v="Jaspal Singh"/>
    <x v="41"/>
    <x v="123"/>
    <s v="YADZBB"/>
    <x v="161"/>
    <d v="2026-01-01T00:00:00"/>
    <d v="2026-06-30T00:00:00"/>
    <s v="03305L"/>
    <x v="354"/>
    <x v="7"/>
    <x v="2"/>
    <m/>
    <n v="0"/>
    <n v="0"/>
    <n v="0"/>
    <n v="0"/>
    <m/>
    <n v="0"/>
    <n v="0"/>
    <n v="0"/>
    <n v="0"/>
    <x v="0"/>
    <n v="1"/>
    <n v="0"/>
    <x v="0"/>
    <n v="964"/>
    <n v="0"/>
    <n v="264"/>
    <n v="200"/>
    <n v="160"/>
    <n v="156"/>
    <n v="184"/>
    <m/>
    <m/>
    <m/>
    <m/>
    <m/>
    <m/>
    <n v="159060"/>
    <n v="0"/>
    <n v="43560"/>
    <n v="33000"/>
    <n v="26400"/>
    <n v="25740"/>
    <n v="30360"/>
    <n v="0"/>
    <n v="0"/>
    <n v="0"/>
    <n v="0"/>
    <n v="0"/>
    <n v="0"/>
    <n v="0"/>
    <n v="0"/>
    <n v="0"/>
    <n v="0"/>
    <n v="0"/>
    <n v="0"/>
    <n v="0"/>
    <n v="0"/>
    <n v="0"/>
    <n v="0"/>
    <n v="0"/>
    <n v="0"/>
    <n v="0"/>
    <n v="159060"/>
    <n v="0"/>
    <n v="43560"/>
    <n v="33000"/>
    <n v="26400"/>
    <n v="25740"/>
    <n v="30360"/>
    <n v="0"/>
    <n v="0"/>
    <n v="0"/>
    <n v="0"/>
    <n v="0"/>
    <n v="0"/>
  </r>
  <r>
    <s v="No"/>
    <s v="Jaspal Singh"/>
    <x v="43"/>
    <x v="124"/>
    <s v="YAFNQB"/>
    <x v="162"/>
    <d v="2026-01-01T00:00:00"/>
    <d v="2026-12-31T00:00:00"/>
    <s v="002KDM"/>
    <x v="355"/>
    <x v="74"/>
    <x v="0"/>
    <m/>
    <n v="152"/>
    <n v="6916"/>
    <n v="0"/>
    <n v="6916"/>
    <m/>
    <n v="0"/>
    <n v="0"/>
    <n v="0"/>
    <n v="6916"/>
    <x v="0"/>
    <n v="1"/>
    <n v="0"/>
    <x v="0"/>
    <n v="1965"/>
    <n v="0"/>
    <n v="264"/>
    <n v="189"/>
    <n v="152"/>
    <n v="144"/>
    <n v="184"/>
    <n v="152"/>
    <n v="160"/>
    <n v="200"/>
    <n v="160"/>
    <n v="160"/>
    <n v="200"/>
    <n v="89407.5"/>
    <n v="0"/>
    <n v="12012"/>
    <n v="8599.5"/>
    <n v="6916"/>
    <n v="6552"/>
    <n v="8372"/>
    <n v="6916"/>
    <n v="7280"/>
    <n v="9100"/>
    <n v="7280"/>
    <n v="7280"/>
    <n v="9100"/>
    <n v="0"/>
    <n v="0"/>
    <n v="0"/>
    <n v="0"/>
    <n v="0"/>
    <n v="0"/>
    <n v="0"/>
    <n v="0"/>
    <n v="0"/>
    <n v="0"/>
    <n v="0"/>
    <n v="0"/>
    <n v="0"/>
    <n v="89407.5"/>
    <n v="0"/>
    <n v="12012"/>
    <n v="8599.5"/>
    <n v="6916"/>
    <n v="6552"/>
    <n v="8372"/>
    <n v="6916"/>
    <n v="7280"/>
    <n v="9100"/>
    <n v="7280"/>
    <n v="7280"/>
    <n v="9100"/>
  </r>
  <r>
    <s v="No"/>
    <s v="Jaspal Singh"/>
    <x v="25"/>
    <x v="125"/>
    <s v="YAFN7B"/>
    <x v="163"/>
    <d v="2026-01-01T00:00:00"/>
    <d v="2026-12-31T00:00:00"/>
    <s v="0052TC"/>
    <x v="356"/>
    <x v="3"/>
    <x v="0"/>
    <m/>
    <n v="176"/>
    <n v="10868"/>
    <n v="0"/>
    <n v="10868"/>
    <m/>
    <n v="0"/>
    <n v="0"/>
    <n v="0"/>
    <n v="10868"/>
    <x v="0"/>
    <n v="1"/>
    <n v="0"/>
    <x v="0"/>
    <n v="1534.5"/>
    <n v="28"/>
    <n v="28"/>
    <n v="85.5"/>
    <n v="40"/>
    <n v="90"/>
    <n v="207"/>
    <n v="176"/>
    <n v="176"/>
    <n v="176"/>
    <n v="176"/>
    <n v="176"/>
    <n v="176"/>
    <n v="94755.375"/>
    <n v="1729"/>
    <n v="1729"/>
    <n v="5279.625"/>
    <n v="2470"/>
    <n v="5557.5"/>
    <n v="12782.25"/>
    <n v="10868"/>
    <n v="10868"/>
    <n v="10868"/>
    <n v="10868"/>
    <n v="10868"/>
    <n v="10868"/>
    <n v="0"/>
    <n v="0"/>
    <n v="0"/>
    <n v="0"/>
    <n v="0"/>
    <n v="0"/>
    <n v="0"/>
    <n v="0"/>
    <n v="0"/>
    <n v="0"/>
    <n v="0"/>
    <n v="0"/>
    <n v="0"/>
    <n v="94755.375"/>
    <n v="1729"/>
    <n v="1729"/>
    <n v="5279.625"/>
    <n v="2470"/>
    <n v="5557.5"/>
    <n v="12782.25"/>
    <n v="10868"/>
    <n v="10868"/>
    <n v="10868"/>
    <n v="10868"/>
    <n v="10868"/>
    <n v="10868"/>
  </r>
  <r>
    <s v="No"/>
    <s v="Jaspal Singh"/>
    <x v="25"/>
    <x v="125"/>
    <s v="YAFN7B"/>
    <x v="163"/>
    <d v="2026-01-01T00:00:00"/>
    <d v="2026-12-31T00:00:00"/>
    <n v="65533"/>
    <x v="357"/>
    <x v="3"/>
    <x v="0"/>
    <m/>
    <n v="52"/>
    <n v="3211"/>
    <n v="0"/>
    <n v="3211"/>
    <m/>
    <n v="0"/>
    <n v="0"/>
    <n v="0"/>
    <n v="3211"/>
    <x v="0"/>
    <n v="1"/>
    <n v="0"/>
    <x v="0"/>
    <n v="841.5"/>
    <n v="64"/>
    <n v="76"/>
    <n v="85.5"/>
    <n v="68"/>
    <n v="64"/>
    <n v="92"/>
    <n v="52"/>
    <n v="68"/>
    <n v="68"/>
    <n v="68"/>
    <n v="68"/>
    <n v="68"/>
    <n v="51962.625"/>
    <n v="3952"/>
    <n v="4693"/>
    <n v="5279.625"/>
    <n v="4199"/>
    <n v="3952"/>
    <n v="5681"/>
    <n v="3211"/>
    <n v="4199"/>
    <n v="4199"/>
    <n v="4199"/>
    <n v="4199"/>
    <n v="4199"/>
    <n v="0"/>
    <n v="0"/>
    <n v="0"/>
    <n v="0"/>
    <n v="0"/>
    <n v="0"/>
    <n v="0"/>
    <n v="0"/>
    <n v="0"/>
    <n v="0"/>
    <n v="0"/>
    <n v="0"/>
    <n v="0"/>
    <n v="51962.625"/>
    <n v="3952"/>
    <n v="4693"/>
    <n v="5279.625"/>
    <n v="4199"/>
    <n v="3952"/>
    <n v="5681"/>
    <n v="3211"/>
    <n v="4199"/>
    <n v="4199"/>
    <n v="4199"/>
    <n v="4199"/>
    <n v="4199"/>
  </r>
  <r>
    <s v="No"/>
    <s v="Jaspal Singh"/>
    <x v="25"/>
    <x v="125"/>
    <s v="YAFN7B"/>
    <x v="163"/>
    <d v="2026-01-01T00:00:00"/>
    <d v="2026-12-31T00:00:00"/>
    <s v="C-WLCK"/>
    <x v="358"/>
    <x v="3"/>
    <x v="0"/>
    <m/>
    <n v="0"/>
    <n v="0"/>
    <n v="0"/>
    <n v="0"/>
    <m/>
    <n v="0"/>
    <n v="0"/>
    <n v="0"/>
    <n v="0"/>
    <x v="0"/>
    <n v="1"/>
    <n v="0"/>
    <x v="0"/>
    <n v="486"/>
    <n v="144"/>
    <n v="171"/>
    <n v="171"/>
    <m/>
    <m/>
    <m/>
    <m/>
    <m/>
    <m/>
    <m/>
    <m/>
    <m/>
    <n v="30010.5"/>
    <n v="8892"/>
    <n v="10559.25"/>
    <n v="10559.25"/>
    <n v="0"/>
    <n v="0"/>
    <n v="0"/>
    <n v="0"/>
    <n v="0"/>
    <n v="0"/>
    <n v="0"/>
    <n v="0"/>
    <n v="0"/>
    <n v="0"/>
    <n v="0"/>
    <n v="0"/>
    <n v="0"/>
    <n v="0"/>
    <n v="0"/>
    <n v="0"/>
    <n v="0"/>
    <n v="0"/>
    <n v="0"/>
    <n v="0"/>
    <n v="0"/>
    <n v="0"/>
    <n v="30010.5"/>
    <n v="8892"/>
    <n v="10559.25"/>
    <n v="10559.25"/>
    <n v="0"/>
    <n v="0"/>
    <n v="0"/>
    <n v="0"/>
    <n v="0"/>
    <n v="0"/>
    <n v="0"/>
    <n v="0"/>
    <n v="0"/>
  </r>
  <r>
    <s v="No"/>
    <s v="Jaspal Singh"/>
    <x v="25"/>
    <x v="126"/>
    <s v="YAFPFB"/>
    <x v="164"/>
    <d v="2026-01-01T00:00:00"/>
    <d v="2026-12-31T00:00:00"/>
    <s v="0059P2"/>
    <x v="359"/>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25"/>
    <x v="126"/>
    <s v="YAFPFB"/>
    <x v="164"/>
    <d v="2026-01-01T00:00:00"/>
    <d v="2026-12-31T00:00:00"/>
    <s v="0007BP"/>
    <x v="360"/>
    <x v="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3"/>
    <x v="127"/>
    <s v="YAFC9B"/>
    <x v="165"/>
    <d v="2026-01-01T00:00:00"/>
    <d v="2026-06-26T00:00:00"/>
    <s v="C-XL5E"/>
    <x v="361"/>
    <x v="1"/>
    <x v="0"/>
    <m/>
    <n v="0"/>
    <n v="0"/>
    <n v="0"/>
    <n v="0"/>
    <m/>
    <n v="0"/>
    <n v="0"/>
    <n v="0"/>
    <n v="0"/>
    <x v="0"/>
    <n v="1"/>
    <n v="0"/>
    <x v="0"/>
    <n v="988"/>
    <m/>
    <m/>
    <m/>
    <n v="480"/>
    <n v="312"/>
    <n v="196"/>
    <m/>
    <m/>
    <m/>
    <m/>
    <m/>
    <m/>
    <n v="46930"/>
    <n v="0"/>
    <n v="0"/>
    <n v="0"/>
    <n v="22800"/>
    <n v="14820"/>
    <n v="9310"/>
    <n v="0"/>
    <n v="0"/>
    <n v="0"/>
    <n v="0"/>
    <n v="0"/>
    <n v="0"/>
    <n v="0"/>
    <n v="0"/>
    <n v="0"/>
    <n v="0"/>
    <n v="0"/>
    <n v="0"/>
    <n v="0"/>
    <n v="0"/>
    <n v="0"/>
    <n v="0"/>
    <n v="0"/>
    <n v="0"/>
    <n v="0"/>
    <n v="46930"/>
    <n v="0"/>
    <n v="0"/>
    <n v="0"/>
    <n v="22800"/>
    <n v="14820"/>
    <n v="9310"/>
    <n v="0"/>
    <n v="0"/>
    <n v="0"/>
    <n v="0"/>
    <n v="0"/>
    <n v="0"/>
  </r>
  <r>
    <s v="No"/>
    <s v="Jaspal Singh"/>
    <x v="43"/>
    <x v="124"/>
    <s v="YAFHGB"/>
    <x v="166"/>
    <d v="2026-01-01T00:00:00"/>
    <d v="2026-12-31T00:00:00"/>
    <s v="C-XL5E"/>
    <x v="362"/>
    <x v="75"/>
    <x v="2"/>
    <m/>
    <n v="152"/>
    <n v="17480"/>
    <n v="0"/>
    <n v="17480"/>
    <m/>
    <n v="0"/>
    <n v="0"/>
    <n v="0"/>
    <n v="17480"/>
    <x v="0"/>
    <n v="1"/>
    <n v="0"/>
    <x v="0"/>
    <n v="2000"/>
    <m/>
    <m/>
    <n v="480"/>
    <m/>
    <n v="312"/>
    <n v="192"/>
    <n v="152"/>
    <n v="192"/>
    <n v="160"/>
    <n v="160"/>
    <n v="192"/>
    <n v="160"/>
    <n v="230000"/>
    <n v="0"/>
    <n v="0"/>
    <n v="55200"/>
    <n v="0"/>
    <n v="35880"/>
    <n v="22080"/>
    <n v="17480"/>
    <n v="22080"/>
    <n v="18400"/>
    <n v="18400"/>
    <n v="22080"/>
    <n v="18400"/>
    <n v="0"/>
    <n v="0"/>
    <n v="0"/>
    <n v="0"/>
    <n v="0"/>
    <n v="0"/>
    <n v="0"/>
    <n v="0"/>
    <n v="0"/>
    <n v="0"/>
    <n v="0"/>
    <n v="0"/>
    <n v="0"/>
    <n v="230000"/>
    <n v="0"/>
    <n v="0"/>
    <n v="55200"/>
    <n v="0"/>
    <n v="35880"/>
    <n v="22080"/>
    <n v="17480"/>
    <n v="22080"/>
    <n v="18400"/>
    <n v="18400"/>
    <n v="22080"/>
    <n v="18400"/>
  </r>
  <r>
    <s v="No"/>
    <s v="Gagan"/>
    <x v="44"/>
    <x v="128"/>
    <s v="YAGVCB"/>
    <x v="167"/>
    <d v="2026-01-01T00:00:00"/>
    <d v="2026-12-31T00:00:00"/>
    <s v="1G2399"/>
    <x v="363"/>
    <x v="14"/>
    <x v="2"/>
    <m/>
    <n v="152"/>
    <n v="46664"/>
    <n v="0"/>
    <n v="46664"/>
    <m/>
    <n v="0"/>
    <n v="0"/>
    <n v="0"/>
    <n v="46664"/>
    <x v="0"/>
    <n v="1"/>
    <n v="0"/>
    <x v="0"/>
    <n v="1892"/>
    <n v="180"/>
    <n v="160"/>
    <n v="160"/>
    <n v="152"/>
    <n v="152"/>
    <n v="200"/>
    <n v="152"/>
    <n v="192"/>
    <n v="160"/>
    <n v="200"/>
    <n v="160"/>
    <n v="24"/>
    <n v="580844"/>
    <n v="55260"/>
    <n v="49120"/>
    <n v="49120"/>
    <n v="46664"/>
    <n v="46664"/>
    <n v="61400"/>
    <n v="46664"/>
    <n v="58944"/>
    <n v="49120"/>
    <n v="61400"/>
    <n v="49120"/>
    <n v="7368"/>
    <n v="0"/>
    <n v="0"/>
    <n v="0"/>
    <n v="0"/>
    <n v="0"/>
    <n v="0"/>
    <n v="0"/>
    <n v="0"/>
    <n v="0"/>
    <n v="0"/>
    <n v="0"/>
    <n v="0"/>
    <n v="0"/>
    <n v="580844"/>
    <n v="55260"/>
    <n v="49120"/>
    <n v="49120"/>
    <n v="46664"/>
    <n v="46664"/>
    <n v="61400"/>
    <n v="46664"/>
    <n v="58944"/>
    <n v="49120"/>
    <n v="61400"/>
    <n v="49120"/>
    <n v="7368"/>
  </r>
  <r>
    <s v="No"/>
    <s v="Gagan"/>
    <x v="44"/>
    <x v="128"/>
    <s v="YAGVCB"/>
    <x v="167"/>
    <d v="2026-01-01T00:00:00"/>
    <d v="2026-12-31T00:00:00"/>
    <m/>
    <x v="364"/>
    <x v="1"/>
    <x v="0"/>
    <m/>
    <n v="160"/>
    <n v="7600"/>
    <n v="0"/>
    <n v="7600"/>
    <m/>
    <n v="0"/>
    <n v="0"/>
    <n v="0"/>
    <n v="7600"/>
    <x v="0"/>
    <n v="1"/>
    <n v="0"/>
    <x v="0"/>
    <n v="2072"/>
    <n v="192"/>
    <n v="160"/>
    <n v="160"/>
    <n v="160"/>
    <n v="152"/>
    <n v="200"/>
    <n v="160"/>
    <n v="200"/>
    <n v="160"/>
    <n v="200"/>
    <n v="160"/>
    <n v="168"/>
    <n v="98420"/>
    <n v="9120"/>
    <n v="7600"/>
    <n v="7600"/>
    <n v="7600"/>
    <n v="7220"/>
    <n v="9500"/>
    <n v="7600"/>
    <n v="9500"/>
    <n v="7600"/>
    <n v="9500"/>
    <n v="7600"/>
    <n v="7980"/>
    <n v="0"/>
    <n v="0"/>
    <n v="0"/>
    <n v="0"/>
    <n v="0"/>
    <n v="0"/>
    <n v="0"/>
    <n v="0"/>
    <n v="0"/>
    <n v="0"/>
    <n v="0"/>
    <n v="0"/>
    <n v="0"/>
    <n v="98420"/>
    <n v="9120"/>
    <n v="7600"/>
    <n v="7600"/>
    <n v="7600"/>
    <n v="7220"/>
    <n v="9500"/>
    <n v="7600"/>
    <n v="9500"/>
    <n v="7600"/>
    <n v="9500"/>
    <n v="7600"/>
    <n v="7980"/>
  </r>
  <r>
    <s v="No"/>
    <s v="Gagan"/>
    <x v="9"/>
    <x v="129"/>
    <s v="YAFFWB"/>
    <x v="168"/>
    <d v="2026-01-01T00:00:00"/>
    <d v="2026-12-31T00:00:00"/>
    <s v="002OKS"/>
    <x v="70"/>
    <x v="1"/>
    <x v="0"/>
    <m/>
    <n v="0"/>
    <n v="0"/>
    <n v="0"/>
    <n v="0"/>
    <m/>
    <n v="0"/>
    <n v="0"/>
    <n v="0"/>
    <n v="0"/>
    <x v="0"/>
    <n v="1"/>
    <n v="0"/>
    <x v="0"/>
    <n v="738"/>
    <n v="180"/>
    <n v="180"/>
    <n v="171"/>
    <n v="180"/>
    <n v="27"/>
    <n v="0"/>
    <m/>
    <m/>
    <m/>
    <m/>
    <m/>
    <m/>
    <n v="35055"/>
    <n v="8550"/>
    <n v="8550"/>
    <n v="8122.5"/>
    <n v="8550"/>
    <n v="1282.5"/>
    <n v="0"/>
    <n v="0"/>
    <n v="0"/>
    <n v="0"/>
    <n v="0"/>
    <n v="0"/>
    <n v="0"/>
    <n v="0"/>
    <n v="0"/>
    <n v="0"/>
    <n v="0"/>
    <n v="0"/>
    <n v="0"/>
    <n v="0"/>
    <n v="0"/>
    <n v="0"/>
    <n v="0"/>
    <n v="0"/>
    <n v="0"/>
    <n v="0"/>
    <n v="35055"/>
    <n v="8550"/>
    <n v="8550"/>
    <n v="8122.5"/>
    <n v="8550"/>
    <n v="1282.5"/>
    <n v="0"/>
    <n v="0"/>
    <n v="0"/>
    <n v="0"/>
    <n v="0"/>
    <n v="0"/>
    <n v="0"/>
  </r>
  <r>
    <s v="No"/>
    <s v="Gagan"/>
    <x v="45"/>
    <x v="130"/>
    <s v="YAFQCB"/>
    <x v="169"/>
    <d v="2026-01-01T00:00:00"/>
    <d v="2026-12-31T00:00:00"/>
    <s v="C-VEGW"/>
    <x v="365"/>
    <x v="28"/>
    <x v="2"/>
    <m/>
    <n v="152"/>
    <n v="28880"/>
    <n v="0"/>
    <n v="28880"/>
    <m/>
    <n v="0"/>
    <n v="0"/>
    <n v="0"/>
    <n v="28880"/>
    <x v="0"/>
    <n v="1"/>
    <n v="0"/>
    <x v="0"/>
    <n v="1892"/>
    <n v="180"/>
    <n v="160"/>
    <n v="160"/>
    <n v="152"/>
    <n v="152"/>
    <n v="200"/>
    <n v="152"/>
    <n v="192"/>
    <n v="160"/>
    <n v="200"/>
    <n v="160"/>
    <n v="24"/>
    <n v="359480"/>
    <n v="34200"/>
    <n v="30400"/>
    <n v="30400"/>
    <n v="28880"/>
    <n v="28880"/>
    <n v="38000"/>
    <n v="28880"/>
    <n v="36480"/>
    <n v="30400"/>
    <n v="38000"/>
    <n v="30400"/>
    <n v="4560"/>
    <n v="0"/>
    <n v="0"/>
    <n v="0"/>
    <n v="0"/>
    <n v="0"/>
    <n v="0"/>
    <n v="0"/>
    <n v="0"/>
    <n v="0"/>
    <n v="0"/>
    <n v="0"/>
    <n v="0"/>
    <n v="0"/>
    <n v="359480"/>
    <n v="34200"/>
    <n v="30400"/>
    <n v="30400"/>
    <n v="28880"/>
    <n v="28880"/>
    <n v="38000"/>
    <n v="28880"/>
    <n v="36480"/>
    <n v="30400"/>
    <n v="38000"/>
    <n v="30400"/>
    <n v="4560"/>
  </r>
  <r>
    <s v="No"/>
    <s v="Gagan"/>
    <x v="9"/>
    <x v="131"/>
    <s v="YAGCAB"/>
    <x v="170"/>
    <d v="2026-01-01T00:00:00"/>
    <d v="2026-12-31T00:00:00"/>
    <s v="C-VS19"/>
    <x v="143"/>
    <x v="33"/>
    <x v="0"/>
    <m/>
    <n v="0"/>
    <n v="0"/>
    <n v="0"/>
    <n v="0"/>
    <m/>
    <n v="0"/>
    <n v="0"/>
    <n v="0"/>
    <n v="0"/>
    <x v="0"/>
    <n v="1"/>
    <n v="0"/>
    <x v="0"/>
    <n v="792"/>
    <n v="120"/>
    <n v="152"/>
    <n v="200"/>
    <n v="160"/>
    <n v="160"/>
    <n v="0"/>
    <n v="0"/>
    <n v="0"/>
    <n v="0"/>
    <n v="0"/>
    <n v="0"/>
    <n v="0"/>
    <n v="110880"/>
    <n v="16800"/>
    <n v="21280"/>
    <n v="28000"/>
    <n v="22400"/>
    <n v="22400"/>
    <n v="0"/>
    <n v="0"/>
    <n v="0"/>
    <n v="0"/>
    <n v="0"/>
    <n v="0"/>
    <n v="0"/>
    <n v="0"/>
    <n v="0"/>
    <n v="0"/>
    <n v="0"/>
    <n v="0"/>
    <n v="0"/>
    <n v="0"/>
    <n v="0"/>
    <n v="0"/>
    <n v="0"/>
    <n v="0"/>
    <n v="0"/>
    <n v="0"/>
    <n v="110880"/>
    <n v="16800"/>
    <n v="21280"/>
    <n v="28000"/>
    <n v="22400"/>
    <n v="22400"/>
    <n v="0"/>
    <n v="0"/>
    <n v="0"/>
    <n v="0"/>
    <n v="0"/>
    <n v="0"/>
    <n v="0"/>
  </r>
  <r>
    <s v="No"/>
    <s v="Gagan"/>
    <x v="9"/>
    <x v="131"/>
    <s v="YAGCAB"/>
    <x v="170"/>
    <d v="2026-01-01T00:00:00"/>
    <d v="2026-12-31T00:00:00"/>
    <s v="003EYV"/>
    <x v="142"/>
    <x v="3"/>
    <x v="0"/>
    <m/>
    <n v="0"/>
    <n v="0"/>
    <n v="0"/>
    <n v="0"/>
    <m/>
    <n v="0"/>
    <n v="0"/>
    <n v="0"/>
    <n v="0"/>
    <x v="0"/>
    <n v="1"/>
    <n v="0"/>
    <x v="0"/>
    <n v="792"/>
    <n v="132"/>
    <n v="152"/>
    <n v="200"/>
    <n v="148"/>
    <n v="160"/>
    <n v="0"/>
    <n v="0"/>
    <n v="0"/>
    <n v="0"/>
    <n v="0"/>
    <n v="0"/>
    <n v="0"/>
    <n v="48906"/>
    <n v="8151"/>
    <n v="9386"/>
    <n v="12350"/>
    <n v="9139"/>
    <n v="9880"/>
    <n v="0"/>
    <n v="0"/>
    <n v="0"/>
    <n v="0"/>
    <n v="0"/>
    <n v="0"/>
    <n v="0"/>
    <n v="0"/>
    <n v="0"/>
    <n v="0"/>
    <n v="0"/>
    <n v="0"/>
    <n v="0"/>
    <n v="0"/>
    <n v="0"/>
    <n v="0"/>
    <n v="0"/>
    <n v="0"/>
    <n v="0"/>
    <n v="0"/>
    <n v="48906"/>
    <n v="8151"/>
    <n v="9386"/>
    <n v="12350"/>
    <n v="9139"/>
    <n v="9880"/>
    <n v="0"/>
    <n v="0"/>
    <n v="0"/>
    <n v="0"/>
    <n v="0"/>
    <n v="0"/>
    <n v="0"/>
  </r>
  <r>
    <s v="No"/>
    <s v="Gagan"/>
    <x v="9"/>
    <x v="131"/>
    <s v="YAGCAB"/>
    <x v="170"/>
    <d v="2026-01-01T00:00:00"/>
    <d v="2026-12-31T00:00:00"/>
    <s v="004IKC"/>
    <x v="141"/>
    <x v="3"/>
    <x v="0"/>
    <m/>
    <n v="0"/>
    <n v="0"/>
    <n v="0"/>
    <n v="0"/>
    <m/>
    <n v="0"/>
    <n v="0"/>
    <n v="0"/>
    <n v="0"/>
    <x v="0"/>
    <n v="1"/>
    <n v="0"/>
    <x v="0"/>
    <n v="764"/>
    <n v="136"/>
    <n v="116"/>
    <n v="196"/>
    <n v="156"/>
    <n v="160"/>
    <n v="0"/>
    <n v="0"/>
    <n v="0"/>
    <n v="0"/>
    <n v="0"/>
    <n v="0"/>
    <n v="0"/>
    <n v="47177"/>
    <n v="8398"/>
    <n v="7163"/>
    <n v="12103"/>
    <n v="9633"/>
    <n v="9880"/>
    <n v="0"/>
    <n v="0"/>
    <n v="0"/>
    <n v="0"/>
    <n v="0"/>
    <n v="0"/>
    <n v="0"/>
    <n v="0"/>
    <n v="0"/>
    <n v="0"/>
    <n v="0"/>
    <n v="0"/>
    <n v="0"/>
    <n v="0"/>
    <n v="0"/>
    <n v="0"/>
    <n v="0"/>
    <n v="0"/>
    <n v="0"/>
    <n v="0"/>
    <n v="47177"/>
    <n v="8398"/>
    <n v="7163"/>
    <n v="12103"/>
    <n v="9633"/>
    <n v="9880"/>
    <n v="0"/>
    <n v="0"/>
    <n v="0"/>
    <n v="0"/>
    <n v="0"/>
    <n v="0"/>
    <n v="0"/>
  </r>
  <r>
    <s v="No"/>
    <s v="Gagan"/>
    <x v="46"/>
    <x v="132"/>
    <s v="YAFZMB"/>
    <x v="171"/>
    <d v="2026-01-01T00:00:00"/>
    <d v="2026-12-31T00:00:00"/>
    <s v="C-P3K0"/>
    <x v="138"/>
    <x v="32"/>
    <x v="2"/>
    <m/>
    <n v="0"/>
    <n v="0"/>
    <n v="0"/>
    <n v="0"/>
    <m/>
    <n v="0"/>
    <n v="0"/>
    <n v="0"/>
    <n v="0"/>
    <x v="0"/>
    <n v="1"/>
    <n v="0"/>
    <x v="0"/>
    <n v="804"/>
    <n v="180"/>
    <n v="160"/>
    <n v="160"/>
    <n v="152"/>
    <n v="152"/>
    <n v="0"/>
    <n v="0"/>
    <n v="0"/>
    <n v="0"/>
    <n v="0"/>
    <n v="0"/>
    <n v="0"/>
    <n v="124620"/>
    <n v="27900"/>
    <n v="24800"/>
    <n v="24800"/>
    <n v="23560"/>
    <n v="23560"/>
    <n v="0"/>
    <n v="0"/>
    <n v="0"/>
    <n v="0"/>
    <n v="0"/>
    <n v="0"/>
    <n v="0"/>
    <n v="0"/>
    <n v="0"/>
    <n v="0"/>
    <n v="0"/>
    <n v="0"/>
    <n v="0"/>
    <n v="0"/>
    <n v="0"/>
    <n v="0"/>
    <n v="0"/>
    <n v="0"/>
    <n v="0"/>
    <n v="0"/>
    <n v="124620"/>
    <n v="27900"/>
    <n v="24800"/>
    <n v="24800"/>
    <n v="23560"/>
    <n v="23560"/>
    <n v="0"/>
    <n v="0"/>
    <n v="0"/>
    <n v="0"/>
    <n v="0"/>
    <n v="0"/>
    <n v="0"/>
  </r>
  <r>
    <s v="No"/>
    <s v="Gagan"/>
    <x v="8"/>
    <x v="133"/>
    <s v="YAGNRB"/>
    <x v="172"/>
    <d v="2026-01-01T00:00:00"/>
    <d v="2026-12-31T00:00:00"/>
    <s v="01811R"/>
    <x v="366"/>
    <x v="7"/>
    <x v="2"/>
    <m/>
    <n v="0"/>
    <n v="0"/>
    <n v="0"/>
    <n v="0"/>
    <m/>
    <n v="0"/>
    <n v="0"/>
    <n v="0"/>
    <n v="0"/>
    <x v="0"/>
    <n v="1"/>
    <n v="0"/>
    <x v="0"/>
    <n v="440"/>
    <n v="72"/>
    <n v="160"/>
    <n v="192"/>
    <n v="16"/>
    <n v="0"/>
    <n v="0"/>
    <n v="0"/>
    <n v="0"/>
    <n v="0"/>
    <n v="0"/>
    <n v="0"/>
    <n v="0"/>
    <n v="72600"/>
    <n v="11880"/>
    <n v="26400"/>
    <n v="31680"/>
    <n v="2640"/>
    <n v="0"/>
    <n v="0"/>
    <n v="0"/>
    <n v="0"/>
    <n v="0"/>
    <n v="0"/>
    <n v="0"/>
    <n v="0"/>
    <n v="0"/>
    <n v="0"/>
    <n v="0"/>
    <n v="0"/>
    <n v="0"/>
    <n v="0"/>
    <n v="0"/>
    <n v="0"/>
    <n v="0"/>
    <n v="0"/>
    <n v="0"/>
    <n v="0"/>
    <n v="0"/>
    <n v="72600"/>
    <n v="11880"/>
    <n v="26400"/>
    <n v="31680"/>
    <n v="2640"/>
    <n v="0"/>
    <n v="0"/>
    <n v="0"/>
    <n v="0"/>
    <n v="0"/>
    <n v="0"/>
    <n v="0"/>
    <n v="0"/>
  </r>
  <r>
    <s v="No"/>
    <s v="Gagan"/>
    <x v="8"/>
    <x v="133"/>
    <s v="YAGNRB"/>
    <x v="172"/>
    <d v="2026-01-01T00:00:00"/>
    <d v="2026-12-31T00:00:00"/>
    <s v="06740V"/>
    <x v="367"/>
    <x v="1"/>
    <x v="0"/>
    <m/>
    <n v="152"/>
    <n v="7220"/>
    <n v="0"/>
    <n v="7220"/>
    <m/>
    <n v="0"/>
    <n v="0"/>
    <n v="0"/>
    <n v="7220"/>
    <x v="0"/>
    <n v="1"/>
    <n v="0"/>
    <x v="0"/>
    <n v="1972"/>
    <n v="180"/>
    <n v="160"/>
    <n v="160"/>
    <n v="152"/>
    <n v="152"/>
    <n v="200"/>
    <n v="152"/>
    <n v="192"/>
    <n v="160"/>
    <n v="200"/>
    <n v="160"/>
    <n v="104"/>
    <n v="93670"/>
    <n v="8550"/>
    <n v="7600"/>
    <n v="7600"/>
    <n v="7220"/>
    <n v="7220"/>
    <n v="9500"/>
    <n v="7220"/>
    <n v="9120"/>
    <n v="7600"/>
    <n v="9500"/>
    <n v="7600"/>
    <n v="4940"/>
    <n v="0"/>
    <n v="0"/>
    <n v="0"/>
    <n v="0"/>
    <n v="0"/>
    <n v="0"/>
    <n v="0"/>
    <n v="0"/>
    <n v="0"/>
    <n v="0"/>
    <n v="0"/>
    <n v="0"/>
    <n v="0"/>
    <n v="93670"/>
    <n v="8550"/>
    <n v="7600"/>
    <n v="7600"/>
    <n v="7220"/>
    <n v="7220"/>
    <n v="9500"/>
    <n v="7220"/>
    <n v="9120"/>
    <n v="7600"/>
    <n v="9500"/>
    <n v="7600"/>
    <n v="4940"/>
  </r>
  <r>
    <s v="No"/>
    <s v="Gagan"/>
    <x v="46"/>
    <x v="134"/>
    <s v="YAFWZB"/>
    <x v="173"/>
    <d v="2026-01-01T00:00:00"/>
    <d v="2026-12-31T00:00:00"/>
    <s v="C-REN5"/>
    <x v="368"/>
    <x v="33"/>
    <x v="2"/>
    <m/>
    <n v="160"/>
    <n v="22400"/>
    <n v="0"/>
    <n v="22400"/>
    <m/>
    <n v="0"/>
    <n v="0"/>
    <n v="0"/>
    <n v="22400"/>
    <x v="0"/>
    <n v="1"/>
    <n v="0"/>
    <x v="0"/>
    <n v="2080"/>
    <n v="192"/>
    <n v="160"/>
    <n v="160"/>
    <n v="160"/>
    <n v="160"/>
    <n v="200"/>
    <n v="160"/>
    <n v="200"/>
    <n v="160"/>
    <n v="200"/>
    <n v="160"/>
    <n v="168"/>
    <n v="291200"/>
    <n v="26880"/>
    <n v="22400"/>
    <n v="22400"/>
    <n v="22400"/>
    <n v="22400"/>
    <n v="28000"/>
    <n v="22400"/>
    <n v="28000"/>
    <n v="22400"/>
    <n v="28000"/>
    <n v="22400"/>
    <n v="23520"/>
    <n v="0"/>
    <n v="0"/>
    <n v="0"/>
    <n v="0"/>
    <n v="0"/>
    <n v="0"/>
    <n v="0"/>
    <n v="0"/>
    <n v="0"/>
    <n v="0"/>
    <n v="0"/>
    <n v="0"/>
    <n v="0"/>
    <n v="291200"/>
    <n v="26880"/>
    <n v="22400"/>
    <n v="22400"/>
    <n v="22400"/>
    <n v="22400"/>
    <n v="28000"/>
    <n v="22400"/>
    <n v="28000"/>
    <n v="22400"/>
    <n v="28000"/>
    <n v="22400"/>
    <n v="23520"/>
  </r>
  <r>
    <s v="No"/>
    <s v="Gagan"/>
    <x v="10"/>
    <x v="135"/>
    <s v="YAF9ZB"/>
    <x v="174"/>
    <d v="2026-01-01T00:00:00"/>
    <d v="2026-12-31T00:00:00"/>
    <m/>
    <x v="369"/>
    <x v="76"/>
    <x v="0"/>
    <m/>
    <n v="152"/>
    <n v="13300"/>
    <n v="0"/>
    <n v="13300"/>
    <m/>
    <n v="0"/>
    <n v="0"/>
    <n v="0"/>
    <n v="13300"/>
    <x v="0"/>
    <n v="1"/>
    <n v="0"/>
    <x v="0"/>
    <n v="1972"/>
    <n v="180"/>
    <n v="160"/>
    <n v="160"/>
    <n v="152"/>
    <n v="152"/>
    <n v="200"/>
    <n v="152"/>
    <n v="192"/>
    <n v="160"/>
    <n v="200"/>
    <n v="160"/>
    <n v="104"/>
    <n v="172550"/>
    <n v="15750"/>
    <n v="14000"/>
    <n v="14000"/>
    <n v="13300"/>
    <n v="13300"/>
    <n v="17500"/>
    <n v="13300"/>
    <n v="16800"/>
    <n v="14000"/>
    <n v="17500"/>
    <n v="14000"/>
    <n v="9100"/>
    <n v="0"/>
    <n v="0"/>
    <n v="0"/>
    <n v="0"/>
    <n v="0"/>
    <n v="0"/>
    <n v="0"/>
    <n v="0"/>
    <n v="0"/>
    <n v="0"/>
    <n v="0"/>
    <n v="0"/>
    <n v="0"/>
    <n v="172550"/>
    <n v="15750"/>
    <n v="14000"/>
    <n v="14000"/>
    <n v="13300"/>
    <n v="13300"/>
    <n v="17500"/>
    <n v="13300"/>
    <n v="16800"/>
    <n v="14000"/>
    <n v="17500"/>
    <n v="14000"/>
    <n v="9100"/>
  </r>
  <r>
    <s v="No"/>
    <s v="Gagan"/>
    <x v="10"/>
    <x v="135"/>
    <s v="YAF9ZB"/>
    <x v="174"/>
    <d v="2026-01-01T00:00:00"/>
    <d v="2026-12-31T00:00:00"/>
    <m/>
    <x v="370"/>
    <x v="1"/>
    <x v="0"/>
    <m/>
    <n v="152"/>
    <n v="7220"/>
    <n v="0"/>
    <n v="7220"/>
    <m/>
    <n v="0"/>
    <n v="0"/>
    <n v="0"/>
    <n v="7220"/>
    <x v="0"/>
    <n v="1"/>
    <n v="0"/>
    <x v="0"/>
    <n v="1972"/>
    <n v="180"/>
    <n v="160"/>
    <n v="160"/>
    <n v="152"/>
    <n v="152"/>
    <n v="200"/>
    <n v="152"/>
    <n v="192"/>
    <n v="160"/>
    <n v="200"/>
    <n v="160"/>
    <n v="104"/>
    <n v="93670"/>
    <n v="8550"/>
    <n v="7600"/>
    <n v="7600"/>
    <n v="7220"/>
    <n v="7220"/>
    <n v="9500"/>
    <n v="7220"/>
    <n v="9120"/>
    <n v="7600"/>
    <n v="9500"/>
    <n v="7600"/>
    <n v="4940"/>
    <n v="0"/>
    <n v="0"/>
    <n v="0"/>
    <n v="0"/>
    <n v="0"/>
    <n v="0"/>
    <n v="0"/>
    <n v="0"/>
    <n v="0"/>
    <n v="0"/>
    <n v="0"/>
    <n v="0"/>
    <n v="0"/>
    <n v="93670"/>
    <n v="8550"/>
    <n v="7600"/>
    <n v="7600"/>
    <n v="7220"/>
    <n v="7220"/>
    <n v="9500"/>
    <n v="7220"/>
    <n v="9120"/>
    <n v="7600"/>
    <n v="9500"/>
    <n v="7600"/>
    <n v="4940"/>
  </r>
  <r>
    <s v="No"/>
    <s v="Gagan"/>
    <x v="9"/>
    <x v="136"/>
    <s v="YAG44B "/>
    <x v="175"/>
    <d v="2026-01-01T00:00:00"/>
    <d v="2026-04-03T00:00:00"/>
    <s v="C-XY6P"/>
    <x v="71"/>
    <x v="1"/>
    <x v="0"/>
    <m/>
    <n v="0"/>
    <n v="0"/>
    <n v="0"/>
    <n v="0"/>
    <m/>
    <n v="0"/>
    <n v="0"/>
    <n v="0"/>
    <n v="0"/>
    <x v="0"/>
    <n v="1"/>
    <n v="0"/>
    <x v="0"/>
    <n v="508"/>
    <n v="172"/>
    <n v="152"/>
    <n v="152"/>
    <n v="32"/>
    <m/>
    <m/>
    <m/>
    <m/>
    <m/>
    <m/>
    <m/>
    <m/>
    <n v="24130"/>
    <n v="8170"/>
    <n v="7220"/>
    <n v="7220"/>
    <n v="1520"/>
    <n v="0"/>
    <n v="0"/>
    <n v="0"/>
    <n v="0"/>
    <n v="0"/>
    <n v="0"/>
    <n v="0"/>
    <n v="0"/>
    <n v="0"/>
    <n v="0"/>
    <n v="0"/>
    <n v="0"/>
    <n v="0"/>
    <n v="0"/>
    <n v="0"/>
    <n v="0"/>
    <n v="0"/>
    <n v="0"/>
    <n v="0"/>
    <n v="0"/>
    <n v="0"/>
    <n v="24130"/>
    <n v="8170"/>
    <n v="7220"/>
    <n v="7220"/>
    <n v="1520"/>
    <n v="0"/>
    <n v="0"/>
    <n v="0"/>
    <n v="0"/>
    <n v="0"/>
    <n v="0"/>
    <n v="0"/>
    <n v="0"/>
  </r>
  <r>
    <s v="No"/>
    <s v="Gagan"/>
    <x v="9"/>
    <x v="133"/>
    <s v="YAG47B"/>
    <x v="176"/>
    <d v="2026-01-01T00:00:00"/>
    <d v="2026-12-31T00:00:00"/>
    <s v="C-S52E"/>
    <x v="371"/>
    <x v="7"/>
    <x v="2"/>
    <m/>
    <n v="0"/>
    <n v="0"/>
    <n v="0"/>
    <n v="0"/>
    <m/>
    <n v="0"/>
    <n v="0"/>
    <n v="0"/>
    <n v="0"/>
    <x v="0"/>
    <n v="1"/>
    <n v="0"/>
    <x v="0"/>
    <n v="652"/>
    <n v="180"/>
    <n v="160"/>
    <n v="160"/>
    <n v="152"/>
    <n v="0"/>
    <n v="0"/>
    <n v="0"/>
    <n v="0"/>
    <n v="0"/>
    <n v="0"/>
    <n v="0"/>
    <n v="0"/>
    <n v="107580"/>
    <n v="29700"/>
    <n v="26400"/>
    <n v="26400"/>
    <n v="25080"/>
    <n v="0"/>
    <n v="0"/>
    <n v="0"/>
    <n v="0"/>
    <n v="0"/>
    <n v="0"/>
    <n v="0"/>
    <n v="0"/>
    <n v="0"/>
    <n v="0"/>
    <n v="0"/>
    <n v="0"/>
    <n v="0"/>
    <n v="0"/>
    <n v="0"/>
    <n v="0"/>
    <n v="0"/>
    <n v="0"/>
    <n v="0"/>
    <n v="0"/>
    <n v="0"/>
    <n v="107580"/>
    <n v="29700"/>
    <n v="26400"/>
    <n v="26400"/>
    <n v="25080"/>
    <n v="0"/>
    <n v="0"/>
    <n v="0"/>
    <n v="0"/>
    <n v="0"/>
    <n v="0"/>
    <n v="0"/>
    <n v="0"/>
  </r>
  <r>
    <s v="No"/>
    <s v="Gagan"/>
    <x v="47"/>
    <x v="137"/>
    <s v="YABLFA"/>
    <x v="177"/>
    <d v="2026-01-01T00:00:00"/>
    <d v="2026-03-31T00:00:00"/>
    <s v="2G0866"/>
    <x v="372"/>
    <x v="11"/>
    <x v="2"/>
    <m/>
    <n v="0"/>
    <n v="0"/>
    <n v="0"/>
    <n v="0"/>
    <m/>
    <n v="0"/>
    <n v="0"/>
    <n v="0"/>
    <n v="0"/>
    <x v="0"/>
    <n v="1"/>
    <n v="0"/>
    <x v="0"/>
    <n v="336.5"/>
    <n v="12"/>
    <n v="12.5"/>
    <n v="0"/>
    <m/>
    <n v="152"/>
    <n v="160"/>
    <m/>
    <m/>
    <m/>
    <m/>
    <m/>
    <m/>
    <n v="121140"/>
    <n v="4320"/>
    <n v="4500"/>
    <n v="0"/>
    <n v="0"/>
    <n v="54720"/>
    <n v="57600"/>
    <n v="0"/>
    <n v="0"/>
    <n v="0"/>
    <n v="0"/>
    <n v="0"/>
    <n v="0"/>
    <n v="0"/>
    <n v="0"/>
    <n v="0"/>
    <n v="0"/>
    <n v="0"/>
    <n v="0"/>
    <n v="0"/>
    <n v="0"/>
    <n v="0"/>
    <n v="0"/>
    <n v="0"/>
    <n v="0"/>
    <n v="0"/>
    <n v="121140"/>
    <n v="4320"/>
    <n v="4500"/>
    <n v="0"/>
    <n v="0"/>
    <n v="54720"/>
    <n v="57600"/>
    <n v="0"/>
    <n v="0"/>
    <n v="0"/>
    <n v="0"/>
    <n v="0"/>
    <n v="0"/>
  </r>
  <r>
    <s v="Yes"/>
    <s v="Jaspal Singh"/>
    <x v="48"/>
    <x v="138"/>
    <s v="YAD6BB"/>
    <x v="178"/>
    <d v="2026-01-01T00:00:00"/>
    <d v="2026-06-30T00:00:00"/>
    <m/>
    <x v="373"/>
    <x v="11"/>
    <x v="2"/>
    <m/>
    <n v="14"/>
    <n v="5040"/>
    <n v="0"/>
    <n v="5040"/>
    <m/>
    <n v="0"/>
    <n v="0"/>
    <n v="0"/>
    <n v="5040"/>
    <x v="0"/>
    <n v="1"/>
    <n v="0"/>
    <x v="0"/>
    <n v="45.5"/>
    <m/>
    <m/>
    <n v="8"/>
    <n v="8"/>
    <n v="8"/>
    <n v="7.5"/>
    <n v="14"/>
    <m/>
    <m/>
    <m/>
    <m/>
    <m/>
    <n v="16380"/>
    <n v="0"/>
    <n v="0"/>
    <n v="2880"/>
    <n v="2880"/>
    <n v="2880"/>
    <n v="2700"/>
    <n v="5040"/>
    <n v="0"/>
    <n v="0"/>
    <n v="0"/>
    <n v="0"/>
    <n v="0"/>
    <n v="0"/>
    <n v="0"/>
    <n v="0"/>
    <n v="0"/>
    <n v="0"/>
    <n v="0"/>
    <n v="0"/>
    <n v="0"/>
    <n v="0"/>
    <n v="0"/>
    <n v="0"/>
    <n v="0"/>
    <n v="0"/>
    <n v="16380"/>
    <n v="0"/>
    <n v="0"/>
    <n v="2880"/>
    <n v="2880"/>
    <n v="2880"/>
    <n v="2700"/>
    <n v="5040"/>
    <n v="0"/>
    <n v="0"/>
    <n v="0"/>
    <n v="0"/>
    <n v="0"/>
  </r>
  <r>
    <s v="Yes"/>
    <s v="Jaspal Singh"/>
    <x v="48"/>
    <x v="138"/>
    <s v="YAD6BB"/>
    <x v="178"/>
    <d v="2026-01-01T00:00:00"/>
    <d v="2026-06-30T00:00:00"/>
    <m/>
    <x v="374"/>
    <x v="14"/>
    <x v="2"/>
    <m/>
    <n v="0"/>
    <n v="0"/>
    <n v="0"/>
    <n v="0"/>
    <m/>
    <n v="0"/>
    <n v="0"/>
    <n v="0"/>
    <n v="0"/>
    <x v="0"/>
    <n v="1"/>
    <n v="0"/>
    <x v="0"/>
    <n v="980"/>
    <n v="172"/>
    <n v="152"/>
    <n v="160"/>
    <n v="152"/>
    <n v="152"/>
    <n v="192"/>
    <m/>
    <m/>
    <m/>
    <m/>
    <m/>
    <m/>
    <n v="300860"/>
    <n v="52804"/>
    <n v="46664"/>
    <n v="49120"/>
    <n v="46664"/>
    <n v="46664"/>
    <n v="58944"/>
    <n v="0"/>
    <n v="0"/>
    <n v="0"/>
    <n v="0"/>
    <n v="0"/>
    <n v="0"/>
    <n v="0"/>
    <n v="0"/>
    <n v="0"/>
    <n v="0"/>
    <n v="0"/>
    <n v="0"/>
    <n v="0"/>
    <n v="0"/>
    <n v="0"/>
    <n v="0"/>
    <n v="0"/>
    <n v="0"/>
    <n v="0"/>
    <n v="300860"/>
    <n v="52804"/>
    <n v="46664"/>
    <n v="49120"/>
    <n v="46664"/>
    <n v="46664"/>
    <n v="58944"/>
    <n v="0"/>
    <n v="0"/>
    <n v="0"/>
    <n v="0"/>
    <n v="0"/>
    <n v="0"/>
  </r>
  <r>
    <s v="Yes"/>
    <s v="Jaspal Singh"/>
    <x v="48"/>
    <x v="138"/>
    <s v="YAD6BB"/>
    <x v="178"/>
    <d v="2026-01-01T00:00:00"/>
    <d v="2026-06-30T00:00:00"/>
    <m/>
    <x v="375"/>
    <x v="77"/>
    <x v="0"/>
    <m/>
    <n v="0"/>
    <n v="0"/>
    <n v="0"/>
    <n v="0"/>
    <m/>
    <n v="0"/>
    <n v="0"/>
    <n v="0"/>
    <n v="0"/>
    <x v="0"/>
    <n v="1"/>
    <n v="0"/>
    <x v="0"/>
    <n v="1053"/>
    <n v="180"/>
    <n v="180"/>
    <n v="171"/>
    <n v="180"/>
    <n v="180"/>
    <n v="162"/>
    <m/>
    <m/>
    <m/>
    <m/>
    <m/>
    <m/>
    <n v="61495.199999999997"/>
    <n v="10512"/>
    <n v="10512"/>
    <n v="9986.4"/>
    <n v="10512"/>
    <n v="10512"/>
    <n v="9460.7999999999993"/>
    <n v="0"/>
    <n v="0"/>
    <n v="0"/>
    <n v="0"/>
    <n v="0"/>
    <n v="0"/>
    <n v="0"/>
    <n v="0"/>
    <n v="0"/>
    <n v="0"/>
    <n v="0"/>
    <n v="0"/>
    <n v="0"/>
    <n v="0"/>
    <n v="0"/>
    <n v="0"/>
    <n v="0"/>
    <n v="0"/>
    <n v="0"/>
    <n v="61495.199999999997"/>
    <n v="10512"/>
    <n v="10512"/>
    <n v="9986.4"/>
    <n v="10512"/>
    <n v="10512"/>
    <n v="9460.7999999999993"/>
    <n v="0"/>
    <n v="0"/>
    <n v="0"/>
    <n v="0"/>
    <n v="0"/>
    <n v="0"/>
  </r>
  <r>
    <s v="Yes"/>
    <s v="Jaspal Singh"/>
    <x v="48"/>
    <x v="138"/>
    <s v="YAD6BB"/>
    <x v="178"/>
    <d v="2026-01-01T00:00:00"/>
    <d v="2026-06-30T00:00:00"/>
    <m/>
    <x v="376"/>
    <x v="77"/>
    <x v="0"/>
    <m/>
    <n v="0"/>
    <n v="0"/>
    <n v="0"/>
    <n v="0"/>
    <m/>
    <n v="0"/>
    <n v="0"/>
    <n v="0"/>
    <n v="0"/>
    <x v="0"/>
    <n v="1"/>
    <n v="0"/>
    <x v="0"/>
    <n v="1107"/>
    <n v="180"/>
    <n v="180"/>
    <n v="171"/>
    <n v="180"/>
    <n v="180"/>
    <n v="216"/>
    <m/>
    <m/>
    <m/>
    <m/>
    <m/>
    <m/>
    <n v="64648.800000000003"/>
    <n v="10512"/>
    <n v="10512"/>
    <n v="9986.4"/>
    <n v="10512"/>
    <n v="10512"/>
    <n v="12614.4"/>
    <n v="0"/>
    <n v="0"/>
    <n v="0"/>
    <n v="0"/>
    <n v="0"/>
    <n v="0"/>
    <n v="0"/>
    <n v="0"/>
    <n v="0"/>
    <n v="0"/>
    <n v="0"/>
    <n v="0"/>
    <n v="0"/>
    <n v="0"/>
    <n v="0"/>
    <n v="0"/>
    <n v="0"/>
    <n v="0"/>
    <n v="0"/>
    <n v="64648.800000000003"/>
    <n v="10512"/>
    <n v="10512"/>
    <n v="9986.4"/>
    <n v="10512"/>
    <n v="10512"/>
    <n v="12614.4"/>
    <n v="0"/>
    <n v="0"/>
    <n v="0"/>
    <n v="0"/>
    <n v="0"/>
    <n v="0"/>
  </r>
  <r>
    <s v="Yes"/>
    <s v="Jaspal Singh"/>
    <x v="48"/>
    <x v="138"/>
    <s v="YAD6BB"/>
    <x v="178"/>
    <d v="2026-01-01T00:00:00"/>
    <d v="2026-06-30T00:00:00"/>
    <m/>
    <x v="377"/>
    <x v="77"/>
    <x v="0"/>
    <m/>
    <n v="0"/>
    <n v="0"/>
    <n v="0"/>
    <n v="0"/>
    <m/>
    <n v="0"/>
    <n v="0"/>
    <n v="0"/>
    <n v="0"/>
    <x v="0"/>
    <n v="1"/>
    <n v="0"/>
    <x v="0"/>
    <n v="531"/>
    <n v="180"/>
    <n v="180"/>
    <n v="171"/>
    <n v="0"/>
    <n v="0"/>
    <n v="0"/>
    <m/>
    <m/>
    <m/>
    <m/>
    <m/>
    <m/>
    <n v="31010.400000000001"/>
    <n v="10512"/>
    <n v="10512"/>
    <n v="9986.4"/>
    <n v="0"/>
    <n v="0"/>
    <n v="0"/>
    <n v="0"/>
    <n v="0"/>
    <n v="0"/>
    <n v="0"/>
    <n v="0"/>
    <n v="0"/>
    <n v="0"/>
    <n v="0"/>
    <n v="0"/>
    <n v="0"/>
    <n v="0"/>
    <n v="0"/>
    <n v="0"/>
    <n v="0"/>
    <n v="0"/>
    <n v="0"/>
    <n v="0"/>
    <n v="0"/>
    <n v="0"/>
    <n v="31010.400000000001"/>
    <n v="10512"/>
    <n v="10512"/>
    <n v="9986.4"/>
    <n v="0"/>
    <n v="0"/>
    <n v="0"/>
    <n v="0"/>
    <n v="0"/>
    <n v="0"/>
    <n v="0"/>
    <n v="0"/>
    <n v="0"/>
  </r>
  <r>
    <s v="Yes"/>
    <s v="Jaspal Singh"/>
    <x v="48"/>
    <x v="138"/>
    <s v="YAD6BB"/>
    <x v="178"/>
    <d v="2026-01-01T00:00:00"/>
    <d v="2026-06-30T00:00:00"/>
    <m/>
    <x v="378"/>
    <x v="78"/>
    <x v="0"/>
    <m/>
    <n v="0"/>
    <n v="0"/>
    <n v="0"/>
    <n v="0"/>
    <m/>
    <n v="0"/>
    <n v="0"/>
    <n v="0"/>
    <n v="0"/>
    <x v="0"/>
    <n v="1"/>
    <n v="0"/>
    <x v="0"/>
    <n v="1107"/>
    <n v="180"/>
    <n v="180"/>
    <n v="171"/>
    <n v="180"/>
    <n v="180"/>
    <n v="216"/>
    <m/>
    <m/>
    <m/>
    <m/>
    <m/>
    <m/>
    <n v="47855.61"/>
    <n v="7781.4"/>
    <n v="7781.4"/>
    <n v="7392.329999999999"/>
    <n v="7781.4"/>
    <n v="7781.4"/>
    <n v="9337.6799999999985"/>
    <n v="0"/>
    <n v="0"/>
    <n v="0"/>
    <n v="0"/>
    <n v="0"/>
    <n v="0"/>
    <n v="0"/>
    <n v="0"/>
    <n v="0"/>
    <n v="0"/>
    <n v="0"/>
    <n v="0"/>
    <n v="0"/>
    <n v="0"/>
    <n v="0"/>
    <n v="0"/>
    <n v="0"/>
    <n v="0"/>
    <n v="0"/>
    <n v="47855.61"/>
    <n v="7781.4"/>
    <n v="7781.4"/>
    <n v="7392.329999999999"/>
    <n v="7781.4"/>
    <n v="7781.4"/>
    <n v="9337.6799999999985"/>
    <n v="0"/>
    <n v="0"/>
    <n v="0"/>
    <n v="0"/>
    <n v="0"/>
    <n v="0"/>
  </r>
  <r>
    <s v="Yes"/>
    <s v="Jaspal Singh"/>
    <x v="48"/>
    <x v="138"/>
    <s v="YAD6BB"/>
    <x v="178"/>
    <d v="2026-01-01T00:00:00"/>
    <d v="2026-06-30T00:00:00"/>
    <m/>
    <x v="379"/>
    <x v="78"/>
    <x v="0"/>
    <m/>
    <n v="0"/>
    <n v="0"/>
    <n v="0"/>
    <n v="0"/>
    <m/>
    <n v="0"/>
    <n v="0"/>
    <n v="0"/>
    <n v="0"/>
    <x v="0"/>
    <n v="1"/>
    <n v="0"/>
    <x v="0"/>
    <n v="1089"/>
    <n v="180"/>
    <n v="180"/>
    <n v="171"/>
    <n v="180"/>
    <n v="180"/>
    <n v="198"/>
    <m/>
    <m/>
    <m/>
    <m/>
    <m/>
    <m/>
    <n v="47077.47"/>
    <n v="7781.4"/>
    <n v="7781.4"/>
    <n v="7392.329999999999"/>
    <n v="7781.4"/>
    <n v="7781.4"/>
    <n v="8559.5399999999991"/>
    <n v="0"/>
    <n v="0"/>
    <n v="0"/>
    <n v="0"/>
    <n v="0"/>
    <n v="0"/>
    <n v="0"/>
    <n v="0"/>
    <n v="0"/>
    <n v="0"/>
    <n v="0"/>
    <n v="0"/>
    <n v="0"/>
    <n v="0"/>
    <n v="0"/>
    <n v="0"/>
    <n v="0"/>
    <n v="0"/>
    <n v="0"/>
    <n v="47077.47"/>
    <n v="7781.4"/>
    <n v="7781.4"/>
    <n v="7392.329999999999"/>
    <n v="7781.4"/>
    <n v="7781.4"/>
    <n v="8559.5399999999991"/>
    <n v="0"/>
    <n v="0"/>
    <n v="0"/>
    <n v="0"/>
    <n v="0"/>
    <n v="0"/>
  </r>
  <r>
    <s v="Yes"/>
    <s v="Jaspal Singh"/>
    <x v="48"/>
    <x v="138"/>
    <s v="YAD6BB"/>
    <x v="178"/>
    <d v="2026-01-01T00:00:00"/>
    <d v="2026-06-30T00:00:00"/>
    <m/>
    <x v="380"/>
    <x v="79"/>
    <x v="0"/>
    <m/>
    <n v="0"/>
    <n v="0"/>
    <n v="0"/>
    <n v="0"/>
    <m/>
    <n v="0"/>
    <n v="0"/>
    <n v="0"/>
    <n v="0"/>
    <x v="0"/>
    <n v="1"/>
    <n v="0"/>
    <x v="0"/>
    <n v="1083"/>
    <n v="180"/>
    <n v="180"/>
    <n v="171"/>
    <n v="180"/>
    <n v="180"/>
    <n v="192"/>
    <m/>
    <m/>
    <m/>
    <m/>
    <m/>
    <m/>
    <n v="46103.310000000005"/>
    <n v="7662.6"/>
    <n v="7662.6"/>
    <n v="7279.47"/>
    <n v="7662.6"/>
    <n v="7662.6"/>
    <n v="8173.4400000000005"/>
    <n v="0"/>
    <n v="0"/>
    <n v="0"/>
    <n v="0"/>
    <n v="0"/>
    <n v="0"/>
    <n v="0"/>
    <n v="0"/>
    <n v="0"/>
    <n v="0"/>
    <n v="0"/>
    <n v="0"/>
    <n v="0"/>
    <n v="0"/>
    <n v="0"/>
    <n v="0"/>
    <n v="0"/>
    <n v="0"/>
    <n v="0"/>
    <n v="46103.310000000005"/>
    <n v="7662.6"/>
    <n v="7662.6"/>
    <n v="7279.47"/>
    <n v="7662.6"/>
    <n v="7662.6"/>
    <n v="8173.4400000000005"/>
    <n v="0"/>
    <n v="0"/>
    <n v="0"/>
    <n v="0"/>
    <n v="0"/>
    <n v="0"/>
  </r>
  <r>
    <s v="Yes"/>
    <s v="Jaspal Singh"/>
    <x v="48"/>
    <x v="138"/>
    <s v="YAD6BB"/>
    <x v="178"/>
    <d v="2026-01-01T00:00:00"/>
    <d v="2026-06-30T00:00:00"/>
    <m/>
    <x v="381"/>
    <x v="80"/>
    <x v="0"/>
    <m/>
    <n v="0"/>
    <n v="0"/>
    <n v="0"/>
    <n v="0"/>
    <m/>
    <n v="0"/>
    <n v="0"/>
    <n v="0"/>
    <n v="0"/>
    <x v="0"/>
    <n v="1"/>
    <n v="0"/>
    <x v="0"/>
    <n v="0"/>
    <n v="0"/>
    <n v="0"/>
    <n v="0"/>
    <n v="0"/>
    <n v="0"/>
    <n v="0"/>
    <m/>
    <m/>
    <m/>
    <m/>
    <m/>
    <m/>
    <n v="0"/>
    <n v="0"/>
    <n v="0"/>
    <n v="0"/>
    <n v="0"/>
    <n v="0"/>
    <n v="0"/>
    <n v="0"/>
    <n v="0"/>
    <n v="0"/>
    <n v="0"/>
    <n v="0"/>
    <n v="0"/>
    <n v="0"/>
    <n v="0"/>
    <n v="0"/>
    <n v="0"/>
    <n v="0"/>
    <n v="0"/>
    <n v="0"/>
    <n v="0"/>
    <n v="0"/>
    <n v="0"/>
    <n v="0"/>
    <n v="0"/>
    <n v="0"/>
    <n v="0"/>
    <n v="0"/>
    <n v="0"/>
    <n v="0"/>
    <n v="0"/>
    <n v="0"/>
    <n v="0"/>
    <n v="0"/>
    <n v="0"/>
    <n v="0"/>
    <n v="0"/>
    <n v="0"/>
    <n v="0"/>
  </r>
  <r>
    <s v="Yes"/>
    <s v="Jaspal Singh"/>
    <x v="48"/>
    <x v="138"/>
    <s v="YAD6BB"/>
    <x v="178"/>
    <d v="2026-01-01T00:00:00"/>
    <d v="2026-06-30T00:00:00"/>
    <m/>
    <x v="382"/>
    <x v="39"/>
    <x v="2"/>
    <m/>
    <n v="0"/>
    <n v="0"/>
    <n v="0"/>
    <n v="0"/>
    <m/>
    <n v="0"/>
    <n v="0"/>
    <n v="0"/>
    <n v="0"/>
    <x v="0"/>
    <n v="1"/>
    <n v="0"/>
    <x v="0"/>
    <n v="748"/>
    <n v="180"/>
    <n v="160"/>
    <n v="160"/>
    <n v="80"/>
    <n v="80"/>
    <n v="88"/>
    <m/>
    <m/>
    <m/>
    <m/>
    <m/>
    <m/>
    <n v="148852"/>
    <n v="35820"/>
    <n v="31840"/>
    <n v="31840"/>
    <n v="15920"/>
    <n v="15920"/>
    <n v="17512"/>
    <n v="0"/>
    <n v="0"/>
    <n v="0"/>
    <n v="0"/>
    <n v="0"/>
    <n v="0"/>
    <n v="0"/>
    <n v="0"/>
    <n v="0"/>
    <n v="0"/>
    <n v="0"/>
    <n v="0"/>
    <n v="0"/>
    <n v="0"/>
    <n v="0"/>
    <n v="0"/>
    <n v="0"/>
    <n v="0"/>
    <n v="0"/>
    <n v="148852"/>
    <n v="35820"/>
    <n v="31840"/>
    <n v="31840"/>
    <n v="15920"/>
    <n v="15920"/>
    <n v="17512"/>
    <n v="0"/>
    <n v="0"/>
    <n v="0"/>
    <n v="0"/>
    <n v="0"/>
    <n v="0"/>
  </r>
  <r>
    <s v="Yes"/>
    <s v="Jaspal Singh"/>
    <x v="48"/>
    <x v="138"/>
    <s v="YAD6BB"/>
    <x v="178"/>
    <d v="2026-01-01T00:00:00"/>
    <d v="2026-06-30T00:00:00"/>
    <m/>
    <x v="383"/>
    <x v="81"/>
    <x v="2"/>
    <m/>
    <n v="0"/>
    <n v="0"/>
    <n v="0"/>
    <n v="0"/>
    <m/>
    <n v="0"/>
    <n v="0"/>
    <n v="0"/>
    <n v="0"/>
    <x v="0"/>
    <n v="1"/>
    <n v="0"/>
    <x v="0"/>
    <n v="880"/>
    <n v="180"/>
    <n v="160"/>
    <n v="160"/>
    <n v="120"/>
    <n v="120"/>
    <n v="140"/>
    <m/>
    <m/>
    <m/>
    <m/>
    <m/>
    <m/>
    <n v="217377.59999999998"/>
    <n v="44463.6"/>
    <n v="39523.200000000004"/>
    <n v="39523.200000000004"/>
    <n v="29642.400000000001"/>
    <n v="29642.400000000001"/>
    <n v="34582.800000000003"/>
    <n v="0"/>
    <n v="0"/>
    <n v="0"/>
    <n v="0"/>
    <n v="0"/>
    <n v="0"/>
    <n v="0"/>
    <n v="0"/>
    <n v="0"/>
    <n v="0"/>
    <n v="0"/>
    <n v="0"/>
    <n v="0"/>
    <n v="0"/>
    <n v="0"/>
    <n v="0"/>
    <n v="0"/>
    <n v="0"/>
    <n v="0"/>
    <n v="217377.59999999998"/>
    <n v="44463.6"/>
    <n v="39523.200000000004"/>
    <n v="39523.200000000004"/>
    <n v="29642.400000000001"/>
    <n v="29642.400000000001"/>
    <n v="34582.800000000003"/>
    <n v="0"/>
    <n v="0"/>
    <n v="0"/>
    <n v="0"/>
    <n v="0"/>
    <n v="0"/>
  </r>
  <r>
    <s v="Yes"/>
    <s v="Jaspal Singh"/>
    <x v="48"/>
    <x v="138"/>
    <s v="YAD6BB"/>
    <x v="178"/>
    <d v="2026-01-01T00:00:00"/>
    <d v="2026-06-30T00:00:00"/>
    <m/>
    <x v="384"/>
    <x v="77"/>
    <x v="0"/>
    <m/>
    <n v="0"/>
    <n v="0"/>
    <n v="0"/>
    <n v="0"/>
    <m/>
    <n v="0"/>
    <n v="0"/>
    <n v="0"/>
    <n v="0"/>
    <x v="0"/>
    <n v="1"/>
    <n v="0"/>
    <x v="0"/>
    <n v="531"/>
    <n v="0"/>
    <n v="0"/>
    <n v="0"/>
    <n v="135"/>
    <n v="180"/>
    <n v="216"/>
    <m/>
    <m/>
    <m/>
    <m/>
    <m/>
    <m/>
    <n v="31010.400000000001"/>
    <n v="0"/>
    <n v="0"/>
    <n v="0"/>
    <n v="7884"/>
    <n v="10512"/>
    <n v="12614.4"/>
    <n v="0"/>
    <n v="0"/>
    <n v="0"/>
    <n v="0"/>
    <n v="0"/>
    <n v="0"/>
    <n v="0"/>
    <n v="0"/>
    <n v="0"/>
    <n v="0"/>
    <n v="0"/>
    <n v="0"/>
    <n v="0"/>
    <n v="0"/>
    <n v="0"/>
    <n v="0"/>
    <n v="0"/>
    <n v="0"/>
    <n v="0"/>
    <n v="31010.400000000001"/>
    <n v="0"/>
    <n v="0"/>
    <n v="0"/>
    <n v="7884"/>
    <n v="10512"/>
    <n v="12614.4"/>
    <n v="0"/>
    <n v="0"/>
    <n v="0"/>
    <n v="0"/>
    <n v="0"/>
    <n v="0"/>
  </r>
  <r>
    <s v="Yes"/>
    <s v="Jaspal Singh"/>
    <x v="48"/>
    <x v="138"/>
    <s v="YAD6BB"/>
    <x v="178"/>
    <d v="2026-01-01T00:00:00"/>
    <d v="2026-06-30T00:00:00"/>
    <m/>
    <x v="385"/>
    <x v="4"/>
    <x v="2"/>
    <m/>
    <n v="0"/>
    <n v="0"/>
    <n v="0"/>
    <n v="0"/>
    <m/>
    <n v="0"/>
    <n v="0"/>
    <n v="0"/>
    <n v="0"/>
    <x v="0"/>
    <n v="1"/>
    <n v="0"/>
    <x v="0"/>
    <n v="1004"/>
    <n v="180"/>
    <n v="160"/>
    <n v="160"/>
    <n v="160"/>
    <n v="160"/>
    <n v="184"/>
    <m/>
    <m/>
    <m/>
    <m/>
    <m/>
    <m/>
    <n v="180720"/>
    <n v="32400"/>
    <n v="28800"/>
    <n v="28800"/>
    <n v="28800"/>
    <n v="28800"/>
    <n v="33120"/>
    <n v="0"/>
    <n v="0"/>
    <n v="0"/>
    <n v="0"/>
    <n v="0"/>
    <n v="0"/>
    <n v="0"/>
    <n v="0"/>
    <n v="0"/>
    <n v="0"/>
    <n v="0"/>
    <n v="0"/>
    <n v="0"/>
    <n v="0"/>
    <n v="0"/>
    <n v="0"/>
    <n v="0"/>
    <n v="0"/>
    <n v="0"/>
    <n v="180720"/>
    <n v="32400"/>
    <n v="28800"/>
    <n v="28800"/>
    <n v="28800"/>
    <n v="28800"/>
    <n v="33120"/>
    <n v="0"/>
    <n v="0"/>
    <n v="0"/>
    <n v="0"/>
    <n v="0"/>
    <n v="0"/>
  </r>
  <r>
    <s v="Yes"/>
    <s v="Jaspal Singh"/>
    <x v="48"/>
    <x v="138"/>
    <s v="YAD6BB"/>
    <x v="178"/>
    <d v="2026-01-01T00:00:00"/>
    <d v="2026-06-30T00:00:00"/>
    <m/>
    <x v="386"/>
    <x v="82"/>
    <x v="0"/>
    <m/>
    <n v="0"/>
    <n v="0"/>
    <n v="0"/>
    <n v="0"/>
    <m/>
    <n v="0"/>
    <n v="0"/>
    <n v="0"/>
    <n v="0"/>
    <x v="0"/>
    <n v="1"/>
    <n v="0"/>
    <x v="0"/>
    <n v="1004"/>
    <n v="180"/>
    <n v="160"/>
    <n v="160"/>
    <n v="160"/>
    <n v="160"/>
    <n v="184"/>
    <m/>
    <m/>
    <m/>
    <m/>
    <m/>
    <m/>
    <n v="80320"/>
    <n v="14400"/>
    <n v="12800"/>
    <n v="12800"/>
    <n v="12800"/>
    <n v="12800"/>
    <n v="14720"/>
    <n v="0"/>
    <n v="0"/>
    <n v="0"/>
    <n v="0"/>
    <n v="0"/>
    <n v="0"/>
    <n v="0"/>
    <n v="0"/>
    <n v="0"/>
    <n v="0"/>
    <n v="0"/>
    <n v="0"/>
    <n v="0"/>
    <n v="0"/>
    <n v="0"/>
    <n v="0"/>
    <n v="0"/>
    <n v="0"/>
    <n v="0"/>
    <n v="80320"/>
    <n v="14400"/>
    <n v="12800"/>
    <n v="12800"/>
    <n v="12800"/>
    <n v="12800"/>
    <n v="14720"/>
    <n v="0"/>
    <n v="0"/>
    <n v="0"/>
    <n v="0"/>
    <n v="0"/>
    <n v="0"/>
  </r>
  <r>
    <s v="Yes"/>
    <s v="Jaspal Singh"/>
    <x v="48"/>
    <x v="138"/>
    <s v="YAD6BB"/>
    <x v="178"/>
    <d v="2026-01-01T00:00:00"/>
    <d v="2026-06-30T00:00:00"/>
    <m/>
    <x v="387"/>
    <x v="83"/>
    <x v="0"/>
    <m/>
    <n v="0"/>
    <n v="0"/>
    <n v="0"/>
    <n v="0"/>
    <m/>
    <n v="0"/>
    <n v="0"/>
    <n v="0"/>
    <n v="0"/>
    <x v="0"/>
    <n v="1"/>
    <n v="0"/>
    <x v="0"/>
    <n v="940"/>
    <n v="180"/>
    <n v="160"/>
    <n v="160"/>
    <n v="160"/>
    <n v="160"/>
    <n v="120"/>
    <m/>
    <m/>
    <m/>
    <m/>
    <m/>
    <m/>
    <n v="84600"/>
    <n v="16200"/>
    <n v="14400"/>
    <n v="14400"/>
    <n v="14400"/>
    <n v="14400"/>
    <n v="10800"/>
    <n v="0"/>
    <n v="0"/>
    <n v="0"/>
    <n v="0"/>
    <n v="0"/>
    <n v="0"/>
    <n v="0"/>
    <n v="0"/>
    <n v="0"/>
    <n v="0"/>
    <n v="0"/>
    <n v="0"/>
    <n v="0"/>
    <n v="0"/>
    <n v="0"/>
    <n v="0"/>
    <n v="0"/>
    <n v="0"/>
    <n v="0"/>
    <n v="84600"/>
    <n v="16200"/>
    <n v="14400"/>
    <n v="14400"/>
    <n v="14400"/>
    <n v="14400"/>
    <n v="10800"/>
    <n v="0"/>
    <n v="0"/>
    <n v="0"/>
    <n v="0"/>
    <n v="0"/>
    <n v="0"/>
  </r>
  <r>
    <s v="Yes"/>
    <s v="Jaspal Singh"/>
    <x v="48"/>
    <x v="138"/>
    <s v="YAD6BB"/>
    <x v="178"/>
    <d v="2026-01-01T00:00:00"/>
    <d v="2026-06-30T00:00:00"/>
    <m/>
    <x v="388"/>
    <x v="80"/>
    <x v="0"/>
    <m/>
    <n v="0"/>
    <n v="0"/>
    <n v="0"/>
    <n v="0"/>
    <m/>
    <n v="0"/>
    <n v="0"/>
    <n v="0"/>
    <n v="0"/>
    <x v="0"/>
    <n v="1"/>
    <n v="0"/>
    <x v="0"/>
    <n v="0"/>
    <n v="0"/>
    <n v="0"/>
    <n v="0"/>
    <n v="0"/>
    <n v="0"/>
    <n v="0"/>
    <m/>
    <m/>
    <m/>
    <m/>
    <m/>
    <m/>
    <n v="0"/>
    <n v="0"/>
    <n v="0"/>
    <n v="0"/>
    <n v="0"/>
    <n v="0"/>
    <n v="0"/>
    <n v="0"/>
    <n v="0"/>
    <n v="0"/>
    <n v="0"/>
    <n v="0"/>
    <n v="0"/>
    <n v="0"/>
    <n v="0"/>
    <n v="0"/>
    <n v="0"/>
    <n v="0"/>
    <n v="0"/>
    <n v="0"/>
    <n v="0"/>
    <n v="0"/>
    <n v="0"/>
    <n v="0"/>
    <n v="0"/>
    <n v="0"/>
    <n v="0"/>
    <n v="0"/>
    <n v="0"/>
    <n v="0"/>
    <n v="0"/>
    <n v="0"/>
    <n v="0"/>
    <n v="0"/>
    <n v="0"/>
    <n v="0"/>
    <n v="0"/>
    <n v="0"/>
    <n v="0"/>
  </r>
  <r>
    <s v="Yes"/>
    <s v="Jaspal Singh"/>
    <x v="48"/>
    <x v="138"/>
    <s v="YAD6BB"/>
    <x v="178"/>
    <d v="2026-01-01T00:00:00"/>
    <d v="2026-06-30T00:00:00"/>
    <m/>
    <x v="388"/>
    <x v="84"/>
    <x v="0"/>
    <m/>
    <n v="0"/>
    <n v="0"/>
    <n v="0"/>
    <n v="0"/>
    <m/>
    <n v="0"/>
    <n v="0"/>
    <n v="0"/>
    <n v="0"/>
    <x v="0"/>
    <n v="1"/>
    <n v="0"/>
    <x v="0"/>
    <n v="0"/>
    <n v="0"/>
    <n v="0"/>
    <n v="0"/>
    <n v="0"/>
    <n v="0"/>
    <n v="0"/>
    <m/>
    <m/>
    <m/>
    <m/>
    <m/>
    <m/>
    <n v="0"/>
    <n v="0"/>
    <n v="0"/>
    <n v="0"/>
    <n v="0"/>
    <n v="0"/>
    <n v="0"/>
    <n v="0"/>
    <n v="0"/>
    <n v="0"/>
    <n v="0"/>
    <n v="0"/>
    <n v="0"/>
    <n v="0"/>
    <n v="0"/>
    <n v="0"/>
    <n v="0"/>
    <n v="0"/>
    <n v="0"/>
    <n v="0"/>
    <n v="0"/>
    <n v="0"/>
    <n v="0"/>
    <n v="0"/>
    <n v="0"/>
    <n v="0"/>
    <n v="0"/>
    <n v="0"/>
    <n v="0"/>
    <n v="0"/>
    <n v="0"/>
    <n v="0"/>
    <n v="0"/>
    <n v="0"/>
    <n v="0"/>
    <n v="0"/>
    <n v="0"/>
    <n v="0"/>
    <n v="0"/>
  </r>
  <r>
    <s v="Yes"/>
    <s v="Jaspal Singh"/>
    <x v="49"/>
    <x v="139"/>
    <s v="YALLRB"/>
    <x v="179"/>
    <d v="2026-03-30T00:00:00"/>
    <d v="2026-08-28T00:00:00"/>
    <m/>
    <x v="382"/>
    <x v="39"/>
    <x v="2"/>
    <m/>
    <n v="76"/>
    <n v="15124"/>
    <n v="0"/>
    <n v="15124"/>
    <m/>
    <n v="0"/>
    <n v="0"/>
    <n v="0"/>
    <n v="15124"/>
    <x v="0"/>
    <n v="1"/>
    <n v="0"/>
    <x v="0"/>
    <n v="428"/>
    <m/>
    <m/>
    <m/>
    <n v="80"/>
    <n v="80"/>
    <n v="92"/>
    <n v="76"/>
    <n v="80"/>
    <n v="20"/>
    <m/>
    <m/>
    <m/>
    <n v="85172"/>
    <n v="0"/>
    <n v="0"/>
    <n v="0"/>
    <n v="15920"/>
    <n v="15920"/>
    <n v="18308"/>
    <n v="15124"/>
    <n v="15920"/>
    <n v="3980"/>
    <n v="0"/>
    <n v="0"/>
    <n v="0"/>
    <n v="0"/>
    <n v="0"/>
    <n v="0"/>
    <n v="0"/>
    <n v="0"/>
    <n v="0"/>
    <n v="0"/>
    <n v="0"/>
    <n v="0"/>
    <n v="0"/>
    <n v="0"/>
    <n v="0"/>
    <n v="0"/>
    <n v="85172"/>
    <n v="0"/>
    <n v="0"/>
    <n v="0"/>
    <n v="15920"/>
    <n v="15920"/>
    <n v="18308"/>
    <n v="15124"/>
    <n v="15920"/>
    <n v="3980"/>
    <n v="0"/>
    <n v="0"/>
    <n v="0"/>
  </r>
  <r>
    <s v="Yes"/>
    <s v="Jaspal Singh"/>
    <x v="49"/>
    <x v="139"/>
    <s v="YALLRB"/>
    <x v="179"/>
    <d v="2026-03-30T00:00:00"/>
    <d v="2026-08-28T00:00:00"/>
    <m/>
    <x v="389"/>
    <x v="77"/>
    <x v="0"/>
    <m/>
    <n v="171"/>
    <n v="9986.4"/>
    <n v="0"/>
    <n v="9986.4"/>
    <m/>
    <n v="0"/>
    <n v="0"/>
    <n v="0"/>
    <n v="9986.4"/>
    <x v="0"/>
    <n v="1"/>
    <n v="0"/>
    <x v="0"/>
    <n v="971"/>
    <m/>
    <m/>
    <m/>
    <n v="180"/>
    <n v="180"/>
    <n v="215"/>
    <n v="171"/>
    <n v="180"/>
    <n v="45"/>
    <m/>
    <m/>
    <m/>
    <n v="56706.400000000001"/>
    <n v="0"/>
    <n v="0"/>
    <n v="0"/>
    <n v="10512"/>
    <n v="10512"/>
    <n v="12556"/>
    <n v="9986.4"/>
    <n v="10512"/>
    <n v="2628"/>
    <n v="0"/>
    <n v="0"/>
    <n v="0"/>
    <n v="0"/>
    <n v="0"/>
    <n v="0"/>
    <n v="0"/>
    <n v="0"/>
    <n v="0"/>
    <n v="0"/>
    <n v="0"/>
    <n v="0"/>
    <n v="0"/>
    <n v="0"/>
    <n v="0"/>
    <n v="0"/>
    <n v="56706.400000000001"/>
    <n v="0"/>
    <n v="0"/>
    <n v="0"/>
    <n v="10512"/>
    <n v="10512"/>
    <n v="12556"/>
    <n v="9986.4"/>
    <n v="10512"/>
    <n v="2628"/>
    <n v="0"/>
    <n v="0"/>
    <n v="0"/>
  </r>
  <r>
    <s v="Yes"/>
    <s v="Jaspal Singh"/>
    <x v="49"/>
    <x v="139"/>
    <s v="YALLRB"/>
    <x v="179"/>
    <d v="2026-03-30T00:00:00"/>
    <d v="2026-08-28T00:00:00"/>
    <m/>
    <x v="140"/>
    <x v="6"/>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Yes"/>
    <s v="Jaspal Singh"/>
    <x v="49"/>
    <x v="139"/>
    <s v="YALLRB"/>
    <x v="179"/>
    <d v="2026-03-30T00:00:00"/>
    <d v="2026-08-28T00:00:00"/>
    <m/>
    <x v="390"/>
    <x v="81"/>
    <x v="2"/>
    <m/>
    <n v="20"/>
    <n v="4940.4000000000005"/>
    <n v="0"/>
    <n v="4940.4000000000005"/>
    <m/>
    <n v="0"/>
    <n v="0"/>
    <n v="0"/>
    <n v="4940.4000000000005"/>
    <x v="0"/>
    <n v="1"/>
    <n v="0"/>
    <x v="0"/>
    <n v="134"/>
    <m/>
    <m/>
    <m/>
    <n v="40"/>
    <n v="40"/>
    <n v="34"/>
    <n v="20"/>
    <m/>
    <m/>
    <m/>
    <m/>
    <m/>
    <n v="33100.68"/>
    <n v="0"/>
    <n v="0"/>
    <n v="0"/>
    <n v="9880.8000000000011"/>
    <n v="9880.8000000000011"/>
    <n v="8398.68"/>
    <n v="4940.4000000000005"/>
    <n v="0"/>
    <n v="0"/>
    <n v="0"/>
    <n v="0"/>
    <n v="0"/>
    <n v="0"/>
    <n v="0"/>
    <n v="0"/>
    <n v="0"/>
    <n v="0"/>
    <n v="0"/>
    <n v="0"/>
    <n v="0"/>
    <n v="0"/>
    <n v="0"/>
    <n v="0"/>
    <n v="0"/>
    <n v="0"/>
    <n v="33100.68"/>
    <n v="0"/>
    <n v="0"/>
    <n v="0"/>
    <n v="9880.8000000000011"/>
    <n v="9880.8000000000011"/>
    <n v="8398.68"/>
    <n v="4940.4000000000005"/>
    <n v="0"/>
    <n v="0"/>
    <n v="0"/>
    <n v="0"/>
    <n v="0"/>
  </r>
  <r>
    <s v="No"/>
    <s v="Jaspal Singh"/>
    <x v="49"/>
    <x v="140"/>
    <s v="YALLRB"/>
    <x v="180"/>
    <d v="2026-03-30T00:00:00"/>
    <d v="2026-08-28T00:00:00"/>
    <m/>
    <x v="140"/>
    <x v="82"/>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50"/>
    <x v="141"/>
    <s v="YAFHFB"/>
    <x v="181"/>
    <d v="2026-01-01T00:00:00"/>
    <d v="2026-06-30T00:00:00"/>
    <s v="C-XB8Y"/>
    <x v="391"/>
    <x v="85"/>
    <x v="0"/>
    <m/>
    <n v="18"/>
    <n v="889.19999999999993"/>
    <n v="0"/>
    <n v="889.19999999999993"/>
    <m/>
    <n v="0"/>
    <n v="0"/>
    <n v="0"/>
    <n v="889.19999999999993"/>
    <x v="0"/>
    <n v="1"/>
    <n v="0"/>
    <x v="0"/>
    <n v="1089"/>
    <m/>
    <n v="297"/>
    <n v="216"/>
    <m/>
    <n v="342"/>
    <n v="216"/>
    <n v="18"/>
    <m/>
    <m/>
    <m/>
    <m/>
    <m/>
    <n v="53796.6"/>
    <n v="0"/>
    <n v="14671.8"/>
    <n v="10670.4"/>
    <n v="0"/>
    <n v="16894.8"/>
    <n v="10670.4"/>
    <n v="889.19999999999993"/>
    <n v="0"/>
    <n v="0"/>
    <n v="0"/>
    <n v="0"/>
    <n v="0"/>
    <n v="0"/>
    <n v="0"/>
    <n v="0"/>
    <n v="0"/>
    <n v="0"/>
    <n v="0"/>
    <n v="0"/>
    <n v="0"/>
    <n v="0"/>
    <n v="0"/>
    <n v="0"/>
    <n v="0"/>
    <n v="0"/>
    <n v="53796.6"/>
    <n v="0"/>
    <n v="14671.8"/>
    <n v="10670.4"/>
    <n v="0"/>
    <n v="16894.8"/>
    <n v="10670.4"/>
    <n v="889.19999999999993"/>
    <n v="0"/>
    <n v="0"/>
    <n v="0"/>
    <n v="0"/>
    <n v="0"/>
  </r>
  <r>
    <s v="No"/>
    <s v="Jaspal Singh"/>
    <x v="50"/>
    <x v="141"/>
    <s v="YAFHFB"/>
    <x v="181"/>
    <d v="2026-01-01T00:00:00"/>
    <d v="2026-06-30T00:00:00"/>
    <s v="002HO7"/>
    <x v="392"/>
    <x v="86"/>
    <x v="0"/>
    <m/>
    <n v="0"/>
    <n v="0"/>
    <n v="0"/>
    <n v="0"/>
    <m/>
    <n v="0"/>
    <n v="0"/>
    <n v="0"/>
    <n v="0"/>
    <x v="0"/>
    <n v="1"/>
    <n v="0"/>
    <x v="0"/>
    <n v="829"/>
    <n v="81"/>
    <n v="171"/>
    <n v="207"/>
    <n v="172"/>
    <n v="171"/>
    <n v="27"/>
    <m/>
    <m/>
    <m/>
    <m/>
    <m/>
    <m/>
    <n v="31502"/>
    <n v="3078"/>
    <n v="6498"/>
    <n v="7866"/>
    <n v="6536"/>
    <n v="6498"/>
    <n v="1026"/>
    <n v="0"/>
    <n v="0"/>
    <n v="0"/>
    <n v="0"/>
    <n v="0"/>
    <n v="0"/>
    <n v="0"/>
    <n v="0"/>
    <n v="0"/>
    <n v="0"/>
    <n v="0"/>
    <n v="0"/>
    <n v="0"/>
    <n v="0"/>
    <n v="0"/>
    <n v="0"/>
    <n v="0"/>
    <n v="0"/>
    <n v="0"/>
    <n v="31502"/>
    <n v="3078"/>
    <n v="6498"/>
    <n v="7866"/>
    <n v="6536"/>
    <n v="6498"/>
    <n v="1026"/>
    <n v="0"/>
    <n v="0"/>
    <n v="0"/>
    <n v="0"/>
    <n v="0"/>
    <n v="0"/>
  </r>
  <r>
    <s v="Yes"/>
    <s v="Jaspal Singh"/>
    <x v="51"/>
    <x v="142"/>
    <s v="YAFF7B"/>
    <x v="182"/>
    <d v="2026-01-01T00:00:00"/>
    <d v="2026-12-31T00:00:00"/>
    <s v="3J0545"/>
    <x v="207"/>
    <x v="49"/>
    <x v="2"/>
    <m/>
    <n v="55"/>
    <n v="14575"/>
    <n v="0"/>
    <n v="14575"/>
    <m/>
    <n v="0"/>
    <n v="0"/>
    <n v="0"/>
    <n v="14575"/>
    <x v="0"/>
    <n v="1"/>
    <n v="0"/>
    <x v="0"/>
    <n v="612"/>
    <m/>
    <n v="40"/>
    <n v="70"/>
    <m/>
    <m/>
    <n v="72"/>
    <n v="55"/>
    <n v="75"/>
    <n v="75"/>
    <n v="75"/>
    <n v="75"/>
    <n v="75"/>
    <n v="162180"/>
    <n v="0"/>
    <n v="10600"/>
    <n v="18550"/>
    <n v="0"/>
    <n v="0"/>
    <n v="19080"/>
    <n v="14575"/>
    <n v="19875"/>
    <n v="19875"/>
    <n v="19875"/>
    <n v="19875"/>
    <n v="19875"/>
    <n v="0"/>
    <n v="0"/>
    <n v="0"/>
    <n v="0"/>
    <n v="0"/>
    <n v="0"/>
    <n v="0"/>
    <n v="0"/>
    <n v="0"/>
    <n v="0"/>
    <n v="0"/>
    <n v="0"/>
    <n v="0"/>
    <n v="162180"/>
    <n v="0"/>
    <n v="10600"/>
    <n v="18550"/>
    <n v="0"/>
    <n v="0"/>
    <n v="19080"/>
    <n v="14575"/>
    <n v="19875"/>
    <n v="19875"/>
    <n v="19875"/>
    <n v="19875"/>
    <n v="19875"/>
  </r>
  <r>
    <s v="Yes"/>
    <s v="Jaspal Singh"/>
    <x v="51"/>
    <x v="142"/>
    <s v="YAFF7B"/>
    <x v="182"/>
    <d v="2026-01-01T00:00:00"/>
    <d v="2026-12-31T00:00:00"/>
    <s v="C-Y4AG"/>
    <x v="393"/>
    <x v="3"/>
    <x v="0"/>
    <m/>
    <n v="176"/>
    <n v="10868"/>
    <n v="0"/>
    <n v="10868"/>
    <m/>
    <n v="0"/>
    <n v="0"/>
    <n v="0"/>
    <n v="10868"/>
    <x v="0"/>
    <n v="1"/>
    <n v="0"/>
    <x v="0"/>
    <n v="1967"/>
    <m/>
    <n v="126"/>
    <n v="207"/>
    <m/>
    <n v="342"/>
    <n v="108"/>
    <n v="176"/>
    <n v="180"/>
    <n v="207"/>
    <n v="207"/>
    <n v="207"/>
    <n v="207"/>
    <n v="121462.25"/>
    <n v="0"/>
    <n v="7780.5"/>
    <n v="12782.25"/>
    <n v="0"/>
    <n v="21118.5"/>
    <n v="6669"/>
    <n v="10868"/>
    <n v="11115"/>
    <n v="12782.25"/>
    <n v="12782.25"/>
    <n v="12782.25"/>
    <n v="12782.25"/>
    <n v="0"/>
    <n v="0"/>
    <n v="0"/>
    <n v="0"/>
    <n v="0"/>
    <n v="0"/>
    <n v="0"/>
    <n v="0"/>
    <n v="0"/>
    <n v="0"/>
    <n v="0"/>
    <n v="0"/>
    <n v="0"/>
    <n v="121462.25"/>
    <n v="0"/>
    <n v="7780.5"/>
    <n v="12782.25"/>
    <n v="0"/>
    <n v="21118.5"/>
    <n v="6669"/>
    <n v="10868"/>
    <n v="11115"/>
    <n v="12782.25"/>
    <n v="12782.25"/>
    <n v="12782.25"/>
    <n v="12782.25"/>
  </r>
  <r>
    <s v="Yes"/>
    <s v="Jaspal Singh"/>
    <x v="51"/>
    <x v="142"/>
    <s v="YAFF7B"/>
    <x v="182"/>
    <d v="2026-01-01T00:00:00"/>
    <d v="2026-12-31T00:00:00"/>
    <s v="C-Y4AH"/>
    <x v="394"/>
    <x v="87"/>
    <x v="0"/>
    <m/>
    <n v="86"/>
    <n v="3524.2799999999997"/>
    <n v="0"/>
    <n v="3524.2799999999997"/>
    <m/>
    <n v="0"/>
    <n v="0"/>
    <n v="0"/>
    <n v="3524.2799999999997"/>
    <x v="0"/>
    <n v="1"/>
    <n v="0"/>
    <x v="0"/>
    <n v="1152.5"/>
    <m/>
    <n v="67.5"/>
    <n v="108"/>
    <m/>
    <n v="171"/>
    <n v="198"/>
    <n v="86"/>
    <n v="90"/>
    <n v="108"/>
    <n v="108"/>
    <n v="108"/>
    <n v="108"/>
    <n v="47229.449999999983"/>
    <n v="0"/>
    <n v="2766.1499999999996"/>
    <n v="4425.8399999999992"/>
    <n v="0"/>
    <n v="7007.579999999999"/>
    <n v="8114.0399999999991"/>
    <n v="3524.2799999999997"/>
    <n v="3688.2"/>
    <n v="4425.8399999999992"/>
    <n v="4425.8399999999992"/>
    <n v="4425.8399999999992"/>
    <n v="4425.8399999999992"/>
    <n v="0"/>
    <n v="0"/>
    <n v="0"/>
    <n v="0"/>
    <n v="0"/>
    <n v="0"/>
    <n v="0"/>
    <n v="0"/>
    <n v="0"/>
    <n v="0"/>
    <n v="0"/>
    <n v="0"/>
    <n v="0"/>
    <n v="47229.449999999983"/>
    <n v="0"/>
    <n v="2766.1499999999996"/>
    <n v="4425.8399999999992"/>
    <n v="0"/>
    <n v="7007.579999999999"/>
    <n v="8114.0399999999991"/>
    <n v="3524.2799999999997"/>
    <n v="3688.2"/>
    <n v="4425.8399999999992"/>
    <n v="4425.8399999999992"/>
    <n v="4425.8399999999992"/>
    <n v="4425.8399999999992"/>
  </r>
  <r>
    <s v="Yes"/>
    <s v="Jaspal Singh"/>
    <x v="51"/>
    <x v="142"/>
    <s v="YAFF7B"/>
    <x v="182"/>
    <d v="2026-01-01T00:00:00"/>
    <d v="2026-12-31T00:00:00"/>
    <s v="TBD"/>
    <x v="140"/>
    <x v="87"/>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3"/>
    <x v="143"/>
    <s v="YAFKMB"/>
    <x v="183"/>
    <d v="2026-01-01T00:00:00"/>
    <d v="2027-07-31T00:00:00"/>
    <s v="1G7350"/>
    <x v="395"/>
    <x v="88"/>
    <x v="2"/>
    <m/>
    <n v="156"/>
    <n v="53040"/>
    <n v="0"/>
    <n v="53040"/>
    <m/>
    <n v="0"/>
    <n v="0"/>
    <n v="0"/>
    <n v="53040"/>
    <x v="0"/>
    <n v="1"/>
    <n v="0"/>
    <x v="0"/>
    <n v="2106.9"/>
    <n v="327.60000000000002"/>
    <n v="212.2"/>
    <n v="294.10000000000002"/>
    <n v="50"/>
    <n v="0"/>
    <n v="267"/>
    <n v="156"/>
    <n v="160"/>
    <n v="160"/>
    <n v="160"/>
    <n v="160"/>
    <n v="160"/>
    <n v="716346"/>
    <n v="111384.00000000001"/>
    <n v="72148"/>
    <n v="99994.000000000015"/>
    <n v="17000"/>
    <n v="0"/>
    <n v="90780"/>
    <n v="53040"/>
    <n v="54400"/>
    <n v="54400"/>
    <n v="54400"/>
    <n v="54400"/>
    <n v="54400"/>
    <n v="0"/>
    <n v="0"/>
    <n v="0"/>
    <n v="0"/>
    <n v="0"/>
    <n v="0"/>
    <n v="0"/>
    <n v="0"/>
    <n v="0"/>
    <n v="0"/>
    <n v="0"/>
    <n v="0"/>
    <n v="0"/>
    <n v="716346"/>
    <n v="111384.00000000001"/>
    <n v="72148"/>
    <n v="99994.000000000015"/>
    <n v="17000"/>
    <n v="0"/>
    <n v="90780"/>
    <n v="53040"/>
    <n v="54400"/>
    <n v="54400"/>
    <n v="54400"/>
    <n v="54400"/>
    <n v="54400"/>
  </r>
  <r>
    <s v="No"/>
    <s v="Jaspal Singh"/>
    <x v="33"/>
    <x v="143"/>
    <s v="YAFKMB"/>
    <x v="183"/>
    <d v="2026-01-01T00:00:00"/>
    <d v="2027-07-31T00:00:00"/>
    <s v="4G1692"/>
    <x v="396"/>
    <x v="49"/>
    <x v="2"/>
    <m/>
    <n v="160"/>
    <n v="42400"/>
    <n v="0"/>
    <n v="42400"/>
    <m/>
    <n v="0"/>
    <n v="0"/>
    <n v="0"/>
    <n v="42400"/>
    <x v="0"/>
    <n v="1"/>
    <n v="0"/>
    <x v="0"/>
    <n v="1306"/>
    <m/>
    <m/>
    <m/>
    <n v="50"/>
    <n v="156"/>
    <n v="140"/>
    <n v="160"/>
    <n v="160"/>
    <n v="160"/>
    <n v="160"/>
    <n v="160"/>
    <n v="160"/>
    <n v="346090"/>
    <n v="0"/>
    <n v="0"/>
    <n v="0"/>
    <n v="13250"/>
    <n v="41340"/>
    <n v="37100"/>
    <n v="42400"/>
    <n v="42400"/>
    <n v="42400"/>
    <n v="42400"/>
    <n v="42400"/>
    <n v="42400"/>
    <n v="0"/>
    <n v="0"/>
    <n v="0"/>
    <n v="0"/>
    <n v="0"/>
    <n v="0"/>
    <n v="0"/>
    <n v="0"/>
    <n v="0"/>
    <n v="0"/>
    <n v="0"/>
    <n v="0"/>
    <n v="0"/>
    <n v="346090"/>
    <n v="0"/>
    <n v="0"/>
    <n v="0"/>
    <n v="13250"/>
    <n v="41340"/>
    <n v="37100"/>
    <n v="42400"/>
    <n v="42400"/>
    <n v="42400"/>
    <n v="42400"/>
    <n v="42400"/>
    <n v="42400"/>
  </r>
  <r>
    <s v="No"/>
    <s v="Jaspal Singh"/>
    <x v="33"/>
    <x v="143"/>
    <s v="YAFKMB"/>
    <x v="183"/>
    <d v="2026-01-01T00:00:00"/>
    <d v="2027-07-31T00:00:00"/>
    <s v="04468B"/>
    <x v="397"/>
    <x v="48"/>
    <x v="4"/>
    <m/>
    <n v="176"/>
    <n v="14872"/>
    <n v="0"/>
    <n v="14872"/>
    <m/>
    <n v="0"/>
    <n v="0"/>
    <n v="0"/>
    <n v="14872"/>
    <x v="0"/>
    <n v="1"/>
    <n v="0"/>
    <x v="0"/>
    <n v="1502"/>
    <m/>
    <m/>
    <m/>
    <n v="150"/>
    <n v="160"/>
    <n v="216"/>
    <n v="176"/>
    <n v="160"/>
    <n v="160"/>
    <n v="160"/>
    <n v="160"/>
    <n v="160"/>
    <n v="126919"/>
    <n v="0"/>
    <n v="0"/>
    <n v="0"/>
    <n v="12675"/>
    <n v="13520"/>
    <n v="18252"/>
    <n v="14872"/>
    <n v="13520"/>
    <n v="13520"/>
    <n v="13520"/>
    <n v="13520"/>
    <n v="13520"/>
    <n v="0"/>
    <n v="0"/>
    <n v="0"/>
    <n v="0"/>
    <n v="0"/>
    <n v="0"/>
    <n v="0"/>
    <n v="0"/>
    <n v="0"/>
    <n v="0"/>
    <n v="0"/>
    <n v="0"/>
    <n v="0"/>
    <n v="126919"/>
    <n v="0"/>
    <n v="0"/>
    <n v="0"/>
    <n v="12675"/>
    <n v="13520"/>
    <n v="18252"/>
    <n v="14872"/>
    <n v="13520"/>
    <n v="13520"/>
    <n v="13520"/>
    <n v="13520"/>
    <n v="13520"/>
  </r>
  <r>
    <s v="No"/>
    <s v="Jaspal Singh"/>
    <x v="33"/>
    <x v="143"/>
    <s v="YAFKMB"/>
    <x v="183"/>
    <d v="2026-01-01T00:00:00"/>
    <d v="2027-07-31T00:00:00"/>
    <s v="C-P3JG"/>
    <x v="398"/>
    <x v="7"/>
    <x v="2"/>
    <m/>
    <n v="176"/>
    <n v="29040"/>
    <n v="0"/>
    <n v="29040"/>
    <m/>
    <n v="0"/>
    <n v="0"/>
    <n v="0"/>
    <n v="29040"/>
    <x v="0"/>
    <n v="1"/>
    <n v="0"/>
    <x v="0"/>
    <n v="1749.5"/>
    <m/>
    <m/>
    <n v="247.5"/>
    <n v="150"/>
    <n v="160"/>
    <n v="216"/>
    <n v="176"/>
    <n v="160"/>
    <n v="160"/>
    <n v="160"/>
    <n v="160"/>
    <n v="160"/>
    <n v="288667.5"/>
    <n v="0"/>
    <n v="0"/>
    <n v="40837.5"/>
    <n v="24750"/>
    <n v="26400"/>
    <n v="35640"/>
    <n v="29040"/>
    <n v="26400"/>
    <n v="26400"/>
    <n v="26400"/>
    <n v="26400"/>
    <n v="26400"/>
    <n v="0"/>
    <n v="0"/>
    <n v="0"/>
    <n v="0"/>
    <n v="0"/>
    <n v="0"/>
    <n v="0"/>
    <n v="0"/>
    <n v="0"/>
    <n v="0"/>
    <n v="0"/>
    <n v="0"/>
    <n v="0"/>
    <n v="288667.5"/>
    <n v="0"/>
    <n v="0"/>
    <n v="40837.5"/>
    <n v="24750"/>
    <n v="26400"/>
    <n v="35640"/>
    <n v="29040"/>
    <n v="26400"/>
    <n v="26400"/>
    <n v="26400"/>
    <n v="26400"/>
    <n v="26400"/>
  </r>
  <r>
    <s v="No"/>
    <s v="Jaspal Singh"/>
    <x v="33"/>
    <x v="143"/>
    <s v="YAFKMB"/>
    <x v="183"/>
    <d v="2026-01-01T00:00:00"/>
    <d v="2027-07-31T00:00:00"/>
    <s v="C-XAPC"/>
    <x v="399"/>
    <x v="7"/>
    <x v="2"/>
    <m/>
    <n v="176"/>
    <n v="29040"/>
    <n v="0"/>
    <n v="29040"/>
    <m/>
    <n v="0"/>
    <n v="0"/>
    <n v="0"/>
    <n v="29040"/>
    <x v="0"/>
    <n v="1"/>
    <n v="0"/>
    <x v="0"/>
    <n v="1754.5"/>
    <m/>
    <m/>
    <n v="268.5"/>
    <n v="150"/>
    <n v="160"/>
    <n v="200"/>
    <n v="176"/>
    <n v="160"/>
    <n v="160"/>
    <n v="160"/>
    <n v="160"/>
    <n v="160"/>
    <n v="289492.5"/>
    <n v="0"/>
    <n v="0"/>
    <n v="44302.5"/>
    <n v="24750"/>
    <n v="26400"/>
    <n v="33000"/>
    <n v="29040"/>
    <n v="26400"/>
    <n v="26400"/>
    <n v="26400"/>
    <n v="26400"/>
    <n v="26400"/>
    <n v="0"/>
    <n v="0"/>
    <n v="0"/>
    <n v="0"/>
    <n v="0"/>
    <n v="0"/>
    <n v="0"/>
    <n v="0"/>
    <n v="0"/>
    <n v="0"/>
    <n v="0"/>
    <n v="0"/>
    <n v="0"/>
    <n v="289492.5"/>
    <n v="0"/>
    <n v="0"/>
    <n v="44302.5"/>
    <n v="24750"/>
    <n v="26400"/>
    <n v="33000"/>
    <n v="29040"/>
    <n v="26400"/>
    <n v="26400"/>
    <n v="26400"/>
    <n v="26400"/>
    <n v="26400"/>
  </r>
  <r>
    <s v="No"/>
    <s v="Jaspal Singh"/>
    <x v="33"/>
    <x v="143"/>
    <s v="YAFKMB"/>
    <x v="183"/>
    <d v="2026-01-01T00:00:00"/>
    <d v="2027-07-31T00:00:00"/>
    <s v="TBD"/>
    <x v="140"/>
    <x v="48"/>
    <x v="0"/>
    <m/>
    <n v="176"/>
    <n v="14872"/>
    <n v="0"/>
    <n v="14872"/>
    <m/>
    <n v="0"/>
    <n v="0"/>
    <n v="0"/>
    <n v="14872"/>
    <x v="0"/>
    <n v="1"/>
    <n v="0"/>
    <x v="0"/>
    <n v="1486"/>
    <m/>
    <m/>
    <m/>
    <n v="150"/>
    <n v="160"/>
    <n v="200"/>
    <n v="176"/>
    <n v="160"/>
    <n v="160"/>
    <n v="160"/>
    <n v="160"/>
    <n v="160"/>
    <n v="125567"/>
    <n v="0"/>
    <n v="0"/>
    <n v="0"/>
    <n v="12675"/>
    <n v="13520"/>
    <n v="16900"/>
    <n v="14872"/>
    <n v="13520"/>
    <n v="13520"/>
    <n v="13520"/>
    <n v="13520"/>
    <n v="13520"/>
    <n v="0"/>
    <n v="0"/>
    <n v="0"/>
    <n v="0"/>
    <n v="0"/>
    <n v="0"/>
    <n v="0"/>
    <n v="0"/>
    <n v="0"/>
    <n v="0"/>
    <n v="0"/>
    <n v="0"/>
    <n v="0"/>
    <n v="125567"/>
    <n v="0"/>
    <n v="0"/>
    <n v="0"/>
    <n v="12675"/>
    <n v="13520"/>
    <n v="16900"/>
    <n v="14872"/>
    <n v="13520"/>
    <n v="13520"/>
    <n v="13520"/>
    <n v="13520"/>
    <n v="13520"/>
  </r>
  <r>
    <s v="No"/>
    <s v="Jaspal Singh"/>
    <x v="33"/>
    <x v="143"/>
    <s v="YAFKMB"/>
    <x v="183"/>
    <d v="2026-01-01T00:00:00"/>
    <d v="2027-07-31T00:00:00"/>
    <s v="TBD"/>
    <x v="140"/>
    <x v="48"/>
    <x v="0"/>
    <m/>
    <n v="176"/>
    <n v="14872"/>
    <n v="0"/>
    <n v="14872"/>
    <m/>
    <n v="0"/>
    <n v="0"/>
    <n v="0"/>
    <n v="14872"/>
    <x v="0"/>
    <n v="1"/>
    <n v="0"/>
    <x v="0"/>
    <n v="1502"/>
    <m/>
    <m/>
    <m/>
    <n v="150"/>
    <n v="160"/>
    <n v="216"/>
    <n v="176"/>
    <n v="160"/>
    <n v="160"/>
    <n v="160"/>
    <n v="160"/>
    <n v="160"/>
    <n v="126919"/>
    <n v="0"/>
    <n v="0"/>
    <n v="0"/>
    <n v="12675"/>
    <n v="13520"/>
    <n v="18252"/>
    <n v="14872"/>
    <n v="13520"/>
    <n v="13520"/>
    <n v="13520"/>
    <n v="13520"/>
    <n v="13520"/>
    <n v="0"/>
    <n v="0"/>
    <n v="0"/>
    <n v="0"/>
    <n v="0"/>
    <n v="0"/>
    <n v="0"/>
    <n v="0"/>
    <n v="0"/>
    <n v="0"/>
    <n v="0"/>
    <n v="0"/>
    <n v="0"/>
    <n v="126919"/>
    <n v="0"/>
    <n v="0"/>
    <n v="0"/>
    <n v="12675"/>
    <n v="13520"/>
    <n v="18252"/>
    <n v="14872"/>
    <n v="13520"/>
    <n v="13520"/>
    <n v="13520"/>
    <n v="13520"/>
    <n v="13520"/>
  </r>
  <r>
    <s v="No"/>
    <s v="Jaspal Singh"/>
    <x v="33"/>
    <x v="143"/>
    <s v="YAFKMB"/>
    <x v="183"/>
    <d v="2026-01-01T00:00:00"/>
    <d v="2027-07-31T00:00:00"/>
    <s v="TBD"/>
    <x v="400"/>
    <x v="3"/>
    <x v="0"/>
    <m/>
    <n v="176"/>
    <n v="10868"/>
    <n v="0"/>
    <n v="10868"/>
    <m/>
    <n v="0"/>
    <n v="0"/>
    <n v="0"/>
    <n v="10868"/>
    <x v="0"/>
    <n v="1"/>
    <n v="0"/>
    <x v="0"/>
    <n v="2024"/>
    <m/>
    <m/>
    <n v="522"/>
    <n v="150"/>
    <n v="160"/>
    <n v="216"/>
    <n v="176"/>
    <n v="160"/>
    <n v="160"/>
    <n v="160"/>
    <n v="160"/>
    <n v="160"/>
    <n v="124982"/>
    <n v="0"/>
    <n v="0"/>
    <n v="32233.5"/>
    <n v="9262.5"/>
    <n v="9880"/>
    <n v="13338"/>
    <n v="10868"/>
    <n v="9880"/>
    <n v="9880"/>
    <n v="9880"/>
    <n v="9880"/>
    <n v="9880"/>
    <n v="0"/>
    <n v="0"/>
    <n v="0"/>
    <n v="0"/>
    <n v="0"/>
    <n v="0"/>
    <n v="0"/>
    <n v="0"/>
    <n v="0"/>
    <n v="0"/>
    <n v="0"/>
    <n v="0"/>
    <n v="0"/>
    <n v="124982"/>
    <n v="0"/>
    <n v="0"/>
    <n v="32233.5"/>
    <n v="9262.5"/>
    <n v="9880"/>
    <n v="13338"/>
    <n v="10868"/>
    <n v="9880"/>
    <n v="9880"/>
    <n v="9880"/>
    <n v="9880"/>
    <n v="9880"/>
  </r>
  <r>
    <s v="No"/>
    <s v="Jaspal Singh"/>
    <x v="33"/>
    <x v="143"/>
    <s v="YAFKMB"/>
    <x v="183"/>
    <d v="2026-01-01T00:00:00"/>
    <d v="2027-07-31T00:00:00"/>
    <s v="TBD"/>
    <x v="401"/>
    <x v="3"/>
    <x v="0"/>
    <m/>
    <n v="160"/>
    <n v="9880"/>
    <n v="0"/>
    <n v="9880"/>
    <m/>
    <n v="0"/>
    <n v="0"/>
    <n v="0"/>
    <n v="9880"/>
    <x v="0"/>
    <n v="1"/>
    <n v="0"/>
    <x v="0"/>
    <n v="1430"/>
    <m/>
    <m/>
    <m/>
    <n v="110"/>
    <n v="160"/>
    <n v="200"/>
    <n v="160"/>
    <n v="160"/>
    <n v="160"/>
    <n v="160"/>
    <n v="160"/>
    <n v="160"/>
    <n v="88302.5"/>
    <n v="0"/>
    <n v="0"/>
    <n v="0"/>
    <n v="6792.5"/>
    <n v="9880"/>
    <n v="12350"/>
    <n v="9880"/>
    <n v="9880"/>
    <n v="9880"/>
    <n v="9880"/>
    <n v="9880"/>
    <n v="9880"/>
    <n v="0"/>
    <n v="0"/>
    <n v="0"/>
    <n v="0"/>
    <n v="0"/>
    <n v="0"/>
    <n v="0"/>
    <n v="0"/>
    <n v="0"/>
    <n v="0"/>
    <n v="0"/>
    <n v="0"/>
    <n v="0"/>
    <n v="88302.5"/>
    <n v="0"/>
    <n v="0"/>
    <n v="0"/>
    <n v="6792.5"/>
    <n v="9880"/>
    <n v="12350"/>
    <n v="9880"/>
    <n v="9880"/>
    <n v="9880"/>
    <n v="9880"/>
    <n v="9880"/>
    <n v="9880"/>
  </r>
  <r>
    <s v="No"/>
    <s v="Jaspal Singh"/>
    <x v="33"/>
    <x v="143"/>
    <s v="YAFKMB"/>
    <x v="183"/>
    <d v="2026-01-01T00:00:00"/>
    <d v="2027-07-31T00:00:00"/>
    <s v="TBD"/>
    <x v="140"/>
    <x v="3"/>
    <x v="0"/>
    <m/>
    <n v="160"/>
    <n v="9880"/>
    <n v="0"/>
    <n v="9880"/>
    <m/>
    <n v="0"/>
    <n v="0"/>
    <n v="0"/>
    <n v="9880"/>
    <x v="0"/>
    <n v="1"/>
    <n v="0"/>
    <x v="0"/>
    <n v="1496"/>
    <m/>
    <m/>
    <n v="160"/>
    <m/>
    <n v="160"/>
    <n v="216"/>
    <n v="160"/>
    <n v="160"/>
    <n v="160"/>
    <n v="160"/>
    <n v="160"/>
    <n v="160"/>
    <n v="92378"/>
    <n v="0"/>
    <n v="0"/>
    <n v="9880"/>
    <n v="0"/>
    <n v="9880"/>
    <n v="13338"/>
    <n v="9880"/>
    <n v="9880"/>
    <n v="9880"/>
    <n v="9880"/>
    <n v="9880"/>
    <n v="9880"/>
    <n v="0"/>
    <n v="0"/>
    <n v="0"/>
    <n v="0"/>
    <n v="0"/>
    <n v="0"/>
    <n v="0"/>
    <n v="0"/>
    <n v="0"/>
    <n v="0"/>
    <n v="0"/>
    <n v="0"/>
    <n v="0"/>
    <n v="92378"/>
    <n v="0"/>
    <n v="0"/>
    <n v="9880"/>
    <n v="0"/>
    <n v="9880"/>
    <n v="13338"/>
    <n v="9880"/>
    <n v="9880"/>
    <n v="9880"/>
    <n v="9880"/>
    <n v="9880"/>
    <n v="9880"/>
  </r>
  <r>
    <s v="No"/>
    <s v="Jaspal Singh"/>
    <x v="33"/>
    <x v="143"/>
    <s v="YAFKMB"/>
    <x v="183"/>
    <d v="2026-01-01T00:00:00"/>
    <d v="2027-07-31T00:00:00"/>
    <s v="TBD"/>
    <x v="140"/>
    <x v="1"/>
    <x v="0"/>
    <m/>
    <n v="160"/>
    <n v="7600"/>
    <n v="0"/>
    <n v="7600"/>
    <m/>
    <n v="0"/>
    <n v="0"/>
    <n v="0"/>
    <n v="7600"/>
    <x v="0"/>
    <n v="1"/>
    <n v="0"/>
    <x v="0"/>
    <n v="1520"/>
    <m/>
    <m/>
    <n v="160"/>
    <m/>
    <n v="200"/>
    <n v="200"/>
    <n v="160"/>
    <n v="160"/>
    <n v="160"/>
    <n v="160"/>
    <n v="160"/>
    <n v="160"/>
    <n v="72200"/>
    <n v="0"/>
    <n v="0"/>
    <n v="7600"/>
    <n v="0"/>
    <n v="9500"/>
    <n v="9500"/>
    <n v="7600"/>
    <n v="7600"/>
    <n v="7600"/>
    <n v="7600"/>
    <n v="7600"/>
    <n v="7600"/>
    <n v="0"/>
    <n v="0"/>
    <n v="0"/>
    <n v="0"/>
    <n v="0"/>
    <n v="0"/>
    <n v="0"/>
    <n v="0"/>
    <n v="0"/>
    <n v="0"/>
    <n v="0"/>
    <n v="0"/>
    <n v="0"/>
    <n v="72200"/>
    <n v="0"/>
    <n v="0"/>
    <n v="7600"/>
    <n v="0"/>
    <n v="9500"/>
    <n v="9500"/>
    <n v="7600"/>
    <n v="7600"/>
    <n v="7600"/>
    <n v="7600"/>
    <n v="7600"/>
    <n v="7600"/>
  </r>
  <r>
    <s v="No"/>
    <s v="Jaspal Singh"/>
    <x v="33"/>
    <x v="143"/>
    <s v="YAFKMB"/>
    <x v="183"/>
    <d v="2026-01-01T00:00:00"/>
    <d v="2027-07-31T00:00:00"/>
    <s v="TBD"/>
    <x v="140"/>
    <x v="1"/>
    <x v="0"/>
    <m/>
    <n v="160"/>
    <n v="7600"/>
    <n v="0"/>
    <n v="7600"/>
    <m/>
    <n v="0"/>
    <n v="0"/>
    <n v="0"/>
    <n v="7600"/>
    <x v="0"/>
    <n v="1"/>
    <n v="0"/>
    <x v="0"/>
    <n v="1536"/>
    <m/>
    <m/>
    <n v="160"/>
    <m/>
    <n v="200"/>
    <n v="216"/>
    <n v="160"/>
    <n v="160"/>
    <n v="160"/>
    <n v="160"/>
    <n v="160"/>
    <n v="160"/>
    <n v="72960"/>
    <n v="0"/>
    <n v="0"/>
    <n v="7600"/>
    <n v="0"/>
    <n v="9500"/>
    <n v="10260"/>
    <n v="7600"/>
    <n v="7600"/>
    <n v="7600"/>
    <n v="7600"/>
    <n v="7600"/>
    <n v="7600"/>
    <n v="0"/>
    <n v="0"/>
    <n v="0"/>
    <n v="0"/>
    <n v="0"/>
    <n v="0"/>
    <n v="0"/>
    <n v="0"/>
    <n v="0"/>
    <n v="0"/>
    <n v="0"/>
    <n v="0"/>
    <n v="0"/>
    <n v="72960"/>
    <n v="0"/>
    <n v="0"/>
    <n v="7600"/>
    <n v="0"/>
    <n v="9500"/>
    <n v="10260"/>
    <n v="7600"/>
    <n v="7600"/>
    <n v="7600"/>
    <n v="7600"/>
    <n v="7600"/>
    <n v="7600"/>
  </r>
  <r>
    <s v="No"/>
    <s v="Jaspal Singh"/>
    <x v="33"/>
    <x v="143"/>
    <s v="YAFKMB"/>
    <x v="183"/>
    <d v="2026-01-01T00:00:00"/>
    <d v="2027-07-31T00:00:00"/>
    <s v="TBD"/>
    <x v="140"/>
    <x v="6"/>
    <x v="0"/>
    <m/>
    <n v="160"/>
    <n v="5040"/>
    <n v="0"/>
    <n v="5040"/>
    <m/>
    <n v="0"/>
    <n v="0"/>
    <n v="0"/>
    <n v="5040"/>
    <x v="0"/>
    <n v="1"/>
    <n v="0"/>
    <x v="0"/>
    <n v="1536"/>
    <m/>
    <m/>
    <n v="160"/>
    <m/>
    <n v="200"/>
    <n v="216"/>
    <n v="160"/>
    <n v="160"/>
    <n v="160"/>
    <n v="160"/>
    <n v="160"/>
    <n v="160"/>
    <n v="48384"/>
    <n v="0"/>
    <n v="0"/>
    <n v="5040"/>
    <n v="0"/>
    <n v="6300"/>
    <n v="6804"/>
    <n v="5040"/>
    <n v="5040"/>
    <n v="5040"/>
    <n v="5040"/>
    <n v="5040"/>
    <n v="5040"/>
    <n v="0"/>
    <n v="0"/>
    <n v="0"/>
    <n v="0"/>
    <n v="0"/>
    <n v="0"/>
    <n v="0"/>
    <n v="0"/>
    <n v="0"/>
    <n v="0"/>
    <n v="0"/>
    <n v="0"/>
    <n v="0"/>
    <n v="48384"/>
    <n v="0"/>
    <n v="0"/>
    <n v="5040"/>
    <n v="0"/>
    <n v="6300"/>
    <n v="6804"/>
    <n v="5040"/>
    <n v="5040"/>
    <n v="5040"/>
    <n v="5040"/>
    <n v="5040"/>
    <n v="5040"/>
  </r>
  <r>
    <s v="Yes"/>
    <s v="Jaspal Singh"/>
    <x v="21"/>
    <x v="144"/>
    <s v="YAGAGB "/>
    <x v="184"/>
    <d v="2026-01-01T00:00:00"/>
    <d v="2026-06-27T00:00:00"/>
    <m/>
    <x v="402"/>
    <x v="1"/>
    <x v="0"/>
    <m/>
    <n v="0"/>
    <n v="0"/>
    <n v="0"/>
    <n v="0"/>
    <m/>
    <n v="0"/>
    <n v="0"/>
    <n v="0"/>
    <n v="0"/>
    <x v="0"/>
    <n v="1"/>
    <n v="0"/>
    <x v="0"/>
    <n v="180"/>
    <n v="80"/>
    <n v="80"/>
    <n v="20"/>
    <m/>
    <m/>
    <m/>
    <m/>
    <m/>
    <m/>
    <m/>
    <m/>
    <m/>
    <n v="8550"/>
    <n v="3800"/>
    <n v="3800"/>
    <n v="950"/>
    <n v="0"/>
    <n v="0"/>
    <n v="0"/>
    <n v="0"/>
    <n v="0"/>
    <n v="0"/>
    <n v="0"/>
    <n v="0"/>
    <n v="0"/>
    <n v="0"/>
    <n v="0"/>
    <n v="0"/>
    <n v="0"/>
    <n v="0"/>
    <n v="0"/>
    <n v="0"/>
    <n v="0"/>
    <n v="0"/>
    <n v="0"/>
    <n v="0"/>
    <n v="0"/>
    <n v="0"/>
    <n v="8550"/>
    <n v="3800"/>
    <n v="3800"/>
    <n v="950"/>
    <n v="0"/>
    <n v="0"/>
    <n v="0"/>
    <n v="0"/>
    <n v="0"/>
    <n v="0"/>
    <n v="0"/>
    <n v="0"/>
    <n v="0"/>
  </r>
  <r>
    <s v="Yes"/>
    <s v="Jaspal Singh"/>
    <x v="21"/>
    <x v="144"/>
    <s v="YAGAGB "/>
    <x v="184"/>
    <d v="2026-01-01T00:00:00"/>
    <d v="2026-06-27T00:00:00"/>
    <m/>
    <x v="403"/>
    <x v="29"/>
    <x v="4"/>
    <m/>
    <n v="0"/>
    <n v="0"/>
    <n v="0"/>
    <n v="0"/>
    <m/>
    <n v="0"/>
    <n v="0"/>
    <n v="0"/>
    <n v="0"/>
    <x v="0"/>
    <n v="1"/>
    <n v="0"/>
    <x v="0"/>
    <n v="1008"/>
    <n v="180"/>
    <n v="160"/>
    <n v="160"/>
    <n v="160"/>
    <n v="160"/>
    <n v="188"/>
    <m/>
    <m/>
    <m/>
    <m/>
    <m/>
    <m/>
    <n v="176400"/>
    <n v="31500"/>
    <n v="28000"/>
    <n v="28000"/>
    <n v="28000"/>
    <n v="28000"/>
    <n v="32900"/>
    <n v="0"/>
    <n v="0"/>
    <n v="0"/>
    <n v="0"/>
    <n v="0"/>
    <n v="0"/>
    <n v="0"/>
    <n v="0"/>
    <n v="0"/>
    <n v="0"/>
    <n v="0"/>
    <n v="0"/>
    <n v="0"/>
    <n v="0"/>
    <n v="0"/>
    <n v="0"/>
    <n v="0"/>
    <n v="0"/>
    <n v="0"/>
    <n v="176400"/>
    <n v="31500"/>
    <n v="28000"/>
    <n v="28000"/>
    <n v="28000"/>
    <n v="28000"/>
    <n v="32900"/>
    <n v="0"/>
    <n v="0"/>
    <n v="0"/>
    <n v="0"/>
    <n v="0"/>
    <n v="0"/>
  </r>
  <r>
    <s v="Yes"/>
    <s v="Jaspal Singh"/>
    <x v="21"/>
    <x v="144"/>
    <s v="YAGAGB "/>
    <x v="184"/>
    <d v="2026-01-01T00:00:00"/>
    <d v="2026-06-27T00:00:00"/>
    <m/>
    <x v="404"/>
    <x v="28"/>
    <x v="4"/>
    <m/>
    <n v="0"/>
    <n v="0"/>
    <n v="0"/>
    <n v="0"/>
    <m/>
    <n v="0"/>
    <n v="0"/>
    <n v="0"/>
    <n v="0"/>
    <x v="0"/>
    <n v="1"/>
    <n v="0"/>
    <x v="0"/>
    <n v="1020"/>
    <n v="180"/>
    <n v="160"/>
    <n v="160"/>
    <n v="160"/>
    <n v="160"/>
    <n v="200"/>
    <m/>
    <m/>
    <m/>
    <m/>
    <m/>
    <m/>
    <n v="193800"/>
    <n v="34200"/>
    <n v="30400"/>
    <n v="30400"/>
    <n v="30400"/>
    <n v="30400"/>
    <n v="38000"/>
    <n v="0"/>
    <n v="0"/>
    <n v="0"/>
    <n v="0"/>
    <n v="0"/>
    <n v="0"/>
    <n v="0"/>
    <n v="0"/>
    <n v="0"/>
    <n v="0"/>
    <n v="0"/>
    <n v="0"/>
    <n v="0"/>
    <n v="0"/>
    <n v="0"/>
    <n v="0"/>
    <n v="0"/>
    <n v="0"/>
    <n v="0"/>
    <n v="193800"/>
    <n v="34200"/>
    <n v="30400"/>
    <n v="30400"/>
    <n v="30400"/>
    <n v="30400"/>
    <n v="38000"/>
    <n v="0"/>
    <n v="0"/>
    <n v="0"/>
    <n v="0"/>
    <n v="0"/>
    <n v="0"/>
  </r>
  <r>
    <s v="Yes"/>
    <s v="Jaspal Singh"/>
    <x v="21"/>
    <x v="144"/>
    <s v="YAGAGB "/>
    <x v="184"/>
    <d v="2026-01-01T00:00:00"/>
    <d v="2026-06-27T00:00:00"/>
    <m/>
    <x v="166"/>
    <x v="1"/>
    <x v="0"/>
    <m/>
    <n v="0"/>
    <n v="0"/>
    <n v="0"/>
    <n v="0"/>
    <m/>
    <n v="0"/>
    <n v="0"/>
    <n v="0"/>
    <n v="0"/>
    <x v="0"/>
    <n v="1"/>
    <n v="0"/>
    <x v="0"/>
    <n v="1116"/>
    <n v="189"/>
    <n v="180"/>
    <n v="171"/>
    <n v="180"/>
    <n v="180"/>
    <n v="216"/>
    <m/>
    <m/>
    <m/>
    <m/>
    <m/>
    <m/>
    <n v="53010"/>
    <n v="8977.5"/>
    <n v="8550"/>
    <n v="8122.5"/>
    <n v="8550"/>
    <n v="8550"/>
    <n v="10260"/>
    <n v="0"/>
    <n v="0"/>
    <n v="0"/>
    <n v="0"/>
    <n v="0"/>
    <n v="0"/>
    <n v="0"/>
    <n v="0"/>
    <n v="0"/>
    <n v="0"/>
    <n v="0"/>
    <n v="0"/>
    <n v="0"/>
    <n v="0"/>
    <n v="0"/>
    <n v="0"/>
    <n v="0"/>
    <n v="0"/>
    <n v="0"/>
    <n v="53010"/>
    <n v="8977.5"/>
    <n v="8550"/>
    <n v="8122.5"/>
    <n v="8550"/>
    <n v="8550"/>
    <n v="10260"/>
    <n v="0"/>
    <n v="0"/>
    <n v="0"/>
    <n v="0"/>
    <n v="0"/>
    <n v="0"/>
  </r>
  <r>
    <s v="Yes"/>
    <s v="Jaspal Singh"/>
    <x v="21"/>
    <x v="144"/>
    <s v="YAGAGB "/>
    <x v="184"/>
    <d v="2026-01-01T00:00:00"/>
    <d v="2026-06-27T00:00:00"/>
    <m/>
    <x v="170"/>
    <x v="36"/>
    <x v="2"/>
    <m/>
    <n v="0"/>
    <n v="0"/>
    <n v="0"/>
    <n v="0"/>
    <m/>
    <n v="0"/>
    <n v="0"/>
    <n v="0"/>
    <n v="0"/>
    <x v="0"/>
    <n v="1"/>
    <n v="0"/>
    <x v="0"/>
    <n v="502"/>
    <n v="90"/>
    <n v="80"/>
    <n v="80"/>
    <n v="80"/>
    <n v="80"/>
    <n v="92"/>
    <m/>
    <m/>
    <m/>
    <m/>
    <m/>
    <m/>
    <n v="76304"/>
    <n v="13680"/>
    <n v="12160"/>
    <n v="12160"/>
    <n v="12160"/>
    <n v="12160"/>
    <n v="13984"/>
    <n v="0"/>
    <n v="0"/>
    <n v="0"/>
    <n v="0"/>
    <n v="0"/>
    <n v="0"/>
    <n v="0"/>
    <n v="0"/>
    <n v="0"/>
    <n v="0"/>
    <n v="0"/>
    <n v="0"/>
    <n v="0"/>
    <n v="0"/>
    <n v="0"/>
    <n v="0"/>
    <n v="0"/>
    <n v="0"/>
    <n v="0"/>
    <n v="76304"/>
    <n v="13680"/>
    <n v="12160"/>
    <n v="12160"/>
    <n v="12160"/>
    <n v="12160"/>
    <n v="13984"/>
    <n v="0"/>
    <n v="0"/>
    <n v="0"/>
    <n v="0"/>
    <n v="0"/>
    <n v="0"/>
  </r>
  <r>
    <s v="Yes"/>
    <s v="Jaspal Singh"/>
    <x v="21"/>
    <x v="145"/>
    <s v="YAGAGB "/>
    <x v="184"/>
    <d v="2026-01-01T00:00:00"/>
    <d v="2026-06-27T00:00:00"/>
    <m/>
    <x v="167"/>
    <x v="1"/>
    <x v="0"/>
    <m/>
    <n v="0"/>
    <n v="0"/>
    <n v="0"/>
    <n v="0"/>
    <m/>
    <n v="0"/>
    <n v="0"/>
    <n v="0"/>
    <n v="0"/>
    <x v="0"/>
    <n v="1"/>
    <n v="0"/>
    <x v="0"/>
    <n v="1107"/>
    <n v="189"/>
    <n v="180"/>
    <n v="171"/>
    <n v="180"/>
    <n v="180"/>
    <n v="207"/>
    <m/>
    <m/>
    <m/>
    <m/>
    <m/>
    <m/>
    <n v="52582.5"/>
    <n v="8977.5"/>
    <n v="8550"/>
    <n v="8122.5"/>
    <n v="8550"/>
    <n v="8550"/>
    <n v="9832.5"/>
    <n v="0"/>
    <n v="0"/>
    <n v="0"/>
    <n v="0"/>
    <n v="0"/>
    <n v="0"/>
    <n v="0"/>
    <n v="0"/>
    <n v="0"/>
    <n v="0"/>
    <n v="0"/>
    <n v="0"/>
    <n v="0"/>
    <n v="0"/>
    <n v="0"/>
    <n v="0"/>
    <n v="0"/>
    <n v="0"/>
    <n v="0"/>
    <n v="52582.5"/>
    <n v="8977.5"/>
    <n v="8550"/>
    <n v="8122.5"/>
    <n v="8550"/>
    <n v="8550"/>
    <n v="9832.5"/>
    <n v="0"/>
    <n v="0"/>
    <n v="0"/>
    <n v="0"/>
    <n v="0"/>
    <n v="0"/>
  </r>
  <r>
    <s v="Yes"/>
    <s v="Jaspal Singh"/>
    <x v="21"/>
    <x v="145"/>
    <s v="YAGAGB "/>
    <x v="184"/>
    <d v="2026-01-01T00:00:00"/>
    <d v="2026-06-27T00:00:00"/>
    <m/>
    <x v="172"/>
    <x v="38"/>
    <x v="2"/>
    <m/>
    <n v="0"/>
    <n v="0"/>
    <n v="0"/>
    <n v="0"/>
    <m/>
    <n v="0"/>
    <n v="0"/>
    <n v="0"/>
    <n v="0"/>
    <x v="0"/>
    <n v="1"/>
    <n v="0"/>
    <x v="0"/>
    <n v="508"/>
    <n v="188"/>
    <n v="160"/>
    <n v="160"/>
    <m/>
    <m/>
    <m/>
    <m/>
    <m/>
    <m/>
    <m/>
    <m/>
    <m/>
    <n v="111760"/>
    <n v="41360"/>
    <n v="35200"/>
    <n v="35200"/>
    <n v="0"/>
    <n v="0"/>
    <n v="0"/>
    <n v="0"/>
    <n v="0"/>
    <n v="0"/>
    <n v="0"/>
    <n v="0"/>
    <n v="0"/>
    <n v="0"/>
    <n v="0"/>
    <n v="0"/>
    <n v="0"/>
    <n v="0"/>
    <n v="0"/>
    <n v="0"/>
    <n v="0"/>
    <n v="0"/>
    <n v="0"/>
    <n v="0"/>
    <n v="0"/>
    <n v="0"/>
    <n v="111760"/>
    <n v="41360"/>
    <n v="35200"/>
    <n v="35200"/>
    <n v="0"/>
    <n v="0"/>
    <n v="0"/>
    <n v="0"/>
    <n v="0"/>
    <n v="0"/>
    <n v="0"/>
    <n v="0"/>
    <n v="0"/>
  </r>
  <r>
    <s v="Yes"/>
    <s v="Jaspal Singh"/>
    <x v="21"/>
    <x v="145"/>
    <s v="YAGAGB "/>
    <x v="184"/>
    <d v="2026-01-01T00:00:00"/>
    <d v="2026-06-27T00:00:00"/>
    <m/>
    <x v="174"/>
    <x v="40"/>
    <x v="5"/>
    <m/>
    <n v="0"/>
    <n v="0"/>
    <n v="0"/>
    <n v="0"/>
    <m/>
    <n v="0"/>
    <n v="0"/>
    <n v="0"/>
    <n v="0"/>
    <x v="0"/>
    <n v="1"/>
    <n v="0"/>
    <x v="0"/>
    <n v="1004"/>
    <n v="180"/>
    <n v="160"/>
    <n v="160"/>
    <n v="160"/>
    <n v="160"/>
    <n v="184"/>
    <m/>
    <m/>
    <m/>
    <m/>
    <m/>
    <m/>
    <n v="130520"/>
    <n v="23400"/>
    <n v="20800"/>
    <n v="20800"/>
    <n v="20800"/>
    <n v="20800"/>
    <n v="23920"/>
    <n v="0"/>
    <n v="0"/>
    <n v="0"/>
    <n v="0"/>
    <n v="0"/>
    <n v="0"/>
    <n v="0"/>
    <n v="0"/>
    <n v="0"/>
    <n v="0"/>
    <n v="0"/>
    <n v="0"/>
    <n v="0"/>
    <n v="0"/>
    <n v="0"/>
    <n v="0"/>
    <n v="0"/>
    <n v="0"/>
    <n v="0"/>
    <n v="130520"/>
    <n v="23400"/>
    <n v="20800"/>
    <n v="20800"/>
    <n v="20800"/>
    <n v="20800"/>
    <n v="23920"/>
    <n v="0"/>
    <n v="0"/>
    <n v="0"/>
    <n v="0"/>
    <n v="0"/>
    <n v="0"/>
  </r>
  <r>
    <s v="Yes"/>
    <s v="Jaspal Singh"/>
    <x v="21"/>
    <x v="146"/>
    <s v="YAGAGB "/>
    <x v="184"/>
    <d v="2026-01-01T00:00:00"/>
    <d v="2026-06-27T00:00:00"/>
    <m/>
    <x v="162"/>
    <x v="11"/>
    <x v="2"/>
    <m/>
    <n v="0"/>
    <n v="0"/>
    <n v="0"/>
    <n v="0"/>
    <m/>
    <n v="0"/>
    <n v="0"/>
    <n v="0"/>
    <n v="0"/>
    <x v="0"/>
    <n v="1"/>
    <n v="0"/>
    <x v="0"/>
    <n v="680"/>
    <n v="100"/>
    <n v="120"/>
    <n v="120"/>
    <n v="120"/>
    <n v="120"/>
    <n v="100"/>
    <m/>
    <m/>
    <m/>
    <m/>
    <m/>
    <m/>
    <n v="244800"/>
    <n v="36000"/>
    <n v="43200"/>
    <n v="43200"/>
    <n v="43200"/>
    <n v="43200"/>
    <n v="36000"/>
    <n v="0"/>
    <n v="0"/>
    <n v="0"/>
    <n v="0"/>
    <n v="0"/>
    <n v="0"/>
    <n v="0"/>
    <n v="0"/>
    <n v="0"/>
    <n v="0"/>
    <n v="0"/>
    <n v="0"/>
    <n v="0"/>
    <n v="0"/>
    <n v="0"/>
    <n v="0"/>
    <n v="0"/>
    <n v="0"/>
    <n v="0"/>
    <n v="244800"/>
    <n v="36000"/>
    <n v="43200"/>
    <n v="43200"/>
    <n v="43200"/>
    <n v="43200"/>
    <n v="36000"/>
    <n v="0"/>
    <n v="0"/>
    <n v="0"/>
    <n v="0"/>
    <n v="0"/>
    <n v="0"/>
  </r>
  <r>
    <s v="Yes"/>
    <s v="Jaspal Singh"/>
    <x v="21"/>
    <x v="146"/>
    <s v="YAGAGB "/>
    <x v="184"/>
    <d v="2026-01-01T00:00:00"/>
    <d v="2026-06-27T00:00:00"/>
    <m/>
    <x v="165"/>
    <x v="1"/>
    <x v="0"/>
    <m/>
    <n v="0"/>
    <n v="0"/>
    <n v="0"/>
    <n v="0"/>
    <m/>
    <n v="0"/>
    <n v="0"/>
    <n v="0"/>
    <n v="0"/>
    <x v="0"/>
    <n v="1"/>
    <n v="0"/>
    <x v="0"/>
    <n v="1084"/>
    <n v="189"/>
    <n v="180"/>
    <n v="171"/>
    <n v="180"/>
    <n v="180"/>
    <n v="184"/>
    <m/>
    <m/>
    <m/>
    <m/>
    <m/>
    <m/>
    <n v="51490"/>
    <n v="8977.5"/>
    <n v="8550"/>
    <n v="8122.5"/>
    <n v="8550"/>
    <n v="8550"/>
    <n v="8740"/>
    <n v="0"/>
    <n v="0"/>
    <n v="0"/>
    <n v="0"/>
    <n v="0"/>
    <n v="0"/>
    <n v="0"/>
    <n v="0"/>
    <n v="0"/>
    <n v="0"/>
    <n v="0"/>
    <n v="0"/>
    <n v="0"/>
    <n v="0"/>
    <n v="0"/>
    <n v="0"/>
    <n v="0"/>
    <n v="0"/>
    <n v="0"/>
    <n v="51490"/>
    <n v="8977.5"/>
    <n v="8550"/>
    <n v="8122.5"/>
    <n v="8550"/>
    <n v="8550"/>
    <n v="8740"/>
    <n v="0"/>
    <n v="0"/>
    <n v="0"/>
    <n v="0"/>
    <n v="0"/>
    <n v="0"/>
  </r>
  <r>
    <s v="Yes"/>
    <s v="Jaspal Singh"/>
    <x v="21"/>
    <x v="146"/>
    <s v="YAGAGB "/>
    <x v="184"/>
    <d v="2026-01-01T00:00:00"/>
    <d v="2026-06-27T00:00:00"/>
    <m/>
    <x v="405"/>
    <x v="1"/>
    <x v="0"/>
    <m/>
    <n v="0"/>
    <n v="0"/>
    <n v="0"/>
    <n v="0"/>
    <m/>
    <n v="0"/>
    <n v="0"/>
    <n v="0"/>
    <n v="0"/>
    <x v="0"/>
    <n v="1"/>
    <n v="0"/>
    <x v="0"/>
    <n v="1107"/>
    <n v="189"/>
    <n v="180"/>
    <n v="171"/>
    <n v="180"/>
    <n v="180"/>
    <n v="207"/>
    <m/>
    <m/>
    <m/>
    <m/>
    <m/>
    <m/>
    <n v="52582.5"/>
    <n v="8977.5"/>
    <n v="8550"/>
    <n v="8122.5"/>
    <n v="8550"/>
    <n v="8550"/>
    <n v="9832.5"/>
    <n v="0"/>
    <n v="0"/>
    <n v="0"/>
    <n v="0"/>
    <n v="0"/>
    <n v="0"/>
    <n v="0"/>
    <n v="0"/>
    <n v="0"/>
    <n v="0"/>
    <n v="0"/>
    <n v="0"/>
    <n v="0"/>
    <n v="0"/>
    <n v="0"/>
    <n v="0"/>
    <n v="0"/>
    <n v="0"/>
    <n v="0"/>
    <n v="52582.5"/>
    <n v="8977.5"/>
    <n v="8550"/>
    <n v="8122.5"/>
    <n v="8550"/>
    <n v="8550"/>
    <n v="9832.5"/>
    <n v="0"/>
    <n v="0"/>
    <n v="0"/>
    <n v="0"/>
    <n v="0"/>
    <n v="0"/>
  </r>
  <r>
    <s v="Yes"/>
    <s v="Jaspal Singh"/>
    <x v="21"/>
    <x v="147"/>
    <s v="YAGAGB "/>
    <x v="184"/>
    <d v="2026-01-01T00:00:00"/>
    <d v="2026-06-27T00:00:00"/>
    <m/>
    <x v="171"/>
    <x v="37"/>
    <x v="2"/>
    <m/>
    <n v="0"/>
    <n v="0"/>
    <n v="0"/>
    <n v="0"/>
    <m/>
    <n v="0"/>
    <n v="0"/>
    <n v="0"/>
    <n v="0"/>
    <x v="0"/>
    <n v="1"/>
    <n v="0"/>
    <x v="0"/>
    <n v="988"/>
    <n v="180"/>
    <n v="160"/>
    <n v="160"/>
    <n v="160"/>
    <n v="160"/>
    <n v="168"/>
    <m/>
    <m/>
    <m/>
    <m/>
    <m/>
    <m/>
    <n v="237120"/>
    <n v="43200"/>
    <n v="38400"/>
    <n v="38400"/>
    <n v="38400"/>
    <n v="38400"/>
    <n v="40320"/>
    <n v="0"/>
    <n v="0"/>
    <n v="0"/>
    <n v="0"/>
    <n v="0"/>
    <n v="0"/>
    <n v="0"/>
    <n v="0"/>
    <n v="0"/>
    <n v="0"/>
    <n v="0"/>
    <n v="0"/>
    <n v="0"/>
    <n v="0"/>
    <n v="0"/>
    <n v="0"/>
    <n v="0"/>
    <n v="0"/>
    <n v="0"/>
    <n v="237120"/>
    <n v="43200"/>
    <n v="38400"/>
    <n v="38400"/>
    <n v="38400"/>
    <n v="38400"/>
    <n v="40320"/>
    <n v="0"/>
    <n v="0"/>
    <n v="0"/>
    <n v="0"/>
    <n v="0"/>
    <n v="0"/>
  </r>
  <r>
    <s v="Yes"/>
    <s v="Jaspal Singh"/>
    <x v="21"/>
    <x v="144"/>
    <s v="YAGAGB "/>
    <x v="184"/>
    <d v="2026-01-01T00:00:00"/>
    <d v="2026-06-27T00:00:00"/>
    <m/>
    <x v="406"/>
    <x v="28"/>
    <x v="4"/>
    <m/>
    <n v="0"/>
    <n v="0"/>
    <n v="0"/>
    <n v="0"/>
    <m/>
    <n v="0"/>
    <n v="0"/>
    <n v="0"/>
    <n v="0"/>
    <x v="0"/>
    <n v="1"/>
    <n v="0"/>
    <x v="0"/>
    <n v="1025"/>
    <n v="180"/>
    <n v="160"/>
    <n v="160"/>
    <n v="160"/>
    <n v="160"/>
    <n v="205"/>
    <m/>
    <m/>
    <m/>
    <m/>
    <m/>
    <m/>
    <n v="194750"/>
    <n v="34200"/>
    <n v="30400"/>
    <n v="30400"/>
    <n v="30400"/>
    <n v="30400"/>
    <n v="38950"/>
    <n v="0"/>
    <n v="0"/>
    <n v="0"/>
    <n v="0"/>
    <n v="0"/>
    <n v="0"/>
    <n v="0"/>
    <n v="0"/>
    <n v="0"/>
    <n v="0"/>
    <n v="0"/>
    <n v="0"/>
    <n v="0"/>
    <n v="0"/>
    <n v="0"/>
    <n v="0"/>
    <n v="0"/>
    <n v="0"/>
    <n v="0"/>
    <n v="194750"/>
    <n v="34200"/>
    <n v="30400"/>
    <n v="30400"/>
    <n v="30400"/>
    <n v="30400"/>
    <n v="38950"/>
    <n v="0"/>
    <n v="0"/>
    <n v="0"/>
    <n v="0"/>
    <n v="0"/>
    <n v="0"/>
  </r>
  <r>
    <s v="No"/>
    <s v="Jaspal Singh"/>
    <x v="21"/>
    <x v="148"/>
    <s v="YAGAGB "/>
    <x v="184"/>
    <d v="2026-01-01T00:00:00"/>
    <d v="2026-06-27T00:00:00"/>
    <m/>
    <x v="407"/>
    <x v="1"/>
    <x v="0"/>
    <m/>
    <n v="0"/>
    <n v="0"/>
    <n v="0"/>
    <n v="0"/>
    <m/>
    <n v="0"/>
    <n v="0"/>
    <n v="0"/>
    <n v="0"/>
    <x v="0"/>
    <n v="1"/>
    <n v="0"/>
    <x v="0"/>
    <n v="1055"/>
    <n v="128"/>
    <n v="163"/>
    <n v="199"/>
    <n v="180"/>
    <n v="180"/>
    <n v="205"/>
    <m/>
    <m/>
    <m/>
    <m/>
    <m/>
    <m/>
    <n v="50112.5"/>
    <n v="6080"/>
    <n v="7742.5"/>
    <n v="9452.5"/>
    <n v="8550"/>
    <n v="8550"/>
    <n v="9737.5"/>
    <n v="0"/>
    <n v="0"/>
    <n v="0"/>
    <n v="0"/>
    <n v="0"/>
    <n v="0"/>
    <n v="0"/>
    <n v="0"/>
    <n v="0"/>
    <n v="0"/>
    <n v="0"/>
    <n v="0"/>
    <n v="0"/>
    <n v="0"/>
    <n v="0"/>
    <n v="0"/>
    <n v="0"/>
    <n v="0"/>
    <n v="0"/>
    <n v="50112.5"/>
    <n v="6080"/>
    <n v="7742.5"/>
    <n v="9452.5"/>
    <n v="8550"/>
    <n v="8550"/>
    <n v="9737.5"/>
    <n v="0"/>
    <n v="0"/>
    <n v="0"/>
    <n v="0"/>
    <n v="0"/>
    <n v="0"/>
  </r>
  <r>
    <s v="Yes"/>
    <s v="Jaspal Singh"/>
    <x v="21"/>
    <x v="144"/>
    <s v="YAGAGB "/>
    <x v="184"/>
    <d v="2026-01-01T00:00:00"/>
    <d v="2026-06-27T00:00:00"/>
    <m/>
    <x v="169"/>
    <x v="1"/>
    <x v="0"/>
    <m/>
    <n v="0"/>
    <n v="0"/>
    <n v="0"/>
    <n v="0"/>
    <m/>
    <n v="0"/>
    <n v="0"/>
    <n v="0"/>
    <n v="0"/>
    <x v="0"/>
    <n v="1"/>
    <n v="0"/>
    <x v="0"/>
    <n v="1109"/>
    <n v="189"/>
    <n v="180"/>
    <n v="171"/>
    <n v="180"/>
    <n v="180"/>
    <n v="209"/>
    <m/>
    <m/>
    <m/>
    <m/>
    <m/>
    <m/>
    <n v="52677.5"/>
    <n v="8977.5"/>
    <n v="8550"/>
    <n v="8122.5"/>
    <n v="8550"/>
    <n v="8550"/>
    <n v="9927.5"/>
    <n v="0"/>
    <n v="0"/>
    <n v="0"/>
    <n v="0"/>
    <n v="0"/>
    <n v="0"/>
    <n v="0"/>
    <n v="0"/>
    <n v="0"/>
    <n v="0"/>
    <n v="0"/>
    <n v="0"/>
    <n v="0"/>
    <n v="0"/>
    <n v="0"/>
    <n v="0"/>
    <n v="0"/>
    <n v="0"/>
    <n v="0"/>
    <n v="52677.5"/>
    <n v="8977.5"/>
    <n v="8550"/>
    <n v="8122.5"/>
    <n v="8550"/>
    <n v="8550"/>
    <n v="9927.5"/>
    <n v="0"/>
    <n v="0"/>
    <n v="0"/>
    <n v="0"/>
    <n v="0"/>
    <n v="0"/>
  </r>
  <r>
    <s v="Yes"/>
    <s v="Jaspal Singh"/>
    <x v="21"/>
    <x v="149"/>
    <s v="YAGAGB "/>
    <x v="184"/>
    <d v="2026-01-01T00:00:00"/>
    <d v="2026-06-27T00:00:00"/>
    <m/>
    <x v="408"/>
    <x v="24"/>
    <x v="4"/>
    <m/>
    <n v="0"/>
    <n v="0"/>
    <n v="0"/>
    <n v="0"/>
    <m/>
    <n v="0"/>
    <n v="0"/>
    <n v="0"/>
    <n v="0"/>
    <x v="0"/>
    <n v="1"/>
    <n v="0"/>
    <x v="0"/>
    <n v="1012"/>
    <n v="180"/>
    <n v="160"/>
    <n v="160"/>
    <n v="160"/>
    <n v="160"/>
    <n v="192"/>
    <m/>
    <m/>
    <m/>
    <m/>
    <m/>
    <m/>
    <n v="172040"/>
    <n v="30600"/>
    <n v="27200"/>
    <n v="27200"/>
    <n v="27200"/>
    <n v="27200"/>
    <n v="32640"/>
    <n v="0"/>
    <n v="0"/>
    <n v="0"/>
    <n v="0"/>
    <n v="0"/>
    <n v="0"/>
    <n v="0"/>
    <n v="0"/>
    <n v="0"/>
    <n v="0"/>
    <n v="0"/>
    <n v="0"/>
    <n v="0"/>
    <n v="0"/>
    <n v="0"/>
    <n v="0"/>
    <n v="0"/>
    <n v="0"/>
    <n v="0"/>
    <n v="172040"/>
    <n v="30600"/>
    <n v="27200"/>
    <n v="27200"/>
    <n v="27200"/>
    <n v="27200"/>
    <n v="32640"/>
    <n v="0"/>
    <n v="0"/>
    <n v="0"/>
    <n v="0"/>
    <n v="0"/>
    <n v="0"/>
  </r>
  <r>
    <s v="Yes"/>
    <s v="Jaspal Singh"/>
    <x v="21"/>
    <x v="149"/>
    <s v="YAGAGB "/>
    <x v="184"/>
    <d v="2026-01-01T00:00:00"/>
    <d v="2026-06-27T00:00:00"/>
    <m/>
    <x v="163"/>
    <x v="35"/>
    <x v="0"/>
    <m/>
    <n v="0"/>
    <n v="0"/>
    <n v="0"/>
    <n v="0"/>
    <m/>
    <n v="0"/>
    <n v="0"/>
    <n v="0"/>
    <n v="0"/>
    <x v="0"/>
    <n v="1"/>
    <n v="0"/>
    <x v="0"/>
    <n v="1115"/>
    <n v="189"/>
    <n v="180"/>
    <n v="171"/>
    <n v="180"/>
    <n v="180"/>
    <n v="215"/>
    <m/>
    <m/>
    <m/>
    <m/>
    <m/>
    <m/>
    <n v="107040"/>
    <n v="18144"/>
    <n v="17280"/>
    <n v="16416"/>
    <n v="17280"/>
    <n v="17280"/>
    <n v="20640"/>
    <n v="0"/>
    <n v="0"/>
    <n v="0"/>
    <n v="0"/>
    <n v="0"/>
    <n v="0"/>
    <n v="0"/>
    <n v="0"/>
    <n v="0"/>
    <n v="0"/>
    <n v="0"/>
    <n v="0"/>
    <n v="0"/>
    <n v="0"/>
    <n v="0"/>
    <n v="0"/>
    <n v="0"/>
    <n v="0"/>
    <n v="0"/>
    <n v="107040"/>
    <n v="18144"/>
    <n v="17280"/>
    <n v="16416"/>
    <n v="17280"/>
    <n v="17280"/>
    <n v="20640"/>
    <n v="0"/>
    <n v="0"/>
    <n v="0"/>
    <n v="0"/>
    <n v="0"/>
    <n v="0"/>
  </r>
  <r>
    <s v="Yes"/>
    <s v="Jaspal Singh"/>
    <x v="21"/>
    <x v="150"/>
    <s v="YAGAGB "/>
    <x v="184"/>
    <d v="2026-01-01T00:00:00"/>
    <d v="2026-06-27T00:00:00"/>
    <m/>
    <x v="409"/>
    <x v="39"/>
    <x v="2"/>
    <m/>
    <n v="0"/>
    <n v="0"/>
    <n v="0"/>
    <n v="0"/>
    <m/>
    <n v="0"/>
    <n v="0"/>
    <n v="0"/>
    <n v="0"/>
    <x v="0"/>
    <n v="1"/>
    <n v="0"/>
    <x v="0"/>
    <n v="1004"/>
    <n v="180"/>
    <n v="160"/>
    <n v="160"/>
    <n v="160"/>
    <n v="160"/>
    <n v="184"/>
    <m/>
    <m/>
    <m/>
    <m/>
    <m/>
    <m/>
    <n v="199796"/>
    <n v="35820"/>
    <n v="31840"/>
    <n v="31840"/>
    <n v="31840"/>
    <n v="31840"/>
    <n v="36616"/>
    <n v="0"/>
    <n v="0"/>
    <n v="0"/>
    <n v="0"/>
    <n v="0"/>
    <n v="0"/>
    <n v="0"/>
    <n v="0"/>
    <n v="0"/>
    <n v="0"/>
    <n v="0"/>
    <n v="0"/>
    <n v="0"/>
    <n v="0"/>
    <n v="0"/>
    <n v="0"/>
    <n v="0"/>
    <n v="0"/>
    <n v="0"/>
    <n v="199796"/>
    <n v="35820"/>
    <n v="31840"/>
    <n v="31840"/>
    <n v="31840"/>
    <n v="31840"/>
    <n v="36616"/>
    <n v="0"/>
    <n v="0"/>
    <n v="0"/>
    <n v="0"/>
    <n v="0"/>
    <n v="0"/>
  </r>
  <r>
    <s v="Yes"/>
    <s v="Jaspal Singh"/>
    <x v="21"/>
    <x v="150"/>
    <s v="YAGAGB "/>
    <x v="184"/>
    <d v="2026-01-01T00:00:00"/>
    <d v="2026-06-27T00:00:00"/>
    <m/>
    <x v="175"/>
    <x v="1"/>
    <x v="0"/>
    <m/>
    <n v="0"/>
    <n v="0"/>
    <n v="0"/>
    <n v="0"/>
    <m/>
    <n v="0"/>
    <n v="0"/>
    <n v="0"/>
    <n v="0"/>
    <x v="0"/>
    <n v="1"/>
    <n v="0"/>
    <x v="0"/>
    <n v="216"/>
    <m/>
    <m/>
    <m/>
    <m/>
    <m/>
    <n v="216"/>
    <m/>
    <m/>
    <m/>
    <m/>
    <m/>
    <m/>
    <n v="10260"/>
    <n v="0"/>
    <n v="0"/>
    <n v="0"/>
    <n v="0"/>
    <n v="0"/>
    <n v="10260"/>
    <n v="0"/>
    <n v="0"/>
    <n v="0"/>
    <n v="0"/>
    <n v="0"/>
    <n v="0"/>
    <n v="0"/>
    <n v="0"/>
    <n v="0"/>
    <n v="0"/>
    <n v="0"/>
    <n v="0"/>
    <n v="0"/>
    <n v="0"/>
    <n v="0"/>
    <n v="0"/>
    <n v="0"/>
    <n v="0"/>
    <n v="0"/>
    <n v="10260"/>
    <n v="0"/>
    <n v="0"/>
    <n v="0"/>
    <n v="0"/>
    <n v="0"/>
    <n v="10260"/>
    <n v="0"/>
    <n v="0"/>
    <n v="0"/>
    <n v="0"/>
    <n v="0"/>
    <n v="0"/>
  </r>
  <r>
    <s v="Yes"/>
    <s v="Jaspal Singh"/>
    <x v="52"/>
    <x v="151"/>
    <s v="YAFW7B"/>
    <x v="185"/>
    <d v="2026-01-01T00:00:00"/>
    <d v="2026-06-27T00:00:00"/>
    <m/>
    <x v="410"/>
    <x v="1"/>
    <x v="0"/>
    <m/>
    <n v="0"/>
    <n v="0"/>
    <n v="0"/>
    <n v="0"/>
    <m/>
    <n v="0"/>
    <n v="0"/>
    <n v="0"/>
    <n v="0"/>
    <x v="0"/>
    <n v="1"/>
    <n v="0"/>
    <x v="0"/>
    <n v="1107"/>
    <n v="189"/>
    <n v="180"/>
    <n v="171"/>
    <n v="180"/>
    <n v="180"/>
    <n v="207"/>
    <m/>
    <m/>
    <m/>
    <m/>
    <m/>
    <m/>
    <n v="52582.5"/>
    <n v="8977.5"/>
    <n v="8550"/>
    <n v="8122.5"/>
    <n v="8550"/>
    <n v="8550"/>
    <n v="9832.5"/>
    <n v="0"/>
    <n v="0"/>
    <n v="0"/>
    <n v="0"/>
    <n v="0"/>
    <n v="0"/>
    <n v="0"/>
    <n v="0"/>
    <n v="0"/>
    <n v="0"/>
    <n v="0"/>
    <n v="0"/>
    <n v="0"/>
    <n v="0"/>
    <n v="0"/>
    <n v="0"/>
    <n v="0"/>
    <n v="0"/>
    <n v="0"/>
    <n v="52582.5"/>
    <n v="8977.5"/>
    <n v="8550"/>
    <n v="8122.5"/>
    <n v="8550"/>
    <n v="8550"/>
    <n v="9832.5"/>
    <n v="0"/>
    <n v="0"/>
    <n v="0"/>
    <n v="0"/>
    <n v="0"/>
    <n v="0"/>
  </r>
  <r>
    <s v="Yes"/>
    <s v="Jaspal Singh"/>
    <x v="52"/>
    <x v="151"/>
    <s v="YAFW7B"/>
    <x v="185"/>
    <d v="2026-01-01T00:00:00"/>
    <d v="2026-06-27T00:00:00"/>
    <s v="0220B5"/>
    <x v="411"/>
    <x v="1"/>
    <x v="0"/>
    <m/>
    <n v="0"/>
    <n v="0"/>
    <n v="0"/>
    <n v="0"/>
    <m/>
    <n v="0"/>
    <n v="0"/>
    <n v="0"/>
    <n v="0"/>
    <x v="0"/>
    <n v="1"/>
    <n v="0"/>
    <x v="0"/>
    <n v="1116"/>
    <n v="189"/>
    <n v="180"/>
    <n v="171"/>
    <n v="180"/>
    <n v="180"/>
    <n v="216"/>
    <m/>
    <m/>
    <m/>
    <m/>
    <m/>
    <m/>
    <n v="53010"/>
    <n v="8977.5"/>
    <n v="8550"/>
    <n v="8122.5"/>
    <n v="8550"/>
    <n v="8550"/>
    <n v="10260"/>
    <n v="0"/>
    <n v="0"/>
    <n v="0"/>
    <n v="0"/>
    <n v="0"/>
    <n v="0"/>
    <n v="0"/>
    <n v="0"/>
    <n v="0"/>
    <n v="0"/>
    <n v="0"/>
    <n v="0"/>
    <n v="0"/>
    <n v="0"/>
    <n v="0"/>
    <n v="0"/>
    <n v="0"/>
    <n v="0"/>
    <n v="0"/>
    <n v="53010"/>
    <n v="8977.5"/>
    <n v="8550"/>
    <n v="8122.5"/>
    <n v="8550"/>
    <n v="8550"/>
    <n v="10260"/>
    <n v="0"/>
    <n v="0"/>
    <n v="0"/>
    <n v="0"/>
    <n v="0"/>
    <n v="0"/>
  </r>
  <r>
    <s v="Yes"/>
    <s v="Jaspal Singh"/>
    <x v="52"/>
    <x v="152"/>
    <s v="YAFW7B"/>
    <x v="185"/>
    <d v="2026-01-01T00:00:00"/>
    <d v="2026-06-27T00:00:00"/>
    <m/>
    <x v="186"/>
    <x v="28"/>
    <x v="4"/>
    <m/>
    <n v="0"/>
    <n v="0"/>
    <n v="0"/>
    <n v="0"/>
    <m/>
    <n v="0"/>
    <n v="0"/>
    <n v="0"/>
    <n v="0"/>
    <x v="0"/>
    <n v="1"/>
    <n v="0"/>
    <x v="0"/>
    <n v="1004"/>
    <n v="180"/>
    <n v="160"/>
    <n v="160"/>
    <n v="160"/>
    <n v="160"/>
    <n v="184"/>
    <m/>
    <m/>
    <m/>
    <m/>
    <m/>
    <m/>
    <n v="190760"/>
    <n v="34200"/>
    <n v="30400"/>
    <n v="30400"/>
    <n v="30400"/>
    <n v="30400"/>
    <n v="34960"/>
    <n v="0"/>
    <n v="0"/>
    <n v="0"/>
    <n v="0"/>
    <n v="0"/>
    <n v="0"/>
    <n v="0"/>
    <n v="0"/>
    <n v="0"/>
    <n v="0"/>
    <n v="0"/>
    <n v="0"/>
    <n v="0"/>
    <n v="0"/>
    <n v="0"/>
    <n v="0"/>
    <n v="0"/>
    <n v="0"/>
    <n v="0"/>
    <n v="190760"/>
    <n v="34200"/>
    <n v="30400"/>
    <n v="30400"/>
    <n v="30400"/>
    <n v="30400"/>
    <n v="34960"/>
    <n v="0"/>
    <n v="0"/>
    <n v="0"/>
    <n v="0"/>
    <n v="0"/>
    <n v="0"/>
  </r>
  <r>
    <s v="Yes"/>
    <s v="Jaspal Singh"/>
    <x v="52"/>
    <x v="153"/>
    <s v="YAFW7B"/>
    <x v="185"/>
    <d v="2026-01-01T00:00:00"/>
    <d v="2026-06-27T00:00:00"/>
    <m/>
    <x v="187"/>
    <x v="44"/>
    <x v="5"/>
    <m/>
    <n v="0"/>
    <n v="0"/>
    <n v="0"/>
    <n v="0"/>
    <m/>
    <n v="0"/>
    <n v="0"/>
    <n v="0"/>
    <n v="0"/>
    <x v="0"/>
    <n v="1"/>
    <n v="0"/>
    <x v="0"/>
    <n v="1012"/>
    <n v="180"/>
    <n v="160"/>
    <n v="160"/>
    <n v="160"/>
    <n v="160"/>
    <n v="192"/>
    <m/>
    <m/>
    <m/>
    <m/>
    <m/>
    <m/>
    <n v="132572"/>
    <n v="23580"/>
    <n v="20960"/>
    <n v="20960"/>
    <n v="20960"/>
    <n v="20960"/>
    <n v="25152"/>
    <n v="0"/>
    <n v="0"/>
    <n v="0"/>
    <n v="0"/>
    <n v="0"/>
    <n v="0"/>
    <n v="0"/>
    <n v="0"/>
    <n v="0"/>
    <n v="0"/>
    <n v="0"/>
    <n v="0"/>
    <n v="0"/>
    <n v="0"/>
    <n v="0"/>
    <n v="0"/>
    <n v="0"/>
    <n v="0"/>
    <n v="0"/>
    <n v="132572"/>
    <n v="23580"/>
    <n v="20960"/>
    <n v="20960"/>
    <n v="20960"/>
    <n v="20960"/>
    <n v="25152"/>
    <n v="0"/>
    <n v="0"/>
    <n v="0"/>
    <n v="0"/>
    <n v="0"/>
    <n v="0"/>
  </r>
  <r>
    <s v="Yes"/>
    <s v="Jaspal Singh"/>
    <x v="52"/>
    <x v="152"/>
    <s v="YAFW7B"/>
    <x v="185"/>
    <d v="2026-01-01T00:00:00"/>
    <d v="2026-06-27T00:00:00"/>
    <m/>
    <x v="188"/>
    <x v="5"/>
    <x v="0"/>
    <m/>
    <n v="0"/>
    <n v="0"/>
    <n v="0"/>
    <n v="0"/>
    <m/>
    <n v="0"/>
    <n v="0"/>
    <n v="0"/>
    <n v="0"/>
    <x v="0"/>
    <n v="1"/>
    <n v="0"/>
    <x v="0"/>
    <n v="1107"/>
    <n v="189"/>
    <n v="180"/>
    <n v="171"/>
    <n v="180"/>
    <n v="180"/>
    <n v="207"/>
    <m/>
    <m/>
    <m/>
    <m/>
    <m/>
    <m/>
    <n v="96309"/>
    <n v="16443"/>
    <n v="15660"/>
    <n v="14877"/>
    <n v="15660"/>
    <n v="15660"/>
    <n v="18009"/>
    <n v="0"/>
    <n v="0"/>
    <n v="0"/>
    <n v="0"/>
    <n v="0"/>
    <n v="0"/>
    <n v="0"/>
    <n v="0"/>
    <n v="0"/>
    <n v="0"/>
    <n v="0"/>
    <n v="0"/>
    <n v="0"/>
    <n v="0"/>
    <n v="0"/>
    <n v="0"/>
    <n v="0"/>
    <n v="0"/>
    <n v="0"/>
    <n v="96309"/>
    <n v="16443"/>
    <n v="15660"/>
    <n v="14877"/>
    <n v="15660"/>
    <n v="15660"/>
    <n v="18009"/>
    <n v="0"/>
    <n v="0"/>
    <n v="0"/>
    <n v="0"/>
    <n v="0"/>
    <n v="0"/>
  </r>
  <r>
    <s v="Yes"/>
    <s v="Jaspal Singh"/>
    <x v="52"/>
    <x v="153"/>
    <s v="YAFW7B"/>
    <x v="185"/>
    <d v="2026-01-01T00:00:00"/>
    <d v="2026-06-27T00:00:00"/>
    <n v="43030"/>
    <x v="189"/>
    <x v="29"/>
    <x v="4"/>
    <m/>
    <n v="0"/>
    <n v="0"/>
    <n v="0"/>
    <n v="0"/>
    <m/>
    <n v="0"/>
    <n v="0"/>
    <n v="0"/>
    <n v="0"/>
    <x v="0"/>
    <n v="1"/>
    <n v="0"/>
    <x v="0"/>
    <n v="1004"/>
    <n v="180"/>
    <n v="160"/>
    <n v="160"/>
    <n v="160"/>
    <n v="160"/>
    <n v="184"/>
    <m/>
    <m/>
    <m/>
    <m/>
    <m/>
    <m/>
    <n v="175700"/>
    <n v="31500"/>
    <n v="28000"/>
    <n v="28000"/>
    <n v="28000"/>
    <n v="28000"/>
    <n v="32200"/>
    <n v="0"/>
    <n v="0"/>
    <n v="0"/>
    <n v="0"/>
    <n v="0"/>
    <n v="0"/>
    <n v="0"/>
    <n v="0"/>
    <n v="0"/>
    <n v="0"/>
    <n v="0"/>
    <n v="0"/>
    <n v="0"/>
    <n v="0"/>
    <n v="0"/>
    <n v="0"/>
    <n v="0"/>
    <n v="0"/>
    <n v="0"/>
    <n v="175700"/>
    <n v="31500"/>
    <n v="28000"/>
    <n v="28000"/>
    <n v="28000"/>
    <n v="28000"/>
    <n v="32200"/>
    <n v="0"/>
    <n v="0"/>
    <n v="0"/>
    <n v="0"/>
    <n v="0"/>
    <n v="0"/>
  </r>
  <r>
    <s v="Yes"/>
    <s v="Jaspal Singh"/>
    <x v="52"/>
    <x v="151"/>
    <s v="YAFW7B"/>
    <x v="185"/>
    <d v="2026-01-01T00:00:00"/>
    <d v="2026-06-27T00:00:00"/>
    <m/>
    <x v="412"/>
    <x v="89"/>
    <x v="2"/>
    <m/>
    <n v="0"/>
    <n v="0"/>
    <n v="0"/>
    <n v="0"/>
    <m/>
    <n v="0"/>
    <n v="0"/>
    <n v="0"/>
    <n v="0"/>
    <x v="0"/>
    <n v="1"/>
    <n v="0"/>
    <x v="0"/>
    <n v="660"/>
    <n v="180"/>
    <n v="160"/>
    <n v="160"/>
    <n v="160"/>
    <n v="0"/>
    <n v="0"/>
    <m/>
    <m/>
    <m/>
    <m/>
    <m/>
    <m/>
    <n v="166320"/>
    <n v="45360"/>
    <n v="40320"/>
    <n v="40320"/>
    <n v="40320"/>
    <n v="0"/>
    <n v="0"/>
    <n v="0"/>
    <n v="0"/>
    <n v="0"/>
    <n v="0"/>
    <n v="0"/>
    <n v="0"/>
    <n v="0"/>
    <n v="0"/>
    <n v="0"/>
    <n v="0"/>
    <n v="0"/>
    <n v="0"/>
    <n v="0"/>
    <n v="0"/>
    <n v="0"/>
    <n v="0"/>
    <n v="0"/>
    <n v="0"/>
    <n v="0"/>
    <n v="166320"/>
    <n v="45360"/>
    <n v="40320"/>
    <n v="40320"/>
    <n v="40320"/>
    <n v="0"/>
    <n v="0"/>
    <n v="0"/>
    <n v="0"/>
    <n v="0"/>
    <n v="0"/>
    <n v="0"/>
    <n v="0"/>
  </r>
  <r>
    <s v="Yes"/>
    <s v="Jaspal Singh"/>
    <x v="52"/>
    <x v="151"/>
    <s v="YAFW7B"/>
    <x v="185"/>
    <d v="2026-01-01T00:00:00"/>
    <d v="2026-06-27T00:00:00"/>
    <m/>
    <x v="190"/>
    <x v="1"/>
    <x v="0"/>
    <m/>
    <n v="0"/>
    <n v="0"/>
    <n v="0"/>
    <n v="0"/>
    <m/>
    <n v="0"/>
    <n v="0"/>
    <n v="0"/>
    <n v="0"/>
    <x v="0"/>
    <n v="1"/>
    <n v="0"/>
    <x v="0"/>
    <n v="1116"/>
    <n v="189"/>
    <n v="180"/>
    <n v="171"/>
    <n v="180"/>
    <n v="180"/>
    <n v="216"/>
    <m/>
    <m/>
    <m/>
    <m/>
    <m/>
    <m/>
    <n v="53010"/>
    <n v="8977.5"/>
    <n v="8550"/>
    <n v="8122.5"/>
    <n v="8550"/>
    <n v="8550"/>
    <n v="10260"/>
    <n v="0"/>
    <n v="0"/>
    <n v="0"/>
    <n v="0"/>
    <n v="0"/>
    <n v="0"/>
    <n v="0"/>
    <n v="0"/>
    <n v="0"/>
    <n v="0"/>
    <n v="0"/>
    <n v="0"/>
    <n v="0"/>
    <n v="0"/>
    <n v="0"/>
    <n v="0"/>
    <n v="0"/>
    <n v="0"/>
    <n v="0"/>
    <n v="53010"/>
    <n v="8977.5"/>
    <n v="8550"/>
    <n v="8122.5"/>
    <n v="8550"/>
    <n v="8550"/>
    <n v="10260"/>
    <n v="0"/>
    <n v="0"/>
    <n v="0"/>
    <n v="0"/>
    <n v="0"/>
    <n v="0"/>
  </r>
  <r>
    <s v="Yes"/>
    <s v="Jaspal Singh"/>
    <x v="22"/>
    <x v="153"/>
    <s v="YAFW7B"/>
    <x v="185"/>
    <d v="2026-01-01T00:00:00"/>
    <d v="2026-06-27T00:00:00"/>
    <s v="C-RY4V"/>
    <x v="413"/>
    <x v="90"/>
    <x v="2"/>
    <m/>
    <n v="0"/>
    <n v="0"/>
    <n v="0"/>
    <n v="0"/>
    <m/>
    <n v="0"/>
    <n v="0"/>
    <n v="0"/>
    <n v="0"/>
    <x v="0"/>
    <n v="1"/>
    <n v="0"/>
    <x v="0"/>
    <n v="500"/>
    <n v="180"/>
    <n v="160"/>
    <n v="160"/>
    <m/>
    <m/>
    <m/>
    <m/>
    <m/>
    <m/>
    <m/>
    <m/>
    <m/>
    <n v="84500"/>
    <n v="30420"/>
    <n v="27040"/>
    <n v="27040"/>
    <n v="0"/>
    <n v="0"/>
    <n v="0"/>
    <n v="0"/>
    <n v="0"/>
    <n v="0"/>
    <n v="0"/>
    <n v="0"/>
    <n v="0"/>
    <n v="0"/>
    <n v="0"/>
    <n v="0"/>
    <n v="0"/>
    <n v="0"/>
    <n v="0"/>
    <n v="0"/>
    <n v="0"/>
    <n v="0"/>
    <n v="0"/>
    <n v="0"/>
    <n v="0"/>
    <n v="0"/>
    <n v="84500"/>
    <n v="30420"/>
    <n v="27040"/>
    <n v="27040"/>
    <n v="0"/>
    <n v="0"/>
    <n v="0"/>
    <n v="0"/>
    <n v="0"/>
    <n v="0"/>
    <n v="0"/>
    <n v="0"/>
    <n v="0"/>
  </r>
  <r>
    <s v="No"/>
    <s v="Jaspal Singh"/>
    <x v="52"/>
    <x v="154"/>
    <s v="YAFW7B"/>
    <x v="185"/>
    <d v="2026-01-01T00:00:00"/>
    <d v="2026-06-27T00:00:00"/>
    <m/>
    <x v="170"/>
    <x v="36"/>
    <x v="2"/>
    <m/>
    <n v="0"/>
    <n v="0"/>
    <n v="0"/>
    <n v="0"/>
    <m/>
    <n v="0"/>
    <n v="0"/>
    <n v="0"/>
    <n v="0"/>
    <x v="0"/>
    <n v="1"/>
    <n v="0"/>
    <x v="0"/>
    <n v="492"/>
    <n v="90"/>
    <n v="80"/>
    <n v="80"/>
    <n v="80"/>
    <n v="80"/>
    <n v="82"/>
    <m/>
    <m/>
    <m/>
    <m/>
    <m/>
    <m/>
    <n v="74784"/>
    <n v="13680"/>
    <n v="12160"/>
    <n v="12160"/>
    <n v="12160"/>
    <n v="12160"/>
    <n v="12464"/>
    <n v="0"/>
    <n v="0"/>
    <n v="0"/>
    <n v="0"/>
    <n v="0"/>
    <n v="0"/>
    <n v="0"/>
    <n v="0"/>
    <n v="0"/>
    <n v="0"/>
    <n v="0"/>
    <n v="0"/>
    <n v="0"/>
    <n v="0"/>
    <n v="0"/>
    <n v="0"/>
    <n v="0"/>
    <n v="0"/>
    <n v="0"/>
    <n v="74784"/>
    <n v="13680"/>
    <n v="12160"/>
    <n v="12160"/>
    <n v="12160"/>
    <n v="12160"/>
    <n v="12464"/>
    <n v="0"/>
    <n v="0"/>
    <n v="0"/>
    <n v="0"/>
    <n v="0"/>
    <n v="0"/>
  </r>
  <r>
    <s v="Yes"/>
    <s v="Jaspal Singh"/>
    <x v="52"/>
    <x v="155"/>
    <s v="YAFW7B"/>
    <x v="185"/>
    <d v="2026-01-01T00:00:00"/>
    <d v="2026-06-27T00:00:00"/>
    <m/>
    <x v="414"/>
    <x v="39"/>
    <x v="5"/>
    <m/>
    <n v="0"/>
    <n v="0"/>
    <n v="0"/>
    <n v="0"/>
    <m/>
    <n v="0"/>
    <n v="0"/>
    <n v="0"/>
    <n v="0"/>
    <x v="0"/>
    <n v="1"/>
    <n v="0"/>
    <x v="0"/>
    <n v="190"/>
    <n v="90"/>
    <n v="80"/>
    <n v="20"/>
    <n v="0"/>
    <n v="0"/>
    <n v="0"/>
    <m/>
    <m/>
    <m/>
    <m/>
    <m/>
    <m/>
    <n v="37810"/>
    <n v="17910"/>
    <n v="15920"/>
    <n v="3980"/>
    <n v="0"/>
    <n v="0"/>
    <n v="0"/>
    <n v="0"/>
    <n v="0"/>
    <n v="0"/>
    <n v="0"/>
    <n v="0"/>
    <n v="0"/>
    <n v="0"/>
    <n v="0"/>
    <n v="0"/>
    <n v="0"/>
    <n v="0"/>
    <n v="0"/>
    <n v="0"/>
    <n v="0"/>
    <n v="0"/>
    <n v="0"/>
    <n v="0"/>
    <n v="0"/>
    <n v="0"/>
    <n v="37810"/>
    <n v="17910"/>
    <n v="15920"/>
    <n v="3980"/>
    <n v="0"/>
    <n v="0"/>
    <n v="0"/>
    <n v="0"/>
    <n v="0"/>
    <n v="0"/>
    <n v="0"/>
    <n v="0"/>
    <n v="0"/>
  </r>
  <r>
    <s v="No"/>
    <s v="Mansi"/>
    <x v="53"/>
    <x v="156"/>
    <s v="YAHKCB"/>
    <x v="186"/>
    <d v="2026-01-01T00:00:00"/>
    <d v="2026-03-31T00:00:00"/>
    <m/>
    <x v="415"/>
    <x v="91"/>
    <x v="2"/>
    <m/>
    <n v="0"/>
    <n v="0"/>
    <n v="0"/>
    <n v="0"/>
    <m/>
    <n v="0"/>
    <n v="0"/>
    <n v="0"/>
    <n v="0"/>
    <x v="0"/>
    <n v="1"/>
    <n v="0"/>
    <x v="0"/>
    <n v="25"/>
    <n v="8"/>
    <n v="4"/>
    <n v="5"/>
    <n v="8"/>
    <m/>
    <m/>
    <m/>
    <m/>
    <m/>
    <m/>
    <m/>
    <m/>
    <n v="9016.25"/>
    <n v="2885.2"/>
    <n v="1442.6"/>
    <n v="1803.25"/>
    <n v="2885.2"/>
    <n v="0"/>
    <n v="0"/>
    <n v="0"/>
    <n v="0"/>
    <n v="0"/>
    <n v="0"/>
    <n v="0"/>
    <n v="0"/>
    <n v="0"/>
    <n v="0"/>
    <n v="0"/>
    <n v="0"/>
    <n v="0"/>
    <n v="0"/>
    <n v="0"/>
    <n v="0"/>
    <n v="0"/>
    <n v="0"/>
    <n v="0"/>
    <n v="0"/>
    <n v="0"/>
    <n v="9016.25"/>
    <n v="2885.2"/>
    <n v="1442.6"/>
    <n v="1803.25"/>
    <n v="2885.2"/>
    <n v="0"/>
    <n v="0"/>
    <n v="0"/>
    <n v="0"/>
    <n v="0"/>
    <n v="0"/>
    <n v="0"/>
    <n v="0"/>
  </r>
  <r>
    <s v="No"/>
    <s v="Mansi"/>
    <x v="53"/>
    <x v="156"/>
    <s v="YAHKCB"/>
    <x v="186"/>
    <d v="2026-01-01T00:00:00"/>
    <d v="2026-03-31T00:00:00"/>
    <m/>
    <x v="416"/>
    <x v="92"/>
    <x v="2"/>
    <m/>
    <n v="0"/>
    <n v="0"/>
    <n v="0"/>
    <n v="0"/>
    <m/>
    <n v="0"/>
    <n v="0"/>
    <n v="0"/>
    <n v="0"/>
    <x v="0"/>
    <n v="1"/>
    <n v="0"/>
    <x v="0"/>
    <n v="496"/>
    <n v="136"/>
    <n v="152"/>
    <n v="192"/>
    <n v="16"/>
    <m/>
    <m/>
    <m/>
    <m/>
    <m/>
    <m/>
    <m/>
    <m/>
    <n v="157331.20000000001"/>
    <n v="43139.199999999997"/>
    <n v="48214.400000000001"/>
    <n v="60902.399999999994"/>
    <n v="5075.2"/>
    <n v="0"/>
    <n v="0"/>
    <n v="0"/>
    <n v="0"/>
    <n v="0"/>
    <n v="0"/>
    <n v="0"/>
    <n v="0"/>
    <n v="0"/>
    <n v="0"/>
    <n v="0"/>
    <n v="0"/>
    <n v="0"/>
    <n v="0"/>
    <n v="0"/>
    <n v="0"/>
    <n v="0"/>
    <n v="0"/>
    <n v="0"/>
    <n v="0"/>
    <n v="0"/>
    <n v="157331.20000000001"/>
    <n v="43139.199999999997"/>
    <n v="48214.400000000001"/>
    <n v="60902.399999999994"/>
    <n v="5075.2"/>
    <n v="0"/>
    <n v="0"/>
    <n v="0"/>
    <n v="0"/>
    <n v="0"/>
    <n v="0"/>
    <n v="0"/>
    <n v="0"/>
  </r>
  <r>
    <s v="No"/>
    <s v="Mansi"/>
    <x v="53"/>
    <x v="156"/>
    <s v="YAHKCB"/>
    <x v="186"/>
    <d v="2026-01-01T00:00:00"/>
    <d v="2026-03-31T00:00:00"/>
    <m/>
    <x v="417"/>
    <x v="92"/>
    <x v="2"/>
    <m/>
    <n v="0"/>
    <n v="0"/>
    <n v="0"/>
    <n v="0"/>
    <m/>
    <n v="0"/>
    <n v="0"/>
    <n v="0"/>
    <n v="0"/>
    <x v="0"/>
    <n v="1"/>
    <n v="0"/>
    <x v="0"/>
    <n v="504"/>
    <n v="128"/>
    <n v="160"/>
    <n v="200"/>
    <n v="16"/>
    <m/>
    <m/>
    <m/>
    <m/>
    <m/>
    <m/>
    <m/>
    <m/>
    <n v="159868.80000000002"/>
    <n v="40601.599999999999"/>
    <n v="50752"/>
    <n v="63440"/>
    <n v="5075.2"/>
    <n v="0"/>
    <n v="0"/>
    <n v="0"/>
    <n v="0"/>
    <n v="0"/>
    <n v="0"/>
    <n v="0"/>
    <n v="0"/>
    <n v="0"/>
    <n v="0"/>
    <n v="0"/>
    <n v="0"/>
    <n v="0"/>
    <n v="0"/>
    <n v="0"/>
    <n v="0"/>
    <n v="0"/>
    <n v="0"/>
    <n v="0"/>
    <n v="0"/>
    <n v="0"/>
    <n v="159868.80000000002"/>
    <n v="40601.599999999999"/>
    <n v="50752"/>
    <n v="63440"/>
    <n v="5075.2"/>
    <n v="0"/>
    <n v="0"/>
    <n v="0"/>
    <n v="0"/>
    <n v="0"/>
    <n v="0"/>
    <n v="0"/>
    <n v="0"/>
  </r>
  <r>
    <s v="No"/>
    <s v="Mansi"/>
    <x v="53"/>
    <x v="156"/>
    <s v="YAHKCB"/>
    <x v="186"/>
    <d v="2026-01-01T00:00:00"/>
    <d v="2026-03-31T00:00:00"/>
    <m/>
    <x v="418"/>
    <x v="92"/>
    <x v="2"/>
    <m/>
    <n v="0"/>
    <n v="0"/>
    <n v="0"/>
    <n v="0"/>
    <m/>
    <n v="0"/>
    <n v="0"/>
    <n v="0"/>
    <n v="0"/>
    <x v="0"/>
    <n v="1"/>
    <n v="0"/>
    <x v="0"/>
    <n v="488"/>
    <n v="128"/>
    <n v="152"/>
    <n v="192"/>
    <n v="16"/>
    <m/>
    <m/>
    <m/>
    <m/>
    <m/>
    <m/>
    <m/>
    <m/>
    <n v="154793.60000000001"/>
    <n v="40601.599999999999"/>
    <n v="48214.400000000001"/>
    <n v="60902.399999999994"/>
    <n v="5075.2"/>
    <n v="0"/>
    <n v="0"/>
    <n v="0"/>
    <n v="0"/>
    <n v="0"/>
    <n v="0"/>
    <n v="0"/>
    <n v="0"/>
    <n v="0"/>
    <n v="0"/>
    <n v="0"/>
    <n v="0"/>
    <n v="0"/>
    <n v="0"/>
    <n v="0"/>
    <n v="0"/>
    <n v="0"/>
    <n v="0"/>
    <n v="0"/>
    <n v="0"/>
    <n v="0"/>
    <n v="154793.60000000001"/>
    <n v="40601.599999999999"/>
    <n v="48214.400000000001"/>
    <n v="60902.399999999994"/>
    <n v="5075.2"/>
    <n v="0"/>
    <n v="0"/>
    <n v="0"/>
    <n v="0"/>
    <n v="0"/>
    <n v="0"/>
    <n v="0"/>
    <n v="0"/>
  </r>
  <r>
    <s v="No"/>
    <s v="Mansi"/>
    <x v="53"/>
    <x v="156"/>
    <s v="YAHKCB"/>
    <x v="186"/>
    <d v="2026-01-01T00:00:00"/>
    <d v="2026-03-31T00:00:00"/>
    <m/>
    <x v="419"/>
    <x v="93"/>
    <x v="2"/>
    <m/>
    <n v="0"/>
    <n v="0"/>
    <n v="0"/>
    <n v="0"/>
    <m/>
    <n v="0"/>
    <n v="0"/>
    <n v="0"/>
    <n v="0"/>
    <x v="0"/>
    <n v="1"/>
    <n v="0"/>
    <x v="0"/>
    <n v="496"/>
    <n v="128"/>
    <n v="152"/>
    <n v="200"/>
    <n v="16"/>
    <m/>
    <m/>
    <m/>
    <m/>
    <m/>
    <m/>
    <m/>
    <m/>
    <n v="108921.60000000001"/>
    <n v="28108.799999999999"/>
    <n v="33379.199999999997"/>
    <n v="43920"/>
    <n v="3513.6"/>
    <n v="0"/>
    <n v="0"/>
    <n v="0"/>
    <n v="0"/>
    <n v="0"/>
    <n v="0"/>
    <n v="0"/>
    <n v="0"/>
    <n v="0"/>
    <n v="0"/>
    <n v="0"/>
    <n v="0"/>
    <n v="0"/>
    <n v="0"/>
    <n v="0"/>
    <n v="0"/>
    <n v="0"/>
    <n v="0"/>
    <n v="0"/>
    <n v="0"/>
    <n v="0"/>
    <n v="108921.60000000001"/>
    <n v="28108.799999999999"/>
    <n v="33379.199999999997"/>
    <n v="43920"/>
    <n v="3513.6"/>
    <n v="0"/>
    <n v="0"/>
    <n v="0"/>
    <n v="0"/>
    <n v="0"/>
    <n v="0"/>
    <n v="0"/>
    <n v="0"/>
  </r>
  <r>
    <s v="No"/>
    <s v="Mansi"/>
    <x v="53"/>
    <x v="156"/>
    <s v="YAHKCB"/>
    <x v="186"/>
    <d v="2026-01-01T00:00:00"/>
    <d v="2026-03-31T00:00:00"/>
    <m/>
    <x v="420"/>
    <x v="94"/>
    <x v="0"/>
    <m/>
    <n v="0"/>
    <n v="0"/>
    <n v="0"/>
    <n v="0"/>
    <m/>
    <n v="0"/>
    <n v="0"/>
    <n v="0"/>
    <n v="0"/>
    <x v="0"/>
    <n v="1"/>
    <n v="0"/>
    <x v="0"/>
    <n v="567"/>
    <n v="144"/>
    <n v="180"/>
    <n v="225"/>
    <n v="18"/>
    <m/>
    <m/>
    <m/>
    <m/>
    <m/>
    <m/>
    <m/>
    <m/>
    <n v="38227.14"/>
    <n v="9708.48"/>
    <n v="12135.6"/>
    <n v="15169.5"/>
    <n v="1213.56"/>
    <n v="0"/>
    <n v="0"/>
    <n v="0"/>
    <n v="0"/>
    <n v="0"/>
    <n v="0"/>
    <n v="0"/>
    <n v="0"/>
    <n v="0"/>
    <n v="0"/>
    <n v="0"/>
    <n v="0"/>
    <n v="0"/>
    <n v="0"/>
    <n v="0"/>
    <n v="0"/>
    <n v="0"/>
    <n v="0"/>
    <n v="0"/>
    <n v="0"/>
    <n v="0"/>
    <n v="38227.14"/>
    <n v="9708.48"/>
    <n v="12135.6"/>
    <n v="15169.5"/>
    <n v="1213.56"/>
    <n v="0"/>
    <n v="0"/>
    <n v="0"/>
    <n v="0"/>
    <n v="0"/>
    <n v="0"/>
    <n v="0"/>
    <n v="0"/>
  </r>
  <r>
    <s v="No"/>
    <s v="Mansi"/>
    <x v="53"/>
    <x v="156"/>
    <s v="YAHKCB"/>
    <x v="186"/>
    <d v="2026-01-01T00:00:00"/>
    <d v="2026-03-31T00:00:00"/>
    <m/>
    <x v="421"/>
    <x v="94"/>
    <x v="0"/>
    <m/>
    <n v="0"/>
    <n v="0"/>
    <n v="0"/>
    <n v="0"/>
    <m/>
    <n v="0"/>
    <n v="0"/>
    <n v="0"/>
    <n v="0"/>
    <x v="0"/>
    <n v="1"/>
    <n v="0"/>
    <x v="0"/>
    <n v="565"/>
    <n v="144"/>
    <n v="180"/>
    <n v="225"/>
    <n v="16"/>
    <m/>
    <m/>
    <m/>
    <m/>
    <m/>
    <m/>
    <m/>
    <m/>
    <n v="38092.300000000003"/>
    <n v="9708.48"/>
    <n v="12135.6"/>
    <n v="15169.5"/>
    <n v="1078.72"/>
    <n v="0"/>
    <n v="0"/>
    <n v="0"/>
    <n v="0"/>
    <n v="0"/>
    <n v="0"/>
    <n v="0"/>
    <n v="0"/>
    <n v="0"/>
    <n v="0"/>
    <n v="0"/>
    <n v="0"/>
    <n v="0"/>
    <n v="0"/>
    <n v="0"/>
    <n v="0"/>
    <n v="0"/>
    <n v="0"/>
    <n v="0"/>
    <n v="0"/>
    <n v="0"/>
    <n v="38092.300000000003"/>
    <n v="9708.48"/>
    <n v="12135.6"/>
    <n v="15169.5"/>
    <n v="1078.72"/>
    <n v="0"/>
    <n v="0"/>
    <n v="0"/>
    <n v="0"/>
    <n v="0"/>
    <n v="0"/>
    <n v="0"/>
    <n v="0"/>
  </r>
  <r>
    <s v="No"/>
    <s v="Mansi"/>
    <x v="53"/>
    <x v="156"/>
    <s v="YAHKCB"/>
    <x v="186"/>
    <d v="2026-01-01T00:00:00"/>
    <d v="2026-03-31T00:00:00"/>
    <m/>
    <x v="422"/>
    <x v="95"/>
    <x v="0"/>
    <m/>
    <n v="0"/>
    <n v="0"/>
    <n v="0"/>
    <n v="0"/>
    <m/>
    <n v="0"/>
    <n v="0"/>
    <n v="0"/>
    <n v="0"/>
    <x v="0"/>
    <n v="1"/>
    <n v="0"/>
    <x v="0"/>
    <n v="558"/>
    <n v="144"/>
    <n v="171"/>
    <n v="225"/>
    <n v="18"/>
    <m/>
    <m/>
    <m/>
    <m/>
    <m/>
    <m/>
    <m/>
    <m/>
    <n v="28937.88"/>
    <n v="7467.84"/>
    <n v="8868.06"/>
    <n v="11668.5"/>
    <n v="933.48"/>
    <n v="0"/>
    <n v="0"/>
    <n v="0"/>
    <n v="0"/>
    <n v="0"/>
    <n v="0"/>
    <n v="0"/>
    <n v="0"/>
    <n v="0"/>
    <n v="0"/>
    <n v="0"/>
    <n v="0"/>
    <n v="0"/>
    <n v="0"/>
    <n v="0"/>
    <n v="0"/>
    <n v="0"/>
    <n v="0"/>
    <n v="0"/>
    <n v="0"/>
    <n v="0"/>
    <n v="28937.88"/>
    <n v="7467.84"/>
    <n v="8868.06"/>
    <n v="11668.5"/>
    <n v="933.48"/>
    <n v="0"/>
    <n v="0"/>
    <n v="0"/>
    <n v="0"/>
    <n v="0"/>
    <n v="0"/>
    <n v="0"/>
    <n v="0"/>
  </r>
  <r>
    <s v="No"/>
    <s v="Mansi"/>
    <x v="53"/>
    <x v="156"/>
    <s v="YAHKCB"/>
    <x v="186"/>
    <d v="2026-01-01T00:00:00"/>
    <d v="2026-03-31T00:00:00"/>
    <m/>
    <x v="423"/>
    <x v="94"/>
    <x v="0"/>
    <m/>
    <n v="0"/>
    <n v="0"/>
    <n v="0"/>
    <n v="0"/>
    <m/>
    <n v="0"/>
    <n v="0"/>
    <n v="0"/>
    <n v="0"/>
    <x v="0"/>
    <n v="1"/>
    <n v="0"/>
    <x v="0"/>
    <n v="567"/>
    <n v="144"/>
    <n v="180"/>
    <n v="225"/>
    <n v="18"/>
    <m/>
    <m/>
    <m/>
    <m/>
    <m/>
    <m/>
    <m/>
    <m/>
    <n v="38227.14"/>
    <n v="9708.48"/>
    <n v="12135.6"/>
    <n v="15169.5"/>
    <n v="1213.56"/>
    <n v="0"/>
    <n v="0"/>
    <n v="0"/>
    <n v="0"/>
    <n v="0"/>
    <n v="0"/>
    <n v="0"/>
    <n v="0"/>
    <n v="0"/>
    <n v="0"/>
    <n v="0"/>
    <n v="0"/>
    <n v="0"/>
    <n v="0"/>
    <n v="0"/>
    <n v="0"/>
    <n v="0"/>
    <n v="0"/>
    <n v="0"/>
    <n v="0"/>
    <n v="0"/>
    <n v="38227.14"/>
    <n v="9708.48"/>
    <n v="12135.6"/>
    <n v="15169.5"/>
    <n v="1213.56"/>
    <n v="0"/>
    <n v="0"/>
    <n v="0"/>
    <n v="0"/>
    <n v="0"/>
    <n v="0"/>
    <n v="0"/>
    <n v="0"/>
  </r>
  <r>
    <s v="No"/>
    <s v="Mansi"/>
    <x v="53"/>
    <x v="156"/>
    <s v="YAHKCB"/>
    <x v="186"/>
    <d v="2026-01-01T00:00:00"/>
    <d v="2026-03-31T00:00:00"/>
    <m/>
    <x v="424"/>
    <x v="94"/>
    <x v="0"/>
    <m/>
    <n v="0"/>
    <n v="0"/>
    <n v="0"/>
    <n v="0"/>
    <m/>
    <n v="0"/>
    <n v="0"/>
    <n v="0"/>
    <n v="0"/>
    <x v="0"/>
    <n v="1"/>
    <n v="0"/>
    <x v="0"/>
    <n v="558"/>
    <n v="144"/>
    <n v="180"/>
    <n v="216"/>
    <n v="18"/>
    <m/>
    <m/>
    <m/>
    <m/>
    <m/>
    <m/>
    <m/>
    <m/>
    <n v="37620.36"/>
    <n v="9708.48"/>
    <n v="12135.6"/>
    <n v="14562.720000000001"/>
    <n v="1213.56"/>
    <n v="0"/>
    <n v="0"/>
    <n v="0"/>
    <n v="0"/>
    <n v="0"/>
    <n v="0"/>
    <n v="0"/>
    <n v="0"/>
    <n v="0"/>
    <n v="0"/>
    <n v="0"/>
    <n v="0"/>
    <n v="0"/>
    <n v="0"/>
    <n v="0"/>
    <n v="0"/>
    <n v="0"/>
    <n v="0"/>
    <n v="0"/>
    <n v="0"/>
    <n v="0"/>
    <n v="37620.36"/>
    <n v="9708.48"/>
    <n v="12135.6"/>
    <n v="14562.720000000001"/>
    <n v="1213.56"/>
    <n v="0"/>
    <n v="0"/>
    <n v="0"/>
    <n v="0"/>
    <n v="0"/>
    <n v="0"/>
    <n v="0"/>
    <n v="0"/>
  </r>
  <r>
    <s v="No"/>
    <s v="Mansi"/>
    <x v="53"/>
    <x v="156"/>
    <s v="YAHKCB"/>
    <x v="186"/>
    <d v="2026-01-01T00:00:00"/>
    <d v="2026-03-31T00:00:00"/>
    <m/>
    <x v="425"/>
    <x v="94"/>
    <x v="0"/>
    <m/>
    <n v="0"/>
    <n v="0"/>
    <n v="0"/>
    <n v="0"/>
    <m/>
    <n v="0"/>
    <n v="0"/>
    <n v="0"/>
    <n v="0"/>
    <x v="0"/>
    <n v="1"/>
    <n v="0"/>
    <x v="0"/>
    <n v="549"/>
    <n v="135"/>
    <n v="171"/>
    <n v="225"/>
    <n v="18"/>
    <m/>
    <m/>
    <m/>
    <m/>
    <m/>
    <m/>
    <m/>
    <m/>
    <n v="37013.58"/>
    <n v="9101.7000000000007"/>
    <n v="11528.82"/>
    <n v="15169.5"/>
    <n v="1213.56"/>
    <n v="0"/>
    <n v="0"/>
    <n v="0"/>
    <n v="0"/>
    <n v="0"/>
    <n v="0"/>
    <n v="0"/>
    <n v="0"/>
    <n v="0"/>
    <n v="0"/>
    <n v="0"/>
    <n v="0"/>
    <n v="0"/>
    <n v="0"/>
    <n v="0"/>
    <n v="0"/>
    <n v="0"/>
    <n v="0"/>
    <n v="0"/>
    <n v="0"/>
    <n v="0"/>
    <n v="37013.58"/>
    <n v="9101.7000000000007"/>
    <n v="11528.82"/>
    <n v="15169.5"/>
    <n v="1213.56"/>
    <n v="0"/>
    <n v="0"/>
    <n v="0"/>
    <n v="0"/>
    <n v="0"/>
    <n v="0"/>
    <n v="0"/>
    <n v="0"/>
  </r>
  <r>
    <s v="No"/>
    <s v="Mansi"/>
    <x v="53"/>
    <x v="156"/>
    <s v="YAHKCB"/>
    <x v="186"/>
    <d v="2026-01-01T00:00:00"/>
    <d v="2026-03-31T00:00:00"/>
    <m/>
    <x v="426"/>
    <x v="95"/>
    <x v="0"/>
    <m/>
    <n v="0"/>
    <n v="0"/>
    <n v="0"/>
    <n v="0"/>
    <m/>
    <n v="0"/>
    <n v="0"/>
    <n v="0"/>
    <n v="0"/>
    <x v="0"/>
    <n v="1"/>
    <n v="0"/>
    <x v="0"/>
    <n v="567"/>
    <n v="144"/>
    <n v="180"/>
    <n v="225"/>
    <n v="18"/>
    <m/>
    <m/>
    <m/>
    <m/>
    <m/>
    <m/>
    <m/>
    <m/>
    <n v="29404.62"/>
    <n v="7467.84"/>
    <n v="9334.7999999999993"/>
    <n v="11668.5"/>
    <n v="933.48"/>
    <n v="0"/>
    <n v="0"/>
    <n v="0"/>
    <n v="0"/>
    <n v="0"/>
    <n v="0"/>
    <n v="0"/>
    <n v="0"/>
    <n v="0"/>
    <n v="0"/>
    <n v="0"/>
    <n v="0"/>
    <n v="0"/>
    <n v="0"/>
    <n v="0"/>
    <n v="0"/>
    <n v="0"/>
    <n v="0"/>
    <n v="0"/>
    <n v="0"/>
    <n v="0"/>
    <n v="29404.62"/>
    <n v="7467.84"/>
    <n v="9334.7999999999993"/>
    <n v="11668.5"/>
    <n v="933.48"/>
    <n v="0"/>
    <n v="0"/>
    <n v="0"/>
    <n v="0"/>
    <n v="0"/>
    <n v="0"/>
    <n v="0"/>
    <n v="0"/>
  </r>
  <r>
    <s v="No"/>
    <s v="Mansi"/>
    <x v="53"/>
    <x v="156"/>
    <s v="YAHKCB"/>
    <x v="186"/>
    <d v="2026-01-01T00:00:00"/>
    <d v="2026-03-31T00:00:00"/>
    <m/>
    <x v="427"/>
    <x v="43"/>
    <x v="0"/>
    <m/>
    <n v="0"/>
    <e v="#VALUE!"/>
    <n v="0"/>
    <e v="#VALUE!"/>
    <m/>
    <e v="#VALUE!"/>
    <n v="0"/>
    <e v="#VALUE!"/>
    <e v="#VALUE!"/>
    <x v="0"/>
    <n v="1"/>
    <n v="0"/>
    <x v="0"/>
    <n v="0"/>
    <m/>
    <m/>
    <m/>
    <m/>
    <m/>
    <m/>
    <m/>
    <m/>
    <m/>
    <m/>
    <m/>
    <m/>
    <e v="#VALUE!"/>
    <e v="#VALUE!"/>
    <e v="#VALUE!"/>
    <e v="#VALUE!"/>
    <e v="#VALUE!"/>
    <e v="#VALUE!"/>
    <e v="#VALUE!"/>
    <e v="#VALUE!"/>
    <e v="#VALUE!"/>
    <e v="#VALUE!"/>
    <e v="#VALUE!"/>
    <e v="#VALUE!"/>
    <e v="#VALUE!"/>
    <n v="0"/>
    <n v="0"/>
    <n v="0"/>
    <n v="0"/>
    <n v="0"/>
    <n v="0"/>
    <n v="0"/>
    <n v="0"/>
    <n v="0"/>
    <n v="0"/>
    <n v="0"/>
    <n v="0"/>
    <n v="0"/>
    <e v="#VALUE!"/>
    <e v="#VALUE!"/>
    <e v="#VALUE!"/>
    <e v="#VALUE!"/>
    <e v="#VALUE!"/>
    <e v="#VALUE!"/>
    <e v="#VALUE!"/>
    <e v="#VALUE!"/>
    <e v="#VALUE!"/>
    <e v="#VALUE!"/>
    <e v="#VALUE!"/>
    <e v="#VALUE!"/>
    <e v="#VALUE!"/>
  </r>
  <r>
    <s v="No"/>
    <s v="Mansi"/>
    <x v="53"/>
    <x v="156"/>
    <s v="YAHKCB"/>
    <x v="186"/>
    <d v="2026-01-01T00:00:00"/>
    <d v="2026-03-31T00:00:00"/>
    <m/>
    <x v="428"/>
    <x v="43"/>
    <x v="0"/>
    <m/>
    <n v="0"/>
    <e v="#VALUE!"/>
    <n v="0"/>
    <e v="#VALUE!"/>
    <m/>
    <e v="#VALUE!"/>
    <n v="0"/>
    <e v="#VALUE!"/>
    <e v="#VALUE!"/>
    <x v="0"/>
    <n v="1"/>
    <n v="0"/>
    <x v="0"/>
    <n v="0"/>
    <m/>
    <m/>
    <m/>
    <m/>
    <m/>
    <m/>
    <m/>
    <m/>
    <m/>
    <m/>
    <m/>
    <m/>
    <e v="#VALUE!"/>
    <e v="#VALUE!"/>
    <e v="#VALUE!"/>
    <e v="#VALUE!"/>
    <e v="#VALUE!"/>
    <e v="#VALUE!"/>
    <e v="#VALUE!"/>
    <e v="#VALUE!"/>
    <e v="#VALUE!"/>
    <e v="#VALUE!"/>
    <e v="#VALUE!"/>
    <e v="#VALUE!"/>
    <e v="#VALUE!"/>
    <n v="0"/>
    <n v="0"/>
    <n v="0"/>
    <n v="0"/>
    <n v="0"/>
    <n v="0"/>
    <n v="0"/>
    <n v="0"/>
    <n v="0"/>
    <n v="0"/>
    <n v="0"/>
    <n v="0"/>
    <n v="0"/>
    <e v="#VALUE!"/>
    <e v="#VALUE!"/>
    <e v="#VALUE!"/>
    <e v="#VALUE!"/>
    <e v="#VALUE!"/>
    <e v="#VALUE!"/>
    <e v="#VALUE!"/>
    <e v="#VALUE!"/>
    <e v="#VALUE!"/>
    <e v="#VALUE!"/>
    <e v="#VALUE!"/>
    <e v="#VALUE!"/>
    <e v="#VALUE!"/>
  </r>
  <r>
    <s v="No"/>
    <s v="Mansi"/>
    <x v="53"/>
    <x v="157"/>
    <s v="YAHSDB"/>
    <x v="187"/>
    <d v="2026-01-19T00:00:00"/>
    <d v="2026-03-31T00:00:00"/>
    <m/>
    <x v="415"/>
    <x v="11"/>
    <x v="2"/>
    <m/>
    <n v="0"/>
    <n v="0"/>
    <n v="0"/>
    <n v="0"/>
    <m/>
    <n v="0"/>
    <n v="0"/>
    <n v="0"/>
    <n v="0"/>
    <x v="0"/>
    <n v="1"/>
    <n v="0"/>
    <x v="0"/>
    <n v="11"/>
    <n v="1"/>
    <n v="4"/>
    <n v="5"/>
    <n v="1"/>
    <m/>
    <m/>
    <m/>
    <m/>
    <m/>
    <m/>
    <m/>
    <m/>
    <n v="3960"/>
    <n v="360"/>
    <n v="1440"/>
    <n v="1800"/>
    <n v="360"/>
    <n v="0"/>
    <n v="0"/>
    <n v="0"/>
    <n v="0"/>
    <n v="0"/>
    <n v="0"/>
    <n v="0"/>
    <n v="0"/>
    <n v="0"/>
    <n v="0"/>
    <n v="0"/>
    <n v="0"/>
    <n v="0"/>
    <n v="0"/>
    <n v="0"/>
    <n v="0"/>
    <n v="0"/>
    <n v="0"/>
    <n v="0"/>
    <n v="0"/>
    <n v="0"/>
    <n v="3960"/>
    <n v="360"/>
    <n v="1440"/>
    <n v="1800"/>
    <n v="360"/>
    <n v="0"/>
    <n v="0"/>
    <n v="0"/>
    <n v="0"/>
    <n v="0"/>
    <n v="0"/>
    <n v="0"/>
    <n v="0"/>
  </r>
  <r>
    <s v="No"/>
    <s v="Mansi"/>
    <x v="53"/>
    <x v="157"/>
    <s v="YAHSDB"/>
    <x v="187"/>
    <d v="2026-01-19T00:00:00"/>
    <d v="2026-03-31T00:00:00"/>
    <m/>
    <x v="416"/>
    <x v="96"/>
    <x v="2"/>
    <m/>
    <n v="0"/>
    <n v="0"/>
    <n v="0"/>
    <n v="0"/>
    <m/>
    <n v="0"/>
    <n v="0"/>
    <n v="0"/>
    <n v="0"/>
    <x v="0"/>
    <n v="1"/>
    <n v="0"/>
    <x v="0"/>
    <n v="40"/>
    <n v="5"/>
    <n v="12"/>
    <n v="18"/>
    <n v="5"/>
    <m/>
    <m/>
    <m/>
    <m/>
    <m/>
    <m/>
    <m/>
    <m/>
    <n v="10918"/>
    <n v="1364.75"/>
    <n v="3275.3999999999996"/>
    <n v="4913.0999999999995"/>
    <n v="1364.75"/>
    <n v="0"/>
    <n v="0"/>
    <n v="0"/>
    <n v="0"/>
    <n v="0"/>
    <n v="0"/>
    <n v="0"/>
    <n v="0"/>
    <n v="0"/>
    <n v="0"/>
    <n v="0"/>
    <n v="0"/>
    <n v="0"/>
    <n v="0"/>
    <n v="0"/>
    <n v="0"/>
    <n v="0"/>
    <n v="0"/>
    <n v="0"/>
    <n v="0"/>
    <n v="0"/>
    <n v="10918"/>
    <n v="1364.75"/>
    <n v="3275.3999999999996"/>
    <n v="4913.0999999999995"/>
    <n v="1364.75"/>
    <n v="0"/>
    <n v="0"/>
    <n v="0"/>
    <n v="0"/>
    <n v="0"/>
    <n v="0"/>
    <n v="0"/>
    <n v="0"/>
  </r>
  <r>
    <s v="No"/>
    <s v="Mansi"/>
    <x v="53"/>
    <x v="157"/>
    <s v="YAHSDB"/>
    <x v="187"/>
    <d v="2026-01-19T00:00:00"/>
    <d v="2026-03-31T00:00:00"/>
    <m/>
    <x v="429"/>
    <x v="96"/>
    <x v="2"/>
    <m/>
    <n v="0"/>
    <n v="0"/>
    <n v="0"/>
    <n v="0"/>
    <m/>
    <n v="0"/>
    <n v="0"/>
    <n v="0"/>
    <n v="0"/>
    <x v="0"/>
    <n v="1"/>
    <n v="0"/>
    <x v="0"/>
    <n v="165"/>
    <n v="20"/>
    <n v="60"/>
    <n v="80"/>
    <n v="5"/>
    <m/>
    <m/>
    <m/>
    <m/>
    <m/>
    <m/>
    <m/>
    <m/>
    <n v="45036.75"/>
    <n v="5459"/>
    <n v="16377"/>
    <n v="21836"/>
    <n v="1364.75"/>
    <n v="0"/>
    <n v="0"/>
    <n v="0"/>
    <n v="0"/>
    <n v="0"/>
    <n v="0"/>
    <n v="0"/>
    <n v="0"/>
    <n v="0"/>
    <n v="0"/>
    <n v="0"/>
    <n v="0"/>
    <n v="0"/>
    <n v="0"/>
    <n v="0"/>
    <n v="0"/>
    <n v="0"/>
    <n v="0"/>
    <n v="0"/>
    <n v="0"/>
    <n v="0"/>
    <n v="45036.75"/>
    <n v="5459"/>
    <n v="16377"/>
    <n v="21836"/>
    <n v="1364.75"/>
    <n v="0"/>
    <n v="0"/>
    <n v="0"/>
    <n v="0"/>
    <n v="0"/>
    <n v="0"/>
    <n v="0"/>
    <n v="0"/>
  </r>
  <r>
    <s v="No"/>
    <s v="Mansi"/>
    <x v="53"/>
    <x v="157"/>
    <s v="YAHSDB"/>
    <x v="187"/>
    <d v="2026-01-19T00:00:00"/>
    <d v="2026-03-31T00:00:00"/>
    <m/>
    <x v="430"/>
    <x v="97"/>
    <x v="0"/>
    <m/>
    <n v="0"/>
    <n v="0"/>
    <n v="0"/>
    <n v="0"/>
    <m/>
    <n v="0"/>
    <n v="0"/>
    <n v="0"/>
    <n v="0"/>
    <x v="0"/>
    <n v="1"/>
    <n v="0"/>
    <x v="0"/>
    <n v="220"/>
    <n v="22"/>
    <n v="90"/>
    <n v="100"/>
    <n v="8"/>
    <m/>
    <m/>
    <m/>
    <m/>
    <m/>
    <m/>
    <m/>
    <m/>
    <n v="19705.400000000001"/>
    <n v="1970.54"/>
    <n v="8061.2999999999993"/>
    <n v="8957"/>
    <n v="716.56"/>
    <n v="0"/>
    <n v="0"/>
    <n v="0"/>
    <n v="0"/>
    <n v="0"/>
    <n v="0"/>
    <n v="0"/>
    <n v="0"/>
    <n v="0"/>
    <n v="0"/>
    <n v="0"/>
    <n v="0"/>
    <n v="0"/>
    <n v="0"/>
    <n v="0"/>
    <n v="0"/>
    <n v="0"/>
    <n v="0"/>
    <n v="0"/>
    <n v="0"/>
    <n v="0"/>
    <n v="19705.400000000001"/>
    <n v="1970.54"/>
    <n v="8061.2999999999993"/>
    <n v="8957"/>
    <n v="716.56"/>
    <n v="0"/>
    <n v="0"/>
    <n v="0"/>
    <n v="0"/>
    <n v="0"/>
    <n v="0"/>
    <n v="0"/>
    <n v="0"/>
  </r>
  <r>
    <s v="No"/>
    <s v="Mansi"/>
    <x v="53"/>
    <x v="157"/>
    <s v="YAHSDB"/>
    <x v="187"/>
    <d v="2026-01-19T00:00:00"/>
    <d v="2026-03-31T00:00:00"/>
    <m/>
    <x v="431"/>
    <x v="98"/>
    <x v="0"/>
    <m/>
    <n v="0"/>
    <n v="0"/>
    <n v="0"/>
    <n v="0"/>
    <m/>
    <n v="0"/>
    <n v="0"/>
    <n v="0"/>
    <n v="0"/>
    <x v="0"/>
    <n v="1"/>
    <n v="0"/>
    <x v="0"/>
    <n v="468"/>
    <n v="45"/>
    <n v="180"/>
    <n v="225"/>
    <n v="18"/>
    <m/>
    <m/>
    <m/>
    <m/>
    <m/>
    <m/>
    <m/>
    <m/>
    <n v="30635.279999999999"/>
    <n v="2945.7"/>
    <n v="11782.8"/>
    <n v="14728.499999999998"/>
    <n v="1178.28"/>
    <n v="0"/>
    <n v="0"/>
    <n v="0"/>
    <n v="0"/>
    <n v="0"/>
    <n v="0"/>
    <n v="0"/>
    <n v="0"/>
    <n v="0"/>
    <n v="0"/>
    <n v="0"/>
    <n v="0"/>
    <n v="0"/>
    <n v="0"/>
    <n v="0"/>
    <n v="0"/>
    <n v="0"/>
    <n v="0"/>
    <n v="0"/>
    <n v="0"/>
    <n v="0"/>
    <n v="30635.279999999999"/>
    <n v="2945.7"/>
    <n v="11782.8"/>
    <n v="14728.499999999998"/>
    <n v="1178.28"/>
    <n v="0"/>
    <n v="0"/>
    <n v="0"/>
    <n v="0"/>
    <n v="0"/>
    <n v="0"/>
    <n v="0"/>
    <n v="0"/>
  </r>
  <r>
    <s v="No"/>
    <s v="Mansi"/>
    <x v="53"/>
    <x v="157"/>
    <s v="YAHSDB"/>
    <x v="187"/>
    <d v="2026-01-19T00:00:00"/>
    <d v="2026-03-31T00:00:00"/>
    <m/>
    <x v="432"/>
    <x v="98"/>
    <x v="0"/>
    <m/>
    <n v="0"/>
    <n v="0"/>
    <n v="0"/>
    <n v="0"/>
    <m/>
    <n v="0"/>
    <n v="0"/>
    <n v="0"/>
    <n v="0"/>
    <x v="0"/>
    <n v="1"/>
    <n v="0"/>
    <x v="0"/>
    <n v="468"/>
    <n v="45"/>
    <n v="180"/>
    <n v="225"/>
    <n v="18"/>
    <m/>
    <m/>
    <m/>
    <m/>
    <m/>
    <m/>
    <m/>
    <m/>
    <n v="30635.279999999999"/>
    <n v="2945.7"/>
    <n v="11782.8"/>
    <n v="14728.499999999998"/>
    <n v="1178.28"/>
    <n v="0"/>
    <n v="0"/>
    <n v="0"/>
    <n v="0"/>
    <n v="0"/>
    <n v="0"/>
    <n v="0"/>
    <n v="0"/>
    <n v="0"/>
    <n v="0"/>
    <n v="0"/>
    <n v="0"/>
    <n v="0"/>
    <n v="0"/>
    <n v="0"/>
    <n v="0"/>
    <n v="0"/>
    <n v="0"/>
    <n v="0"/>
    <n v="0"/>
    <n v="0"/>
    <n v="30635.279999999999"/>
    <n v="2945.7"/>
    <n v="11782.8"/>
    <n v="14728.499999999998"/>
    <n v="1178.28"/>
    <n v="0"/>
    <n v="0"/>
    <n v="0"/>
    <n v="0"/>
    <n v="0"/>
    <n v="0"/>
    <n v="0"/>
    <n v="0"/>
  </r>
  <r>
    <s v="No"/>
    <s v="Mansi"/>
    <x v="53"/>
    <x v="158"/>
    <s v="YALLHB "/>
    <x v="188"/>
    <d v="2026-04-01T00:00:00"/>
    <d v="2026-11-21T00:00:00"/>
    <m/>
    <x v="417"/>
    <x v="92"/>
    <x v="2"/>
    <m/>
    <n v="152"/>
    <n v="48214.400000000001"/>
    <n v="0"/>
    <n v="48214.400000000001"/>
    <m/>
    <n v="0"/>
    <n v="0"/>
    <n v="0"/>
    <n v="48214.400000000001"/>
    <x v="0"/>
    <n v="1"/>
    <n v="0"/>
    <x v="0"/>
    <n v="1180"/>
    <m/>
    <m/>
    <m/>
    <n v="120"/>
    <n v="152"/>
    <n v="152"/>
    <n v="152"/>
    <n v="160"/>
    <n v="152"/>
    <n v="172"/>
    <n v="120"/>
    <m/>
    <n v="374296"/>
    <n v="0"/>
    <n v="0"/>
    <n v="0"/>
    <n v="38064"/>
    <n v="48214.400000000001"/>
    <n v="48214.400000000001"/>
    <n v="48214.400000000001"/>
    <n v="50752"/>
    <n v="48214.400000000001"/>
    <n v="54558.400000000001"/>
    <n v="38064"/>
    <n v="0"/>
    <n v="0"/>
    <n v="0"/>
    <n v="0"/>
    <n v="0"/>
    <n v="0"/>
    <n v="0"/>
    <n v="0"/>
    <n v="0"/>
    <n v="0"/>
    <n v="0"/>
    <n v="0"/>
    <n v="0"/>
    <n v="0"/>
    <n v="374296"/>
    <n v="0"/>
    <n v="0"/>
    <n v="0"/>
    <n v="38064"/>
    <n v="48214.400000000001"/>
    <n v="48214.400000000001"/>
    <n v="48214.400000000001"/>
    <n v="50752"/>
    <n v="48214.400000000001"/>
    <n v="54558.400000000001"/>
    <n v="38064"/>
    <n v="0"/>
  </r>
  <r>
    <s v="No"/>
    <s v="Mansi"/>
    <x v="53"/>
    <x v="158"/>
    <s v="YALLHB "/>
    <x v="188"/>
    <d v="2026-04-01T00:00:00"/>
    <d v="2026-11-21T00:00:00"/>
    <m/>
    <x v="424"/>
    <x v="99"/>
    <x v="2"/>
    <m/>
    <n v="171"/>
    <n v="15774.75"/>
    <n v="0"/>
    <n v="15774.75"/>
    <m/>
    <n v="0"/>
    <n v="0"/>
    <n v="0"/>
    <n v="15774.75"/>
    <x v="0"/>
    <n v="1"/>
    <n v="0"/>
    <x v="0"/>
    <n v="1270"/>
    <m/>
    <m/>
    <m/>
    <n v="135"/>
    <n v="171"/>
    <n v="171"/>
    <n v="171"/>
    <n v="171"/>
    <n v="171"/>
    <n v="216"/>
    <n v="64"/>
    <m/>
    <n v="117157.5"/>
    <n v="0"/>
    <n v="0"/>
    <n v="0"/>
    <n v="12453.75"/>
    <n v="15774.75"/>
    <n v="15774.75"/>
    <n v="15774.75"/>
    <n v="15774.75"/>
    <n v="15774.75"/>
    <n v="19926"/>
    <n v="5904"/>
    <n v="0"/>
    <n v="0"/>
    <n v="0"/>
    <n v="0"/>
    <n v="0"/>
    <n v="0"/>
    <n v="0"/>
    <n v="0"/>
    <n v="0"/>
    <n v="0"/>
    <n v="0"/>
    <n v="0"/>
    <n v="0"/>
    <n v="0"/>
    <n v="117157.5"/>
    <n v="0"/>
    <n v="0"/>
    <n v="0"/>
    <n v="12453.75"/>
    <n v="15774.75"/>
    <n v="15774.75"/>
    <n v="15774.75"/>
    <n v="15774.75"/>
    <n v="15774.75"/>
    <n v="19926"/>
    <n v="5904"/>
    <n v="0"/>
  </r>
  <r>
    <s v="No"/>
    <s v="Gagan"/>
    <x v="54"/>
    <x v="159"/>
    <s v="YAFSXB"/>
    <x v="189"/>
    <d v="2026-01-01T00:00:00"/>
    <d v="2026-12-31T00:00:00"/>
    <m/>
    <x v="433"/>
    <x v="100"/>
    <x v="0"/>
    <m/>
    <n v="183"/>
    <n v="6009.72"/>
    <n v="0"/>
    <n v="6009.72"/>
    <m/>
    <n v="0"/>
    <n v="0"/>
    <n v="0"/>
    <n v="6009.72"/>
    <x v="0"/>
    <n v="1"/>
    <n v="0"/>
    <x v="0"/>
    <n v="2080"/>
    <n v="175"/>
    <n v="159"/>
    <n v="175"/>
    <n v="175"/>
    <n v="167"/>
    <n v="175"/>
    <n v="183"/>
    <n v="167"/>
    <n v="175"/>
    <n v="175"/>
    <n v="167"/>
    <n v="187"/>
    <n v="68307.199999999997"/>
    <n v="5747.0000000000009"/>
    <n v="5221.5600000000004"/>
    <n v="5747.0000000000009"/>
    <n v="5747.0000000000009"/>
    <n v="5484.2800000000007"/>
    <n v="5747.0000000000009"/>
    <n v="6009.72"/>
    <n v="5484.2800000000007"/>
    <n v="5747.0000000000009"/>
    <n v="5747.0000000000009"/>
    <n v="5484.2800000000007"/>
    <n v="6141.0800000000008"/>
    <n v="0"/>
    <n v="0"/>
    <n v="0"/>
    <n v="0"/>
    <n v="0"/>
    <n v="0"/>
    <n v="0"/>
    <n v="0"/>
    <n v="0"/>
    <n v="0"/>
    <n v="0"/>
    <n v="0"/>
    <n v="0"/>
    <n v="68307.199999999997"/>
    <n v="5747.0000000000009"/>
    <n v="5221.5600000000004"/>
    <n v="5747.0000000000009"/>
    <n v="5747.0000000000009"/>
    <n v="5484.2800000000007"/>
    <n v="5747.0000000000009"/>
    <n v="6009.72"/>
    <n v="5484.2800000000007"/>
    <n v="5747.0000000000009"/>
    <n v="5747.0000000000009"/>
    <n v="5484.2800000000007"/>
    <n v="6141.0800000000008"/>
  </r>
  <r>
    <s v="No"/>
    <s v="Gagan"/>
    <x v="54"/>
    <x v="159"/>
    <s v="YAFSXB"/>
    <x v="189"/>
    <d v="2026-01-01T00:00:00"/>
    <d v="2026-12-31T00:00:00"/>
    <m/>
    <x v="434"/>
    <x v="101"/>
    <x v="2"/>
    <m/>
    <n v="183"/>
    <n v="21950.850000000002"/>
    <n v="0"/>
    <n v="21950.850000000002"/>
    <m/>
    <n v="0"/>
    <n v="0"/>
    <n v="0"/>
    <n v="21950.850000000002"/>
    <x v="0"/>
    <n v="1"/>
    <n v="0"/>
    <x v="0"/>
    <n v="2080"/>
    <n v="175"/>
    <n v="159"/>
    <n v="175"/>
    <n v="175"/>
    <n v="167"/>
    <n v="175"/>
    <n v="183"/>
    <n v="167"/>
    <n v="175"/>
    <n v="175"/>
    <n v="167"/>
    <n v="187"/>
    <n v="249496"/>
    <n v="20991.25"/>
    <n v="19072.05"/>
    <n v="20991.25"/>
    <n v="20991.25"/>
    <n v="20031.650000000001"/>
    <n v="20991.25"/>
    <n v="21950.850000000002"/>
    <n v="20031.650000000001"/>
    <n v="20991.25"/>
    <n v="20991.25"/>
    <n v="20031.650000000001"/>
    <n v="22430.65"/>
    <n v="0"/>
    <n v="0"/>
    <n v="0"/>
    <n v="0"/>
    <n v="0"/>
    <n v="0"/>
    <n v="0"/>
    <n v="0"/>
    <n v="0"/>
    <n v="0"/>
    <n v="0"/>
    <n v="0"/>
    <n v="0"/>
    <n v="249496"/>
    <n v="20991.25"/>
    <n v="19072.05"/>
    <n v="20991.25"/>
    <n v="20991.25"/>
    <n v="20031.650000000001"/>
    <n v="20991.25"/>
    <n v="21950.850000000002"/>
    <n v="20031.650000000001"/>
    <n v="20991.25"/>
    <n v="20991.25"/>
    <n v="20031.650000000001"/>
    <n v="22430.65"/>
  </r>
  <r>
    <s v="No"/>
    <s v="Gagan"/>
    <x v="54"/>
    <x v="159"/>
    <s v="YAFSXB"/>
    <x v="189"/>
    <d v="2026-01-01T00:00:00"/>
    <d v="2026-12-31T00:00:00"/>
    <m/>
    <x v="435"/>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4"/>
    <x v="159"/>
    <s v="YAFSXB"/>
    <x v="189"/>
    <d v="2026-01-01T00:00:00"/>
    <d v="2026-12-31T00:00:00"/>
    <m/>
    <x v="436"/>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4"/>
    <x v="159"/>
    <s v="YAFSXB"/>
    <x v="189"/>
    <d v="2026-01-01T00:00:00"/>
    <d v="2026-12-31T00:00:00"/>
    <m/>
    <x v="437"/>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4"/>
    <x v="159"/>
    <s v="YAFSXB"/>
    <x v="189"/>
    <d v="2026-01-01T00:00:00"/>
    <d v="2026-12-31T00:00:00"/>
    <m/>
    <x v="438"/>
    <x v="103"/>
    <x v="0"/>
    <m/>
    <n v="183"/>
    <n v="6948.51"/>
    <n v="0"/>
    <n v="6948.51"/>
    <m/>
    <n v="0"/>
    <n v="0"/>
    <n v="0"/>
    <n v="6948.51"/>
    <x v="0"/>
    <n v="1"/>
    <n v="0"/>
    <x v="0"/>
    <n v="2080"/>
    <n v="175"/>
    <n v="159"/>
    <n v="175"/>
    <n v="175"/>
    <n v="167"/>
    <n v="175"/>
    <n v="183"/>
    <n v="167"/>
    <n v="175"/>
    <n v="175"/>
    <n v="167"/>
    <n v="187"/>
    <n v="78977.600000000006"/>
    <n v="6644.75"/>
    <n v="6037.23"/>
    <n v="6644.75"/>
    <n v="6644.75"/>
    <n v="6340.99"/>
    <n v="6644.75"/>
    <n v="6948.51"/>
    <n v="6340.99"/>
    <n v="6644.75"/>
    <n v="6644.75"/>
    <n v="6340.99"/>
    <n v="7100.3899999999994"/>
    <n v="0"/>
    <n v="0"/>
    <n v="0"/>
    <n v="0"/>
    <n v="0"/>
    <n v="0"/>
    <n v="0"/>
    <n v="0"/>
    <n v="0"/>
    <n v="0"/>
    <n v="0"/>
    <n v="0"/>
    <n v="0"/>
    <n v="78977.600000000006"/>
    <n v="6644.75"/>
    <n v="6037.23"/>
    <n v="6644.75"/>
    <n v="6644.75"/>
    <n v="6340.99"/>
    <n v="6644.75"/>
    <n v="6948.51"/>
    <n v="6340.99"/>
    <n v="6644.75"/>
    <n v="6644.75"/>
    <n v="6340.99"/>
    <n v="7100.3899999999994"/>
  </r>
  <r>
    <s v="No"/>
    <s v="Gagan"/>
    <x v="54"/>
    <x v="159"/>
    <s v="YAFSXB"/>
    <x v="189"/>
    <d v="2026-01-01T00:00:00"/>
    <d v="2026-12-31T00:00:00"/>
    <m/>
    <x v="439"/>
    <x v="87"/>
    <x v="0"/>
    <m/>
    <n v="183"/>
    <n v="7499.3399999999992"/>
    <n v="0"/>
    <n v="7499.3399999999992"/>
    <m/>
    <n v="0"/>
    <n v="0"/>
    <n v="0"/>
    <n v="7499.3399999999992"/>
    <x v="0"/>
    <n v="1"/>
    <n v="0"/>
    <x v="0"/>
    <n v="2080"/>
    <n v="175"/>
    <n v="159"/>
    <n v="175"/>
    <n v="175"/>
    <n v="167"/>
    <n v="175"/>
    <n v="183"/>
    <n v="167"/>
    <n v="175"/>
    <n v="175"/>
    <n v="167"/>
    <n v="187"/>
    <n v="85238.399999999994"/>
    <n v="7171.4999999999991"/>
    <n v="6515.82"/>
    <n v="7171.4999999999991"/>
    <n v="7171.4999999999991"/>
    <n v="6843.66"/>
    <n v="7171.4999999999991"/>
    <n v="7499.3399999999992"/>
    <n v="6843.66"/>
    <n v="7171.4999999999991"/>
    <n v="7171.4999999999991"/>
    <n v="6843.66"/>
    <n v="7663.2599999999993"/>
    <n v="0"/>
    <n v="0"/>
    <n v="0"/>
    <n v="0"/>
    <n v="0"/>
    <n v="0"/>
    <n v="0"/>
    <n v="0"/>
    <n v="0"/>
    <n v="0"/>
    <n v="0"/>
    <n v="0"/>
    <n v="0"/>
    <n v="85238.399999999994"/>
    <n v="7171.4999999999991"/>
    <n v="6515.82"/>
    <n v="7171.4999999999991"/>
    <n v="7171.4999999999991"/>
    <n v="6843.66"/>
    <n v="7171.4999999999991"/>
    <n v="7499.3399999999992"/>
    <n v="6843.66"/>
    <n v="7171.4999999999991"/>
    <n v="7171.4999999999991"/>
    <n v="6843.66"/>
    <n v="7663.2599999999993"/>
  </r>
  <r>
    <s v="Yes"/>
    <s v="Gagan"/>
    <x v="48"/>
    <x v="160"/>
    <s v="YAFF9B"/>
    <x v="190"/>
    <d v="2026-01-05T00:00:00"/>
    <d v="2026-12-31T00:00:00"/>
    <m/>
    <x v="440"/>
    <x v="104"/>
    <x v="0"/>
    <m/>
    <n v="160"/>
    <n v="2230.4"/>
    <n v="0"/>
    <n v="2230.4"/>
    <m/>
    <n v="0"/>
    <n v="0"/>
    <n v="0"/>
    <n v="2230.4"/>
    <x v="0"/>
    <n v="1"/>
    <n v="0"/>
    <x v="0"/>
    <n v="2040"/>
    <n v="160"/>
    <n v="160"/>
    <n v="160"/>
    <n v="160"/>
    <n v="200"/>
    <n v="160"/>
    <n v="160"/>
    <n v="200"/>
    <n v="160"/>
    <n v="200"/>
    <n v="160"/>
    <n v="160"/>
    <n v="28437.600000000006"/>
    <n v="2230.4"/>
    <n v="2230.4"/>
    <n v="2230.4"/>
    <n v="2230.4"/>
    <n v="2788"/>
    <n v="2230.4"/>
    <n v="2230.4"/>
    <n v="2788"/>
    <n v="2230.4"/>
    <n v="2788"/>
    <n v="2230.4"/>
    <n v="2230.4"/>
    <n v="0"/>
    <n v="0"/>
    <n v="0"/>
    <n v="0"/>
    <n v="0"/>
    <n v="0"/>
    <n v="0"/>
    <n v="0"/>
    <n v="0"/>
    <n v="0"/>
    <n v="0"/>
    <n v="0"/>
    <n v="0"/>
    <n v="28437.600000000006"/>
    <n v="2230.4"/>
    <n v="2230.4"/>
    <n v="2230.4"/>
    <n v="2230.4"/>
    <n v="2788"/>
    <n v="2230.4"/>
    <n v="2230.4"/>
    <n v="2788"/>
    <n v="2230.4"/>
    <n v="2788"/>
    <n v="2230.4"/>
    <n v="2230.4"/>
  </r>
  <r>
    <s v="Yes"/>
    <s v="Gagan"/>
    <x v="48"/>
    <x v="160"/>
    <s v="YAFF9B"/>
    <x v="190"/>
    <d v="2026-01-05T00:00:00"/>
    <d v="2026-12-31T00:00:00"/>
    <m/>
    <x v="441"/>
    <x v="105"/>
    <x v="0"/>
    <m/>
    <n v="191"/>
    <n v="4612.6499999999996"/>
    <n v="0"/>
    <n v="4612.6499999999996"/>
    <m/>
    <n v="0"/>
    <n v="0"/>
    <n v="0"/>
    <n v="4612.6499999999996"/>
    <x v="0"/>
    <n v="1"/>
    <n v="0"/>
    <x v="0"/>
    <n v="2169"/>
    <n v="183"/>
    <n v="166"/>
    <n v="183"/>
    <n v="183"/>
    <n v="174"/>
    <n v="183"/>
    <n v="191"/>
    <n v="174"/>
    <n v="183"/>
    <n v="183"/>
    <n v="174"/>
    <n v="192"/>
    <n v="52381.349999999991"/>
    <n v="4419.45"/>
    <n v="4008.8999999999996"/>
    <n v="4419.45"/>
    <n v="4419.45"/>
    <n v="4202.0999999999995"/>
    <n v="4419.45"/>
    <n v="4612.6499999999996"/>
    <n v="4202.0999999999995"/>
    <n v="4419.45"/>
    <n v="4419.45"/>
    <n v="4202.0999999999995"/>
    <n v="4636.7999999999993"/>
    <n v="0"/>
    <n v="0"/>
    <n v="0"/>
    <n v="0"/>
    <n v="0"/>
    <n v="0"/>
    <n v="0"/>
    <n v="0"/>
    <n v="0"/>
    <n v="0"/>
    <n v="0"/>
    <n v="0"/>
    <n v="0"/>
    <n v="52381.349999999991"/>
    <n v="4419.45"/>
    <n v="4008.8999999999996"/>
    <n v="4419.45"/>
    <n v="4419.45"/>
    <n v="4202.0999999999995"/>
    <n v="4419.45"/>
    <n v="4612.6499999999996"/>
    <n v="4202.0999999999995"/>
    <n v="4419.45"/>
    <n v="4419.45"/>
    <n v="4202.0999999999995"/>
    <n v="4636.7999999999993"/>
  </r>
  <r>
    <s v="Yes"/>
    <s v="Gagan"/>
    <x v="48"/>
    <x v="160"/>
    <s v="YAFF9B"/>
    <x v="190"/>
    <d v="2026-01-05T00:00:00"/>
    <d v="2026-12-31T00:00:00"/>
    <m/>
    <x v="442"/>
    <x v="105"/>
    <x v="0"/>
    <m/>
    <n v="0"/>
    <n v="0"/>
    <n v="0"/>
    <n v="0"/>
    <m/>
    <n v="0"/>
    <n v="0"/>
    <n v="0"/>
    <n v="0"/>
    <x v="0"/>
    <n v="1"/>
    <n v="0"/>
    <x v="0"/>
    <n v="715"/>
    <n v="183"/>
    <n v="166"/>
    <n v="183"/>
    <n v="183"/>
    <n v="0"/>
    <n v="0"/>
    <n v="0"/>
    <n v="0"/>
    <n v="0"/>
    <n v="0"/>
    <n v="0"/>
    <n v="0"/>
    <n v="17267.25"/>
    <n v="4419.45"/>
    <n v="4008.8999999999996"/>
    <n v="4419.45"/>
    <n v="4419.45"/>
    <n v="0"/>
    <n v="0"/>
    <n v="0"/>
    <n v="0"/>
    <n v="0"/>
    <n v="0"/>
    <n v="0"/>
    <n v="0"/>
    <n v="0"/>
    <n v="0"/>
    <n v="0"/>
    <n v="0"/>
    <n v="0"/>
    <n v="0"/>
    <n v="0"/>
    <n v="0"/>
    <n v="0"/>
    <n v="0"/>
    <n v="0"/>
    <n v="0"/>
    <n v="0"/>
    <n v="17267.25"/>
    <n v="4419.45"/>
    <n v="4008.8999999999996"/>
    <n v="4419.45"/>
    <n v="4419.45"/>
    <n v="0"/>
    <n v="0"/>
    <n v="0"/>
    <n v="0"/>
    <n v="0"/>
    <n v="0"/>
    <n v="0"/>
    <n v="0"/>
  </r>
  <r>
    <s v="Yes"/>
    <s v="Gagan"/>
    <x v="48"/>
    <x v="160"/>
    <s v="YAFF9B"/>
    <x v="190"/>
    <d v="2026-01-05T00:00:00"/>
    <d v="2026-12-31T00:00:00"/>
    <m/>
    <x v="443"/>
    <x v="105"/>
    <x v="0"/>
    <m/>
    <n v="193"/>
    <n v="4660.95"/>
    <n v="0"/>
    <n v="4660.95"/>
    <m/>
    <n v="0"/>
    <n v="0"/>
    <n v="0"/>
    <n v="4660.95"/>
    <x v="0"/>
    <n v="1"/>
    <n v="0"/>
    <x v="0"/>
    <n v="2196"/>
    <n v="185"/>
    <n v="168"/>
    <n v="185"/>
    <n v="185"/>
    <n v="177"/>
    <n v="185"/>
    <n v="193"/>
    <n v="177"/>
    <n v="185"/>
    <n v="185"/>
    <n v="177"/>
    <n v="194"/>
    <n v="53033.4"/>
    <n v="4467.75"/>
    <n v="4057.2"/>
    <n v="4467.75"/>
    <n v="4467.75"/>
    <n v="4274.55"/>
    <n v="4467.75"/>
    <n v="4660.95"/>
    <n v="4274.55"/>
    <n v="4467.75"/>
    <n v="4467.75"/>
    <n v="4274.55"/>
    <n v="4685.0999999999995"/>
    <n v="0"/>
    <n v="0"/>
    <n v="0"/>
    <n v="0"/>
    <n v="0"/>
    <n v="0"/>
    <n v="0"/>
    <n v="0"/>
    <n v="0"/>
    <n v="0"/>
    <n v="0"/>
    <n v="0"/>
    <n v="0"/>
    <n v="53033.4"/>
    <n v="4467.75"/>
    <n v="4057.2"/>
    <n v="4467.75"/>
    <n v="4467.75"/>
    <n v="4274.55"/>
    <n v="4467.75"/>
    <n v="4660.95"/>
    <n v="4274.55"/>
    <n v="4467.75"/>
    <n v="4467.75"/>
    <n v="4274.55"/>
    <n v="4685.0999999999995"/>
  </r>
  <r>
    <s v="Yes"/>
    <s v="Gagan"/>
    <x v="48"/>
    <x v="160"/>
    <s v="YAFF9B"/>
    <x v="190"/>
    <d v="2026-01-05T00:00:00"/>
    <d v="2026-12-31T00:00:00"/>
    <m/>
    <x v="444"/>
    <x v="106"/>
    <x v="0"/>
    <m/>
    <n v="182"/>
    <n v="5097.8200000000006"/>
    <n v="0"/>
    <n v="5097.8200000000006"/>
    <m/>
    <n v="0"/>
    <n v="0"/>
    <n v="0"/>
    <n v="5097.8200000000006"/>
    <x v="0"/>
    <n v="1"/>
    <n v="0"/>
    <x v="0"/>
    <n v="2070"/>
    <n v="174"/>
    <n v="159"/>
    <n v="174"/>
    <n v="174"/>
    <n v="167"/>
    <n v="174"/>
    <n v="182"/>
    <n v="167"/>
    <n v="174"/>
    <n v="174"/>
    <n v="167"/>
    <n v="184"/>
    <n v="57980.7"/>
    <n v="4873.7400000000007"/>
    <n v="4453.59"/>
    <n v="4873.7400000000007"/>
    <n v="4873.7400000000007"/>
    <n v="4677.67"/>
    <n v="4873.7400000000007"/>
    <n v="5097.8200000000006"/>
    <n v="4677.67"/>
    <n v="4873.7400000000007"/>
    <n v="4873.7400000000007"/>
    <n v="4677.67"/>
    <n v="5153.84"/>
    <n v="0"/>
    <n v="0"/>
    <n v="0"/>
    <n v="0"/>
    <n v="0"/>
    <n v="0"/>
    <n v="0"/>
    <n v="0"/>
    <n v="0"/>
    <n v="0"/>
    <n v="0"/>
    <n v="0"/>
    <n v="0"/>
    <n v="57980.7"/>
    <n v="4873.7400000000007"/>
    <n v="4453.59"/>
    <n v="4873.7400000000007"/>
    <n v="4873.7400000000007"/>
    <n v="4677.67"/>
    <n v="4873.7400000000007"/>
    <n v="5097.8200000000006"/>
    <n v="4677.67"/>
    <n v="4873.7400000000007"/>
    <n v="4873.7400000000007"/>
    <n v="4677.67"/>
    <n v="5153.84"/>
  </r>
  <r>
    <s v="Yes"/>
    <s v="Gagan"/>
    <x v="48"/>
    <x v="160"/>
    <s v="YAFF9B"/>
    <x v="190"/>
    <d v="2026-01-05T00:00:00"/>
    <d v="2026-12-31T00:00:00"/>
    <m/>
    <x v="445"/>
    <x v="84"/>
    <x v="0"/>
    <m/>
    <n v="183"/>
    <n v="5109.3600000000006"/>
    <n v="0"/>
    <n v="5109.3600000000006"/>
    <m/>
    <n v="0"/>
    <n v="0"/>
    <n v="0"/>
    <n v="5109.3600000000006"/>
    <x v="0"/>
    <n v="1"/>
    <n v="0"/>
    <x v="0"/>
    <n v="2080"/>
    <n v="175"/>
    <n v="159"/>
    <n v="175"/>
    <n v="175"/>
    <n v="167"/>
    <n v="175"/>
    <n v="183"/>
    <n v="167"/>
    <n v="175"/>
    <n v="175"/>
    <n v="167"/>
    <n v="187"/>
    <n v="58073.599999999999"/>
    <n v="4886"/>
    <n v="4439.2800000000007"/>
    <n v="4886"/>
    <n v="4886"/>
    <n v="4662.6400000000003"/>
    <n v="4886"/>
    <n v="5109.3600000000006"/>
    <n v="4662.6400000000003"/>
    <n v="4886"/>
    <n v="4886"/>
    <n v="4662.6400000000003"/>
    <n v="5221.04"/>
    <n v="0"/>
    <n v="0"/>
    <n v="0"/>
    <n v="0"/>
    <n v="0"/>
    <n v="0"/>
    <n v="0"/>
    <n v="0"/>
    <n v="0"/>
    <n v="0"/>
    <n v="0"/>
    <n v="0"/>
    <n v="0"/>
    <n v="58073.599999999999"/>
    <n v="4886"/>
    <n v="4439.2800000000007"/>
    <n v="4886"/>
    <n v="4886"/>
    <n v="4662.6400000000003"/>
    <n v="4886"/>
    <n v="5109.3600000000006"/>
    <n v="4662.6400000000003"/>
    <n v="4886"/>
    <n v="4886"/>
    <n v="4662.6400000000003"/>
    <n v="5221.04"/>
  </r>
  <r>
    <s v="Yes"/>
    <s v="Gagan"/>
    <x v="48"/>
    <x v="160"/>
    <s v="YAFF9B"/>
    <x v="190"/>
    <d v="2026-01-05T00:00:00"/>
    <d v="2026-12-31T00:00:00"/>
    <m/>
    <x v="446"/>
    <x v="106"/>
    <x v="0"/>
    <m/>
    <n v="183"/>
    <n v="5125.83"/>
    <n v="0"/>
    <n v="5125.83"/>
    <m/>
    <n v="0"/>
    <n v="0"/>
    <n v="0"/>
    <n v="5125.83"/>
    <x v="0"/>
    <n v="1"/>
    <n v="0"/>
    <x v="0"/>
    <n v="2079"/>
    <n v="175"/>
    <n v="159"/>
    <n v="175"/>
    <n v="175"/>
    <n v="167"/>
    <n v="175"/>
    <n v="183"/>
    <n v="167"/>
    <n v="175"/>
    <n v="175"/>
    <n v="167"/>
    <n v="186"/>
    <n v="58232.79"/>
    <n v="4901.75"/>
    <n v="4453.59"/>
    <n v="4901.75"/>
    <n v="4901.75"/>
    <n v="4677.67"/>
    <n v="4901.75"/>
    <n v="5125.83"/>
    <n v="4677.67"/>
    <n v="4901.75"/>
    <n v="4901.75"/>
    <n v="4677.67"/>
    <n v="5209.8600000000006"/>
    <n v="0"/>
    <n v="0"/>
    <n v="0"/>
    <n v="0"/>
    <n v="0"/>
    <n v="0"/>
    <n v="0"/>
    <n v="0"/>
    <n v="0"/>
    <n v="0"/>
    <n v="0"/>
    <n v="0"/>
    <n v="0"/>
    <n v="58232.79"/>
    <n v="4901.75"/>
    <n v="4453.59"/>
    <n v="4901.75"/>
    <n v="4901.75"/>
    <n v="4677.67"/>
    <n v="4901.75"/>
    <n v="5125.83"/>
    <n v="4677.67"/>
    <n v="4901.75"/>
    <n v="4901.75"/>
    <n v="4677.67"/>
    <n v="5209.8600000000006"/>
  </r>
  <r>
    <s v="Yes"/>
    <s v="Gagan"/>
    <x v="48"/>
    <x v="160"/>
    <s v="YAFF9B"/>
    <x v="190"/>
    <d v="2026-01-05T00:00:00"/>
    <d v="2026-12-31T00:00:00"/>
    <m/>
    <x v="447"/>
    <x v="84"/>
    <x v="0"/>
    <m/>
    <n v="186"/>
    <n v="5193.12"/>
    <n v="0"/>
    <n v="5193.12"/>
    <m/>
    <n v="0"/>
    <n v="0"/>
    <n v="0"/>
    <n v="5193.12"/>
    <x v="0"/>
    <n v="1"/>
    <n v="0"/>
    <x v="0"/>
    <n v="2106"/>
    <n v="178"/>
    <n v="161"/>
    <n v="178"/>
    <n v="178"/>
    <n v="169"/>
    <n v="178"/>
    <n v="186"/>
    <n v="169"/>
    <n v="178"/>
    <n v="178"/>
    <n v="169"/>
    <n v="184"/>
    <n v="58799.520000000011"/>
    <n v="4969.76"/>
    <n v="4495.12"/>
    <n v="4969.76"/>
    <n v="4969.76"/>
    <n v="4718.4800000000005"/>
    <n v="4969.76"/>
    <n v="5193.12"/>
    <n v="4718.4800000000005"/>
    <n v="4969.76"/>
    <n v="4969.76"/>
    <n v="4718.4800000000005"/>
    <n v="5137.2800000000007"/>
    <n v="0"/>
    <n v="0"/>
    <n v="0"/>
    <n v="0"/>
    <n v="0"/>
    <n v="0"/>
    <n v="0"/>
    <n v="0"/>
    <n v="0"/>
    <n v="0"/>
    <n v="0"/>
    <n v="0"/>
    <n v="0"/>
    <n v="58799.520000000011"/>
    <n v="4969.76"/>
    <n v="4495.12"/>
    <n v="4969.76"/>
    <n v="4969.76"/>
    <n v="4718.4800000000005"/>
    <n v="4969.76"/>
    <n v="5193.12"/>
    <n v="4718.4800000000005"/>
    <n v="4969.76"/>
    <n v="4969.76"/>
    <n v="4718.4800000000005"/>
    <n v="5137.2800000000007"/>
  </r>
  <r>
    <s v="Yes"/>
    <s v="Gagan"/>
    <x v="48"/>
    <x v="160"/>
    <s v="YAFF9B"/>
    <x v="190"/>
    <d v="2026-01-05T00:00:00"/>
    <d v="2026-12-31T00:00:00"/>
    <m/>
    <x v="448"/>
    <x v="106"/>
    <x v="0"/>
    <m/>
    <n v="187"/>
    <n v="5237.87"/>
    <n v="0"/>
    <n v="5237.87"/>
    <m/>
    <n v="0"/>
    <n v="0"/>
    <n v="0"/>
    <n v="5237.87"/>
    <x v="0"/>
    <n v="1"/>
    <n v="0"/>
    <x v="0"/>
    <n v="2124"/>
    <n v="179"/>
    <n v="163"/>
    <n v="179"/>
    <n v="179"/>
    <n v="171"/>
    <n v="179"/>
    <n v="187"/>
    <n v="171"/>
    <n v="179"/>
    <n v="179"/>
    <n v="171"/>
    <n v="187"/>
    <n v="59493.240000000005"/>
    <n v="5013.79"/>
    <n v="4565.63"/>
    <n v="5013.79"/>
    <n v="5013.79"/>
    <n v="4789.71"/>
    <n v="5013.79"/>
    <n v="5237.87"/>
    <n v="4789.71"/>
    <n v="5013.79"/>
    <n v="5013.79"/>
    <n v="4789.71"/>
    <n v="5237.87"/>
    <n v="0"/>
    <n v="0"/>
    <n v="0"/>
    <n v="0"/>
    <n v="0"/>
    <n v="0"/>
    <n v="0"/>
    <n v="0"/>
    <n v="0"/>
    <n v="0"/>
    <n v="0"/>
    <n v="0"/>
    <n v="0"/>
    <n v="59493.240000000005"/>
    <n v="5013.79"/>
    <n v="4565.63"/>
    <n v="5013.79"/>
    <n v="5013.79"/>
    <n v="4789.71"/>
    <n v="5013.79"/>
    <n v="5237.87"/>
    <n v="4789.71"/>
    <n v="5013.79"/>
    <n v="5013.79"/>
    <n v="4789.71"/>
    <n v="5237.87"/>
  </r>
  <r>
    <s v="Yes"/>
    <s v="Gagan"/>
    <x v="48"/>
    <x v="160"/>
    <s v="YAFF9B"/>
    <x v="190"/>
    <d v="2026-01-05T00:00:00"/>
    <d v="2026-12-31T00:00:00"/>
    <m/>
    <x v="449"/>
    <x v="106"/>
    <x v="0"/>
    <m/>
    <n v="191"/>
    <n v="5349.91"/>
    <n v="0"/>
    <n v="5349.91"/>
    <m/>
    <n v="0"/>
    <n v="0"/>
    <n v="0"/>
    <n v="5349.91"/>
    <x v="0"/>
    <n v="1"/>
    <n v="0"/>
    <x v="0"/>
    <n v="2169"/>
    <n v="183"/>
    <n v="166"/>
    <n v="183"/>
    <n v="183"/>
    <n v="174"/>
    <n v="183"/>
    <n v="191"/>
    <n v="174"/>
    <n v="183"/>
    <n v="183"/>
    <n v="174"/>
    <n v="192"/>
    <n v="60753.69"/>
    <n v="5125.83"/>
    <n v="4649.66"/>
    <n v="5125.83"/>
    <n v="5125.83"/>
    <n v="4873.7400000000007"/>
    <n v="5125.83"/>
    <n v="5349.91"/>
    <n v="4873.7400000000007"/>
    <n v="5125.83"/>
    <n v="5125.83"/>
    <n v="4873.7400000000007"/>
    <n v="5377.92"/>
    <n v="0"/>
    <n v="0"/>
    <n v="0"/>
    <n v="0"/>
    <n v="0"/>
    <n v="0"/>
    <n v="0"/>
    <n v="0"/>
    <n v="0"/>
    <n v="0"/>
    <n v="0"/>
    <n v="0"/>
    <n v="0"/>
    <n v="60753.69"/>
    <n v="5125.83"/>
    <n v="4649.66"/>
    <n v="5125.83"/>
    <n v="5125.83"/>
    <n v="4873.7400000000007"/>
    <n v="5125.83"/>
    <n v="5349.91"/>
    <n v="4873.7400000000007"/>
    <n v="5125.83"/>
    <n v="5125.83"/>
    <n v="4873.7400000000007"/>
    <n v="5377.92"/>
  </r>
  <r>
    <s v="Yes"/>
    <s v="Gagan"/>
    <x v="48"/>
    <x v="160"/>
    <s v="YAFF9B"/>
    <x v="190"/>
    <d v="2026-01-05T00:00:00"/>
    <d v="2026-12-31T00:00:00"/>
    <m/>
    <x v="450"/>
    <x v="84"/>
    <x v="0"/>
    <m/>
    <n v="207"/>
    <n v="5779.4400000000005"/>
    <n v="0"/>
    <n v="5779.4400000000005"/>
    <m/>
    <n v="0"/>
    <n v="0"/>
    <n v="0"/>
    <n v="5779.4400000000005"/>
    <x v="0"/>
    <n v="1"/>
    <n v="0"/>
    <x v="0"/>
    <n v="2340"/>
    <n v="198"/>
    <n v="179"/>
    <n v="197"/>
    <n v="197"/>
    <n v="188"/>
    <n v="197"/>
    <n v="207"/>
    <n v="188"/>
    <n v="197"/>
    <n v="197"/>
    <n v="188"/>
    <n v="207"/>
    <n v="65332.800000000003"/>
    <n v="5528.1600000000008"/>
    <n v="4997.68"/>
    <n v="5500.2400000000007"/>
    <n v="5500.2400000000007"/>
    <n v="5248.96"/>
    <n v="5500.2400000000007"/>
    <n v="5779.4400000000005"/>
    <n v="5248.96"/>
    <n v="5500.2400000000007"/>
    <n v="5500.2400000000007"/>
    <n v="5248.96"/>
    <n v="5779.4400000000005"/>
    <n v="0"/>
    <n v="0"/>
    <n v="0"/>
    <n v="0"/>
    <n v="0"/>
    <n v="0"/>
    <n v="0"/>
    <n v="0"/>
    <n v="0"/>
    <n v="0"/>
    <n v="0"/>
    <n v="0"/>
    <n v="0"/>
    <n v="65332.800000000003"/>
    <n v="5528.1600000000008"/>
    <n v="4997.68"/>
    <n v="5500.2400000000007"/>
    <n v="5500.2400000000007"/>
    <n v="5248.96"/>
    <n v="5500.2400000000007"/>
    <n v="5779.4400000000005"/>
    <n v="5248.96"/>
    <n v="5500.2400000000007"/>
    <n v="5500.2400000000007"/>
    <n v="5248.96"/>
    <n v="5779.4400000000005"/>
  </r>
  <r>
    <s v="Yes"/>
    <s v="Gagan"/>
    <x v="48"/>
    <x v="160"/>
    <s v="YAFF9B"/>
    <x v="190"/>
    <d v="2026-01-05T00:00:00"/>
    <d v="2026-12-31T00:00:00"/>
    <m/>
    <x v="451"/>
    <x v="107"/>
    <x v="0"/>
    <m/>
    <n v="0"/>
    <n v="0"/>
    <n v="0"/>
    <n v="0"/>
    <m/>
    <n v="0"/>
    <n v="0"/>
    <n v="0"/>
    <n v="0"/>
    <x v="0"/>
    <n v="1"/>
    <n v="0"/>
    <x v="0"/>
    <n v="0"/>
    <n v="0"/>
    <n v="0"/>
    <n v="0"/>
    <n v="0"/>
    <n v="0"/>
    <n v="0"/>
    <n v="0"/>
    <n v="0"/>
    <n v="0"/>
    <n v="0"/>
    <n v="0"/>
    <n v="0"/>
    <n v="0"/>
    <n v="0"/>
    <n v="0"/>
    <n v="0"/>
    <n v="0"/>
    <n v="0"/>
    <n v="0"/>
    <n v="0"/>
    <n v="0"/>
    <n v="0"/>
    <n v="0"/>
    <n v="0"/>
    <n v="0"/>
    <n v="0"/>
    <n v="0"/>
    <n v="0"/>
    <n v="0"/>
    <n v="0"/>
    <n v="0"/>
    <n v="0"/>
    <n v="0"/>
    <n v="0"/>
    <n v="0"/>
    <n v="0"/>
    <n v="0"/>
    <n v="0"/>
    <n v="0"/>
    <n v="0"/>
    <n v="0"/>
    <n v="0"/>
    <n v="0"/>
    <n v="0"/>
    <n v="0"/>
    <n v="0"/>
    <n v="0"/>
    <n v="0"/>
    <n v="0"/>
    <n v="0"/>
    <n v="0"/>
  </r>
  <r>
    <s v="Yes"/>
    <s v="Gagan"/>
    <x v="48"/>
    <x v="160"/>
    <s v="YAFF9B"/>
    <x v="190"/>
    <d v="2026-01-05T00:00:00"/>
    <d v="2026-12-31T00:00:00"/>
    <m/>
    <x v="452"/>
    <x v="107"/>
    <x v="0"/>
    <m/>
    <n v="186"/>
    <n v="6431.88"/>
    <n v="0"/>
    <n v="6431.88"/>
    <m/>
    <n v="0"/>
    <n v="0"/>
    <n v="0"/>
    <n v="6431.88"/>
    <x v="0"/>
    <n v="1"/>
    <n v="0"/>
    <x v="0"/>
    <n v="2106"/>
    <n v="178"/>
    <n v="161"/>
    <n v="178"/>
    <n v="178"/>
    <n v="169"/>
    <n v="178"/>
    <n v="186"/>
    <n v="169"/>
    <n v="178"/>
    <n v="178"/>
    <n v="169"/>
    <n v="184"/>
    <n v="72825.48"/>
    <n v="6155.24"/>
    <n v="5567.38"/>
    <n v="6155.24"/>
    <n v="6155.24"/>
    <n v="5844.0199999999995"/>
    <n v="6155.24"/>
    <n v="6431.88"/>
    <n v="5844.0199999999995"/>
    <n v="6155.24"/>
    <n v="6155.24"/>
    <n v="5844.0199999999995"/>
    <n v="6362.7199999999993"/>
    <n v="0"/>
    <n v="0"/>
    <n v="0"/>
    <n v="0"/>
    <n v="0"/>
    <n v="0"/>
    <n v="0"/>
    <n v="0"/>
    <n v="0"/>
    <n v="0"/>
    <n v="0"/>
    <n v="0"/>
    <n v="0"/>
    <n v="72825.48"/>
    <n v="6155.24"/>
    <n v="5567.38"/>
    <n v="6155.24"/>
    <n v="6155.24"/>
    <n v="5844.0199999999995"/>
    <n v="6155.24"/>
    <n v="6431.88"/>
    <n v="5844.0199999999995"/>
    <n v="6155.24"/>
    <n v="6155.24"/>
    <n v="5844.0199999999995"/>
    <n v="6362.7199999999993"/>
  </r>
  <r>
    <s v="Yes"/>
    <s v="Gagan"/>
    <x v="48"/>
    <x v="160"/>
    <s v="YAFF9B"/>
    <x v="190"/>
    <d v="2026-01-05T00:00:00"/>
    <d v="2026-12-31T00:00:00"/>
    <m/>
    <x v="453"/>
    <x v="107"/>
    <x v="0"/>
    <m/>
    <n v="193"/>
    <n v="6673.94"/>
    <n v="0"/>
    <n v="6673.94"/>
    <m/>
    <n v="0"/>
    <n v="0"/>
    <n v="0"/>
    <n v="6673.94"/>
    <x v="0"/>
    <n v="1"/>
    <n v="0"/>
    <x v="0"/>
    <n v="2196"/>
    <n v="185"/>
    <n v="168"/>
    <n v="185"/>
    <n v="185"/>
    <n v="177"/>
    <n v="185"/>
    <n v="193"/>
    <n v="177"/>
    <n v="185"/>
    <n v="185"/>
    <n v="177"/>
    <n v="194"/>
    <n v="75937.680000000008"/>
    <n v="6397.2999999999993"/>
    <n v="5809.44"/>
    <n v="6397.2999999999993"/>
    <n v="6397.2999999999993"/>
    <n v="6120.66"/>
    <n v="6397.2999999999993"/>
    <n v="6673.94"/>
    <n v="6120.66"/>
    <n v="6397.2999999999993"/>
    <n v="6397.2999999999993"/>
    <n v="6120.66"/>
    <n v="6708.5199999999995"/>
    <n v="0"/>
    <n v="0"/>
    <n v="0"/>
    <n v="0"/>
    <n v="0"/>
    <n v="0"/>
    <n v="0"/>
    <n v="0"/>
    <n v="0"/>
    <n v="0"/>
    <n v="0"/>
    <n v="0"/>
    <n v="0"/>
    <n v="75937.680000000008"/>
    <n v="6397.2999999999993"/>
    <n v="5809.44"/>
    <n v="6397.2999999999993"/>
    <n v="6397.2999999999993"/>
    <n v="6120.66"/>
    <n v="6397.2999999999993"/>
    <n v="6673.94"/>
    <n v="6120.66"/>
    <n v="6397.2999999999993"/>
    <n v="6397.2999999999993"/>
    <n v="6120.66"/>
    <n v="6708.5199999999995"/>
  </r>
  <r>
    <s v="Yes"/>
    <s v="Gagan"/>
    <x v="48"/>
    <x v="160"/>
    <s v="YAFF9B"/>
    <x v="190"/>
    <d v="2026-01-05T00:00:00"/>
    <d v="2026-12-31T00:00:00"/>
    <m/>
    <x v="454"/>
    <x v="107"/>
    <x v="0"/>
    <m/>
    <n v="193"/>
    <n v="6673.94"/>
    <n v="0"/>
    <n v="6673.94"/>
    <m/>
    <n v="0"/>
    <n v="0"/>
    <n v="0"/>
    <n v="6673.94"/>
    <x v="0"/>
    <n v="1"/>
    <n v="0"/>
    <x v="0"/>
    <n v="2196"/>
    <n v="185"/>
    <n v="168"/>
    <n v="185"/>
    <n v="185"/>
    <n v="177"/>
    <n v="185"/>
    <n v="193"/>
    <n v="177"/>
    <n v="185"/>
    <n v="185"/>
    <n v="177"/>
    <n v="194"/>
    <n v="75937.680000000008"/>
    <n v="6397.2999999999993"/>
    <n v="5809.44"/>
    <n v="6397.2999999999993"/>
    <n v="6397.2999999999993"/>
    <n v="6120.66"/>
    <n v="6397.2999999999993"/>
    <n v="6673.94"/>
    <n v="6120.66"/>
    <n v="6397.2999999999993"/>
    <n v="6397.2999999999993"/>
    <n v="6120.66"/>
    <n v="6708.5199999999995"/>
    <n v="0"/>
    <n v="0"/>
    <n v="0"/>
    <n v="0"/>
    <n v="0"/>
    <n v="0"/>
    <n v="0"/>
    <n v="0"/>
    <n v="0"/>
    <n v="0"/>
    <n v="0"/>
    <n v="0"/>
    <n v="0"/>
    <n v="75937.680000000008"/>
    <n v="6397.2999999999993"/>
    <n v="5809.44"/>
    <n v="6397.2999999999993"/>
    <n v="6397.2999999999993"/>
    <n v="6120.66"/>
    <n v="6397.2999999999993"/>
    <n v="6673.94"/>
    <n v="6120.66"/>
    <n v="6397.2999999999993"/>
    <n v="6397.2999999999993"/>
    <n v="6120.66"/>
    <n v="6708.5199999999995"/>
  </r>
  <r>
    <s v="Yes"/>
    <s v="Gagan"/>
    <x v="48"/>
    <x v="160"/>
    <s v="YAFF9B"/>
    <x v="190"/>
    <d v="2026-01-05T00:00:00"/>
    <d v="2026-12-31T00:00:00"/>
    <m/>
    <x v="455"/>
    <x v="108"/>
    <x v="0"/>
    <m/>
    <n v="0"/>
    <n v="0"/>
    <n v="0"/>
    <n v="0"/>
    <m/>
    <n v="0"/>
    <n v="0"/>
    <n v="0"/>
    <n v="0"/>
    <x v="0"/>
    <n v="1"/>
    <n v="0"/>
    <x v="0"/>
    <n v="0"/>
    <n v="0"/>
    <n v="0"/>
    <n v="0"/>
    <n v="0"/>
    <n v="0"/>
    <n v="0"/>
    <n v="0"/>
    <n v="0"/>
    <n v="0"/>
    <n v="0"/>
    <n v="0"/>
    <n v="0"/>
    <n v="0"/>
    <n v="0"/>
    <n v="0"/>
    <n v="0"/>
    <n v="0"/>
    <n v="0"/>
    <n v="0"/>
    <n v="0"/>
    <n v="0"/>
    <n v="0"/>
    <n v="0"/>
    <n v="0"/>
    <n v="0"/>
    <n v="0"/>
    <n v="0"/>
    <n v="0"/>
    <n v="0"/>
    <n v="0"/>
    <n v="0"/>
    <n v="0"/>
    <n v="0"/>
    <n v="0"/>
    <n v="0"/>
    <n v="0"/>
    <n v="0"/>
    <n v="0"/>
    <n v="0"/>
    <n v="0"/>
    <n v="0"/>
    <n v="0"/>
    <n v="0"/>
    <n v="0"/>
    <n v="0"/>
    <n v="0"/>
    <n v="0"/>
    <n v="0"/>
    <n v="0"/>
    <n v="0"/>
    <n v="0"/>
  </r>
  <r>
    <s v="Yes"/>
    <s v="Gagan"/>
    <x v="48"/>
    <x v="160"/>
    <s v="YAFF9B"/>
    <x v="190"/>
    <d v="2026-01-05T00:00:00"/>
    <d v="2026-12-31T00:00:00"/>
    <m/>
    <x v="456"/>
    <x v="109"/>
    <x v="0"/>
    <m/>
    <n v="203"/>
    <n v="6800.5"/>
    <n v="0"/>
    <n v="6800.5"/>
    <m/>
    <n v="0"/>
    <n v="0"/>
    <n v="0"/>
    <n v="6800.5"/>
    <x v="0"/>
    <n v="1"/>
    <n v="0"/>
    <x v="0"/>
    <n v="2304"/>
    <n v="194"/>
    <n v="177"/>
    <n v="194"/>
    <n v="194"/>
    <n v="185"/>
    <n v="194"/>
    <n v="203"/>
    <n v="185"/>
    <n v="194"/>
    <n v="194"/>
    <n v="185"/>
    <n v="205"/>
    <n v="77184"/>
    <n v="6499"/>
    <n v="5929.5"/>
    <n v="6499"/>
    <n v="6499"/>
    <n v="6197.5"/>
    <n v="6499"/>
    <n v="6800.5"/>
    <n v="6197.5"/>
    <n v="6499"/>
    <n v="6499"/>
    <n v="6197.5"/>
    <n v="6867.5"/>
    <n v="0"/>
    <n v="0"/>
    <n v="0"/>
    <n v="0"/>
    <n v="0"/>
    <n v="0"/>
    <n v="0"/>
    <n v="0"/>
    <n v="0"/>
    <n v="0"/>
    <n v="0"/>
    <n v="0"/>
    <n v="0"/>
    <n v="77184"/>
    <n v="6499"/>
    <n v="5929.5"/>
    <n v="6499"/>
    <n v="6499"/>
    <n v="6197.5"/>
    <n v="6499"/>
    <n v="6800.5"/>
    <n v="6197.5"/>
    <n v="6499"/>
    <n v="6499"/>
    <n v="6197.5"/>
    <n v="6867.5"/>
  </r>
  <r>
    <s v="Yes"/>
    <s v="Gagan"/>
    <x v="48"/>
    <x v="160"/>
    <s v="YAFF9B"/>
    <x v="190"/>
    <d v="2026-01-05T00:00:00"/>
    <d v="2026-12-31T00:00:00"/>
    <m/>
    <x v="140"/>
    <x v="110"/>
    <x v="0"/>
    <m/>
    <n v="0"/>
    <n v="0"/>
    <n v="0"/>
    <n v="0"/>
    <m/>
    <n v="0"/>
    <n v="0"/>
    <n v="0"/>
    <n v="0"/>
    <x v="0"/>
    <n v="1"/>
    <n v="0"/>
    <x v="0"/>
    <n v="0"/>
    <n v="0"/>
    <n v="0"/>
    <n v="0"/>
    <n v="0"/>
    <n v="0"/>
    <n v="0"/>
    <n v="0"/>
    <n v="0"/>
    <n v="0"/>
    <n v="0"/>
    <n v="0"/>
    <n v="0"/>
    <n v="0"/>
    <n v="0"/>
    <n v="0"/>
    <n v="0"/>
    <n v="0"/>
    <n v="0"/>
    <n v="0"/>
    <n v="0"/>
    <n v="0"/>
    <n v="0"/>
    <n v="0"/>
    <n v="0"/>
    <n v="0"/>
    <n v="0"/>
    <n v="0"/>
    <n v="0"/>
    <n v="0"/>
    <n v="0"/>
    <n v="0"/>
    <n v="0"/>
    <n v="0"/>
    <n v="0"/>
    <n v="0"/>
    <n v="0"/>
    <n v="0"/>
    <n v="0"/>
    <n v="0"/>
    <n v="0"/>
    <n v="0"/>
    <n v="0"/>
    <n v="0"/>
    <n v="0"/>
    <n v="0"/>
    <n v="0"/>
    <n v="0"/>
    <n v="0"/>
    <n v="0"/>
    <n v="0"/>
    <n v="0"/>
  </r>
  <r>
    <s v="Yes"/>
    <s v="Gagan"/>
    <x v="48"/>
    <x v="160"/>
    <s v="YAFF9B"/>
    <x v="190"/>
    <d v="2026-01-05T00:00:00"/>
    <d v="2026-12-31T00:00:00"/>
    <m/>
    <x v="457"/>
    <x v="111"/>
    <x v="0"/>
    <m/>
    <n v="196"/>
    <n v="7808.64"/>
    <n v="0"/>
    <n v="7808.64"/>
    <m/>
    <n v="0"/>
    <n v="0"/>
    <n v="0"/>
    <n v="7808.64"/>
    <x v="0"/>
    <n v="1"/>
    <n v="0"/>
    <x v="0"/>
    <n v="2223"/>
    <n v="187"/>
    <n v="170"/>
    <n v="187"/>
    <n v="187"/>
    <n v="179"/>
    <n v="187"/>
    <n v="196"/>
    <n v="179"/>
    <n v="187"/>
    <n v="187"/>
    <n v="179"/>
    <n v="198"/>
    <n v="88564.320000000022"/>
    <n v="7450.0800000000008"/>
    <n v="6772.8"/>
    <n v="7450.0800000000008"/>
    <n v="7450.0800000000008"/>
    <n v="7131.3600000000006"/>
    <n v="7450.0800000000008"/>
    <n v="7808.64"/>
    <n v="7131.3600000000006"/>
    <n v="7450.0800000000008"/>
    <n v="7450.0800000000008"/>
    <n v="7131.3600000000006"/>
    <n v="7888.3200000000006"/>
    <n v="0"/>
    <n v="0"/>
    <n v="0"/>
    <n v="0"/>
    <n v="0"/>
    <n v="0"/>
    <n v="0"/>
    <n v="0"/>
    <n v="0"/>
    <n v="0"/>
    <n v="0"/>
    <n v="0"/>
    <n v="0"/>
    <n v="88564.320000000022"/>
    <n v="7450.0800000000008"/>
    <n v="6772.8"/>
    <n v="7450.0800000000008"/>
    <n v="7450.0800000000008"/>
    <n v="7131.3600000000006"/>
    <n v="7450.0800000000008"/>
    <n v="7808.64"/>
    <n v="7131.3600000000006"/>
    <n v="7450.0800000000008"/>
    <n v="7450.0800000000008"/>
    <n v="7131.3600000000006"/>
    <n v="7888.3200000000006"/>
  </r>
  <r>
    <s v="Yes"/>
    <s v="Gagan"/>
    <x v="48"/>
    <x v="160"/>
    <s v="YAFF9B"/>
    <x v="190"/>
    <d v="2026-01-05T00:00:00"/>
    <d v="2026-12-31T00:00:00"/>
    <m/>
    <x v="458"/>
    <x v="112"/>
    <x v="2"/>
    <m/>
    <n v="178"/>
    <n v="20950.600000000002"/>
    <n v="0"/>
    <n v="20950.600000000002"/>
    <m/>
    <n v="0"/>
    <n v="0"/>
    <n v="0"/>
    <n v="20950.600000000002"/>
    <x v="0"/>
    <n v="1"/>
    <n v="0"/>
    <x v="0"/>
    <n v="2024"/>
    <n v="171"/>
    <n v="155"/>
    <n v="171"/>
    <n v="171"/>
    <n v="163"/>
    <n v="171"/>
    <n v="178"/>
    <n v="163"/>
    <n v="171"/>
    <n v="171"/>
    <n v="163"/>
    <n v="176"/>
    <n v="238224.80000000005"/>
    <n v="20126.7"/>
    <n v="18243.5"/>
    <n v="20126.7"/>
    <n v="20126.7"/>
    <n v="19185.100000000002"/>
    <n v="20126.7"/>
    <n v="20950.600000000002"/>
    <n v="19185.100000000002"/>
    <n v="20126.7"/>
    <n v="20126.7"/>
    <n v="19185.100000000002"/>
    <n v="20715.2"/>
    <n v="0"/>
    <n v="0"/>
    <n v="0"/>
    <n v="0"/>
    <n v="0"/>
    <n v="0"/>
    <n v="0"/>
    <n v="0"/>
    <n v="0"/>
    <n v="0"/>
    <n v="0"/>
    <n v="0"/>
    <n v="0"/>
    <n v="238224.80000000005"/>
    <n v="20126.7"/>
    <n v="18243.5"/>
    <n v="20126.7"/>
    <n v="20126.7"/>
    <n v="19185.100000000002"/>
    <n v="20126.7"/>
    <n v="20950.600000000002"/>
    <n v="19185.100000000002"/>
    <n v="20126.7"/>
    <n v="20126.7"/>
    <n v="19185.100000000002"/>
    <n v="20715.2"/>
  </r>
  <r>
    <s v="Yes"/>
    <s v="Gagan"/>
    <x v="48"/>
    <x v="160"/>
    <s v="YAFF9B"/>
    <x v="190"/>
    <d v="2026-01-05T00:00:00"/>
    <d v="2026-12-31T00:00:00"/>
    <m/>
    <x v="459"/>
    <x v="113"/>
    <x v="2"/>
    <m/>
    <n v="178"/>
    <n v="22178.799999999999"/>
    <n v="0"/>
    <n v="22178.799999999999"/>
    <m/>
    <n v="0"/>
    <n v="0"/>
    <n v="0"/>
    <n v="22178.799999999999"/>
    <x v="0"/>
    <n v="1"/>
    <n v="0"/>
    <x v="0"/>
    <n v="2024"/>
    <n v="171"/>
    <n v="155"/>
    <n v="171"/>
    <n v="171"/>
    <n v="163"/>
    <n v="171"/>
    <n v="178"/>
    <n v="163"/>
    <n v="171"/>
    <n v="171"/>
    <n v="163"/>
    <n v="176"/>
    <n v="252190.39999999997"/>
    <n v="21306.6"/>
    <n v="19313"/>
    <n v="21306.6"/>
    <n v="21306.6"/>
    <n v="20309.8"/>
    <n v="21306.6"/>
    <n v="22178.799999999999"/>
    <n v="20309.8"/>
    <n v="21306.6"/>
    <n v="21306.6"/>
    <n v="20309.8"/>
    <n v="21929.599999999999"/>
    <n v="0"/>
    <n v="0"/>
    <n v="0"/>
    <n v="0"/>
    <n v="0"/>
    <n v="0"/>
    <n v="0"/>
    <n v="0"/>
    <n v="0"/>
    <n v="0"/>
    <n v="0"/>
    <n v="0"/>
    <n v="0"/>
    <n v="252190.39999999997"/>
    <n v="21306.6"/>
    <n v="19313"/>
    <n v="21306.6"/>
    <n v="21306.6"/>
    <n v="20309.8"/>
    <n v="21306.6"/>
    <n v="22178.799999999999"/>
    <n v="20309.8"/>
    <n v="21306.6"/>
    <n v="21306.6"/>
    <n v="20309.8"/>
    <n v="21929.599999999999"/>
  </r>
  <r>
    <s v="Yes"/>
    <s v="Gagan"/>
    <x v="48"/>
    <x v="160"/>
    <s v="YAFF9B"/>
    <x v="190"/>
    <d v="2026-01-05T00:00:00"/>
    <d v="2026-12-31T00:00:00"/>
    <m/>
    <x v="460"/>
    <x v="114"/>
    <x v="2"/>
    <m/>
    <n v="178"/>
    <n v="25731.68"/>
    <n v="0"/>
    <n v="25731.68"/>
    <m/>
    <n v="0"/>
    <n v="0"/>
    <n v="0"/>
    <n v="25731.68"/>
    <x v="0"/>
    <n v="1"/>
    <n v="0"/>
    <x v="0"/>
    <n v="2024"/>
    <n v="171"/>
    <n v="155"/>
    <n v="171"/>
    <n v="171"/>
    <n v="163"/>
    <n v="171"/>
    <n v="178"/>
    <n v="163"/>
    <n v="171"/>
    <n v="171"/>
    <n v="163"/>
    <n v="176"/>
    <n v="292589.44"/>
    <n v="24719.760000000002"/>
    <n v="22406.799999999999"/>
    <n v="24719.760000000002"/>
    <n v="24719.760000000002"/>
    <n v="23563.279999999999"/>
    <n v="24719.760000000002"/>
    <n v="25731.68"/>
    <n v="23563.279999999999"/>
    <n v="24719.760000000002"/>
    <n v="24719.760000000002"/>
    <n v="23563.279999999999"/>
    <n v="25442.560000000001"/>
    <n v="0"/>
    <n v="0"/>
    <n v="0"/>
    <n v="0"/>
    <n v="0"/>
    <n v="0"/>
    <n v="0"/>
    <n v="0"/>
    <n v="0"/>
    <n v="0"/>
    <n v="0"/>
    <n v="0"/>
    <n v="0"/>
    <n v="292589.44"/>
    <n v="24719.760000000002"/>
    <n v="22406.799999999999"/>
    <n v="24719.760000000002"/>
    <n v="24719.760000000002"/>
    <n v="23563.279999999999"/>
    <n v="24719.760000000002"/>
    <n v="25731.68"/>
    <n v="23563.279999999999"/>
    <n v="24719.760000000002"/>
    <n v="24719.760000000002"/>
    <n v="23563.279999999999"/>
    <n v="25442.560000000001"/>
  </r>
  <r>
    <s v="Yes"/>
    <s v="Gagan"/>
    <x v="48"/>
    <x v="160"/>
    <s v="YAFF9B"/>
    <x v="190"/>
    <d v="2026-01-05T00:00:00"/>
    <d v="2026-12-31T00:00:00"/>
    <m/>
    <x v="461"/>
    <x v="115"/>
    <x v="2"/>
    <m/>
    <n v="178"/>
    <n v="29334.400000000001"/>
    <n v="0"/>
    <n v="29334.400000000001"/>
    <m/>
    <n v="0"/>
    <n v="0"/>
    <n v="0"/>
    <n v="29334.400000000001"/>
    <x v="0"/>
    <n v="1"/>
    <n v="0"/>
    <x v="0"/>
    <n v="1778"/>
    <n v="0"/>
    <n v="80"/>
    <n v="171"/>
    <n v="171"/>
    <n v="163"/>
    <n v="171"/>
    <n v="178"/>
    <n v="163"/>
    <n v="171"/>
    <n v="171"/>
    <n v="163"/>
    <n v="176"/>
    <n v="293014.40000000002"/>
    <n v="0"/>
    <n v="13184"/>
    <n v="28180.800000000003"/>
    <n v="28180.800000000003"/>
    <n v="26862.400000000001"/>
    <n v="28180.800000000003"/>
    <n v="29334.400000000001"/>
    <n v="26862.400000000001"/>
    <n v="28180.800000000003"/>
    <n v="28180.800000000003"/>
    <n v="26862.400000000001"/>
    <n v="29004.800000000003"/>
    <n v="0"/>
    <n v="0"/>
    <n v="0"/>
    <n v="0"/>
    <n v="0"/>
    <n v="0"/>
    <n v="0"/>
    <n v="0"/>
    <n v="0"/>
    <n v="0"/>
    <n v="0"/>
    <n v="0"/>
    <n v="0"/>
    <n v="293014.40000000002"/>
    <n v="0"/>
    <n v="13184"/>
    <n v="28180.800000000003"/>
    <n v="28180.800000000003"/>
    <n v="26862.400000000001"/>
    <n v="28180.800000000003"/>
    <n v="29334.400000000001"/>
    <n v="26862.400000000001"/>
    <n v="28180.800000000003"/>
    <n v="28180.800000000003"/>
    <n v="26862.400000000001"/>
    <n v="29004.800000000003"/>
  </r>
  <r>
    <s v="Yes"/>
    <s v="Gagan"/>
    <x v="48"/>
    <x v="160"/>
    <s v="YAFF9B"/>
    <x v="190"/>
    <d v="2026-01-05T00:00:00"/>
    <d v="2026-12-31T00:00:00"/>
    <m/>
    <x v="462"/>
    <x v="116"/>
    <x v="2"/>
    <m/>
    <n v="178"/>
    <n v="35066"/>
    <n v="0"/>
    <n v="35066"/>
    <m/>
    <n v="0"/>
    <n v="0"/>
    <n v="0"/>
    <n v="35066"/>
    <x v="0"/>
    <n v="1"/>
    <n v="0"/>
    <x v="0"/>
    <n v="2024"/>
    <n v="171"/>
    <n v="155"/>
    <n v="171"/>
    <n v="171"/>
    <n v="163"/>
    <n v="171"/>
    <n v="178"/>
    <n v="163"/>
    <n v="171"/>
    <n v="171"/>
    <n v="163"/>
    <n v="176"/>
    <n v="398728"/>
    <n v="33687"/>
    <n v="30535"/>
    <n v="33687"/>
    <n v="33687"/>
    <n v="32111"/>
    <n v="33687"/>
    <n v="35066"/>
    <n v="32111"/>
    <n v="33687"/>
    <n v="33687"/>
    <n v="32111"/>
    <n v="34672"/>
    <n v="0"/>
    <n v="0"/>
    <n v="0"/>
    <n v="0"/>
    <n v="0"/>
    <n v="0"/>
    <n v="0"/>
    <n v="0"/>
    <n v="0"/>
    <n v="0"/>
    <n v="0"/>
    <n v="0"/>
    <n v="0"/>
    <n v="398728"/>
    <n v="33687"/>
    <n v="30535"/>
    <n v="33687"/>
    <n v="33687"/>
    <n v="32111"/>
    <n v="33687"/>
    <n v="35066"/>
    <n v="32111"/>
    <n v="33687"/>
    <n v="33687"/>
    <n v="32111"/>
    <n v="34672"/>
  </r>
  <r>
    <s v="No"/>
    <s v="Gagan"/>
    <x v="55"/>
    <x v="161"/>
    <s v="YAFXVB"/>
    <x v="191"/>
    <d v="2026-01-01T00:00:00"/>
    <d v="2026-12-31T00:00:00"/>
    <s v="5J1655"/>
    <x v="463"/>
    <x v="117"/>
    <x v="2"/>
    <m/>
    <n v="174"/>
    <n v="34131.839999999997"/>
    <n v="0"/>
    <n v="34131.839999999997"/>
    <m/>
    <n v="0"/>
    <n v="0"/>
    <n v="0"/>
    <n v="34131.839999999997"/>
    <x v="0"/>
    <n v="1"/>
    <n v="0"/>
    <x v="0"/>
    <n v="1980"/>
    <n v="167"/>
    <n v="152"/>
    <n v="167"/>
    <n v="167"/>
    <n v="159"/>
    <n v="167"/>
    <n v="174"/>
    <n v="159"/>
    <n v="167"/>
    <n v="167"/>
    <n v="159"/>
    <n v="175"/>
    <n v="388396.79999999999"/>
    <n v="32758.720000000001"/>
    <n v="29816.32"/>
    <n v="32758.720000000001"/>
    <n v="32758.720000000001"/>
    <n v="31189.439999999999"/>
    <n v="32758.720000000001"/>
    <n v="34131.839999999997"/>
    <n v="31189.439999999999"/>
    <n v="32758.720000000001"/>
    <n v="32758.720000000001"/>
    <n v="31189.439999999999"/>
    <n v="34328"/>
    <n v="0"/>
    <n v="0"/>
    <n v="0"/>
    <n v="0"/>
    <n v="0"/>
    <n v="0"/>
    <n v="0"/>
    <n v="0"/>
    <n v="0"/>
    <n v="0"/>
    <n v="0"/>
    <n v="0"/>
    <n v="0"/>
    <n v="388396.79999999999"/>
    <n v="32758.720000000001"/>
    <n v="29816.32"/>
    <n v="32758.720000000001"/>
    <n v="32758.720000000001"/>
    <n v="31189.439999999999"/>
    <n v="32758.720000000001"/>
    <n v="34131.839999999997"/>
    <n v="31189.439999999999"/>
    <n v="32758.720000000001"/>
    <n v="32758.720000000001"/>
    <n v="31189.439999999999"/>
    <n v="34328"/>
  </r>
  <r>
    <s v="No"/>
    <s v="Gagan"/>
    <x v="55"/>
    <x v="161"/>
    <s v="YAFXVB"/>
    <x v="191"/>
    <d v="2026-01-01T00:00:00"/>
    <d v="2026-12-31T00:00:00"/>
    <n v="14727"/>
    <x v="464"/>
    <x v="118"/>
    <x v="0"/>
    <m/>
    <n v="174"/>
    <n v="7941.36"/>
    <n v="0"/>
    <n v="7941.36"/>
    <m/>
    <n v="0"/>
    <n v="0"/>
    <n v="0"/>
    <n v="7941.36"/>
    <x v="0"/>
    <n v="1"/>
    <n v="0"/>
    <x v="0"/>
    <n v="1980"/>
    <n v="167"/>
    <n v="152"/>
    <n v="167"/>
    <n v="167"/>
    <n v="159"/>
    <n v="167"/>
    <n v="174"/>
    <n v="159"/>
    <n v="167"/>
    <n v="167"/>
    <n v="159"/>
    <n v="175"/>
    <n v="90367.2"/>
    <n v="7621.88"/>
    <n v="6937.28"/>
    <n v="7621.88"/>
    <n v="7621.88"/>
    <n v="7256.76"/>
    <n v="7621.88"/>
    <n v="7941.36"/>
    <n v="7256.76"/>
    <n v="7621.88"/>
    <n v="7621.88"/>
    <n v="7256.76"/>
    <n v="7987"/>
    <n v="0"/>
    <n v="0"/>
    <n v="0"/>
    <n v="0"/>
    <n v="0"/>
    <n v="0"/>
    <n v="0"/>
    <n v="0"/>
    <n v="0"/>
    <n v="0"/>
    <n v="0"/>
    <n v="0"/>
    <n v="0"/>
    <n v="90367.2"/>
    <n v="7621.88"/>
    <n v="6937.28"/>
    <n v="7621.88"/>
    <n v="7621.88"/>
    <n v="7256.76"/>
    <n v="7621.88"/>
    <n v="7941.36"/>
    <n v="7256.76"/>
    <n v="7621.88"/>
    <n v="7621.88"/>
    <n v="7256.76"/>
    <n v="7987"/>
  </r>
  <r>
    <s v="No"/>
    <s v="Gagan"/>
    <x v="55"/>
    <x v="161"/>
    <s v="YAFXVB"/>
    <x v="191"/>
    <d v="2026-01-01T00:00:00"/>
    <d v="2026-12-31T00:00:00"/>
    <m/>
    <x v="465"/>
    <x v="119"/>
    <x v="0"/>
    <m/>
    <n v="174"/>
    <n v="9576.9599999999991"/>
    <n v="0"/>
    <n v="9576.9599999999991"/>
    <m/>
    <n v="0"/>
    <n v="0"/>
    <n v="0"/>
    <n v="9576.9599999999991"/>
    <x v="0"/>
    <n v="1"/>
    <n v="0"/>
    <x v="0"/>
    <n v="1980"/>
    <n v="167"/>
    <n v="152"/>
    <n v="167"/>
    <n v="167"/>
    <n v="159"/>
    <n v="167"/>
    <n v="174"/>
    <n v="159"/>
    <n v="167"/>
    <n v="167"/>
    <n v="159"/>
    <n v="175"/>
    <n v="108979.2"/>
    <n v="9191.68"/>
    <n v="8366.08"/>
    <n v="9191.68"/>
    <n v="9191.68"/>
    <n v="8751.36"/>
    <n v="9191.68"/>
    <n v="9576.9599999999991"/>
    <n v="8751.36"/>
    <n v="9191.68"/>
    <n v="9191.68"/>
    <n v="8751.36"/>
    <n v="9632"/>
    <n v="0"/>
    <n v="0"/>
    <n v="0"/>
    <n v="0"/>
    <n v="0"/>
    <n v="0"/>
    <n v="0"/>
    <n v="0"/>
    <n v="0"/>
    <n v="0"/>
    <n v="0"/>
    <n v="0"/>
    <n v="0"/>
    <n v="108979.2"/>
    <n v="9191.68"/>
    <n v="8366.08"/>
    <n v="9191.68"/>
    <n v="9191.68"/>
    <n v="8751.36"/>
    <n v="9191.68"/>
    <n v="9576.9599999999991"/>
    <n v="8751.36"/>
    <n v="9191.68"/>
    <n v="9191.68"/>
    <n v="8751.36"/>
    <n v="9632"/>
  </r>
  <r>
    <s v="No"/>
    <s v="Gagan"/>
    <x v="55"/>
    <x v="161"/>
    <s v="YAFXVB"/>
    <x v="191"/>
    <d v="2026-01-01T00:00:00"/>
    <d v="2026-12-31T00:00:00"/>
    <s v="0001FY"/>
    <x v="466"/>
    <x v="119"/>
    <x v="0"/>
    <m/>
    <n v="174"/>
    <n v="9576.9599999999991"/>
    <n v="0"/>
    <n v="9576.9599999999991"/>
    <m/>
    <n v="0"/>
    <n v="0"/>
    <n v="0"/>
    <n v="9576.9599999999991"/>
    <x v="0"/>
    <n v="1"/>
    <n v="0"/>
    <x v="0"/>
    <n v="1980"/>
    <n v="167"/>
    <n v="152"/>
    <n v="167"/>
    <n v="167"/>
    <n v="159"/>
    <n v="167"/>
    <n v="174"/>
    <n v="159"/>
    <n v="167"/>
    <n v="167"/>
    <n v="159"/>
    <n v="175"/>
    <n v="108979.2"/>
    <n v="9191.68"/>
    <n v="8366.08"/>
    <n v="9191.68"/>
    <n v="9191.68"/>
    <n v="8751.36"/>
    <n v="9191.68"/>
    <n v="9576.9599999999991"/>
    <n v="8751.36"/>
    <n v="9191.68"/>
    <n v="9191.68"/>
    <n v="8751.36"/>
    <n v="9632"/>
    <n v="0"/>
    <n v="0"/>
    <n v="0"/>
    <n v="0"/>
    <n v="0"/>
    <n v="0"/>
    <n v="0"/>
    <n v="0"/>
    <n v="0"/>
    <n v="0"/>
    <n v="0"/>
    <n v="0"/>
    <n v="0"/>
    <n v="108979.2"/>
    <n v="9191.68"/>
    <n v="8366.08"/>
    <n v="9191.68"/>
    <n v="9191.68"/>
    <n v="8751.36"/>
    <n v="9191.68"/>
    <n v="9576.9599999999991"/>
    <n v="8751.36"/>
    <n v="9191.68"/>
    <n v="9191.68"/>
    <n v="8751.36"/>
    <n v="9632"/>
  </r>
  <r>
    <s v="No"/>
    <s v="Gagan"/>
    <x v="55"/>
    <x v="161"/>
    <s v="YAFXVB"/>
    <x v="191"/>
    <d v="2026-01-01T00:00:00"/>
    <d v="2026-12-31T00:00:00"/>
    <m/>
    <x v="467"/>
    <x v="118"/>
    <x v="0"/>
    <m/>
    <n v="174"/>
    <n v="7941.36"/>
    <n v="0"/>
    <n v="7941.36"/>
    <m/>
    <n v="0"/>
    <n v="0"/>
    <n v="0"/>
    <n v="7941.36"/>
    <x v="0"/>
    <n v="1"/>
    <n v="0"/>
    <x v="0"/>
    <n v="1980"/>
    <n v="167"/>
    <n v="152"/>
    <n v="167"/>
    <n v="167"/>
    <n v="159"/>
    <n v="167"/>
    <n v="174"/>
    <n v="159"/>
    <n v="167"/>
    <n v="167"/>
    <n v="159"/>
    <n v="175"/>
    <n v="90367.2"/>
    <n v="7621.88"/>
    <n v="6937.28"/>
    <n v="7621.88"/>
    <n v="7621.88"/>
    <n v="7256.76"/>
    <n v="7621.88"/>
    <n v="7941.36"/>
    <n v="7256.76"/>
    <n v="7621.88"/>
    <n v="7621.88"/>
    <n v="7256.76"/>
    <n v="7987"/>
    <n v="0"/>
    <n v="0"/>
    <n v="0"/>
    <n v="0"/>
    <n v="0"/>
    <n v="0"/>
    <n v="0"/>
    <n v="0"/>
    <n v="0"/>
    <n v="0"/>
    <n v="0"/>
    <n v="0"/>
    <n v="0"/>
    <n v="90367.2"/>
    <n v="7621.88"/>
    <n v="6937.28"/>
    <n v="7621.88"/>
    <n v="7621.88"/>
    <n v="7256.76"/>
    <n v="7621.88"/>
    <n v="7941.36"/>
    <n v="7256.76"/>
    <n v="7621.88"/>
    <n v="7621.88"/>
    <n v="7256.76"/>
    <n v="7987"/>
  </r>
  <r>
    <s v="No"/>
    <s v="Gagan"/>
    <x v="55"/>
    <x v="161"/>
    <s v="YAFXVB"/>
    <x v="191"/>
    <d v="2026-01-01T00:00:00"/>
    <d v="2026-12-31T00:00:00"/>
    <m/>
    <x v="468"/>
    <x v="118"/>
    <x v="0"/>
    <m/>
    <n v="174"/>
    <n v="7941.36"/>
    <n v="0"/>
    <n v="7941.36"/>
    <m/>
    <n v="0"/>
    <n v="0"/>
    <n v="0"/>
    <n v="7941.36"/>
    <x v="0"/>
    <n v="1"/>
    <n v="0"/>
    <x v="0"/>
    <n v="1980"/>
    <n v="167"/>
    <n v="152"/>
    <n v="167"/>
    <n v="167"/>
    <n v="159"/>
    <n v="167"/>
    <n v="174"/>
    <n v="159"/>
    <n v="167"/>
    <n v="167"/>
    <n v="159"/>
    <n v="175"/>
    <n v="90367.2"/>
    <n v="7621.88"/>
    <n v="6937.28"/>
    <n v="7621.88"/>
    <n v="7621.88"/>
    <n v="7256.76"/>
    <n v="7621.88"/>
    <n v="7941.36"/>
    <n v="7256.76"/>
    <n v="7621.88"/>
    <n v="7621.88"/>
    <n v="7256.76"/>
    <n v="7987"/>
    <n v="0"/>
    <n v="0"/>
    <n v="0"/>
    <n v="0"/>
    <n v="0"/>
    <n v="0"/>
    <n v="0"/>
    <n v="0"/>
    <n v="0"/>
    <n v="0"/>
    <n v="0"/>
    <n v="0"/>
    <n v="0"/>
    <n v="90367.2"/>
    <n v="7621.88"/>
    <n v="6937.28"/>
    <n v="7621.88"/>
    <n v="7621.88"/>
    <n v="7256.76"/>
    <n v="7621.88"/>
    <n v="7941.36"/>
    <n v="7256.76"/>
    <n v="7621.88"/>
    <n v="7621.88"/>
    <n v="7256.76"/>
    <n v="7987"/>
  </r>
  <r>
    <s v="No"/>
    <s v="Gagan"/>
    <x v="55"/>
    <x v="161"/>
    <s v="YAFXVB"/>
    <x v="191"/>
    <d v="2026-01-01T00:00:00"/>
    <d v="2026-12-31T00:00:00"/>
    <m/>
    <x v="469"/>
    <x v="119"/>
    <x v="0"/>
    <m/>
    <n v="174"/>
    <n v="9576.9599999999991"/>
    <n v="0"/>
    <n v="9576.9599999999991"/>
    <m/>
    <n v="0"/>
    <n v="0"/>
    <n v="0"/>
    <n v="9576.9599999999991"/>
    <x v="0"/>
    <n v="1"/>
    <n v="0"/>
    <x v="0"/>
    <n v="1980"/>
    <n v="167"/>
    <n v="152"/>
    <n v="167"/>
    <n v="167"/>
    <n v="159"/>
    <n v="167"/>
    <n v="174"/>
    <n v="159"/>
    <n v="167"/>
    <n v="167"/>
    <n v="159"/>
    <n v="175"/>
    <n v="108979.2"/>
    <n v="9191.68"/>
    <n v="8366.08"/>
    <n v="9191.68"/>
    <n v="9191.68"/>
    <n v="8751.36"/>
    <n v="9191.68"/>
    <n v="9576.9599999999991"/>
    <n v="8751.36"/>
    <n v="9191.68"/>
    <n v="9191.68"/>
    <n v="8751.36"/>
    <n v="9632"/>
    <n v="0"/>
    <n v="0"/>
    <n v="0"/>
    <n v="0"/>
    <n v="0"/>
    <n v="0"/>
    <n v="0"/>
    <n v="0"/>
    <n v="0"/>
    <n v="0"/>
    <n v="0"/>
    <n v="0"/>
    <n v="0"/>
    <n v="108979.2"/>
    <n v="9191.68"/>
    <n v="8366.08"/>
    <n v="9191.68"/>
    <n v="9191.68"/>
    <n v="8751.36"/>
    <n v="9191.68"/>
    <n v="9576.9599999999991"/>
    <n v="8751.36"/>
    <n v="9191.68"/>
    <n v="9191.68"/>
    <n v="8751.36"/>
    <n v="9632"/>
  </r>
  <r>
    <s v="No"/>
    <s v="Gagan"/>
    <x v="55"/>
    <x v="161"/>
    <s v="YAFXVB"/>
    <x v="191"/>
    <d v="2026-01-01T00:00:00"/>
    <d v="2026-12-31T00:00:00"/>
    <m/>
    <x v="470"/>
    <x v="100"/>
    <x v="0"/>
    <m/>
    <n v="174"/>
    <n v="5714.1600000000008"/>
    <n v="0"/>
    <n v="5714.1600000000008"/>
    <m/>
    <n v="0"/>
    <n v="0"/>
    <n v="0"/>
    <n v="5714.1600000000008"/>
    <x v="0"/>
    <n v="1"/>
    <n v="0"/>
    <x v="0"/>
    <n v="1980"/>
    <n v="167"/>
    <n v="152"/>
    <n v="167"/>
    <n v="167"/>
    <n v="159"/>
    <n v="167"/>
    <n v="174"/>
    <n v="159"/>
    <n v="167"/>
    <n v="167"/>
    <n v="159"/>
    <n v="175"/>
    <n v="65023.200000000004"/>
    <n v="5484.2800000000007"/>
    <n v="4991.68"/>
    <n v="5484.2800000000007"/>
    <n v="5484.2800000000007"/>
    <n v="5221.5600000000004"/>
    <n v="5484.2800000000007"/>
    <n v="5714.1600000000008"/>
    <n v="5221.5600000000004"/>
    <n v="5484.2800000000007"/>
    <n v="5484.2800000000007"/>
    <n v="5221.5600000000004"/>
    <n v="5747.0000000000009"/>
    <n v="0"/>
    <n v="0"/>
    <n v="0"/>
    <n v="0"/>
    <n v="0"/>
    <n v="0"/>
    <n v="0"/>
    <n v="0"/>
    <n v="0"/>
    <n v="0"/>
    <n v="0"/>
    <n v="0"/>
    <n v="0"/>
    <n v="65023.200000000004"/>
    <n v="5484.2800000000007"/>
    <n v="4991.68"/>
    <n v="5484.2800000000007"/>
    <n v="5484.2800000000007"/>
    <n v="5221.5600000000004"/>
    <n v="5484.2800000000007"/>
    <n v="5714.1600000000008"/>
    <n v="5221.5600000000004"/>
    <n v="5484.2800000000007"/>
    <n v="5484.2800000000007"/>
    <n v="5221.5600000000004"/>
    <n v="5747.0000000000009"/>
  </r>
  <r>
    <s v="No"/>
    <s v="Gagan"/>
    <x v="55"/>
    <x v="161"/>
    <s v="YAFXVB"/>
    <x v="191"/>
    <d v="2026-01-01T00:00:00"/>
    <d v="2026-12-31T00:00:00"/>
    <m/>
    <x v="471"/>
    <x v="87"/>
    <x v="0"/>
    <m/>
    <n v="174"/>
    <n v="7130.5199999999995"/>
    <n v="0"/>
    <n v="7130.5199999999995"/>
    <m/>
    <n v="0"/>
    <n v="0"/>
    <n v="0"/>
    <n v="7130.5199999999995"/>
    <x v="0"/>
    <n v="1"/>
    <n v="0"/>
    <x v="0"/>
    <n v="1980"/>
    <n v="167"/>
    <n v="152"/>
    <n v="167"/>
    <n v="167"/>
    <n v="159"/>
    <n v="167"/>
    <n v="174"/>
    <n v="159"/>
    <n v="167"/>
    <n v="167"/>
    <n v="159"/>
    <n v="175"/>
    <n v="81140.399999999994"/>
    <n v="6843.66"/>
    <n v="6228.9599999999991"/>
    <n v="6843.66"/>
    <n v="6843.66"/>
    <n v="6515.82"/>
    <n v="6843.66"/>
    <n v="7130.5199999999995"/>
    <n v="6515.82"/>
    <n v="6843.66"/>
    <n v="6843.66"/>
    <n v="6515.82"/>
    <n v="7171.4999999999991"/>
    <n v="0"/>
    <n v="0"/>
    <n v="0"/>
    <n v="0"/>
    <n v="0"/>
    <n v="0"/>
    <n v="0"/>
    <n v="0"/>
    <n v="0"/>
    <n v="0"/>
    <n v="0"/>
    <n v="0"/>
    <n v="0"/>
    <n v="81140.399999999994"/>
    <n v="6843.66"/>
    <n v="6228.9599999999991"/>
    <n v="6843.66"/>
    <n v="6843.66"/>
    <n v="6515.82"/>
    <n v="6843.66"/>
    <n v="7130.5199999999995"/>
    <n v="6515.82"/>
    <n v="6843.66"/>
    <n v="6843.66"/>
    <n v="6515.82"/>
    <n v="7171.4999999999991"/>
  </r>
  <r>
    <s v="No"/>
    <s v="Gagan"/>
    <x v="55"/>
    <x v="161"/>
    <s v="YAFXVB"/>
    <x v="191"/>
    <d v="2026-01-01T00:00:00"/>
    <d v="2026-12-31T00:00:00"/>
    <m/>
    <x v="472"/>
    <x v="79"/>
    <x v="0"/>
    <m/>
    <n v="174"/>
    <n v="7407.18"/>
    <n v="0"/>
    <n v="7407.18"/>
    <m/>
    <n v="0"/>
    <n v="0"/>
    <n v="0"/>
    <n v="7407.18"/>
    <x v="0"/>
    <n v="1"/>
    <n v="0"/>
    <x v="0"/>
    <n v="1654"/>
    <n v="167"/>
    <n v="152"/>
    <n v="167"/>
    <n v="0"/>
    <n v="0"/>
    <n v="167"/>
    <n v="174"/>
    <n v="159"/>
    <n v="167"/>
    <n v="167"/>
    <n v="159"/>
    <n v="175"/>
    <n v="70410.78"/>
    <n v="7109.19"/>
    <n v="6470.64"/>
    <n v="7109.19"/>
    <n v="0"/>
    <n v="0"/>
    <n v="7109.19"/>
    <n v="7407.18"/>
    <n v="6768.63"/>
    <n v="7109.19"/>
    <n v="7109.19"/>
    <n v="6768.63"/>
    <n v="7449.75"/>
    <n v="0"/>
    <n v="0"/>
    <n v="0"/>
    <n v="0"/>
    <n v="0"/>
    <n v="0"/>
    <n v="0"/>
    <n v="0"/>
    <n v="0"/>
    <n v="0"/>
    <n v="0"/>
    <n v="0"/>
    <n v="0"/>
    <n v="70410.78"/>
    <n v="7109.19"/>
    <n v="6470.64"/>
    <n v="7109.19"/>
    <n v="0"/>
    <n v="0"/>
    <n v="7109.19"/>
    <n v="7407.18"/>
    <n v="6768.63"/>
    <n v="7109.19"/>
    <n v="7109.19"/>
    <n v="6768.63"/>
    <n v="7449.75"/>
  </r>
  <r>
    <s v="No"/>
    <s v="Gagan"/>
    <x v="55"/>
    <x v="161"/>
    <s v="YAFXVB"/>
    <x v="191"/>
    <d v="2026-01-01T00:00:00"/>
    <d v="2026-12-31T00:00:00"/>
    <m/>
    <x v="473"/>
    <x v="79"/>
    <x v="0"/>
    <m/>
    <n v="174"/>
    <n v="7407.18"/>
    <n v="0"/>
    <n v="7407.18"/>
    <m/>
    <n v="0"/>
    <n v="0"/>
    <n v="0"/>
    <n v="7407.18"/>
    <x v="0"/>
    <n v="1"/>
    <n v="0"/>
    <x v="0"/>
    <n v="1980"/>
    <n v="167"/>
    <n v="152"/>
    <n v="167"/>
    <n v="167"/>
    <n v="159"/>
    <n v="167"/>
    <n v="174"/>
    <n v="159"/>
    <n v="167"/>
    <n v="167"/>
    <n v="159"/>
    <n v="175"/>
    <n v="84288.6"/>
    <n v="7109.19"/>
    <n v="6470.64"/>
    <n v="7109.19"/>
    <n v="7109.19"/>
    <n v="6768.63"/>
    <n v="7109.19"/>
    <n v="7407.18"/>
    <n v="6768.63"/>
    <n v="7109.19"/>
    <n v="7109.19"/>
    <n v="6768.63"/>
    <n v="7449.75"/>
    <n v="0"/>
    <n v="0"/>
    <n v="0"/>
    <n v="0"/>
    <n v="0"/>
    <n v="0"/>
    <n v="0"/>
    <n v="0"/>
    <n v="0"/>
    <n v="0"/>
    <n v="0"/>
    <n v="0"/>
    <n v="0"/>
    <n v="84288.6"/>
    <n v="7109.19"/>
    <n v="6470.64"/>
    <n v="7109.19"/>
    <n v="7109.19"/>
    <n v="6768.63"/>
    <n v="7109.19"/>
    <n v="7407.18"/>
    <n v="6768.63"/>
    <n v="7109.19"/>
    <n v="7109.19"/>
    <n v="6768.63"/>
    <n v="7449.75"/>
  </r>
  <r>
    <s v="No"/>
    <s v="Gagan"/>
    <x v="55"/>
    <x v="161"/>
    <s v="YAFXVB"/>
    <x v="191"/>
    <d v="2026-01-01T00:00:00"/>
    <d v="2026-12-31T00:00:00"/>
    <m/>
    <x v="474"/>
    <x v="107"/>
    <x v="0"/>
    <m/>
    <n v="174"/>
    <n v="6016.92"/>
    <n v="0"/>
    <n v="6016.92"/>
    <m/>
    <n v="0"/>
    <n v="0"/>
    <n v="0"/>
    <n v="6016.92"/>
    <x v="0"/>
    <n v="1"/>
    <n v="0"/>
    <x v="0"/>
    <n v="1980"/>
    <n v="167"/>
    <n v="152"/>
    <n v="167"/>
    <n v="167"/>
    <n v="159"/>
    <n v="167"/>
    <n v="174"/>
    <n v="159"/>
    <n v="167"/>
    <n v="167"/>
    <n v="159"/>
    <n v="175"/>
    <n v="68468.399999999994"/>
    <n v="5774.86"/>
    <n v="5256.16"/>
    <n v="5774.86"/>
    <n v="5774.86"/>
    <n v="5498.2199999999993"/>
    <n v="5774.86"/>
    <n v="6016.92"/>
    <n v="5498.2199999999993"/>
    <n v="5774.86"/>
    <n v="5774.86"/>
    <n v="5498.2199999999993"/>
    <n v="6051.5"/>
    <n v="0"/>
    <n v="0"/>
    <n v="0"/>
    <n v="0"/>
    <n v="0"/>
    <n v="0"/>
    <n v="0"/>
    <n v="0"/>
    <n v="0"/>
    <n v="0"/>
    <n v="0"/>
    <n v="0"/>
    <n v="0"/>
    <n v="68468.399999999994"/>
    <n v="5774.86"/>
    <n v="5256.16"/>
    <n v="5774.86"/>
    <n v="5774.86"/>
    <n v="5498.2199999999993"/>
    <n v="5774.86"/>
    <n v="6016.92"/>
    <n v="5498.2199999999993"/>
    <n v="5774.86"/>
    <n v="5774.86"/>
    <n v="5498.2199999999993"/>
    <n v="6051.5"/>
  </r>
  <r>
    <s v="No"/>
    <s v="Gagan"/>
    <x v="55"/>
    <x v="161"/>
    <s v="YAFXVB"/>
    <x v="191"/>
    <d v="2026-01-01T00:00:00"/>
    <d v="2026-12-31T00:00:00"/>
    <m/>
    <x v="475"/>
    <x v="120"/>
    <x v="0"/>
    <m/>
    <n v="174"/>
    <n v="9150.66"/>
    <n v="0"/>
    <n v="9150.66"/>
    <m/>
    <n v="0"/>
    <n v="0"/>
    <n v="0"/>
    <n v="9150.66"/>
    <x v="0"/>
    <n v="1"/>
    <n v="0"/>
    <x v="0"/>
    <n v="1980"/>
    <n v="167"/>
    <n v="152"/>
    <n v="167"/>
    <n v="167"/>
    <n v="159"/>
    <n v="167"/>
    <n v="174"/>
    <n v="159"/>
    <n v="167"/>
    <n v="167"/>
    <n v="159"/>
    <n v="175"/>
    <n v="104128.2"/>
    <n v="8782.5300000000007"/>
    <n v="7993.68"/>
    <n v="8782.5300000000007"/>
    <n v="8782.5300000000007"/>
    <n v="8361.8100000000013"/>
    <n v="8782.5300000000007"/>
    <n v="9150.66"/>
    <n v="8361.8100000000013"/>
    <n v="8782.5300000000007"/>
    <n v="8782.5300000000007"/>
    <n v="8361.8100000000013"/>
    <n v="9203.25"/>
    <n v="0"/>
    <n v="0"/>
    <n v="0"/>
    <n v="0"/>
    <n v="0"/>
    <n v="0"/>
    <n v="0"/>
    <n v="0"/>
    <n v="0"/>
    <n v="0"/>
    <n v="0"/>
    <n v="0"/>
    <n v="0"/>
    <n v="104128.2"/>
    <n v="8782.5300000000007"/>
    <n v="7993.68"/>
    <n v="8782.5300000000007"/>
    <n v="8782.5300000000007"/>
    <n v="8361.8100000000013"/>
    <n v="8782.5300000000007"/>
    <n v="9150.66"/>
    <n v="8361.8100000000013"/>
    <n v="8782.5300000000007"/>
    <n v="8782.5300000000007"/>
    <n v="8361.8100000000013"/>
    <n v="9203.25"/>
  </r>
  <r>
    <s v="No"/>
    <s v="Gagan"/>
    <x v="55"/>
    <x v="161"/>
    <s v="YAFXVB"/>
    <x v="191"/>
    <d v="2026-01-01T00:00:00"/>
    <d v="2026-12-31T00:00:00"/>
    <m/>
    <x v="476"/>
    <x v="79"/>
    <x v="0"/>
    <m/>
    <n v="191"/>
    <n v="8130.87"/>
    <n v="0"/>
    <n v="8130.87"/>
    <m/>
    <n v="0"/>
    <n v="0"/>
    <n v="0"/>
    <n v="8130.87"/>
    <x v="0"/>
    <n v="1"/>
    <n v="0"/>
    <x v="0"/>
    <n v="1720"/>
    <n v="0"/>
    <n v="0"/>
    <n v="158"/>
    <n v="175"/>
    <n v="158"/>
    <n v="175"/>
    <n v="191"/>
    <n v="174"/>
    <n v="174"/>
    <n v="166"/>
    <n v="166"/>
    <n v="183"/>
    <n v="73220.400000000009"/>
    <n v="0"/>
    <n v="0"/>
    <n v="6726.06"/>
    <n v="7449.75"/>
    <n v="6726.06"/>
    <n v="7449.75"/>
    <n v="8130.87"/>
    <n v="7407.18"/>
    <n v="7407.18"/>
    <n v="7066.62"/>
    <n v="7066.62"/>
    <n v="7790.31"/>
    <n v="0"/>
    <n v="0"/>
    <n v="0"/>
    <n v="0"/>
    <n v="0"/>
    <n v="0"/>
    <n v="0"/>
    <n v="0"/>
    <n v="0"/>
    <n v="0"/>
    <n v="0"/>
    <n v="0"/>
    <n v="0"/>
    <n v="73220.400000000009"/>
    <n v="0"/>
    <n v="0"/>
    <n v="6726.06"/>
    <n v="7449.75"/>
    <n v="6726.06"/>
    <n v="7449.75"/>
    <n v="8130.87"/>
    <n v="7407.18"/>
    <n v="7407.18"/>
    <n v="7066.62"/>
    <n v="7066.62"/>
    <n v="7790.31"/>
  </r>
  <r>
    <s v="No"/>
    <s v="Gagan"/>
    <x v="55"/>
    <x v="161"/>
    <s v="YAFXVB"/>
    <x v="191"/>
    <d v="2026-01-01T00:00:00"/>
    <d v="2026-12-31T00:00:00"/>
    <m/>
    <x v="477"/>
    <x v="120"/>
    <x v="0"/>
    <m/>
    <n v="151"/>
    <n v="7941.09"/>
    <n v="0"/>
    <n v="7941.09"/>
    <m/>
    <n v="0"/>
    <n v="0"/>
    <n v="0"/>
    <n v="7941.09"/>
    <x v="0"/>
    <n v="1"/>
    <n v="0"/>
    <x v="0"/>
    <n v="1347"/>
    <n v="0"/>
    <n v="0"/>
    <n v="0"/>
    <n v="175"/>
    <n v="158"/>
    <n v="0"/>
    <n v="151"/>
    <n v="174"/>
    <n v="174"/>
    <n v="166"/>
    <n v="166"/>
    <n v="183"/>
    <n v="70838.73000000001"/>
    <n v="0"/>
    <n v="0"/>
    <n v="0"/>
    <n v="9203.25"/>
    <n v="8309.2200000000012"/>
    <n v="0"/>
    <n v="7941.09"/>
    <n v="9150.66"/>
    <n v="9150.66"/>
    <n v="8729.94"/>
    <n v="8729.94"/>
    <n v="9623.9700000000012"/>
    <n v="0"/>
    <n v="0"/>
    <n v="0"/>
    <n v="0"/>
    <n v="0"/>
    <n v="0"/>
    <n v="0"/>
    <n v="0"/>
    <n v="0"/>
    <n v="0"/>
    <n v="0"/>
    <n v="0"/>
    <n v="0"/>
    <n v="70838.73000000001"/>
    <n v="0"/>
    <n v="0"/>
    <n v="0"/>
    <n v="9203.25"/>
    <n v="8309.2200000000012"/>
    <n v="0"/>
    <n v="7941.09"/>
    <n v="9150.66"/>
    <n v="9150.66"/>
    <n v="8729.94"/>
    <n v="8729.94"/>
    <n v="9623.9700000000012"/>
  </r>
  <r>
    <s v="No"/>
    <s v="Gagan"/>
    <x v="55"/>
    <x v="161"/>
    <s v="YAFXVB"/>
    <x v="191"/>
    <d v="2026-01-01T00:00:00"/>
    <d v="2026-12-31T00:00:00"/>
    <m/>
    <x v="478"/>
    <x v="102"/>
    <x v="0"/>
    <m/>
    <n v="191"/>
    <n v="8543.43"/>
    <n v="0"/>
    <n v="8543.43"/>
    <m/>
    <n v="0"/>
    <n v="0"/>
    <n v="0"/>
    <n v="8543.43"/>
    <x v="0"/>
    <n v="1"/>
    <n v="0"/>
    <x v="0"/>
    <n v="1384"/>
    <n v="0"/>
    <n v="0"/>
    <n v="0"/>
    <n v="0"/>
    <n v="155"/>
    <n v="175"/>
    <n v="191"/>
    <n v="174"/>
    <n v="174"/>
    <n v="166"/>
    <n v="166"/>
    <n v="183"/>
    <n v="61906.319999999992"/>
    <n v="0"/>
    <n v="0"/>
    <n v="0"/>
    <n v="0"/>
    <n v="6933.15"/>
    <n v="7827.7499999999991"/>
    <n v="8543.43"/>
    <n v="7783.0199999999995"/>
    <n v="7783.0199999999995"/>
    <n v="7425.1799999999994"/>
    <n v="7425.1799999999994"/>
    <n v="8185.5899999999992"/>
    <n v="0"/>
    <n v="0"/>
    <n v="0"/>
    <n v="0"/>
    <n v="0"/>
    <n v="0"/>
    <n v="0"/>
    <n v="0"/>
    <n v="0"/>
    <n v="0"/>
    <n v="0"/>
    <n v="0"/>
    <n v="0"/>
    <n v="61906.319999999992"/>
    <n v="0"/>
    <n v="0"/>
    <n v="0"/>
    <n v="0"/>
    <n v="6933.15"/>
    <n v="7827.7499999999991"/>
    <n v="8543.43"/>
    <n v="7783.0199999999995"/>
    <n v="7783.0199999999995"/>
    <n v="7425.1799999999994"/>
    <n v="7425.1799999999994"/>
    <n v="8185.5899999999992"/>
  </r>
  <r>
    <s v="No"/>
    <s v="Gagan"/>
    <x v="55"/>
    <x v="161"/>
    <s v="YAFXVB"/>
    <x v="191"/>
    <d v="2026-01-01T00:00:00"/>
    <d v="2026-12-31T00:00:00"/>
    <m/>
    <x v="479"/>
    <x v="100"/>
    <x v="0"/>
    <m/>
    <n v="174"/>
    <n v="5714.1600000000008"/>
    <n v="0"/>
    <n v="5714.1600000000008"/>
    <m/>
    <n v="0"/>
    <n v="0"/>
    <n v="0"/>
    <n v="5714.1600000000008"/>
    <x v="0"/>
    <n v="1"/>
    <n v="0"/>
    <x v="0"/>
    <n v="1485"/>
    <n v="0"/>
    <n v="0"/>
    <n v="0"/>
    <n v="0"/>
    <n v="139"/>
    <n v="217"/>
    <n v="174"/>
    <n v="217"/>
    <n v="174"/>
    <n v="174"/>
    <n v="217"/>
    <n v="173"/>
    <n v="48767.4"/>
    <n v="0"/>
    <n v="0"/>
    <n v="0"/>
    <n v="0"/>
    <n v="4564.76"/>
    <n v="7126.2800000000007"/>
    <n v="5714.1600000000008"/>
    <n v="7126.2800000000007"/>
    <n v="5714.1600000000008"/>
    <n v="5714.1600000000008"/>
    <n v="7126.2800000000007"/>
    <n v="5681.3200000000006"/>
    <n v="0"/>
    <n v="0"/>
    <n v="0"/>
    <n v="0"/>
    <n v="0"/>
    <n v="0"/>
    <n v="0"/>
    <n v="0"/>
    <n v="0"/>
    <n v="0"/>
    <n v="0"/>
    <n v="0"/>
    <n v="0"/>
    <n v="48767.4"/>
    <n v="0"/>
    <n v="0"/>
    <n v="0"/>
    <n v="0"/>
    <n v="4564.76"/>
    <n v="7126.2800000000007"/>
    <n v="5714.1600000000008"/>
    <n v="7126.2800000000007"/>
    <n v="5714.1600000000008"/>
    <n v="5714.1600000000008"/>
    <n v="7126.2800000000007"/>
    <n v="5681.3200000000006"/>
  </r>
  <r>
    <s v="No"/>
    <s v="Gagan"/>
    <x v="55"/>
    <x v="161"/>
    <s v="YAFXVB"/>
    <x v="191"/>
    <d v="2026-01-01T00:00:00"/>
    <d v="2026-12-31T00:00:00"/>
    <m/>
    <x v="480"/>
    <x v="120"/>
    <x v="0"/>
    <m/>
    <n v="174"/>
    <n v="9150.66"/>
    <n v="0"/>
    <n v="9150.66"/>
    <m/>
    <n v="0"/>
    <n v="0"/>
    <n v="0"/>
    <n v="9150.66"/>
    <x v="0"/>
    <n v="1"/>
    <n v="0"/>
    <x v="0"/>
    <n v="1485"/>
    <n v="0"/>
    <n v="0"/>
    <n v="0"/>
    <n v="0"/>
    <n v="139"/>
    <n v="217"/>
    <n v="174"/>
    <n v="217"/>
    <n v="174"/>
    <n v="174"/>
    <n v="217"/>
    <n v="173"/>
    <n v="78096.149999999994"/>
    <n v="0"/>
    <n v="0"/>
    <n v="0"/>
    <n v="0"/>
    <n v="7310.01"/>
    <n v="11412.03"/>
    <n v="9150.66"/>
    <n v="11412.03"/>
    <n v="9150.66"/>
    <n v="9150.66"/>
    <n v="11412.03"/>
    <n v="9098.07"/>
    <n v="0"/>
    <n v="0"/>
    <n v="0"/>
    <n v="0"/>
    <n v="0"/>
    <n v="0"/>
    <n v="0"/>
    <n v="0"/>
    <n v="0"/>
    <n v="0"/>
    <n v="0"/>
    <n v="0"/>
    <n v="0"/>
    <n v="78096.149999999994"/>
    <n v="0"/>
    <n v="0"/>
    <n v="0"/>
    <n v="0"/>
    <n v="7310.01"/>
    <n v="11412.03"/>
    <n v="9150.66"/>
    <n v="11412.03"/>
    <n v="9150.66"/>
    <n v="9150.66"/>
    <n v="11412.03"/>
    <n v="9098.07"/>
  </r>
  <r>
    <s v="No"/>
    <s v="Gagan"/>
    <x v="55"/>
    <x v="161"/>
    <s v="YAFXVB"/>
    <x v="191"/>
    <d v="2026-01-01T00:00:00"/>
    <d v="2026-12-31T00:00:00"/>
    <m/>
    <x v="481"/>
    <x v="102"/>
    <x v="0"/>
    <m/>
    <n v="174"/>
    <n v="7783.0199999999995"/>
    <n v="0"/>
    <n v="7783.0199999999995"/>
    <m/>
    <n v="0"/>
    <n v="0"/>
    <n v="0"/>
    <n v="7783.0199999999995"/>
    <x v="0"/>
    <n v="1"/>
    <n v="0"/>
    <x v="0"/>
    <n v="1485"/>
    <n v="0"/>
    <n v="0"/>
    <n v="0"/>
    <n v="0"/>
    <n v="139"/>
    <n v="217"/>
    <n v="174"/>
    <n v="217"/>
    <n v="174"/>
    <n v="174"/>
    <n v="217"/>
    <n v="173"/>
    <n v="66424.049999999988"/>
    <n v="0"/>
    <n v="0"/>
    <n v="0"/>
    <n v="0"/>
    <n v="6217.4699999999993"/>
    <n v="9706.41"/>
    <n v="7783.0199999999995"/>
    <n v="9706.41"/>
    <n v="7783.0199999999995"/>
    <n v="7783.0199999999995"/>
    <n v="9706.41"/>
    <n v="7738.2899999999991"/>
    <n v="0"/>
    <n v="0"/>
    <n v="0"/>
    <n v="0"/>
    <n v="0"/>
    <n v="0"/>
    <n v="0"/>
    <n v="0"/>
    <n v="0"/>
    <n v="0"/>
    <n v="0"/>
    <n v="0"/>
    <n v="0"/>
    <n v="66424.049999999988"/>
    <n v="0"/>
    <n v="0"/>
    <n v="0"/>
    <n v="0"/>
    <n v="6217.4699999999993"/>
    <n v="9706.41"/>
    <n v="7783.0199999999995"/>
    <n v="9706.41"/>
    <n v="7783.0199999999995"/>
    <n v="7783.0199999999995"/>
    <n v="9706.41"/>
    <n v="7738.2899999999991"/>
  </r>
  <r>
    <s v="No"/>
    <s v="Gagan"/>
    <x v="56"/>
    <x v="162"/>
    <s v="YAF67B"/>
    <x v="192"/>
    <d v="2026-01-01T00:00:00"/>
    <d v="2026-12-31T00:00:00"/>
    <m/>
    <x v="482"/>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6"/>
    <x v="163"/>
    <s v="YAF67B"/>
    <x v="192"/>
    <d v="2026-01-01T00:00:00"/>
    <d v="2026-12-31T00:00:00"/>
    <m/>
    <x v="483"/>
    <x v="121"/>
    <x v="0"/>
    <m/>
    <n v="183"/>
    <n v="7686"/>
    <n v="0"/>
    <n v="7686"/>
    <m/>
    <n v="0"/>
    <n v="0"/>
    <n v="0"/>
    <n v="7686"/>
    <x v="0"/>
    <n v="1"/>
    <n v="0"/>
    <x v="0"/>
    <n v="2080"/>
    <n v="175"/>
    <n v="159"/>
    <n v="175"/>
    <n v="175"/>
    <n v="167"/>
    <n v="175"/>
    <n v="183"/>
    <n v="167"/>
    <n v="175"/>
    <n v="175"/>
    <n v="167"/>
    <n v="187"/>
    <n v="87360"/>
    <n v="7350"/>
    <n v="6678"/>
    <n v="7350"/>
    <n v="7350"/>
    <n v="7014"/>
    <n v="7350"/>
    <n v="7686"/>
    <n v="7014"/>
    <n v="7350"/>
    <n v="7350"/>
    <n v="7014"/>
    <n v="7854"/>
    <n v="0"/>
    <n v="0"/>
    <n v="0"/>
    <n v="0"/>
    <n v="0"/>
    <n v="0"/>
    <n v="0"/>
    <n v="0"/>
    <n v="0"/>
    <n v="0"/>
    <n v="0"/>
    <n v="0"/>
    <n v="0"/>
    <n v="87360"/>
    <n v="7350"/>
    <n v="6678"/>
    <n v="7350"/>
    <n v="7350"/>
    <n v="7014"/>
    <n v="7350"/>
    <n v="7686"/>
    <n v="7014"/>
    <n v="7350"/>
    <n v="7350"/>
    <n v="7014"/>
    <n v="7854"/>
  </r>
  <r>
    <s v="No"/>
    <s v="Gagan"/>
    <x v="56"/>
    <x v="163"/>
    <s v="YAF67B"/>
    <x v="192"/>
    <d v="2026-01-01T00:00:00"/>
    <d v="2026-12-31T00:00:00"/>
    <m/>
    <x v="484"/>
    <x v="103"/>
    <x v="0"/>
    <m/>
    <n v="183"/>
    <n v="6948.51"/>
    <n v="0"/>
    <n v="6948.51"/>
    <m/>
    <n v="0"/>
    <n v="0"/>
    <n v="0"/>
    <n v="6948.51"/>
    <x v="0"/>
    <n v="1"/>
    <n v="0"/>
    <x v="0"/>
    <n v="2080"/>
    <n v="175"/>
    <n v="159"/>
    <n v="175"/>
    <n v="175"/>
    <n v="167"/>
    <n v="175"/>
    <n v="183"/>
    <n v="167"/>
    <n v="175"/>
    <n v="175"/>
    <n v="167"/>
    <n v="187"/>
    <n v="78977.600000000006"/>
    <n v="6644.75"/>
    <n v="6037.23"/>
    <n v="6644.75"/>
    <n v="6644.75"/>
    <n v="6340.99"/>
    <n v="6644.75"/>
    <n v="6948.51"/>
    <n v="6340.99"/>
    <n v="6644.75"/>
    <n v="6644.75"/>
    <n v="6340.99"/>
    <n v="7100.3899999999994"/>
    <n v="0"/>
    <n v="0"/>
    <n v="0"/>
    <n v="0"/>
    <n v="0"/>
    <n v="0"/>
    <n v="0"/>
    <n v="0"/>
    <n v="0"/>
    <n v="0"/>
    <n v="0"/>
    <n v="0"/>
    <n v="0"/>
    <n v="78977.600000000006"/>
    <n v="6644.75"/>
    <n v="6037.23"/>
    <n v="6644.75"/>
    <n v="6644.75"/>
    <n v="6340.99"/>
    <n v="6644.75"/>
    <n v="6948.51"/>
    <n v="6340.99"/>
    <n v="6644.75"/>
    <n v="6644.75"/>
    <n v="6340.99"/>
    <n v="7100.3899999999994"/>
  </r>
  <r>
    <s v="No"/>
    <s v="Gagan"/>
    <x v="56"/>
    <x v="164"/>
    <s v="YAF67B"/>
    <x v="192"/>
    <d v="2026-01-01T00:00:00"/>
    <d v="2026-12-31T00:00:00"/>
    <m/>
    <x v="485"/>
    <x v="106"/>
    <x v="0"/>
    <m/>
    <n v="183"/>
    <n v="5125.83"/>
    <n v="0"/>
    <n v="5125.83"/>
    <m/>
    <n v="0"/>
    <n v="0"/>
    <n v="0"/>
    <n v="5125.83"/>
    <x v="0"/>
    <n v="1"/>
    <n v="0"/>
    <x v="0"/>
    <n v="1858"/>
    <n v="175"/>
    <n v="159"/>
    <n v="175"/>
    <n v="0"/>
    <n v="120"/>
    <n v="175"/>
    <n v="183"/>
    <n v="167"/>
    <n v="175"/>
    <n v="175"/>
    <n v="167"/>
    <n v="187"/>
    <n v="52042.58"/>
    <n v="4901.75"/>
    <n v="4453.59"/>
    <n v="4901.75"/>
    <n v="0"/>
    <n v="3361.2000000000003"/>
    <n v="4901.75"/>
    <n v="5125.83"/>
    <n v="4677.67"/>
    <n v="4901.75"/>
    <n v="4901.75"/>
    <n v="4677.67"/>
    <n v="5237.87"/>
    <n v="0"/>
    <n v="0"/>
    <n v="0"/>
    <n v="0"/>
    <n v="0"/>
    <n v="0"/>
    <n v="0"/>
    <n v="0"/>
    <n v="0"/>
    <n v="0"/>
    <n v="0"/>
    <n v="0"/>
    <n v="0"/>
    <n v="52042.58"/>
    <n v="4901.75"/>
    <n v="4453.59"/>
    <n v="4901.75"/>
    <n v="0"/>
    <n v="3361.2000000000003"/>
    <n v="4901.75"/>
    <n v="5125.83"/>
    <n v="4677.67"/>
    <n v="4901.75"/>
    <n v="4901.75"/>
    <n v="4677.67"/>
    <n v="5237.87"/>
  </r>
  <r>
    <s v="No"/>
    <s v="Gagan"/>
    <x v="56"/>
    <x v="165"/>
    <s v="YAF67B"/>
    <x v="192"/>
    <d v="2026-01-01T00:00:00"/>
    <d v="2026-12-31T00:00:00"/>
    <m/>
    <x v="486"/>
    <x v="80"/>
    <x v="0"/>
    <m/>
    <n v="183"/>
    <n v="6086.58"/>
    <n v="0"/>
    <n v="6086.58"/>
    <m/>
    <n v="0"/>
    <n v="0"/>
    <n v="0"/>
    <n v="6086.58"/>
    <x v="0"/>
    <n v="1"/>
    <n v="0"/>
    <x v="0"/>
    <n v="2080"/>
    <n v="175"/>
    <n v="159"/>
    <n v="175"/>
    <n v="175"/>
    <n v="167"/>
    <n v="175"/>
    <n v="183"/>
    <n v="167"/>
    <n v="175"/>
    <n v="175"/>
    <n v="167"/>
    <n v="187"/>
    <n v="69180.800000000003"/>
    <n v="5820.5"/>
    <n v="5288.3399999999992"/>
    <n v="5820.5"/>
    <n v="5820.5"/>
    <n v="5554.42"/>
    <n v="5820.5"/>
    <n v="6086.58"/>
    <n v="5554.42"/>
    <n v="5820.5"/>
    <n v="5820.5"/>
    <n v="5554.42"/>
    <n v="6219.62"/>
    <n v="0"/>
    <n v="0"/>
    <n v="0"/>
    <n v="0"/>
    <n v="0"/>
    <n v="0"/>
    <n v="0"/>
    <n v="0"/>
    <n v="0"/>
    <n v="0"/>
    <n v="0"/>
    <n v="0"/>
    <n v="0"/>
    <n v="69180.800000000003"/>
    <n v="5820.5"/>
    <n v="5288.3399999999992"/>
    <n v="5820.5"/>
    <n v="5820.5"/>
    <n v="5554.42"/>
    <n v="5820.5"/>
    <n v="6086.58"/>
    <n v="5554.42"/>
    <n v="5820.5"/>
    <n v="5820.5"/>
    <n v="5554.42"/>
    <n v="6219.62"/>
  </r>
  <r>
    <s v="No"/>
    <s v="Gagan"/>
    <x v="56"/>
    <x v="164"/>
    <s v="YAF67B"/>
    <x v="192"/>
    <d v="2026-01-01T00:00:00"/>
    <d v="2026-12-31T00:00:00"/>
    <m/>
    <x v="487"/>
    <x v="102"/>
    <x v="0"/>
    <m/>
    <n v="183"/>
    <n v="8185.5899999999992"/>
    <n v="0"/>
    <n v="8185.5899999999992"/>
    <m/>
    <n v="0"/>
    <n v="0"/>
    <n v="0"/>
    <n v="8185.5899999999992"/>
    <x v="0"/>
    <n v="1"/>
    <n v="0"/>
    <x v="0"/>
    <n v="1826"/>
    <n v="0"/>
    <n v="80"/>
    <n v="175"/>
    <n v="175"/>
    <n v="167"/>
    <n v="175"/>
    <n v="183"/>
    <n v="167"/>
    <n v="175"/>
    <n v="175"/>
    <n v="167"/>
    <n v="187"/>
    <n v="81676.98"/>
    <n v="0"/>
    <n v="3578.3999999999996"/>
    <n v="7827.7499999999991"/>
    <n v="7827.7499999999991"/>
    <n v="7469.91"/>
    <n v="7827.7499999999991"/>
    <n v="8185.5899999999992"/>
    <n v="7469.91"/>
    <n v="7827.7499999999991"/>
    <n v="7827.7499999999991"/>
    <n v="7469.91"/>
    <n v="8364.51"/>
    <n v="0"/>
    <n v="0"/>
    <n v="0"/>
    <n v="0"/>
    <n v="0"/>
    <n v="0"/>
    <n v="0"/>
    <n v="0"/>
    <n v="0"/>
    <n v="0"/>
    <n v="0"/>
    <n v="0"/>
    <n v="0"/>
    <n v="81676.98"/>
    <n v="0"/>
    <n v="3578.3999999999996"/>
    <n v="7827.7499999999991"/>
    <n v="7827.7499999999991"/>
    <n v="7469.91"/>
    <n v="7827.7499999999991"/>
    <n v="8185.5899999999992"/>
    <n v="7469.91"/>
    <n v="7827.7499999999991"/>
    <n v="7827.7499999999991"/>
    <n v="7469.91"/>
    <n v="8364.51"/>
  </r>
  <r>
    <s v="No"/>
    <s v="Gagan"/>
    <x v="56"/>
    <x v="165"/>
    <s v="YAF67B"/>
    <x v="192"/>
    <d v="2026-01-01T00:00:00"/>
    <d v="2026-12-31T00:00:00"/>
    <m/>
    <x v="488"/>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6"/>
    <x v="163"/>
    <s v="YAF67B"/>
    <x v="192"/>
    <d v="2026-01-01T00:00:00"/>
    <d v="2026-12-31T00:00:00"/>
    <m/>
    <x v="489"/>
    <x v="84"/>
    <x v="0"/>
    <m/>
    <n v="183"/>
    <n v="5109.3600000000006"/>
    <n v="0"/>
    <n v="5109.3600000000006"/>
    <m/>
    <n v="0"/>
    <n v="0"/>
    <n v="0"/>
    <n v="5109.3600000000006"/>
    <x v="0"/>
    <n v="1"/>
    <n v="0"/>
    <x v="0"/>
    <n v="2080"/>
    <n v="175"/>
    <n v="159"/>
    <n v="175"/>
    <n v="175"/>
    <n v="167"/>
    <n v="175"/>
    <n v="183"/>
    <n v="167"/>
    <n v="175"/>
    <n v="175"/>
    <n v="167"/>
    <n v="187"/>
    <n v="58073.599999999999"/>
    <n v="4886"/>
    <n v="4439.2800000000007"/>
    <n v="4886"/>
    <n v="4886"/>
    <n v="4662.6400000000003"/>
    <n v="4886"/>
    <n v="5109.3600000000006"/>
    <n v="4662.6400000000003"/>
    <n v="4886"/>
    <n v="4886"/>
    <n v="4662.6400000000003"/>
    <n v="5221.04"/>
    <n v="0"/>
    <n v="0"/>
    <n v="0"/>
    <n v="0"/>
    <n v="0"/>
    <n v="0"/>
    <n v="0"/>
    <n v="0"/>
    <n v="0"/>
    <n v="0"/>
    <n v="0"/>
    <n v="0"/>
    <n v="0"/>
    <n v="58073.599999999999"/>
    <n v="4886"/>
    <n v="4439.2800000000007"/>
    <n v="4886"/>
    <n v="4886"/>
    <n v="4662.6400000000003"/>
    <n v="4886"/>
    <n v="5109.3600000000006"/>
    <n v="4662.6400000000003"/>
    <n v="4886"/>
    <n v="4886"/>
    <n v="4662.6400000000003"/>
    <n v="5221.04"/>
  </r>
  <r>
    <s v="No"/>
    <s v="Gagan"/>
    <x v="56"/>
    <x v="164"/>
    <s v="YAF67B"/>
    <x v="192"/>
    <d v="2026-01-01T00:00:00"/>
    <d v="2026-12-31T00:00:00"/>
    <m/>
    <x v="490"/>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6"/>
    <x v="162"/>
    <s v="YAF67B"/>
    <x v="192"/>
    <d v="2026-01-01T00:00:00"/>
    <d v="2026-12-31T00:00:00"/>
    <m/>
    <x v="491"/>
    <x v="80"/>
    <x v="0"/>
    <m/>
    <n v="183"/>
    <n v="6086.58"/>
    <n v="0"/>
    <n v="6086.58"/>
    <m/>
    <n v="0"/>
    <n v="0"/>
    <n v="0"/>
    <n v="6086.58"/>
    <x v="0"/>
    <n v="1"/>
    <n v="0"/>
    <x v="0"/>
    <n v="2080"/>
    <n v="175"/>
    <n v="159"/>
    <n v="175"/>
    <n v="175"/>
    <n v="167"/>
    <n v="175"/>
    <n v="183"/>
    <n v="167"/>
    <n v="175"/>
    <n v="175"/>
    <n v="167"/>
    <n v="187"/>
    <n v="69180.800000000003"/>
    <n v="5820.5"/>
    <n v="5288.3399999999992"/>
    <n v="5820.5"/>
    <n v="5820.5"/>
    <n v="5554.42"/>
    <n v="5820.5"/>
    <n v="6086.58"/>
    <n v="5554.42"/>
    <n v="5820.5"/>
    <n v="5820.5"/>
    <n v="5554.42"/>
    <n v="6219.62"/>
    <n v="0"/>
    <n v="0"/>
    <n v="0"/>
    <n v="0"/>
    <n v="0"/>
    <n v="0"/>
    <n v="0"/>
    <n v="0"/>
    <n v="0"/>
    <n v="0"/>
    <n v="0"/>
    <n v="0"/>
    <n v="0"/>
    <n v="69180.800000000003"/>
    <n v="5820.5"/>
    <n v="5288.3399999999992"/>
    <n v="5820.5"/>
    <n v="5820.5"/>
    <n v="5554.42"/>
    <n v="5820.5"/>
    <n v="6086.58"/>
    <n v="5554.42"/>
    <n v="5820.5"/>
    <n v="5820.5"/>
    <n v="5554.42"/>
    <n v="6219.62"/>
  </r>
  <r>
    <s v="No"/>
    <s v="Gagan"/>
    <x v="56"/>
    <x v="163"/>
    <s v="YAF67B"/>
    <x v="192"/>
    <d v="2026-01-01T00:00:00"/>
    <d v="2026-12-31T00:00:00"/>
    <m/>
    <x v="492"/>
    <x v="108"/>
    <x v="0"/>
    <m/>
    <n v="183"/>
    <n v="6362.9100000000008"/>
    <n v="0"/>
    <n v="6362.9100000000008"/>
    <m/>
    <n v="0"/>
    <n v="0"/>
    <n v="0"/>
    <n v="6362.9100000000008"/>
    <x v="0"/>
    <n v="1"/>
    <n v="0"/>
    <x v="0"/>
    <n v="2080"/>
    <n v="175"/>
    <n v="159"/>
    <n v="175"/>
    <n v="175"/>
    <n v="167"/>
    <n v="175"/>
    <n v="183"/>
    <n v="167"/>
    <n v="175"/>
    <n v="175"/>
    <n v="167"/>
    <n v="187"/>
    <n v="72321.600000000006"/>
    <n v="6084.7500000000009"/>
    <n v="5528.43"/>
    <n v="6084.7500000000009"/>
    <n v="6084.7500000000009"/>
    <n v="5806.59"/>
    <n v="6084.7500000000009"/>
    <n v="6362.9100000000008"/>
    <n v="5806.59"/>
    <n v="6084.7500000000009"/>
    <n v="6084.7500000000009"/>
    <n v="5806.59"/>
    <n v="6501.9900000000007"/>
    <n v="0"/>
    <n v="0"/>
    <n v="0"/>
    <n v="0"/>
    <n v="0"/>
    <n v="0"/>
    <n v="0"/>
    <n v="0"/>
    <n v="0"/>
    <n v="0"/>
    <n v="0"/>
    <n v="0"/>
    <n v="0"/>
    <n v="72321.600000000006"/>
    <n v="6084.7500000000009"/>
    <n v="5528.43"/>
    <n v="6084.7500000000009"/>
    <n v="6084.7500000000009"/>
    <n v="5806.59"/>
    <n v="6084.7500000000009"/>
    <n v="6362.9100000000008"/>
    <n v="5806.59"/>
    <n v="6084.7500000000009"/>
    <n v="6084.7500000000009"/>
    <n v="5806.59"/>
    <n v="6501.9900000000007"/>
  </r>
  <r>
    <s v="No"/>
    <s v="Gagan"/>
    <x v="56"/>
    <x v="163"/>
    <s v="YAF67B"/>
    <x v="192"/>
    <d v="2026-01-01T00:00:00"/>
    <d v="2026-12-31T00:00:00"/>
    <m/>
    <x v="493"/>
    <x v="79"/>
    <x v="0"/>
    <m/>
    <n v="183"/>
    <n v="7790.31"/>
    <n v="0"/>
    <n v="7790.31"/>
    <m/>
    <n v="0"/>
    <n v="0"/>
    <n v="0"/>
    <n v="7790.31"/>
    <x v="0"/>
    <n v="1"/>
    <n v="0"/>
    <x v="0"/>
    <n v="1571"/>
    <n v="0"/>
    <n v="0"/>
    <n v="0"/>
    <n v="175"/>
    <n v="167"/>
    <n v="175"/>
    <n v="183"/>
    <n v="167"/>
    <n v="175"/>
    <n v="175"/>
    <n v="167"/>
    <n v="187"/>
    <n v="66877.47"/>
    <n v="0"/>
    <n v="0"/>
    <n v="0"/>
    <n v="7449.75"/>
    <n v="7109.19"/>
    <n v="7449.75"/>
    <n v="7790.31"/>
    <n v="7109.19"/>
    <n v="7449.75"/>
    <n v="7449.75"/>
    <n v="7109.19"/>
    <n v="7960.59"/>
    <n v="0"/>
    <n v="0"/>
    <n v="0"/>
    <n v="0"/>
    <n v="0"/>
    <n v="0"/>
    <n v="0"/>
    <n v="0"/>
    <n v="0"/>
    <n v="0"/>
    <n v="0"/>
    <n v="0"/>
    <n v="0"/>
    <n v="66877.47"/>
    <n v="0"/>
    <n v="0"/>
    <n v="0"/>
    <n v="7449.75"/>
    <n v="7109.19"/>
    <n v="7449.75"/>
    <n v="7790.31"/>
    <n v="7109.19"/>
    <n v="7449.75"/>
    <n v="7449.75"/>
    <n v="7109.19"/>
    <n v="7960.59"/>
  </r>
  <r>
    <s v="No"/>
    <s v="Gagan"/>
    <x v="56"/>
    <x v="164"/>
    <s v="YAF67B"/>
    <x v="192"/>
    <d v="2026-01-01T00:00:00"/>
    <d v="2026-12-31T00:00:00"/>
    <m/>
    <x v="494"/>
    <x v="84"/>
    <x v="0"/>
    <m/>
    <n v="183"/>
    <n v="5109.3600000000006"/>
    <n v="0"/>
    <n v="5109.3600000000006"/>
    <m/>
    <n v="0"/>
    <n v="0"/>
    <n v="0"/>
    <n v="5109.3600000000006"/>
    <x v="0"/>
    <n v="1"/>
    <n v="0"/>
    <x v="0"/>
    <n v="2080"/>
    <n v="175"/>
    <n v="159"/>
    <n v="175"/>
    <n v="175"/>
    <n v="167"/>
    <n v="175"/>
    <n v="183"/>
    <n v="167"/>
    <n v="175"/>
    <n v="175"/>
    <n v="167"/>
    <n v="187"/>
    <n v="58073.599999999999"/>
    <n v="4886"/>
    <n v="4439.2800000000007"/>
    <n v="4886"/>
    <n v="4886"/>
    <n v="4662.6400000000003"/>
    <n v="4886"/>
    <n v="5109.3600000000006"/>
    <n v="4662.6400000000003"/>
    <n v="4886"/>
    <n v="4886"/>
    <n v="4662.6400000000003"/>
    <n v="5221.04"/>
    <n v="0"/>
    <n v="0"/>
    <n v="0"/>
    <n v="0"/>
    <n v="0"/>
    <n v="0"/>
    <n v="0"/>
    <n v="0"/>
    <n v="0"/>
    <n v="0"/>
    <n v="0"/>
    <n v="0"/>
    <n v="0"/>
    <n v="58073.599999999999"/>
    <n v="4886"/>
    <n v="4439.2800000000007"/>
    <n v="4886"/>
    <n v="4886"/>
    <n v="4662.6400000000003"/>
    <n v="4886"/>
    <n v="5109.3600000000006"/>
    <n v="4662.6400000000003"/>
    <n v="4886"/>
    <n v="4886"/>
    <n v="4662.6400000000003"/>
    <n v="5221.04"/>
  </r>
  <r>
    <s v="No"/>
    <s v="Gagan"/>
    <x v="56"/>
    <x v="163"/>
    <s v="YAF67B"/>
    <x v="192"/>
    <d v="2026-01-01T00:00:00"/>
    <d v="2026-12-31T00:00:00"/>
    <m/>
    <x v="495"/>
    <x v="107"/>
    <x v="0"/>
    <m/>
    <n v="183"/>
    <n v="6328.1399999999994"/>
    <n v="0"/>
    <n v="6328.1399999999994"/>
    <m/>
    <n v="0"/>
    <n v="0"/>
    <n v="0"/>
    <n v="6328.1399999999994"/>
    <x v="0"/>
    <n v="1"/>
    <n v="0"/>
    <x v="0"/>
    <n v="1905"/>
    <n v="0"/>
    <n v="159"/>
    <n v="175"/>
    <n v="175"/>
    <n v="167"/>
    <n v="175"/>
    <n v="183"/>
    <n v="167"/>
    <n v="175"/>
    <n v="175"/>
    <n v="167"/>
    <n v="187"/>
    <n v="65874.900000000009"/>
    <n v="0"/>
    <n v="5498.2199999999993"/>
    <n v="6051.5"/>
    <n v="6051.5"/>
    <n v="5774.86"/>
    <n v="6051.5"/>
    <n v="6328.1399999999994"/>
    <n v="5774.86"/>
    <n v="6051.5"/>
    <n v="6051.5"/>
    <n v="5774.86"/>
    <n v="6466.46"/>
    <n v="0"/>
    <n v="0"/>
    <n v="0"/>
    <n v="0"/>
    <n v="0"/>
    <n v="0"/>
    <n v="0"/>
    <n v="0"/>
    <n v="0"/>
    <n v="0"/>
    <n v="0"/>
    <n v="0"/>
    <n v="0"/>
    <n v="65874.900000000009"/>
    <n v="0"/>
    <n v="5498.2199999999993"/>
    <n v="6051.5"/>
    <n v="6051.5"/>
    <n v="5774.86"/>
    <n v="6051.5"/>
    <n v="6328.1399999999994"/>
    <n v="5774.86"/>
    <n v="6051.5"/>
    <n v="6051.5"/>
    <n v="5774.86"/>
    <n v="6466.46"/>
  </r>
  <r>
    <s v="No"/>
    <s v="Gagan"/>
    <x v="57"/>
    <x v="166"/>
    <s v="YAFT6B"/>
    <x v="193"/>
    <d v="2026-01-01T00:00:00"/>
    <d v="2026-12-31T00:00:00"/>
    <m/>
    <x v="496"/>
    <x v="122"/>
    <x v="2"/>
    <m/>
    <n v="178"/>
    <n v="20114"/>
    <n v="0"/>
    <n v="20114"/>
    <m/>
    <n v="0"/>
    <n v="0"/>
    <n v="0"/>
    <n v="20114"/>
    <x v="0"/>
    <n v="1"/>
    <n v="0"/>
    <x v="0"/>
    <n v="2016"/>
    <n v="170"/>
    <n v="154"/>
    <n v="170"/>
    <n v="170"/>
    <n v="162"/>
    <n v="170"/>
    <n v="178"/>
    <n v="162"/>
    <n v="170"/>
    <n v="170"/>
    <n v="162"/>
    <n v="178"/>
    <n v="227808"/>
    <n v="19210"/>
    <n v="17402"/>
    <n v="19210"/>
    <n v="19210"/>
    <n v="18306"/>
    <n v="19210"/>
    <n v="20114"/>
    <n v="18306"/>
    <n v="19210"/>
    <n v="19210"/>
    <n v="18306"/>
    <n v="20114"/>
    <n v="0"/>
    <n v="0"/>
    <n v="0"/>
    <n v="0"/>
    <n v="0"/>
    <n v="0"/>
    <n v="0"/>
    <n v="0"/>
    <n v="0"/>
    <n v="0"/>
    <n v="0"/>
    <n v="0"/>
    <n v="0"/>
    <n v="227808"/>
    <n v="19210"/>
    <n v="17402"/>
    <n v="19210"/>
    <n v="19210"/>
    <n v="18306"/>
    <n v="19210"/>
    <n v="20114"/>
    <n v="18306"/>
    <n v="19210"/>
    <n v="19210"/>
    <n v="18306"/>
    <n v="20114"/>
  </r>
  <r>
    <s v="No"/>
    <s v="Gagan"/>
    <x v="57"/>
    <x v="166"/>
    <s v="YAFT6B"/>
    <x v="193"/>
    <d v="2026-01-01T00:00:00"/>
    <d v="2026-12-31T00:00:00"/>
    <m/>
    <x v="497"/>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6"/>
    <s v="YAFT6B"/>
    <x v="193"/>
    <d v="2026-01-01T00:00:00"/>
    <d v="2026-12-31T00:00:00"/>
    <m/>
    <x v="498"/>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5"/>
    <x v="167"/>
    <s v="YAFFSB"/>
    <x v="194"/>
    <d v="2026-01-01T00:00:00"/>
    <d v="2026-12-31T00:00:00"/>
    <m/>
    <x v="499"/>
    <x v="111"/>
    <x v="0"/>
    <m/>
    <n v="174"/>
    <n v="6932.1600000000008"/>
    <n v="0"/>
    <n v="6932.1600000000008"/>
    <m/>
    <n v="0"/>
    <n v="0"/>
    <n v="0"/>
    <n v="6932.1600000000008"/>
    <x v="0"/>
    <n v="1"/>
    <n v="0"/>
    <x v="0"/>
    <n v="1980"/>
    <n v="167"/>
    <n v="152"/>
    <n v="167"/>
    <n v="167"/>
    <n v="159"/>
    <n v="167"/>
    <n v="174"/>
    <n v="159"/>
    <n v="167"/>
    <n v="167"/>
    <n v="159"/>
    <n v="175"/>
    <n v="78883.200000000012"/>
    <n v="6653.2800000000007"/>
    <n v="6055.68"/>
    <n v="6653.2800000000007"/>
    <n v="6653.2800000000007"/>
    <n v="6334.56"/>
    <n v="6653.2800000000007"/>
    <n v="6932.1600000000008"/>
    <n v="6334.56"/>
    <n v="6653.2800000000007"/>
    <n v="6653.2800000000007"/>
    <n v="6334.56"/>
    <n v="6972.0000000000009"/>
    <n v="0"/>
    <n v="0"/>
    <n v="0"/>
    <n v="0"/>
    <n v="0"/>
    <n v="0"/>
    <n v="0"/>
    <n v="0"/>
    <n v="0"/>
    <n v="0"/>
    <n v="0"/>
    <n v="0"/>
    <n v="0"/>
    <n v="78883.200000000012"/>
    <n v="6653.2800000000007"/>
    <n v="6055.68"/>
    <n v="6653.2800000000007"/>
    <n v="6653.2800000000007"/>
    <n v="6334.56"/>
    <n v="6653.2800000000007"/>
    <n v="6932.1600000000008"/>
    <n v="6334.56"/>
    <n v="6653.2800000000007"/>
    <n v="6653.2800000000007"/>
    <n v="6334.56"/>
    <n v="6972.0000000000009"/>
  </r>
  <r>
    <s v="No"/>
    <s v="Gagan"/>
    <x v="55"/>
    <x v="167"/>
    <s v="YAFFSB"/>
    <x v="194"/>
    <d v="2026-01-01T00:00:00"/>
    <d v="2026-12-31T00:00:00"/>
    <s v=" 005S99"/>
    <x v="500"/>
    <x v="118"/>
    <x v="0"/>
    <m/>
    <n v="174"/>
    <n v="7941.36"/>
    <n v="0"/>
    <n v="7941.36"/>
    <m/>
    <n v="0"/>
    <n v="0"/>
    <n v="0"/>
    <n v="7941.36"/>
    <x v="0"/>
    <n v="1"/>
    <n v="0"/>
    <x v="0"/>
    <n v="1980"/>
    <n v="167"/>
    <n v="152"/>
    <n v="167"/>
    <n v="167"/>
    <n v="159"/>
    <n v="167"/>
    <n v="174"/>
    <n v="159"/>
    <n v="167"/>
    <n v="167"/>
    <n v="159"/>
    <n v="175"/>
    <n v="90367.2"/>
    <n v="7621.88"/>
    <n v="6937.28"/>
    <n v="7621.88"/>
    <n v="7621.88"/>
    <n v="7256.76"/>
    <n v="7621.88"/>
    <n v="7941.36"/>
    <n v="7256.76"/>
    <n v="7621.88"/>
    <n v="7621.88"/>
    <n v="7256.76"/>
    <n v="7987"/>
    <n v="0"/>
    <n v="0"/>
    <n v="0"/>
    <n v="0"/>
    <n v="0"/>
    <n v="0"/>
    <n v="0"/>
    <n v="0"/>
    <n v="0"/>
    <n v="0"/>
    <n v="0"/>
    <n v="0"/>
    <n v="0"/>
    <n v="90367.2"/>
    <n v="7621.88"/>
    <n v="6937.28"/>
    <n v="7621.88"/>
    <n v="7621.88"/>
    <n v="7256.76"/>
    <n v="7621.88"/>
    <n v="7941.36"/>
    <n v="7256.76"/>
    <n v="7621.88"/>
    <n v="7621.88"/>
    <n v="7256.76"/>
    <n v="7987"/>
  </r>
  <r>
    <s v="No"/>
    <s v="Gagan"/>
    <x v="57"/>
    <x v="168"/>
    <s v="YAGZHB"/>
    <x v="195"/>
    <d v="2026-01-01T00:00:00"/>
    <d v="2026-12-31T00:00:00"/>
    <m/>
    <x v="501"/>
    <x v="103"/>
    <x v="0"/>
    <m/>
    <n v="183"/>
    <n v="6948.51"/>
    <n v="0"/>
    <n v="6948.51"/>
    <m/>
    <n v="0"/>
    <n v="0"/>
    <n v="0"/>
    <n v="6948.51"/>
    <x v="0"/>
    <n v="1"/>
    <n v="0"/>
    <x v="0"/>
    <n v="2080"/>
    <n v="175"/>
    <n v="159"/>
    <n v="175"/>
    <n v="175"/>
    <n v="167"/>
    <n v="175"/>
    <n v="183"/>
    <n v="167"/>
    <n v="175"/>
    <n v="175"/>
    <n v="167"/>
    <n v="187"/>
    <n v="78977.600000000006"/>
    <n v="6644.75"/>
    <n v="6037.23"/>
    <n v="6644.75"/>
    <n v="6644.75"/>
    <n v="6340.99"/>
    <n v="6644.75"/>
    <n v="6948.51"/>
    <n v="6340.99"/>
    <n v="6644.75"/>
    <n v="6644.75"/>
    <n v="6340.99"/>
    <n v="7100.3899999999994"/>
    <n v="0"/>
    <n v="0"/>
    <n v="0"/>
    <n v="0"/>
    <n v="0"/>
    <n v="0"/>
    <n v="0"/>
    <n v="0"/>
    <n v="0"/>
    <n v="0"/>
    <n v="0"/>
    <n v="0"/>
    <n v="0"/>
    <n v="78977.600000000006"/>
    <n v="6644.75"/>
    <n v="6037.23"/>
    <n v="6644.75"/>
    <n v="6644.75"/>
    <n v="6340.99"/>
    <n v="6644.75"/>
    <n v="6948.51"/>
    <n v="6340.99"/>
    <n v="6644.75"/>
    <n v="6644.75"/>
    <n v="6340.99"/>
    <n v="7100.3899999999994"/>
  </r>
  <r>
    <s v="No"/>
    <s v="Gagan"/>
    <x v="57"/>
    <x v="168"/>
    <s v="YAGZHB"/>
    <x v="195"/>
    <d v="2026-01-01T00:00:00"/>
    <d v="2026-12-31T00:00:00"/>
    <m/>
    <x v="502"/>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03"/>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04"/>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05"/>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06"/>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07"/>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7"/>
    <x v="168"/>
    <s v="YAGZHB"/>
    <x v="195"/>
    <d v="2026-01-01T00:00:00"/>
    <d v="2026-12-31T00:00:00"/>
    <m/>
    <x v="508"/>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09"/>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0"/>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1"/>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2"/>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3"/>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4"/>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5"/>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6"/>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7"/>
    <x v="168"/>
    <s v="YAGZHB"/>
    <x v="195"/>
    <d v="2026-01-01T00:00:00"/>
    <d v="2026-12-31T00:00:00"/>
    <m/>
    <x v="517"/>
    <x v="79"/>
    <x v="0"/>
    <m/>
    <n v="0"/>
    <n v="0"/>
    <n v="0"/>
    <n v="0"/>
    <m/>
    <n v="0"/>
    <n v="0"/>
    <n v="0"/>
    <n v="0"/>
    <x v="0"/>
    <n v="1"/>
    <n v="0"/>
    <x v="0"/>
    <n v="871"/>
    <n v="0"/>
    <n v="0"/>
    <n v="0"/>
    <n v="0"/>
    <n v="0"/>
    <n v="0"/>
    <n v="0"/>
    <n v="167"/>
    <n v="175"/>
    <n v="175"/>
    <n v="167"/>
    <n v="187"/>
    <n v="37078.47"/>
    <n v="0"/>
    <n v="0"/>
    <n v="0"/>
    <n v="0"/>
    <n v="0"/>
    <n v="0"/>
    <n v="0"/>
    <n v="7109.19"/>
    <n v="7449.75"/>
    <n v="7449.75"/>
    <n v="7109.19"/>
    <n v="7960.59"/>
    <n v="0"/>
    <n v="0"/>
    <n v="0"/>
    <n v="0"/>
    <n v="0"/>
    <n v="0"/>
    <n v="0"/>
    <n v="0"/>
    <n v="0"/>
    <n v="0"/>
    <n v="0"/>
    <n v="0"/>
    <n v="0"/>
    <n v="37078.47"/>
    <n v="0"/>
    <n v="0"/>
    <n v="0"/>
    <n v="0"/>
    <n v="0"/>
    <n v="0"/>
    <n v="0"/>
    <n v="7109.19"/>
    <n v="7449.75"/>
    <n v="7449.75"/>
    <n v="7109.19"/>
    <n v="7960.59"/>
  </r>
  <r>
    <s v="No"/>
    <s v="Gagan"/>
    <x v="57"/>
    <x v="168"/>
    <s v="YAGZHB"/>
    <x v="195"/>
    <d v="2026-01-01T00:00:00"/>
    <d v="2026-12-31T00:00:00"/>
    <m/>
    <x v="518"/>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19"/>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20"/>
    <x v="79"/>
    <x v="0"/>
    <m/>
    <n v="0"/>
    <n v="0"/>
    <n v="0"/>
    <n v="0"/>
    <m/>
    <n v="0"/>
    <n v="0"/>
    <n v="0"/>
    <n v="0"/>
    <x v="0"/>
    <n v="1"/>
    <n v="0"/>
    <x v="0"/>
    <n v="684"/>
    <n v="175"/>
    <n v="159"/>
    <n v="175"/>
    <n v="175"/>
    <n v="0"/>
    <n v="0"/>
    <n v="0"/>
    <n v="0"/>
    <n v="0"/>
    <n v="0"/>
    <n v="0"/>
    <n v="0"/>
    <n v="29117.88"/>
    <n v="7449.75"/>
    <n v="6768.63"/>
    <n v="7449.75"/>
    <n v="7449.75"/>
    <n v="0"/>
    <n v="0"/>
    <n v="0"/>
    <n v="0"/>
    <n v="0"/>
    <n v="0"/>
    <n v="0"/>
    <n v="0"/>
    <n v="0"/>
    <n v="0"/>
    <n v="0"/>
    <n v="0"/>
    <n v="0"/>
    <n v="0"/>
    <n v="0"/>
    <n v="0"/>
    <n v="0"/>
    <n v="0"/>
    <n v="0"/>
    <n v="0"/>
    <n v="0"/>
    <n v="29117.88"/>
    <n v="7449.75"/>
    <n v="6768.63"/>
    <n v="7449.75"/>
    <n v="7449.75"/>
    <n v="0"/>
    <n v="0"/>
    <n v="0"/>
    <n v="0"/>
    <n v="0"/>
    <n v="0"/>
    <n v="0"/>
    <n v="0"/>
  </r>
  <r>
    <s v="No"/>
    <s v="Gagan"/>
    <x v="57"/>
    <x v="168"/>
    <s v="YAGZHB"/>
    <x v="195"/>
    <d v="2026-01-01T00:00:00"/>
    <d v="2026-12-31T00:00:00"/>
    <m/>
    <x v="521"/>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22"/>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68"/>
    <s v="YAGZHB"/>
    <x v="195"/>
    <d v="2026-01-01T00:00:00"/>
    <d v="2026-12-31T00:00:00"/>
    <m/>
    <x v="523"/>
    <x v="7"/>
    <x v="0"/>
    <m/>
    <n v="183"/>
    <n v="30195"/>
    <n v="0"/>
    <n v="30195"/>
    <m/>
    <n v="0"/>
    <n v="0"/>
    <n v="0"/>
    <n v="30195"/>
    <x v="0"/>
    <n v="1"/>
    <n v="0"/>
    <x v="0"/>
    <n v="2080"/>
    <n v="175"/>
    <n v="159"/>
    <n v="175"/>
    <n v="175"/>
    <n v="167"/>
    <n v="175"/>
    <n v="183"/>
    <n v="167"/>
    <n v="175"/>
    <n v="175"/>
    <n v="167"/>
    <n v="187"/>
    <n v="343200"/>
    <n v="28875"/>
    <n v="26235"/>
    <n v="28875"/>
    <n v="28875"/>
    <n v="27555"/>
    <n v="28875"/>
    <n v="30195"/>
    <n v="27555"/>
    <n v="28875"/>
    <n v="28875"/>
    <n v="27555"/>
    <n v="30855"/>
    <n v="0"/>
    <n v="0"/>
    <n v="0"/>
    <n v="0"/>
    <n v="0"/>
    <n v="0"/>
    <n v="0"/>
    <n v="0"/>
    <n v="0"/>
    <n v="0"/>
    <n v="0"/>
    <n v="0"/>
    <n v="0"/>
    <n v="343200"/>
    <n v="28875"/>
    <n v="26235"/>
    <n v="28875"/>
    <n v="28875"/>
    <n v="27555"/>
    <n v="28875"/>
    <n v="30195"/>
    <n v="27555"/>
    <n v="28875"/>
    <n v="28875"/>
    <n v="27555"/>
    <n v="30855"/>
  </r>
  <r>
    <s v="No"/>
    <s v="Gagan"/>
    <x v="57"/>
    <x v="168"/>
    <s v="YAGZHB"/>
    <x v="195"/>
    <d v="2026-01-01T00:00:00"/>
    <d v="2026-12-31T00:00:00"/>
    <m/>
    <x v="524"/>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8"/>
    <x v="169"/>
    <s v="YAGVDB"/>
    <x v="196"/>
    <d v="2026-01-01T00:00:00"/>
    <d v="2026-12-31T00:00:00"/>
    <m/>
    <x v="525"/>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8"/>
    <x v="169"/>
    <s v="YAGVDB"/>
    <x v="196"/>
    <d v="2026-01-01T00:00:00"/>
    <d v="2026-12-31T00:00:00"/>
    <m/>
    <x v="526"/>
    <x v="123"/>
    <x v="0"/>
    <m/>
    <n v="0"/>
    <n v="0"/>
    <n v="0"/>
    <n v="0"/>
    <m/>
    <n v="0"/>
    <n v="0"/>
    <n v="0"/>
    <n v="0"/>
    <x v="0"/>
    <n v="1"/>
    <n v="0"/>
    <x v="0"/>
    <n v="1026"/>
    <n v="175"/>
    <n v="159"/>
    <n v="175"/>
    <n v="175"/>
    <n v="167"/>
    <n v="175"/>
    <n v="0"/>
    <n v="0"/>
    <n v="0"/>
    <n v="0"/>
    <n v="0"/>
    <n v="0"/>
    <n v="69070.319999999992"/>
    <n v="11780.999999999998"/>
    <n v="10703.88"/>
    <n v="11780.999999999998"/>
    <n v="11780.999999999998"/>
    <n v="11242.439999999999"/>
    <n v="11780.999999999998"/>
    <n v="0"/>
    <n v="0"/>
    <n v="0"/>
    <n v="0"/>
    <n v="0"/>
    <n v="0"/>
    <n v="0"/>
    <n v="0"/>
    <n v="0"/>
    <n v="0"/>
    <n v="0"/>
    <n v="0"/>
    <n v="0"/>
    <n v="0"/>
    <n v="0"/>
    <n v="0"/>
    <n v="0"/>
    <n v="0"/>
    <n v="0"/>
    <n v="69070.319999999992"/>
    <n v="11780.999999999998"/>
    <n v="10703.88"/>
    <n v="11780.999999999998"/>
    <n v="11780.999999999998"/>
    <n v="11242.439999999999"/>
    <n v="11780.999999999998"/>
    <n v="0"/>
    <n v="0"/>
    <n v="0"/>
    <n v="0"/>
    <n v="0"/>
    <n v="0"/>
  </r>
  <r>
    <s v="No"/>
    <s v="Gagan"/>
    <x v="58"/>
    <x v="170"/>
    <s v="YAGVDB"/>
    <x v="196"/>
    <d v="2026-01-01T00:00:00"/>
    <d v="2026-12-31T00:00:00"/>
    <m/>
    <x v="527"/>
    <x v="108"/>
    <x v="0"/>
    <m/>
    <n v="0"/>
    <n v="0"/>
    <n v="0"/>
    <n v="0"/>
    <m/>
    <n v="0"/>
    <n v="0"/>
    <n v="0"/>
    <n v="0"/>
    <x v="0"/>
    <n v="1"/>
    <n v="0"/>
    <x v="0"/>
    <n v="851"/>
    <n v="175"/>
    <n v="159"/>
    <n v="175"/>
    <n v="175"/>
    <n v="167"/>
    <n v="0"/>
    <n v="0"/>
    <n v="0"/>
    <n v="0"/>
    <n v="0"/>
    <n v="0"/>
    <n v="0"/>
    <n v="29589.27"/>
    <n v="6084.7500000000009"/>
    <n v="5528.43"/>
    <n v="6084.7500000000009"/>
    <n v="6084.7500000000009"/>
    <n v="5806.59"/>
    <n v="0"/>
    <n v="0"/>
    <n v="0"/>
    <n v="0"/>
    <n v="0"/>
    <n v="0"/>
    <n v="0"/>
    <n v="0"/>
    <n v="0"/>
    <n v="0"/>
    <n v="0"/>
    <n v="0"/>
    <n v="0"/>
    <n v="0"/>
    <n v="0"/>
    <n v="0"/>
    <n v="0"/>
    <n v="0"/>
    <n v="0"/>
    <n v="0"/>
    <n v="29589.27"/>
    <n v="6084.7500000000009"/>
    <n v="5528.43"/>
    <n v="6084.7500000000009"/>
    <n v="6084.7500000000009"/>
    <n v="5806.59"/>
    <n v="0"/>
    <n v="0"/>
    <n v="0"/>
    <n v="0"/>
    <n v="0"/>
    <n v="0"/>
    <n v="0"/>
  </r>
  <r>
    <s v="No"/>
    <s v="Gagan"/>
    <x v="58"/>
    <x v="171"/>
    <s v="YAGVDB"/>
    <x v="196"/>
    <d v="2026-01-01T00:00:00"/>
    <d v="2026-12-31T00:00:00"/>
    <m/>
    <x v="528"/>
    <x v="102"/>
    <x v="0"/>
    <m/>
    <n v="183"/>
    <n v="8185.5899999999992"/>
    <n v="0"/>
    <n v="8185.5899999999992"/>
    <m/>
    <n v="0"/>
    <n v="0"/>
    <n v="0"/>
    <n v="8185.5899999999992"/>
    <x v="0"/>
    <n v="1"/>
    <n v="0"/>
    <x v="0"/>
    <n v="1571"/>
    <n v="0"/>
    <n v="0"/>
    <n v="0"/>
    <n v="175"/>
    <n v="167"/>
    <n v="175"/>
    <n v="183"/>
    <n v="167"/>
    <n v="175"/>
    <n v="175"/>
    <n v="167"/>
    <n v="187"/>
    <n v="70270.83"/>
    <n v="0"/>
    <n v="0"/>
    <n v="0"/>
    <n v="7827.7499999999991"/>
    <n v="7469.91"/>
    <n v="7827.7499999999991"/>
    <n v="8185.5899999999992"/>
    <n v="7469.91"/>
    <n v="7827.7499999999991"/>
    <n v="7827.7499999999991"/>
    <n v="7469.91"/>
    <n v="8364.51"/>
    <n v="0"/>
    <n v="0"/>
    <n v="0"/>
    <n v="0"/>
    <n v="0"/>
    <n v="0"/>
    <n v="0"/>
    <n v="0"/>
    <n v="0"/>
    <n v="0"/>
    <n v="0"/>
    <n v="0"/>
    <n v="0"/>
    <n v="70270.83"/>
    <n v="0"/>
    <n v="0"/>
    <n v="0"/>
    <n v="7827.7499999999991"/>
    <n v="7469.91"/>
    <n v="7827.7499999999991"/>
    <n v="8185.5899999999992"/>
    <n v="7469.91"/>
    <n v="7827.7499999999991"/>
    <n v="7827.7499999999991"/>
    <n v="7469.91"/>
    <n v="8364.51"/>
  </r>
  <r>
    <s v="No"/>
    <s v="Gagan"/>
    <x v="58"/>
    <x v="171"/>
    <s v="YAGVDB"/>
    <x v="196"/>
    <d v="2026-01-01T00:00:00"/>
    <d v="2026-12-31T00:00:00"/>
    <m/>
    <x v="529"/>
    <x v="124"/>
    <x v="0"/>
    <m/>
    <n v="183"/>
    <n v="8020.8899999999994"/>
    <n v="0"/>
    <n v="8020.8899999999994"/>
    <m/>
    <n v="0"/>
    <n v="0"/>
    <n v="0"/>
    <n v="8020.8899999999994"/>
    <x v="0"/>
    <n v="1"/>
    <n v="0"/>
    <x v="0"/>
    <n v="2080"/>
    <n v="175"/>
    <n v="159"/>
    <n v="175"/>
    <n v="175"/>
    <n v="167"/>
    <n v="175"/>
    <n v="183"/>
    <n v="167"/>
    <n v="175"/>
    <n v="175"/>
    <n v="167"/>
    <n v="187"/>
    <n v="91166.399999999994"/>
    <n v="7670.25"/>
    <n v="6968.9699999999993"/>
    <n v="7670.25"/>
    <n v="7670.25"/>
    <n v="7319.61"/>
    <n v="7670.25"/>
    <n v="8020.8899999999994"/>
    <n v="7319.61"/>
    <n v="7670.25"/>
    <n v="7670.25"/>
    <n v="7319.61"/>
    <n v="8196.2099999999991"/>
    <n v="0"/>
    <n v="0"/>
    <n v="0"/>
    <n v="0"/>
    <n v="0"/>
    <n v="0"/>
    <n v="0"/>
    <n v="0"/>
    <n v="0"/>
    <n v="0"/>
    <n v="0"/>
    <n v="0"/>
    <n v="0"/>
    <n v="91166.399999999994"/>
    <n v="7670.25"/>
    <n v="6968.9699999999993"/>
    <n v="7670.25"/>
    <n v="7670.25"/>
    <n v="7319.61"/>
    <n v="7670.25"/>
    <n v="8020.8899999999994"/>
    <n v="7319.61"/>
    <n v="7670.25"/>
    <n v="7670.25"/>
    <n v="7319.61"/>
    <n v="8196.2099999999991"/>
  </r>
  <r>
    <s v="No"/>
    <s v="Gagan"/>
    <x v="58"/>
    <x v="171"/>
    <s v="YAGVDB"/>
    <x v="196"/>
    <d v="2026-01-01T00:00:00"/>
    <d v="2026-12-31T00:00:00"/>
    <m/>
    <x v="530"/>
    <x v="124"/>
    <x v="0"/>
    <m/>
    <n v="183"/>
    <n v="8020.8899999999994"/>
    <n v="0"/>
    <n v="8020.8899999999994"/>
    <m/>
    <n v="0"/>
    <n v="0"/>
    <n v="0"/>
    <n v="8020.8899999999994"/>
    <x v="0"/>
    <n v="1"/>
    <n v="0"/>
    <x v="0"/>
    <n v="2080"/>
    <n v="175"/>
    <n v="159"/>
    <n v="175"/>
    <n v="175"/>
    <n v="167"/>
    <n v="175"/>
    <n v="183"/>
    <n v="167"/>
    <n v="175"/>
    <n v="175"/>
    <n v="167"/>
    <n v="187"/>
    <n v="91166.399999999994"/>
    <n v="7670.25"/>
    <n v="6968.9699999999993"/>
    <n v="7670.25"/>
    <n v="7670.25"/>
    <n v="7319.61"/>
    <n v="7670.25"/>
    <n v="8020.8899999999994"/>
    <n v="7319.61"/>
    <n v="7670.25"/>
    <n v="7670.25"/>
    <n v="7319.61"/>
    <n v="8196.2099999999991"/>
    <n v="0"/>
    <n v="0"/>
    <n v="0"/>
    <n v="0"/>
    <n v="0"/>
    <n v="0"/>
    <n v="0"/>
    <n v="0"/>
    <n v="0"/>
    <n v="0"/>
    <n v="0"/>
    <n v="0"/>
    <n v="0"/>
    <n v="91166.399999999994"/>
    <n v="7670.25"/>
    <n v="6968.9699999999993"/>
    <n v="7670.25"/>
    <n v="7670.25"/>
    <n v="7319.61"/>
    <n v="7670.25"/>
    <n v="8020.8899999999994"/>
    <n v="7319.61"/>
    <n v="7670.25"/>
    <n v="7670.25"/>
    <n v="7319.61"/>
    <n v="8196.2099999999991"/>
  </r>
  <r>
    <s v="No"/>
    <s v="Gagan"/>
    <x v="58"/>
    <x v="171"/>
    <s v="YAGVDB"/>
    <x v="196"/>
    <d v="2026-01-01T00:00:00"/>
    <d v="2026-12-31T00:00:00"/>
    <m/>
    <x v="531"/>
    <x v="124"/>
    <x v="0"/>
    <m/>
    <n v="183"/>
    <n v="8020.8899999999994"/>
    <n v="0"/>
    <n v="8020.8899999999994"/>
    <m/>
    <n v="0"/>
    <n v="0"/>
    <n v="0"/>
    <n v="8020.8899999999994"/>
    <x v="0"/>
    <n v="1"/>
    <n v="0"/>
    <x v="0"/>
    <n v="2080"/>
    <n v="175"/>
    <n v="159"/>
    <n v="175"/>
    <n v="175"/>
    <n v="167"/>
    <n v="175"/>
    <n v="183"/>
    <n v="167"/>
    <n v="175"/>
    <n v="175"/>
    <n v="167"/>
    <n v="187"/>
    <n v="91166.399999999994"/>
    <n v="7670.25"/>
    <n v="6968.9699999999993"/>
    <n v="7670.25"/>
    <n v="7670.25"/>
    <n v="7319.61"/>
    <n v="7670.25"/>
    <n v="8020.8899999999994"/>
    <n v="7319.61"/>
    <n v="7670.25"/>
    <n v="7670.25"/>
    <n v="7319.61"/>
    <n v="8196.2099999999991"/>
    <n v="0"/>
    <n v="0"/>
    <n v="0"/>
    <n v="0"/>
    <n v="0"/>
    <n v="0"/>
    <n v="0"/>
    <n v="0"/>
    <n v="0"/>
    <n v="0"/>
    <n v="0"/>
    <n v="0"/>
    <n v="0"/>
    <n v="91166.399999999994"/>
    <n v="7670.25"/>
    <n v="6968.9699999999993"/>
    <n v="7670.25"/>
    <n v="7670.25"/>
    <n v="7319.61"/>
    <n v="7670.25"/>
    <n v="8020.8899999999994"/>
    <n v="7319.61"/>
    <n v="7670.25"/>
    <n v="7670.25"/>
    <n v="7319.61"/>
    <n v="8196.2099999999991"/>
  </r>
  <r>
    <s v="No"/>
    <s v="Gagan"/>
    <x v="58"/>
    <x v="171"/>
    <s v="YAGVDB"/>
    <x v="196"/>
    <d v="2026-01-01T00:00:00"/>
    <d v="2026-12-31T00:00:00"/>
    <m/>
    <x v="532"/>
    <x v="124"/>
    <x v="0"/>
    <m/>
    <n v="183"/>
    <n v="8020.8899999999994"/>
    <n v="0"/>
    <n v="8020.8899999999994"/>
    <m/>
    <n v="0"/>
    <n v="0"/>
    <n v="0"/>
    <n v="8020.8899999999994"/>
    <x v="0"/>
    <n v="1"/>
    <n v="0"/>
    <x v="0"/>
    <n v="2080"/>
    <n v="175"/>
    <n v="159"/>
    <n v="175"/>
    <n v="175"/>
    <n v="167"/>
    <n v="175"/>
    <n v="183"/>
    <n v="167"/>
    <n v="175"/>
    <n v="175"/>
    <n v="167"/>
    <n v="187"/>
    <n v="91166.399999999994"/>
    <n v="7670.25"/>
    <n v="6968.9699999999993"/>
    <n v="7670.25"/>
    <n v="7670.25"/>
    <n v="7319.61"/>
    <n v="7670.25"/>
    <n v="8020.8899999999994"/>
    <n v="7319.61"/>
    <n v="7670.25"/>
    <n v="7670.25"/>
    <n v="7319.61"/>
    <n v="8196.2099999999991"/>
    <n v="0"/>
    <n v="0"/>
    <n v="0"/>
    <n v="0"/>
    <n v="0"/>
    <n v="0"/>
    <n v="0"/>
    <n v="0"/>
    <n v="0"/>
    <n v="0"/>
    <n v="0"/>
    <n v="0"/>
    <n v="0"/>
    <n v="91166.399999999994"/>
    <n v="7670.25"/>
    <n v="6968.9699999999993"/>
    <n v="7670.25"/>
    <n v="7670.25"/>
    <n v="7319.61"/>
    <n v="7670.25"/>
    <n v="8020.8899999999994"/>
    <n v="7319.61"/>
    <n v="7670.25"/>
    <n v="7670.25"/>
    <n v="7319.61"/>
    <n v="8196.2099999999991"/>
  </r>
  <r>
    <s v="No"/>
    <s v="Gagan"/>
    <x v="58"/>
    <x v="171"/>
    <s v="YAGVDB"/>
    <x v="196"/>
    <d v="2026-01-01T00:00:00"/>
    <d v="2026-12-31T00:00:00"/>
    <m/>
    <x v="533"/>
    <x v="124"/>
    <x v="0"/>
    <m/>
    <n v="183"/>
    <n v="8020.8899999999994"/>
    <n v="0"/>
    <n v="8020.8899999999994"/>
    <m/>
    <n v="0"/>
    <n v="0"/>
    <n v="0"/>
    <n v="8020.8899999999994"/>
    <x v="0"/>
    <n v="1"/>
    <n v="0"/>
    <x v="0"/>
    <n v="2080"/>
    <n v="175"/>
    <n v="159"/>
    <n v="175"/>
    <n v="175"/>
    <n v="167"/>
    <n v="175"/>
    <n v="183"/>
    <n v="167"/>
    <n v="175"/>
    <n v="175"/>
    <n v="167"/>
    <n v="187"/>
    <n v="91166.399999999994"/>
    <n v="7670.25"/>
    <n v="6968.9699999999993"/>
    <n v="7670.25"/>
    <n v="7670.25"/>
    <n v="7319.61"/>
    <n v="7670.25"/>
    <n v="8020.8899999999994"/>
    <n v="7319.61"/>
    <n v="7670.25"/>
    <n v="7670.25"/>
    <n v="7319.61"/>
    <n v="8196.2099999999991"/>
    <n v="0"/>
    <n v="0"/>
    <n v="0"/>
    <n v="0"/>
    <n v="0"/>
    <n v="0"/>
    <n v="0"/>
    <n v="0"/>
    <n v="0"/>
    <n v="0"/>
    <n v="0"/>
    <n v="0"/>
    <n v="0"/>
    <n v="91166.399999999994"/>
    <n v="7670.25"/>
    <n v="6968.9699999999993"/>
    <n v="7670.25"/>
    <n v="7670.25"/>
    <n v="7319.61"/>
    <n v="7670.25"/>
    <n v="8020.8899999999994"/>
    <n v="7319.61"/>
    <n v="7670.25"/>
    <n v="7670.25"/>
    <n v="7319.61"/>
    <n v="8196.2099999999991"/>
  </r>
  <r>
    <s v="No"/>
    <s v="Gagan"/>
    <x v="58"/>
    <x v="172"/>
    <s v="YAGVDB"/>
    <x v="196"/>
    <d v="2026-01-01T00:00:00"/>
    <d v="2026-12-31T00:00:00"/>
    <m/>
    <x v="534"/>
    <x v="125"/>
    <x v="0"/>
    <m/>
    <n v="0"/>
    <n v="0"/>
    <n v="0"/>
    <n v="0"/>
    <m/>
    <n v="0"/>
    <n v="0"/>
    <n v="0"/>
    <n v="0"/>
    <x v="0"/>
    <n v="1"/>
    <n v="0"/>
    <x v="0"/>
    <n v="1040"/>
    <n v="175"/>
    <n v="170"/>
    <n v="175"/>
    <n v="175"/>
    <n v="170"/>
    <n v="175"/>
    <n v="0"/>
    <n v="0"/>
    <n v="0"/>
    <n v="0"/>
    <n v="0"/>
    <n v="0"/>
    <n v="112320"/>
    <n v="18900"/>
    <n v="18360"/>
    <n v="18900"/>
    <n v="18900"/>
    <n v="18360"/>
    <n v="18900"/>
    <n v="0"/>
    <n v="0"/>
    <n v="0"/>
    <n v="0"/>
    <n v="0"/>
    <n v="0"/>
    <n v="0"/>
    <n v="0"/>
    <n v="0"/>
    <n v="0"/>
    <n v="0"/>
    <n v="0"/>
    <n v="0"/>
    <n v="0"/>
    <n v="0"/>
    <n v="0"/>
    <n v="0"/>
    <n v="0"/>
    <n v="0"/>
    <n v="112320"/>
    <n v="18900"/>
    <n v="18360"/>
    <n v="18900"/>
    <n v="18900"/>
    <n v="18360"/>
    <n v="18900"/>
    <n v="0"/>
    <n v="0"/>
    <n v="0"/>
    <n v="0"/>
    <n v="0"/>
    <n v="0"/>
  </r>
  <r>
    <s v="No"/>
    <s v="Gagan"/>
    <x v="58"/>
    <x v="172"/>
    <s v="YAGVDB"/>
    <x v="196"/>
    <d v="2026-01-01T00:00:00"/>
    <d v="2026-12-31T00:00:00"/>
    <m/>
    <x v="535"/>
    <x v="125"/>
    <x v="0"/>
    <m/>
    <n v="0"/>
    <n v="0"/>
    <n v="0"/>
    <n v="0"/>
    <m/>
    <n v="0"/>
    <n v="0"/>
    <n v="0"/>
    <n v="0"/>
    <x v="0"/>
    <n v="1"/>
    <n v="0"/>
    <x v="0"/>
    <n v="1040"/>
    <n v="175"/>
    <n v="170"/>
    <n v="175"/>
    <n v="175"/>
    <n v="170"/>
    <n v="175"/>
    <n v="0"/>
    <n v="0"/>
    <n v="0"/>
    <n v="0"/>
    <n v="0"/>
    <n v="0"/>
    <n v="112320"/>
    <n v="18900"/>
    <n v="18360"/>
    <n v="18900"/>
    <n v="18900"/>
    <n v="18360"/>
    <n v="18900"/>
    <n v="0"/>
    <n v="0"/>
    <n v="0"/>
    <n v="0"/>
    <n v="0"/>
    <n v="0"/>
    <n v="0"/>
    <n v="0"/>
    <n v="0"/>
    <n v="0"/>
    <n v="0"/>
    <n v="0"/>
    <n v="0"/>
    <n v="0"/>
    <n v="0"/>
    <n v="0"/>
    <n v="0"/>
    <n v="0"/>
    <n v="0"/>
    <n v="112320"/>
    <n v="18900"/>
    <n v="18360"/>
    <n v="18900"/>
    <n v="18900"/>
    <n v="18360"/>
    <n v="18900"/>
    <n v="0"/>
    <n v="0"/>
    <n v="0"/>
    <n v="0"/>
    <n v="0"/>
    <n v="0"/>
  </r>
  <r>
    <s v="No"/>
    <s v="Gagan"/>
    <x v="58"/>
    <x v="172"/>
    <s v="YAGVDB"/>
    <x v="196"/>
    <d v="2026-01-01T00:00:00"/>
    <d v="2026-12-31T00:00:00"/>
    <m/>
    <x v="536"/>
    <x v="102"/>
    <x v="0"/>
    <m/>
    <n v="170"/>
    <n v="7604.0999999999995"/>
    <n v="0"/>
    <n v="7604.0999999999995"/>
    <m/>
    <n v="0"/>
    <n v="0"/>
    <n v="0"/>
    <n v="7604.0999999999995"/>
    <x v="0"/>
    <n v="1"/>
    <n v="0"/>
    <x v="0"/>
    <n v="1040"/>
    <n v="0"/>
    <n v="0"/>
    <n v="0"/>
    <n v="0"/>
    <n v="0"/>
    <n v="0"/>
    <n v="170"/>
    <n v="166"/>
    <n v="175"/>
    <n v="175"/>
    <n v="167"/>
    <n v="187"/>
    <n v="46519.200000000004"/>
    <n v="0"/>
    <n v="0"/>
    <n v="0"/>
    <n v="0"/>
    <n v="0"/>
    <n v="0"/>
    <n v="7604.0999999999995"/>
    <n v="7425.1799999999994"/>
    <n v="7827.7499999999991"/>
    <n v="7827.7499999999991"/>
    <n v="7469.91"/>
    <n v="8364.51"/>
    <n v="0"/>
    <n v="0"/>
    <n v="0"/>
    <n v="0"/>
    <n v="0"/>
    <n v="0"/>
    <n v="0"/>
    <n v="0"/>
    <n v="0"/>
    <n v="0"/>
    <n v="0"/>
    <n v="0"/>
    <n v="0"/>
    <n v="46519.200000000004"/>
    <n v="0"/>
    <n v="0"/>
    <n v="0"/>
    <n v="0"/>
    <n v="0"/>
    <n v="0"/>
    <n v="7604.0999999999995"/>
    <n v="7425.1799999999994"/>
    <n v="7827.7499999999991"/>
    <n v="7827.7499999999991"/>
    <n v="7469.91"/>
    <n v="8364.51"/>
  </r>
  <r>
    <s v="No"/>
    <s v="Gagan"/>
    <x v="58"/>
    <x v="172"/>
    <s v="YAGVDB"/>
    <x v="196"/>
    <d v="2026-01-01T00:00:00"/>
    <d v="2026-12-31T00:00:00"/>
    <m/>
    <x v="537"/>
    <x v="102"/>
    <x v="0"/>
    <m/>
    <n v="170"/>
    <n v="7604.0999999999995"/>
    <n v="0"/>
    <n v="7604.0999999999995"/>
    <m/>
    <n v="0"/>
    <n v="0"/>
    <n v="0"/>
    <n v="7604.0999999999995"/>
    <x v="0"/>
    <n v="1"/>
    <n v="0"/>
    <x v="0"/>
    <n v="1040"/>
    <n v="0"/>
    <n v="0"/>
    <n v="0"/>
    <n v="0"/>
    <n v="0"/>
    <n v="0"/>
    <n v="170"/>
    <n v="166"/>
    <n v="175"/>
    <n v="175"/>
    <n v="167"/>
    <n v="187"/>
    <n v="46519.200000000004"/>
    <n v="0"/>
    <n v="0"/>
    <n v="0"/>
    <n v="0"/>
    <n v="0"/>
    <n v="0"/>
    <n v="7604.0999999999995"/>
    <n v="7425.1799999999994"/>
    <n v="7827.7499999999991"/>
    <n v="7827.7499999999991"/>
    <n v="7469.91"/>
    <n v="8364.51"/>
    <n v="0"/>
    <n v="0"/>
    <n v="0"/>
    <n v="0"/>
    <n v="0"/>
    <n v="0"/>
    <n v="0"/>
    <n v="0"/>
    <n v="0"/>
    <n v="0"/>
    <n v="0"/>
    <n v="0"/>
    <n v="0"/>
    <n v="46519.200000000004"/>
    <n v="0"/>
    <n v="0"/>
    <n v="0"/>
    <n v="0"/>
    <n v="0"/>
    <n v="0"/>
    <n v="7604.0999999999995"/>
    <n v="7425.1799999999994"/>
    <n v="7827.7499999999991"/>
    <n v="7827.7499999999991"/>
    <n v="7469.91"/>
    <n v="8364.51"/>
  </r>
  <r>
    <s v="No"/>
    <s v="Gagan"/>
    <x v="59"/>
    <x v="173"/>
    <s v="YAG4TB"/>
    <x v="197"/>
    <d v="2026-01-01T00:00:00"/>
    <d v="2026-12-31T00:00:00"/>
    <m/>
    <x v="538"/>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9"/>
    <x v="173"/>
    <s v="YAG4TB"/>
    <x v="197"/>
    <d v="2026-01-01T00:00:00"/>
    <d v="2026-12-31T00:00:00"/>
    <m/>
    <x v="539"/>
    <x v="108"/>
    <x v="0"/>
    <m/>
    <n v="183"/>
    <n v="6362.9100000000008"/>
    <n v="0"/>
    <n v="6362.9100000000008"/>
    <m/>
    <n v="0"/>
    <n v="0"/>
    <n v="0"/>
    <n v="6362.9100000000008"/>
    <x v="0"/>
    <n v="1"/>
    <n v="0"/>
    <x v="0"/>
    <n v="1504"/>
    <n v="175"/>
    <n v="100"/>
    <n v="0"/>
    <n v="0"/>
    <n v="0"/>
    <n v="175"/>
    <n v="183"/>
    <n v="167"/>
    <n v="175"/>
    <n v="175"/>
    <n v="167"/>
    <n v="187"/>
    <n v="52294.080000000009"/>
    <n v="6084.7500000000009"/>
    <n v="3477.0000000000005"/>
    <n v="0"/>
    <n v="0"/>
    <n v="0"/>
    <n v="6084.7500000000009"/>
    <n v="6362.9100000000008"/>
    <n v="5806.59"/>
    <n v="6084.7500000000009"/>
    <n v="6084.7500000000009"/>
    <n v="5806.59"/>
    <n v="6501.9900000000007"/>
    <n v="0"/>
    <n v="0"/>
    <n v="0"/>
    <n v="0"/>
    <n v="0"/>
    <n v="0"/>
    <n v="0"/>
    <n v="0"/>
    <n v="0"/>
    <n v="0"/>
    <n v="0"/>
    <n v="0"/>
    <n v="0"/>
    <n v="52294.080000000009"/>
    <n v="6084.7500000000009"/>
    <n v="3477.0000000000005"/>
    <n v="0"/>
    <n v="0"/>
    <n v="0"/>
    <n v="6084.7500000000009"/>
    <n v="6362.9100000000008"/>
    <n v="5806.59"/>
    <n v="6084.7500000000009"/>
    <n v="6084.7500000000009"/>
    <n v="5806.59"/>
    <n v="6501.9900000000007"/>
  </r>
  <r>
    <s v="No"/>
    <s v="Gagan"/>
    <x v="59"/>
    <x v="173"/>
    <s v="YAG4TB"/>
    <x v="197"/>
    <d v="2026-01-01T00:00:00"/>
    <d v="2026-12-31T00:00:00"/>
    <m/>
    <x v="540"/>
    <x v="103"/>
    <x v="0"/>
    <m/>
    <n v="183"/>
    <n v="6948.51"/>
    <n v="0"/>
    <n v="6948.51"/>
    <m/>
    <n v="0"/>
    <n v="0"/>
    <n v="0"/>
    <n v="6948.51"/>
    <x v="0"/>
    <n v="1"/>
    <n v="0"/>
    <x v="0"/>
    <n v="1921"/>
    <n v="175"/>
    <n v="0"/>
    <n v="175"/>
    <n v="175"/>
    <n v="167"/>
    <n v="175"/>
    <n v="183"/>
    <n v="167"/>
    <n v="175"/>
    <n v="175"/>
    <n v="167"/>
    <n v="187"/>
    <n v="72940.37"/>
    <n v="6644.75"/>
    <n v="0"/>
    <n v="6644.75"/>
    <n v="6644.75"/>
    <n v="6340.99"/>
    <n v="6644.75"/>
    <n v="6948.51"/>
    <n v="6340.99"/>
    <n v="6644.75"/>
    <n v="6644.75"/>
    <n v="6340.99"/>
    <n v="7100.3899999999994"/>
    <n v="0"/>
    <n v="0"/>
    <n v="0"/>
    <n v="0"/>
    <n v="0"/>
    <n v="0"/>
    <n v="0"/>
    <n v="0"/>
    <n v="0"/>
    <n v="0"/>
    <n v="0"/>
    <n v="0"/>
    <n v="0"/>
    <n v="72940.37"/>
    <n v="6644.75"/>
    <n v="0"/>
    <n v="6644.75"/>
    <n v="6644.75"/>
    <n v="6340.99"/>
    <n v="6644.75"/>
    <n v="6948.51"/>
    <n v="6340.99"/>
    <n v="6644.75"/>
    <n v="6644.75"/>
    <n v="6340.99"/>
    <n v="7100.3899999999994"/>
  </r>
  <r>
    <s v="No"/>
    <s v="Gagan"/>
    <x v="59"/>
    <x v="174"/>
    <s v="YAG8FB"/>
    <x v="198"/>
    <d v="2026-01-01T00:00:00"/>
    <d v="2026-12-31T00:00:00"/>
    <m/>
    <x v="541"/>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9"/>
    <x v="174"/>
    <s v="YAG8FB"/>
    <x v="198"/>
    <d v="2026-01-01T00:00:00"/>
    <d v="2026-12-31T00:00:00"/>
    <m/>
    <x v="542"/>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7"/>
    <x v="175"/>
    <s v="YAGMQB"/>
    <x v="199"/>
    <d v="2026-01-01T00:00:00"/>
    <d v="2026-12-31T00:00:00"/>
    <m/>
    <x v="543"/>
    <x v="102"/>
    <x v="0"/>
    <m/>
    <n v="183"/>
    <n v="8185.5899999999992"/>
    <n v="0"/>
    <n v="8185.5899999999992"/>
    <m/>
    <n v="0"/>
    <n v="0"/>
    <n v="0"/>
    <n v="8185.5899999999992"/>
    <x v="0"/>
    <n v="1"/>
    <n v="0"/>
    <x v="0"/>
    <n v="2080"/>
    <n v="175"/>
    <n v="159"/>
    <n v="175"/>
    <n v="175"/>
    <n v="167"/>
    <n v="175"/>
    <n v="183"/>
    <n v="167"/>
    <n v="175"/>
    <n v="175"/>
    <n v="167"/>
    <n v="187"/>
    <n v="93038.399999999994"/>
    <n v="7827.7499999999991"/>
    <n v="7112.07"/>
    <n v="7827.7499999999991"/>
    <n v="7827.7499999999991"/>
    <n v="7469.91"/>
    <n v="7827.7499999999991"/>
    <n v="8185.5899999999992"/>
    <n v="7469.91"/>
    <n v="7827.7499999999991"/>
    <n v="7827.7499999999991"/>
    <n v="7469.91"/>
    <n v="8364.51"/>
    <n v="0"/>
    <n v="0"/>
    <n v="0"/>
    <n v="0"/>
    <n v="0"/>
    <n v="0"/>
    <n v="0"/>
    <n v="0"/>
    <n v="0"/>
    <n v="0"/>
    <n v="0"/>
    <n v="0"/>
    <n v="0"/>
    <n v="93038.399999999994"/>
    <n v="7827.7499999999991"/>
    <n v="7112.07"/>
    <n v="7827.7499999999991"/>
    <n v="7827.7499999999991"/>
    <n v="7469.91"/>
    <n v="7827.7499999999991"/>
    <n v="8185.5899999999992"/>
    <n v="7469.91"/>
    <n v="7827.7499999999991"/>
    <n v="7827.7499999999991"/>
    <n v="7469.91"/>
    <n v="8364.51"/>
  </r>
  <r>
    <s v="No"/>
    <s v="Gagan"/>
    <x v="57"/>
    <x v="175"/>
    <s v="YAGMQB"/>
    <x v="199"/>
    <d v="2026-01-01T00:00:00"/>
    <d v="2026-12-31T00:00:00"/>
    <m/>
    <x v="544"/>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75"/>
    <s v="YAGMQB"/>
    <x v="199"/>
    <d v="2026-01-01T00:00:00"/>
    <d v="2026-12-31T00:00:00"/>
    <m/>
    <x v="545"/>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75"/>
    <s v="YAGMQB"/>
    <x v="199"/>
    <d v="2026-01-01T00:00:00"/>
    <d v="2026-12-31T00:00:00"/>
    <m/>
    <x v="546"/>
    <x v="79"/>
    <x v="0"/>
    <m/>
    <n v="183"/>
    <n v="7790.31"/>
    <n v="0"/>
    <n v="7790.31"/>
    <m/>
    <n v="0"/>
    <n v="0"/>
    <n v="0"/>
    <n v="7790.31"/>
    <x v="0"/>
    <n v="1"/>
    <n v="0"/>
    <x v="0"/>
    <n v="1524"/>
    <n v="175"/>
    <n v="0"/>
    <n v="0"/>
    <n v="0"/>
    <n v="120"/>
    <n v="175"/>
    <n v="183"/>
    <n v="167"/>
    <n v="175"/>
    <n v="175"/>
    <n v="167"/>
    <n v="187"/>
    <n v="64876.680000000008"/>
    <n v="7449.75"/>
    <n v="0"/>
    <n v="0"/>
    <n v="0"/>
    <n v="5108.3999999999996"/>
    <n v="7449.75"/>
    <n v="7790.31"/>
    <n v="7109.19"/>
    <n v="7449.75"/>
    <n v="7449.75"/>
    <n v="7109.19"/>
    <n v="7960.59"/>
    <n v="0"/>
    <n v="0"/>
    <n v="0"/>
    <n v="0"/>
    <n v="0"/>
    <n v="0"/>
    <n v="0"/>
    <n v="0"/>
    <n v="0"/>
    <n v="0"/>
    <n v="0"/>
    <n v="0"/>
    <n v="0"/>
    <n v="64876.680000000008"/>
    <n v="7449.75"/>
    <n v="0"/>
    <n v="0"/>
    <n v="0"/>
    <n v="5108.3999999999996"/>
    <n v="7449.75"/>
    <n v="7790.31"/>
    <n v="7109.19"/>
    <n v="7449.75"/>
    <n v="7449.75"/>
    <n v="7109.19"/>
    <n v="7960.59"/>
  </r>
  <r>
    <s v="No"/>
    <s v="Gagan"/>
    <x v="57"/>
    <x v="175"/>
    <s v="YAGMQB"/>
    <x v="199"/>
    <d v="2026-01-01T00:00:00"/>
    <d v="2026-12-31T00:00:00"/>
    <m/>
    <x v="547"/>
    <x v="79"/>
    <x v="0"/>
    <m/>
    <n v="183"/>
    <n v="7790.31"/>
    <n v="0"/>
    <n v="7790.31"/>
    <m/>
    <n v="0"/>
    <n v="0"/>
    <n v="0"/>
    <n v="7790.31"/>
    <x v="0"/>
    <n v="1"/>
    <n v="0"/>
    <x v="0"/>
    <n v="2080"/>
    <n v="175"/>
    <n v="159"/>
    <n v="175"/>
    <n v="175"/>
    <n v="167"/>
    <n v="175"/>
    <n v="183"/>
    <n v="167"/>
    <n v="175"/>
    <n v="175"/>
    <n v="167"/>
    <n v="187"/>
    <n v="88545.600000000006"/>
    <n v="7449.75"/>
    <n v="6768.63"/>
    <n v="7449.75"/>
    <n v="7449.75"/>
    <n v="7109.19"/>
    <n v="7449.75"/>
    <n v="7790.31"/>
    <n v="7109.19"/>
    <n v="7449.75"/>
    <n v="7449.75"/>
    <n v="7109.19"/>
    <n v="7960.59"/>
    <n v="0"/>
    <n v="0"/>
    <n v="0"/>
    <n v="0"/>
    <n v="0"/>
    <n v="0"/>
    <n v="0"/>
    <n v="0"/>
    <n v="0"/>
    <n v="0"/>
    <n v="0"/>
    <n v="0"/>
    <n v="0"/>
    <n v="88545.600000000006"/>
    <n v="7449.75"/>
    <n v="6768.63"/>
    <n v="7449.75"/>
    <n v="7449.75"/>
    <n v="7109.19"/>
    <n v="7449.75"/>
    <n v="7790.31"/>
    <n v="7109.19"/>
    <n v="7449.75"/>
    <n v="7449.75"/>
    <n v="7109.19"/>
    <n v="7960.59"/>
  </r>
  <r>
    <s v="No"/>
    <s v="Gagan"/>
    <x v="57"/>
    <x v="175"/>
    <s v="YAGMQB"/>
    <x v="199"/>
    <d v="2026-01-01T00:00:00"/>
    <d v="2026-12-31T00:00:00"/>
    <m/>
    <x v="548"/>
    <x v="126"/>
    <x v="0"/>
    <m/>
    <n v="183"/>
    <n v="6317.1600000000008"/>
    <n v="0"/>
    <n v="6317.1600000000008"/>
    <m/>
    <n v="0"/>
    <n v="0"/>
    <n v="0"/>
    <n v="6317.1600000000008"/>
    <x v="0"/>
    <n v="1"/>
    <n v="0"/>
    <x v="0"/>
    <n v="2080"/>
    <n v="175"/>
    <n v="159"/>
    <n v="175"/>
    <n v="175"/>
    <n v="167"/>
    <n v="175"/>
    <n v="183"/>
    <n v="167"/>
    <n v="175"/>
    <n v="175"/>
    <n v="167"/>
    <n v="187"/>
    <n v="71801.600000000006"/>
    <n v="6041.0000000000009"/>
    <n v="5488.68"/>
    <n v="6041.0000000000009"/>
    <n v="6041.0000000000009"/>
    <n v="5764.84"/>
    <n v="6041.0000000000009"/>
    <n v="6317.1600000000008"/>
    <n v="5764.84"/>
    <n v="6041.0000000000009"/>
    <n v="6041.0000000000009"/>
    <n v="5764.84"/>
    <n v="6455.2400000000007"/>
    <n v="0"/>
    <n v="0"/>
    <n v="0"/>
    <n v="0"/>
    <n v="0"/>
    <n v="0"/>
    <n v="0"/>
    <n v="0"/>
    <n v="0"/>
    <n v="0"/>
    <n v="0"/>
    <n v="0"/>
    <n v="0"/>
    <n v="71801.600000000006"/>
    <n v="6041.0000000000009"/>
    <n v="5488.68"/>
    <n v="6041.0000000000009"/>
    <n v="6041.0000000000009"/>
    <n v="5764.84"/>
    <n v="6041.0000000000009"/>
    <n v="6317.1600000000008"/>
    <n v="5764.84"/>
    <n v="6041.0000000000009"/>
    <n v="6041.0000000000009"/>
    <n v="5764.84"/>
    <n v="6455.2400000000007"/>
  </r>
  <r>
    <s v="No"/>
    <s v="Gagan"/>
    <x v="60"/>
    <x v="176"/>
    <s v="YAGVAB"/>
    <x v="200"/>
    <d v="2026-01-02T00:00:00"/>
    <d v="2026-12-31T00:00:00"/>
    <m/>
    <x v="549"/>
    <x v="124"/>
    <x v="0"/>
    <m/>
    <n v="0"/>
    <n v="0"/>
    <n v="0"/>
    <n v="0"/>
    <m/>
    <n v="0"/>
    <n v="0"/>
    <n v="0"/>
    <n v="0"/>
    <x v="0"/>
    <n v="1"/>
    <n v="0"/>
    <x v="0"/>
    <n v="633"/>
    <n v="162"/>
    <n v="147"/>
    <n v="162"/>
    <n v="162"/>
    <n v="0"/>
    <n v="0"/>
    <n v="0"/>
    <n v="0"/>
    <n v="0"/>
    <n v="0"/>
    <n v="0"/>
    <n v="0"/>
    <n v="27744.39"/>
    <n v="7100.46"/>
    <n v="6443.0099999999993"/>
    <n v="7100.46"/>
    <n v="7100.46"/>
    <n v="0"/>
    <n v="0"/>
    <n v="0"/>
    <n v="0"/>
    <n v="0"/>
    <n v="0"/>
    <n v="0"/>
    <n v="0"/>
    <n v="0"/>
    <n v="0"/>
    <n v="0"/>
    <n v="0"/>
    <n v="0"/>
    <n v="0"/>
    <n v="0"/>
    <n v="0"/>
    <n v="0"/>
    <n v="0"/>
    <n v="0"/>
    <n v="0"/>
    <n v="0"/>
    <n v="27744.39"/>
    <n v="7100.46"/>
    <n v="6443.0099999999993"/>
    <n v="7100.46"/>
    <n v="7100.46"/>
    <n v="0"/>
    <n v="0"/>
    <n v="0"/>
    <n v="0"/>
    <n v="0"/>
    <n v="0"/>
    <n v="0"/>
    <n v="0"/>
  </r>
  <r>
    <s v="No"/>
    <s v="Gagan"/>
    <x v="60"/>
    <x v="176"/>
    <s v="YAGVAB"/>
    <x v="200"/>
    <d v="2026-01-02T00:00:00"/>
    <d v="2026-12-31T00:00:00"/>
    <m/>
    <x v="550"/>
    <x v="127"/>
    <x v="0"/>
    <m/>
    <n v="169"/>
    <n v="9333.869999999999"/>
    <n v="0"/>
    <n v="9333.869999999999"/>
    <m/>
    <n v="0"/>
    <n v="0"/>
    <n v="0"/>
    <n v="9333.869999999999"/>
    <x v="0"/>
    <n v="1"/>
    <n v="0"/>
    <x v="0"/>
    <n v="1920"/>
    <n v="162"/>
    <n v="147"/>
    <n v="162"/>
    <n v="162"/>
    <n v="154"/>
    <n v="162"/>
    <n v="169"/>
    <n v="154"/>
    <n v="162"/>
    <n v="162"/>
    <n v="154"/>
    <n v="170"/>
    <n v="106041.59999999999"/>
    <n v="8947.26"/>
    <n v="8118.8099999999995"/>
    <n v="8947.26"/>
    <n v="8947.26"/>
    <n v="8505.42"/>
    <n v="8947.26"/>
    <n v="9333.869999999999"/>
    <n v="8505.42"/>
    <n v="8947.26"/>
    <n v="8947.26"/>
    <n v="8505.42"/>
    <n v="9389.1"/>
    <n v="0"/>
    <n v="0"/>
    <n v="0"/>
    <n v="0"/>
    <n v="0"/>
    <n v="0"/>
    <n v="0"/>
    <n v="0"/>
    <n v="0"/>
    <n v="0"/>
    <n v="0"/>
    <n v="0"/>
    <n v="0"/>
    <n v="106041.59999999999"/>
    <n v="8947.26"/>
    <n v="8118.8099999999995"/>
    <n v="8947.26"/>
    <n v="8947.26"/>
    <n v="8505.42"/>
    <n v="8947.26"/>
    <n v="9333.869999999999"/>
    <n v="8505.42"/>
    <n v="8947.26"/>
    <n v="8947.26"/>
    <n v="8505.42"/>
    <n v="9389.1"/>
  </r>
  <r>
    <s v="No"/>
    <s v="Gagan"/>
    <x v="60"/>
    <x v="176"/>
    <s v="YAGVAB"/>
    <x v="200"/>
    <d v="2026-01-02T00:00:00"/>
    <d v="2026-12-31T00:00:00"/>
    <m/>
    <x v="551"/>
    <x v="124"/>
    <x v="0"/>
    <m/>
    <n v="169"/>
    <n v="7407.2699999999995"/>
    <n v="0"/>
    <n v="7407.2699999999995"/>
    <m/>
    <n v="0"/>
    <n v="0"/>
    <n v="0"/>
    <n v="7407.2699999999995"/>
    <x v="0"/>
    <n v="1"/>
    <n v="0"/>
    <x v="0"/>
    <n v="1920"/>
    <n v="162"/>
    <n v="147"/>
    <n v="162"/>
    <n v="162"/>
    <n v="154"/>
    <n v="162"/>
    <n v="169"/>
    <n v="154"/>
    <n v="162"/>
    <n v="162"/>
    <n v="154"/>
    <n v="170"/>
    <n v="84153.600000000006"/>
    <n v="7100.46"/>
    <n v="6443.0099999999993"/>
    <n v="7100.46"/>
    <n v="7100.46"/>
    <n v="6749.82"/>
    <n v="7100.46"/>
    <n v="7407.2699999999995"/>
    <n v="6749.82"/>
    <n v="7100.46"/>
    <n v="7100.46"/>
    <n v="6749.82"/>
    <n v="7451.0999999999995"/>
    <n v="0"/>
    <n v="0"/>
    <n v="0"/>
    <n v="0"/>
    <n v="0"/>
    <n v="0"/>
    <n v="0"/>
    <n v="0"/>
    <n v="0"/>
    <n v="0"/>
    <n v="0"/>
    <n v="0"/>
    <n v="0"/>
    <n v="84153.600000000006"/>
    <n v="7100.46"/>
    <n v="6443.0099999999993"/>
    <n v="7100.46"/>
    <n v="7100.46"/>
    <n v="6749.82"/>
    <n v="7100.46"/>
    <n v="7407.2699999999995"/>
    <n v="6749.82"/>
    <n v="7100.46"/>
    <n v="7100.46"/>
    <n v="6749.82"/>
    <n v="7451.0999999999995"/>
  </r>
  <r>
    <s v="No"/>
    <s v="Gagan"/>
    <x v="60"/>
    <x v="176"/>
    <s v="YAGVAB"/>
    <x v="201"/>
    <d v="2026-05-01T00:00:00"/>
    <d v="2026-12-31T00:00:00"/>
    <m/>
    <x v="552"/>
    <x v="102"/>
    <x v="0"/>
    <m/>
    <n v="155"/>
    <n v="6933.15"/>
    <n v="0"/>
    <n v="6933.15"/>
    <m/>
    <n v="0"/>
    <n v="0"/>
    <n v="0"/>
    <n v="6933.15"/>
    <x v="0"/>
    <n v="1"/>
    <n v="0"/>
    <x v="0"/>
    <n v="1320"/>
    <n v="0"/>
    <n v="0"/>
    <n v="0"/>
    <n v="0"/>
    <n v="124"/>
    <n v="193"/>
    <n v="155"/>
    <n v="193"/>
    <n v="154"/>
    <n v="154"/>
    <n v="193"/>
    <n v="154"/>
    <n v="59043.599999999991"/>
    <n v="0"/>
    <n v="0"/>
    <n v="0"/>
    <n v="0"/>
    <n v="5546.5199999999995"/>
    <n v="8632.89"/>
    <n v="6933.15"/>
    <n v="8632.89"/>
    <n v="6888.4199999999992"/>
    <n v="6888.4199999999992"/>
    <n v="8632.89"/>
    <n v="6888.4199999999992"/>
    <n v="0"/>
    <n v="0"/>
    <n v="0"/>
    <n v="0"/>
    <n v="0"/>
    <n v="0"/>
    <n v="0"/>
    <n v="0"/>
    <n v="0"/>
    <n v="0"/>
    <n v="0"/>
    <n v="0"/>
    <n v="0"/>
    <n v="59043.599999999991"/>
    <n v="0"/>
    <n v="0"/>
    <n v="0"/>
    <n v="0"/>
    <n v="5546.5199999999995"/>
    <n v="8632.89"/>
    <n v="6933.15"/>
    <n v="8632.89"/>
    <n v="6888.4199999999992"/>
    <n v="6888.4199999999992"/>
    <n v="8632.89"/>
    <n v="6888.4199999999992"/>
  </r>
  <r>
    <s v="No"/>
    <s v="Gagan"/>
    <x v="60"/>
    <x v="176"/>
    <s v="YAGVAB"/>
    <x v="201"/>
    <d v="2026-05-01T00:00:00"/>
    <d v="2026-12-31T00:00:00"/>
    <m/>
    <x v="553"/>
    <x v="128"/>
    <x v="2"/>
    <m/>
    <n v="152"/>
    <n v="16060.32"/>
    <n v="0"/>
    <n v="16060.32"/>
    <m/>
    <n v="0"/>
    <n v="0"/>
    <n v="0"/>
    <n v="16060.32"/>
    <x v="0"/>
    <n v="1"/>
    <n v="0"/>
    <x v="0"/>
    <n v="1300"/>
    <n v="0"/>
    <n v="0"/>
    <n v="0"/>
    <n v="0"/>
    <n v="122"/>
    <n v="190"/>
    <n v="152"/>
    <n v="190"/>
    <n v="152"/>
    <n v="152"/>
    <n v="190"/>
    <n v="152"/>
    <n v="137358"/>
    <n v="0"/>
    <n v="0"/>
    <n v="0"/>
    <n v="0"/>
    <n v="12890.52"/>
    <n v="20075.399999999998"/>
    <n v="16060.32"/>
    <n v="20075.399999999998"/>
    <n v="16060.32"/>
    <n v="16060.32"/>
    <n v="20075.399999999998"/>
    <n v="16060.32"/>
    <n v="0"/>
    <n v="0"/>
    <n v="0"/>
    <n v="0"/>
    <n v="0"/>
    <n v="0"/>
    <n v="0"/>
    <n v="0"/>
    <n v="0"/>
    <n v="0"/>
    <n v="0"/>
    <n v="0"/>
    <n v="0"/>
    <n v="137358"/>
    <n v="0"/>
    <n v="0"/>
    <n v="0"/>
    <n v="0"/>
    <n v="12890.52"/>
    <n v="20075.399999999998"/>
    <n v="16060.32"/>
    <n v="20075.399999999998"/>
    <n v="16060.32"/>
    <n v="16060.32"/>
    <n v="20075.399999999998"/>
    <n v="16060.32"/>
  </r>
  <r>
    <s v="No"/>
    <s v="Gagan"/>
    <x v="60"/>
    <x v="176"/>
    <s v="YAGVAB"/>
    <x v="201"/>
    <d v="2026-04-15T00:00:00"/>
    <d v="2026-12-31T00:00:00"/>
    <m/>
    <x v="554"/>
    <x v="127"/>
    <x v="0"/>
    <m/>
    <n v="161"/>
    <n v="8892.0299999999988"/>
    <n v="0"/>
    <n v="8892.0299999999988"/>
    <m/>
    <n v="0"/>
    <n v="0"/>
    <n v="0"/>
    <n v="8892.0299999999988"/>
    <x v="0"/>
    <n v="1"/>
    <n v="0"/>
    <x v="0"/>
    <n v="1376"/>
    <n v="0"/>
    <n v="0"/>
    <n v="0"/>
    <n v="0"/>
    <n v="129"/>
    <n v="201"/>
    <n v="161"/>
    <n v="201"/>
    <n v="161"/>
    <n v="161"/>
    <n v="201"/>
    <n v="161"/>
    <n v="75996.479999999996"/>
    <n v="0"/>
    <n v="0"/>
    <n v="0"/>
    <n v="0"/>
    <n v="7124.6699999999992"/>
    <n v="11101.23"/>
    <n v="8892.0299999999988"/>
    <n v="11101.23"/>
    <n v="8892.0299999999988"/>
    <n v="8892.0299999999988"/>
    <n v="11101.23"/>
    <n v="8892.0299999999988"/>
    <n v="0"/>
    <n v="0"/>
    <n v="0"/>
    <n v="0"/>
    <n v="0"/>
    <n v="0"/>
    <n v="0"/>
    <n v="0"/>
    <n v="0"/>
    <n v="0"/>
    <n v="0"/>
    <n v="0"/>
    <n v="0"/>
    <n v="75996.479999999996"/>
    <n v="0"/>
    <n v="0"/>
    <n v="0"/>
    <n v="0"/>
    <n v="7124.6699999999992"/>
    <n v="11101.23"/>
    <n v="8892.0299999999988"/>
    <n v="11101.23"/>
    <n v="8892.0299999999988"/>
    <n v="8892.0299999999988"/>
    <n v="11101.23"/>
    <n v="8892.0299999999988"/>
  </r>
  <r>
    <s v="No"/>
    <s v="Gagan"/>
    <x v="60"/>
    <x v="176"/>
    <s v="YAGVAB"/>
    <x v="201"/>
    <d v="2026-05-01T00:00:00"/>
    <d v="2026-12-31T00:00:00"/>
    <m/>
    <x v="555"/>
    <x v="102"/>
    <x v="0"/>
    <m/>
    <n v="155"/>
    <n v="6933.15"/>
    <n v="0"/>
    <n v="6933.15"/>
    <m/>
    <n v="0"/>
    <n v="0"/>
    <n v="0"/>
    <n v="6933.15"/>
    <x v="0"/>
    <n v="1"/>
    <n v="0"/>
    <x v="0"/>
    <n v="1320"/>
    <n v="0"/>
    <n v="0"/>
    <n v="0"/>
    <n v="0"/>
    <n v="124"/>
    <n v="193"/>
    <n v="155"/>
    <n v="193"/>
    <n v="154"/>
    <n v="154"/>
    <n v="193"/>
    <n v="154"/>
    <n v="59043.599999999991"/>
    <n v="0"/>
    <n v="0"/>
    <n v="0"/>
    <n v="0"/>
    <n v="5546.5199999999995"/>
    <n v="8632.89"/>
    <n v="6933.15"/>
    <n v="8632.89"/>
    <n v="6888.4199999999992"/>
    <n v="6888.4199999999992"/>
    <n v="8632.89"/>
    <n v="6888.4199999999992"/>
    <n v="0"/>
    <n v="0"/>
    <n v="0"/>
    <n v="0"/>
    <n v="0"/>
    <n v="0"/>
    <n v="0"/>
    <n v="0"/>
    <n v="0"/>
    <n v="0"/>
    <n v="0"/>
    <n v="0"/>
    <n v="0"/>
    <n v="59043.599999999991"/>
    <n v="0"/>
    <n v="0"/>
    <n v="0"/>
    <n v="0"/>
    <n v="5546.5199999999995"/>
    <n v="8632.89"/>
    <n v="6933.15"/>
    <n v="8632.89"/>
    <n v="6888.4199999999992"/>
    <n v="6888.4199999999992"/>
    <n v="8632.89"/>
    <n v="6888.4199999999992"/>
  </r>
  <r>
    <s v="No"/>
    <s v="Gagan"/>
    <x v="60"/>
    <x v="176"/>
    <s v="YAGVAB"/>
    <x v="201"/>
    <d v="2026-05-01T00:00:00"/>
    <d v="2026-12-31T00:00:00"/>
    <m/>
    <x v="556"/>
    <x v="102"/>
    <x v="0"/>
    <m/>
    <n v="155"/>
    <n v="6933.15"/>
    <n v="0"/>
    <n v="6933.15"/>
    <m/>
    <n v="0"/>
    <n v="0"/>
    <n v="0"/>
    <n v="6933.15"/>
    <x v="0"/>
    <n v="1"/>
    <n v="0"/>
    <x v="0"/>
    <n v="1320"/>
    <n v="0"/>
    <n v="0"/>
    <n v="0"/>
    <n v="0"/>
    <n v="124"/>
    <n v="193"/>
    <n v="155"/>
    <n v="193"/>
    <n v="154"/>
    <n v="154"/>
    <n v="193"/>
    <n v="154"/>
    <n v="59043.599999999991"/>
    <n v="0"/>
    <n v="0"/>
    <n v="0"/>
    <n v="0"/>
    <n v="5546.5199999999995"/>
    <n v="8632.89"/>
    <n v="6933.15"/>
    <n v="8632.89"/>
    <n v="6888.4199999999992"/>
    <n v="6888.4199999999992"/>
    <n v="8632.89"/>
    <n v="6888.4199999999992"/>
    <n v="0"/>
    <n v="0"/>
    <n v="0"/>
    <n v="0"/>
    <n v="0"/>
    <n v="0"/>
    <n v="0"/>
    <n v="0"/>
    <n v="0"/>
    <n v="0"/>
    <n v="0"/>
    <n v="0"/>
    <n v="0"/>
    <n v="59043.599999999991"/>
    <n v="0"/>
    <n v="0"/>
    <n v="0"/>
    <n v="0"/>
    <n v="5546.5199999999995"/>
    <n v="8632.89"/>
    <n v="6933.15"/>
    <n v="8632.89"/>
    <n v="6888.4199999999992"/>
    <n v="6888.4199999999992"/>
    <n v="8632.89"/>
    <n v="6888.4199999999992"/>
  </r>
  <r>
    <s v="No"/>
    <s v="Gagan"/>
    <x v="60"/>
    <x v="176"/>
    <s v="YAGVAB"/>
    <x v="201"/>
    <d v="2026-05-01T00:00:00"/>
    <d v="2026-12-31T00:00:00"/>
    <m/>
    <x v="557"/>
    <x v="129"/>
    <x v="2"/>
    <m/>
    <n v="152"/>
    <n v="12910.88"/>
    <n v="0"/>
    <n v="12910.88"/>
    <m/>
    <n v="0"/>
    <n v="0"/>
    <n v="0"/>
    <n v="12910.88"/>
    <x v="0"/>
    <n v="1"/>
    <n v="0"/>
    <x v="0"/>
    <n v="1300"/>
    <n v="0"/>
    <n v="0"/>
    <n v="0"/>
    <n v="0"/>
    <n v="122"/>
    <n v="190"/>
    <n v="152"/>
    <n v="190"/>
    <n v="152"/>
    <n v="152"/>
    <n v="190"/>
    <n v="152"/>
    <n v="110422.00000000001"/>
    <n v="0"/>
    <n v="0"/>
    <n v="0"/>
    <n v="0"/>
    <n v="10362.68"/>
    <n v="16138.6"/>
    <n v="12910.88"/>
    <n v="16138.6"/>
    <n v="12910.88"/>
    <n v="12910.88"/>
    <n v="16138.6"/>
    <n v="12910.88"/>
    <n v="0"/>
    <n v="0"/>
    <n v="0"/>
    <n v="0"/>
    <n v="0"/>
    <n v="0"/>
    <n v="0"/>
    <n v="0"/>
    <n v="0"/>
    <n v="0"/>
    <n v="0"/>
    <n v="0"/>
    <n v="0"/>
    <n v="110422.00000000001"/>
    <n v="0"/>
    <n v="0"/>
    <n v="0"/>
    <n v="0"/>
    <n v="10362.68"/>
    <n v="16138.6"/>
    <n v="12910.88"/>
    <n v="16138.6"/>
    <n v="12910.88"/>
    <n v="12910.88"/>
    <n v="16138.6"/>
    <n v="12910.88"/>
  </r>
  <r>
    <s v="No"/>
    <s v="Gagan"/>
    <x v="60"/>
    <x v="176"/>
    <s v="YAGVAB"/>
    <x v="201"/>
    <d v="2026-05-10T00:00:00"/>
    <d v="2026-12-31T00:00:00"/>
    <m/>
    <x v="558"/>
    <x v="86"/>
    <x v="0"/>
    <m/>
    <n v="152"/>
    <n v="5776"/>
    <n v="0"/>
    <n v="5776"/>
    <m/>
    <n v="0"/>
    <n v="0"/>
    <n v="0"/>
    <n v="5776"/>
    <x v="0"/>
    <n v="1"/>
    <n v="0"/>
    <x v="0"/>
    <n v="1300"/>
    <n v="0"/>
    <n v="0"/>
    <n v="0"/>
    <n v="0"/>
    <n v="122"/>
    <n v="190"/>
    <n v="152"/>
    <n v="190"/>
    <n v="152"/>
    <n v="152"/>
    <n v="190"/>
    <n v="152"/>
    <n v="49400"/>
    <n v="0"/>
    <n v="0"/>
    <n v="0"/>
    <n v="0"/>
    <n v="4636"/>
    <n v="7220"/>
    <n v="5776"/>
    <n v="7220"/>
    <n v="5776"/>
    <n v="5776"/>
    <n v="7220"/>
    <n v="5776"/>
    <n v="0"/>
    <n v="0"/>
    <n v="0"/>
    <n v="0"/>
    <n v="0"/>
    <n v="0"/>
    <n v="0"/>
    <n v="0"/>
    <n v="0"/>
    <n v="0"/>
    <n v="0"/>
    <n v="0"/>
    <n v="0"/>
    <n v="49400"/>
    <n v="0"/>
    <n v="0"/>
    <n v="0"/>
    <n v="0"/>
    <n v="4636"/>
    <n v="7220"/>
    <n v="5776"/>
    <n v="7220"/>
    <n v="5776"/>
    <n v="5776"/>
    <n v="7220"/>
    <n v="5776"/>
  </r>
  <r>
    <s v="No"/>
    <s v="Gagan"/>
    <x v="61"/>
    <x v="177"/>
    <s v="YAG7QB"/>
    <x v="202"/>
    <d v="2026-01-01T00:00:00"/>
    <d v="2026-12-31T00:00:00"/>
    <m/>
    <x v="559"/>
    <x v="82"/>
    <x v="2"/>
    <m/>
    <n v="169"/>
    <n v="13520"/>
    <n v="0"/>
    <n v="13520"/>
    <m/>
    <n v="0"/>
    <n v="0"/>
    <n v="0"/>
    <n v="13520"/>
    <x v="0"/>
    <n v="1"/>
    <n v="0"/>
    <x v="0"/>
    <n v="1920"/>
    <n v="162"/>
    <n v="147"/>
    <n v="162"/>
    <n v="162"/>
    <n v="154"/>
    <n v="162"/>
    <n v="169"/>
    <n v="154"/>
    <n v="162"/>
    <n v="162"/>
    <n v="154"/>
    <n v="170"/>
    <n v="153600"/>
    <n v="12960"/>
    <n v="11760"/>
    <n v="12960"/>
    <n v="12960"/>
    <n v="12320"/>
    <n v="12960"/>
    <n v="13520"/>
    <n v="12320"/>
    <n v="12960"/>
    <n v="12960"/>
    <n v="12320"/>
    <n v="13600"/>
    <n v="0"/>
    <n v="0"/>
    <n v="0"/>
    <n v="0"/>
    <n v="0"/>
    <n v="0"/>
    <n v="0"/>
    <n v="0"/>
    <n v="0"/>
    <n v="0"/>
    <n v="0"/>
    <n v="0"/>
    <n v="0"/>
    <n v="153600"/>
    <n v="12960"/>
    <n v="11760"/>
    <n v="12960"/>
    <n v="12960"/>
    <n v="12320"/>
    <n v="12960"/>
    <n v="13520"/>
    <n v="12320"/>
    <n v="12960"/>
    <n v="12960"/>
    <n v="12320"/>
    <n v="13600"/>
  </r>
  <r>
    <s v="No"/>
    <s v="Gagan"/>
    <x v="62"/>
    <x v="178"/>
    <s v="YAGXKB"/>
    <x v="203"/>
    <d v="2026-01-01T00:00:00"/>
    <d v="2026-12-31T00:00:00"/>
    <m/>
    <x v="560"/>
    <x v="102"/>
    <x v="0"/>
    <m/>
    <n v="183"/>
    <n v="8185.5899999999992"/>
    <n v="0"/>
    <n v="8185.5899999999992"/>
    <m/>
    <n v="0"/>
    <n v="0"/>
    <n v="0"/>
    <n v="8185.5899999999992"/>
    <x v="0"/>
    <n v="1"/>
    <n v="0"/>
    <x v="0"/>
    <n v="1209"/>
    <n v="175"/>
    <n v="159"/>
    <n v="175"/>
    <n v="175"/>
    <n v="167"/>
    <n v="175"/>
    <n v="183"/>
    <n v="0"/>
    <n v="0"/>
    <n v="0"/>
    <n v="0"/>
    <n v="0"/>
    <n v="54078.569999999992"/>
    <n v="7827.7499999999991"/>
    <n v="7112.07"/>
    <n v="7827.7499999999991"/>
    <n v="7827.7499999999991"/>
    <n v="7469.91"/>
    <n v="7827.7499999999991"/>
    <n v="8185.5899999999992"/>
    <n v="0"/>
    <n v="0"/>
    <n v="0"/>
    <n v="0"/>
    <n v="0"/>
    <n v="0"/>
    <n v="0"/>
    <n v="0"/>
    <n v="0"/>
    <n v="0"/>
    <n v="0"/>
    <n v="0"/>
    <n v="0"/>
    <n v="0"/>
    <n v="0"/>
    <n v="0"/>
    <n v="0"/>
    <n v="0"/>
    <n v="54078.569999999992"/>
    <n v="7827.7499999999991"/>
    <n v="7112.07"/>
    <n v="7827.7499999999991"/>
    <n v="7827.7499999999991"/>
    <n v="7469.91"/>
    <n v="7827.7499999999991"/>
    <n v="8185.5899999999992"/>
    <n v="0"/>
    <n v="0"/>
    <n v="0"/>
    <n v="0"/>
    <n v="0"/>
  </r>
  <r>
    <s v="No"/>
    <s v="Gagan"/>
    <x v="62"/>
    <x v="178"/>
    <s v="YAGXKB"/>
    <x v="203"/>
    <d v="2026-01-01T00:00:00"/>
    <d v="2026-12-31T00:00:00"/>
    <m/>
    <x v="561"/>
    <x v="130"/>
    <x v="0"/>
    <m/>
    <n v="143"/>
    <n v="6344.91"/>
    <n v="0"/>
    <n v="6344.91"/>
    <m/>
    <n v="0"/>
    <n v="0"/>
    <n v="0"/>
    <n v="6344.91"/>
    <x v="0"/>
    <n v="1"/>
    <n v="0"/>
    <x v="0"/>
    <n v="1169"/>
    <n v="175"/>
    <n v="159"/>
    <n v="175"/>
    <n v="175"/>
    <n v="167"/>
    <n v="175"/>
    <n v="143"/>
    <n v="0"/>
    <n v="0"/>
    <n v="0"/>
    <n v="0"/>
    <n v="0"/>
    <n v="51868.53"/>
    <n v="7764.75"/>
    <n v="7054.83"/>
    <n v="7764.75"/>
    <n v="7764.75"/>
    <n v="7409.79"/>
    <n v="7764.75"/>
    <n v="6344.91"/>
    <n v="0"/>
    <n v="0"/>
    <n v="0"/>
    <n v="0"/>
    <n v="0"/>
    <n v="0"/>
    <n v="0"/>
    <n v="0"/>
    <n v="0"/>
    <n v="0"/>
    <n v="0"/>
    <n v="0"/>
    <n v="0"/>
    <n v="0"/>
    <n v="0"/>
    <n v="0"/>
    <n v="0"/>
    <n v="0"/>
    <n v="51868.53"/>
    <n v="7764.75"/>
    <n v="7054.83"/>
    <n v="7764.75"/>
    <n v="7764.75"/>
    <n v="7409.79"/>
    <n v="7764.75"/>
    <n v="6344.91"/>
    <n v="0"/>
    <n v="0"/>
    <n v="0"/>
    <n v="0"/>
    <n v="0"/>
  </r>
  <r>
    <s v="No"/>
    <s v="Gagan"/>
    <x v="63"/>
    <x v="179"/>
    <s v="YAJGVB"/>
    <x v="204"/>
    <d v="2026-01-01T00:00:00"/>
    <d v="2026-12-31T00:00:00"/>
    <m/>
    <x v="562"/>
    <x v="16"/>
    <x v="0"/>
    <m/>
    <n v="160"/>
    <n v="7200"/>
    <n v="0"/>
    <n v="7200"/>
    <m/>
    <n v="0"/>
    <n v="0"/>
    <n v="0"/>
    <n v="7200"/>
    <x v="0"/>
    <n v="1"/>
    <n v="0"/>
    <x v="0"/>
    <n v="1860"/>
    <n v="160"/>
    <n v="152"/>
    <n v="160"/>
    <n v="152"/>
    <n v="152"/>
    <n v="168"/>
    <n v="160"/>
    <n v="152"/>
    <n v="168"/>
    <n v="152"/>
    <n v="152"/>
    <n v="132"/>
    <n v="83700"/>
    <n v="7200"/>
    <n v="6840"/>
    <n v="7200"/>
    <n v="6840"/>
    <n v="6840"/>
    <n v="7560"/>
    <n v="7200"/>
    <n v="6840"/>
    <n v="7560"/>
    <n v="6840"/>
    <n v="6840"/>
    <n v="5940"/>
    <n v="0"/>
    <n v="0"/>
    <n v="0"/>
    <n v="0"/>
    <n v="0"/>
    <n v="0"/>
    <n v="0"/>
    <n v="0"/>
    <n v="0"/>
    <n v="0"/>
    <n v="0"/>
    <n v="0"/>
    <n v="0"/>
    <n v="83700"/>
    <n v="7200"/>
    <n v="6840"/>
    <n v="7200"/>
    <n v="6840"/>
    <n v="6840"/>
    <n v="7560"/>
    <n v="7200"/>
    <n v="6840"/>
    <n v="7560"/>
    <n v="6840"/>
    <n v="6840"/>
    <n v="5940"/>
  </r>
  <r>
    <s v="No"/>
    <s v="Gagan"/>
    <x v="63"/>
    <x v="180"/>
    <s v="YAJG8B"/>
    <x v="205"/>
    <d v="2026-01-01T00:00:00"/>
    <d v="2026-12-31T00:00:00"/>
    <m/>
    <x v="563"/>
    <x v="131"/>
    <x v="0"/>
    <m/>
    <n v="176"/>
    <n v="5632"/>
    <n v="0"/>
    <n v="5632"/>
    <m/>
    <n v="0"/>
    <n v="0"/>
    <n v="0"/>
    <n v="5632"/>
    <x v="0"/>
    <n v="1"/>
    <n v="0"/>
    <x v="0"/>
    <n v="1920"/>
    <n v="160"/>
    <n v="152"/>
    <n v="160"/>
    <n v="152"/>
    <n v="152"/>
    <n v="168"/>
    <n v="176"/>
    <n v="152"/>
    <n v="168"/>
    <n v="152"/>
    <n v="152"/>
    <n v="176"/>
    <n v="61440"/>
    <n v="5120"/>
    <n v="4864"/>
    <n v="5120"/>
    <n v="4864"/>
    <n v="4864"/>
    <n v="5376"/>
    <n v="5632"/>
    <n v="4864"/>
    <n v="5376"/>
    <n v="4864"/>
    <n v="4864"/>
    <n v="5632"/>
    <n v="0"/>
    <n v="0"/>
    <n v="0"/>
    <n v="0"/>
    <n v="0"/>
    <n v="0"/>
    <n v="0"/>
    <n v="0"/>
    <n v="0"/>
    <n v="0"/>
    <n v="0"/>
    <n v="0"/>
    <n v="0"/>
    <n v="61440"/>
    <n v="5120"/>
    <n v="4864"/>
    <n v="5120"/>
    <n v="4864"/>
    <n v="4864"/>
    <n v="5376"/>
    <n v="5632"/>
    <n v="4864"/>
    <n v="5376"/>
    <n v="4864"/>
    <n v="4864"/>
    <n v="5632"/>
  </r>
  <r>
    <s v="No"/>
    <s v="Gagan"/>
    <x v="64"/>
    <x v="181"/>
    <s v="YALPHB"/>
    <x v="206"/>
    <d v="2026-04-01T00:00:00"/>
    <d v="2026-12-31T00:00:00"/>
    <m/>
    <x v="366"/>
    <x v="24"/>
    <x v="2"/>
    <m/>
    <n v="200"/>
    <n v="34000"/>
    <n v="0"/>
    <n v="34000"/>
    <m/>
    <n v="0"/>
    <n v="0"/>
    <n v="0"/>
    <n v="34000"/>
    <x v="0"/>
    <n v="1"/>
    <n v="0"/>
    <x v="0"/>
    <n v="1504"/>
    <n v="0"/>
    <n v="0"/>
    <n v="0"/>
    <n v="160"/>
    <n v="152"/>
    <n v="168"/>
    <n v="200"/>
    <n v="160"/>
    <n v="168"/>
    <n v="160"/>
    <n v="160"/>
    <n v="176"/>
    <n v="255680"/>
    <n v="0"/>
    <n v="0"/>
    <n v="0"/>
    <n v="27200"/>
    <n v="25840"/>
    <n v="28560"/>
    <n v="34000"/>
    <n v="27200"/>
    <n v="28560"/>
    <n v="27200"/>
    <n v="27200"/>
    <n v="29920"/>
    <n v="0"/>
    <n v="0"/>
    <n v="0"/>
    <n v="0"/>
    <n v="0"/>
    <n v="0"/>
    <n v="0"/>
    <n v="0"/>
    <n v="0"/>
    <n v="0"/>
    <n v="0"/>
    <n v="0"/>
    <n v="0"/>
    <n v="255680"/>
    <n v="0"/>
    <n v="0"/>
    <n v="0"/>
    <n v="27200"/>
    <n v="25840"/>
    <n v="28560"/>
    <n v="34000"/>
    <n v="27200"/>
    <n v="28560"/>
    <n v="27200"/>
    <n v="27200"/>
    <n v="29920"/>
  </r>
  <r>
    <s v="No"/>
    <s v="Gagan"/>
    <x v="65"/>
    <x v="182"/>
    <s v="YANK6B"/>
    <x v="207"/>
    <d v="2026-06-01T00:00:00"/>
    <d v="2026-12-31T00:00:00"/>
    <m/>
    <x v="564"/>
    <x v="132"/>
    <x v="2"/>
    <m/>
    <n v="140"/>
    <n v="13997.2"/>
    <n v="0"/>
    <n v="13997.2"/>
    <m/>
    <n v="0"/>
    <n v="0"/>
    <n v="0"/>
    <n v="13997.2"/>
    <x v="0"/>
    <n v="1"/>
    <n v="0"/>
    <x v="0"/>
    <n v="1085"/>
    <n v="0"/>
    <n v="0"/>
    <n v="0"/>
    <n v="0"/>
    <n v="0"/>
    <n v="175"/>
    <n v="140"/>
    <n v="175"/>
    <n v="140"/>
    <n v="140"/>
    <n v="175"/>
    <n v="140"/>
    <n v="108478.29999999999"/>
    <n v="0"/>
    <n v="0"/>
    <n v="0"/>
    <n v="0"/>
    <n v="0"/>
    <n v="17496.5"/>
    <n v="13997.2"/>
    <n v="17496.5"/>
    <n v="13997.2"/>
    <n v="13997.2"/>
    <n v="17496.5"/>
    <n v="13997.2"/>
    <n v="0"/>
    <n v="0"/>
    <n v="0"/>
    <n v="0"/>
    <n v="0"/>
    <n v="0"/>
    <n v="0"/>
    <n v="0"/>
    <n v="0"/>
    <n v="0"/>
    <n v="0"/>
    <n v="0"/>
    <n v="0"/>
    <n v="108478.29999999999"/>
    <n v="0"/>
    <n v="0"/>
    <n v="0"/>
    <n v="0"/>
    <n v="0"/>
    <n v="17496.5"/>
    <n v="13997.2"/>
    <n v="17496.5"/>
    <n v="13997.2"/>
    <n v="13997.2"/>
    <n v="17496.5"/>
    <n v="13997.2"/>
  </r>
  <r>
    <s v="No"/>
    <s v="Gagan"/>
    <x v="65"/>
    <x v="182"/>
    <s v="YANK6B"/>
    <x v="207"/>
    <d v="2026-06-01T00:00:00"/>
    <d v="2026-12-31T00:00:00"/>
    <m/>
    <x v="565"/>
    <x v="16"/>
    <x v="0"/>
    <m/>
    <n v="140"/>
    <n v="6300"/>
    <n v="0"/>
    <n v="6300"/>
    <m/>
    <n v="0"/>
    <n v="0"/>
    <n v="0"/>
    <n v="6300"/>
    <x v="0"/>
    <n v="1"/>
    <n v="0"/>
    <x v="0"/>
    <n v="1085"/>
    <n v="0"/>
    <n v="0"/>
    <n v="0"/>
    <n v="0"/>
    <n v="0"/>
    <n v="175"/>
    <n v="140"/>
    <n v="175"/>
    <n v="140"/>
    <n v="140"/>
    <n v="175"/>
    <n v="140"/>
    <n v="48825"/>
    <n v="0"/>
    <n v="0"/>
    <n v="0"/>
    <n v="0"/>
    <n v="0"/>
    <n v="7875"/>
    <n v="6300"/>
    <n v="7875"/>
    <n v="6300"/>
    <n v="6300"/>
    <n v="7875"/>
    <n v="6300"/>
    <n v="0"/>
    <n v="0"/>
    <n v="0"/>
    <n v="0"/>
    <n v="0"/>
    <n v="0"/>
    <n v="0"/>
    <n v="0"/>
    <n v="0"/>
    <n v="0"/>
    <n v="0"/>
    <n v="0"/>
    <n v="0"/>
    <n v="48825"/>
    <n v="0"/>
    <n v="0"/>
    <n v="0"/>
    <n v="0"/>
    <n v="0"/>
    <n v="7875"/>
    <n v="6300"/>
    <n v="7875"/>
    <n v="6300"/>
    <n v="6300"/>
    <n v="7875"/>
    <n v="6300"/>
  </r>
  <r>
    <s v="No"/>
    <s v="Gagan"/>
    <x v="61"/>
    <x v="183"/>
    <s v="YAN84B"/>
    <x v="208"/>
    <d v="2026-06-01T00:00:00"/>
    <d v="2026-12-31T00:00:00"/>
    <m/>
    <x v="566"/>
    <x v="133"/>
    <x v="0"/>
    <m/>
    <n v="169"/>
    <n v="6760"/>
    <n v="0"/>
    <n v="6760"/>
    <m/>
    <n v="0"/>
    <n v="0"/>
    <n v="0"/>
    <n v="6760"/>
    <x v="0"/>
    <n v="1"/>
    <n v="0"/>
    <x v="0"/>
    <n v="1213"/>
    <n v="0"/>
    <n v="0"/>
    <n v="0"/>
    <n v="0"/>
    <n v="0"/>
    <n v="160"/>
    <n v="169"/>
    <n v="211"/>
    <n v="160"/>
    <n v="152"/>
    <n v="202"/>
    <n v="159"/>
    <n v="48520"/>
    <n v="0"/>
    <n v="0"/>
    <n v="0"/>
    <n v="0"/>
    <n v="0"/>
    <n v="6400"/>
    <n v="6760"/>
    <n v="8440"/>
    <n v="6400"/>
    <n v="6080"/>
    <n v="8080"/>
    <n v="6360"/>
    <n v="0"/>
    <n v="0"/>
    <n v="0"/>
    <n v="0"/>
    <n v="0"/>
    <n v="0"/>
    <n v="0"/>
    <n v="0"/>
    <n v="0"/>
    <n v="0"/>
    <n v="0"/>
    <n v="0"/>
    <n v="0"/>
    <n v="48520"/>
    <n v="0"/>
    <n v="0"/>
    <n v="0"/>
    <n v="0"/>
    <n v="0"/>
    <n v="6400"/>
    <n v="6760"/>
    <n v="8440"/>
    <n v="6400"/>
    <n v="6080"/>
    <n v="8080"/>
    <n v="6360"/>
  </r>
  <r>
    <s v="No"/>
    <s v="Gagan"/>
    <x v="57"/>
    <x v="184"/>
    <s v="YAPKBB"/>
    <x v="209"/>
    <d v="2026-06-15T00:00:00"/>
    <d v="2026-12-31T00:00:00"/>
    <m/>
    <x v="567"/>
    <x v="79"/>
    <x v="0"/>
    <m/>
    <n v="200"/>
    <n v="8514"/>
    <n v="0"/>
    <n v="8514"/>
    <m/>
    <n v="0"/>
    <n v="0"/>
    <n v="0"/>
    <n v="8514"/>
    <x v="0"/>
    <n v="1"/>
    <n v="0"/>
    <x v="0"/>
    <n v="1094"/>
    <n v="0"/>
    <n v="0"/>
    <n v="0"/>
    <n v="0"/>
    <n v="0"/>
    <n v="0"/>
    <n v="200"/>
    <n v="174"/>
    <n v="182"/>
    <n v="174"/>
    <n v="173"/>
    <n v="191"/>
    <n v="46571.58"/>
    <n v="0"/>
    <n v="0"/>
    <n v="0"/>
    <n v="0"/>
    <n v="0"/>
    <n v="0"/>
    <n v="8514"/>
    <n v="7407.18"/>
    <n v="7747.74"/>
    <n v="7407.18"/>
    <n v="7364.61"/>
    <n v="8130.87"/>
    <n v="0"/>
    <n v="0"/>
    <n v="0"/>
    <n v="0"/>
    <n v="0"/>
    <n v="0"/>
    <n v="0"/>
    <n v="0"/>
    <n v="0"/>
    <n v="0"/>
    <n v="0"/>
    <n v="0"/>
    <n v="0"/>
    <n v="46571.58"/>
    <n v="0"/>
    <n v="0"/>
    <n v="0"/>
    <n v="0"/>
    <n v="0"/>
    <n v="0"/>
    <n v="8514"/>
    <n v="7407.18"/>
    <n v="7747.74"/>
    <n v="7407.18"/>
    <n v="7364.61"/>
    <n v="8130.87"/>
  </r>
  <r>
    <s v="No"/>
    <s v="Gagan"/>
    <x v="57"/>
    <x v="184"/>
    <s v="YAPKBB"/>
    <x v="209"/>
    <d v="2026-06-15T00:00:00"/>
    <d v="2026-12-31T00:00:00"/>
    <m/>
    <x v="568"/>
    <x v="79"/>
    <x v="0"/>
    <m/>
    <n v="189"/>
    <n v="8045.7300000000005"/>
    <n v="0"/>
    <n v="8045.7300000000005"/>
    <m/>
    <n v="0"/>
    <n v="0"/>
    <n v="0"/>
    <n v="8045.7300000000005"/>
    <x v="0"/>
    <n v="1"/>
    <n v="0"/>
    <x v="0"/>
    <n v="1038"/>
    <n v="0"/>
    <n v="0"/>
    <n v="0"/>
    <n v="0"/>
    <n v="0"/>
    <n v="0"/>
    <n v="189"/>
    <n v="165"/>
    <n v="173"/>
    <n v="165"/>
    <n v="165"/>
    <n v="181"/>
    <n v="44187.659999999996"/>
    <n v="0"/>
    <n v="0"/>
    <n v="0"/>
    <n v="0"/>
    <n v="0"/>
    <n v="0"/>
    <n v="8045.7300000000005"/>
    <n v="7024.05"/>
    <n v="7364.61"/>
    <n v="7024.05"/>
    <n v="7024.05"/>
    <n v="7705.17"/>
    <n v="0"/>
    <n v="0"/>
    <n v="0"/>
    <n v="0"/>
    <n v="0"/>
    <n v="0"/>
    <n v="0"/>
    <n v="0"/>
    <n v="0"/>
    <n v="0"/>
    <n v="0"/>
    <n v="0"/>
    <n v="0"/>
    <n v="44187.659999999996"/>
    <n v="0"/>
    <n v="0"/>
    <n v="0"/>
    <n v="0"/>
    <n v="0"/>
    <n v="0"/>
    <n v="8045.7300000000005"/>
    <n v="7024.05"/>
    <n v="7364.61"/>
    <n v="7024.05"/>
    <n v="7024.05"/>
    <n v="7705.17"/>
  </r>
  <r>
    <s v="No"/>
    <s v="Gagan"/>
    <x v="57"/>
    <x v="184"/>
    <s v="YAPKBB"/>
    <x v="209"/>
    <d v="2026-06-15T00:00:00"/>
    <d v="2026-12-31T00:00:00"/>
    <m/>
    <x v="569"/>
    <x v="79"/>
    <x v="0"/>
    <m/>
    <n v="200"/>
    <n v="8514"/>
    <n v="0"/>
    <n v="8514"/>
    <m/>
    <n v="0"/>
    <n v="0"/>
    <n v="0"/>
    <n v="8514"/>
    <x v="0"/>
    <n v="1"/>
    <n v="0"/>
    <x v="0"/>
    <n v="1094"/>
    <n v="0"/>
    <n v="0"/>
    <n v="0"/>
    <n v="0"/>
    <n v="0"/>
    <n v="0"/>
    <n v="200"/>
    <n v="174"/>
    <n v="182"/>
    <n v="174"/>
    <n v="173"/>
    <n v="191"/>
    <n v="46571.58"/>
    <n v="0"/>
    <n v="0"/>
    <n v="0"/>
    <n v="0"/>
    <n v="0"/>
    <n v="0"/>
    <n v="8514"/>
    <n v="7407.18"/>
    <n v="7747.74"/>
    <n v="7407.18"/>
    <n v="7364.61"/>
    <n v="8130.87"/>
    <n v="0"/>
    <n v="0"/>
    <n v="0"/>
    <n v="0"/>
    <n v="0"/>
    <n v="0"/>
    <n v="0"/>
    <n v="0"/>
    <n v="0"/>
    <n v="0"/>
    <n v="0"/>
    <n v="0"/>
    <n v="0"/>
    <n v="46571.58"/>
    <n v="0"/>
    <n v="0"/>
    <n v="0"/>
    <n v="0"/>
    <n v="0"/>
    <n v="0"/>
    <n v="8514"/>
    <n v="7407.18"/>
    <n v="7747.74"/>
    <n v="7407.18"/>
    <n v="7364.61"/>
    <n v="8130.87"/>
  </r>
  <r>
    <s v="No"/>
    <s v="Gagan"/>
    <x v="57"/>
    <x v="184"/>
    <s v="YAPKBB"/>
    <x v="209"/>
    <d v="2026-06-15T00:00:00"/>
    <d v="2026-12-31T00:00:00"/>
    <m/>
    <x v="570"/>
    <x v="79"/>
    <x v="0"/>
    <m/>
    <n v="214"/>
    <n v="9109.98"/>
    <n v="0"/>
    <n v="9109.98"/>
    <m/>
    <n v="0"/>
    <n v="0"/>
    <n v="0"/>
    <n v="9109.98"/>
    <x v="0"/>
    <n v="1"/>
    <n v="0"/>
    <x v="0"/>
    <n v="1174"/>
    <n v="0"/>
    <n v="0"/>
    <n v="0"/>
    <n v="0"/>
    <n v="0"/>
    <n v="0"/>
    <n v="214"/>
    <n v="187"/>
    <n v="196"/>
    <n v="186"/>
    <n v="186"/>
    <n v="205"/>
    <n v="49977.18"/>
    <n v="0"/>
    <n v="0"/>
    <n v="0"/>
    <n v="0"/>
    <n v="0"/>
    <n v="0"/>
    <n v="9109.98"/>
    <n v="7960.59"/>
    <n v="8343.7199999999993"/>
    <n v="7918.02"/>
    <n v="7918.02"/>
    <n v="8726.85"/>
    <n v="0"/>
    <n v="0"/>
    <n v="0"/>
    <n v="0"/>
    <n v="0"/>
    <n v="0"/>
    <n v="0"/>
    <n v="0"/>
    <n v="0"/>
    <n v="0"/>
    <n v="0"/>
    <n v="0"/>
    <n v="0"/>
    <n v="49977.18"/>
    <n v="0"/>
    <n v="0"/>
    <n v="0"/>
    <n v="0"/>
    <n v="0"/>
    <n v="0"/>
    <n v="9109.98"/>
    <n v="7960.59"/>
    <n v="8343.7199999999993"/>
    <n v="7918.02"/>
    <n v="7918.02"/>
    <n v="8726.85"/>
  </r>
  <r>
    <s v="No"/>
    <s v="Gagan"/>
    <x v="57"/>
    <x v="184"/>
    <s v="YAPKBB"/>
    <x v="209"/>
    <d v="2026-06-15T00:00:00"/>
    <d v="2026-12-31T00:00:00"/>
    <m/>
    <x v="571"/>
    <x v="134"/>
    <x v="2"/>
    <m/>
    <n v="0"/>
    <n v="0"/>
    <n v="0"/>
    <n v="0"/>
    <m/>
    <n v="0"/>
    <n v="0"/>
    <n v="0"/>
    <n v="0"/>
    <x v="0"/>
    <n v="1"/>
    <n v="0"/>
    <x v="0"/>
    <n v="779"/>
    <n v="0"/>
    <n v="0"/>
    <n v="0"/>
    <n v="0"/>
    <n v="0"/>
    <n v="0"/>
    <n v="0"/>
    <n v="84"/>
    <n v="176"/>
    <n v="168"/>
    <n v="167"/>
    <n v="184"/>
    <n v="66215"/>
    <n v="0"/>
    <n v="0"/>
    <n v="0"/>
    <n v="0"/>
    <n v="0"/>
    <n v="0"/>
    <n v="0"/>
    <n v="7140"/>
    <n v="14960"/>
    <n v="14280"/>
    <n v="14195"/>
    <n v="15640"/>
    <n v="0"/>
    <n v="0"/>
    <n v="0"/>
    <n v="0"/>
    <n v="0"/>
    <n v="0"/>
    <n v="0"/>
    <n v="0"/>
    <n v="0"/>
    <n v="0"/>
    <n v="0"/>
    <n v="0"/>
    <n v="0"/>
    <n v="66215"/>
    <n v="0"/>
    <n v="0"/>
    <n v="0"/>
    <n v="0"/>
    <n v="0"/>
    <n v="0"/>
    <n v="0"/>
    <n v="7140"/>
    <n v="14960"/>
    <n v="14280"/>
    <n v="14195"/>
    <n v="15640"/>
  </r>
  <r>
    <s v="No"/>
    <s v="Jaspal Singh"/>
    <x v="43"/>
    <x v="127"/>
    <s v="YAG6SB"/>
    <x v="210"/>
    <d v="2026-01-01T00:00:00"/>
    <d v="2026-12-31T00:00:00"/>
    <n v="882870"/>
    <x v="572"/>
    <x v="135"/>
    <x v="0"/>
    <m/>
    <n v="156"/>
    <n v="7800"/>
    <n v="0"/>
    <n v="7800"/>
    <m/>
    <n v="0"/>
    <n v="0"/>
    <n v="0"/>
    <n v="7800"/>
    <x v="0"/>
    <n v="1"/>
    <n v="0"/>
    <x v="0"/>
    <n v="1988"/>
    <m/>
    <m/>
    <m/>
    <n v="608"/>
    <n v="152"/>
    <n v="192"/>
    <n v="156"/>
    <n v="160"/>
    <n v="200"/>
    <n v="160"/>
    <n v="160"/>
    <n v="200"/>
    <n v="99400"/>
    <n v="0"/>
    <n v="0"/>
    <n v="0"/>
    <n v="30400"/>
    <n v="7600"/>
    <n v="9600"/>
    <n v="7800"/>
    <n v="8000"/>
    <n v="10000"/>
    <n v="8000"/>
    <n v="8000"/>
    <n v="10000"/>
    <n v="0"/>
    <n v="0"/>
    <n v="0"/>
    <n v="0"/>
    <n v="0"/>
    <n v="0"/>
    <n v="0"/>
    <n v="0"/>
    <n v="0"/>
    <n v="0"/>
    <n v="0"/>
    <n v="0"/>
    <n v="0"/>
    <n v="99400"/>
    <n v="0"/>
    <n v="0"/>
    <n v="0"/>
    <n v="30400"/>
    <n v="7600"/>
    <n v="9600"/>
    <n v="7800"/>
    <n v="8000"/>
    <n v="10000"/>
    <n v="8000"/>
    <n v="8000"/>
    <n v="10000"/>
  </r>
  <r>
    <s v="No"/>
    <s v="Jaspal Singh"/>
    <x v="66"/>
    <x v="185"/>
    <s v="YAG7RB"/>
    <x v="211"/>
    <d v="2026-01-01T00:00:00"/>
    <d v="2026-06-30T00:00:00"/>
    <s v="003OFV"/>
    <x v="573"/>
    <x v="3"/>
    <x v="0"/>
    <m/>
    <n v="0"/>
    <n v="0"/>
    <n v="0"/>
    <n v="0"/>
    <m/>
    <n v="0"/>
    <n v="0"/>
    <n v="0"/>
    <n v="0"/>
    <x v="0"/>
    <n v="1"/>
    <n v="0"/>
    <x v="0"/>
    <n v="1092"/>
    <n v="148"/>
    <n v="170"/>
    <n v="207"/>
    <n v="172"/>
    <n v="175"/>
    <n v="220"/>
    <m/>
    <m/>
    <m/>
    <m/>
    <m/>
    <m/>
    <n v="67431"/>
    <n v="9139"/>
    <n v="10497.5"/>
    <n v="12782.25"/>
    <n v="10621"/>
    <n v="10806.25"/>
    <n v="13585"/>
    <n v="0"/>
    <n v="0"/>
    <n v="0"/>
    <n v="0"/>
    <n v="0"/>
    <n v="0"/>
    <n v="0"/>
    <n v="0"/>
    <n v="0"/>
    <n v="0"/>
    <n v="0"/>
    <n v="0"/>
    <n v="0"/>
    <n v="0"/>
    <n v="0"/>
    <n v="0"/>
    <n v="0"/>
    <n v="0"/>
    <n v="0"/>
    <n v="67431"/>
    <n v="9139"/>
    <n v="10497.5"/>
    <n v="12782.25"/>
    <n v="10621"/>
    <n v="10806.25"/>
    <n v="13585"/>
    <n v="0"/>
    <n v="0"/>
    <n v="0"/>
    <n v="0"/>
    <n v="0"/>
    <n v="0"/>
  </r>
  <r>
    <s v="No"/>
    <s v="Jaspal Singh"/>
    <x v="67"/>
    <x v="186"/>
    <s v="YAA7LB"/>
    <x v="212"/>
    <d v="2026-01-01T00:00:00"/>
    <d v="2026-03-31T00:00:00"/>
    <s v="005OIE"/>
    <x v="574"/>
    <x v="1"/>
    <x v="0"/>
    <m/>
    <n v="0"/>
    <n v="0"/>
    <n v="0"/>
    <n v="0"/>
    <m/>
    <n v="0"/>
    <n v="0"/>
    <n v="0"/>
    <n v="0"/>
    <x v="0"/>
    <n v="1"/>
    <n v="0"/>
    <x v="0"/>
    <n v="432"/>
    <m/>
    <m/>
    <n v="432"/>
    <m/>
    <m/>
    <m/>
    <m/>
    <m/>
    <m/>
    <m/>
    <m/>
    <m/>
    <n v="20520"/>
    <n v="0"/>
    <n v="0"/>
    <n v="20520"/>
    <n v="0"/>
    <n v="0"/>
    <n v="0"/>
    <n v="0"/>
    <n v="0"/>
    <n v="0"/>
    <n v="0"/>
    <n v="0"/>
    <n v="0"/>
    <n v="0"/>
    <n v="0"/>
    <n v="0"/>
    <n v="0"/>
    <n v="0"/>
    <n v="0"/>
    <n v="0"/>
    <n v="0"/>
    <n v="0"/>
    <n v="0"/>
    <n v="0"/>
    <n v="0"/>
    <n v="0"/>
    <n v="20520"/>
    <n v="0"/>
    <n v="0"/>
    <n v="20520"/>
    <n v="0"/>
    <n v="0"/>
    <n v="0"/>
    <n v="0"/>
    <n v="0"/>
    <n v="0"/>
    <n v="0"/>
    <n v="0"/>
    <n v="0"/>
  </r>
  <r>
    <s v="No"/>
    <s v="Jaspal Singh"/>
    <x v="67"/>
    <x v="187"/>
    <s v="W5M2Z"/>
    <x v="213"/>
    <d v="2025-11-28T00:00:00"/>
    <d v="2026-01-31T00:00:00"/>
    <s v="C-MUXX"/>
    <x v="575"/>
    <x v="7"/>
    <x v="2"/>
    <m/>
    <n v="0"/>
    <n v="0"/>
    <n v="0"/>
    <n v="0"/>
    <m/>
    <n v="0"/>
    <n v="0"/>
    <n v="0"/>
    <n v="0"/>
    <x v="0"/>
    <n v="1"/>
    <n v="0"/>
    <x v="0"/>
    <n v="128"/>
    <m/>
    <m/>
    <n v="128"/>
    <m/>
    <m/>
    <m/>
    <m/>
    <m/>
    <m/>
    <m/>
    <m/>
    <m/>
    <n v="21120"/>
    <n v="0"/>
    <n v="0"/>
    <n v="21120"/>
    <n v="0"/>
    <n v="0"/>
    <n v="0"/>
    <n v="0"/>
    <n v="0"/>
    <n v="0"/>
    <n v="0"/>
    <n v="0"/>
    <n v="0"/>
    <n v="0"/>
    <n v="0"/>
    <n v="0"/>
    <n v="0"/>
    <n v="0"/>
    <n v="0"/>
    <n v="0"/>
    <n v="0"/>
    <n v="0"/>
    <n v="0"/>
    <n v="0"/>
    <n v="0"/>
    <n v="0"/>
    <n v="21120"/>
    <n v="0"/>
    <n v="0"/>
    <n v="21120"/>
    <n v="0"/>
    <n v="0"/>
    <n v="0"/>
    <n v="0"/>
    <n v="0"/>
    <n v="0"/>
    <n v="0"/>
    <n v="0"/>
    <n v="0"/>
  </r>
  <r>
    <s v="No"/>
    <s v="Jaspal Singh"/>
    <x v="68"/>
    <x v="188"/>
    <s v="YAHVMB"/>
    <x v="214"/>
    <d v="2026-01-01T00:00:00"/>
    <d v="2026-07-31T00:00:00"/>
    <s v="C-Y5DJ"/>
    <x v="576"/>
    <x v="4"/>
    <x v="2"/>
    <m/>
    <n v="40"/>
    <n v="7200"/>
    <n v="0"/>
    <n v="7200"/>
    <m/>
    <n v="0"/>
    <n v="0"/>
    <n v="0"/>
    <n v="7200"/>
    <x v="0"/>
    <n v="1"/>
    <n v="0"/>
    <x v="0"/>
    <n v="908"/>
    <m/>
    <n v="120"/>
    <n v="176"/>
    <n v="264"/>
    <n v="156"/>
    <n v="152"/>
    <n v="40"/>
    <m/>
    <m/>
    <m/>
    <m/>
    <m/>
    <n v="163440"/>
    <n v="0"/>
    <n v="21600"/>
    <n v="31680"/>
    <n v="47520"/>
    <n v="28080"/>
    <n v="27360"/>
    <n v="7200"/>
    <n v="0"/>
    <n v="0"/>
    <n v="0"/>
    <n v="0"/>
    <n v="0"/>
    <n v="0"/>
    <n v="0"/>
    <n v="0"/>
    <n v="0"/>
    <n v="0"/>
    <n v="0"/>
    <n v="0"/>
    <n v="0"/>
    <n v="0"/>
    <n v="0"/>
    <n v="0"/>
    <n v="0"/>
    <n v="0"/>
    <n v="163440"/>
    <n v="0"/>
    <n v="21600"/>
    <n v="31680"/>
    <n v="47520"/>
    <n v="28080"/>
    <n v="27360"/>
    <n v="7200"/>
    <n v="0"/>
    <n v="0"/>
    <n v="0"/>
    <n v="0"/>
    <n v="0"/>
  </r>
  <r>
    <s v="No"/>
    <s v="Jaspal Singh"/>
    <x v="43"/>
    <x v="127"/>
    <s v="YAH9PB"/>
    <x v="215"/>
    <d v="2026-01-01T00:00:00"/>
    <d v="2026-06-26T00:00:00"/>
    <s v="004FDK"/>
    <x v="577"/>
    <x v="135"/>
    <x v="0"/>
    <m/>
    <n v="0"/>
    <n v="0"/>
    <n v="0"/>
    <n v="0"/>
    <m/>
    <n v="0"/>
    <n v="0"/>
    <n v="0"/>
    <n v="0"/>
    <x v="0"/>
    <n v="1"/>
    <n v="0"/>
    <x v="0"/>
    <n v="904"/>
    <m/>
    <m/>
    <m/>
    <n v="568"/>
    <n v="152"/>
    <n v="184"/>
    <m/>
    <m/>
    <m/>
    <m/>
    <m/>
    <m/>
    <n v="45200"/>
    <n v="0"/>
    <n v="0"/>
    <n v="0"/>
    <n v="28400"/>
    <n v="7600"/>
    <n v="9200"/>
    <n v="0"/>
    <n v="0"/>
    <n v="0"/>
    <n v="0"/>
    <n v="0"/>
    <n v="0"/>
    <n v="0"/>
    <n v="0"/>
    <n v="0"/>
    <n v="0"/>
    <n v="0"/>
    <n v="0"/>
    <n v="0"/>
    <n v="0"/>
    <n v="0"/>
    <n v="0"/>
    <n v="0"/>
    <n v="0"/>
    <n v="0"/>
    <n v="45200"/>
    <n v="0"/>
    <n v="0"/>
    <n v="0"/>
    <n v="28400"/>
    <n v="7600"/>
    <n v="9200"/>
    <n v="0"/>
    <n v="0"/>
    <n v="0"/>
    <n v="0"/>
    <n v="0"/>
    <n v="0"/>
  </r>
  <r>
    <s v="No"/>
    <s v="Raju Parkala"/>
    <x v="69"/>
    <x v="189"/>
    <s v="YAJZNB"/>
    <x v="216"/>
    <d v="2026-02-03T00:00:00"/>
    <d v="2026-06-30T00:00:00"/>
    <s v="TBD"/>
    <x v="578"/>
    <x v="33"/>
    <x v="0"/>
    <m/>
    <n v="16"/>
    <n v="2240"/>
    <n v="0"/>
    <n v="2240"/>
    <m/>
    <n v="0"/>
    <n v="0"/>
    <n v="0"/>
    <n v="2240"/>
    <x v="0"/>
    <n v="1"/>
    <n v="0"/>
    <x v="0"/>
    <n v="754"/>
    <m/>
    <m/>
    <n v="180"/>
    <n v="180"/>
    <n v="180"/>
    <n v="198"/>
    <n v="16"/>
    <m/>
    <m/>
    <m/>
    <m/>
    <m/>
    <n v="105560"/>
    <n v="0"/>
    <n v="0"/>
    <n v="25200"/>
    <n v="25200"/>
    <n v="25200"/>
    <n v="27720"/>
    <n v="2240"/>
    <n v="0"/>
    <n v="0"/>
    <n v="0"/>
    <n v="0"/>
    <n v="0"/>
    <n v="0"/>
    <n v="0"/>
    <n v="0"/>
    <n v="0"/>
    <n v="0"/>
    <n v="0"/>
    <n v="0"/>
    <n v="0"/>
    <n v="0"/>
    <n v="0"/>
    <n v="0"/>
    <n v="0"/>
    <n v="0"/>
    <n v="105560"/>
    <n v="0"/>
    <n v="0"/>
    <n v="25200"/>
    <n v="25200"/>
    <n v="25200"/>
    <n v="27720"/>
    <n v="2240"/>
    <n v="0"/>
    <n v="0"/>
    <n v="0"/>
    <n v="0"/>
    <n v="0"/>
  </r>
  <r>
    <s v="No"/>
    <s v="Raju Parkala"/>
    <x v="69"/>
    <x v="1"/>
    <s v="YAJZNB"/>
    <x v="217"/>
    <d v="2026-07-01T00:00:00"/>
    <d v="2026-07-31T00:00:00"/>
    <m/>
    <x v="578"/>
    <x v="33"/>
    <x v="0"/>
    <m/>
    <n v="136"/>
    <n v="19040"/>
    <n v="0"/>
    <n v="19040"/>
    <m/>
    <n v="0"/>
    <n v="0"/>
    <n v="0"/>
    <n v="19040"/>
    <x v="0"/>
    <n v="1"/>
    <n v="0"/>
    <x v="0"/>
    <n v="176"/>
    <m/>
    <m/>
    <m/>
    <m/>
    <m/>
    <m/>
    <n v="136"/>
    <n v="40"/>
    <m/>
    <m/>
    <m/>
    <m/>
    <n v="24640"/>
    <n v="0"/>
    <n v="0"/>
    <n v="0"/>
    <n v="0"/>
    <n v="0"/>
    <n v="0"/>
    <n v="19040"/>
    <n v="5600"/>
    <n v="0"/>
    <n v="0"/>
    <n v="0"/>
    <n v="0"/>
    <n v="0"/>
    <n v="0"/>
    <n v="0"/>
    <n v="0"/>
    <n v="0"/>
    <n v="0"/>
    <n v="0"/>
    <n v="0"/>
    <n v="0"/>
    <n v="0"/>
    <n v="0"/>
    <n v="0"/>
    <n v="0"/>
    <n v="24640"/>
    <n v="0"/>
    <n v="0"/>
    <n v="0"/>
    <n v="0"/>
    <n v="0"/>
    <n v="0"/>
    <n v="19040"/>
    <n v="5600"/>
    <n v="0"/>
    <n v="0"/>
    <n v="0"/>
    <n v="0"/>
  </r>
  <r>
    <s v="No"/>
    <s v="Jaspal Singh"/>
    <x v="39"/>
    <x v="190"/>
    <s v="YAJRLB"/>
    <x v="218"/>
    <d v="2026-02-01T00:00:00"/>
    <d v="2026-02-27T00:00:00"/>
    <s v="06570H"/>
    <x v="579"/>
    <x v="7"/>
    <x v="2"/>
    <m/>
    <n v="0"/>
    <n v="0"/>
    <n v="0"/>
    <n v="0"/>
    <m/>
    <n v="0"/>
    <n v="0"/>
    <n v="0"/>
    <n v="0"/>
    <x v="0"/>
    <n v="1"/>
    <n v="0"/>
    <x v="0"/>
    <n v="165"/>
    <m/>
    <m/>
    <n v="165"/>
    <m/>
    <m/>
    <m/>
    <m/>
    <m/>
    <m/>
    <m/>
    <m/>
    <m/>
    <n v="27225"/>
    <n v="0"/>
    <n v="0"/>
    <n v="27225"/>
    <n v="0"/>
    <n v="0"/>
    <n v="0"/>
    <n v="0"/>
    <n v="0"/>
    <n v="0"/>
    <n v="0"/>
    <n v="0"/>
    <n v="0"/>
    <n v="0"/>
    <n v="0"/>
    <n v="0"/>
    <n v="0"/>
    <n v="0"/>
    <n v="0"/>
    <n v="0"/>
    <n v="0"/>
    <n v="0"/>
    <n v="0"/>
    <n v="0"/>
    <n v="0"/>
    <n v="0"/>
    <n v="27225"/>
    <n v="0"/>
    <n v="0"/>
    <n v="27225"/>
    <n v="0"/>
    <n v="0"/>
    <n v="0"/>
    <n v="0"/>
    <n v="0"/>
    <n v="0"/>
    <n v="0"/>
    <n v="0"/>
    <n v="0"/>
  </r>
  <r>
    <s v="No"/>
    <s v="Jaspal Singh"/>
    <x v="39"/>
    <x v="190"/>
    <s v="YAJRLB"/>
    <x v="218"/>
    <d v="2026-02-01T00:00:00"/>
    <d v="2026-02-27T00:00:00"/>
    <s v="005H5T"/>
    <x v="580"/>
    <x v="3"/>
    <x v="0"/>
    <m/>
    <n v="0"/>
    <n v="0"/>
    <n v="0"/>
    <n v="0"/>
    <m/>
    <n v="0"/>
    <n v="0"/>
    <n v="0"/>
    <n v="0"/>
    <x v="0"/>
    <n v="1"/>
    <n v="0"/>
    <x v="0"/>
    <n v="175"/>
    <m/>
    <m/>
    <n v="175"/>
    <m/>
    <m/>
    <m/>
    <m/>
    <m/>
    <m/>
    <m/>
    <m/>
    <m/>
    <n v="10806.25"/>
    <n v="0"/>
    <n v="0"/>
    <n v="10806.25"/>
    <n v="0"/>
    <n v="0"/>
    <n v="0"/>
    <n v="0"/>
    <n v="0"/>
    <n v="0"/>
    <n v="0"/>
    <n v="0"/>
    <n v="0"/>
    <n v="0"/>
    <n v="0"/>
    <n v="0"/>
    <n v="0"/>
    <n v="0"/>
    <n v="0"/>
    <n v="0"/>
    <n v="0"/>
    <n v="0"/>
    <n v="0"/>
    <n v="0"/>
    <n v="0"/>
    <n v="0"/>
    <n v="10806.25"/>
    <n v="0"/>
    <n v="0"/>
    <n v="10806.25"/>
    <n v="0"/>
    <n v="0"/>
    <n v="0"/>
    <n v="0"/>
    <n v="0"/>
    <n v="0"/>
    <n v="0"/>
    <n v="0"/>
    <n v="0"/>
  </r>
  <r>
    <s v="No"/>
    <s v="Jaspal Singh"/>
    <x v="39"/>
    <x v="190"/>
    <s v="YAJRLB"/>
    <x v="218"/>
    <d v="2026-02-01T00:00:00"/>
    <d v="2026-02-27T00:00:00"/>
    <m/>
    <x v="330"/>
    <x v="3"/>
    <x v="0"/>
    <m/>
    <n v="0"/>
    <n v="0"/>
    <n v="0"/>
    <n v="0"/>
    <m/>
    <n v="0"/>
    <n v="0"/>
    <n v="0"/>
    <n v="0"/>
    <x v="0"/>
    <n v="1"/>
    <n v="0"/>
    <x v="0"/>
    <n v="175"/>
    <m/>
    <m/>
    <n v="175"/>
    <m/>
    <m/>
    <m/>
    <m/>
    <m/>
    <m/>
    <m/>
    <m/>
    <m/>
    <n v="10806.25"/>
    <n v="0"/>
    <n v="0"/>
    <n v="10806.25"/>
    <n v="0"/>
    <n v="0"/>
    <n v="0"/>
    <n v="0"/>
    <n v="0"/>
    <n v="0"/>
    <n v="0"/>
    <n v="0"/>
    <n v="0"/>
    <n v="0"/>
    <n v="0"/>
    <n v="0"/>
    <n v="0"/>
    <n v="0"/>
    <n v="0"/>
    <n v="0"/>
    <n v="0"/>
    <n v="0"/>
    <n v="0"/>
    <n v="0"/>
    <n v="0"/>
    <n v="0"/>
    <n v="10806.25"/>
    <n v="0"/>
    <n v="0"/>
    <n v="10806.25"/>
    <n v="0"/>
    <n v="0"/>
    <n v="0"/>
    <n v="0"/>
    <n v="0"/>
    <n v="0"/>
    <n v="0"/>
    <n v="0"/>
    <n v="0"/>
  </r>
  <r>
    <s v="No"/>
    <s v="Jaspal Singh"/>
    <x v="39"/>
    <x v="190"/>
    <s v="YAJRLB"/>
    <x v="218"/>
    <d v="2026-02-01T00:00:00"/>
    <d v="2026-02-27T00:00:00"/>
    <s v="0060AK"/>
    <x v="581"/>
    <x v="3"/>
    <x v="0"/>
    <m/>
    <n v="0"/>
    <n v="0"/>
    <n v="0"/>
    <n v="0"/>
    <m/>
    <n v="0"/>
    <n v="0"/>
    <n v="0"/>
    <n v="0"/>
    <x v="0"/>
    <n v="1"/>
    <n v="0"/>
    <x v="0"/>
    <n v="134.6"/>
    <m/>
    <m/>
    <n v="134.6"/>
    <m/>
    <m/>
    <m/>
    <m/>
    <m/>
    <m/>
    <m/>
    <m/>
    <m/>
    <n v="8311.5499999999993"/>
    <n v="0"/>
    <n v="0"/>
    <n v="8311.5499999999993"/>
    <n v="0"/>
    <n v="0"/>
    <n v="0"/>
    <n v="0"/>
    <n v="0"/>
    <n v="0"/>
    <n v="0"/>
    <n v="0"/>
    <n v="0"/>
    <n v="0"/>
    <n v="0"/>
    <n v="0"/>
    <n v="0"/>
    <n v="0"/>
    <n v="0"/>
    <n v="0"/>
    <n v="0"/>
    <n v="0"/>
    <n v="0"/>
    <n v="0"/>
    <n v="0"/>
    <n v="0"/>
    <n v="8311.5499999999993"/>
    <n v="0"/>
    <n v="0"/>
    <n v="8311.5499999999993"/>
    <n v="0"/>
    <n v="0"/>
    <n v="0"/>
    <n v="0"/>
    <n v="0"/>
    <n v="0"/>
    <n v="0"/>
    <n v="0"/>
    <n v="0"/>
  </r>
  <r>
    <s v="No"/>
    <s v="Jaspal Singh"/>
    <x v="41"/>
    <x v="191"/>
    <s v="YADZBB"/>
    <x v="219"/>
    <d v="2026-06-30T00:00:00"/>
    <d v="2026-12-31T00:00:00"/>
    <s v="03305L"/>
    <x v="354"/>
    <x v="7"/>
    <x v="2"/>
    <m/>
    <n v="152"/>
    <n v="25080"/>
    <n v="0"/>
    <n v="25080"/>
    <m/>
    <n v="0"/>
    <n v="0"/>
    <n v="0"/>
    <n v="25080"/>
    <x v="0"/>
    <n v="1"/>
    <n v="0"/>
    <x v="0"/>
    <n v="970"/>
    <m/>
    <m/>
    <m/>
    <m/>
    <m/>
    <m/>
    <n v="152"/>
    <n v="172"/>
    <n v="192"/>
    <n v="172"/>
    <n v="172"/>
    <n v="110"/>
    <n v="160050"/>
    <n v="0"/>
    <n v="0"/>
    <n v="0"/>
    <n v="0"/>
    <n v="0"/>
    <n v="0"/>
    <n v="25080"/>
    <n v="28380"/>
    <n v="31680"/>
    <n v="28380"/>
    <n v="28380"/>
    <n v="18150"/>
    <n v="0"/>
    <n v="0"/>
    <n v="0"/>
    <n v="0"/>
    <n v="0"/>
    <n v="0"/>
    <n v="0"/>
    <n v="0"/>
    <n v="0"/>
    <n v="0"/>
    <n v="0"/>
    <n v="0"/>
    <n v="0"/>
    <n v="160050"/>
    <n v="0"/>
    <n v="0"/>
    <n v="0"/>
    <n v="0"/>
    <n v="0"/>
    <n v="0"/>
    <n v="25080"/>
    <n v="28380"/>
    <n v="31680"/>
    <n v="28380"/>
    <n v="28380"/>
    <n v="18150"/>
  </r>
  <r>
    <s v="No"/>
    <s v="Jaspal Singh"/>
    <x v="70"/>
    <x v="192"/>
    <s v="YAKALB"/>
    <x v="220"/>
    <d v="2026-03-02T00:00:00"/>
    <d v="2026-12-31T00:00:00"/>
    <s v="004RZ3"/>
    <x v="582"/>
    <x v="3"/>
    <x v="0"/>
    <m/>
    <n v="172"/>
    <n v="10621"/>
    <n v="0"/>
    <n v="10621"/>
    <m/>
    <n v="0"/>
    <n v="0"/>
    <n v="0"/>
    <n v="10621"/>
    <x v="0"/>
    <n v="1"/>
    <n v="0"/>
    <x v="0"/>
    <n v="1741"/>
    <m/>
    <m/>
    <n v="62"/>
    <n v="172"/>
    <n v="171"/>
    <n v="216"/>
    <n v="172"/>
    <n v="216"/>
    <n v="172"/>
    <n v="172"/>
    <n v="216"/>
    <n v="172"/>
    <n v="107506.75"/>
    <n v="0"/>
    <n v="0"/>
    <n v="3828.5"/>
    <n v="10621"/>
    <n v="10559.25"/>
    <n v="13338"/>
    <n v="10621"/>
    <n v="13338"/>
    <n v="10621"/>
    <n v="10621"/>
    <n v="13338"/>
    <n v="10621"/>
    <n v="0"/>
    <n v="0"/>
    <n v="0"/>
    <n v="0"/>
    <n v="0"/>
    <n v="0"/>
    <n v="0"/>
    <n v="0"/>
    <n v="0"/>
    <n v="0"/>
    <n v="0"/>
    <n v="0"/>
    <n v="0"/>
    <n v="107506.75"/>
    <n v="0"/>
    <n v="0"/>
    <n v="3828.5"/>
    <n v="10621"/>
    <n v="10559.25"/>
    <n v="13338"/>
    <n v="10621"/>
    <n v="13338"/>
    <n v="10621"/>
    <n v="10621"/>
    <n v="13338"/>
    <n v="10621"/>
  </r>
  <r>
    <s v="No"/>
    <s v="Jaspal Singh"/>
    <x v="70"/>
    <x v="192"/>
    <s v="YAKALB"/>
    <x v="220"/>
    <d v="2026-03-02T00:00:00"/>
    <d v="2026-12-31T00:00:00"/>
    <s v="005SJU"/>
    <x v="583"/>
    <x v="1"/>
    <x v="0"/>
    <m/>
    <n v="172"/>
    <n v="8170"/>
    <n v="0"/>
    <n v="8170"/>
    <m/>
    <n v="0"/>
    <n v="0"/>
    <n v="0"/>
    <n v="8170"/>
    <x v="0"/>
    <n v="1"/>
    <n v="0"/>
    <x v="0"/>
    <n v="1721"/>
    <m/>
    <m/>
    <n v="60"/>
    <n v="172"/>
    <n v="162"/>
    <n v="207"/>
    <n v="172"/>
    <n v="216"/>
    <n v="172"/>
    <n v="172"/>
    <n v="216"/>
    <n v="172"/>
    <n v="81747.5"/>
    <n v="0"/>
    <n v="0"/>
    <n v="2850"/>
    <n v="8170"/>
    <n v="7695"/>
    <n v="9832.5"/>
    <n v="8170"/>
    <n v="10260"/>
    <n v="8170"/>
    <n v="8170"/>
    <n v="10260"/>
    <n v="8170"/>
    <n v="0"/>
    <n v="0"/>
    <n v="0"/>
    <n v="0"/>
    <n v="0"/>
    <n v="0"/>
    <n v="0"/>
    <n v="0"/>
    <n v="0"/>
    <n v="0"/>
    <n v="0"/>
    <n v="0"/>
    <n v="0"/>
    <n v="81747.5"/>
    <n v="0"/>
    <n v="0"/>
    <n v="2850"/>
    <n v="8170"/>
    <n v="7695"/>
    <n v="9832.5"/>
    <n v="8170"/>
    <n v="10260"/>
    <n v="8170"/>
    <n v="8170"/>
    <n v="10260"/>
    <n v="8170"/>
  </r>
  <r>
    <s v="No"/>
    <s v="Jaspal Singh"/>
    <x v="70"/>
    <x v="192"/>
    <s v="YAKALB"/>
    <x v="220"/>
    <d v="2026-03-02T00:00:00"/>
    <d v="2026-12-31T00:00:00"/>
    <s v="C-Y6G9"/>
    <x v="584"/>
    <x v="3"/>
    <x v="0"/>
    <m/>
    <n v="172"/>
    <n v="10621"/>
    <n v="0"/>
    <n v="10621"/>
    <m/>
    <n v="0"/>
    <n v="0"/>
    <n v="0"/>
    <n v="10621"/>
    <x v="0"/>
    <n v="1"/>
    <n v="0"/>
    <x v="0"/>
    <n v="1292"/>
    <m/>
    <m/>
    <m/>
    <m/>
    <m/>
    <n v="172"/>
    <n v="172"/>
    <n v="216"/>
    <n v="172"/>
    <n v="172"/>
    <n v="216"/>
    <n v="172"/>
    <n v="79781"/>
    <n v="0"/>
    <n v="0"/>
    <n v="0"/>
    <n v="0"/>
    <n v="0"/>
    <n v="10621"/>
    <n v="10621"/>
    <n v="13338"/>
    <n v="10621"/>
    <n v="10621"/>
    <n v="13338"/>
    <n v="10621"/>
    <n v="0"/>
    <n v="0"/>
    <n v="0"/>
    <n v="0"/>
    <n v="0"/>
    <n v="0"/>
    <n v="0"/>
    <n v="0"/>
    <n v="0"/>
    <n v="0"/>
    <n v="0"/>
    <n v="0"/>
    <n v="0"/>
    <n v="79781"/>
    <n v="0"/>
    <n v="0"/>
    <n v="0"/>
    <n v="0"/>
    <n v="0"/>
    <n v="10621"/>
    <n v="10621"/>
    <n v="13338"/>
    <n v="10621"/>
    <n v="10621"/>
    <n v="13338"/>
    <n v="10621"/>
  </r>
  <r>
    <s v="No"/>
    <s v="Jaspal Singh"/>
    <x v="70"/>
    <x v="192"/>
    <s v="YAKALB"/>
    <x v="220"/>
    <d v="2026-03-02T00:00:00"/>
    <d v="2026-12-31T00:00:00"/>
    <s v="TBD"/>
    <x v="585"/>
    <x v="3"/>
    <x v="0"/>
    <m/>
    <n v="172"/>
    <n v="10621"/>
    <n v="0"/>
    <n v="10621"/>
    <m/>
    <n v="0"/>
    <n v="0"/>
    <n v="0"/>
    <n v="10621"/>
    <x v="0"/>
    <n v="1"/>
    <n v="0"/>
    <x v="0"/>
    <n v="1823"/>
    <m/>
    <m/>
    <n v="144"/>
    <n v="172"/>
    <n v="171"/>
    <n v="216"/>
    <n v="172"/>
    <n v="216"/>
    <n v="172"/>
    <n v="172"/>
    <n v="216"/>
    <n v="172"/>
    <n v="112570.25"/>
    <n v="0"/>
    <n v="0"/>
    <n v="8892"/>
    <n v="10621"/>
    <n v="10559.25"/>
    <n v="13338"/>
    <n v="10621"/>
    <n v="13338"/>
    <n v="10621"/>
    <n v="10621"/>
    <n v="13338"/>
    <n v="10621"/>
    <n v="0"/>
    <n v="0"/>
    <n v="0"/>
    <n v="0"/>
    <n v="0"/>
    <n v="0"/>
    <n v="0"/>
    <n v="0"/>
    <n v="0"/>
    <n v="0"/>
    <n v="0"/>
    <n v="0"/>
    <n v="0"/>
    <n v="112570.25"/>
    <n v="0"/>
    <n v="0"/>
    <n v="8892"/>
    <n v="10621"/>
    <n v="10559.25"/>
    <n v="13338"/>
    <n v="10621"/>
    <n v="13338"/>
    <n v="10621"/>
    <n v="10621"/>
    <n v="13338"/>
    <n v="10621"/>
  </r>
  <r>
    <s v="No"/>
    <s v="Jaspal Singh"/>
    <x v="24"/>
    <x v="193"/>
    <s v="YABBQB"/>
    <x v="221"/>
    <d v="2026-03-09T00:00:00"/>
    <d v="2026-04-26T00:00:00"/>
    <s v="TBD"/>
    <x v="586"/>
    <x v="1"/>
    <x v="0"/>
    <m/>
    <n v="0"/>
    <n v="0"/>
    <n v="0"/>
    <n v="0"/>
    <m/>
    <n v="0"/>
    <n v="0"/>
    <n v="0"/>
    <n v="0"/>
    <x v="0"/>
    <n v="1"/>
    <n v="0"/>
    <x v="0"/>
    <n v="347"/>
    <m/>
    <m/>
    <n v="171"/>
    <n v="176"/>
    <m/>
    <m/>
    <m/>
    <m/>
    <m/>
    <m/>
    <m/>
    <m/>
    <n v="16482.5"/>
    <n v="0"/>
    <n v="0"/>
    <n v="8122.5"/>
    <n v="8360"/>
    <n v="0"/>
    <n v="0"/>
    <n v="0"/>
    <n v="0"/>
    <n v="0"/>
    <n v="0"/>
    <n v="0"/>
    <n v="0"/>
    <n v="0"/>
    <n v="0"/>
    <n v="0"/>
    <n v="0"/>
    <n v="0"/>
    <n v="0"/>
    <n v="0"/>
    <n v="0"/>
    <n v="0"/>
    <n v="0"/>
    <n v="0"/>
    <n v="0"/>
    <n v="0"/>
    <n v="16482.5"/>
    <n v="0"/>
    <n v="0"/>
    <n v="8122.5"/>
    <n v="8360"/>
    <n v="0"/>
    <n v="0"/>
    <n v="0"/>
    <n v="0"/>
    <n v="0"/>
    <n v="0"/>
    <n v="0"/>
    <n v="0"/>
  </r>
  <r>
    <s v="No"/>
    <s v="Jaspal Singh"/>
    <x v="39"/>
    <x v="194"/>
    <s v="YAKAJB"/>
    <x v="222"/>
    <d v="2026-03-02T00:00:00"/>
    <d v="2026-06-26T00:00:00"/>
    <s v="TBD"/>
    <x v="587"/>
    <x v="7"/>
    <x v="2"/>
    <m/>
    <n v="0"/>
    <n v="0"/>
    <n v="0"/>
    <n v="0"/>
    <m/>
    <n v="0"/>
    <n v="0"/>
    <n v="0"/>
    <n v="0"/>
    <x v="0"/>
    <n v="1"/>
    <n v="0"/>
    <x v="0"/>
    <n v="620"/>
    <m/>
    <m/>
    <n v="152"/>
    <n v="156"/>
    <n v="156"/>
    <n v="156"/>
    <m/>
    <m/>
    <m/>
    <m/>
    <m/>
    <m/>
    <n v="102300"/>
    <n v="0"/>
    <n v="0"/>
    <n v="25080"/>
    <n v="25740"/>
    <n v="25740"/>
    <n v="25740"/>
    <n v="0"/>
    <n v="0"/>
    <n v="0"/>
    <n v="0"/>
    <n v="0"/>
    <n v="0"/>
    <n v="0"/>
    <n v="0"/>
    <n v="0"/>
    <n v="0"/>
    <n v="0"/>
    <n v="0"/>
    <n v="0"/>
    <n v="0"/>
    <n v="0"/>
    <n v="0"/>
    <n v="0"/>
    <n v="0"/>
    <n v="0"/>
    <n v="102300"/>
    <n v="0"/>
    <n v="0"/>
    <n v="25080"/>
    <n v="25740"/>
    <n v="25740"/>
    <n v="25740"/>
    <n v="0"/>
    <n v="0"/>
    <n v="0"/>
    <n v="0"/>
    <n v="0"/>
    <n v="0"/>
  </r>
  <r>
    <s v="No"/>
    <s v="Jaspal Singh"/>
    <x v="39"/>
    <x v="194"/>
    <s v="YAKAJB"/>
    <x v="222"/>
    <d v="2026-03-02T00:00:00"/>
    <d v="2026-06-26T00:00:00"/>
    <s v="TBD"/>
    <x v="588"/>
    <x v="3"/>
    <x v="0"/>
    <m/>
    <n v="0"/>
    <n v="0"/>
    <n v="0"/>
    <n v="0"/>
    <m/>
    <n v="0"/>
    <n v="0"/>
    <n v="0"/>
    <n v="0"/>
    <x v="0"/>
    <n v="1"/>
    <n v="0"/>
    <x v="0"/>
    <n v="711"/>
    <m/>
    <m/>
    <n v="152"/>
    <n v="172"/>
    <n v="171"/>
    <n v="216"/>
    <m/>
    <m/>
    <m/>
    <m/>
    <m/>
    <m/>
    <n v="43904.25"/>
    <n v="0"/>
    <n v="0"/>
    <n v="9386"/>
    <n v="10621"/>
    <n v="10559.25"/>
    <n v="13338"/>
    <n v="0"/>
    <n v="0"/>
    <n v="0"/>
    <n v="0"/>
    <n v="0"/>
    <n v="0"/>
    <n v="0"/>
    <n v="0"/>
    <n v="0"/>
    <n v="0"/>
    <n v="0"/>
    <n v="0"/>
    <n v="0"/>
    <n v="0"/>
    <n v="0"/>
    <n v="0"/>
    <n v="0"/>
    <n v="0"/>
    <n v="0"/>
    <n v="43904.25"/>
    <n v="0"/>
    <n v="0"/>
    <n v="9386"/>
    <n v="10621"/>
    <n v="10559.25"/>
    <n v="13338"/>
    <n v="0"/>
    <n v="0"/>
    <n v="0"/>
    <n v="0"/>
    <n v="0"/>
    <n v="0"/>
  </r>
  <r>
    <s v="No"/>
    <s v="Jaspal Singh"/>
    <x v="39"/>
    <x v="194"/>
    <s v="YAKAJB"/>
    <x v="222"/>
    <d v="2026-03-02T00:00:00"/>
    <d v="2026-06-26T00:00:00"/>
    <s v="TBD"/>
    <x v="589"/>
    <x v="3"/>
    <x v="0"/>
    <m/>
    <n v="0"/>
    <n v="0"/>
    <n v="0"/>
    <n v="0"/>
    <m/>
    <n v="0"/>
    <n v="0"/>
    <n v="0"/>
    <n v="0"/>
    <x v="0"/>
    <n v="1"/>
    <n v="0"/>
    <x v="0"/>
    <n v="719"/>
    <m/>
    <m/>
    <n v="152"/>
    <m/>
    <n v="351"/>
    <n v="216"/>
    <m/>
    <m/>
    <m/>
    <m/>
    <m/>
    <m/>
    <n v="44398.25"/>
    <n v="0"/>
    <n v="0"/>
    <n v="9386"/>
    <n v="0"/>
    <n v="21674.25"/>
    <n v="13338"/>
    <n v="0"/>
    <n v="0"/>
    <n v="0"/>
    <n v="0"/>
    <n v="0"/>
    <n v="0"/>
    <n v="0"/>
    <n v="0"/>
    <n v="0"/>
    <n v="0"/>
    <n v="0"/>
    <n v="0"/>
    <n v="0"/>
    <n v="0"/>
    <n v="0"/>
    <n v="0"/>
    <n v="0"/>
    <n v="0"/>
    <n v="0"/>
    <n v="44398.25"/>
    <n v="0"/>
    <n v="0"/>
    <n v="9386"/>
    <n v="0"/>
    <n v="21674.25"/>
    <n v="13338"/>
    <n v="0"/>
    <n v="0"/>
    <n v="0"/>
    <n v="0"/>
    <n v="0"/>
    <n v="0"/>
  </r>
  <r>
    <s v="No"/>
    <s v="Jaspal Singh"/>
    <x v="39"/>
    <x v="194"/>
    <s v="YAKAJB"/>
    <x v="222"/>
    <d v="2026-03-02T00:00:00"/>
    <d v="2026-06-26T00:00:00"/>
    <s v="TBD"/>
    <x v="590"/>
    <x v="1"/>
    <x v="0"/>
    <m/>
    <n v="0"/>
    <n v="0"/>
    <n v="0"/>
    <n v="0"/>
    <m/>
    <n v="0"/>
    <n v="0"/>
    <n v="0"/>
    <n v="0"/>
    <x v="0"/>
    <n v="1"/>
    <n v="0"/>
    <x v="0"/>
    <n v="711"/>
    <m/>
    <m/>
    <n v="152"/>
    <n v="172"/>
    <n v="171"/>
    <n v="216"/>
    <m/>
    <m/>
    <m/>
    <m/>
    <m/>
    <m/>
    <n v="33772.5"/>
    <n v="0"/>
    <n v="0"/>
    <n v="7220"/>
    <n v="8170"/>
    <n v="8122.5"/>
    <n v="10260"/>
    <n v="0"/>
    <n v="0"/>
    <n v="0"/>
    <n v="0"/>
    <n v="0"/>
    <n v="0"/>
    <n v="0"/>
    <n v="0"/>
    <n v="0"/>
    <n v="0"/>
    <n v="0"/>
    <n v="0"/>
    <n v="0"/>
    <n v="0"/>
    <n v="0"/>
    <n v="0"/>
    <n v="0"/>
    <n v="0"/>
    <n v="0"/>
    <n v="33772.5"/>
    <n v="0"/>
    <n v="0"/>
    <n v="7220"/>
    <n v="8170"/>
    <n v="8122.5"/>
    <n v="10260"/>
    <n v="0"/>
    <n v="0"/>
    <n v="0"/>
    <n v="0"/>
    <n v="0"/>
    <n v="0"/>
  </r>
  <r>
    <s v="No"/>
    <s v="Jaspal Singh"/>
    <x v="41"/>
    <x v="195"/>
    <s v="YAKBAB"/>
    <x v="223"/>
    <d v="2026-02-01T00:00:00"/>
    <d v="2026-06-26T00:00:00"/>
    <s v="TBD"/>
    <x v="317"/>
    <x v="7"/>
    <x v="2"/>
    <m/>
    <n v="0"/>
    <n v="0"/>
    <n v="0"/>
    <n v="0"/>
    <m/>
    <n v="0"/>
    <n v="0"/>
    <n v="0"/>
    <n v="0"/>
    <x v="0"/>
    <n v="1"/>
    <n v="0"/>
    <x v="0"/>
    <n v="596"/>
    <m/>
    <m/>
    <n v="100"/>
    <m/>
    <n v="312"/>
    <n v="184"/>
    <m/>
    <m/>
    <m/>
    <m/>
    <m/>
    <m/>
    <n v="98340"/>
    <n v="0"/>
    <n v="0"/>
    <n v="16500"/>
    <n v="0"/>
    <n v="51480"/>
    <n v="30360"/>
    <n v="0"/>
    <n v="0"/>
    <n v="0"/>
    <n v="0"/>
    <n v="0"/>
    <n v="0"/>
    <n v="0"/>
    <n v="0"/>
    <n v="0"/>
    <n v="0"/>
    <n v="0"/>
    <n v="0"/>
    <n v="0"/>
    <n v="0"/>
    <n v="0"/>
    <n v="0"/>
    <n v="0"/>
    <n v="0"/>
    <n v="0"/>
    <n v="98340"/>
    <n v="0"/>
    <n v="0"/>
    <n v="16500"/>
    <n v="0"/>
    <n v="51480"/>
    <n v="30360"/>
    <n v="0"/>
    <n v="0"/>
    <n v="0"/>
    <n v="0"/>
    <n v="0"/>
    <n v="0"/>
  </r>
  <r>
    <s v="No"/>
    <s v="Jaspal Singh"/>
    <x v="41"/>
    <x v="195"/>
    <s v="YAKBAB"/>
    <x v="223"/>
    <d v="2026-02-01T00:00:00"/>
    <d v="2026-06-26T00:00:00"/>
    <s v="TBD"/>
    <x v="591"/>
    <x v="3"/>
    <x v="0"/>
    <m/>
    <n v="0"/>
    <n v="0"/>
    <n v="0"/>
    <n v="0"/>
    <m/>
    <n v="0"/>
    <n v="0"/>
    <n v="0"/>
    <n v="0"/>
    <x v="0"/>
    <n v="1"/>
    <n v="0"/>
    <x v="0"/>
    <n v="666"/>
    <m/>
    <m/>
    <n v="100"/>
    <n v="171"/>
    <n v="175"/>
    <n v="220"/>
    <m/>
    <m/>
    <m/>
    <m/>
    <m/>
    <m/>
    <n v="41125.5"/>
    <n v="0"/>
    <n v="0"/>
    <n v="6175"/>
    <n v="10559.25"/>
    <n v="10806.25"/>
    <n v="13585"/>
    <n v="0"/>
    <n v="0"/>
    <n v="0"/>
    <n v="0"/>
    <n v="0"/>
    <n v="0"/>
    <n v="0"/>
    <n v="0"/>
    <n v="0"/>
    <n v="0"/>
    <n v="0"/>
    <n v="0"/>
    <n v="0"/>
    <n v="0"/>
    <n v="0"/>
    <n v="0"/>
    <n v="0"/>
    <n v="0"/>
    <n v="0"/>
    <n v="41125.5"/>
    <n v="0"/>
    <n v="0"/>
    <n v="6175"/>
    <n v="10559.25"/>
    <n v="10806.25"/>
    <n v="13585"/>
    <n v="0"/>
    <n v="0"/>
    <n v="0"/>
    <n v="0"/>
    <n v="0"/>
    <n v="0"/>
  </r>
  <r>
    <s v="No"/>
    <s v="Jaspal Singh"/>
    <x v="41"/>
    <x v="195"/>
    <s v="YAKBAB"/>
    <x v="223"/>
    <d v="2026-02-01T00:00:00"/>
    <d v="2026-06-26T00:00:00"/>
    <s v="TBD"/>
    <x v="592"/>
    <x v="3"/>
    <x v="0"/>
    <m/>
    <n v="0"/>
    <n v="0"/>
    <n v="0"/>
    <n v="0"/>
    <m/>
    <n v="0"/>
    <n v="0"/>
    <n v="0"/>
    <n v="0"/>
    <x v="0"/>
    <n v="1"/>
    <n v="0"/>
    <x v="0"/>
    <n v="658"/>
    <m/>
    <m/>
    <n v="100"/>
    <m/>
    <n v="342"/>
    <n v="216"/>
    <m/>
    <m/>
    <m/>
    <m/>
    <m/>
    <m/>
    <n v="40631.5"/>
    <n v="0"/>
    <n v="0"/>
    <n v="6175"/>
    <n v="0"/>
    <n v="21118.5"/>
    <n v="13338"/>
    <n v="0"/>
    <n v="0"/>
    <n v="0"/>
    <n v="0"/>
    <n v="0"/>
    <n v="0"/>
    <n v="0"/>
    <n v="0"/>
    <n v="0"/>
    <n v="0"/>
    <n v="0"/>
    <n v="0"/>
    <n v="0"/>
    <n v="0"/>
    <n v="0"/>
    <n v="0"/>
    <n v="0"/>
    <n v="0"/>
    <n v="0"/>
    <n v="40631.5"/>
    <n v="0"/>
    <n v="0"/>
    <n v="6175"/>
    <n v="0"/>
    <n v="21118.5"/>
    <n v="13338"/>
    <n v="0"/>
    <n v="0"/>
    <n v="0"/>
    <n v="0"/>
    <n v="0"/>
    <n v="0"/>
  </r>
  <r>
    <s v="No"/>
    <s v="Jaspal Singh"/>
    <x v="41"/>
    <x v="195"/>
    <s v="YAKBAB"/>
    <x v="223"/>
    <d v="2026-02-01T00:00:00"/>
    <d v="2026-06-26T00:00:00"/>
    <s v="TBD"/>
    <x v="593"/>
    <x v="1"/>
    <x v="0"/>
    <m/>
    <n v="0"/>
    <n v="0"/>
    <n v="0"/>
    <n v="0"/>
    <m/>
    <n v="0"/>
    <n v="0"/>
    <n v="0"/>
    <n v="0"/>
    <x v="0"/>
    <n v="1"/>
    <n v="0"/>
    <x v="0"/>
    <n v="649"/>
    <m/>
    <m/>
    <n v="100"/>
    <m/>
    <n v="333"/>
    <n v="216"/>
    <m/>
    <m/>
    <m/>
    <m/>
    <m/>
    <m/>
    <n v="30827.5"/>
    <n v="0"/>
    <n v="0"/>
    <n v="4750"/>
    <n v="0"/>
    <n v="15817.5"/>
    <n v="10260"/>
    <n v="0"/>
    <n v="0"/>
    <n v="0"/>
    <n v="0"/>
    <n v="0"/>
    <n v="0"/>
    <n v="0"/>
    <n v="0"/>
    <n v="0"/>
    <n v="0"/>
    <n v="0"/>
    <n v="0"/>
    <n v="0"/>
    <n v="0"/>
    <n v="0"/>
    <n v="0"/>
    <n v="0"/>
    <n v="0"/>
    <n v="0"/>
    <n v="30827.5"/>
    <n v="0"/>
    <n v="0"/>
    <n v="4750"/>
    <n v="0"/>
    <n v="15817.5"/>
    <n v="10260"/>
    <n v="0"/>
    <n v="0"/>
    <n v="0"/>
    <n v="0"/>
    <n v="0"/>
    <n v="0"/>
  </r>
  <r>
    <s v="No"/>
    <s v="Jaspal Singh"/>
    <x v="41"/>
    <x v="195"/>
    <s v="YAKBAB"/>
    <x v="223"/>
    <d v="2026-02-01T00:00:00"/>
    <d v="2026-06-26T00:00:00"/>
    <s v="TBD"/>
    <x v="594"/>
    <x v="1"/>
    <x v="0"/>
    <m/>
    <n v="0"/>
    <n v="0"/>
    <n v="0"/>
    <n v="0"/>
    <m/>
    <n v="0"/>
    <n v="0"/>
    <n v="0"/>
    <n v="0"/>
    <x v="0"/>
    <n v="1"/>
    <n v="0"/>
    <x v="0"/>
    <n v="642"/>
    <m/>
    <m/>
    <n v="100"/>
    <n v="171"/>
    <n v="171"/>
    <n v="200"/>
    <m/>
    <m/>
    <m/>
    <m/>
    <m/>
    <m/>
    <n v="30495"/>
    <n v="0"/>
    <n v="0"/>
    <n v="4750"/>
    <n v="8122.5"/>
    <n v="8122.5"/>
    <n v="9500"/>
    <n v="0"/>
    <n v="0"/>
    <n v="0"/>
    <n v="0"/>
    <n v="0"/>
    <n v="0"/>
    <n v="0"/>
    <n v="0"/>
    <n v="0"/>
    <n v="0"/>
    <n v="0"/>
    <n v="0"/>
    <n v="0"/>
    <n v="0"/>
    <n v="0"/>
    <n v="0"/>
    <n v="0"/>
    <n v="0"/>
    <n v="0"/>
    <n v="30495"/>
    <n v="0"/>
    <n v="0"/>
    <n v="4750"/>
    <n v="8122.5"/>
    <n v="8122.5"/>
    <n v="9500"/>
    <n v="0"/>
    <n v="0"/>
    <n v="0"/>
    <n v="0"/>
    <n v="0"/>
    <n v="0"/>
  </r>
  <r>
    <s v="No"/>
    <s v="Jaspal Singh"/>
    <x v="41"/>
    <x v="196"/>
    <s v="YAJ9TB"/>
    <x v="224"/>
    <d v="2026-02-09T00:00:00"/>
    <d v="2026-12-31T00:00:00"/>
    <n v="89345"/>
    <x v="595"/>
    <x v="7"/>
    <x v="2"/>
    <m/>
    <n v="0"/>
    <n v="0"/>
    <n v="0"/>
    <n v="0"/>
    <m/>
    <n v="0"/>
    <n v="0"/>
    <n v="0"/>
    <n v="0"/>
    <x v="0"/>
    <n v="1"/>
    <n v="0"/>
    <x v="0"/>
    <n v="200"/>
    <m/>
    <m/>
    <m/>
    <m/>
    <m/>
    <m/>
    <m/>
    <n v="100"/>
    <n v="100"/>
    <m/>
    <m/>
    <m/>
    <n v="33000"/>
    <n v="0"/>
    <n v="0"/>
    <n v="0"/>
    <n v="0"/>
    <n v="0"/>
    <n v="0"/>
    <n v="0"/>
    <n v="16500"/>
    <n v="16500"/>
    <n v="0"/>
    <n v="0"/>
    <n v="0"/>
    <n v="0"/>
    <n v="0"/>
    <n v="0"/>
    <n v="0"/>
    <n v="0"/>
    <n v="0"/>
    <n v="0"/>
    <n v="0"/>
    <n v="0"/>
    <n v="0"/>
    <n v="0"/>
    <n v="0"/>
    <n v="0"/>
    <n v="33000"/>
    <n v="0"/>
    <n v="0"/>
    <n v="0"/>
    <n v="0"/>
    <n v="0"/>
    <n v="0"/>
    <n v="0"/>
    <n v="16500"/>
    <n v="16500"/>
    <n v="0"/>
    <n v="0"/>
    <n v="0"/>
  </r>
  <r>
    <s v="No"/>
    <s v="Jaspal Singh"/>
    <x v="41"/>
    <x v="196"/>
    <s v="YAJ9TB"/>
    <x v="224"/>
    <d v="2026-02-09T00:00:00"/>
    <d v="2026-12-31T00:00:00"/>
    <s v="004ZLZ"/>
    <x v="596"/>
    <x v="135"/>
    <x v="0"/>
    <m/>
    <n v="162"/>
    <n v="8100"/>
    <n v="0"/>
    <n v="8100"/>
    <m/>
    <n v="0"/>
    <n v="0"/>
    <n v="0"/>
    <n v="8100"/>
    <x v="0"/>
    <n v="1"/>
    <n v="0"/>
    <x v="0"/>
    <n v="2311"/>
    <m/>
    <m/>
    <n v="655"/>
    <n v="180"/>
    <n v="171"/>
    <n v="198"/>
    <n v="162"/>
    <n v="216"/>
    <n v="171"/>
    <n v="171"/>
    <n v="216"/>
    <n v="171"/>
    <n v="115550"/>
    <n v="0"/>
    <n v="0"/>
    <n v="32750"/>
    <n v="9000"/>
    <n v="8550"/>
    <n v="9900"/>
    <n v="8100"/>
    <n v="10800"/>
    <n v="8550"/>
    <n v="8550"/>
    <n v="10800"/>
    <n v="8550"/>
    <n v="0"/>
    <n v="0"/>
    <n v="0"/>
    <n v="0"/>
    <n v="0"/>
    <n v="0"/>
    <n v="0"/>
    <n v="0"/>
    <n v="0"/>
    <n v="0"/>
    <n v="0"/>
    <n v="0"/>
    <n v="0"/>
    <n v="115550"/>
    <n v="0"/>
    <n v="0"/>
    <n v="32750"/>
    <n v="9000"/>
    <n v="8550"/>
    <n v="9900"/>
    <n v="8100"/>
    <n v="10800"/>
    <n v="8550"/>
    <n v="8550"/>
    <n v="10800"/>
    <n v="8550"/>
  </r>
  <r>
    <s v="No"/>
    <s v="Gopal Krishnan"/>
    <x v="34"/>
    <x v="197"/>
    <s v="YAKBHB"/>
    <x v="225"/>
    <d v="2026-04-01T00:00:00"/>
    <d v="2026-09-30T00:00:00"/>
    <s v="Y9H4X3"/>
    <x v="597"/>
    <x v="136"/>
    <x v="2"/>
    <m/>
    <n v="184"/>
    <n v="28336"/>
    <n v="0"/>
    <n v="28336"/>
    <m/>
    <n v="0"/>
    <n v="0"/>
    <n v="0"/>
    <n v="28336"/>
    <x v="0"/>
    <n v="1"/>
    <n v="0"/>
    <x v="0"/>
    <n v="1046.7"/>
    <m/>
    <m/>
    <m/>
    <n v="174.7"/>
    <n v="168"/>
    <n v="176"/>
    <n v="184"/>
    <n v="168"/>
    <n v="176"/>
    <m/>
    <m/>
    <m/>
    <n v="161191.79999999999"/>
    <n v="0"/>
    <n v="0"/>
    <n v="0"/>
    <n v="26903.8"/>
    <n v="25872"/>
    <n v="27104"/>
    <n v="28336"/>
    <n v="25872"/>
    <n v="27104"/>
    <n v="0"/>
    <n v="0"/>
    <n v="0"/>
    <n v="0"/>
    <n v="0"/>
    <n v="0"/>
    <n v="0"/>
    <n v="0"/>
    <n v="0"/>
    <n v="0"/>
    <n v="0"/>
    <n v="0"/>
    <n v="0"/>
    <n v="0"/>
    <n v="0"/>
    <n v="0"/>
    <n v="161191.79999999999"/>
    <n v="0"/>
    <n v="0"/>
    <n v="0"/>
    <n v="26903.8"/>
    <n v="25872"/>
    <n v="27104"/>
    <n v="28336"/>
    <n v="25872"/>
    <n v="27104"/>
    <n v="0"/>
    <n v="0"/>
    <n v="0"/>
  </r>
  <r>
    <s v="No"/>
    <s v="Jaspal Singh"/>
    <x v="41"/>
    <x v="198"/>
    <s v="YAJ77B"/>
    <x v="226"/>
    <d v="2026-01-01T00:00:00"/>
    <d v="2026-06-30T00:00:00"/>
    <m/>
    <x v="598"/>
    <x v="32"/>
    <x v="2"/>
    <m/>
    <n v="0"/>
    <n v="0"/>
    <n v="0"/>
    <n v="0"/>
    <m/>
    <n v="0"/>
    <n v="0"/>
    <n v="0"/>
    <n v="0"/>
    <x v="0"/>
    <n v="1"/>
    <n v="0"/>
    <x v="0"/>
    <n v="692"/>
    <m/>
    <m/>
    <m/>
    <n v="352"/>
    <n v="156"/>
    <n v="184"/>
    <m/>
    <m/>
    <m/>
    <m/>
    <m/>
    <m/>
    <n v="107260"/>
    <n v="0"/>
    <n v="0"/>
    <n v="0"/>
    <n v="54560"/>
    <n v="24180"/>
    <n v="28520"/>
    <n v="0"/>
    <n v="0"/>
    <n v="0"/>
    <n v="0"/>
    <n v="0"/>
    <n v="0"/>
    <n v="0"/>
    <n v="0"/>
    <n v="0"/>
    <n v="0"/>
    <n v="0"/>
    <n v="0"/>
    <n v="0"/>
    <n v="0"/>
    <n v="0"/>
    <n v="0"/>
    <n v="0"/>
    <n v="0"/>
    <n v="0"/>
    <n v="107260"/>
    <n v="0"/>
    <n v="0"/>
    <n v="0"/>
    <n v="54560"/>
    <n v="24180"/>
    <n v="28520"/>
    <n v="0"/>
    <n v="0"/>
    <n v="0"/>
    <n v="0"/>
    <n v="0"/>
    <n v="0"/>
  </r>
  <r>
    <s v="No"/>
    <s v="Jaspal Singh"/>
    <x v="39"/>
    <x v="199"/>
    <s v="YAKKJB"/>
    <x v="227"/>
    <d v="2026-03-02T00:00:00"/>
    <d v="2026-03-27T00:00:00"/>
    <m/>
    <x v="599"/>
    <x v="3"/>
    <x v="1"/>
    <m/>
    <n v="0"/>
    <n v="0"/>
    <n v="0"/>
    <n v="0"/>
    <m/>
    <n v="0"/>
    <n v="0"/>
    <n v="0"/>
    <n v="0"/>
    <x v="0"/>
    <n v="1"/>
    <n v="0"/>
    <x v="0"/>
    <n v="172"/>
    <m/>
    <m/>
    <n v="172"/>
    <m/>
    <m/>
    <m/>
    <m/>
    <m/>
    <m/>
    <m/>
    <m/>
    <m/>
    <n v="10621"/>
    <n v="0"/>
    <n v="0"/>
    <n v="10621"/>
    <n v="0"/>
    <n v="0"/>
    <n v="0"/>
    <n v="0"/>
    <n v="0"/>
    <n v="0"/>
    <n v="0"/>
    <n v="0"/>
    <n v="0"/>
    <n v="0"/>
    <n v="0"/>
    <n v="0"/>
    <n v="0"/>
    <n v="0"/>
    <n v="0"/>
    <n v="0"/>
    <n v="0"/>
    <n v="0"/>
    <n v="0"/>
    <n v="0"/>
    <n v="0"/>
    <n v="0"/>
    <n v="10621"/>
    <n v="0"/>
    <n v="0"/>
    <n v="10621"/>
    <n v="0"/>
    <n v="0"/>
    <n v="0"/>
    <n v="0"/>
    <n v="0"/>
    <n v="0"/>
    <n v="0"/>
    <n v="0"/>
    <n v="0"/>
  </r>
  <r>
    <s v="No"/>
    <s v="Jaspal Singh"/>
    <x v="39"/>
    <x v="199"/>
    <s v="YAKKJB"/>
    <x v="227"/>
    <d v="2026-03-02T00:00:00"/>
    <d v="2026-03-27T00:00:00"/>
    <m/>
    <x v="600"/>
    <x v="1"/>
    <x v="1"/>
    <m/>
    <n v="0"/>
    <n v="0"/>
    <n v="0"/>
    <n v="0"/>
    <m/>
    <n v="0"/>
    <n v="0"/>
    <n v="0"/>
    <n v="0"/>
    <x v="0"/>
    <n v="1"/>
    <n v="0"/>
    <x v="0"/>
    <n v="172"/>
    <m/>
    <m/>
    <n v="172"/>
    <m/>
    <m/>
    <m/>
    <m/>
    <m/>
    <m/>
    <m/>
    <m/>
    <m/>
    <n v="8170"/>
    <n v="0"/>
    <n v="0"/>
    <n v="8170"/>
    <n v="0"/>
    <n v="0"/>
    <n v="0"/>
    <n v="0"/>
    <n v="0"/>
    <n v="0"/>
    <n v="0"/>
    <n v="0"/>
    <n v="0"/>
    <n v="0"/>
    <n v="0"/>
    <n v="0"/>
    <n v="0"/>
    <n v="0"/>
    <n v="0"/>
    <n v="0"/>
    <n v="0"/>
    <n v="0"/>
    <n v="0"/>
    <n v="0"/>
    <n v="0"/>
    <n v="0"/>
    <n v="8170"/>
    <n v="0"/>
    <n v="0"/>
    <n v="8170"/>
    <n v="0"/>
    <n v="0"/>
    <n v="0"/>
    <n v="0"/>
    <n v="0"/>
    <n v="0"/>
    <n v="0"/>
    <n v="0"/>
    <n v="0"/>
  </r>
  <r>
    <s v="Yes"/>
    <s v="Jaspal Singh"/>
    <x v="41"/>
    <x v="200"/>
    <s v="YALH4B"/>
    <x v="228"/>
    <d v="2026-03-01T00:00:00"/>
    <d v="2026-08-28T00:00:00"/>
    <m/>
    <x v="601"/>
    <x v="49"/>
    <x v="2"/>
    <m/>
    <n v="152"/>
    <n v="40280"/>
    <n v="0"/>
    <n v="40280"/>
    <m/>
    <n v="0"/>
    <n v="0"/>
    <n v="0"/>
    <n v="40280"/>
    <x v="0"/>
    <n v="1"/>
    <n v="0"/>
    <x v="0"/>
    <n v="856"/>
    <m/>
    <m/>
    <m/>
    <n v="320"/>
    <n v="152"/>
    <n v="192"/>
    <n v="152"/>
    <n v="40"/>
    <m/>
    <m/>
    <m/>
    <m/>
    <n v="226840"/>
    <n v="0"/>
    <n v="0"/>
    <n v="0"/>
    <n v="84800"/>
    <n v="40280"/>
    <n v="50880"/>
    <n v="40280"/>
    <n v="10600"/>
    <n v="0"/>
    <n v="0"/>
    <n v="0"/>
    <n v="0"/>
    <n v="0"/>
    <n v="0"/>
    <n v="0"/>
    <n v="0"/>
    <n v="0"/>
    <n v="0"/>
    <n v="0"/>
    <n v="0"/>
    <n v="0"/>
    <n v="0"/>
    <n v="0"/>
    <n v="0"/>
    <n v="0"/>
    <n v="226840"/>
    <n v="0"/>
    <n v="0"/>
    <n v="0"/>
    <n v="84800"/>
    <n v="40280"/>
    <n v="50880"/>
    <n v="40280"/>
    <n v="10600"/>
    <n v="0"/>
    <n v="0"/>
    <n v="0"/>
    <n v="0"/>
  </r>
  <r>
    <s v="Yes"/>
    <s v="Jaspal Singh"/>
    <x v="41"/>
    <x v="200"/>
    <s v="YALH4B"/>
    <x v="228"/>
    <d v="2026-03-01T00:00:00"/>
    <d v="2026-08-28T00:00:00"/>
    <m/>
    <x v="350"/>
    <x v="1"/>
    <x v="0"/>
    <m/>
    <n v="176"/>
    <n v="8360"/>
    <n v="0"/>
    <n v="8360"/>
    <m/>
    <n v="0"/>
    <n v="0"/>
    <n v="0"/>
    <n v="8360"/>
    <x v="0"/>
    <n v="1"/>
    <n v="0"/>
    <x v="0"/>
    <n v="779"/>
    <m/>
    <m/>
    <m/>
    <m/>
    <n v="342"/>
    <n v="216"/>
    <n v="176"/>
    <n v="45"/>
    <m/>
    <m/>
    <m/>
    <m/>
    <n v="37002.5"/>
    <n v="0"/>
    <n v="0"/>
    <n v="0"/>
    <n v="0"/>
    <n v="16245"/>
    <n v="10260"/>
    <n v="8360"/>
    <n v="2137.5"/>
    <n v="0"/>
    <n v="0"/>
    <n v="0"/>
    <n v="0"/>
    <n v="0"/>
    <n v="0"/>
    <n v="0"/>
    <n v="0"/>
    <n v="0"/>
    <n v="0"/>
    <n v="0"/>
    <n v="0"/>
    <n v="0"/>
    <n v="0"/>
    <n v="0"/>
    <n v="0"/>
    <n v="0"/>
    <n v="37002.5"/>
    <n v="0"/>
    <n v="0"/>
    <n v="0"/>
    <n v="0"/>
    <n v="16245"/>
    <n v="10260"/>
    <n v="8360"/>
    <n v="2137.5"/>
    <n v="0"/>
    <n v="0"/>
    <n v="0"/>
    <n v="0"/>
  </r>
  <r>
    <s v="Yes"/>
    <s v="Jaspal Singh"/>
    <x v="41"/>
    <x v="200"/>
    <s v="YALH4B"/>
    <x v="228"/>
    <d v="2026-03-01T00:00:00"/>
    <d v="2026-08-28T00:00:00"/>
    <m/>
    <x v="349"/>
    <x v="1"/>
    <x v="0"/>
    <m/>
    <n v="176"/>
    <n v="8360"/>
    <n v="0"/>
    <n v="8360"/>
    <m/>
    <n v="0"/>
    <n v="0"/>
    <n v="0"/>
    <n v="8360"/>
    <x v="0"/>
    <n v="1"/>
    <n v="0"/>
    <x v="0"/>
    <n v="779"/>
    <m/>
    <m/>
    <m/>
    <m/>
    <n v="342"/>
    <n v="216"/>
    <n v="176"/>
    <n v="45"/>
    <m/>
    <m/>
    <m/>
    <m/>
    <n v="37002.5"/>
    <n v="0"/>
    <n v="0"/>
    <n v="0"/>
    <n v="0"/>
    <n v="16245"/>
    <n v="10260"/>
    <n v="8360"/>
    <n v="2137.5"/>
    <n v="0"/>
    <n v="0"/>
    <n v="0"/>
    <n v="0"/>
    <n v="0"/>
    <n v="0"/>
    <n v="0"/>
    <n v="0"/>
    <n v="0"/>
    <n v="0"/>
    <n v="0"/>
    <n v="0"/>
    <n v="0"/>
    <n v="0"/>
    <n v="0"/>
    <n v="0"/>
    <n v="0"/>
    <n v="37002.5"/>
    <n v="0"/>
    <n v="0"/>
    <n v="0"/>
    <n v="0"/>
    <n v="16245"/>
    <n v="10260"/>
    <n v="8360"/>
    <n v="2137.5"/>
    <n v="0"/>
    <n v="0"/>
    <n v="0"/>
    <n v="0"/>
  </r>
  <r>
    <s v="Yes"/>
    <s v="Jaspal Singh"/>
    <x v="41"/>
    <x v="200"/>
    <s v="YALH4B"/>
    <x v="228"/>
    <d v="2026-03-01T00:00:00"/>
    <d v="2026-08-28T00:00:00"/>
    <m/>
    <x v="332"/>
    <x v="3"/>
    <x v="0"/>
    <m/>
    <n v="176"/>
    <n v="10868"/>
    <n v="0"/>
    <n v="10868"/>
    <m/>
    <n v="0"/>
    <n v="0"/>
    <n v="0"/>
    <n v="10868"/>
    <x v="0"/>
    <n v="1"/>
    <n v="0"/>
    <x v="0"/>
    <n v="787"/>
    <m/>
    <m/>
    <m/>
    <n v="175"/>
    <n v="175"/>
    <n v="216"/>
    <n v="176"/>
    <n v="45"/>
    <m/>
    <m/>
    <m/>
    <m/>
    <n v="48597.25"/>
    <n v="0"/>
    <n v="0"/>
    <n v="0"/>
    <n v="10806.25"/>
    <n v="10806.25"/>
    <n v="13338"/>
    <n v="10868"/>
    <n v="2778.75"/>
    <n v="0"/>
    <n v="0"/>
    <n v="0"/>
    <n v="0"/>
    <n v="0"/>
    <n v="0"/>
    <n v="0"/>
    <n v="0"/>
    <n v="0"/>
    <n v="0"/>
    <n v="0"/>
    <n v="0"/>
    <n v="0"/>
    <n v="0"/>
    <n v="0"/>
    <n v="0"/>
    <n v="0"/>
    <n v="48597.25"/>
    <n v="0"/>
    <n v="0"/>
    <n v="0"/>
    <n v="10806.25"/>
    <n v="10806.25"/>
    <n v="13338"/>
    <n v="10868"/>
    <n v="2778.75"/>
    <n v="0"/>
    <n v="0"/>
    <n v="0"/>
    <n v="0"/>
  </r>
  <r>
    <s v="Yes"/>
    <s v="Jaspal Singh"/>
    <x v="41"/>
    <x v="200"/>
    <s v="YALH4B"/>
    <x v="228"/>
    <d v="2026-03-01T00:00:00"/>
    <d v="2026-08-28T00:00:00"/>
    <m/>
    <x v="351"/>
    <x v="3"/>
    <x v="0"/>
    <m/>
    <n v="176"/>
    <n v="10868"/>
    <n v="0"/>
    <n v="10868"/>
    <m/>
    <n v="0"/>
    <n v="0"/>
    <n v="0"/>
    <n v="10868"/>
    <x v="0"/>
    <n v="1"/>
    <n v="0"/>
    <x v="0"/>
    <n v="788"/>
    <m/>
    <m/>
    <m/>
    <m/>
    <n v="351"/>
    <n v="216"/>
    <n v="176"/>
    <n v="45"/>
    <m/>
    <m/>
    <m/>
    <m/>
    <n v="48659"/>
    <n v="0"/>
    <n v="0"/>
    <n v="0"/>
    <n v="0"/>
    <n v="21674.25"/>
    <n v="13338"/>
    <n v="10868"/>
    <n v="2778.75"/>
    <n v="0"/>
    <n v="0"/>
    <n v="0"/>
    <n v="0"/>
    <n v="0"/>
    <n v="0"/>
    <n v="0"/>
    <n v="0"/>
    <n v="0"/>
    <n v="0"/>
    <n v="0"/>
    <n v="0"/>
    <n v="0"/>
    <n v="0"/>
    <n v="0"/>
    <n v="0"/>
    <n v="0"/>
    <n v="48659"/>
    <n v="0"/>
    <n v="0"/>
    <n v="0"/>
    <n v="0"/>
    <n v="21674.25"/>
    <n v="13338"/>
    <n v="10868"/>
    <n v="2778.75"/>
    <n v="0"/>
    <n v="0"/>
    <n v="0"/>
    <n v="0"/>
  </r>
  <r>
    <s v="No"/>
    <s v="Jaspal Singh"/>
    <x v="41"/>
    <x v="201"/>
    <s v="YALKAB"/>
    <x v="229"/>
    <d v="2026-03-01T00:00:00"/>
    <d v="2026-08-28T00:00:00"/>
    <m/>
    <x v="140"/>
    <x v="49"/>
    <x v="2"/>
    <m/>
    <n v="0"/>
    <n v="0"/>
    <n v="0"/>
    <n v="0"/>
    <m/>
    <n v="0"/>
    <n v="0"/>
    <n v="0"/>
    <n v="0"/>
    <x v="0"/>
    <n v="1"/>
    <n v="0"/>
    <x v="0"/>
    <n v="245"/>
    <m/>
    <m/>
    <m/>
    <m/>
    <m/>
    <m/>
    <m/>
    <n v="245"/>
    <m/>
    <m/>
    <m/>
    <m/>
    <n v="64925"/>
    <n v="0"/>
    <n v="0"/>
    <n v="0"/>
    <n v="0"/>
    <n v="0"/>
    <n v="0"/>
    <n v="0"/>
    <n v="64925"/>
    <n v="0"/>
    <n v="0"/>
    <n v="0"/>
    <n v="0"/>
    <n v="0"/>
    <n v="0"/>
    <n v="0"/>
    <n v="0"/>
    <n v="0"/>
    <n v="0"/>
    <n v="0"/>
    <n v="0"/>
    <n v="0"/>
    <n v="0"/>
    <n v="0"/>
    <n v="0"/>
    <n v="0"/>
    <n v="64925"/>
    <n v="0"/>
    <n v="0"/>
    <n v="0"/>
    <n v="0"/>
    <n v="0"/>
    <n v="0"/>
    <n v="0"/>
    <n v="64925"/>
    <n v="0"/>
    <n v="0"/>
    <n v="0"/>
    <n v="0"/>
  </r>
  <r>
    <s v="No"/>
    <s v="Jaspal Singh"/>
    <x v="41"/>
    <x v="201"/>
    <s v="YALKAB"/>
    <x v="229"/>
    <d v="2026-03-01T00:00:00"/>
    <d v="2026-08-28T00:00:00"/>
    <m/>
    <x v="140"/>
    <x v="1"/>
    <x v="0"/>
    <m/>
    <n v="0"/>
    <n v="0"/>
    <n v="0"/>
    <n v="0"/>
    <m/>
    <n v="0"/>
    <n v="0"/>
    <n v="0"/>
    <n v="0"/>
    <x v="0"/>
    <n v="1"/>
    <n v="0"/>
    <x v="0"/>
    <n v="200"/>
    <m/>
    <m/>
    <m/>
    <m/>
    <m/>
    <m/>
    <m/>
    <n v="200"/>
    <m/>
    <m/>
    <m/>
    <m/>
    <n v="9500"/>
    <n v="0"/>
    <n v="0"/>
    <n v="0"/>
    <n v="0"/>
    <n v="0"/>
    <n v="0"/>
    <n v="0"/>
    <n v="9500"/>
    <n v="0"/>
    <n v="0"/>
    <n v="0"/>
    <n v="0"/>
    <n v="0"/>
    <n v="0"/>
    <n v="0"/>
    <n v="0"/>
    <n v="0"/>
    <n v="0"/>
    <n v="0"/>
    <n v="0"/>
    <n v="0"/>
    <n v="0"/>
    <n v="0"/>
    <n v="0"/>
    <n v="0"/>
    <n v="9500"/>
    <n v="0"/>
    <n v="0"/>
    <n v="0"/>
    <n v="0"/>
    <n v="0"/>
    <n v="0"/>
    <n v="0"/>
    <n v="9500"/>
    <n v="0"/>
    <n v="0"/>
    <n v="0"/>
    <n v="0"/>
  </r>
  <r>
    <s v="No"/>
    <s v="Jaspal Singh"/>
    <x v="41"/>
    <x v="201"/>
    <s v="YALKAB"/>
    <x v="229"/>
    <d v="2026-03-01T00:00:00"/>
    <d v="2026-08-28T00:00:00"/>
    <m/>
    <x v="140"/>
    <x v="1"/>
    <x v="0"/>
    <m/>
    <n v="0"/>
    <n v="0"/>
    <n v="0"/>
    <n v="0"/>
    <m/>
    <n v="0"/>
    <n v="0"/>
    <n v="0"/>
    <n v="0"/>
    <x v="0"/>
    <n v="1"/>
    <n v="0"/>
    <x v="0"/>
    <n v="200"/>
    <m/>
    <m/>
    <m/>
    <m/>
    <m/>
    <m/>
    <m/>
    <n v="200"/>
    <m/>
    <m/>
    <m/>
    <m/>
    <n v="9500"/>
    <n v="0"/>
    <n v="0"/>
    <n v="0"/>
    <n v="0"/>
    <n v="0"/>
    <n v="0"/>
    <n v="0"/>
    <n v="9500"/>
    <n v="0"/>
    <n v="0"/>
    <n v="0"/>
    <n v="0"/>
    <n v="0"/>
    <n v="0"/>
    <n v="0"/>
    <n v="0"/>
    <n v="0"/>
    <n v="0"/>
    <n v="0"/>
    <n v="0"/>
    <n v="0"/>
    <n v="0"/>
    <n v="0"/>
    <n v="0"/>
    <n v="0"/>
    <n v="9500"/>
    <n v="0"/>
    <n v="0"/>
    <n v="0"/>
    <n v="0"/>
    <n v="0"/>
    <n v="0"/>
    <n v="0"/>
    <n v="9500"/>
    <n v="0"/>
    <n v="0"/>
    <n v="0"/>
    <n v="0"/>
  </r>
  <r>
    <s v="No"/>
    <s v="Jaspal Singh"/>
    <x v="41"/>
    <x v="201"/>
    <s v="YALKAB"/>
    <x v="229"/>
    <d v="2026-03-01T00:00:00"/>
    <d v="2026-08-28T00:00:00"/>
    <m/>
    <x v="140"/>
    <x v="3"/>
    <x v="0"/>
    <m/>
    <n v="0"/>
    <n v="0"/>
    <n v="0"/>
    <n v="0"/>
    <m/>
    <n v="0"/>
    <n v="0"/>
    <n v="0"/>
    <n v="0"/>
    <x v="0"/>
    <n v="1"/>
    <n v="0"/>
    <x v="0"/>
    <n v="200"/>
    <m/>
    <m/>
    <m/>
    <m/>
    <m/>
    <m/>
    <m/>
    <n v="200"/>
    <m/>
    <m/>
    <m/>
    <m/>
    <n v="12350"/>
    <n v="0"/>
    <n v="0"/>
    <n v="0"/>
    <n v="0"/>
    <n v="0"/>
    <n v="0"/>
    <n v="0"/>
    <n v="12350"/>
    <n v="0"/>
    <n v="0"/>
    <n v="0"/>
    <n v="0"/>
    <n v="0"/>
    <n v="0"/>
    <n v="0"/>
    <n v="0"/>
    <n v="0"/>
    <n v="0"/>
    <n v="0"/>
    <n v="0"/>
    <n v="0"/>
    <n v="0"/>
    <n v="0"/>
    <n v="0"/>
    <n v="0"/>
    <n v="12350"/>
    <n v="0"/>
    <n v="0"/>
    <n v="0"/>
    <n v="0"/>
    <n v="0"/>
    <n v="0"/>
    <n v="0"/>
    <n v="12350"/>
    <n v="0"/>
    <n v="0"/>
    <n v="0"/>
    <n v="0"/>
  </r>
  <r>
    <s v="No"/>
    <s v="Jaspal Singh"/>
    <x v="41"/>
    <x v="201"/>
    <s v="YALKAB"/>
    <x v="229"/>
    <d v="2026-03-01T00:00:00"/>
    <d v="2026-08-28T00:00:00"/>
    <m/>
    <x v="140"/>
    <x v="3"/>
    <x v="0"/>
    <m/>
    <n v="0"/>
    <n v="0"/>
    <n v="0"/>
    <n v="0"/>
    <m/>
    <n v="0"/>
    <n v="0"/>
    <n v="0"/>
    <n v="0"/>
    <x v="0"/>
    <n v="1"/>
    <n v="0"/>
    <x v="0"/>
    <n v="200"/>
    <m/>
    <m/>
    <m/>
    <m/>
    <m/>
    <m/>
    <m/>
    <n v="200"/>
    <m/>
    <m/>
    <m/>
    <m/>
    <n v="12350"/>
    <n v="0"/>
    <n v="0"/>
    <n v="0"/>
    <n v="0"/>
    <n v="0"/>
    <n v="0"/>
    <n v="0"/>
    <n v="12350"/>
    <n v="0"/>
    <n v="0"/>
    <n v="0"/>
    <n v="0"/>
    <n v="0"/>
    <n v="0"/>
    <n v="0"/>
    <n v="0"/>
    <n v="0"/>
    <n v="0"/>
    <n v="0"/>
    <n v="0"/>
    <n v="0"/>
    <n v="0"/>
    <n v="0"/>
    <n v="0"/>
    <n v="0"/>
    <n v="12350"/>
    <n v="0"/>
    <n v="0"/>
    <n v="0"/>
    <n v="0"/>
    <n v="0"/>
    <n v="0"/>
    <n v="0"/>
    <n v="12350"/>
    <n v="0"/>
    <n v="0"/>
    <n v="0"/>
    <n v="0"/>
  </r>
  <r>
    <s v="No"/>
    <s v="Jaspal Singh"/>
    <x v="42"/>
    <x v="122"/>
    <s v="YACVQA"/>
    <x v="230"/>
    <d v="2026-03-01T00:00:00"/>
    <d v="2026-04-30T00:00:00"/>
    <m/>
    <x v="353"/>
    <x v="73"/>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39"/>
    <x v="202"/>
    <s v="YAMHVB"/>
    <x v="231"/>
    <d v="2026-04-06T00:00:00"/>
    <d v="2026-07-31T00:00:00"/>
    <m/>
    <x v="602"/>
    <x v="3"/>
    <x v="0"/>
    <m/>
    <n v="522"/>
    <n v="32233.5"/>
    <n v="0"/>
    <n v="32233.5"/>
    <m/>
    <n v="0"/>
    <n v="0"/>
    <n v="0"/>
    <n v="32233.5"/>
    <x v="0"/>
    <n v="1"/>
    <n v="0"/>
    <x v="0"/>
    <n v="522"/>
    <m/>
    <m/>
    <m/>
    <m/>
    <m/>
    <m/>
    <n v="522"/>
    <m/>
    <m/>
    <m/>
    <m/>
    <m/>
    <n v="32233.5"/>
    <n v="0"/>
    <n v="0"/>
    <n v="0"/>
    <n v="0"/>
    <n v="0"/>
    <n v="0"/>
    <n v="32233.5"/>
    <n v="0"/>
    <n v="0"/>
    <n v="0"/>
    <n v="0"/>
    <n v="0"/>
    <n v="0"/>
    <n v="0"/>
    <n v="0"/>
    <n v="0"/>
    <n v="0"/>
    <n v="0"/>
    <n v="0"/>
    <n v="0"/>
    <n v="0"/>
    <n v="0"/>
    <n v="0"/>
    <n v="0"/>
    <n v="0"/>
    <n v="32233.5"/>
    <n v="0"/>
    <n v="0"/>
    <n v="0"/>
    <n v="0"/>
    <n v="0"/>
    <n v="0"/>
    <n v="32233.5"/>
    <n v="0"/>
    <n v="0"/>
    <n v="0"/>
    <n v="0"/>
    <n v="0"/>
  </r>
  <r>
    <s v="Yes"/>
    <s v="Jaspal Singh"/>
    <x v="41"/>
    <x v="200"/>
    <s v="YALH4B"/>
    <x v="228"/>
    <d v="2026-03-01T00:00:00"/>
    <d v="2026-08-28T00:00:00"/>
    <m/>
    <x v="603"/>
    <x v="1"/>
    <x v="0"/>
    <m/>
    <n v="176"/>
    <n v="8360"/>
    <n v="0"/>
    <n v="8360"/>
    <m/>
    <n v="0"/>
    <n v="0"/>
    <n v="0"/>
    <n v="8360"/>
    <x v="0"/>
    <n v="1"/>
    <n v="0"/>
    <x v="0"/>
    <n v="743"/>
    <m/>
    <m/>
    <m/>
    <n v="153"/>
    <n v="153"/>
    <n v="216"/>
    <n v="176"/>
    <n v="45"/>
    <m/>
    <m/>
    <m/>
    <m/>
    <n v="35292.5"/>
    <n v="0"/>
    <n v="0"/>
    <n v="0"/>
    <n v="7267.5"/>
    <n v="7267.5"/>
    <n v="10260"/>
    <n v="8360"/>
    <n v="2137.5"/>
    <n v="0"/>
    <n v="0"/>
    <n v="0"/>
    <n v="0"/>
    <n v="0"/>
    <n v="0"/>
    <n v="0"/>
    <n v="0"/>
    <n v="0"/>
    <n v="0"/>
    <n v="0"/>
    <n v="0"/>
    <n v="0"/>
    <n v="0"/>
    <n v="0"/>
    <n v="0"/>
    <n v="0"/>
    <n v="35292.5"/>
    <n v="0"/>
    <n v="0"/>
    <n v="0"/>
    <n v="7267.5"/>
    <n v="7267.5"/>
    <n v="10260"/>
    <n v="8360"/>
    <n v="2137.5"/>
    <n v="0"/>
    <n v="0"/>
    <n v="0"/>
    <n v="0"/>
  </r>
  <r>
    <s v="Yes"/>
    <s v="Jaspal Singh"/>
    <x v="41"/>
    <x v="200"/>
    <s v="YALH4B"/>
    <x v="228"/>
    <d v="2026-03-01T00:00:00"/>
    <d v="2026-08-28T00:00:00"/>
    <m/>
    <x v="604"/>
    <x v="1"/>
    <x v="0"/>
    <m/>
    <n v="176"/>
    <n v="8360"/>
    <n v="0"/>
    <n v="8360"/>
    <m/>
    <n v="0"/>
    <n v="0"/>
    <n v="0"/>
    <n v="8360"/>
    <x v="0"/>
    <n v="1"/>
    <n v="0"/>
    <x v="0"/>
    <n v="734"/>
    <m/>
    <m/>
    <m/>
    <n v="135"/>
    <n v="162"/>
    <n v="216"/>
    <n v="176"/>
    <n v="45"/>
    <m/>
    <m/>
    <m/>
    <m/>
    <n v="34865"/>
    <n v="0"/>
    <n v="0"/>
    <n v="0"/>
    <n v="6412.5"/>
    <n v="7695"/>
    <n v="10260"/>
    <n v="8360"/>
    <n v="2137.5"/>
    <n v="0"/>
    <n v="0"/>
    <n v="0"/>
    <n v="0"/>
    <n v="0"/>
    <n v="0"/>
    <n v="0"/>
    <n v="0"/>
    <n v="0"/>
    <n v="0"/>
    <n v="0"/>
    <n v="0"/>
    <n v="0"/>
    <n v="0"/>
    <n v="0"/>
    <n v="0"/>
    <n v="0"/>
    <n v="34865"/>
    <n v="0"/>
    <n v="0"/>
    <n v="0"/>
    <n v="6412.5"/>
    <n v="7695"/>
    <n v="10260"/>
    <n v="8360"/>
    <n v="2137.5"/>
    <n v="0"/>
    <n v="0"/>
    <n v="0"/>
    <n v="0"/>
  </r>
  <r>
    <s v="No"/>
    <s v="Jaspal Singh"/>
    <x v="41"/>
    <x v="196"/>
    <s v="YAJ9TB"/>
    <x v="224"/>
    <d v="2026-02-09T00:00:00"/>
    <d v="2026-12-31T00:00:00"/>
    <s v="C-XH54"/>
    <x v="605"/>
    <x v="3"/>
    <x v="0"/>
    <m/>
    <n v="172"/>
    <n v="10621"/>
    <n v="0"/>
    <n v="10621"/>
    <m/>
    <n v="0"/>
    <n v="0"/>
    <n v="0"/>
    <n v="10621"/>
    <x v="0"/>
    <n v="1"/>
    <n v="0"/>
    <x v="0"/>
    <n v="1675"/>
    <m/>
    <m/>
    <m/>
    <m/>
    <n v="351"/>
    <n v="207"/>
    <n v="172"/>
    <n v="216"/>
    <n v="171"/>
    <n v="171"/>
    <n v="216"/>
    <n v="171"/>
    <n v="103431.25"/>
    <n v="0"/>
    <n v="0"/>
    <n v="0"/>
    <n v="0"/>
    <n v="21674.25"/>
    <n v="12782.25"/>
    <n v="10621"/>
    <n v="13338"/>
    <n v="10559.25"/>
    <n v="10559.25"/>
    <n v="13338"/>
    <n v="10559.25"/>
    <n v="0"/>
    <n v="0"/>
    <n v="0"/>
    <n v="0"/>
    <n v="0"/>
    <n v="0"/>
    <n v="0"/>
    <n v="0"/>
    <n v="0"/>
    <n v="0"/>
    <n v="0"/>
    <n v="0"/>
    <n v="0"/>
    <n v="103431.25"/>
    <n v="0"/>
    <n v="0"/>
    <n v="0"/>
    <n v="0"/>
    <n v="21674.25"/>
    <n v="12782.25"/>
    <n v="10621"/>
    <n v="13338"/>
    <n v="10559.25"/>
    <n v="10559.25"/>
    <n v="13338"/>
    <n v="10559.25"/>
  </r>
  <r>
    <s v="No"/>
    <s v="Jaspal Singh"/>
    <x v="71"/>
    <x v="203"/>
    <s v="YANQ6B"/>
    <x v="232"/>
    <d v="2026-05-04T00:00:00"/>
    <d v="2026-06-30T00:00:00"/>
    <m/>
    <x v="353"/>
    <x v="73"/>
    <x v="0"/>
    <m/>
    <n v="0"/>
    <n v="0"/>
    <n v="0"/>
    <n v="0"/>
    <m/>
    <n v="0"/>
    <n v="0"/>
    <n v="0"/>
    <n v="0"/>
    <x v="0"/>
    <n v="1"/>
    <n v="0"/>
    <x v="0"/>
    <n v="360"/>
    <m/>
    <m/>
    <m/>
    <m/>
    <m/>
    <n v="360"/>
    <m/>
    <m/>
    <m/>
    <m/>
    <m/>
    <m/>
    <n v="22140"/>
    <n v="0"/>
    <n v="0"/>
    <n v="0"/>
    <n v="0"/>
    <n v="0"/>
    <n v="22140"/>
    <n v="0"/>
    <n v="0"/>
    <n v="0"/>
    <n v="0"/>
    <n v="0"/>
    <n v="0"/>
    <n v="0"/>
    <n v="0"/>
    <n v="0"/>
    <n v="0"/>
    <n v="0"/>
    <n v="0"/>
    <n v="0"/>
    <n v="0"/>
    <n v="0"/>
    <n v="0"/>
    <n v="0"/>
    <n v="0"/>
    <n v="0"/>
    <n v="22140"/>
    <n v="0"/>
    <n v="0"/>
    <n v="0"/>
    <n v="0"/>
    <n v="0"/>
    <n v="22140"/>
    <n v="0"/>
    <n v="0"/>
    <n v="0"/>
    <n v="0"/>
    <n v="0"/>
    <n v="0"/>
  </r>
  <r>
    <s v="No"/>
    <s v="Jaspal Singh"/>
    <x v="72"/>
    <x v="204"/>
    <s v="YANZPB"/>
    <x v="233"/>
    <d v="2026-04-06T00:00:00"/>
    <d v="2026-07-31T00:00:00"/>
    <s v="005VXR"/>
    <x v="606"/>
    <x v="3"/>
    <x v="0"/>
    <m/>
    <n v="188"/>
    <n v="11609"/>
    <n v="0"/>
    <n v="11609"/>
    <m/>
    <n v="0"/>
    <n v="0"/>
    <n v="0"/>
    <n v="11609"/>
    <x v="0"/>
    <n v="1"/>
    <n v="0"/>
    <x v="0"/>
    <n v="398"/>
    <m/>
    <m/>
    <m/>
    <m/>
    <m/>
    <n v="210"/>
    <n v="188"/>
    <m/>
    <m/>
    <m/>
    <m/>
    <m/>
    <n v="24576.5"/>
    <n v="0"/>
    <n v="0"/>
    <n v="0"/>
    <n v="0"/>
    <n v="0"/>
    <n v="12967.5"/>
    <n v="11609"/>
    <n v="0"/>
    <n v="0"/>
    <n v="0"/>
    <n v="0"/>
    <n v="0"/>
    <n v="0"/>
    <n v="0"/>
    <n v="0"/>
    <n v="0"/>
    <n v="0"/>
    <n v="0"/>
    <n v="0"/>
    <n v="0"/>
    <n v="0"/>
    <n v="0"/>
    <n v="0"/>
    <n v="0"/>
    <n v="0"/>
    <n v="24576.5"/>
    <n v="0"/>
    <n v="0"/>
    <n v="0"/>
    <n v="0"/>
    <n v="0"/>
    <n v="12967.5"/>
    <n v="11609"/>
    <n v="0"/>
    <n v="0"/>
    <n v="0"/>
    <n v="0"/>
    <n v="0"/>
  </r>
  <r>
    <s v="No"/>
    <s v="Jaspal Singh"/>
    <x v="41"/>
    <x v="118"/>
    <s v="YAB4HB"/>
    <x v="234"/>
    <d v="2026-04-25T00:00:00"/>
    <d v="2026-07-03T00:00:00"/>
    <s v="005LWJ"/>
    <x v="352"/>
    <x v="3"/>
    <x v="0"/>
    <m/>
    <n v="30"/>
    <n v="1852.5"/>
    <n v="0"/>
    <n v="1852.5"/>
    <m/>
    <n v="0"/>
    <n v="0"/>
    <n v="0"/>
    <n v="1852.5"/>
    <x v="0"/>
    <n v="1"/>
    <n v="0"/>
    <x v="0"/>
    <n v="426"/>
    <m/>
    <m/>
    <m/>
    <m/>
    <m/>
    <n v="396"/>
    <n v="30"/>
    <m/>
    <m/>
    <m/>
    <m/>
    <m/>
    <n v="26305.5"/>
    <n v="0"/>
    <n v="0"/>
    <n v="0"/>
    <n v="0"/>
    <n v="0"/>
    <n v="24453"/>
    <n v="1852.5"/>
    <n v="0"/>
    <n v="0"/>
    <n v="0"/>
    <n v="0"/>
    <n v="0"/>
    <n v="0"/>
    <n v="0"/>
    <n v="0"/>
    <n v="0"/>
    <n v="0"/>
    <n v="0"/>
    <n v="0"/>
    <n v="0"/>
    <n v="0"/>
    <n v="0"/>
    <n v="0"/>
    <n v="0"/>
    <n v="0"/>
    <n v="26305.5"/>
    <n v="0"/>
    <n v="0"/>
    <n v="0"/>
    <n v="0"/>
    <n v="0"/>
    <n v="24453"/>
    <n v="1852.5"/>
    <n v="0"/>
    <n v="0"/>
    <n v="0"/>
    <n v="0"/>
    <n v="0"/>
  </r>
  <r>
    <s v="No"/>
    <s v="Jaspal Singh"/>
    <x v="73"/>
    <x v="202"/>
    <s v="YAN7HB-TBD"/>
    <x v="235"/>
    <d v="2026-05-18T00:00:00"/>
    <d v="2026-10-16T00:00:00"/>
    <m/>
    <x v="607"/>
    <x v="7"/>
    <x v="0"/>
    <m/>
    <n v="0"/>
    <n v="0"/>
    <n v="0"/>
    <n v="0"/>
    <m/>
    <n v="0"/>
    <n v="0"/>
    <n v="0"/>
    <n v="0"/>
    <x v="0"/>
    <n v="1"/>
    <n v="0"/>
    <x v="0"/>
    <n v="200"/>
    <m/>
    <m/>
    <m/>
    <m/>
    <m/>
    <m/>
    <m/>
    <n v="100"/>
    <n v="100"/>
    <m/>
    <m/>
    <m/>
    <n v="33000"/>
    <n v="0"/>
    <n v="0"/>
    <n v="0"/>
    <n v="0"/>
    <n v="0"/>
    <n v="0"/>
    <n v="0"/>
    <n v="16500"/>
    <n v="16500"/>
    <n v="0"/>
    <n v="0"/>
    <n v="0"/>
    <n v="0"/>
    <n v="0"/>
    <n v="0"/>
    <n v="0"/>
    <n v="0"/>
    <n v="0"/>
    <n v="0"/>
    <n v="0"/>
    <n v="0"/>
    <n v="0"/>
    <n v="0"/>
    <n v="0"/>
    <n v="0"/>
    <n v="33000"/>
    <n v="0"/>
    <n v="0"/>
    <n v="0"/>
    <n v="0"/>
    <n v="0"/>
    <n v="0"/>
    <n v="0"/>
    <n v="16500"/>
    <n v="16500"/>
    <n v="0"/>
    <n v="0"/>
    <n v="0"/>
  </r>
  <r>
    <s v="No"/>
    <s v="Jaspal Singh"/>
    <x v="73"/>
    <x v="202"/>
    <s v="YAN7HB-TBD"/>
    <x v="235"/>
    <d v="2026-05-18T00:00:00"/>
    <d v="2026-10-16T00:00:00"/>
    <m/>
    <x v="608"/>
    <x v="1"/>
    <x v="0"/>
    <m/>
    <n v="0"/>
    <n v="0"/>
    <n v="0"/>
    <n v="0"/>
    <m/>
    <n v="0"/>
    <n v="0"/>
    <n v="0"/>
    <n v="0"/>
    <x v="0"/>
    <n v="1"/>
    <n v="0"/>
    <x v="0"/>
    <n v="200"/>
    <m/>
    <m/>
    <m/>
    <m/>
    <m/>
    <m/>
    <m/>
    <n v="100"/>
    <n v="100"/>
    <m/>
    <m/>
    <m/>
    <n v="9500"/>
    <n v="0"/>
    <n v="0"/>
    <n v="0"/>
    <n v="0"/>
    <n v="0"/>
    <n v="0"/>
    <n v="0"/>
    <n v="4750"/>
    <n v="4750"/>
    <n v="0"/>
    <n v="0"/>
    <n v="0"/>
    <n v="0"/>
    <n v="0"/>
    <n v="0"/>
    <n v="0"/>
    <n v="0"/>
    <n v="0"/>
    <n v="0"/>
    <n v="0"/>
    <n v="0"/>
    <n v="0"/>
    <n v="0"/>
    <n v="0"/>
    <n v="0"/>
    <n v="9500"/>
    <n v="0"/>
    <n v="0"/>
    <n v="0"/>
    <n v="0"/>
    <n v="0"/>
    <n v="0"/>
    <n v="0"/>
    <n v="4750"/>
    <n v="4750"/>
    <n v="0"/>
    <n v="0"/>
    <n v="0"/>
  </r>
  <r>
    <s v="No"/>
    <s v="Jaspal Singh"/>
    <x v="74"/>
    <x v="202"/>
    <s v="YANQAB"/>
    <x v="236"/>
    <d v="2026-05-04T00:00:00"/>
    <d v="2026-07-24T00:00:00"/>
    <m/>
    <x v="140"/>
    <x v="3"/>
    <x v="0"/>
    <m/>
    <n v="333"/>
    <n v="20562.75"/>
    <n v="0"/>
    <n v="20562.75"/>
    <m/>
    <n v="0"/>
    <n v="0"/>
    <n v="0"/>
    <n v="20562.75"/>
    <x v="0"/>
    <n v="1"/>
    <n v="0"/>
    <x v="0"/>
    <n v="333"/>
    <m/>
    <m/>
    <m/>
    <m/>
    <m/>
    <m/>
    <n v="333"/>
    <m/>
    <m/>
    <m/>
    <m/>
    <m/>
    <n v="20562.75"/>
    <n v="0"/>
    <n v="0"/>
    <n v="0"/>
    <n v="0"/>
    <n v="0"/>
    <n v="0"/>
    <n v="20562.75"/>
    <n v="0"/>
    <n v="0"/>
    <n v="0"/>
    <n v="0"/>
    <n v="0"/>
    <n v="0"/>
    <n v="0"/>
    <n v="0"/>
    <n v="0"/>
    <n v="0"/>
    <n v="0"/>
    <n v="0"/>
    <n v="0"/>
    <n v="0"/>
    <n v="0"/>
    <n v="0"/>
    <n v="0"/>
    <n v="0"/>
    <n v="20562.75"/>
    <n v="0"/>
    <n v="0"/>
    <n v="0"/>
    <n v="0"/>
    <n v="0"/>
    <n v="0"/>
    <n v="20562.75"/>
    <n v="0"/>
    <n v="0"/>
    <n v="0"/>
    <n v="0"/>
    <n v="0"/>
  </r>
  <r>
    <s v="No"/>
    <s v="Jaspal Singh"/>
    <x v="73"/>
    <x v="202"/>
    <s v="YANZFB-TBD"/>
    <x v="237"/>
    <d v="2026-05-18T00:00:00"/>
    <d v="2026-10-16T00:00:00"/>
    <m/>
    <x v="607"/>
    <x v="7"/>
    <x v="0"/>
    <m/>
    <n v="0"/>
    <n v="0"/>
    <n v="0"/>
    <n v="0"/>
    <m/>
    <n v="0"/>
    <n v="0"/>
    <n v="0"/>
    <n v="0"/>
    <x v="0"/>
    <n v="1"/>
    <n v="0"/>
    <x v="0"/>
    <n v="200"/>
    <m/>
    <m/>
    <m/>
    <m/>
    <m/>
    <m/>
    <m/>
    <n v="100"/>
    <n v="100"/>
    <m/>
    <m/>
    <m/>
    <n v="33000"/>
    <n v="0"/>
    <n v="0"/>
    <n v="0"/>
    <n v="0"/>
    <n v="0"/>
    <n v="0"/>
    <n v="0"/>
    <n v="16500"/>
    <n v="16500"/>
    <n v="0"/>
    <n v="0"/>
    <n v="0"/>
    <n v="0"/>
    <n v="0"/>
    <n v="0"/>
    <n v="0"/>
    <n v="0"/>
    <n v="0"/>
    <n v="0"/>
    <n v="0"/>
    <n v="0"/>
    <n v="0"/>
    <n v="0"/>
    <n v="0"/>
    <n v="0"/>
    <n v="33000"/>
    <n v="0"/>
    <n v="0"/>
    <n v="0"/>
    <n v="0"/>
    <n v="0"/>
    <n v="0"/>
    <n v="0"/>
    <n v="16500"/>
    <n v="16500"/>
    <n v="0"/>
    <n v="0"/>
    <n v="0"/>
  </r>
  <r>
    <s v="No"/>
    <s v="Jaspal Singh"/>
    <x v="73"/>
    <x v="202"/>
    <s v="YANZFB-TBD"/>
    <x v="237"/>
    <d v="2026-05-18T00:00:00"/>
    <d v="2026-10-16T00:00:00"/>
    <m/>
    <x v="608"/>
    <x v="1"/>
    <x v="0"/>
    <m/>
    <n v="0"/>
    <n v="0"/>
    <n v="0"/>
    <n v="0"/>
    <m/>
    <n v="0"/>
    <n v="0"/>
    <n v="0"/>
    <n v="0"/>
    <x v="0"/>
    <n v="1"/>
    <n v="0"/>
    <x v="0"/>
    <n v="200"/>
    <m/>
    <m/>
    <m/>
    <m/>
    <m/>
    <m/>
    <m/>
    <n v="100"/>
    <n v="100"/>
    <m/>
    <m/>
    <m/>
    <n v="9500"/>
    <n v="0"/>
    <n v="0"/>
    <n v="0"/>
    <n v="0"/>
    <n v="0"/>
    <n v="0"/>
    <n v="0"/>
    <n v="4750"/>
    <n v="4750"/>
    <n v="0"/>
    <n v="0"/>
    <n v="0"/>
    <n v="0"/>
    <n v="0"/>
    <n v="0"/>
    <n v="0"/>
    <n v="0"/>
    <n v="0"/>
    <n v="0"/>
    <n v="0"/>
    <n v="0"/>
    <n v="0"/>
    <n v="0"/>
    <n v="0"/>
    <n v="0"/>
    <n v="9500"/>
    <n v="0"/>
    <n v="0"/>
    <n v="0"/>
    <n v="0"/>
    <n v="0"/>
    <n v="0"/>
    <n v="0"/>
    <n v="4750"/>
    <n v="4750"/>
    <n v="0"/>
    <n v="0"/>
    <n v="0"/>
  </r>
  <r>
    <s v="No"/>
    <s v="Jaspal Singh"/>
    <x v="41"/>
    <x v="202"/>
    <s v="YAN66B"/>
    <x v="238"/>
    <d v="2026-05-01T00:00:00"/>
    <d v="2026-07-31T00:00:00"/>
    <m/>
    <x v="609"/>
    <x v="137"/>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1"/>
    <x v="202"/>
    <s v="YAPDHB"/>
    <x v="239"/>
    <d v="2026-07-01T00:00:00"/>
    <d v="2026-12-31T00:00:00"/>
    <m/>
    <x v="587"/>
    <x v="7"/>
    <x v="0"/>
    <m/>
    <n v="136"/>
    <n v="22440"/>
    <n v="0"/>
    <n v="22440"/>
    <m/>
    <n v="0"/>
    <n v="0"/>
    <n v="0"/>
    <n v="22440"/>
    <x v="0"/>
    <n v="1"/>
    <n v="0"/>
    <x v="0"/>
    <n v="896"/>
    <m/>
    <m/>
    <m/>
    <m/>
    <m/>
    <m/>
    <n v="136"/>
    <n v="152"/>
    <n v="152"/>
    <n v="152"/>
    <n v="152"/>
    <n v="152"/>
    <n v="147840"/>
    <n v="0"/>
    <n v="0"/>
    <n v="0"/>
    <n v="0"/>
    <n v="0"/>
    <n v="0"/>
    <n v="22440"/>
    <n v="25080"/>
    <n v="25080"/>
    <n v="25080"/>
    <n v="25080"/>
    <n v="25080"/>
    <n v="0"/>
    <n v="0"/>
    <n v="0"/>
    <n v="0"/>
    <n v="0"/>
    <n v="0"/>
    <n v="0"/>
    <n v="0"/>
    <n v="0"/>
    <n v="0"/>
    <n v="0"/>
    <n v="0"/>
    <n v="0"/>
    <n v="147840"/>
    <n v="0"/>
    <n v="0"/>
    <n v="0"/>
    <n v="0"/>
    <n v="0"/>
    <n v="0"/>
    <n v="22440"/>
    <n v="25080"/>
    <n v="25080"/>
    <n v="25080"/>
    <n v="25080"/>
    <n v="25080"/>
  </r>
  <r>
    <s v="No"/>
    <s v="Jaspal Singh"/>
    <x v="41"/>
    <x v="202"/>
    <s v="YAPDHB"/>
    <x v="239"/>
    <d v="2026-07-01T00:00:00"/>
    <d v="2026-12-31T00:00:00"/>
    <m/>
    <x v="588"/>
    <x v="3"/>
    <x v="0"/>
    <m/>
    <n v="162"/>
    <n v="10003.5"/>
    <n v="0"/>
    <n v="10003.5"/>
    <m/>
    <n v="0"/>
    <n v="0"/>
    <n v="0"/>
    <n v="10003.5"/>
    <x v="0"/>
    <n v="1"/>
    <n v="0"/>
    <x v="0"/>
    <n v="1017"/>
    <m/>
    <m/>
    <m/>
    <m/>
    <m/>
    <m/>
    <n v="162"/>
    <n v="171"/>
    <n v="171"/>
    <n v="171"/>
    <n v="171"/>
    <n v="171"/>
    <n v="62799.75"/>
    <n v="0"/>
    <n v="0"/>
    <n v="0"/>
    <n v="0"/>
    <n v="0"/>
    <n v="0"/>
    <n v="10003.5"/>
    <n v="10559.25"/>
    <n v="10559.25"/>
    <n v="10559.25"/>
    <n v="10559.25"/>
    <n v="10559.25"/>
    <n v="0"/>
    <n v="0"/>
    <n v="0"/>
    <n v="0"/>
    <n v="0"/>
    <n v="0"/>
    <n v="0"/>
    <n v="0"/>
    <n v="0"/>
    <n v="0"/>
    <n v="0"/>
    <n v="0"/>
    <n v="0"/>
    <n v="62799.75"/>
    <n v="0"/>
    <n v="0"/>
    <n v="0"/>
    <n v="0"/>
    <n v="0"/>
    <n v="0"/>
    <n v="10003.5"/>
    <n v="10559.25"/>
    <n v="10559.25"/>
    <n v="10559.25"/>
    <n v="10559.25"/>
    <n v="10559.25"/>
  </r>
  <r>
    <s v="No"/>
    <s v="Jaspal Singh"/>
    <x v="41"/>
    <x v="202"/>
    <s v="YAPDHB"/>
    <x v="239"/>
    <d v="2026-07-01T00:00:00"/>
    <d v="2026-12-31T00:00:00"/>
    <m/>
    <x v="330"/>
    <x v="3"/>
    <x v="0"/>
    <m/>
    <n v="171"/>
    <n v="10559.25"/>
    <n v="0"/>
    <n v="10559.25"/>
    <m/>
    <n v="0"/>
    <n v="0"/>
    <n v="0"/>
    <n v="10559.25"/>
    <x v="0"/>
    <n v="1"/>
    <n v="0"/>
    <x v="0"/>
    <n v="1026"/>
    <m/>
    <m/>
    <m/>
    <m/>
    <m/>
    <m/>
    <n v="171"/>
    <n v="171"/>
    <n v="171"/>
    <n v="171"/>
    <n v="171"/>
    <n v="171"/>
    <n v="63355.5"/>
    <n v="0"/>
    <n v="0"/>
    <n v="0"/>
    <n v="0"/>
    <n v="0"/>
    <n v="0"/>
    <n v="10559.25"/>
    <n v="10559.25"/>
    <n v="10559.25"/>
    <n v="10559.25"/>
    <n v="10559.25"/>
    <n v="10559.25"/>
    <n v="0"/>
    <n v="0"/>
    <n v="0"/>
    <n v="0"/>
    <n v="0"/>
    <n v="0"/>
    <n v="0"/>
    <n v="0"/>
    <n v="0"/>
    <n v="0"/>
    <n v="0"/>
    <n v="0"/>
    <n v="0"/>
    <n v="63355.5"/>
    <n v="0"/>
    <n v="0"/>
    <n v="0"/>
    <n v="0"/>
    <n v="0"/>
    <n v="0"/>
    <n v="10559.25"/>
    <n v="10559.25"/>
    <n v="10559.25"/>
    <n v="10559.25"/>
    <n v="10559.25"/>
    <n v="10559.25"/>
  </r>
  <r>
    <s v="No"/>
    <s v="Jaspal Singh"/>
    <x v="41"/>
    <x v="202"/>
    <s v="YAPDHB"/>
    <x v="239"/>
    <d v="2026-07-01T00:00:00"/>
    <d v="2026-12-31T00:00:00"/>
    <m/>
    <x v="610"/>
    <x v="1"/>
    <x v="0"/>
    <m/>
    <n v="90"/>
    <n v="4275"/>
    <n v="0"/>
    <n v="4275"/>
    <m/>
    <n v="0"/>
    <n v="0"/>
    <n v="0"/>
    <n v="4275"/>
    <x v="0"/>
    <n v="1"/>
    <n v="0"/>
    <x v="0"/>
    <n v="945"/>
    <m/>
    <m/>
    <m/>
    <m/>
    <m/>
    <m/>
    <n v="90"/>
    <n v="171"/>
    <n v="171"/>
    <n v="171"/>
    <n v="171"/>
    <n v="171"/>
    <n v="44887.5"/>
    <n v="0"/>
    <n v="0"/>
    <n v="0"/>
    <n v="0"/>
    <n v="0"/>
    <n v="0"/>
    <n v="4275"/>
    <n v="8122.5"/>
    <n v="8122.5"/>
    <n v="8122.5"/>
    <n v="8122.5"/>
    <n v="8122.5"/>
    <n v="0"/>
    <n v="0"/>
    <n v="0"/>
    <n v="0"/>
    <n v="0"/>
    <n v="0"/>
    <n v="0"/>
    <n v="0"/>
    <n v="0"/>
    <n v="0"/>
    <n v="0"/>
    <n v="0"/>
    <n v="0"/>
    <n v="44887.5"/>
    <n v="0"/>
    <n v="0"/>
    <n v="0"/>
    <n v="0"/>
    <n v="0"/>
    <n v="0"/>
    <n v="4275"/>
    <n v="8122.5"/>
    <n v="8122.5"/>
    <n v="8122.5"/>
    <n v="8122.5"/>
    <n v="8122.5"/>
  </r>
  <r>
    <s v="No"/>
    <s v="Jaspal Singh"/>
    <x v="74"/>
    <x v="202"/>
    <s v="YAPJTB-TBD"/>
    <x v="240"/>
    <d v="2026-06-15T00:00:00"/>
    <d v="2026-10-09T00:00:00"/>
    <m/>
    <x v="344"/>
    <x v="49"/>
    <x v="0"/>
    <m/>
    <n v="0"/>
    <n v="0"/>
    <n v="0"/>
    <n v="0"/>
    <m/>
    <n v="0"/>
    <n v="0"/>
    <n v="0"/>
    <n v="0"/>
    <x v="0"/>
    <n v="1"/>
    <n v="0"/>
    <x v="0"/>
    <n v="344"/>
    <m/>
    <m/>
    <m/>
    <m/>
    <m/>
    <m/>
    <m/>
    <n v="152"/>
    <n v="152"/>
    <n v="40"/>
    <m/>
    <m/>
    <n v="91160"/>
    <n v="0"/>
    <n v="0"/>
    <n v="0"/>
    <n v="0"/>
    <n v="0"/>
    <n v="0"/>
    <n v="0"/>
    <n v="40280"/>
    <n v="40280"/>
    <n v="10600"/>
    <n v="0"/>
    <n v="0"/>
    <n v="0"/>
    <n v="0"/>
    <n v="0"/>
    <n v="0"/>
    <n v="0"/>
    <n v="0"/>
    <n v="0"/>
    <n v="0"/>
    <n v="0"/>
    <n v="0"/>
    <n v="0"/>
    <n v="0"/>
    <n v="0"/>
    <n v="91160"/>
    <n v="0"/>
    <n v="0"/>
    <n v="0"/>
    <n v="0"/>
    <n v="0"/>
    <n v="0"/>
    <n v="0"/>
    <n v="40280"/>
    <n v="40280"/>
    <n v="10600"/>
    <n v="0"/>
    <n v="0"/>
  </r>
  <r>
    <s v="No"/>
    <s v="Jaspal Singh"/>
    <x v="74"/>
    <x v="202"/>
    <s v="YAPJTB-TBD"/>
    <x v="240"/>
    <d v="2026-06-15T00:00:00"/>
    <d v="2026-10-09T00:00:00"/>
    <m/>
    <x v="611"/>
    <x v="27"/>
    <x v="0"/>
    <m/>
    <n v="50"/>
    <n v="10350"/>
    <n v="0"/>
    <n v="10350"/>
    <m/>
    <n v="0"/>
    <n v="0"/>
    <n v="0"/>
    <n v="10350"/>
    <x v="0"/>
    <n v="1"/>
    <n v="0"/>
    <x v="0"/>
    <n v="394"/>
    <m/>
    <m/>
    <m/>
    <m/>
    <m/>
    <m/>
    <n v="50"/>
    <n v="152"/>
    <n v="152"/>
    <n v="40"/>
    <m/>
    <m/>
    <n v="81558"/>
    <n v="0"/>
    <n v="0"/>
    <n v="0"/>
    <n v="0"/>
    <n v="0"/>
    <n v="0"/>
    <n v="10350"/>
    <n v="31464"/>
    <n v="31464"/>
    <n v="8280"/>
    <n v="0"/>
    <n v="0"/>
    <n v="0"/>
    <n v="0"/>
    <n v="0"/>
    <n v="0"/>
    <n v="0"/>
    <n v="0"/>
    <n v="0"/>
    <n v="0"/>
    <n v="0"/>
    <n v="0"/>
    <n v="0"/>
    <n v="0"/>
    <n v="0"/>
    <n v="81558"/>
    <n v="0"/>
    <n v="0"/>
    <n v="0"/>
    <n v="0"/>
    <n v="0"/>
    <n v="0"/>
    <n v="10350"/>
    <n v="31464"/>
    <n v="31464"/>
    <n v="8280"/>
    <n v="0"/>
    <n v="0"/>
  </r>
  <r>
    <s v="No"/>
    <s v="Jaspal Singh"/>
    <x v="74"/>
    <x v="202"/>
    <s v="YAPJTB-TBD"/>
    <x v="240"/>
    <d v="2026-06-15T00:00:00"/>
    <d v="2026-10-09T00:00:00"/>
    <m/>
    <x v="612"/>
    <x v="27"/>
    <x v="0"/>
    <m/>
    <n v="50"/>
    <n v="10350"/>
    <n v="0"/>
    <n v="10350"/>
    <m/>
    <n v="0"/>
    <n v="0"/>
    <n v="0"/>
    <n v="10350"/>
    <x v="0"/>
    <n v="1"/>
    <n v="0"/>
    <x v="0"/>
    <n v="394"/>
    <m/>
    <m/>
    <m/>
    <m/>
    <m/>
    <m/>
    <n v="50"/>
    <n v="152"/>
    <n v="152"/>
    <n v="40"/>
    <m/>
    <m/>
    <n v="81558"/>
    <n v="0"/>
    <n v="0"/>
    <n v="0"/>
    <n v="0"/>
    <n v="0"/>
    <n v="0"/>
    <n v="10350"/>
    <n v="31464"/>
    <n v="31464"/>
    <n v="8280"/>
    <n v="0"/>
    <n v="0"/>
    <n v="0"/>
    <n v="0"/>
    <n v="0"/>
    <n v="0"/>
    <n v="0"/>
    <n v="0"/>
    <n v="0"/>
    <n v="0"/>
    <n v="0"/>
    <n v="0"/>
    <n v="0"/>
    <n v="0"/>
    <n v="0"/>
    <n v="81558"/>
    <n v="0"/>
    <n v="0"/>
    <n v="0"/>
    <n v="0"/>
    <n v="0"/>
    <n v="0"/>
    <n v="10350"/>
    <n v="31464"/>
    <n v="31464"/>
    <n v="8280"/>
    <n v="0"/>
    <n v="0"/>
  </r>
  <r>
    <s v="No"/>
    <s v="Jaspal Singh"/>
    <x v="74"/>
    <x v="202"/>
    <s v="YAPJTB-TBD"/>
    <x v="240"/>
    <d v="2026-07-18T00:00:00"/>
    <d v="2026-10-09T00:00:00"/>
    <m/>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74"/>
    <x v="202"/>
    <s v="YAPJTB-TBD"/>
    <x v="240"/>
    <d v="2026-07-18T00:00:00"/>
    <d v="2026-10-09T00:00:00"/>
    <m/>
    <x v="140"/>
    <x v="1"/>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74"/>
    <x v="202"/>
    <s v="YAPJTB-TBD"/>
    <x v="240"/>
    <d v="2026-07-18T00:00:00"/>
    <d v="2026-10-09T00:00:00"/>
    <m/>
    <x v="140"/>
    <x v="22"/>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75"/>
    <x v="202"/>
    <s v="YAPHJB"/>
    <x v="241"/>
    <d v="2026-07-01T00:00:00"/>
    <d v="2026-12-31T00:00:00"/>
    <m/>
    <x v="613"/>
    <x v="85"/>
    <x v="0"/>
    <m/>
    <n v="171"/>
    <n v="8447.4"/>
    <n v="0"/>
    <n v="8447.4"/>
    <m/>
    <n v="0"/>
    <n v="0"/>
    <n v="0"/>
    <n v="8447.4"/>
    <x v="0"/>
    <n v="1"/>
    <n v="0"/>
    <x v="0"/>
    <n v="1026"/>
    <m/>
    <m/>
    <m/>
    <m/>
    <m/>
    <m/>
    <n v="171"/>
    <n v="171"/>
    <n v="171"/>
    <n v="171"/>
    <n v="171"/>
    <n v="171"/>
    <n v="50684.4"/>
    <n v="0"/>
    <n v="0"/>
    <n v="0"/>
    <n v="0"/>
    <n v="0"/>
    <n v="0"/>
    <n v="8447.4"/>
    <n v="8447.4"/>
    <n v="8447.4"/>
    <n v="8447.4"/>
    <n v="8447.4"/>
    <n v="8447.4"/>
    <n v="0"/>
    <n v="0"/>
    <n v="0"/>
    <n v="0"/>
    <n v="0"/>
    <n v="0"/>
    <n v="0"/>
    <n v="0"/>
    <n v="0"/>
    <n v="0"/>
    <n v="0"/>
    <n v="0"/>
    <n v="0"/>
    <n v="50684.4"/>
    <n v="0"/>
    <n v="0"/>
    <n v="0"/>
    <n v="0"/>
    <n v="0"/>
    <n v="0"/>
    <n v="8447.4"/>
    <n v="8447.4"/>
    <n v="8447.4"/>
    <n v="8447.4"/>
    <n v="8447.4"/>
    <n v="8447.4"/>
  </r>
  <r>
    <s v="No"/>
    <s v="Jaspal Singh"/>
    <x v="75"/>
    <x v="202"/>
    <s v="YAPHJB"/>
    <x v="241"/>
    <d v="2026-07-01T00:00:00"/>
    <d v="2026-12-31T00:00:00"/>
    <m/>
    <x v="140"/>
    <x v="86"/>
    <x v="0"/>
    <m/>
    <n v="0"/>
    <n v="0"/>
    <n v="0"/>
    <n v="0"/>
    <m/>
    <n v="0"/>
    <n v="0"/>
    <n v="0"/>
    <n v="0"/>
    <x v="0"/>
    <n v="1"/>
    <n v="0"/>
    <x v="0"/>
    <n v="855"/>
    <m/>
    <m/>
    <m/>
    <m/>
    <m/>
    <m/>
    <n v="0"/>
    <n v="171"/>
    <n v="171"/>
    <n v="171"/>
    <n v="171"/>
    <n v="171"/>
    <n v="32490"/>
    <n v="0"/>
    <n v="0"/>
    <n v="0"/>
    <n v="0"/>
    <n v="0"/>
    <n v="0"/>
    <n v="0"/>
    <n v="6498"/>
    <n v="6498"/>
    <n v="6498"/>
    <n v="6498"/>
    <n v="6498"/>
    <n v="0"/>
    <n v="0"/>
    <n v="0"/>
    <n v="0"/>
    <n v="0"/>
    <n v="0"/>
    <n v="0"/>
    <n v="0"/>
    <n v="0"/>
    <n v="0"/>
    <n v="0"/>
    <n v="0"/>
    <n v="0"/>
    <n v="32490"/>
    <n v="0"/>
    <n v="0"/>
    <n v="0"/>
    <n v="0"/>
    <n v="0"/>
    <n v="0"/>
    <n v="0"/>
    <n v="6498"/>
    <n v="6498"/>
    <n v="6498"/>
    <n v="6498"/>
    <n v="6498"/>
  </r>
  <r>
    <s v="No"/>
    <s v="Jaspal Singh"/>
    <x v="48"/>
    <x v="202"/>
    <s v="YAN6CB"/>
    <x v="242"/>
    <d v="2026-07-01T00:00:00"/>
    <d v="2027-01-01T00:00:00"/>
    <m/>
    <x v="373"/>
    <x v="11"/>
    <x v="2"/>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8"/>
    <x v="202"/>
    <s v="YAN6CB"/>
    <x v="242"/>
    <d v="2026-07-01T00:00:00"/>
    <d v="2027-01-01T00:00:00"/>
    <m/>
    <x v="374"/>
    <x v="14"/>
    <x v="2"/>
    <m/>
    <n v="106"/>
    <n v="32542"/>
    <n v="0"/>
    <n v="32542"/>
    <m/>
    <n v="0"/>
    <n v="0"/>
    <n v="0"/>
    <n v="32542"/>
    <x v="0"/>
    <n v="1"/>
    <n v="0"/>
    <x v="0"/>
    <n v="636"/>
    <m/>
    <m/>
    <m/>
    <m/>
    <m/>
    <m/>
    <n v="106"/>
    <n v="106"/>
    <n v="106"/>
    <n v="106"/>
    <n v="106"/>
    <n v="106"/>
    <n v="195252"/>
    <n v="0"/>
    <n v="0"/>
    <n v="0"/>
    <n v="0"/>
    <n v="0"/>
    <n v="0"/>
    <n v="32542"/>
    <n v="32542"/>
    <n v="32542"/>
    <n v="32542"/>
    <n v="32542"/>
    <n v="32542"/>
    <n v="0"/>
    <n v="0"/>
    <n v="0"/>
    <n v="0"/>
    <n v="0"/>
    <n v="0"/>
    <n v="0"/>
    <n v="0"/>
    <n v="0"/>
    <n v="0"/>
    <n v="0"/>
    <n v="0"/>
    <n v="0"/>
    <n v="195252"/>
    <n v="0"/>
    <n v="0"/>
    <n v="0"/>
    <n v="0"/>
    <n v="0"/>
    <n v="0"/>
    <n v="32542"/>
    <n v="32542"/>
    <n v="32542"/>
    <n v="32542"/>
    <n v="32542"/>
    <n v="32542"/>
  </r>
  <r>
    <s v="No"/>
    <s v="Jaspal Singh"/>
    <x v="48"/>
    <x v="202"/>
    <s v="YAN6CB"/>
    <x v="242"/>
    <d v="2026-07-01T00:00:00"/>
    <d v="2027-01-01T00:00:00"/>
    <m/>
    <x v="375"/>
    <x v="77"/>
    <x v="0"/>
    <m/>
    <n v="162"/>
    <n v="9460.7999999999993"/>
    <n v="0"/>
    <n v="9460.7999999999993"/>
    <m/>
    <n v="0"/>
    <n v="0"/>
    <n v="0"/>
    <n v="9460.7999999999993"/>
    <x v="0"/>
    <n v="1"/>
    <n v="0"/>
    <x v="0"/>
    <n v="972"/>
    <m/>
    <m/>
    <m/>
    <m/>
    <m/>
    <m/>
    <n v="162"/>
    <n v="162"/>
    <n v="162"/>
    <n v="162"/>
    <n v="162"/>
    <n v="162"/>
    <n v="56764.800000000003"/>
    <n v="0"/>
    <n v="0"/>
    <n v="0"/>
    <n v="0"/>
    <n v="0"/>
    <n v="0"/>
    <n v="9460.7999999999993"/>
    <n v="9460.7999999999993"/>
    <n v="9460.7999999999993"/>
    <n v="9460.7999999999993"/>
    <n v="9460.7999999999993"/>
    <n v="9460.7999999999993"/>
    <n v="0"/>
    <n v="0"/>
    <n v="0"/>
    <n v="0"/>
    <n v="0"/>
    <n v="0"/>
    <n v="0"/>
    <n v="0"/>
    <n v="0"/>
    <n v="0"/>
    <n v="0"/>
    <n v="0"/>
    <n v="0"/>
    <n v="56764.800000000003"/>
    <n v="0"/>
    <n v="0"/>
    <n v="0"/>
    <n v="0"/>
    <n v="0"/>
    <n v="0"/>
    <n v="9460.7999999999993"/>
    <n v="9460.7999999999993"/>
    <n v="9460.7999999999993"/>
    <n v="9460.7999999999993"/>
    <n v="9460.7999999999993"/>
    <n v="9460.7999999999993"/>
  </r>
  <r>
    <s v="No"/>
    <s v="Jaspal Singh"/>
    <x v="48"/>
    <x v="202"/>
    <s v="YAN6CB"/>
    <x v="242"/>
    <d v="2026-07-01T00:00:00"/>
    <d v="2027-01-01T00:00:00"/>
    <m/>
    <x v="614"/>
    <x v="77"/>
    <x v="0"/>
    <m/>
    <n v="162"/>
    <n v="9460.7999999999993"/>
    <n v="0"/>
    <n v="9460.7999999999993"/>
    <m/>
    <n v="0"/>
    <n v="0"/>
    <n v="0"/>
    <n v="9460.7999999999993"/>
    <x v="0"/>
    <n v="1"/>
    <n v="0"/>
    <x v="0"/>
    <n v="972"/>
    <m/>
    <m/>
    <m/>
    <m/>
    <m/>
    <m/>
    <n v="162"/>
    <n v="162"/>
    <n v="162"/>
    <n v="162"/>
    <n v="162"/>
    <n v="162"/>
    <n v="56764.800000000003"/>
    <n v="0"/>
    <n v="0"/>
    <n v="0"/>
    <n v="0"/>
    <n v="0"/>
    <n v="0"/>
    <n v="9460.7999999999993"/>
    <n v="9460.7999999999993"/>
    <n v="9460.7999999999993"/>
    <n v="9460.7999999999993"/>
    <n v="9460.7999999999993"/>
    <n v="9460.7999999999993"/>
    <n v="0"/>
    <n v="0"/>
    <n v="0"/>
    <n v="0"/>
    <n v="0"/>
    <n v="0"/>
    <n v="0"/>
    <n v="0"/>
    <n v="0"/>
    <n v="0"/>
    <n v="0"/>
    <n v="0"/>
    <n v="0"/>
    <n v="56764.800000000003"/>
    <n v="0"/>
    <n v="0"/>
    <n v="0"/>
    <n v="0"/>
    <n v="0"/>
    <n v="0"/>
    <n v="9460.7999999999993"/>
    <n v="9460.7999999999993"/>
    <n v="9460.7999999999993"/>
    <n v="9460.7999999999993"/>
    <n v="9460.7999999999993"/>
    <n v="9460.7999999999993"/>
  </r>
  <r>
    <s v="No"/>
    <s v="Jaspal Singh"/>
    <x v="48"/>
    <x v="202"/>
    <s v="YAN6CB"/>
    <x v="242"/>
    <d v="2026-07-01T00:00:00"/>
    <d v="2027-01-01T00:00:00"/>
    <m/>
    <x v="377"/>
    <x v="77"/>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8"/>
    <x v="202"/>
    <s v="YAN6CB"/>
    <x v="242"/>
    <d v="2026-07-01T00:00:00"/>
    <d v="2027-01-01T00:00:00"/>
    <m/>
    <x v="378"/>
    <x v="78"/>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8"/>
    <x v="202"/>
    <s v="YAN6CB"/>
    <x v="242"/>
    <d v="2026-07-01T00:00:00"/>
    <d v="2027-01-01T00:00:00"/>
    <m/>
    <x v="615"/>
    <x v="78"/>
    <x v="0"/>
    <m/>
    <n v="162"/>
    <n v="7003.2599999999993"/>
    <n v="0"/>
    <n v="7003.2599999999993"/>
    <m/>
    <n v="0"/>
    <n v="0"/>
    <n v="0"/>
    <n v="7003.2599999999993"/>
    <x v="0"/>
    <n v="1"/>
    <n v="0"/>
    <x v="0"/>
    <n v="972"/>
    <m/>
    <m/>
    <m/>
    <m/>
    <m/>
    <m/>
    <n v="162"/>
    <n v="162"/>
    <n v="162"/>
    <n v="162"/>
    <n v="162"/>
    <n v="162"/>
    <n v="42019.56"/>
    <n v="0"/>
    <n v="0"/>
    <n v="0"/>
    <n v="0"/>
    <n v="0"/>
    <n v="0"/>
    <n v="7003.2599999999993"/>
    <n v="7003.2599999999993"/>
    <n v="7003.2599999999993"/>
    <n v="7003.2599999999993"/>
    <n v="7003.2599999999993"/>
    <n v="7003.2599999999993"/>
    <n v="0"/>
    <n v="0"/>
    <n v="0"/>
    <n v="0"/>
    <n v="0"/>
    <n v="0"/>
    <n v="0"/>
    <n v="0"/>
    <n v="0"/>
    <n v="0"/>
    <n v="0"/>
    <n v="0"/>
    <n v="0"/>
    <n v="42019.56"/>
    <n v="0"/>
    <n v="0"/>
    <n v="0"/>
    <n v="0"/>
    <n v="0"/>
    <n v="0"/>
    <n v="7003.2599999999993"/>
    <n v="7003.2599999999993"/>
    <n v="7003.2599999999993"/>
    <n v="7003.2599999999993"/>
    <n v="7003.2599999999993"/>
    <n v="7003.2599999999993"/>
  </r>
  <r>
    <s v="No"/>
    <s v="Jaspal Singh"/>
    <x v="48"/>
    <x v="202"/>
    <s v="YAN6CB"/>
    <x v="242"/>
    <d v="2026-07-01T00:00:00"/>
    <d v="2027-01-01T00:00:00"/>
    <m/>
    <x v="616"/>
    <x v="79"/>
    <x v="0"/>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8"/>
    <x v="202"/>
    <s v="YAN6CB"/>
    <x v="242"/>
    <d v="2026-07-01T00:00:00"/>
    <d v="2027-01-01T00:00:00"/>
    <m/>
    <x v="382"/>
    <x v="39"/>
    <x v="6"/>
    <m/>
    <n v="60"/>
    <n v="11940"/>
    <n v="0"/>
    <n v="11940"/>
    <m/>
    <n v="0"/>
    <n v="0"/>
    <n v="0"/>
    <n v="11940"/>
    <x v="0"/>
    <n v="1"/>
    <n v="0"/>
    <x v="0"/>
    <n v="360"/>
    <m/>
    <m/>
    <m/>
    <m/>
    <m/>
    <m/>
    <n v="60"/>
    <n v="60"/>
    <n v="60"/>
    <n v="60"/>
    <n v="60"/>
    <n v="60"/>
    <n v="71640"/>
    <n v="0"/>
    <n v="0"/>
    <n v="0"/>
    <n v="0"/>
    <n v="0"/>
    <n v="0"/>
    <n v="11940"/>
    <n v="11940"/>
    <n v="11940"/>
    <n v="11940"/>
    <n v="11940"/>
    <n v="11940"/>
    <n v="0"/>
    <n v="0"/>
    <n v="0"/>
    <n v="0"/>
    <n v="0"/>
    <n v="0"/>
    <n v="0"/>
    <n v="0"/>
    <n v="0"/>
    <n v="0"/>
    <n v="0"/>
    <n v="0"/>
    <n v="0"/>
    <n v="71640"/>
    <n v="0"/>
    <n v="0"/>
    <n v="0"/>
    <n v="0"/>
    <n v="0"/>
    <n v="0"/>
    <n v="11940"/>
    <n v="11940"/>
    <n v="11940"/>
    <n v="11940"/>
    <n v="11940"/>
    <n v="11940"/>
  </r>
  <r>
    <s v="No"/>
    <s v="Jaspal Singh"/>
    <x v="48"/>
    <x v="202"/>
    <s v="YAN6CB"/>
    <x v="242"/>
    <d v="2026-07-01T00:00:00"/>
    <d v="2027-01-01T00:00:00"/>
    <m/>
    <x v="390"/>
    <x v="81"/>
    <x v="7"/>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8"/>
    <x v="202"/>
    <s v="YAN6CB"/>
    <x v="242"/>
    <d v="2026-07-01T00:00:00"/>
    <d v="2027-01-01T00:00:00"/>
    <m/>
    <x v="617"/>
    <x v="77"/>
    <x v="0"/>
    <m/>
    <n v="162"/>
    <n v="9460.7999999999993"/>
    <n v="0"/>
    <n v="9460.7999999999993"/>
    <m/>
    <n v="0"/>
    <n v="0"/>
    <n v="0"/>
    <n v="9460.7999999999993"/>
    <x v="0"/>
    <n v="1"/>
    <n v="0"/>
    <x v="0"/>
    <n v="972"/>
    <m/>
    <m/>
    <m/>
    <m/>
    <m/>
    <m/>
    <n v="162"/>
    <n v="162"/>
    <n v="162"/>
    <n v="162"/>
    <n v="162"/>
    <n v="162"/>
    <n v="56764.800000000003"/>
    <n v="0"/>
    <n v="0"/>
    <n v="0"/>
    <n v="0"/>
    <n v="0"/>
    <n v="0"/>
    <n v="9460.7999999999993"/>
    <n v="9460.7999999999993"/>
    <n v="9460.7999999999993"/>
    <n v="9460.7999999999993"/>
    <n v="9460.7999999999993"/>
    <n v="9460.7999999999993"/>
    <n v="0"/>
    <n v="0"/>
    <n v="0"/>
    <n v="0"/>
    <n v="0"/>
    <n v="0"/>
    <n v="0"/>
    <n v="0"/>
    <n v="0"/>
    <n v="0"/>
    <n v="0"/>
    <n v="0"/>
    <n v="0"/>
    <n v="56764.800000000003"/>
    <n v="0"/>
    <n v="0"/>
    <n v="0"/>
    <n v="0"/>
    <n v="0"/>
    <n v="0"/>
    <n v="9460.7999999999993"/>
    <n v="9460.7999999999993"/>
    <n v="9460.7999999999993"/>
    <n v="9460.7999999999993"/>
    <n v="9460.7999999999993"/>
    <n v="9460.7999999999993"/>
  </r>
  <r>
    <s v="No"/>
    <s v="Jaspal Singh"/>
    <x v="48"/>
    <x v="202"/>
    <s v="YAN6CB"/>
    <x v="242"/>
    <d v="2026-07-01T00:00:00"/>
    <d v="2027-01-01T00:00:00"/>
    <m/>
    <x v="385"/>
    <x v="4"/>
    <x v="8"/>
    <m/>
    <n v="151"/>
    <n v="27180"/>
    <n v="0"/>
    <n v="27180"/>
    <m/>
    <n v="0"/>
    <n v="0"/>
    <n v="0"/>
    <n v="27180"/>
    <x v="0"/>
    <n v="1"/>
    <n v="0"/>
    <x v="0"/>
    <n v="906"/>
    <m/>
    <m/>
    <m/>
    <m/>
    <m/>
    <m/>
    <n v="151"/>
    <n v="151"/>
    <n v="151"/>
    <n v="151"/>
    <n v="151"/>
    <n v="151"/>
    <n v="163080"/>
    <n v="0"/>
    <n v="0"/>
    <n v="0"/>
    <n v="0"/>
    <n v="0"/>
    <n v="0"/>
    <n v="27180"/>
    <n v="27180"/>
    <n v="27180"/>
    <n v="27180"/>
    <n v="27180"/>
    <n v="27180"/>
    <n v="0"/>
    <n v="0"/>
    <n v="0"/>
    <n v="0"/>
    <n v="0"/>
    <n v="0"/>
    <n v="0"/>
    <n v="0"/>
    <n v="0"/>
    <n v="0"/>
    <n v="0"/>
    <n v="0"/>
    <n v="0"/>
    <n v="163080"/>
    <n v="0"/>
    <n v="0"/>
    <n v="0"/>
    <n v="0"/>
    <n v="0"/>
    <n v="0"/>
    <n v="27180"/>
    <n v="27180"/>
    <n v="27180"/>
    <n v="27180"/>
    <n v="27180"/>
    <n v="27180"/>
  </r>
  <r>
    <s v="No"/>
    <s v="Jaspal Singh"/>
    <x v="48"/>
    <x v="202"/>
    <s v="YAN6CB"/>
    <x v="242"/>
    <d v="2026-07-01T00:00:00"/>
    <d v="2027-01-01T00:00:00"/>
    <m/>
    <x v="386"/>
    <x v="82"/>
    <x v="7"/>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8"/>
    <x v="202"/>
    <s v="YAN6CB"/>
    <x v="242"/>
    <d v="2026-07-01T00:00:00"/>
    <d v="2027-01-01T00:00:00"/>
    <m/>
    <x v="387"/>
    <x v="83"/>
    <x v="7"/>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s v="No"/>
    <s v="Jaspal Singh"/>
    <x v="48"/>
    <x v="202"/>
    <s v="YAN6CB"/>
    <x v="242"/>
    <d v="2026-07-01T00:00:00"/>
    <d v="2027-01-01T00:00:00"/>
    <m/>
    <x v="618"/>
    <x v="82"/>
    <x v="7"/>
    <m/>
    <n v="0"/>
    <n v="0"/>
    <n v="0"/>
    <n v="0"/>
    <m/>
    <n v="0"/>
    <n v="0"/>
    <n v="0"/>
    <n v="0"/>
    <x v="0"/>
    <n v="1"/>
    <n v="0"/>
    <x v="0"/>
    <n v="0"/>
    <m/>
    <m/>
    <m/>
    <m/>
    <m/>
    <m/>
    <m/>
    <m/>
    <m/>
    <m/>
    <m/>
    <m/>
    <n v="0"/>
    <n v="0"/>
    <n v="0"/>
    <n v="0"/>
    <n v="0"/>
    <n v="0"/>
    <n v="0"/>
    <n v="0"/>
    <n v="0"/>
    <n v="0"/>
    <n v="0"/>
    <n v="0"/>
    <n v="0"/>
    <n v="0"/>
    <n v="0"/>
    <n v="0"/>
    <n v="0"/>
    <n v="0"/>
    <n v="0"/>
    <n v="0"/>
    <n v="0"/>
    <n v="0"/>
    <n v="0"/>
    <n v="0"/>
    <n v="0"/>
    <n v="0"/>
    <n v="0"/>
    <n v="0"/>
    <n v="0"/>
    <n v="0"/>
    <n v="0"/>
    <n v="0"/>
    <n v="0"/>
    <n v="0"/>
    <n v="0"/>
    <n v="0"/>
    <n v="0"/>
    <n v="0"/>
    <n v="0"/>
  </r>
  <r>
    <m/>
    <m/>
    <x v="34"/>
    <x v="205"/>
    <m/>
    <x v="243"/>
    <m/>
    <m/>
    <m/>
    <x v="2"/>
    <x v="47"/>
    <x v="1"/>
    <m/>
    <m/>
    <m/>
    <m/>
    <m/>
    <m/>
    <m/>
    <m/>
    <m/>
    <m/>
    <x v="2"/>
    <m/>
    <m/>
    <x v="0"/>
    <m/>
    <m/>
    <m/>
    <m/>
    <m/>
    <m/>
    <m/>
    <m/>
    <m/>
    <m/>
    <m/>
    <m/>
    <m/>
    <m/>
    <m/>
    <m/>
    <m/>
    <m/>
    <m/>
    <m/>
    <m/>
    <m/>
    <m/>
    <m/>
    <m/>
    <m/>
    <m/>
    <m/>
    <m/>
    <m/>
    <m/>
    <m/>
    <m/>
    <m/>
    <m/>
    <m/>
    <m/>
    <m/>
    <m/>
    <m/>
    <m/>
    <m/>
    <m/>
    <m/>
    <m/>
    <m/>
    <m/>
    <m/>
    <m/>
    <m/>
    <m/>
    <m/>
  </r>
  <r>
    <m/>
    <m/>
    <x v="34"/>
    <x v="205"/>
    <m/>
    <x v="243"/>
    <m/>
    <m/>
    <m/>
    <x v="2"/>
    <x v="47"/>
    <x v="1"/>
    <m/>
    <m/>
    <m/>
    <m/>
    <m/>
    <m/>
    <m/>
    <m/>
    <m/>
    <m/>
    <x v="2"/>
    <m/>
    <m/>
    <x v="0"/>
    <m/>
    <m/>
    <m/>
    <m/>
    <m/>
    <m/>
    <m/>
    <m/>
    <m/>
    <m/>
    <m/>
    <m/>
    <m/>
    <m/>
    <m/>
    <m/>
    <m/>
    <m/>
    <m/>
    <m/>
    <m/>
    <m/>
    <m/>
    <m/>
    <m/>
    <m/>
    <m/>
    <m/>
    <m/>
    <m/>
    <m/>
    <m/>
    <m/>
    <m/>
    <m/>
    <m/>
    <m/>
    <m/>
    <m/>
    <m/>
    <m/>
    <m/>
    <m/>
    <m/>
    <m/>
    <m/>
    <m/>
    <m/>
    <m/>
    <m/>
    <m/>
    <m/>
  </r>
  <r>
    <m/>
    <m/>
    <x v="34"/>
    <x v="205"/>
    <m/>
    <x v="243"/>
    <m/>
    <m/>
    <m/>
    <x v="2"/>
    <x v="47"/>
    <x v="1"/>
    <m/>
    <m/>
    <m/>
    <m/>
    <m/>
    <m/>
    <m/>
    <m/>
    <m/>
    <m/>
    <x v="2"/>
    <m/>
    <m/>
    <x v="0"/>
    <m/>
    <m/>
    <m/>
    <m/>
    <m/>
    <m/>
    <m/>
    <m/>
    <m/>
    <m/>
    <m/>
    <m/>
    <m/>
    <m/>
    <m/>
    <m/>
    <m/>
    <m/>
    <m/>
    <m/>
    <m/>
    <m/>
    <m/>
    <m/>
    <m/>
    <m/>
    <m/>
    <m/>
    <m/>
    <m/>
    <m/>
    <m/>
    <m/>
    <m/>
    <m/>
    <m/>
    <m/>
    <m/>
    <m/>
    <m/>
    <m/>
    <m/>
    <m/>
    <m/>
    <m/>
    <m/>
    <m/>
    <m/>
    <m/>
    <m/>
    <m/>
    <m/>
  </r>
  <r>
    <m/>
    <m/>
    <x v="34"/>
    <x v="205"/>
    <m/>
    <x v="243"/>
    <m/>
    <m/>
    <m/>
    <x v="2"/>
    <x v="47"/>
    <x v="1"/>
    <m/>
    <m/>
    <m/>
    <m/>
    <m/>
    <m/>
    <m/>
    <m/>
    <m/>
    <m/>
    <x v="2"/>
    <m/>
    <m/>
    <x v="0"/>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2418F-4255-4E83-AD54-18B8397920E9}"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Q965" firstHeaderRow="1" firstDataRow="2" firstDataCol="7"/>
  <pivotFields count="78">
    <pivotField compact="0" outline="0" showAll="0"/>
    <pivotField compact="0" outline="0" showAll="0"/>
    <pivotField name="PO Owner" axis="axisRow" compact="0" outline="0" showAll="0" defaultSubtotal="0">
      <items count="77">
        <item x="34"/>
        <item m="1" x="76"/>
        <item x="0"/>
        <item x="23"/>
        <item x="24"/>
        <item x="3"/>
        <item x="11"/>
        <item x="4"/>
        <item x="64"/>
        <item x="2"/>
        <item x="10"/>
        <item x="55"/>
        <item x="25"/>
        <item x="45"/>
        <item x="27"/>
        <item x="26"/>
        <item x="14"/>
        <item x="50"/>
        <item x="5"/>
        <item x="21"/>
        <item x="22"/>
        <item x="29"/>
        <item x="36"/>
        <item x="43"/>
        <item x="39"/>
        <item x="67"/>
        <item x="41"/>
        <item x="37"/>
        <item x="28"/>
        <item x="30"/>
        <item x="31"/>
        <item x="19"/>
        <item x="18"/>
        <item x="33"/>
        <item x="32"/>
        <item x="44"/>
        <item x="7"/>
        <item x="66"/>
        <item x="35"/>
        <item x="54"/>
        <item x="9"/>
        <item x="49"/>
        <item x="42"/>
        <item x="46"/>
        <item x="8"/>
        <item x="47"/>
        <item x="48"/>
        <item x="51"/>
        <item x="52"/>
        <item x="53"/>
        <item x="56"/>
        <item x="57"/>
        <item x="58"/>
        <item x="59"/>
        <item x="60"/>
        <item x="63"/>
        <item x="61"/>
        <item x="62"/>
        <item x="68"/>
        <item x="69"/>
        <item x="70"/>
        <item x="6"/>
        <item x="1"/>
        <item x="12"/>
        <item x="13"/>
        <item x="15"/>
        <item x="16"/>
        <item x="17"/>
        <item x="20"/>
        <item x="38"/>
        <item x="40"/>
        <item x="65"/>
        <item x="71"/>
        <item x="72"/>
        <item x="73"/>
        <item x="74"/>
        <item x="75"/>
      </items>
    </pivotField>
    <pivotField name="PO#" axis="axisRow" compact="0" outline="0" showAll="0" defaultSubtotal="0">
      <items count="836">
        <item m="1" x="652"/>
        <item m="1" x="781"/>
        <item m="1" x="626"/>
        <item m="1" x="776"/>
        <item m="1" x="782"/>
        <item m="1" x="605"/>
        <item m="1" x="774"/>
        <item m="1" x="769"/>
        <item m="1" x="773"/>
        <item m="1" x="766"/>
        <item m="1" x="767"/>
        <item m="1" x="770"/>
        <item m="1" x="747"/>
        <item m="1" x="745"/>
        <item m="1" x="749"/>
        <item m="1" x="775"/>
        <item m="1" x="765"/>
        <item m="1" x="758"/>
        <item m="1" x="757"/>
        <item m="1" x="792"/>
        <item m="1" x="780"/>
        <item m="1" x="764"/>
        <item m="1" x="760"/>
        <item m="1" x="750"/>
        <item m="1" x="751"/>
        <item m="1" x="752"/>
        <item m="1" x="629"/>
        <item m="1" x="632"/>
        <item m="1" x="784"/>
        <item m="1" x="805"/>
        <item m="1" x="614"/>
        <item m="1" x="748"/>
        <item m="1" x="785"/>
        <item m="1" x="787"/>
        <item m="1" x="668"/>
        <item m="1" x="763"/>
        <item m="1" x="813"/>
        <item m="1" x="811"/>
        <item m="1" x="814"/>
        <item m="1" x="810"/>
        <item m="1" x="727"/>
        <item m="1" x="817"/>
        <item m="1" x="726"/>
        <item m="1" x="815"/>
        <item m="1" x="728"/>
        <item m="1" x="833"/>
        <item m="1" x="834"/>
        <item m="1" x="779"/>
        <item m="1" x="831"/>
        <item m="1" x="812"/>
        <item m="1" x="820"/>
        <item m="1" x="689"/>
        <item m="1" x="816"/>
        <item m="1" x="818"/>
        <item m="1" x="783"/>
        <item m="1" x="768"/>
        <item m="1" x="675"/>
        <item m="1" x="777"/>
        <item m="1" x="778"/>
        <item m="1" x="761"/>
        <item m="1" x="753"/>
        <item m="1" x="754"/>
        <item m="1" x="755"/>
        <item m="1" x="756"/>
        <item m="1" x="793"/>
        <item m="1" x="794"/>
        <item m="1" x="800"/>
        <item m="1" x="804"/>
        <item m="1" x="809"/>
        <item m="1" x="835"/>
        <item m="1" x="746"/>
        <item m="1" x="759"/>
        <item m="1" x="771"/>
        <item m="1" x="772"/>
        <item m="1" x="786"/>
        <item m="1" x="762"/>
        <item m="1" x="679"/>
        <item m="1" x="623"/>
        <item m="1" x="635"/>
        <item m="1" x="788"/>
        <item m="1" x="789"/>
        <item m="1" x="790"/>
        <item m="1" x="791"/>
        <item m="1" x="795"/>
        <item m="1" x="796"/>
        <item m="1" x="797"/>
        <item m="1" x="674"/>
        <item m="1" x="798"/>
        <item m="1" x="799"/>
        <item m="1" x="801"/>
        <item m="1" x="802"/>
        <item m="1" x="803"/>
        <item m="1" x="806"/>
        <item m="1" x="807"/>
        <item m="1" x="808"/>
        <item m="1" x="819"/>
        <item m="1" x="821"/>
        <item m="1" x="685"/>
        <item m="1" x="730"/>
        <item m="1" x="822"/>
        <item m="1" x="686"/>
        <item m="1" x="687"/>
        <item m="1" x="688"/>
        <item m="1" x="823"/>
        <item m="1" x="824"/>
        <item m="1" x="825"/>
        <item m="1" x="690"/>
        <item m="1" x="826"/>
        <item m="1" x="691"/>
        <item m="1" x="692"/>
        <item m="1" x="693"/>
        <item m="1" x="827"/>
        <item m="1" x="731"/>
        <item m="1" x="828"/>
        <item m="1" x="694"/>
        <item m="1" x="695"/>
        <item m="1" x="829"/>
        <item m="1" x="591"/>
        <item m="1" x="696"/>
        <item m="1" x="698"/>
        <item m="1" x="830"/>
        <item m="1" x="699"/>
        <item m="1" x="732"/>
        <item m="1" x="716"/>
        <item m="1" x="832"/>
        <item x="205"/>
        <item m="1" x="742"/>
        <item m="1" x="743"/>
        <item m="1" x="449"/>
        <item m="1" x="450"/>
        <item m="1" x="451"/>
        <item m="1" x="457"/>
        <item m="1" x="636"/>
        <item m="1" x="638"/>
        <item m="1" x="475"/>
        <item m="1" x="476"/>
        <item m="1" x="681"/>
        <item m="1" x="682"/>
        <item m="1" x="683"/>
        <item m="1" x="518"/>
        <item m="1" x="667"/>
        <item m="1" x="671"/>
        <item m="1" x="672"/>
        <item m="1" x="676"/>
        <item m="1" x="640"/>
        <item m="1" x="678"/>
        <item m="1" x="677"/>
        <item m="1" x="729"/>
        <item m="1" x="733"/>
        <item m="1" x="717"/>
        <item m="1" x="537"/>
        <item m="1" x="701"/>
        <item m="1" x="735"/>
        <item m="1" x="736"/>
        <item m="1" x="539"/>
        <item m="1" x="643"/>
        <item m="1" x="644"/>
        <item m="1" x="645"/>
        <item m="1" x="646"/>
        <item m="1" x="477"/>
        <item m="1" x="478"/>
        <item m="1" x="649"/>
        <item m="1" x="650"/>
        <item m="1" x="651"/>
        <item m="1" x="654"/>
        <item m="1" x="448"/>
        <item m="1" x="452"/>
        <item m="1" x="497"/>
        <item m="1" x="607"/>
        <item m="1" x="647"/>
        <item m="1" x="504"/>
        <item m="1" x="505"/>
        <item m="1" x="662"/>
        <item m="1" x="663"/>
        <item m="1" x="670"/>
        <item m="1" x="666"/>
        <item m="1" x="531"/>
        <item m="1" x="712"/>
        <item m="1" x="540"/>
        <item m="1" x="538"/>
        <item m="1" x="534"/>
        <item m="1" x="734"/>
        <item m="1" x="536"/>
        <item m="1" x="718"/>
        <item m="1" x="588"/>
        <item m="1" x="535"/>
        <item m="1" x="702"/>
        <item m="1" x="719"/>
        <item m="1" x="720"/>
        <item m="1" x="721"/>
        <item m="1" x="713"/>
        <item m="1" x="714"/>
        <item m="1" x="738"/>
        <item m="1" x="697"/>
        <item m="1" x="700"/>
        <item m="1" x="741"/>
        <item m="1" x="628"/>
        <item m="1" x="739"/>
        <item m="1" x="461"/>
        <item m="1" x="463"/>
        <item m="1" x="634"/>
        <item m="1" x="656"/>
        <item m="1" x="469"/>
        <item m="1" x="744"/>
        <item m="1" x="657"/>
        <item m="1" x="658"/>
        <item m="1" x="624"/>
        <item m="1" x="600"/>
        <item m="1" x="601"/>
        <item m="1" x="602"/>
        <item m="1" x="603"/>
        <item m="1" x="447"/>
        <item m="1" x="627"/>
        <item m="1" x="630"/>
        <item m="1" x="631"/>
        <item m="1" x="655"/>
        <item m="1" x="439"/>
        <item m="1" x="659"/>
        <item m="1" x="673"/>
        <item m="1" x="641"/>
        <item m="1" x="703"/>
        <item m="1" x="740"/>
        <item m="1" x="737"/>
        <item m="1" x="725"/>
        <item m="1" x="542"/>
        <item m="1" x="722"/>
        <item m="1" x="543"/>
        <item m="1" x="604"/>
        <item m="1" x="625"/>
        <item m="1" x="633"/>
        <item m="1" x="637"/>
        <item m="1" x="648"/>
        <item m="1" x="653"/>
        <item m="1" x="500"/>
        <item m="1" x="680"/>
        <item m="1" x="471"/>
        <item m="1" x="509"/>
        <item m="1" x="423"/>
        <item m="1" x="660"/>
        <item m="1" x="612"/>
        <item m="1" x="664"/>
        <item m="1" x="665"/>
        <item m="1" x="669"/>
        <item m="1" x="517"/>
        <item m="1" x="642"/>
        <item m="1" x="592"/>
        <item m="1" x="544"/>
        <item m="1" x="704"/>
        <item m="1" x="705"/>
        <item m="1" x="723"/>
        <item m="1" x="706"/>
        <item m="1" x="619"/>
        <item m="1" x="545"/>
        <item m="1" x="724"/>
        <item m="1" x="707"/>
        <item m="1" x="708"/>
        <item m="1" x="709"/>
        <item m="1" x="616"/>
        <item m="1" x="715"/>
        <item m="1" x="496"/>
        <item m="1" x="498"/>
        <item m="1" x="622"/>
        <item m="1" x="521"/>
        <item m="1" x="593"/>
        <item m="1" x="549"/>
        <item m="1" x="548"/>
        <item m="1" x="546"/>
        <item m="1" x="547"/>
        <item m="1" x="495"/>
        <item m="1" x="684"/>
        <item m="1" x="553"/>
        <item m="1" x="594"/>
        <item m="1" x="710"/>
        <item m="1" x="595"/>
        <item m="1" x="455"/>
        <item m="1" x="456"/>
        <item m="1" x="459"/>
        <item m="1" x="460"/>
        <item m="1" x="464"/>
        <item m="1" x="479"/>
        <item m="1" x="480"/>
        <item m="1" x="481"/>
        <item m="1" x="482"/>
        <item m="1" x="484"/>
        <item m="1" x="610"/>
        <item m="1" x="485"/>
        <item m="1" x="486"/>
        <item m="1" x="487"/>
        <item m="1" x="488"/>
        <item m="1" x="489"/>
        <item m="1" x="611"/>
        <item m="1" x="502"/>
        <item m="1" x="507"/>
        <item m="1" x="508"/>
        <item m="1" x="510"/>
        <item m="1" x="516"/>
        <item m="1" x="613"/>
        <item m="1" x="472"/>
        <item m="1" x="522"/>
        <item m="1" x="523"/>
        <item m="1" x="524"/>
        <item m="1" x="529"/>
        <item m="1" x="424"/>
        <item m="1" x="541"/>
        <item m="1" x="711"/>
        <item m="1" x="552"/>
        <item m="1" x="556"/>
        <item m="1" x="596"/>
        <item m="1" x="555"/>
        <item m="1" x="558"/>
        <item m="1" x="554"/>
        <item m="1" x="561"/>
        <item m="1" x="564"/>
        <item m="1" x="615"/>
        <item m="1" x="617"/>
        <item m="1" x="483"/>
        <item m="1" x="563"/>
        <item m="1" x="557"/>
        <item m="1" x="589"/>
        <item m="1" x="446"/>
        <item m="1" x="453"/>
        <item m="1" x="234"/>
        <item m="1" x="606"/>
        <item m="1" x="639"/>
        <item m="1" x="608"/>
        <item m="1" x="465"/>
        <item m="1" x="466"/>
        <item m="1" x="467"/>
        <item m="1" x="468"/>
        <item m="1" x="470"/>
        <item m="1" x="609"/>
        <item m="1" x="490"/>
        <item m="1" x="491"/>
        <item m="1" x="492"/>
        <item m="1" x="493"/>
        <item m="1" x="501"/>
        <item m="1" x="503"/>
        <item m="1" x="506"/>
        <item m="1" x="661"/>
        <item m="1" x="515"/>
        <item m="1" x="296"/>
        <item m="1" x="519"/>
        <item m="1" x="520"/>
        <item m="1" x="590"/>
        <item m="1" x="300"/>
        <item m="1" x="525"/>
        <item m="1" x="323"/>
        <item m="1" x="618"/>
        <item m="1" x="434"/>
        <item m="1" x="562"/>
        <item m="1" x="550"/>
        <item m="1" x="551"/>
        <item m="1" x="560"/>
        <item m="1" x="565"/>
        <item m="1" x="620"/>
        <item m="1" x="621"/>
        <item m="1" x="597"/>
        <item m="1" x="566"/>
        <item m="1" x="568"/>
        <item m="1" x="569"/>
        <item m="1" x="570"/>
        <item m="1" x="207"/>
        <item m="1" x="444"/>
        <item m="1" x="218"/>
        <item m="1" x="219"/>
        <item m="1" x="220"/>
        <item m="1" x="221"/>
        <item m="1" x="223"/>
        <item m="1" x="224"/>
        <item m="1" x="225"/>
        <item m="1" x="226"/>
        <item m="1" x="227"/>
        <item m="1" x="445"/>
        <item m="1" x="228"/>
        <item m="1" x="454"/>
        <item m="1" x="462"/>
        <item m="1" x="244"/>
        <item m="1" x="248"/>
        <item m="1" x="473"/>
        <item m="1" x="474"/>
        <item m="1" x="494"/>
        <item m="1" x="499"/>
        <item m="1" x="279"/>
        <item m="1" x="511"/>
        <item m="1" x="512"/>
        <item m="1" x="513"/>
        <item m="1" x="514"/>
        <item m="1" x="294"/>
        <item m="1" x="295"/>
        <item m="1" x="298"/>
        <item m="1" x="301"/>
        <item m="1" x="526"/>
        <item x="59"/>
        <item m="1" x="527"/>
        <item m="1" x="333"/>
        <item m="1" x="528"/>
        <item m="1" x="321"/>
        <item m="1" x="530"/>
        <item m="1" x="532"/>
        <item m="1" x="533"/>
        <item m="1" x="341"/>
        <item m="1" x="559"/>
        <item m="1" x="567"/>
        <item m="1" x="598"/>
        <item m="1" x="599"/>
        <item m="1" x="571"/>
        <item m="1" x="572"/>
        <item m="1" x="573"/>
        <item m="1" x="574"/>
        <item m="1" x="575"/>
        <item m="1" x="576"/>
        <item m="1" x="577"/>
        <item m="1" x="578"/>
        <item m="1" x="346"/>
        <item m="1" x="579"/>
        <item m="1" x="580"/>
        <item m="1" x="236"/>
        <item m="1" x="238"/>
        <item m="1" x="374"/>
        <item m="1" x="251"/>
        <item m="1" x="281"/>
        <item m="1" x="283"/>
        <item m="1" x="430"/>
        <item m="1" x="289"/>
        <item m="1" x="324"/>
        <item m="1" x="325"/>
        <item m="1" x="326"/>
        <item m="1" x="329"/>
        <item m="1" x="335"/>
        <item m="1" x="339"/>
        <item m="1" x="345"/>
        <item m="1" x="441"/>
        <item m="1" x="347"/>
        <item m="1" x="344"/>
        <item m="1" x="442"/>
        <item m="1" x="350"/>
        <item m="1" x="351"/>
        <item m="1" x="353"/>
        <item m="1" x="357"/>
        <item m="1" x="217"/>
        <item m="1" x="230"/>
        <item m="1" x="232"/>
        <item m="1" x="235"/>
        <item m="1" x="458"/>
        <item m="1" x="209"/>
        <item x="48"/>
        <item m="1" x="429"/>
        <item m="1" x="242"/>
        <item x="51"/>
        <item m="1" x="245"/>
        <item m="1" x="247"/>
        <item m="1" x="250"/>
        <item m="1" x="255"/>
        <item m="1" x="256"/>
        <item m="1" x="258"/>
        <item m="1" x="269"/>
        <item m="1" x="264"/>
        <item m="1" x="271"/>
        <item m="1" x="265"/>
        <item m="1" x="276"/>
        <item m="1" x="277"/>
        <item m="1" x="278"/>
        <item m="1" x="280"/>
        <item m="1" x="282"/>
        <item m="1" x="284"/>
        <item m="1" x="286"/>
        <item m="1" x="440"/>
        <item m="1" x="349"/>
        <item m="1" x="581"/>
        <item m="1" x="354"/>
        <item m="1" x="358"/>
        <item m="1" x="359"/>
        <item m="1" x="360"/>
        <item m="1" x="287"/>
        <item m="1" x="297"/>
        <item m="1" x="582"/>
        <item m="1" x="587"/>
        <item m="1" x="361"/>
        <item m="1" x="348"/>
        <item m="1" x="586"/>
        <item m="1" x="352"/>
        <item m="1" x="356"/>
        <item m="1" x="362"/>
        <item m="1" x="363"/>
        <item m="1" x="426"/>
        <item m="1" x="229"/>
        <item m="1" x="231"/>
        <item m="1" x="270"/>
        <item m="1" x="585"/>
        <item m="1" x="263"/>
        <item m="1" x="336"/>
        <item m="1" x="322"/>
        <item m="1" x="364"/>
        <item m="1" x="365"/>
        <item m="1" x="266"/>
        <item m="1" x="233"/>
        <item m="1" x="237"/>
        <item m="1" x="239"/>
        <item x="49"/>
        <item m="1" x="241"/>
        <item m="1" x="252"/>
        <item m="1" x="259"/>
        <item m="1" x="260"/>
        <item m="1" x="268"/>
        <item m="1" x="272"/>
        <item m="1" x="273"/>
        <item m="1" x="274"/>
        <item m="1" x="275"/>
        <item m="1" x="375"/>
        <item m="1" x="386"/>
        <item m="1" x="299"/>
        <item m="1" x="302"/>
        <item m="1" x="318"/>
        <item m="1" x="320"/>
        <item m="1" x="327"/>
        <item m="1" x="211"/>
        <item m="1" x="334"/>
        <item m="1" x="337"/>
        <item m="1" x="338"/>
        <item m="1" x="342"/>
        <item m="1" x="355"/>
        <item m="1" x="367"/>
        <item m="1" x="366"/>
        <item m="1" x="443"/>
        <item m="1" x="369"/>
        <item m="1" x="371"/>
        <item m="1" x="267"/>
        <item m="1" x="261"/>
        <item m="1" x="262"/>
        <item m="1" x="376"/>
        <item m="1" x="433"/>
        <item m="1" x="208"/>
        <item m="1" x="243"/>
        <item m="1" x="583"/>
        <item m="1" x="584"/>
        <item x="70"/>
        <item m="1" x="379"/>
        <item m="1" x="380"/>
        <item m="1" x="382"/>
        <item m="1" x="384"/>
        <item m="1" x="385"/>
        <item m="1" x="410"/>
        <item m="1" x="388"/>
        <item m="1" x="240"/>
        <item m="1" x="328"/>
        <item m="1" x="368"/>
        <item m="1" x="372"/>
        <item m="1" x="373"/>
        <item m="1" x="377"/>
        <item m="1" x="381"/>
        <item m="1" x="387"/>
        <item x="73"/>
        <item m="1" x="397"/>
        <item m="1" x="290"/>
        <item m="1" x="389"/>
        <item m="1" x="436"/>
        <item m="1" x="330"/>
        <item m="1" x="222"/>
        <item m="1" x="246"/>
        <item m="1" x="253"/>
        <item m="1" x="257"/>
        <item x="55"/>
        <item x="56"/>
        <item m="1" x="285"/>
        <item x="57"/>
        <item m="1" x="291"/>
        <item m="1" x="292"/>
        <item m="1" x="303"/>
        <item m="1" x="304"/>
        <item m="1" x="305"/>
        <item m="1" x="306"/>
        <item m="1" x="307"/>
        <item m="1" x="309"/>
        <item m="1" x="310"/>
        <item m="1" x="311"/>
        <item m="1" x="312"/>
        <item m="1" x="313"/>
        <item m="1" x="314"/>
        <item m="1" x="315"/>
        <item x="62"/>
        <item m="1" x="331"/>
        <item m="1" x="340"/>
        <item x="63"/>
        <item m="1" x="370"/>
        <item x="68"/>
        <item m="1" x="383"/>
        <item m="1" x="432"/>
        <item m="1" x="390"/>
        <item m="1" x="392"/>
        <item m="1" x="395"/>
        <item m="1" x="398"/>
        <item m="1" x="399"/>
        <item m="1" x="401"/>
        <item x="42"/>
        <item m="1" x="206"/>
        <item x="47"/>
        <item x="50"/>
        <item m="1" x="249"/>
        <item m="1" x="288"/>
        <item m="1" x="293"/>
        <item m="1" x="308"/>
        <item m="1" x="427"/>
        <item m="1" x="391"/>
        <item m="1" x="400"/>
        <item m="1" x="402"/>
        <item m="1" x="403"/>
        <item m="1" x="411"/>
        <item m="1" x="409"/>
        <item x="24"/>
        <item m="1" x="431"/>
        <item m="1" x="396"/>
        <item x="137"/>
        <item m="1" x="404"/>
        <item m="1" x="407"/>
        <item m="1" x="408"/>
        <item x="99"/>
        <item m="1" x="212"/>
        <item m="1" x="412"/>
        <item x="108"/>
        <item x="122"/>
        <item m="1" x="414"/>
        <item m="1" x="415"/>
        <item m="1" x="417"/>
        <item m="1" x="435"/>
        <item m="1" x="437"/>
        <item m="1" x="438"/>
        <item m="1" x="216"/>
        <item x="43"/>
        <item x="44"/>
        <item x="45"/>
        <item x="46"/>
        <item m="1" x="254"/>
        <item x="54"/>
        <item m="1" x="316"/>
        <item m="1" x="317"/>
        <item m="1" x="319"/>
        <item m="1" x="332"/>
        <item x="64"/>
        <item m="1" x="343"/>
        <item x="66"/>
        <item x="67"/>
        <item m="1" x="378"/>
        <item x="71"/>
        <item x="1"/>
        <item x="72"/>
        <item m="1" x="393"/>
        <item m="1" x="210"/>
        <item m="1" x="394"/>
        <item x="74"/>
        <item x="75"/>
        <item x="76"/>
        <item x="77"/>
        <item x="78"/>
        <item x="10"/>
        <item x="79"/>
        <item x="80"/>
        <item x="81"/>
        <item x="82"/>
        <item x="83"/>
        <item x="84"/>
        <item x="90"/>
        <item m="1" x="425"/>
        <item m="1" x="405"/>
        <item m="1" x="406"/>
        <item x="94"/>
        <item x="95"/>
        <item x="96"/>
        <item x="5"/>
        <item x="100"/>
        <item x="102"/>
        <item x="103"/>
        <item x="104"/>
        <item x="22"/>
        <item x="106"/>
        <item x="107"/>
        <item m="1" x="413"/>
        <item x="109"/>
        <item x="110"/>
        <item x="111"/>
        <item x="112"/>
        <item x="113"/>
        <item x="114"/>
        <item x="115"/>
        <item x="116"/>
        <item m="1" x="416"/>
        <item m="1" x="418"/>
        <item m="1" x="419"/>
        <item m="1" x="420"/>
        <item x="186"/>
        <item m="1" x="421"/>
        <item x="193"/>
        <item x="117"/>
        <item x="118"/>
        <item x="119"/>
        <item x="120"/>
        <item m="1" x="422"/>
        <item x="128"/>
        <item m="1" x="213"/>
        <item x="130"/>
        <item x="134"/>
        <item x="135"/>
        <item x="136"/>
        <item x="133"/>
        <item x="138"/>
        <item x="141"/>
        <item x="142"/>
        <item x="144"/>
        <item x="145"/>
        <item x="146"/>
        <item x="147"/>
        <item x="149"/>
        <item x="150"/>
        <item x="151"/>
        <item x="152"/>
        <item x="154"/>
        <item x="155"/>
        <item x="156"/>
        <item x="160"/>
        <item x="161"/>
        <item x="165"/>
        <item x="163"/>
        <item x="164"/>
        <item x="162"/>
        <item x="166"/>
        <item x="167"/>
        <item x="168"/>
        <item x="169"/>
        <item x="170"/>
        <item m="1" x="428"/>
        <item x="171"/>
        <item x="173"/>
        <item x="174"/>
        <item x="175"/>
        <item x="176"/>
        <item x="179"/>
        <item x="180"/>
        <item x="178"/>
        <item x="185"/>
        <item x="0"/>
        <item x="60"/>
        <item x="61"/>
        <item x="93"/>
        <item x="101"/>
        <item x="121"/>
        <item x="123"/>
        <item x="124"/>
        <item x="125"/>
        <item x="126"/>
        <item x="143"/>
        <item x="153"/>
        <item x="157"/>
        <item x="159"/>
        <item x="172"/>
        <item x="177"/>
        <item x="187"/>
        <item x="188"/>
        <item x="189"/>
        <item x="190"/>
        <item x="53"/>
        <item x="69"/>
        <item x="86"/>
        <item x="87"/>
        <item x="89"/>
        <item x="91"/>
        <item x="97"/>
        <item x="23"/>
        <item x="25"/>
        <item x="127"/>
        <item m="1" x="214"/>
        <item m="1" x="215"/>
        <item x="148"/>
        <item x="191"/>
        <item x="192"/>
        <item x="194"/>
        <item x="195"/>
        <item x="196"/>
        <item x="197"/>
        <item x="199"/>
        <item x="202"/>
        <item x="2"/>
        <item x="11"/>
        <item x="13"/>
        <item x="14"/>
        <item x="88"/>
        <item x="105"/>
        <item x="139"/>
        <item x="140"/>
        <item x="158"/>
        <item x="181"/>
        <item x="198"/>
        <item x="200"/>
        <item x="3"/>
        <item x="4"/>
        <item x="6"/>
        <item x="7"/>
        <item x="9"/>
        <item x="18"/>
        <item x="21"/>
        <item x="26"/>
        <item x="52"/>
        <item x="8"/>
        <item x="12"/>
        <item x="15"/>
        <item x="16"/>
        <item x="17"/>
        <item x="19"/>
        <item x="20"/>
        <item x="27"/>
        <item x="28"/>
        <item x="29"/>
        <item x="30"/>
        <item x="31"/>
        <item x="32"/>
        <item x="33"/>
        <item x="34"/>
        <item x="35"/>
        <item x="36"/>
        <item x="37"/>
        <item x="38"/>
        <item x="39"/>
        <item x="40"/>
        <item x="41"/>
        <item x="58"/>
        <item x="65"/>
        <item x="85"/>
        <item x="92"/>
        <item x="98"/>
        <item x="129"/>
        <item x="131"/>
        <item x="132"/>
        <item x="182"/>
        <item x="183"/>
        <item x="184"/>
        <item x="201"/>
        <item x="203"/>
        <item x="204"/>
      </items>
    </pivotField>
    <pivotField compact="0" outline="0" showAll="0"/>
    <pivotField name="ProjectName" axis="axisRow" compact="0" outline="0" showAll="0" defaultSubtotal="0">
      <items count="245">
        <item x="243"/>
        <item m="1" x="244"/>
        <item x="0"/>
        <item x="1"/>
        <item x="2"/>
        <item x="52"/>
        <item x="53"/>
        <item x="54"/>
        <item x="55"/>
        <item x="56"/>
        <item x="57"/>
        <item x="59"/>
        <item x="61"/>
        <item x="63"/>
        <item x="64"/>
        <item x="68"/>
        <item x="69"/>
        <item x="70"/>
        <item x="71"/>
        <item x="73"/>
        <item x="74"/>
        <item x="75"/>
        <item x="76"/>
        <item x="77"/>
        <item x="78"/>
        <item x="79"/>
        <item x="82"/>
        <item x="84"/>
        <item x="86"/>
        <item x="88"/>
        <item x="89"/>
        <item x="90"/>
        <item x="91"/>
        <item x="92"/>
        <item x="93"/>
        <item x="95"/>
        <item x="96"/>
        <item x="98"/>
        <item x="99"/>
        <item x="100"/>
        <item x="101"/>
        <item x="103"/>
        <item x="105"/>
        <item x="106"/>
        <item x="109"/>
        <item x="111"/>
        <item x="113"/>
        <item x="120"/>
        <item x="121"/>
        <item x="122"/>
        <item x="123"/>
        <item x="124"/>
        <item x="125"/>
        <item x="126"/>
        <item x="128"/>
        <item x="129"/>
        <item x="130"/>
        <item x="131"/>
        <item x="132"/>
        <item x="133"/>
        <item x="134"/>
        <item x="137"/>
        <item x="138"/>
        <item x="139"/>
        <item x="140"/>
        <item x="141"/>
        <item x="142"/>
        <item x="143"/>
        <item x="146"/>
        <item x="148"/>
        <item x="150"/>
        <item x="151"/>
        <item x="153"/>
        <item x="154"/>
        <item x="155"/>
        <item x="156"/>
        <item x="157"/>
        <item x="158"/>
        <item x="159"/>
        <item x="160"/>
        <item x="161"/>
        <item x="162"/>
        <item x="163"/>
        <item x="164"/>
        <item x="165"/>
        <item x="166"/>
        <item x="167"/>
        <item x="168"/>
        <item x="169"/>
        <item x="170"/>
        <item x="171"/>
        <item x="172"/>
        <item x="173"/>
        <item x="174"/>
        <item x="175"/>
        <item x="176"/>
        <item x="178"/>
        <item x="181"/>
        <item x="182"/>
        <item x="183"/>
        <item x="184"/>
        <item x="185"/>
        <item x="186"/>
        <item x="189"/>
        <item x="190"/>
        <item x="191"/>
        <item x="192"/>
        <item x="193"/>
        <item x="194"/>
        <item x="195"/>
        <item x="196"/>
        <item x="197"/>
        <item x="198"/>
        <item x="199"/>
        <item x="200"/>
        <item x="204"/>
        <item x="205"/>
        <item x="202"/>
        <item x="203"/>
        <item x="210"/>
        <item x="211"/>
        <item x="212"/>
        <item x="213"/>
        <item x="214"/>
        <item x="65"/>
        <item x="87"/>
        <item x="115"/>
        <item x="187"/>
        <item x="215"/>
        <item x="216"/>
        <item x="218"/>
        <item x="219"/>
        <item x="58"/>
        <item x="62"/>
        <item x="67"/>
        <item x="112"/>
        <item x="116"/>
        <item x="117"/>
        <item x="118"/>
        <item x="220"/>
        <item x="221"/>
        <item x="222"/>
        <item x="223"/>
        <item x="224"/>
        <item x="225"/>
        <item x="226"/>
        <item x="227"/>
        <item x="228"/>
        <item x="229"/>
        <item x="4"/>
        <item x="8"/>
        <item x="11"/>
        <item x="13"/>
        <item x="14"/>
        <item x="15"/>
        <item x="16"/>
        <item x="17"/>
        <item x="80"/>
        <item x="94"/>
        <item x="102"/>
        <item x="136"/>
        <item x="149"/>
        <item x="179"/>
        <item x="180"/>
        <item x="188"/>
        <item x="206"/>
        <item x="230"/>
        <item x="231"/>
        <item x="3"/>
        <item x="5"/>
        <item x="6"/>
        <item x="7"/>
        <item x="10"/>
        <item x="19"/>
        <item x="25"/>
        <item x="26"/>
        <item x="27"/>
        <item x="28"/>
        <item x="29"/>
        <item x="30"/>
        <item x="32"/>
        <item x="66"/>
        <item x="72"/>
        <item x="85"/>
        <item x="97"/>
        <item x="107"/>
        <item x="114"/>
        <item x="135"/>
        <item x="232"/>
        <item x="9"/>
        <item x="12"/>
        <item x="18"/>
        <item x="20"/>
        <item x="21"/>
        <item x="22"/>
        <item x="23"/>
        <item x="24"/>
        <item x="31"/>
        <item x="33"/>
        <item x="34"/>
        <item x="35"/>
        <item x="36"/>
        <item x="37"/>
        <item x="38"/>
        <item x="39"/>
        <item x="40"/>
        <item x="41"/>
        <item x="42"/>
        <item x="43"/>
        <item x="44"/>
        <item x="45"/>
        <item x="46"/>
        <item x="47"/>
        <item x="48"/>
        <item x="49"/>
        <item x="50"/>
        <item x="51"/>
        <item x="60"/>
        <item x="81"/>
        <item x="83"/>
        <item x="104"/>
        <item x="108"/>
        <item x="110"/>
        <item x="119"/>
        <item x="127"/>
        <item x="144"/>
        <item x="145"/>
        <item x="147"/>
        <item x="152"/>
        <item x="177"/>
        <item x="201"/>
        <item x="207"/>
        <item x="208"/>
        <item x="209"/>
        <item x="217"/>
        <item x="233"/>
        <item x="234"/>
        <item x="235"/>
        <item x="236"/>
        <item x="237"/>
        <item x="238"/>
        <item x="239"/>
        <item x="240"/>
        <item x="241"/>
        <item x="242"/>
      </items>
    </pivotField>
    <pivotField compact="0" numFmtId="165" outline="0" showAll="0"/>
    <pivotField compact="0" numFmtId="165" outline="0" showAll="0"/>
    <pivotField compact="0" outline="0" showAll="0"/>
    <pivotField name="ResourceName" axis="axisRow" compact="0" outline="0" showAll="0" defaultSubtotal="0">
      <items count="907">
        <item x="2"/>
        <item m="1" x="906"/>
        <item x="140"/>
        <item x="198"/>
        <item x="35"/>
        <item x="372"/>
        <item m="1" x="650"/>
        <item m="1" x="652"/>
        <item x="45"/>
        <item x="61"/>
        <item x="205"/>
        <item x="288"/>
        <item x="206"/>
        <item x="48"/>
        <item m="1" x="654"/>
        <item x="210"/>
        <item m="1" x="655"/>
        <item m="1" x="656"/>
        <item x="70"/>
        <item x="54"/>
        <item m="1" x="657"/>
        <item m="1" x="658"/>
        <item x="339"/>
        <item x="7"/>
        <item x="79"/>
        <item m="1" x="659"/>
        <item x="21"/>
        <item m="1" x="660"/>
        <item x="38"/>
        <item m="1" x="661"/>
        <item x="302"/>
        <item x="57"/>
        <item m="1" x="662"/>
        <item m="1" x="663"/>
        <item m="1" x="664"/>
        <item m="1" x="665"/>
        <item x="271"/>
        <item m="1" x="666"/>
        <item x="36"/>
        <item x="228"/>
        <item m="1" x="668"/>
        <item m="1" x="670"/>
        <item m="1" x="671"/>
        <item m="1" x="674"/>
        <item x="202"/>
        <item m="1" x="675"/>
        <item x="289"/>
        <item x="290"/>
        <item x="46"/>
        <item m="1" x="678"/>
        <item m="1" x="679"/>
        <item x="464"/>
        <item m="1" x="680"/>
        <item x="367"/>
        <item m="1" x="636"/>
        <item x="469"/>
        <item m="1" x="681"/>
        <item x="336"/>
        <item x="370"/>
        <item m="1" x="682"/>
        <item m="1" x="683"/>
        <item x="366"/>
        <item m="1" x="651"/>
        <item x="69"/>
        <item x="466"/>
        <item x="463"/>
        <item x="467"/>
        <item x="465"/>
        <item x="138"/>
        <item x="368"/>
        <item x="249"/>
        <item x="141"/>
        <item x="142"/>
        <item x="143"/>
        <item x="254"/>
        <item x="365"/>
        <item x="113"/>
        <item x="252"/>
        <item x="214"/>
        <item x="118"/>
        <item m="1" x="686"/>
        <item x="159"/>
        <item m="1" x="687"/>
        <item m="1" x="688"/>
        <item x="255"/>
        <item x="256"/>
        <item x="257"/>
        <item x="201"/>
        <item x="100"/>
        <item m="1" x="669"/>
        <item x="99"/>
        <item m="1" x="690"/>
        <item x="196"/>
        <item x="101"/>
        <item x="102"/>
        <item m="1" x="691"/>
        <item x="13"/>
        <item m="1" x="693"/>
        <item m="1" x="694"/>
        <item m="1" x="695"/>
        <item x="8"/>
        <item x="59"/>
        <item x="47"/>
        <item x="291"/>
        <item m="1" x="697"/>
        <item m="1" x="700"/>
        <item x="111"/>
        <item x="403"/>
        <item x="174"/>
        <item m="1" x="791"/>
        <item x="186"/>
        <item x="413"/>
        <item x="189"/>
        <item x="410"/>
        <item m="1" x="706"/>
        <item x="232"/>
        <item m="1" x="711"/>
        <item x="162"/>
        <item x="167"/>
        <item x="406"/>
        <item x="404"/>
        <item x="163"/>
        <item x="170"/>
        <item x="171"/>
        <item x="373"/>
        <item x="172"/>
        <item x="169"/>
        <item m="1" x="811"/>
        <item x="5"/>
        <item m="1" x="713"/>
        <item x="10"/>
        <item m="1" x="884"/>
        <item x="6"/>
        <item m="1" x="714"/>
        <item m="1" x="715"/>
        <item m="1" x="716"/>
        <item m="1" x="717"/>
        <item m="1" x="718"/>
        <item x="419"/>
        <item m="1" x="719"/>
        <item m="1" x="720"/>
        <item x="424"/>
        <item x="426"/>
        <item x="427"/>
        <item m="1" x="721"/>
        <item x="425"/>
        <item m="1" x="722"/>
        <item x="428"/>
        <item m="1" x="723"/>
        <item x="32"/>
        <item x="23"/>
        <item x="20"/>
        <item x="25"/>
        <item m="1" x="885"/>
        <item x="27"/>
        <item x="28"/>
        <item m="1" x="724"/>
        <item x="29"/>
        <item x="44"/>
        <item x="316"/>
        <item m="1" x="725"/>
        <item x="103"/>
        <item m="1" x="726"/>
        <item m="1" x="701"/>
        <item x="105"/>
        <item x="119"/>
        <item m="1" x="728"/>
        <item m="1" x="730"/>
        <item m="1" x="731"/>
        <item x="301"/>
        <item x="33"/>
        <item x="34"/>
        <item x="304"/>
        <item x="303"/>
        <item x="294"/>
        <item x="293"/>
        <item m="1" x="744"/>
        <item x="222"/>
        <item m="1" x="745"/>
        <item x="300"/>
        <item x="409"/>
        <item m="1" x="746"/>
        <item x="369"/>
        <item m="1" x="747"/>
        <item x="284"/>
        <item m="1" x="737"/>
        <item m="1" x="734"/>
        <item m="1" x="748"/>
        <item m="1" x="749"/>
        <item x="262"/>
        <item x="263"/>
        <item x="270"/>
        <item m="1" x="886"/>
        <item x="110"/>
        <item m="1" x="743"/>
        <item x="240"/>
        <item m="1" x="738"/>
        <item m="1" x="739"/>
        <item x="241"/>
        <item x="245"/>
        <item m="1" x="740"/>
        <item x="244"/>
        <item m="1" x="742"/>
        <item x="250"/>
        <item x="152"/>
        <item x="251"/>
        <item x="280"/>
        <item m="1" x="757"/>
        <item m="1" x="758"/>
        <item x="278"/>
        <item x="91"/>
        <item m="1" x="787"/>
        <item m="1" x="771"/>
        <item m="1" x="653"/>
        <item x="435"/>
        <item x="207"/>
        <item m="1" x="760"/>
        <item m="1" x="834"/>
        <item x="215"/>
        <item m="1" x="627"/>
        <item m="1" x="765"/>
        <item m="1" x="778"/>
        <item m="1" x="862"/>
        <item x="19"/>
        <item m="1" x="768"/>
        <item x="361"/>
        <item m="1" x="769"/>
        <item m="1" x="772"/>
        <item m="1" x="773"/>
        <item m="1" x="774"/>
        <item m="1" x="775"/>
        <item m="1" x="780"/>
        <item m="1" x="832"/>
        <item x="260"/>
        <item m="1" x="781"/>
        <item m="1" x="784"/>
        <item m="1" x="786"/>
        <item m="1" x="788"/>
        <item m="1" x="790"/>
        <item x="362"/>
        <item x="392"/>
        <item x="354"/>
        <item m="1" x="793"/>
        <item x="317"/>
        <item x="318"/>
        <item m="1" x="795"/>
        <item m="1" x="797"/>
        <item m="1" x="799"/>
        <item m="1" x="792"/>
        <item m="1" x="707"/>
        <item m="1" x="708"/>
        <item x="337"/>
        <item x="297"/>
        <item m="1" x="705"/>
        <item m="1" x="735"/>
        <item m="1" x="751"/>
        <item m="1" x="752"/>
        <item m="1" x="753"/>
        <item m="1" x="754"/>
        <item m="1" x="821"/>
        <item x="613"/>
        <item x="575"/>
        <item x="573"/>
        <item m="1" x="796"/>
        <item m="1" x="800"/>
        <item x="396"/>
        <item m="1" x="684"/>
        <item m="1" x="689"/>
        <item m="1" x="699"/>
        <item x="173"/>
        <item x="191"/>
        <item x="411"/>
        <item m="1" x="709"/>
        <item m="1" x="710"/>
        <item x="414"/>
        <item m="1" x="812"/>
        <item x="22"/>
        <item m="1" x="729"/>
        <item x="287"/>
        <item m="1" x="741"/>
        <item x="264"/>
        <item x="269"/>
        <item x="273"/>
        <item x="274"/>
        <item x="242"/>
        <item m="1" x="755"/>
        <item x="279"/>
        <item x="219"/>
        <item m="1" x="766"/>
        <item m="1" x="767"/>
        <item m="1" x="798"/>
        <item m="1" x="801"/>
        <item m="1" x="802"/>
        <item m="1" x="803"/>
        <item x="325"/>
        <item m="1" x="804"/>
        <item m="1" x="805"/>
        <item x="577"/>
        <item m="1" x="808"/>
        <item x="319"/>
        <item m="1" x="809"/>
        <item m="1" x="810"/>
        <item x="333"/>
        <item x="334"/>
        <item m="1" x="704"/>
        <item x="166"/>
        <item m="1" x="813"/>
        <item m="1" x="814"/>
        <item m="1" x="815"/>
        <item m="1" x="816"/>
        <item m="1" x="817"/>
        <item x="591"/>
        <item m="1" x="818"/>
        <item x="327"/>
        <item m="1" x="819"/>
        <item m="1" x="822"/>
        <item m="1" x="823"/>
        <item m="1" x="824"/>
        <item x="352"/>
        <item m="1" x="825"/>
        <item m="1" x="826"/>
        <item x="321"/>
        <item m="1" x="676"/>
        <item m="1" x="677"/>
        <item m="1" x="632"/>
        <item m="1" x="685"/>
        <item m="1" x="712"/>
        <item x="176"/>
        <item x="168"/>
        <item x="305"/>
        <item x="107"/>
        <item x="282"/>
        <item m="1" x="776"/>
        <item x="259"/>
        <item x="401"/>
        <item x="200"/>
        <item x="203"/>
        <item x="320"/>
        <item x="348"/>
        <item x="43"/>
        <item x="296"/>
        <item x="24"/>
        <item m="1" x="828"/>
        <item m="1" x="829"/>
        <item m="1" x="624"/>
        <item m="1" x="672"/>
        <item x="400"/>
        <item m="1" x="673"/>
        <item m="1" x="692"/>
        <item m="1" x="696"/>
        <item x="50"/>
        <item m="1" x="702"/>
        <item m="1" x="703"/>
        <item x="116"/>
        <item m="1" x="872"/>
        <item x="295"/>
        <item m="1" x="750"/>
        <item m="1" x="756"/>
        <item x="81"/>
        <item m="1" x="759"/>
        <item x="49"/>
        <item x="55"/>
        <item x="56"/>
        <item m="1" x="820"/>
        <item x="26"/>
        <item x="30"/>
        <item x="309"/>
        <item x="1"/>
        <item sd="0" x="0"/>
        <item x="315"/>
        <item x="187"/>
        <item x="408"/>
        <item x="385"/>
        <item x="386"/>
        <item x="62"/>
        <item x="68"/>
        <item m="1" x="727"/>
        <item x="266"/>
        <item x="265"/>
        <item m="1" x="841"/>
        <item m="1" x="835"/>
        <item m="1" x="861"/>
        <item x="395"/>
        <item x="356"/>
        <item m="1" x="838"/>
        <item x="227"/>
        <item x="286"/>
        <item x="58"/>
        <item x="108"/>
        <item x="104"/>
        <item x="405"/>
        <item m="1" x="732"/>
        <item x="412"/>
        <item x="190"/>
        <item x="109"/>
        <item x="106"/>
        <item m="1" x="777"/>
        <item m="1" x="779"/>
        <item m="1" x="806"/>
        <item x="37"/>
        <item x="340"/>
        <item m="1" x="831"/>
        <item x="572"/>
        <item m="1" x="836"/>
        <item m="1" x="837"/>
        <item m="1" x="839"/>
        <item x="363"/>
        <item m="1" x="634"/>
        <item m="1" x="901"/>
        <item m="1" x="842"/>
        <item m="1" x="843"/>
        <item x="193"/>
        <item x="194"/>
        <item x="195"/>
        <item x="199"/>
        <item m="1" x="625"/>
        <item m="1" x="807"/>
        <item x="204"/>
        <item x="239"/>
        <item x="51"/>
        <item m="1" x="830"/>
        <item x="312"/>
        <item m="1" x="844"/>
        <item x="231"/>
        <item m="1" x="626"/>
        <item m="1" x="629"/>
        <item m="1" x="631"/>
        <item x="213"/>
        <item m="1" x="667"/>
        <item x="277"/>
        <item m="1" x="789"/>
        <item m="1" x="794"/>
        <item x="359"/>
        <item x="285"/>
        <item m="1" x="827"/>
        <item m="1" x="840"/>
        <item m="1" x="635"/>
        <item x="322"/>
        <item x="323"/>
        <item x="330"/>
        <item x="331"/>
        <item x="332"/>
        <item m="1" x="846"/>
        <item x="353"/>
        <item m="1" x="854"/>
        <item m="1" x="855"/>
        <item m="1" x="860"/>
        <item m="1" x="648"/>
        <item m="1" x="649"/>
        <item x="197"/>
        <item m="1" x="628"/>
        <item x="220"/>
        <item m="1" x="630"/>
        <item x="209"/>
        <item m="1" x="633"/>
        <item x="208"/>
        <item x="211"/>
        <item x="212"/>
        <item x="216"/>
        <item x="218"/>
        <item x="223"/>
        <item x="226"/>
        <item x="229"/>
        <item x="230"/>
        <item x="233"/>
        <item m="1" x="898"/>
        <item x="234"/>
        <item x="235"/>
        <item x="236"/>
        <item x="243"/>
        <item x="246"/>
        <item x="247"/>
        <item x="248"/>
        <item m="1" x="698"/>
        <item x="258"/>
        <item x="261"/>
        <item x="188"/>
        <item m="1" x="733"/>
        <item m="1" x="736"/>
        <item x="267"/>
        <item x="272"/>
        <item x="275"/>
        <item x="75"/>
        <item m="1" x="887"/>
        <item m="1" x="761"/>
        <item m="1" x="762"/>
        <item m="1" x="763"/>
        <item m="1" x="764"/>
        <item m="1" x="770"/>
        <item m="1" x="782"/>
        <item m="1" x="783"/>
        <item m="1" x="785"/>
        <item x="52"/>
        <item x="292"/>
        <item x="299"/>
        <item x="31"/>
        <item x="298"/>
        <item m="1" x="833"/>
        <item x="310"/>
        <item x="313"/>
        <item x="311"/>
        <item x="63"/>
        <item m="1" x="845"/>
        <item m="1" x="899"/>
        <item m="1" x="874"/>
        <item x="618"/>
        <item x="329"/>
        <item m="1" x="847"/>
        <item m="1" x="848"/>
        <item m="1" x="849"/>
        <item m="1" x="850"/>
        <item m="1" x="851"/>
        <item m="1" x="852"/>
        <item m="1" x="853"/>
        <item x="335"/>
        <item m="1" x="856"/>
        <item x="338"/>
        <item m="1" x="891"/>
        <item m="1" x="857"/>
        <item m="1" x="858"/>
        <item m="1" x="859"/>
        <item x="71"/>
        <item x="574"/>
        <item x="344"/>
        <item x="345"/>
        <item x="346"/>
        <item m="1" x="900"/>
        <item x="349"/>
        <item x="351"/>
        <item x="355"/>
        <item x="357"/>
        <item x="358"/>
        <item x="360"/>
        <item x="364"/>
        <item m="1" x="875"/>
        <item m="1" x="876"/>
        <item x="374"/>
        <item x="375"/>
        <item x="376"/>
        <item x="377"/>
        <item x="378"/>
        <item x="379"/>
        <item x="381"/>
        <item x="382"/>
        <item x="390"/>
        <item m="1" x="902"/>
        <item x="387"/>
        <item x="388"/>
        <item x="391"/>
        <item x="397"/>
        <item x="398"/>
        <item x="399"/>
        <item x="165"/>
        <item x="415"/>
        <item x="416"/>
        <item x="417"/>
        <item x="418"/>
        <item x="420"/>
        <item x="421"/>
        <item x="422"/>
        <item x="423"/>
        <item x="433"/>
        <item x="434"/>
        <item x="436"/>
        <item m="1" x="863"/>
        <item x="438"/>
        <item x="439"/>
        <item x="440"/>
        <item x="441"/>
        <item m="1" x="864"/>
        <item x="443"/>
        <item x="444"/>
        <item x="445"/>
        <item x="446"/>
        <item x="447"/>
        <item x="448"/>
        <item x="449"/>
        <item x="450"/>
        <item m="1" x="903"/>
        <item x="452"/>
        <item x="453"/>
        <item x="454"/>
        <item x="455"/>
        <item x="456"/>
        <item x="457"/>
        <item x="458"/>
        <item x="459"/>
        <item x="462"/>
        <item x="460"/>
        <item m="1" x="904"/>
        <item x="468"/>
        <item x="470"/>
        <item x="471"/>
        <item m="1" x="892"/>
        <item x="474"/>
        <item x="475"/>
        <item x="482"/>
        <item x="483"/>
        <item x="484"/>
        <item m="1" x="893"/>
        <item x="486"/>
        <item x="487"/>
        <item x="488"/>
        <item x="489"/>
        <item x="490"/>
        <item x="491"/>
        <item x="492"/>
        <item x="493"/>
        <item x="494"/>
        <item x="495"/>
        <item x="496"/>
        <item x="497"/>
        <item x="498"/>
        <item x="499"/>
        <item m="1" x="896"/>
        <item m="1" x="897"/>
        <item x="541"/>
        <item x="542"/>
        <item x="559"/>
        <item m="1" x="905"/>
        <item x="3"/>
        <item x="217"/>
        <item x="221"/>
        <item x="224"/>
        <item x="225"/>
        <item m="1" x="873"/>
        <item m="1" x="888"/>
        <item m="1" x="889"/>
        <item m="1" x="890"/>
        <item x="326"/>
        <item x="347"/>
        <item x="380"/>
        <item x="384"/>
        <item x="393"/>
        <item x="394"/>
        <item x="429"/>
        <item x="430"/>
        <item x="431"/>
        <item x="432"/>
        <item x="451"/>
        <item x="461"/>
        <item x="501"/>
        <item x="502"/>
        <item x="503"/>
        <item x="504"/>
        <item x="505"/>
        <item m="1" x="867"/>
        <item x="507"/>
        <item x="508"/>
        <item x="509"/>
        <item x="510"/>
        <item x="511"/>
        <item x="512"/>
        <item x="513"/>
        <item x="514"/>
        <item x="515"/>
        <item x="516"/>
        <item x="571"/>
        <item x="518"/>
        <item x="519"/>
        <item m="1" x="868"/>
        <item x="521"/>
        <item x="522"/>
        <item x="523"/>
        <item x="524"/>
        <item x="525"/>
        <item m="1" x="894"/>
        <item m="1" x="880"/>
        <item m="1" x="895"/>
        <item x="529"/>
        <item x="530"/>
        <item x="531"/>
        <item x="532"/>
        <item x="533"/>
        <item m="1" x="639"/>
        <item m="1" x="640"/>
        <item x="543"/>
        <item x="544"/>
        <item x="545"/>
        <item m="1" x="881"/>
        <item x="547"/>
        <item m="1" x="642"/>
        <item m="1" x="869"/>
        <item x="550"/>
        <item x="551"/>
        <item m="1" x="643"/>
        <item m="1" x="644"/>
        <item x="562"/>
        <item x="563"/>
        <item x="576"/>
        <item x="578"/>
        <item x="579"/>
        <item x="580"/>
        <item x="589"/>
        <item x="581"/>
        <item x="11"/>
        <item x="253"/>
        <item x="127"/>
        <item x="268"/>
        <item x="276"/>
        <item x="82"/>
        <item x="76"/>
        <item x="306"/>
        <item x="307"/>
        <item x="324"/>
        <item x="328"/>
        <item x="9"/>
        <item m="1" x="865"/>
        <item m="1" x="877"/>
        <item x="476"/>
        <item m="1" x="878"/>
        <item m="1" x="866"/>
        <item m="1" x="879"/>
        <item m="1" x="638"/>
        <item x="528"/>
        <item x="538"/>
        <item m="1" x="641"/>
        <item x="540"/>
        <item m="1" x="882"/>
        <item x="583"/>
        <item m="1" x="870"/>
        <item x="585"/>
        <item x="586"/>
        <item x="587"/>
        <item m="1" x="883"/>
        <item x="590"/>
        <item x="592"/>
        <item x="593"/>
        <item x="594"/>
        <item x="595"/>
        <item x="596"/>
        <item x="597"/>
        <item x="598"/>
        <item x="599"/>
        <item x="600"/>
        <item m="1" x="646"/>
        <item x="39"/>
        <item x="40"/>
        <item x="41"/>
        <item x="42"/>
        <item x="53"/>
        <item m="1" x="647"/>
        <item x="66"/>
        <item x="283"/>
        <item x="350"/>
        <item x="389"/>
        <item x="407"/>
        <item x="473"/>
        <item m="1" x="637"/>
        <item x="478"/>
        <item x="500"/>
        <item x="527"/>
        <item x="546"/>
        <item x="582"/>
        <item m="1" x="645"/>
        <item x="601"/>
        <item x="603"/>
        <item x="604"/>
        <item m="1" x="871"/>
        <item x="605"/>
        <item x="4"/>
        <item x="12"/>
        <item m="1" x="619"/>
        <item m="1" x="620"/>
        <item m="1" x="621"/>
        <item x="17"/>
        <item m="1" x="622"/>
        <item x="64"/>
        <item x="65"/>
        <item x="67"/>
        <item x="73"/>
        <item x="74"/>
        <item x="96"/>
        <item x="97"/>
        <item x="98"/>
        <item x="112"/>
        <item x="114"/>
        <item x="115"/>
        <item m="1" x="623"/>
        <item x="437"/>
        <item x="442"/>
        <item x="472"/>
        <item x="479"/>
        <item x="480"/>
        <item x="485"/>
        <item x="506"/>
        <item x="517"/>
        <item x="520"/>
        <item x="549"/>
        <item x="584"/>
        <item x="14"/>
        <item x="15"/>
        <item x="16"/>
        <item x="18"/>
        <item x="60"/>
        <item x="72"/>
        <item x="77"/>
        <item x="78"/>
        <item x="80"/>
        <item x="83"/>
        <item x="84"/>
        <item x="85"/>
        <item x="86"/>
        <item x="87"/>
        <item x="88"/>
        <item x="89"/>
        <item x="90"/>
        <item x="92"/>
        <item x="93"/>
        <item x="94"/>
        <item x="95"/>
        <item x="117"/>
        <item x="120"/>
        <item x="121"/>
        <item x="122"/>
        <item x="123"/>
        <item x="124"/>
        <item x="125"/>
        <item x="126"/>
        <item x="128"/>
        <item x="129"/>
        <item x="130"/>
        <item x="131"/>
        <item x="132"/>
        <item x="133"/>
        <item x="134"/>
        <item x="135"/>
        <item x="136"/>
        <item x="137"/>
        <item x="139"/>
        <item x="144"/>
        <item x="145"/>
        <item x="146"/>
        <item x="147"/>
        <item x="148"/>
        <item x="149"/>
        <item x="150"/>
        <item x="151"/>
        <item x="153"/>
        <item x="154"/>
        <item x="155"/>
        <item x="156"/>
        <item x="157"/>
        <item x="158"/>
        <item x="160"/>
        <item x="161"/>
        <item x="164"/>
        <item x="175"/>
        <item x="177"/>
        <item x="178"/>
        <item x="179"/>
        <item x="180"/>
        <item x="181"/>
        <item x="182"/>
        <item x="183"/>
        <item x="184"/>
        <item x="185"/>
        <item x="192"/>
        <item x="237"/>
        <item x="238"/>
        <item x="281"/>
        <item x="308"/>
        <item x="314"/>
        <item x="341"/>
        <item x="342"/>
        <item x="343"/>
        <item x="371"/>
        <item x="383"/>
        <item x="402"/>
        <item x="477"/>
        <item x="481"/>
        <item x="526"/>
        <item x="534"/>
        <item x="535"/>
        <item x="536"/>
        <item x="537"/>
        <item x="539"/>
        <item x="548"/>
        <item x="552"/>
        <item x="553"/>
        <item x="554"/>
        <item x="555"/>
        <item x="556"/>
        <item x="557"/>
        <item x="558"/>
        <item x="560"/>
        <item x="561"/>
        <item x="564"/>
        <item x="565"/>
        <item x="566"/>
        <item x="567"/>
        <item x="568"/>
        <item x="569"/>
        <item x="570"/>
        <item x="588"/>
        <item x="602"/>
        <item x="606"/>
        <item x="607"/>
        <item x="608"/>
        <item x="609"/>
        <item x="610"/>
        <item x="611"/>
        <item x="612"/>
        <item x="614"/>
        <item x="615"/>
        <item x="616"/>
        <item x="617"/>
      </items>
    </pivotField>
    <pivotField name="BillRate" axis="axisRow" compact="0" numFmtId="167" outline="0" showAll="0" defaultSubtotal="0">
      <items count="251">
        <item m="1" x="243"/>
        <item m="1" x="229"/>
        <item x="121"/>
        <item m="1" x="236"/>
        <item m="1" x="192"/>
        <item x="16"/>
        <item x="135"/>
        <item m="1" x="206"/>
        <item m="1" x="233"/>
        <item m="1" x="183"/>
        <item m="1" x="245"/>
        <item m="1" x="215"/>
        <item m="1" x="226"/>
        <item m="1" x="222"/>
        <item x="26"/>
        <item x="76"/>
        <item x="34"/>
        <item x="41"/>
        <item x="40"/>
        <item m="1" x="158"/>
        <item m="1" x="239"/>
        <item x="33"/>
        <item m="1" x="138"/>
        <item x="31"/>
        <item x="32"/>
        <item x="15"/>
        <item m="1" x="211"/>
        <item x="67"/>
        <item m="1" x="193"/>
        <item x="59"/>
        <item m="1" x="195"/>
        <item x="29"/>
        <item x="4"/>
        <item m="1" x="155"/>
        <item m="1" x="232"/>
        <item x="28"/>
        <item x="42"/>
        <item x="116"/>
        <item m="1" x="197"/>
        <item x="39"/>
        <item x="10"/>
        <item x="30"/>
        <item x="55"/>
        <item x="27"/>
        <item x="9"/>
        <item x="38"/>
        <item m="1" x="167"/>
        <item m="1" x="228"/>
        <item x="37"/>
        <item m="1" x="194"/>
        <item x="68"/>
        <item m="1" x="216"/>
        <item m="1" x="247"/>
        <item x="49"/>
        <item m="1" x="227"/>
        <item m="1" x="248"/>
        <item m="1" x="147"/>
        <item m="1" x="218"/>
        <item m="1" x="219"/>
        <item m="1" x="246"/>
        <item x="7"/>
        <item m="1" x="159"/>
        <item m="1" x="242"/>
        <item m="1" x="213"/>
        <item m="1" x="249"/>
        <item m="1" x="146"/>
        <item x="90"/>
        <item m="1" x="244"/>
        <item m="1" x="250"/>
        <item m="1" x="208"/>
        <item m="1" x="224"/>
        <item m="1" x="231"/>
        <item m="1" x="237"/>
        <item m="1" x="139"/>
        <item x="70"/>
        <item m="1" x="223"/>
        <item x="0"/>
        <item m="1" x="238"/>
        <item x="86"/>
        <item x="47"/>
        <item x="6"/>
        <item x="88"/>
        <item x="3"/>
        <item x="1"/>
        <item x="48"/>
        <item m="1" x="201"/>
        <item m="1" x="207"/>
        <item m="1" x="240"/>
        <item m="1" x="190"/>
        <item m="1" x="221"/>
        <item m="1" x="217"/>
        <item m="1" x="225"/>
        <item m="1" x="230"/>
        <item m="1" x="181"/>
        <item m="1" x="209"/>
        <item m="1" x="234"/>
        <item x="134"/>
        <item m="1" x="182"/>
        <item m="1" x="241"/>
        <item x="75"/>
        <item m="1" x="210"/>
        <item m="1" x="175"/>
        <item m="1" x="171"/>
        <item m="1" x="172"/>
        <item m="1" x="173"/>
        <item m="1" x="174"/>
        <item m="1" x="202"/>
        <item m="1" x="203"/>
        <item m="1" x="205"/>
        <item m="1" x="235"/>
        <item m="1" x="154"/>
        <item m="1" x="196"/>
        <item x="57"/>
        <item m="1" x="214"/>
        <item m="1" x="220"/>
        <item m="1" x="198"/>
        <item x="36"/>
        <item m="1" x="199"/>
        <item m="1" x="168"/>
        <item m="1" x="204"/>
        <item x="74"/>
        <item m="1" x="212"/>
        <item x="24"/>
        <item x="53"/>
        <item x="12"/>
        <item x="14"/>
        <item x="21"/>
        <item m="1" x="148"/>
        <item x="82"/>
        <item m="1" x="151"/>
        <item m="1" x="153"/>
        <item m="1" x="156"/>
        <item m="1" x="157"/>
        <item m="1" x="200"/>
        <item m="1" x="162"/>
        <item m="1" x="163"/>
        <item x="96"/>
        <item x="98"/>
        <item m="1" x="164"/>
        <item m="1" x="165"/>
        <item x="97"/>
        <item x="52"/>
        <item x="60"/>
        <item x="56"/>
        <item m="1" x="179"/>
        <item x="66"/>
        <item x="54"/>
        <item x="44"/>
        <item m="1" x="180"/>
        <item x="85"/>
        <item x="61"/>
        <item m="1" x="166"/>
        <item m="1" x="176"/>
        <item m="1" x="177"/>
        <item m="1" x="178"/>
        <item x="73"/>
        <item m="1" x="149"/>
        <item m="1" x="150"/>
        <item m="1" x="152"/>
        <item x="8"/>
        <item m="1" x="184"/>
        <item m="1" x="161"/>
        <item m="1" x="188"/>
        <item m="1" x="185"/>
        <item m="1" x="160"/>
        <item x="35"/>
        <item x="62"/>
        <item m="1" x="169"/>
        <item m="1" x="170"/>
        <item x="63"/>
        <item m="1" x="186"/>
        <item m="1" x="187"/>
        <item x="51"/>
        <item x="64"/>
        <item x="58"/>
        <item x="72"/>
        <item m="1" x="189"/>
        <item m="1" x="191"/>
        <item x="2"/>
        <item x="50"/>
        <item x="11"/>
        <item x="13"/>
        <item x="5"/>
        <item x="65"/>
        <item x="69"/>
        <item x="71"/>
        <item x="46"/>
        <item x="133"/>
        <item x="77"/>
        <item x="78"/>
        <item x="79"/>
        <item x="80"/>
        <item x="81"/>
        <item x="83"/>
        <item x="84"/>
        <item x="87"/>
        <item x="89"/>
        <item x="91"/>
        <item x="92"/>
        <item x="93"/>
        <item x="94"/>
        <item x="95"/>
        <item x="100"/>
        <item x="101"/>
        <item x="102"/>
        <item x="103"/>
        <item x="104"/>
        <item x="105"/>
        <item x="106"/>
        <item x="107"/>
        <item x="108"/>
        <item x="109"/>
        <item x="110"/>
        <item x="111"/>
        <item x="112"/>
        <item x="113"/>
        <item x="114"/>
        <item x="115"/>
        <item x="117"/>
        <item x="118"/>
        <item x="119"/>
        <item x="120"/>
        <item x="122"/>
        <item x="123"/>
        <item x="124"/>
        <item x="125"/>
        <item x="126"/>
        <item x="127"/>
        <item x="131"/>
        <item x="130"/>
        <item m="1" x="140"/>
        <item m="1" x="141"/>
        <item m="1" x="142"/>
        <item m="1" x="143"/>
        <item m="1" x="144"/>
        <item m="1" x="145"/>
        <item x="136"/>
        <item x="17"/>
        <item x="18"/>
        <item x="19"/>
        <item x="20"/>
        <item x="99"/>
        <item x="22"/>
        <item x="23"/>
        <item x="25"/>
        <item x="43"/>
        <item x="45"/>
        <item x="128"/>
        <item x="129"/>
        <item x="132"/>
        <item x="137"/>
      </items>
    </pivotField>
    <pivotField axis="axisRow" compact="0" outline="0" showAll="0" defaultSubtotal="0">
      <items count="10">
        <item m="1" x="9"/>
        <item x="1"/>
        <item x="0"/>
        <item x="2"/>
        <item x="4"/>
        <item x="5"/>
        <item x="3"/>
        <item x="6"/>
        <item x="7"/>
        <item x="8"/>
      </items>
    </pivotField>
    <pivotField compact="0" outline="0" showAll="0"/>
    <pivotField dataField="1" compact="0" outline="0" showAll="0"/>
    <pivotField dataField="1" compact="0" numFmtId="167" outline="0" showAll="0"/>
    <pivotField dataField="1" compact="0" numFmtId="44" outline="0" showAll="0"/>
    <pivotField dataField="1" compact="0" numFmtId="44" outline="0" showAll="0"/>
    <pivotField dataField="1" compact="0" outline="0" showAll="0"/>
    <pivotField dataField="1" compact="0" numFmtId="167" outline="0" showAll="0"/>
    <pivotField dataField="1" compact="0" numFmtId="44" outline="0" showAll="0"/>
    <pivotField dataField="1" compact="0" numFmtId="167" outline="0" showAll="0"/>
    <pivotField compact="0" numFmtId="44" outline="0" showAll="0"/>
    <pivotField name="HoursBilledFlag" compact="0" outline="0" showAll="0">
      <items count="5">
        <item x="0"/>
        <item x="2"/>
        <item m="1" x="3"/>
        <item x="1"/>
        <item t="default"/>
      </items>
    </pivotField>
    <pivotField dataField="1" compact="0" numFmtId="9" outline="0" showAll="0"/>
    <pivotField dataField="1" compact="0" numFmtId="9" outline="0" showAll="0"/>
    <pivotField axis="axisRow" compact="0" outline="0" showAll="0" defaultSubtotal="0">
      <items count="8">
        <item x="0"/>
        <item m="1" x="7"/>
        <item m="1" x="5"/>
        <item m="1" x="6"/>
        <item m="1" x="4"/>
        <item m="1" x="3"/>
        <item m="1" x="2"/>
        <item m="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7">
    <field x="2"/>
    <field x="3"/>
    <field x="5"/>
    <field x="9"/>
    <field x="10"/>
    <field x="11"/>
    <field x="25"/>
  </rowFields>
  <rowItems count="957">
    <i>
      <x/>
      <x v="125"/>
      <x/>
      <x/>
      <x v="79"/>
      <x v="1"/>
      <x/>
    </i>
    <i r="1">
      <x v="776"/>
      <x v="144"/>
      <x v="731"/>
      <x v="236"/>
      <x v="3"/>
      <x/>
    </i>
    <i r="1">
      <x v="826"/>
      <x v="224"/>
      <x v="862"/>
      <x v="82"/>
      <x v="2"/>
      <x/>
    </i>
    <i>
      <x v="2"/>
      <x v="738"/>
      <x v="2"/>
      <x v="367"/>
      <x v="76"/>
      <x v="2"/>
      <x/>
    </i>
    <i r="3">
      <x v="368"/>
    </i>
    <i r="2">
      <x v="3"/>
      <x/>
      <x v="83"/>
      <x v="2"/>
      <x/>
    </i>
    <i r="2">
      <x v="4"/>
      <x v="620"/>
      <x v="178"/>
      <x v="2"/>
      <x/>
    </i>
    <i>
      <x v="3"/>
      <x v="608"/>
      <x v="5"/>
      <x v="2"/>
      <x v="84"/>
      <x v="1"/>
      <x/>
    </i>
    <i r="3">
      <x v="3"/>
      <x v="82"/>
      <x v="1"/>
      <x/>
    </i>
    <i r="3">
      <x v="9"/>
      <x v="83"/>
      <x v="1"/>
      <x/>
    </i>
    <i r="3">
      <x v="23"/>
      <x v="83"/>
      <x v="2"/>
      <x/>
    </i>
    <i r="3">
      <x v="90"/>
      <x v="83"/>
      <x v="1"/>
      <x/>
    </i>
    <i r="3">
      <x v="92"/>
      <x v="82"/>
      <x v="1"/>
      <x/>
    </i>
    <i r="3">
      <x v="94"/>
      <x v="83"/>
      <x v="1"/>
      <x/>
    </i>
    <i r="3">
      <x v="164"/>
      <x v="82"/>
      <x v="1"/>
      <x/>
    </i>
    <i r="3">
      <x v="335"/>
      <x v="83"/>
      <x v="1"/>
      <x/>
    </i>
    <i r="3">
      <x v="411"/>
      <x v="84"/>
      <x v="1"/>
      <x/>
    </i>
    <i r="3">
      <x v="412"/>
      <x v="82"/>
      <x v="1"/>
      <x/>
    </i>
    <i r="3">
      <x v="413"/>
      <x v="82"/>
      <x v="1"/>
      <x/>
    </i>
    <i r="3">
      <x v="414"/>
      <x v="84"/>
      <x v="1"/>
      <x/>
    </i>
    <i r="3">
      <x v="449"/>
      <x v="82"/>
      <x v="1"/>
      <x/>
    </i>
    <i r="3">
      <x v="695"/>
      <x v="82"/>
      <x v="1"/>
      <x/>
    </i>
    <i r="2">
      <x v="6"/>
      <x v="44"/>
      <x v="53"/>
      <x v="3"/>
      <x/>
    </i>
    <i r="3">
      <x v="87"/>
      <x v="125"/>
      <x v="3"/>
      <x/>
    </i>
    <i r="1">
      <x v="632"/>
      <x v="15"/>
      <x v="85"/>
      <x v="42"/>
      <x v="3"/>
      <x/>
    </i>
    <i r="3">
      <x v="86"/>
      <x v="82"/>
      <x v="2"/>
      <x/>
    </i>
    <i r="1">
      <x v="758"/>
      <x v="134"/>
      <x v="87"/>
      <x v="125"/>
      <x v="3"/>
      <x/>
    </i>
    <i r="1">
      <x v="799"/>
      <x v="181"/>
      <x v="85"/>
      <x v="42"/>
      <x v="3"/>
      <x/>
    </i>
    <i r="3">
      <x v="86"/>
      <x v="82"/>
      <x v="2"/>
      <x/>
    </i>
    <i>
      <x v="4"/>
      <x v="551"/>
      <x v="33"/>
      <x v="2"/>
      <x v="83"/>
      <x v="2"/>
      <x/>
    </i>
    <i r="3">
      <x v="19"/>
      <x v="25"/>
      <x v="3"/>
      <x/>
    </i>
    <i r="3">
      <x v="48"/>
      <x v="124"/>
      <x v="3"/>
      <x/>
    </i>
    <i r="3">
      <x v="419"/>
      <x v="83"/>
      <x v="2"/>
      <x/>
    </i>
    <i r="1">
      <x v="593"/>
      <x v="7"/>
      <x v="336"/>
      <x v="82"/>
      <x v="2"/>
      <x/>
    </i>
    <i r="1">
      <x v="627"/>
      <x v="8"/>
      <x v="10"/>
      <x v="180"/>
      <x v="3"/>
      <x/>
    </i>
    <i r="3">
      <x v="12"/>
      <x v="43"/>
      <x v="3"/>
      <x/>
    </i>
    <i r="3">
      <x v="15"/>
      <x v="83"/>
      <x v="2"/>
      <x/>
    </i>
    <i r="3">
      <x v="44"/>
      <x v="53"/>
      <x v="3"/>
      <x/>
    </i>
    <i r="3">
      <x v="215"/>
      <x v="125"/>
      <x v="3"/>
      <x/>
    </i>
    <i r="3">
      <x v="336"/>
      <x v="83"/>
      <x v="2"/>
      <x/>
    </i>
    <i r="3">
      <x v="417"/>
      <x v="179"/>
      <x v="3"/>
      <x/>
    </i>
    <i r="3">
      <x v="427"/>
      <x v="83"/>
      <x v="3"/>
      <x/>
    </i>
    <i r="3">
      <x v="453"/>
      <x v="82"/>
      <x v="2"/>
      <x/>
    </i>
    <i r="3">
      <x v="455"/>
      <x v="125"/>
      <x v="3"/>
      <x/>
    </i>
    <i r="3">
      <x v="456"/>
      <x v="83"/>
      <x v="2"/>
      <x/>
    </i>
    <i r="3">
      <x v="457"/>
      <x v="83"/>
      <x v="2"/>
      <x/>
    </i>
    <i r="1">
      <x v="628"/>
      <x v="9"/>
      <x v="44"/>
      <x v="53"/>
      <x v="3"/>
      <x/>
    </i>
    <i r="3">
      <x v="78"/>
      <x v="125"/>
      <x v="3"/>
      <x/>
    </i>
    <i r="3">
      <x v="215"/>
      <x v="125"/>
      <x v="3"/>
      <x/>
    </i>
    <i r="3">
      <x v="218"/>
      <x v="172"/>
      <x v="2"/>
      <x/>
    </i>
    <i r="3">
      <x v="287"/>
      <x v="83"/>
      <x v="2"/>
      <x/>
    </i>
    <i r="3">
      <x v="336"/>
      <x v="83"/>
      <x v="2"/>
      <x/>
    </i>
    <i r="3">
      <x v="417"/>
      <x v="179"/>
      <x v="3"/>
      <x/>
    </i>
    <i r="3">
      <x v="427"/>
      <x v="83"/>
      <x v="2"/>
      <x/>
    </i>
    <i r="3">
      <x v="451"/>
      <x v="83"/>
      <x v="2"/>
      <x/>
    </i>
    <i r="3">
      <x v="455"/>
      <x v="125"/>
      <x v="3"/>
      <x/>
    </i>
    <i r="3">
      <x v="458"/>
      <x v="82"/>
      <x v="2"/>
      <x/>
    </i>
    <i r="3">
      <x v="459"/>
      <x v="83"/>
      <x v="2"/>
      <x/>
    </i>
    <i r="3">
      <x v="621"/>
      <x v="83"/>
      <x v="2"/>
      <x/>
    </i>
    <i r="3">
      <x v="622"/>
      <x v="83"/>
      <x v="1"/>
      <x/>
    </i>
    <i r="1">
      <x v="629"/>
      <x v="10"/>
      <x v="39"/>
      <x v="141"/>
      <x v="3"/>
      <x/>
    </i>
    <i r="3">
      <x v="177"/>
      <x v="125"/>
      <x v="3"/>
      <x/>
    </i>
    <i r="3">
      <x v="215"/>
      <x v="125"/>
      <x v="3"/>
      <x/>
    </i>
    <i r="3">
      <x v="287"/>
      <x v="82"/>
      <x v="2"/>
      <x/>
    </i>
    <i r="3">
      <x v="385"/>
      <x v="83"/>
      <x v="2"/>
      <x/>
    </i>
    <i r="3">
      <x v="417"/>
      <x v="179"/>
      <x v="3"/>
      <x/>
    </i>
    <i r="3">
      <x v="427"/>
      <x v="83"/>
      <x v="2"/>
      <x/>
    </i>
    <i r="3">
      <x v="453"/>
      <x v="82"/>
      <x v="2"/>
      <x/>
    </i>
    <i r="3">
      <x v="455"/>
      <x v="125"/>
      <x v="3"/>
      <x/>
    </i>
    <i r="3">
      <x v="460"/>
      <x v="83"/>
      <x v="2"/>
      <x/>
    </i>
    <i r="3">
      <x v="461"/>
      <x v="83"/>
      <x v="2"/>
      <x/>
    </i>
    <i r="3">
      <x v="621"/>
      <x v="82"/>
      <x v="2"/>
      <x/>
    </i>
    <i r="3">
      <x v="623"/>
      <x v="82"/>
      <x v="2"/>
      <x/>
    </i>
    <i r="3">
      <x v="624"/>
      <x v="82"/>
      <x v="2"/>
      <x/>
    </i>
    <i r="2">
      <x v="132"/>
      <x v="2"/>
      <x v="53"/>
      <x v="2"/>
      <x/>
    </i>
    <i r="4">
      <x v="82"/>
      <x v="2"/>
      <x/>
    </i>
    <i r="4">
      <x v="83"/>
      <x v="2"/>
      <x/>
    </i>
    <i r="4">
      <x v="125"/>
      <x v="3"/>
      <x/>
    </i>
    <i r="4">
      <x v="141"/>
      <x v="3"/>
      <x/>
    </i>
    <i r="4">
      <x v="179"/>
      <x v="3"/>
      <x/>
    </i>
    <i r="1">
      <x v="630"/>
      <x v="11"/>
      <x v="39"/>
      <x v="60"/>
      <x v="3"/>
      <x/>
    </i>
    <i r="3">
      <x v="115"/>
      <x v="83"/>
      <x v="2"/>
      <x/>
    </i>
    <i r="3">
      <x v="336"/>
      <x v="83"/>
      <x v="2"/>
      <x/>
    </i>
    <i r="3">
      <x v="423"/>
      <x v="83"/>
      <x v="2"/>
      <x/>
    </i>
    <i r="3">
      <x v="458"/>
      <x v="83"/>
      <x v="2"/>
      <x/>
    </i>
    <i r="3">
      <x v="462"/>
      <x v="83"/>
      <x v="2"/>
      <x/>
    </i>
    <i r="3">
      <x v="463"/>
      <x v="83"/>
      <x v="2"/>
      <x/>
    </i>
    <i r="3">
      <x v="464"/>
      <x v="83"/>
      <x v="2"/>
      <x/>
    </i>
    <i r="3">
      <x v="466"/>
      <x v="83"/>
      <x v="2"/>
      <x/>
    </i>
    <i r="3">
      <x v="467"/>
      <x v="80"/>
      <x v="2"/>
      <x/>
    </i>
    <i r="3">
      <x v="468"/>
      <x v="80"/>
      <x v="2"/>
      <x/>
    </i>
    <i r="1">
      <x v="643"/>
      <x v="217"/>
      <x v="287"/>
      <x v="83"/>
      <x v="2"/>
      <x/>
    </i>
    <i r="3">
      <x v="418"/>
      <x v="83"/>
      <x v="2"/>
      <x/>
    </i>
    <i r="3">
      <x v="423"/>
      <x v="83"/>
      <x v="2"/>
      <x/>
    </i>
    <i r="3">
      <x v="621"/>
      <x v="82"/>
      <x v="2"/>
      <x/>
    </i>
    <i r="3">
      <x v="858"/>
      <x v="125"/>
      <x v="3"/>
      <x/>
    </i>
    <i r="3">
      <x v="859"/>
      <x v="83"/>
      <x v="2"/>
      <x/>
    </i>
    <i r="1">
      <x v="690"/>
      <x v="140"/>
      <x v="722"/>
      <x v="83"/>
      <x v="2"/>
      <x/>
    </i>
    <i>
      <x v="5"/>
      <x v="595"/>
      <x v="12"/>
      <x v="70"/>
      <x v="83"/>
      <x v="2"/>
      <x/>
    </i>
    <i r="3">
      <x v="77"/>
      <x v="123"/>
      <x v="3"/>
      <x/>
    </i>
    <i r="3">
      <x v="195"/>
      <x v="84"/>
      <x v="2"/>
      <x/>
    </i>
    <i r="3">
      <x v="198"/>
      <x v="82"/>
      <x v="2"/>
      <x/>
    </i>
    <i r="3">
      <x v="199"/>
      <x v="80"/>
      <x v="2"/>
      <x/>
    </i>
    <i r="3">
      <x v="201"/>
      <x v="82"/>
      <x v="2"/>
      <x/>
    </i>
    <i r="3">
      <x v="203"/>
      <x v="83"/>
      <x v="2"/>
      <x/>
    </i>
    <i r="3">
      <x v="204"/>
      <x v="84"/>
      <x v="2"/>
      <x/>
    </i>
    <i r="3">
      <x v="205"/>
      <x v="82"/>
      <x v="2"/>
      <x/>
    </i>
    <i r="3">
      <x v="284"/>
      <x v="84"/>
      <x v="2"/>
      <x/>
    </i>
    <i r="3">
      <x v="469"/>
      <x v="82"/>
      <x v="2"/>
      <x/>
    </i>
    <i r="3">
      <x v="470"/>
      <x v="82"/>
      <x v="1"/>
      <x/>
    </i>
    <i r="3">
      <x v="471"/>
      <x v="82"/>
      <x v="1"/>
      <x/>
    </i>
    <i r="3">
      <x v="472"/>
      <x v="82"/>
      <x v="1"/>
      <x/>
    </i>
    <i r="2">
      <x v="133"/>
      <x v="70"/>
      <x v="83"/>
      <x v="1"/>
      <x/>
    </i>
    <i r="3">
      <x v="199"/>
      <x v="80"/>
      <x v="1"/>
      <x/>
    </i>
    <i r="3">
      <x v="204"/>
      <x v="182"/>
      <x v="1"/>
      <x/>
    </i>
    <i r="3">
      <x v="205"/>
      <x v="82"/>
      <x v="1"/>
      <x/>
    </i>
    <i r="3">
      <x v="470"/>
      <x v="82"/>
      <x v="1"/>
      <x/>
    </i>
    <i r="3">
      <x v="471"/>
      <x v="82"/>
      <x v="1"/>
      <x/>
    </i>
    <i r="3">
      <x v="472"/>
      <x v="83"/>
      <x v="1"/>
      <x/>
    </i>
    <i r="3">
      <x v="696"/>
      <x v="82"/>
      <x v="1"/>
      <x/>
    </i>
    <i r="1">
      <x v="667"/>
      <x v="170"/>
      <x v="96"/>
      <x v="82"/>
      <x v="1"/>
      <x/>
    </i>
    <i r="1">
      <x v="791"/>
      <x v="169"/>
      <x v="695"/>
      <x v="182"/>
      <x v="1"/>
      <x/>
    </i>
    <i r="1">
      <x v="792"/>
      <x v="169"/>
      <x v="761"/>
      <x v="83"/>
      <x v="1"/>
      <x/>
    </i>
    <i r="1">
      <x v="793"/>
      <x v="171"/>
      <x v="790"/>
      <x v="80"/>
      <x v="1"/>
      <x/>
    </i>
    <i r="3">
      <x v="791"/>
      <x v="80"/>
      <x v="1"/>
      <x/>
    </i>
    <i r="1">
      <x v="794"/>
      <x v="171"/>
      <x v="792"/>
      <x v="80"/>
      <x v="1"/>
      <x/>
    </i>
    <i r="1">
      <x v="795"/>
      <x v="171"/>
      <x v="793"/>
      <x v="83"/>
      <x v="1"/>
      <x/>
    </i>
    <i r="1">
      <x v="800"/>
      <x v="171"/>
      <x v="765"/>
      <x v="83"/>
      <x v="1"/>
      <x/>
    </i>
    <i r="1">
      <x v="807"/>
      <x v="179"/>
      <x v="353"/>
      <x v="32"/>
      <x v="1"/>
      <x/>
    </i>
    <i r="1">
      <x v="808"/>
      <x v="179"/>
      <x v="811"/>
      <x v="82"/>
      <x v="1"/>
      <x/>
    </i>
    <i>
      <x v="6"/>
      <x v="582"/>
      <x v="24"/>
      <x v="24"/>
      <x v="126"/>
      <x v="3"/>
      <x/>
    </i>
    <i r="3">
      <x v="206"/>
      <x v="29"/>
      <x v="3"/>
      <x/>
    </i>
    <i r="3">
      <x v="209"/>
      <x v="82"/>
      <x v="2"/>
      <x/>
    </i>
    <i r="3">
      <x v="286"/>
      <x v="83"/>
      <x v="2"/>
      <x/>
    </i>
    <i r="3">
      <x v="358"/>
      <x v="83"/>
      <x v="2"/>
      <x/>
    </i>
    <i r="1">
      <x v="637"/>
      <x v="25"/>
      <x v="24"/>
      <x v="126"/>
      <x v="1"/>
      <x/>
    </i>
    <i r="3">
      <x v="206"/>
      <x v="29"/>
      <x v="1"/>
      <x/>
    </i>
    <i r="3">
      <x v="358"/>
      <x v="83"/>
      <x v="1"/>
      <x/>
    </i>
    <i r="2">
      <x v="157"/>
      <x v="358"/>
      <x v="83"/>
      <x v="1"/>
      <x/>
    </i>
    <i r="3">
      <x v="700"/>
      <x v="80"/>
      <x v="1"/>
      <x/>
    </i>
    <i r="1">
      <x v="639"/>
      <x v="26"/>
      <x v="24"/>
      <x v="126"/>
      <x v="1"/>
      <x/>
    </i>
    <i r="3">
      <x v="206"/>
      <x v="29"/>
      <x v="1"/>
      <x/>
    </i>
    <i r="3">
      <x v="331"/>
      <x v="83"/>
      <x v="1"/>
      <x/>
    </i>
    <i r="1">
      <x v="640"/>
      <x v="27"/>
      <x/>
      <x v="83"/>
      <x v="1"/>
      <x/>
    </i>
    <i r="3">
      <x v="206"/>
      <x v="29"/>
      <x v="1"/>
      <x/>
    </i>
    <i r="3">
      <x v="209"/>
      <x v="83"/>
      <x v="1"/>
      <x/>
    </i>
    <i r="3">
      <x v="286"/>
      <x v="83"/>
      <x v="1"/>
      <x/>
    </i>
    <i r="3">
      <x v="482"/>
      <x v="83"/>
      <x v="1"/>
      <x/>
    </i>
    <i r="3">
      <x v="700"/>
      <x v="83"/>
      <x v="1"/>
      <x/>
    </i>
    <i r="3">
      <x v="701"/>
      <x v="181"/>
      <x v="1"/>
      <x/>
    </i>
    <i r="3">
      <x v="743"/>
      <x v="83"/>
      <x v="1"/>
      <x/>
    </i>
    <i r="2">
      <x v="183"/>
      <x v="209"/>
      <x v="83"/>
      <x v="1"/>
      <x/>
    </i>
    <i r="3">
      <x v="286"/>
      <x v="83"/>
      <x v="1"/>
      <x/>
    </i>
    <i r="3">
      <x v="482"/>
      <x v="83"/>
      <x v="1"/>
      <x/>
    </i>
    <i r="3">
      <x v="701"/>
      <x v="181"/>
      <x v="1"/>
      <x/>
    </i>
    <i r="3">
      <x v="743"/>
      <x v="83"/>
      <x v="1"/>
      <x/>
    </i>
    <i r="1">
      <x v="643"/>
      <x v="193"/>
      <x v="798"/>
      <x v="82"/>
      <x v="1"/>
      <x/>
    </i>
    <i r="2">
      <x v="195"/>
      <x v="700"/>
      <x v="80"/>
      <x v="1"/>
      <x/>
    </i>
    <i r="3">
      <x v="770"/>
      <x v="83"/>
      <x v="1"/>
      <x/>
    </i>
    <i r="3">
      <x v="799"/>
      <x v="80"/>
      <x v="1"/>
      <x/>
    </i>
    <i r="3">
      <x v="800"/>
      <x v="80"/>
      <x v="1"/>
      <x/>
    </i>
    <i r="3">
      <x v="801"/>
      <x v="83"/>
      <x v="1"/>
      <x/>
    </i>
    <i r="3">
      <x v="802"/>
      <x v="242"/>
      <x v="1"/>
      <x/>
    </i>
    <i r="3">
      <x v="803"/>
      <x v="242"/>
      <x v="1"/>
      <x/>
    </i>
    <i r="3">
      <x v="804"/>
      <x v="240"/>
      <x v="1"/>
      <x/>
    </i>
    <i r="3">
      <x v="805"/>
      <x v="242"/>
      <x v="1"/>
      <x/>
    </i>
    <i r="3">
      <x v="806"/>
      <x v="240"/>
      <x v="1"/>
      <x/>
    </i>
    <i r="2">
      <x v="196"/>
      <x v="210"/>
      <x v="126"/>
      <x v="1"/>
      <x/>
    </i>
    <i r="3">
      <x v="807"/>
      <x v="243"/>
      <x v="1"/>
      <x/>
    </i>
    <i r="3">
      <x v="808"/>
      <x v="243"/>
      <x v="1"/>
      <x/>
    </i>
    <i r="2">
      <x v="205"/>
      <x v="697"/>
      <x v="240"/>
      <x v="1"/>
      <x/>
    </i>
    <i r="3">
      <x v="819"/>
      <x v="83"/>
      <x v="1"/>
      <x/>
    </i>
    <i r="3">
      <x v="820"/>
      <x v="240"/>
      <x v="1"/>
      <x/>
    </i>
    <i r="3">
      <x v="821"/>
      <x v="23"/>
      <x v="1"/>
      <x/>
    </i>
    <i r="2">
      <x v="219"/>
      <x v="331"/>
      <x v="83"/>
      <x v="1"/>
      <x/>
    </i>
    <i r="3">
      <x v="804"/>
      <x v="240"/>
      <x v="1"/>
      <x/>
    </i>
    <i r="3">
      <x v="821"/>
      <x v="23"/>
      <x v="1"/>
      <x/>
    </i>
    <i r="1">
      <x v="796"/>
      <x v="173"/>
      <x v="482"/>
      <x v="83"/>
      <x v="1"/>
      <x/>
    </i>
    <i r="3">
      <x v="701"/>
      <x v="181"/>
      <x v="1"/>
      <x/>
    </i>
    <i r="3">
      <x v="770"/>
      <x v="83"/>
      <x v="1"/>
      <x/>
    </i>
    <i r="3">
      <x v="771"/>
      <x v="83"/>
      <x v="1"/>
      <x/>
    </i>
    <i r="1">
      <x v="805"/>
      <x v="192"/>
      <x v="24"/>
      <x v="126"/>
      <x v="1"/>
      <x/>
    </i>
    <i r="3">
      <x v="482"/>
      <x v="83"/>
      <x v="1"/>
      <x/>
    </i>
    <i r="3">
      <x v="796"/>
      <x v="83"/>
      <x v="1"/>
      <x/>
    </i>
    <i r="3">
      <x v="797"/>
      <x v="83"/>
      <x v="1"/>
      <x/>
    </i>
    <i r="1">
      <x v="806"/>
      <x v="194"/>
      <x v="358"/>
      <x v="83"/>
      <x v="1"/>
      <x/>
    </i>
    <i r="3">
      <x v="771"/>
      <x v="83"/>
      <x v="1"/>
      <x/>
    </i>
    <i r="1">
      <x v="816"/>
      <x v="204"/>
      <x/>
      <x v="240"/>
      <x v="1"/>
      <x/>
    </i>
    <i r="3">
      <x v="697"/>
      <x v="240"/>
      <x v="1"/>
      <x/>
    </i>
    <i r="1">
      <x v="817"/>
      <x v="206"/>
      <x v="822"/>
      <x v="240"/>
      <x v="1"/>
      <x/>
    </i>
    <i r="3">
      <x v="823"/>
      <x v="23"/>
      <x v="1"/>
      <x/>
    </i>
    <i r="3">
      <x v="824"/>
      <x v="242"/>
      <x v="1"/>
      <x/>
    </i>
    <i r="3">
      <x v="825"/>
      <x v="240"/>
      <x v="1"/>
      <x/>
    </i>
    <i r="3">
      <x v="826"/>
      <x v="242"/>
      <x v="1"/>
      <x/>
    </i>
    <i r="3">
      <x v="827"/>
      <x v="242"/>
      <x v="1"/>
      <x/>
    </i>
    <i r="1">
      <x v="818"/>
      <x v="207"/>
      <x v="828"/>
      <x v="23"/>
      <x v="1"/>
      <x/>
    </i>
    <i r="1">
      <x v="823"/>
      <x v="218"/>
      <x v="860"/>
      <x v="53"/>
      <x v="1"/>
      <x/>
    </i>
    <i>
      <x v="7"/>
      <x v="392"/>
      <x v="19"/>
      <x v="189"/>
      <x v="143"/>
      <x v="3"/>
      <x/>
    </i>
    <i r="2">
      <x v="20"/>
      <x v="189"/>
      <x v="143"/>
      <x v="3"/>
      <x/>
    </i>
    <i r="1">
      <x v="643"/>
      <x v="184"/>
      <x v="355"/>
      <x v="150"/>
      <x v="1"/>
      <x/>
    </i>
    <i r="2">
      <x v="185"/>
      <x v="169"/>
      <x v="53"/>
      <x v="1"/>
      <x/>
    </i>
    <i r="2">
      <x v="189"/>
      <x v="170"/>
      <x v="159"/>
      <x v="2"/>
      <x/>
    </i>
    <i r="3">
      <x v="171"/>
      <x v="44"/>
      <x v="2"/>
      <x/>
    </i>
    <i r="1">
      <x v="650"/>
      <x v="36"/>
      <x v="355"/>
      <x v="150"/>
      <x v="3"/>
      <x/>
    </i>
    <i r="1">
      <x v="651"/>
      <x v="37"/>
      <x v="26"/>
      <x v="181"/>
      <x v="1"/>
      <x/>
    </i>
    <i r="3">
      <x v="150"/>
      <x v="181"/>
      <x v="1"/>
      <x/>
    </i>
    <i r="3">
      <x v="151"/>
      <x v="181"/>
      <x v="1"/>
      <x/>
    </i>
    <i r="3">
      <x v="152"/>
      <x v="82"/>
      <x v="1"/>
      <x/>
    </i>
    <i r="3">
      <x v="154"/>
      <x v="83"/>
      <x v="1"/>
      <x/>
    </i>
    <i r="3">
      <x v="155"/>
      <x v="82"/>
      <x v="1"/>
      <x/>
    </i>
    <i r="3">
      <x v="157"/>
      <x v="82"/>
      <x v="1"/>
      <x/>
    </i>
    <i r="3">
      <x v="223"/>
      <x v="181"/>
      <x v="1"/>
      <x/>
    </i>
    <i r="3">
      <x v="252"/>
      <x v="180"/>
      <x v="3"/>
      <x/>
    </i>
    <i r="3">
      <x v="276"/>
      <x v="60"/>
      <x v="1"/>
      <x/>
    </i>
    <i r="3">
      <x v="340"/>
      <x v="182"/>
      <x v="1"/>
      <x/>
    </i>
    <i r="3">
      <x v="364"/>
      <x v="83"/>
      <x v="1"/>
      <x/>
    </i>
    <i r="3">
      <x v="399"/>
      <x v="82"/>
      <x v="1"/>
      <x/>
    </i>
    <i r="1">
      <x v="652"/>
      <x v="38"/>
      <x v="4"/>
      <x v="40"/>
      <x v="1"/>
      <x/>
    </i>
    <i r="3">
      <x v="38"/>
      <x v="60"/>
      <x v="1"/>
      <x/>
    </i>
    <i r="3">
      <x v="149"/>
      <x v="159"/>
      <x v="1"/>
      <x/>
    </i>
    <i r="3">
      <x v="170"/>
      <x v="159"/>
      <x v="1"/>
      <x/>
    </i>
    <i r="3">
      <x v="171"/>
      <x v="44"/>
      <x v="1"/>
      <x/>
    </i>
    <i r="3">
      <x v="339"/>
      <x v="83"/>
      <x v="1"/>
      <x/>
    </i>
    <i r="3">
      <x v="495"/>
      <x v="159"/>
      <x v="1"/>
      <x/>
    </i>
    <i r="1">
      <x v="653"/>
      <x v="39"/>
      <x v="4"/>
      <x v="40"/>
      <x v="1"/>
      <x/>
    </i>
    <i r="3">
      <x v="26"/>
      <x v="181"/>
      <x v="1"/>
      <x/>
    </i>
    <i r="3">
      <x v="38"/>
      <x v="60"/>
      <x v="1"/>
      <x/>
    </i>
    <i r="3">
      <x v="149"/>
      <x v="159"/>
      <x v="1"/>
      <x/>
    </i>
    <i r="3">
      <x v="150"/>
      <x v="181"/>
      <x v="1"/>
      <x/>
    </i>
    <i r="3">
      <x v="151"/>
      <x v="181"/>
      <x v="1"/>
      <x/>
    </i>
    <i r="3">
      <x v="152"/>
      <x v="82"/>
      <x v="1"/>
      <x/>
    </i>
    <i r="3">
      <x v="154"/>
      <x v="83"/>
      <x v="1"/>
      <x/>
    </i>
    <i r="3">
      <x v="155"/>
      <x v="82"/>
      <x v="1"/>
      <x/>
    </i>
    <i r="3">
      <x v="157"/>
      <x v="82"/>
      <x v="1"/>
      <x/>
    </i>
    <i r="3">
      <x v="170"/>
      <x v="159"/>
      <x v="1"/>
      <x/>
    </i>
    <i r="3">
      <x v="171"/>
      <x v="44"/>
      <x v="1"/>
      <x/>
    </i>
    <i r="3">
      <x v="223"/>
      <x v="181"/>
      <x v="1"/>
      <x/>
    </i>
    <i r="3">
      <x v="276"/>
      <x v="60"/>
      <x v="1"/>
      <x/>
    </i>
    <i r="3">
      <x v="339"/>
      <x v="83"/>
      <x v="1"/>
      <x/>
    </i>
    <i r="3">
      <x v="340"/>
      <x v="182"/>
      <x v="1"/>
      <x/>
    </i>
    <i r="3">
      <x v="341"/>
      <x v="181"/>
      <x v="1"/>
      <x/>
    </i>
    <i r="3">
      <x v="364"/>
      <x v="83"/>
      <x v="1"/>
      <x/>
    </i>
    <i r="3">
      <x v="399"/>
      <x v="82"/>
      <x v="1"/>
      <x/>
    </i>
    <i r="3">
      <x v="495"/>
      <x v="159"/>
      <x v="1"/>
      <x/>
    </i>
    <i r="2">
      <x v="40"/>
      <x v="341"/>
      <x v="181"/>
      <x v="1"/>
      <x/>
    </i>
    <i r="2">
      <x v="150"/>
      <x v="4"/>
      <x v="40"/>
      <x v="3"/>
      <x/>
    </i>
    <i r="3">
      <x v="26"/>
      <x v="32"/>
      <x v="3"/>
      <x/>
    </i>
    <i r="3">
      <x v="28"/>
      <x v="82"/>
      <x v="2"/>
      <x/>
    </i>
    <i r="3">
      <x v="38"/>
      <x v="60"/>
      <x v="3"/>
      <x/>
    </i>
    <i r="3">
      <x v="149"/>
      <x v="159"/>
      <x v="3"/>
      <x/>
    </i>
    <i r="3">
      <x v="150"/>
      <x v="32"/>
      <x v="3"/>
      <x/>
    </i>
    <i r="3">
      <x v="151"/>
      <x v="32"/>
      <x v="3"/>
      <x/>
    </i>
    <i r="3">
      <x v="152"/>
      <x v="82"/>
      <x v="2"/>
      <x/>
    </i>
    <i r="3">
      <x v="154"/>
      <x v="83"/>
      <x v="2"/>
      <x/>
    </i>
    <i r="3">
      <x v="155"/>
      <x v="82"/>
      <x v="2"/>
      <x/>
    </i>
    <i r="3">
      <x v="157"/>
      <x v="82"/>
      <x v="2"/>
      <x/>
    </i>
    <i r="3">
      <x v="170"/>
      <x v="159"/>
      <x v="3"/>
      <x/>
    </i>
    <i r="3">
      <x v="171"/>
      <x v="44"/>
      <x v="3"/>
      <x/>
    </i>
    <i r="3">
      <x v="223"/>
      <x v="32"/>
      <x v="3"/>
      <x/>
    </i>
    <i r="3">
      <x v="276"/>
      <x v="60"/>
      <x v="3"/>
      <x/>
    </i>
    <i r="3">
      <x v="339"/>
      <x v="83"/>
      <x v="2"/>
      <x/>
    </i>
    <i r="3">
      <x v="341"/>
      <x v="32"/>
      <x v="3"/>
      <x/>
    </i>
    <i r="3">
      <x v="364"/>
      <x v="83"/>
      <x v="2"/>
      <x/>
    </i>
    <i r="3">
      <x v="365"/>
      <x v="182"/>
      <x v="2"/>
      <x/>
    </i>
    <i r="3">
      <x v="399"/>
      <x v="82"/>
      <x v="2"/>
      <x/>
    </i>
    <i r="3">
      <x v="495"/>
      <x v="159"/>
      <x v="3"/>
      <x/>
    </i>
    <i r="3">
      <x v="736"/>
      <x v="83"/>
      <x v="2"/>
      <x/>
    </i>
    <i r="3">
      <x v="737"/>
      <x v="83"/>
      <x v="2"/>
      <x/>
    </i>
    <i r="3">
      <x v="738"/>
      <x v="83"/>
      <x v="2"/>
      <x/>
    </i>
    <i r="3">
      <x v="739"/>
      <x v="83"/>
      <x v="2"/>
      <x/>
    </i>
    <i r="2">
      <x v="159"/>
      <x/>
      <x v="40"/>
      <x v="1"/>
      <x/>
    </i>
    <i r="4">
      <x v="44"/>
      <x v="1"/>
      <x/>
    </i>
    <i r="4">
      <x v="60"/>
      <x v="1"/>
      <x/>
    </i>
    <i r="4">
      <x v="82"/>
      <x v="1"/>
      <x/>
    </i>
    <i r="4">
      <x v="83"/>
      <x v="1"/>
      <x/>
    </i>
    <i r="4">
      <x v="159"/>
      <x v="1"/>
      <x/>
    </i>
    <i r="4">
      <x v="181"/>
      <x v="1"/>
      <x/>
    </i>
    <i r="4">
      <x v="182"/>
      <x v="1"/>
      <x/>
    </i>
    <i r="1">
      <x v="654"/>
      <x v="41"/>
      <x v="496"/>
      <x v="82"/>
      <x v="1"/>
      <x/>
    </i>
    <i r="2">
      <x v="220"/>
      <x v="496"/>
      <x v="82"/>
      <x v="1"/>
      <x/>
    </i>
    <i r="1">
      <x v="655"/>
      <x v="42"/>
      <x v="177"/>
      <x v="166"/>
      <x v="1"/>
      <x/>
    </i>
    <i r="3">
      <x v="179"/>
      <x v="83"/>
      <x v="1"/>
      <x/>
    </i>
    <i r="3">
      <x v="494"/>
      <x v="166"/>
      <x v="1"/>
      <x/>
    </i>
    <i r="1">
      <x v="656"/>
      <x v="43"/>
      <x v="169"/>
      <x v="53"/>
      <x v="1"/>
      <x/>
    </i>
    <i r="1">
      <x v="657"/>
      <x v="221"/>
      <x v="252"/>
      <x v="180"/>
      <x v="3"/>
      <x/>
    </i>
    <i r="1">
      <x v="739"/>
      <x v="21"/>
      <x v="190"/>
      <x v="35"/>
      <x v="3"/>
      <x/>
    </i>
    <i r="4">
      <x v="60"/>
      <x v="3"/>
      <x/>
    </i>
    <i r="2">
      <x v="22"/>
      <x v="429"/>
      <x v="174"/>
      <x v="2"/>
      <x/>
    </i>
    <i r="1">
      <x v="740"/>
      <x v="21"/>
      <x v="36"/>
      <x v="82"/>
      <x v="2"/>
      <x/>
    </i>
    <i r="3">
      <x v="191"/>
      <x v="83"/>
      <x v="2"/>
      <x/>
    </i>
    <i r="3">
      <x v="280"/>
      <x v="84"/>
      <x v="2"/>
      <x/>
    </i>
    <i r="3">
      <x v="281"/>
      <x v="82"/>
      <x v="2"/>
      <x/>
    </i>
    <i r="4">
      <x v="83"/>
      <x v="2"/>
      <x/>
    </i>
    <i r="3">
      <x v="282"/>
      <x v="82"/>
      <x v="2"/>
      <x/>
    </i>
    <i r="4">
      <x v="83"/>
      <x v="2"/>
      <x/>
    </i>
    <i r="3">
      <x v="283"/>
      <x v="83"/>
      <x v="2"/>
      <x/>
    </i>
    <i r="3">
      <x v="377"/>
      <x v="83"/>
      <x v="1"/>
      <x/>
    </i>
    <i r="4">
      <x v="84"/>
      <x v="2"/>
      <x/>
    </i>
    <i r="3">
      <x v="378"/>
      <x v="84"/>
      <x v="2"/>
      <x/>
    </i>
    <i r="3">
      <x v="479"/>
      <x v="83"/>
      <x v="1"/>
      <x/>
    </i>
    <i r="4">
      <x v="84"/>
      <x v="1"/>
      <x/>
    </i>
    <i r="3">
      <x v="480"/>
      <x v="82"/>
      <x v="1"/>
      <x/>
    </i>
    <i r="3">
      <x v="481"/>
      <x v="82"/>
      <x v="1"/>
      <x/>
    </i>
    <i r="4">
      <x v="83"/>
      <x v="1"/>
      <x/>
    </i>
    <i r="3">
      <x v="698"/>
      <x v="83"/>
      <x v="1"/>
      <x/>
    </i>
    <i r="3">
      <x v="699"/>
      <x v="112"/>
      <x v="2"/>
      <x/>
    </i>
    <i r="1">
      <x v="783"/>
      <x v="137"/>
      <x v="252"/>
      <x v="180"/>
      <x v="3"/>
      <x/>
    </i>
    <i>
      <x v="8"/>
      <x v="788"/>
      <x v="165"/>
      <x v="61"/>
      <x v="122"/>
      <x v="3"/>
      <x/>
    </i>
    <i>
      <x v="9"/>
      <x v="562"/>
      <x v="17"/>
      <x/>
      <x v="82"/>
      <x v="1"/>
      <x/>
    </i>
    <i r="3">
      <x v="233"/>
      <x v="83"/>
      <x v="1"/>
      <x/>
    </i>
    <i r="3">
      <x v="333"/>
      <x v="83"/>
      <x v="1"/>
      <x/>
    </i>
    <i r="3">
      <x v="474"/>
      <x v="83"/>
      <x v="1"/>
      <x/>
    </i>
    <i r="3">
      <x v="475"/>
      <x v="83"/>
      <x v="1"/>
      <x/>
    </i>
    <i r="1">
      <x v="643"/>
      <x v="226"/>
      <x v="128"/>
      <x v="83"/>
      <x v="2"/>
      <x/>
    </i>
    <i r="3">
      <x v="251"/>
      <x v="180"/>
      <x v="3"/>
      <x/>
    </i>
    <i r="1">
      <x v="678"/>
      <x v="66"/>
      <x v="57"/>
      <x v="40"/>
      <x v="3"/>
      <x/>
    </i>
    <i r="1">
      <x v="679"/>
      <x v="67"/>
      <x v="128"/>
      <x v="83"/>
      <x v="2"/>
      <x/>
    </i>
    <i r="3">
      <x v="251"/>
      <x v="180"/>
      <x v="3"/>
      <x/>
    </i>
    <i r="3">
      <x v="516"/>
      <x v="182"/>
      <x v="2"/>
      <x/>
    </i>
    <i r="2">
      <x v="225"/>
      <x v="23"/>
      <x v="79"/>
      <x v="2"/>
      <x/>
    </i>
    <i r="1">
      <x v="680"/>
      <x v="68"/>
      <x v="132"/>
      <x v="82"/>
      <x v="2"/>
      <x/>
    </i>
    <i r="3">
      <x v="251"/>
      <x v="180"/>
      <x v="1"/>
      <x/>
    </i>
    <i r="3">
      <x v="464"/>
      <x v="182"/>
      <x v="1"/>
      <x/>
    </i>
    <i r="2">
      <x v="227"/>
      <x/>
      <x v="182"/>
      <x v="1"/>
      <x/>
    </i>
    <i r="1">
      <x v="681"/>
      <x v="69"/>
      <x v="23"/>
      <x v="82"/>
      <x v="2"/>
      <x/>
    </i>
    <i r="4">
      <x v="182"/>
      <x v="2"/>
      <x/>
    </i>
    <i r="3">
      <x v="100"/>
      <x v="181"/>
      <x v="3"/>
      <x/>
    </i>
    <i r="3">
      <x v="128"/>
      <x v="82"/>
      <x v="2"/>
      <x/>
    </i>
    <i r="4">
      <x v="83"/>
      <x v="2"/>
      <x/>
    </i>
    <i r="3">
      <x v="130"/>
      <x v="82"/>
      <x v="1"/>
      <x/>
    </i>
    <i r="3">
      <x v="132"/>
      <x v="82"/>
      <x v="2"/>
      <x/>
    </i>
    <i r="3">
      <x v="706"/>
      <x v="83"/>
      <x v="1"/>
      <x/>
    </i>
    <i r="2">
      <x v="161"/>
      <x v="2"/>
      <x v="82"/>
      <x v="1"/>
      <x/>
    </i>
    <i r="4">
      <x v="181"/>
      <x v="1"/>
      <x/>
    </i>
    <i r="4">
      <x v="182"/>
      <x v="1"/>
      <x/>
    </i>
    <i r="1">
      <x v="682"/>
      <x v="70"/>
      <x v="22"/>
      <x v="32"/>
      <x v="3"/>
      <x/>
    </i>
    <i r="3">
      <x v="132"/>
      <x v="82"/>
      <x v="2"/>
      <x/>
    </i>
    <i r="1">
      <x v="779"/>
      <x v="149"/>
      <x v="23"/>
      <x v="82"/>
      <x v="2"/>
      <x/>
    </i>
    <i r="3">
      <x v="100"/>
      <x v="32"/>
      <x v="3"/>
      <x/>
    </i>
    <i r="3">
      <x v="128"/>
      <x v="83"/>
      <x v="2"/>
      <x/>
    </i>
    <i r="3">
      <x v="130"/>
      <x v="83"/>
      <x v="1"/>
      <x/>
    </i>
    <i r="3">
      <x v="132"/>
      <x v="82"/>
      <x v="2"/>
      <x/>
    </i>
    <i r="3">
      <x v="706"/>
      <x v="83"/>
      <x v="1"/>
      <x/>
    </i>
    <i>
      <x v="10"/>
      <x v="700"/>
      <x v="93"/>
      <x v="58"/>
      <x v="83"/>
      <x v="2"/>
      <x/>
    </i>
    <i r="3">
      <x v="182"/>
      <x v="15"/>
      <x v="2"/>
      <x/>
    </i>
    <i r="1">
      <x v="804"/>
      <x v="191"/>
      <x v="795"/>
      <x v="83"/>
      <x v="1"/>
      <x/>
    </i>
    <i>
      <x v="11"/>
      <x v="718"/>
      <x v="105"/>
      <x v="51"/>
      <x v="219"/>
      <x v="2"/>
      <x/>
    </i>
    <i r="3">
      <x v="55"/>
      <x v="220"/>
      <x v="2"/>
      <x/>
    </i>
    <i r="3">
      <x v="64"/>
      <x v="220"/>
      <x v="2"/>
      <x/>
    </i>
    <i r="3">
      <x v="65"/>
      <x v="218"/>
      <x v="3"/>
      <x/>
    </i>
    <i r="3">
      <x v="66"/>
      <x v="219"/>
      <x v="2"/>
      <x/>
    </i>
    <i r="3">
      <x v="67"/>
      <x v="220"/>
      <x v="2"/>
      <x/>
    </i>
    <i r="3">
      <x v="590"/>
      <x v="219"/>
      <x v="2"/>
      <x/>
    </i>
    <i r="3">
      <x v="591"/>
      <x v="202"/>
      <x v="2"/>
      <x/>
    </i>
    <i r="3">
      <x v="592"/>
      <x v="195"/>
      <x v="2"/>
      <x/>
    </i>
    <i r="3">
      <x v="594"/>
      <x v="209"/>
      <x v="2"/>
      <x/>
    </i>
    <i r="3">
      <x v="595"/>
      <x v="221"/>
      <x v="2"/>
      <x/>
    </i>
    <i r="3">
      <x v="709"/>
      <x v="190"/>
      <x v="2"/>
      <x/>
    </i>
    <i r="3">
      <x v="747"/>
      <x v="190"/>
      <x v="2"/>
      <x/>
    </i>
    <i r="3">
      <x v="749"/>
      <x v="204"/>
      <x v="2"/>
      <x/>
    </i>
    <i r="3">
      <x v="781"/>
      <x v="190"/>
      <x v="2"/>
      <x/>
    </i>
    <i r="3">
      <x v="782"/>
      <x v="202"/>
      <x v="2"/>
      <x/>
    </i>
    <i r="3">
      <x v="783"/>
      <x v="221"/>
      <x v="2"/>
      <x/>
    </i>
    <i r="3">
      <x v="869"/>
      <x v="221"/>
      <x v="2"/>
      <x/>
    </i>
    <i r="3">
      <x v="870"/>
      <x v="204"/>
      <x v="2"/>
      <x/>
    </i>
    <i r="1">
      <x v="724"/>
      <x v="108"/>
      <x v="613"/>
      <x v="213"/>
      <x v="2"/>
      <x/>
    </i>
    <i r="3">
      <x v="750"/>
      <x v="219"/>
      <x v="2"/>
      <x/>
    </i>
    <i>
      <x v="12"/>
      <x v="445"/>
      <x v="13"/>
      <x v="70"/>
      <x v="83"/>
      <x v="2"/>
      <x/>
    </i>
    <i r="3">
      <x v="74"/>
      <x v="82"/>
      <x v="2"/>
      <x/>
    </i>
    <i r="3">
      <x v="697"/>
      <x v="83"/>
      <x v="1"/>
      <x/>
    </i>
    <i r="1">
      <x v="498"/>
      <x v="13"/>
      <x v="72"/>
      <x v="82"/>
      <x v="2"/>
      <x/>
    </i>
    <i r="3">
      <x v="73"/>
      <x v="21"/>
      <x v="3"/>
      <x/>
    </i>
    <i r="1">
      <x v="596"/>
      <x v="14"/>
      <x v="71"/>
      <x v="82"/>
      <x v="2"/>
      <x/>
    </i>
    <i r="3">
      <x v="72"/>
      <x v="82"/>
      <x v="2"/>
      <x/>
    </i>
    <i r="3">
      <x v="73"/>
      <x v="21"/>
      <x v="3"/>
      <x/>
    </i>
    <i r="1">
      <x v="746"/>
      <x v="82"/>
      <x v="383"/>
      <x v="82"/>
      <x v="2"/>
      <x/>
    </i>
    <i r="3">
      <x v="530"/>
      <x v="82"/>
      <x v="2"/>
      <x/>
    </i>
    <i r="3">
      <x v="531"/>
      <x v="82"/>
      <x v="2"/>
      <x/>
    </i>
    <i r="1">
      <x v="747"/>
      <x v="83"/>
      <x v="432"/>
      <x v="83"/>
      <x v="2"/>
      <x/>
    </i>
    <i r="3">
      <x v="532"/>
      <x v="82"/>
      <x v="2"/>
      <x/>
    </i>
    <i>
      <x v="13"/>
      <x v="698"/>
      <x v="88"/>
      <x v="75"/>
      <x v="35"/>
      <x v="3"/>
      <x/>
    </i>
    <i>
      <x v="14"/>
      <x v="561"/>
      <x v="16"/>
      <x v="193"/>
      <x v="82"/>
      <x v="2"/>
      <x/>
    </i>
    <i r="1">
      <x v="579"/>
      <x v="23"/>
      <x v="394"/>
      <x v="82"/>
      <x v="2"/>
      <x/>
    </i>
    <i>
      <x v="15"/>
      <x v="448"/>
      <x v="124"/>
      <x v="84"/>
      <x v="146"/>
      <x v="3"/>
      <x/>
    </i>
    <i r="1">
      <x v="764"/>
      <x v="53"/>
      <x v="84"/>
      <x v="183"/>
      <x v="3"/>
      <x/>
    </i>
    <i>
      <x v="16"/>
      <x v="564"/>
      <x v="18"/>
      <x v="161"/>
      <x v="35"/>
      <x v="3"/>
      <x/>
    </i>
    <i r="1">
      <x v="608"/>
      <x v="177"/>
      <x v="94"/>
      <x v="83"/>
      <x v="1"/>
      <x/>
    </i>
    <i r="1">
      <x v="615"/>
      <x v="54"/>
      <x/>
      <x v="181"/>
      <x v="3"/>
      <x/>
    </i>
    <i r="1">
      <x v="643"/>
      <x v="176"/>
      <x v="90"/>
      <x v="82"/>
      <x v="1"/>
      <x/>
    </i>
    <i r="3">
      <x v="774"/>
      <x v="43"/>
      <x v="3"/>
      <x/>
    </i>
    <i r="1">
      <x v="667"/>
      <x v="55"/>
      <x v="862"/>
      <x v="145"/>
      <x v="2"/>
      <x/>
    </i>
    <i r="1">
      <x v="668"/>
      <x v="55"/>
      <x v="2"/>
      <x v="123"/>
      <x v="3"/>
      <x/>
    </i>
    <i r="3">
      <x v="353"/>
      <x v="27"/>
      <x v="3"/>
      <x/>
    </i>
    <i r="1">
      <x v="669"/>
      <x v="56"/>
      <x v="2"/>
      <x v="123"/>
      <x v="3"/>
      <x/>
    </i>
    <i r="3">
      <x v="79"/>
      <x v="31"/>
      <x v="3"/>
      <x/>
    </i>
    <i r="1">
      <x v="671"/>
      <x v="58"/>
      <x v="159"/>
      <x v="43"/>
      <x v="3"/>
      <x/>
    </i>
    <i r="1">
      <x v="672"/>
      <x v="59"/>
      <x v="88"/>
      <x v="182"/>
      <x v="2"/>
      <x/>
    </i>
    <i r="2">
      <x v="177"/>
      <x v="88"/>
      <x v="182"/>
      <x v="1"/>
      <x/>
    </i>
    <i r="1">
      <x v="742"/>
      <x v="56"/>
      <x v="165"/>
      <x v="41"/>
      <x v="3"/>
      <x/>
    </i>
    <i r="1">
      <x v="765"/>
      <x v="177"/>
      <x v="93"/>
      <x v="32"/>
      <x v="1"/>
      <x/>
    </i>
    <i r="2">
      <x v="187"/>
      <x/>
      <x v="79"/>
      <x v="1"/>
      <x/>
    </i>
    <i r="3">
      <x v="93"/>
      <x v="181"/>
      <x v="4"/>
      <x/>
    </i>
    <i r="1">
      <x v="766"/>
      <x v="160"/>
      <x v="161"/>
      <x v="35"/>
      <x v="3"/>
      <x/>
    </i>
    <i r="2">
      <x v="177"/>
      <x v="161"/>
      <x v="35"/>
      <x v="3"/>
      <x/>
    </i>
    <i r="1">
      <x v="784"/>
      <x v="60"/>
      <x v="78"/>
      <x v="184"/>
      <x v="3"/>
      <x/>
    </i>
    <i r="1">
      <x v="822"/>
      <x v="182"/>
      <x v="195"/>
      <x v="182"/>
      <x v="1"/>
      <x/>
    </i>
    <i>
      <x v="17"/>
      <x v="704"/>
      <x v="97"/>
      <x v="240"/>
      <x v="78"/>
      <x v="2"/>
      <x/>
    </i>
    <i r="3">
      <x v="548"/>
      <x v="149"/>
      <x v="2"/>
      <x/>
    </i>
    <i>
      <x v="18"/>
      <x v="643"/>
      <x v="172"/>
      <x v="158"/>
      <x v="32"/>
      <x v="3"/>
      <x/>
    </i>
    <i r="1">
      <x v="644"/>
      <x v="31"/>
      <x v="175"/>
      <x v="142"/>
      <x v="3"/>
      <x/>
    </i>
    <i r="2">
      <x v="32"/>
      <x v="175"/>
      <x v="142"/>
      <x v="3"/>
      <x/>
    </i>
    <i r="1">
      <x v="648"/>
      <x v="34"/>
      <x v="174"/>
      <x v="141"/>
      <x v="3"/>
      <x/>
    </i>
    <i r="2">
      <x v="158"/>
      <x v="175"/>
      <x v="142"/>
      <x v="3"/>
      <x/>
    </i>
    <i r="1">
      <x v="649"/>
      <x v="35"/>
      <x v="158"/>
      <x v="181"/>
      <x v="3"/>
      <x/>
    </i>
    <i r="1">
      <x v="659"/>
      <x v="46"/>
      <x v="175"/>
      <x v="142"/>
      <x v="3"/>
      <x/>
    </i>
    <i r="1">
      <x v="824"/>
      <x v="186"/>
      <x v="175"/>
      <x v="142"/>
      <x v="1"/>
      <x/>
    </i>
    <i>
      <x v="19"/>
      <x v="643"/>
      <x v="215"/>
      <x/>
      <x v="245"/>
      <x v="1"/>
      <x/>
    </i>
    <i r="3">
      <x v="81"/>
      <x v="31"/>
      <x v="1"/>
      <x/>
    </i>
    <i r="3">
      <x v="108"/>
      <x v="17"/>
      <x v="1"/>
      <x/>
    </i>
    <i r="4">
      <x v="18"/>
      <x v="1"/>
      <x/>
    </i>
    <i r="3">
      <x v="117"/>
      <x v="180"/>
      <x v="1"/>
      <x/>
    </i>
    <i r="3">
      <x v="118"/>
      <x v="83"/>
      <x v="1"/>
      <x/>
    </i>
    <i r="3">
      <x v="121"/>
      <x v="165"/>
      <x v="1"/>
      <x/>
    </i>
    <i r="3">
      <x v="122"/>
      <x v="116"/>
      <x v="1"/>
      <x/>
    </i>
    <i r="3">
      <x v="123"/>
      <x v="48"/>
      <x v="1"/>
      <x/>
    </i>
    <i r="3">
      <x v="125"/>
      <x v="45"/>
      <x v="1"/>
      <x/>
    </i>
    <i r="3">
      <x v="126"/>
      <x v="83"/>
      <x v="1"/>
      <x/>
    </i>
    <i r="3">
      <x v="269"/>
      <x v="36"/>
      <x v="1"/>
      <x/>
    </i>
    <i r="4">
      <x v="39"/>
      <x v="1"/>
      <x/>
    </i>
    <i r="3">
      <x v="305"/>
      <x v="83"/>
      <x v="1"/>
      <x/>
    </i>
    <i r="3">
      <x v="327"/>
      <x v="83"/>
      <x v="1"/>
      <x/>
    </i>
    <i r="3">
      <x v="328"/>
      <x v="83"/>
      <x v="1"/>
      <x/>
    </i>
    <i r="3">
      <x v="552"/>
      <x v="83"/>
      <x v="1"/>
      <x/>
    </i>
    <i r="3">
      <x v="843"/>
      <x v="122"/>
      <x v="1"/>
      <x/>
    </i>
    <i r="3">
      <x v="844"/>
      <x v="35"/>
      <x v="1"/>
      <x/>
    </i>
    <i r="3">
      <x v="845"/>
      <x v="35"/>
      <x v="1"/>
      <x/>
    </i>
    <i r="3">
      <x v="846"/>
      <x v="83"/>
      <x v="1"/>
      <x/>
    </i>
    <i r="3">
      <x v="847"/>
      <x v="83"/>
      <x v="1"/>
      <x/>
    </i>
    <i r="3">
      <x v="848"/>
      <x v="80"/>
      <x v="1"/>
      <x/>
    </i>
    <i r="3">
      <x v="849"/>
      <x v="80"/>
      <x v="1"/>
      <x/>
    </i>
    <i r="3">
      <x v="850"/>
      <x v="80"/>
      <x v="1"/>
      <x/>
    </i>
    <i r="3">
      <x v="851"/>
      <x v="80"/>
      <x v="1"/>
      <x/>
    </i>
    <i r="3">
      <x v="852"/>
      <x v="80"/>
      <x v="1"/>
      <x/>
    </i>
    <i r="3">
      <x v="853"/>
      <x v="83"/>
      <x v="1"/>
      <x/>
    </i>
    <i r="3">
      <x v="854"/>
      <x v="83"/>
      <x v="1"/>
      <x/>
    </i>
    <i r="1">
      <x v="706"/>
      <x v="100"/>
      <x v="107"/>
      <x v="31"/>
      <x v="4"/>
      <x/>
    </i>
    <i r="3">
      <x v="119"/>
      <x v="35"/>
      <x v="4"/>
      <x/>
    </i>
    <i r="3">
      <x v="120"/>
      <x v="35"/>
      <x v="4"/>
      <x/>
    </i>
    <i r="3">
      <x v="122"/>
      <x v="116"/>
      <x v="3"/>
      <x/>
    </i>
    <i r="3">
      <x v="126"/>
      <x v="83"/>
      <x v="2"/>
      <x/>
    </i>
    <i r="3">
      <x v="305"/>
      <x v="83"/>
      <x v="2"/>
      <x/>
    </i>
    <i r="3">
      <x v="868"/>
      <x v="83"/>
      <x v="2"/>
      <x/>
    </i>
    <i r="1">
      <x v="707"/>
      <x v="100"/>
      <x v="108"/>
      <x v="18"/>
      <x v="5"/>
      <x/>
    </i>
    <i r="3">
      <x v="118"/>
      <x v="83"/>
      <x v="2"/>
      <x/>
    </i>
    <i r="3">
      <x v="125"/>
      <x v="45"/>
      <x v="3"/>
      <x/>
    </i>
    <i r="1">
      <x v="708"/>
      <x v="100"/>
      <x v="117"/>
      <x v="180"/>
      <x v="3"/>
      <x/>
    </i>
    <i r="3">
      <x v="390"/>
      <x v="83"/>
      <x v="2"/>
      <x/>
    </i>
    <i r="3">
      <x v="552"/>
      <x v="83"/>
      <x v="2"/>
      <x/>
    </i>
    <i r="1">
      <x v="709"/>
      <x v="100"/>
      <x v="123"/>
      <x v="48"/>
      <x v="3"/>
      <x/>
    </i>
    <i r="1">
      <x v="710"/>
      <x v="100"/>
      <x v="121"/>
      <x v="165"/>
      <x v="2"/>
      <x/>
    </i>
    <i r="3">
      <x v="371"/>
      <x v="122"/>
      <x v="4"/>
      <x/>
    </i>
    <i r="1">
      <x v="711"/>
      <x v="100"/>
      <x v="180"/>
      <x v="39"/>
      <x v="3"/>
      <x/>
    </i>
    <i r="3">
      <x v="847"/>
      <x v="83"/>
      <x v="2"/>
      <x/>
    </i>
    <i r="1">
      <x v="770"/>
      <x v="100"/>
      <x v="746"/>
      <x v="83"/>
      <x v="2"/>
      <x/>
    </i>
    <i>
      <x v="20"/>
      <x v="643"/>
      <x v="216"/>
      <x/>
      <x v="79"/>
      <x v="1"/>
      <x/>
    </i>
    <i r="3">
      <x v="110"/>
      <x v="35"/>
      <x v="1"/>
      <x/>
    </i>
    <i r="3">
      <x v="112"/>
      <x v="31"/>
      <x v="1"/>
      <x/>
    </i>
    <i r="3">
      <x v="122"/>
      <x v="116"/>
      <x v="1"/>
      <x/>
    </i>
    <i r="3">
      <x v="270"/>
      <x v="83"/>
      <x v="1"/>
      <x/>
    </i>
    <i r="3">
      <x v="370"/>
      <x v="147"/>
      <x v="1"/>
      <x/>
    </i>
    <i r="4">
      <x v="246"/>
      <x v="1"/>
      <x/>
    </i>
    <i r="3">
      <x v="393"/>
      <x v="83"/>
      <x v="1"/>
      <x/>
    </i>
    <i r="3">
      <x v="476"/>
      <x v="182"/>
      <x v="1"/>
      <x/>
    </i>
    <i r="3">
      <x v="855"/>
      <x v="83"/>
      <x v="1"/>
      <x/>
    </i>
    <i r="3">
      <x v="856"/>
      <x v="83"/>
      <x v="1"/>
      <x/>
    </i>
    <i r="3">
      <x v="857"/>
      <x v="186"/>
      <x v="1"/>
      <x/>
    </i>
    <i r="1">
      <x v="749"/>
      <x v="101"/>
      <x v="111"/>
      <x v="66"/>
      <x v="3"/>
      <x/>
    </i>
    <i>
      <x v="21"/>
      <x v="643"/>
      <x v="223"/>
      <x v="184"/>
      <x v="44"/>
      <x v="1"/>
      <x/>
    </i>
    <i r="3">
      <x v="861"/>
      <x v="83"/>
      <x v="1"/>
      <x/>
    </i>
    <i r="1">
      <x v="759"/>
      <x v="125"/>
      <x v="278"/>
      <x v="181"/>
      <x v="3"/>
      <x/>
    </i>
    <i r="1">
      <x v="760"/>
      <x v="126"/>
      <x v="172"/>
      <x v="82"/>
      <x v="1"/>
      <x/>
    </i>
    <i r="3">
      <x v="173"/>
      <x v="82"/>
      <x v="1"/>
      <x/>
    </i>
    <i r="3">
      <x v="329"/>
      <x v="83"/>
      <x v="1"/>
      <x/>
    </i>
    <i r="1">
      <x v="761"/>
      <x v="136"/>
      <x v="702"/>
      <x v="44"/>
      <x v="1"/>
      <x/>
    </i>
    <i r="1">
      <x v="762"/>
      <x v="138"/>
      <x v="703"/>
      <x v="82"/>
      <x v="1"/>
      <x/>
    </i>
    <i>
      <x v="22"/>
      <x v="618"/>
      <x v="63"/>
      <x v="439"/>
      <x v="82"/>
      <x v="2"/>
      <x/>
    </i>
    <i r="3">
      <x v="440"/>
      <x v="82"/>
      <x v="2"/>
      <x/>
    </i>
    <i r="3">
      <x v="441"/>
      <x v="82"/>
      <x v="2"/>
      <x/>
    </i>
    <i r="3">
      <x v="506"/>
      <x v="82"/>
      <x v="2"/>
      <x/>
    </i>
    <i r="3">
      <x v="705"/>
      <x v="60"/>
      <x v="3"/>
      <x/>
    </i>
    <i r="1">
      <x v="673"/>
      <x v="61"/>
      <x v="2"/>
      <x v="83"/>
      <x v="2"/>
      <x/>
    </i>
    <i r="3">
      <x v="243"/>
      <x v="60"/>
      <x v="3"/>
      <x/>
    </i>
    <i r="3">
      <x v="244"/>
      <x v="83"/>
      <x v="2"/>
      <x/>
    </i>
    <i r="3">
      <x v="299"/>
      <x v="82"/>
      <x v="2"/>
      <x/>
    </i>
    <i r="3">
      <x v="321"/>
      <x v="83"/>
      <x v="2"/>
      <x/>
    </i>
    <i r="3">
      <x v="337"/>
      <x v="82"/>
      <x v="2"/>
      <x/>
    </i>
    <i r="3">
      <x v="437"/>
      <x v="82"/>
      <x v="2"/>
      <x/>
    </i>
    <i r="1">
      <x v="674"/>
      <x v="62"/>
      <x v="2"/>
      <x v="82"/>
      <x v="2"/>
      <x/>
    </i>
    <i r="3">
      <x v="294"/>
      <x v="82"/>
      <x v="2"/>
      <x/>
    </i>
    <i r="3">
      <x v="313"/>
      <x v="82"/>
      <x v="2"/>
      <x/>
    </i>
    <i r="3">
      <x v="438"/>
      <x v="82"/>
      <x v="2"/>
      <x/>
    </i>
    <i r="3">
      <x v="629"/>
      <x v="74"/>
      <x v="2"/>
      <x/>
    </i>
    <i r="3">
      <x v="704"/>
      <x v="84"/>
      <x v="3"/>
      <x/>
    </i>
    <i r="2">
      <x v="72"/>
      <x v="523"/>
      <x v="175"/>
      <x v="2"/>
      <x/>
    </i>
    <i r="1">
      <x v="676"/>
      <x v="64"/>
      <x v="302"/>
      <x v="83"/>
      <x v="2"/>
      <x/>
    </i>
    <i r="3">
      <x v="303"/>
      <x v="83"/>
      <x v="2"/>
      <x/>
    </i>
    <i r="1">
      <x v="693"/>
      <x v="75"/>
      <x v="525"/>
      <x v="82"/>
      <x v="2"/>
      <x/>
    </i>
    <i r="3">
      <x v="630"/>
      <x v="83"/>
      <x v="2"/>
      <x/>
    </i>
    <i r="1">
      <x v="694"/>
      <x v="76"/>
      <x v="2"/>
      <x v="83"/>
      <x v="2"/>
      <x/>
    </i>
    <i r="3">
      <x v="338"/>
      <x v="53"/>
      <x v="2"/>
      <x/>
    </i>
    <i r="3">
      <x v="441"/>
      <x v="82"/>
      <x v="2"/>
      <x/>
    </i>
    <i r="3">
      <x v="527"/>
      <x v="82"/>
      <x v="2"/>
      <x/>
    </i>
    <i r="3">
      <x v="528"/>
      <x v="82"/>
      <x v="2"/>
      <x/>
    </i>
    <i r="3">
      <x v="744"/>
      <x v="82"/>
      <x v="2"/>
      <x/>
    </i>
    <i>
      <x v="23"/>
      <x v="745"/>
      <x v="81"/>
      <x v="529"/>
      <x v="120"/>
      <x v="2"/>
      <x/>
    </i>
    <i r="2">
      <x v="85"/>
      <x v="239"/>
      <x v="99"/>
      <x v="3"/>
      <x/>
    </i>
    <i r="1">
      <x v="767"/>
      <x v="84"/>
      <x v="225"/>
      <x v="83"/>
      <x v="2"/>
      <x/>
    </i>
    <i r="2">
      <x v="119"/>
      <x v="402"/>
      <x v="6"/>
      <x v="2"/>
      <x/>
    </i>
    <i r="2">
      <x v="128"/>
      <x v="297"/>
      <x v="6"/>
      <x v="2"/>
      <x/>
    </i>
    <i>
      <x v="24"/>
      <x v="691"/>
      <x v="73"/>
      <x v="524"/>
      <x v="82"/>
      <x v="2"/>
      <x/>
    </i>
    <i r="1">
      <x v="757"/>
      <x v="130"/>
      <x v="439"/>
      <x v="82"/>
      <x v="2"/>
      <x/>
    </i>
    <i r="3">
      <x v="691"/>
      <x v="60"/>
      <x v="3"/>
      <x/>
    </i>
    <i r="3">
      <x v="692"/>
      <x v="82"/>
      <x v="2"/>
      <x/>
    </i>
    <i r="3">
      <x v="694"/>
      <x v="82"/>
      <x v="2"/>
      <x/>
    </i>
    <i r="1">
      <x v="773"/>
      <x v="141"/>
      <x v="693"/>
      <x v="82"/>
      <x v="2"/>
      <x/>
    </i>
    <i r="3">
      <x v="723"/>
      <x v="60"/>
      <x v="3"/>
      <x/>
    </i>
    <i r="3">
      <x v="725"/>
      <x v="83"/>
      <x v="2"/>
      <x/>
    </i>
    <i r="3">
      <x v="894"/>
      <x v="82"/>
      <x v="2"/>
      <x/>
    </i>
    <i r="1">
      <x v="777"/>
      <x v="146"/>
      <x v="733"/>
      <x v="82"/>
      <x v="1"/>
      <x/>
    </i>
    <i r="3">
      <x v="734"/>
      <x v="83"/>
      <x v="1"/>
      <x/>
    </i>
    <i r="1">
      <x v="778"/>
      <x v="167"/>
      <x v="895"/>
      <x v="82"/>
      <x v="2"/>
      <x/>
    </i>
    <i>
      <x v="25"/>
      <x v="688"/>
      <x v="121"/>
      <x v="522"/>
      <x v="83"/>
      <x v="2"/>
      <x/>
    </i>
    <i r="1">
      <x v="754"/>
      <x v="122"/>
      <x v="261"/>
      <x v="60"/>
      <x v="3"/>
      <x/>
    </i>
    <i>
      <x v="26"/>
      <x v="692"/>
      <x v="77"/>
      <x v="318"/>
      <x v="82"/>
      <x v="2"/>
      <x/>
    </i>
    <i r="2">
      <x v="236"/>
      <x v="318"/>
      <x v="82"/>
      <x v="2"/>
      <x/>
    </i>
    <i r="1">
      <x v="743"/>
      <x v="78"/>
      <x v="2"/>
      <x v="82"/>
      <x v="2"/>
      <x/>
    </i>
    <i r="1">
      <x v="744"/>
      <x v="80"/>
      <x v="241"/>
      <x v="60"/>
      <x v="3"/>
      <x/>
    </i>
    <i r="1">
      <x v="771"/>
      <x v="131"/>
      <x v="241"/>
      <x v="60"/>
      <x v="3"/>
      <x/>
    </i>
    <i r="1">
      <x v="774"/>
      <x v="142"/>
      <x v="243"/>
      <x v="60"/>
      <x v="3"/>
      <x/>
    </i>
    <i r="3">
      <x v="311"/>
      <x v="82"/>
      <x v="2"/>
      <x/>
    </i>
    <i r="3">
      <x v="726"/>
      <x v="82"/>
      <x v="2"/>
      <x/>
    </i>
    <i r="3">
      <x v="727"/>
      <x v="83"/>
      <x v="2"/>
      <x/>
    </i>
    <i r="3">
      <x v="728"/>
      <x v="83"/>
      <x v="2"/>
      <x/>
    </i>
    <i r="1">
      <x v="775"/>
      <x v="143"/>
      <x v="729"/>
      <x v="60"/>
      <x v="3"/>
      <x/>
    </i>
    <i r="3">
      <x v="730"/>
      <x v="6"/>
      <x v="2"/>
      <x/>
    </i>
    <i r="3">
      <x v="759"/>
      <x v="82"/>
      <x v="2"/>
      <x/>
    </i>
    <i r="1">
      <x v="778"/>
      <x v="240"/>
      <x v="899"/>
      <x v="250"/>
      <x v="2"/>
      <x/>
    </i>
    <i r="2">
      <x v="241"/>
      <x v="439"/>
      <x v="82"/>
      <x v="2"/>
      <x/>
    </i>
    <i r="3">
      <x v="723"/>
      <x v="60"/>
      <x v="2"/>
      <x/>
    </i>
    <i r="3">
      <x v="894"/>
      <x v="82"/>
      <x v="2"/>
      <x/>
    </i>
    <i r="3">
      <x v="900"/>
      <x v="83"/>
      <x v="2"/>
      <x/>
    </i>
    <i r="1">
      <x v="789"/>
      <x v="145"/>
      <x v="732"/>
      <x v="24"/>
      <x v="3"/>
      <x/>
    </i>
    <i r="1">
      <x v="790"/>
      <x v="147"/>
      <x v="441"/>
      <x v="82"/>
      <x v="2"/>
      <x/>
    </i>
    <i r="3">
      <x v="527"/>
      <x v="83"/>
      <x v="2"/>
      <x/>
    </i>
    <i r="3">
      <x v="528"/>
      <x v="82"/>
      <x v="2"/>
      <x/>
    </i>
    <i r="3">
      <x v="744"/>
      <x v="83"/>
      <x v="2"/>
      <x/>
    </i>
    <i r="3">
      <x v="755"/>
      <x v="53"/>
      <x v="3"/>
      <x/>
    </i>
    <i r="3">
      <x v="756"/>
      <x v="83"/>
      <x v="2"/>
      <x/>
    </i>
    <i r="3">
      <x v="757"/>
      <x v="83"/>
      <x v="2"/>
      <x/>
    </i>
    <i r="1">
      <x v="833"/>
      <x v="148"/>
      <x v="2"/>
      <x v="53"/>
      <x v="3"/>
      <x/>
    </i>
    <i r="4">
      <x v="82"/>
      <x v="2"/>
      <x/>
    </i>
    <i r="4">
      <x v="83"/>
      <x v="2"/>
      <x/>
    </i>
    <i>
      <x v="27"/>
      <x v="677"/>
      <x v="65"/>
      <x v="514"/>
      <x v="185"/>
      <x v="3"/>
      <x/>
    </i>
    <i r="1">
      <x v="683"/>
      <x v="71"/>
      <x v="400"/>
      <x v="186"/>
      <x v="3"/>
      <x/>
    </i>
    <i>
      <x v="28"/>
      <x v="584"/>
      <x v="28"/>
      <x v="10"/>
      <x v="125"/>
      <x v="3"/>
      <x/>
    </i>
    <i r="3">
      <x v="31"/>
      <x v="82"/>
      <x v="2"/>
      <x/>
    </i>
    <i r="3">
      <x v="184"/>
      <x v="45"/>
      <x v="3"/>
      <x/>
    </i>
    <i r="3">
      <x v="278"/>
      <x v="122"/>
      <x v="3"/>
      <x/>
    </i>
    <i r="3">
      <x v="386"/>
      <x v="83"/>
      <x v="2"/>
      <x/>
    </i>
    <i r="3">
      <x v="433"/>
      <x v="83"/>
      <x v="2"/>
      <x/>
    </i>
    <i>
      <x v="29"/>
      <x v="535"/>
      <x v="29"/>
      <x v="2"/>
      <x v="82"/>
      <x v="2"/>
      <x/>
    </i>
    <i r="3">
      <x v="11"/>
      <x v="82"/>
      <x v="2"/>
      <x/>
    </i>
    <i r="3">
      <x v="12"/>
      <x v="43"/>
      <x v="3"/>
      <x/>
    </i>
    <i r="3">
      <x v="13"/>
      <x v="125"/>
      <x v="3"/>
      <x/>
    </i>
    <i r="3">
      <x v="46"/>
      <x v="83"/>
      <x v="2"/>
      <x/>
    </i>
    <i r="3">
      <x v="47"/>
      <x v="83"/>
      <x v="2"/>
      <x/>
    </i>
    <i r="3">
      <x v="361"/>
      <x v="83"/>
      <x v="2"/>
      <x/>
    </i>
    <i r="3">
      <x v="362"/>
      <x v="83"/>
      <x v="2"/>
      <x/>
    </i>
    <i>
      <x v="30"/>
      <x v="642"/>
      <x v="30"/>
      <x v="3"/>
      <x v="82"/>
      <x v="2"/>
      <x/>
    </i>
    <i r="3">
      <x v="8"/>
      <x v="180"/>
      <x v="3"/>
      <x/>
    </i>
    <i r="3">
      <x v="9"/>
      <x v="83"/>
      <x v="2"/>
      <x/>
    </i>
    <i r="3">
      <x v="13"/>
      <x v="125"/>
      <x v="3"/>
      <x/>
    </i>
    <i r="3">
      <x v="19"/>
      <x v="25"/>
      <x v="6"/>
      <x/>
    </i>
    <i r="3">
      <x v="31"/>
      <x v="82"/>
      <x v="2"/>
      <x/>
    </i>
    <i r="3">
      <x v="47"/>
      <x v="83"/>
      <x v="2"/>
      <x/>
    </i>
    <i r="3">
      <x v="48"/>
      <x v="124"/>
      <x v="6"/>
      <x/>
    </i>
    <i r="3">
      <x v="101"/>
      <x v="82"/>
      <x v="2"/>
      <x/>
    </i>
    <i r="3">
      <x v="102"/>
      <x v="181"/>
      <x v="3"/>
      <x/>
    </i>
    <i r="3">
      <x v="103"/>
      <x v="181"/>
      <x v="4"/>
      <x/>
    </i>
    <i r="3">
      <x v="350"/>
      <x v="82"/>
      <x v="2"/>
      <x/>
    </i>
    <i r="3">
      <x v="361"/>
      <x v="82"/>
      <x v="2"/>
      <x/>
    </i>
    <i r="3">
      <x v="362"/>
      <x v="82"/>
      <x v="2"/>
      <x/>
    </i>
    <i r="3">
      <x v="386"/>
      <x v="83"/>
      <x v="2"/>
      <x/>
    </i>
    <i r="3">
      <x v="419"/>
      <x v="83"/>
      <x v="2"/>
      <x/>
    </i>
    <i r="3">
      <x v="493"/>
      <x v="80"/>
      <x v="2"/>
      <x/>
    </i>
    <i>
      <x v="31"/>
      <x v="643"/>
      <x v="212"/>
      <x v="831"/>
      <x v="23"/>
      <x v="1"/>
      <x/>
    </i>
    <i r="3">
      <x v="832"/>
      <x v="242"/>
      <x v="1"/>
      <x/>
    </i>
    <i r="2">
      <x v="222"/>
      <x v="15"/>
      <x v="83"/>
      <x v="1"/>
      <x/>
    </i>
    <i r="3">
      <x v="30"/>
      <x v="82"/>
      <x v="1"/>
      <x/>
    </i>
    <i r="1">
      <x v="658"/>
      <x v="44"/>
      <x v="15"/>
      <x v="83"/>
      <x v="1"/>
      <x/>
    </i>
    <i r="3">
      <x v="30"/>
      <x v="82"/>
      <x v="1"/>
      <x/>
    </i>
    <i>
      <x v="32"/>
      <x v="643"/>
      <x v="45"/>
      <x v="177"/>
      <x v="125"/>
      <x v="1"/>
      <x/>
    </i>
    <i r="2">
      <x v="135"/>
      <x v="177"/>
      <x v="125"/>
      <x v="1"/>
      <x/>
    </i>
    <i r="2">
      <x v="211"/>
      <x v="830"/>
      <x v="23"/>
      <x v="1"/>
      <x/>
    </i>
    <i>
      <x v="33"/>
      <x v="748"/>
      <x v="99"/>
      <x v="2"/>
      <x v="80"/>
      <x v="2"/>
      <x/>
    </i>
    <i r="4">
      <x v="82"/>
      <x v="2"/>
      <x/>
    </i>
    <i r="4">
      <x v="83"/>
      <x v="2"/>
      <x/>
    </i>
    <i r="4">
      <x v="84"/>
      <x v="2"/>
      <x/>
    </i>
    <i r="3">
      <x v="265"/>
      <x v="53"/>
      <x v="3"/>
      <x/>
    </i>
    <i r="3">
      <x v="334"/>
      <x v="82"/>
      <x v="2"/>
      <x/>
    </i>
    <i r="3">
      <x v="346"/>
      <x v="82"/>
      <x v="2"/>
      <x/>
    </i>
    <i r="3">
      <x v="382"/>
      <x v="81"/>
      <x v="3"/>
      <x/>
    </i>
    <i r="3">
      <x v="549"/>
      <x v="84"/>
      <x v="4"/>
      <x/>
    </i>
    <i r="3">
      <x v="550"/>
      <x v="60"/>
      <x v="3"/>
      <x/>
    </i>
    <i r="3">
      <x v="551"/>
      <x v="60"/>
      <x v="3"/>
      <x/>
    </i>
    <i r="1">
      <x v="825"/>
      <x v="48"/>
      <x v="2"/>
      <x v="60"/>
      <x v="2"/>
      <x/>
    </i>
    <i>
      <x v="34"/>
      <x v="660"/>
      <x v="47"/>
      <x v="366"/>
      <x v="169"/>
      <x v="3"/>
      <x/>
    </i>
    <i r="1">
      <x v="763"/>
      <x v="47"/>
      <x v="498"/>
      <x v="60"/>
      <x v="3"/>
      <x/>
    </i>
    <i>
      <x v="35"/>
      <x v="696"/>
      <x v="86"/>
      <x v="406"/>
      <x v="125"/>
      <x v="3"/>
      <x/>
    </i>
    <i r="3">
      <x v="533"/>
      <x v="83"/>
      <x v="2"/>
      <x/>
    </i>
    <i>
      <x v="36"/>
      <x v="664"/>
      <x v="50"/>
      <x v="500"/>
      <x v="173"/>
      <x v="3"/>
      <x/>
    </i>
    <i r="1">
      <x v="665"/>
      <x v="51"/>
      <x v="421"/>
      <x v="173"/>
      <x v="3"/>
      <x/>
    </i>
    <i r="1">
      <x v="666"/>
      <x v="52"/>
      <x v="499"/>
      <x v="173"/>
      <x v="3"/>
      <x/>
    </i>
    <i r="1">
      <x v="741"/>
      <x v="49"/>
      <x v="374"/>
      <x v="82"/>
      <x v="2"/>
      <x/>
    </i>
    <i r="3">
      <x v="375"/>
      <x v="83"/>
      <x v="2"/>
      <x/>
    </i>
    <i r="3">
      <x v="501"/>
      <x v="83"/>
      <x v="2"/>
      <x/>
    </i>
    <i r="1">
      <x v="781"/>
      <x v="152"/>
      <x v="374"/>
      <x v="5"/>
      <x v="1"/>
      <x/>
    </i>
    <i r="3">
      <x v="501"/>
      <x v="237"/>
      <x v="1"/>
      <x/>
    </i>
    <i r="3">
      <x v="767"/>
      <x v="238"/>
      <x v="1"/>
      <x/>
    </i>
    <i r="1">
      <x v="782"/>
      <x v="153"/>
      <x v="375"/>
      <x v="239"/>
      <x v="1"/>
      <x/>
    </i>
    <i r="3">
      <x v="742"/>
      <x v="239"/>
      <x v="1"/>
      <x/>
    </i>
    <i r="3">
      <x v="768"/>
      <x v="239"/>
      <x v="1"/>
      <x/>
    </i>
    <i r="3">
      <x v="769"/>
      <x v="239"/>
      <x v="1"/>
      <x/>
    </i>
    <i>
      <x v="37"/>
      <x v="737"/>
      <x v="120"/>
      <x v="262"/>
      <x v="82"/>
      <x v="2"/>
      <x/>
    </i>
    <i>
      <x v="38"/>
      <x v="670"/>
      <x v="57"/>
      <x v="2"/>
      <x v="123"/>
      <x v="3"/>
      <x/>
    </i>
    <i r="3">
      <x v="76"/>
      <x v="83"/>
      <x v="2"/>
      <x/>
    </i>
    <i r="3">
      <x v="106"/>
      <x v="83"/>
      <x v="2"/>
      <x/>
    </i>
    <i r="3">
      <x v="164"/>
      <x v="83"/>
      <x v="2"/>
      <x/>
    </i>
    <i r="3">
      <x v="330"/>
      <x v="83"/>
      <x v="2"/>
      <x/>
    </i>
    <i r="3">
      <x v="369"/>
      <x v="50"/>
      <x v="3"/>
      <x/>
    </i>
    <i r="3">
      <x v="388"/>
      <x v="80"/>
      <x v="2"/>
      <x/>
    </i>
    <i r="3">
      <x v="389"/>
      <x v="82"/>
      <x v="2"/>
      <x/>
    </i>
    <i r="3">
      <x v="395"/>
      <x v="83"/>
      <x v="2"/>
      <x/>
    </i>
    <i>
      <x v="39"/>
      <x v="751"/>
      <x v="103"/>
      <x v="214"/>
      <x v="204"/>
      <x v="2"/>
      <x/>
    </i>
    <i r="3">
      <x v="561"/>
      <x v="202"/>
      <x v="2"/>
      <x/>
    </i>
    <i r="3">
      <x v="562"/>
      <x v="203"/>
      <x v="3"/>
      <x/>
    </i>
    <i r="3">
      <x v="563"/>
      <x v="204"/>
      <x v="2"/>
      <x/>
    </i>
    <i r="3">
      <x v="565"/>
      <x v="205"/>
      <x v="2"/>
      <x/>
    </i>
    <i r="3">
      <x v="566"/>
      <x v="195"/>
      <x v="2"/>
      <x/>
    </i>
    <i r="3">
      <x v="779"/>
      <x v="204"/>
      <x v="2"/>
      <x/>
    </i>
    <i>
      <x v="40"/>
      <x v="643"/>
      <x v="209"/>
      <x v="2"/>
      <x v="240"/>
      <x v="1"/>
      <x/>
    </i>
    <i r="3">
      <x v="829"/>
      <x v="240"/>
      <x v="1"/>
      <x/>
    </i>
    <i r="1">
      <x v="701"/>
      <x v="94"/>
      <x v="521"/>
      <x v="83"/>
      <x v="2"/>
      <x/>
    </i>
    <i r="1">
      <x v="702"/>
      <x v="95"/>
      <x v="866"/>
      <x v="60"/>
      <x v="3"/>
      <x/>
    </i>
    <i r="1">
      <x v="802"/>
      <x v="155"/>
      <x v="18"/>
      <x v="83"/>
      <x v="2"/>
      <x/>
    </i>
    <i r="1">
      <x v="803"/>
      <x v="156"/>
      <x v="521"/>
      <x v="240"/>
      <x v="1"/>
      <x/>
    </i>
    <i r="1">
      <x v="819"/>
      <x v="208"/>
      <x v="68"/>
      <x v="24"/>
      <x v="1"/>
      <x/>
    </i>
    <i r="1">
      <x v="820"/>
      <x v="210"/>
      <x v="71"/>
      <x v="240"/>
      <x v="1"/>
      <x/>
    </i>
    <i r="3">
      <x v="72"/>
      <x v="240"/>
      <x v="1"/>
      <x/>
    </i>
    <i r="3">
      <x v="73"/>
      <x v="21"/>
      <x v="1"/>
      <x/>
    </i>
    <i r="3">
      <x v="521"/>
      <x v="240"/>
      <x v="1"/>
      <x/>
    </i>
    <i r="1">
      <x v="827"/>
      <x v="87"/>
      <x v="18"/>
      <x v="83"/>
      <x v="2"/>
      <x/>
    </i>
    <i r="1">
      <x v="828"/>
      <x v="89"/>
      <x v="71"/>
      <x v="82"/>
      <x v="2"/>
      <x/>
    </i>
    <i r="3">
      <x v="72"/>
      <x v="82"/>
      <x v="2"/>
      <x/>
    </i>
    <i r="3">
      <x v="73"/>
      <x v="21"/>
      <x v="2"/>
      <x/>
    </i>
    <i>
      <x v="41"/>
      <x v="785"/>
      <x v="162"/>
      <x v="2"/>
      <x v="80"/>
      <x v="2"/>
      <x/>
    </i>
    <i r="3">
      <x v="543"/>
      <x v="39"/>
      <x v="3"/>
      <x/>
    </i>
    <i r="3">
      <x v="544"/>
      <x v="192"/>
      <x v="3"/>
      <x/>
    </i>
    <i r="3">
      <x v="745"/>
      <x v="188"/>
      <x v="2"/>
      <x/>
    </i>
    <i r="1">
      <x v="786"/>
      <x v="163"/>
      <x v="2"/>
      <x v="128"/>
      <x v="2"/>
      <x/>
    </i>
    <i>
      <x v="42"/>
      <x v="619"/>
      <x v="79"/>
      <x v="443"/>
      <x v="155"/>
      <x v="2"/>
      <x/>
    </i>
    <i r="2">
      <x v="166"/>
      <x v="443"/>
      <x v="155"/>
      <x v="2"/>
      <x/>
    </i>
    <i>
      <x v="43"/>
      <x v="699"/>
      <x v="92"/>
      <x v="69"/>
      <x v="21"/>
      <x v="3"/>
      <x/>
    </i>
    <i r="1">
      <x v="829"/>
      <x v="90"/>
      <x v="68"/>
      <x v="24"/>
      <x v="3"/>
      <x/>
    </i>
    <i>
      <x v="44"/>
      <x v="643"/>
      <x v="154"/>
      <x v="63"/>
      <x v="82"/>
      <x v="1"/>
      <x/>
    </i>
    <i r="1">
      <x v="702"/>
      <x v="91"/>
      <x v="53"/>
      <x v="83"/>
      <x v="2"/>
      <x/>
    </i>
    <i r="3">
      <x v="61"/>
      <x v="60"/>
      <x v="3"/>
      <x/>
    </i>
    <i>
      <x v="45"/>
      <x v="611"/>
      <x v="229"/>
      <x v="5"/>
      <x v="180"/>
      <x v="3"/>
      <x/>
    </i>
    <i>
      <x v="46"/>
      <x v="703"/>
      <x v="96"/>
      <x v="124"/>
      <x v="180"/>
      <x v="3"/>
      <x/>
    </i>
    <i r="3">
      <x v="372"/>
      <x v="32"/>
      <x v="3"/>
      <x/>
    </i>
    <i r="3">
      <x v="373"/>
      <x v="128"/>
      <x v="2"/>
      <x/>
    </i>
    <i r="3">
      <x v="536"/>
      <x v="125"/>
      <x v="3"/>
      <x/>
    </i>
    <i r="3">
      <x v="537"/>
      <x v="188"/>
      <x v="2"/>
      <x/>
    </i>
    <i r="3">
      <x v="538"/>
      <x v="188"/>
      <x v="2"/>
      <x/>
    </i>
    <i r="3">
      <x v="539"/>
      <x v="188"/>
      <x v="2"/>
      <x/>
    </i>
    <i r="3">
      <x v="540"/>
      <x v="189"/>
      <x v="2"/>
      <x/>
    </i>
    <i r="3">
      <x v="541"/>
      <x v="189"/>
      <x v="2"/>
      <x/>
    </i>
    <i r="3">
      <x v="542"/>
      <x v="191"/>
      <x v="2"/>
      <x/>
    </i>
    <i r="3">
      <x v="543"/>
      <x v="39"/>
      <x v="3"/>
      <x/>
    </i>
    <i r="3">
      <x v="546"/>
      <x v="193"/>
      <x v="2"/>
      <x/>
    </i>
    <i r="3">
      <x v="547"/>
      <x v="191"/>
      <x v="2"/>
      <x/>
    </i>
    <i r="4">
      <x v="194"/>
      <x v="2"/>
      <x/>
    </i>
    <i r="3">
      <x v="631"/>
      <x v="190"/>
      <x v="2"/>
      <x/>
    </i>
    <i r="3">
      <x v="632"/>
      <x v="188"/>
      <x v="2"/>
      <x/>
    </i>
    <i r="3">
      <x v="867"/>
      <x v="192"/>
      <x v="3"/>
      <x/>
    </i>
    <i r="1">
      <x v="717"/>
      <x v="104"/>
      <x v="2"/>
      <x v="212"/>
      <x v="2"/>
      <x/>
    </i>
    <i r="3">
      <x v="567"/>
      <x v="206"/>
      <x v="2"/>
      <x/>
    </i>
    <i r="3">
      <x v="568"/>
      <x v="207"/>
      <x v="2"/>
      <x/>
    </i>
    <i r="3">
      <x v="570"/>
      <x v="207"/>
      <x v="2"/>
      <x/>
    </i>
    <i r="3">
      <x v="571"/>
      <x v="208"/>
      <x v="2"/>
      <x/>
    </i>
    <i r="3">
      <x v="572"/>
      <x v="194"/>
      <x v="2"/>
      <x/>
    </i>
    <i r="3">
      <x v="573"/>
      <x v="208"/>
      <x v="2"/>
      <x/>
    </i>
    <i r="3">
      <x v="574"/>
      <x v="194"/>
      <x v="2"/>
      <x/>
    </i>
    <i r="3">
      <x v="575"/>
      <x v="208"/>
      <x v="2"/>
      <x/>
    </i>
    <i r="3">
      <x v="576"/>
      <x v="208"/>
      <x v="2"/>
      <x/>
    </i>
    <i r="3">
      <x v="577"/>
      <x v="194"/>
      <x v="2"/>
      <x/>
    </i>
    <i r="3">
      <x v="579"/>
      <x v="209"/>
      <x v="2"/>
      <x/>
    </i>
    <i r="3">
      <x v="580"/>
      <x v="209"/>
      <x v="2"/>
      <x/>
    </i>
    <i r="3">
      <x v="581"/>
      <x v="209"/>
      <x v="2"/>
      <x/>
    </i>
    <i r="3">
      <x v="582"/>
      <x v="210"/>
      <x v="2"/>
      <x/>
    </i>
    <i r="3">
      <x v="583"/>
      <x v="211"/>
      <x v="2"/>
      <x/>
    </i>
    <i r="3">
      <x v="584"/>
      <x v="213"/>
      <x v="2"/>
      <x/>
    </i>
    <i r="3">
      <x v="585"/>
      <x v="214"/>
      <x v="3"/>
      <x/>
    </i>
    <i r="3">
      <x v="586"/>
      <x v="215"/>
      <x v="3"/>
      <x/>
    </i>
    <i r="3">
      <x v="587"/>
      <x v="37"/>
      <x v="3"/>
      <x/>
    </i>
    <i r="3">
      <x v="588"/>
      <x v="216"/>
      <x v="3"/>
      <x/>
    </i>
    <i r="3">
      <x v="639"/>
      <x v="209"/>
      <x v="2"/>
      <x/>
    </i>
    <i r="3">
      <x v="640"/>
      <x v="217"/>
      <x v="3"/>
      <x/>
    </i>
    <i r="3">
      <x v="780"/>
      <x v="207"/>
      <x v="2"/>
      <x/>
    </i>
    <i r="1">
      <x v="778"/>
      <x v="244"/>
      <x v="124"/>
      <x v="180"/>
      <x v="3"/>
      <x/>
    </i>
    <i r="3">
      <x v="372"/>
      <x v="32"/>
      <x v="9"/>
      <x/>
    </i>
    <i r="3">
      <x v="373"/>
      <x v="128"/>
      <x v="8"/>
      <x/>
    </i>
    <i r="3">
      <x v="505"/>
      <x v="128"/>
      <x v="8"/>
      <x/>
    </i>
    <i r="3">
      <x v="536"/>
      <x v="125"/>
      <x v="3"/>
      <x/>
    </i>
    <i r="3">
      <x v="537"/>
      <x v="188"/>
      <x v="2"/>
      <x/>
    </i>
    <i r="3">
      <x v="539"/>
      <x v="188"/>
      <x v="2"/>
      <x/>
    </i>
    <i r="3">
      <x v="540"/>
      <x v="189"/>
      <x v="2"/>
      <x/>
    </i>
    <i r="3">
      <x v="543"/>
      <x v="39"/>
      <x v="7"/>
      <x/>
    </i>
    <i r="3">
      <x v="544"/>
      <x v="192"/>
      <x v="8"/>
      <x/>
    </i>
    <i r="3">
      <x v="546"/>
      <x v="193"/>
      <x v="8"/>
      <x/>
    </i>
    <i r="3">
      <x v="903"/>
      <x v="188"/>
      <x v="2"/>
      <x/>
    </i>
    <i r="3">
      <x v="904"/>
      <x v="189"/>
      <x v="2"/>
      <x/>
    </i>
    <i r="3">
      <x v="905"/>
      <x v="190"/>
      <x v="2"/>
      <x/>
    </i>
    <i r="3">
      <x v="906"/>
      <x v="188"/>
      <x v="2"/>
      <x/>
    </i>
    <i>
      <x v="47"/>
      <x v="705"/>
      <x v="98"/>
      <x v="2"/>
      <x v="195"/>
      <x v="2"/>
      <x/>
    </i>
    <i r="3">
      <x v="215"/>
      <x v="53"/>
      <x v="3"/>
      <x/>
    </i>
    <i r="3">
      <x v="633"/>
      <x v="82"/>
      <x v="2"/>
      <x/>
    </i>
    <i r="3">
      <x v="634"/>
      <x v="195"/>
      <x v="2"/>
      <x/>
    </i>
    <i>
      <x v="48"/>
      <x v="712"/>
      <x v="101"/>
      <x v="113"/>
      <x v="83"/>
      <x v="2"/>
      <x/>
    </i>
    <i r="3">
      <x v="271"/>
      <x v="83"/>
      <x v="2"/>
      <x/>
    </i>
    <i r="3">
      <x v="392"/>
      <x v="196"/>
      <x v="3"/>
      <x/>
    </i>
    <i r="3">
      <x v="393"/>
      <x v="83"/>
      <x v="2"/>
      <x/>
    </i>
    <i r="1">
      <x v="713"/>
      <x v="101"/>
      <x v="110"/>
      <x v="35"/>
      <x v="4"/>
      <x/>
    </i>
    <i r="3">
      <x v="476"/>
      <x v="182"/>
      <x v="2"/>
      <x/>
    </i>
    <i r="1">
      <x v="714"/>
      <x v="101"/>
      <x v="122"/>
      <x v="116"/>
      <x v="3"/>
      <x/>
    </i>
    <i r="1">
      <x v="715"/>
      <x v="101"/>
      <x v="274"/>
      <x v="39"/>
      <x v="5"/>
      <x/>
    </i>
    <i r="1">
      <x v="749"/>
      <x v="101"/>
      <x v="112"/>
      <x v="31"/>
      <x v="4"/>
      <x/>
    </i>
    <i r="3">
      <x v="370"/>
      <x v="147"/>
      <x v="5"/>
      <x/>
    </i>
    <i>
      <x v="49"/>
      <x v="716"/>
      <x v="102"/>
      <x v="138"/>
      <x v="199"/>
      <x v="3"/>
      <x/>
    </i>
    <i r="3">
      <x v="141"/>
      <x v="200"/>
      <x v="2"/>
      <x/>
    </i>
    <i r="3">
      <x v="142"/>
      <x v="201"/>
      <x v="2"/>
      <x/>
    </i>
    <i r="3">
      <x v="143"/>
      <x v="245"/>
      <x v="2"/>
      <x/>
    </i>
    <i r="3">
      <x v="145"/>
      <x v="200"/>
      <x v="2"/>
      <x/>
    </i>
    <i r="3">
      <x v="147"/>
      <x v="245"/>
      <x v="2"/>
      <x/>
    </i>
    <i r="3">
      <x v="553"/>
      <x v="197"/>
      <x v="3"/>
      <x/>
    </i>
    <i r="3">
      <x v="554"/>
      <x v="198"/>
      <x v="3"/>
      <x/>
    </i>
    <i r="3">
      <x v="555"/>
      <x v="198"/>
      <x v="3"/>
      <x/>
    </i>
    <i r="3">
      <x v="556"/>
      <x v="198"/>
      <x v="3"/>
      <x/>
    </i>
    <i r="3">
      <x v="557"/>
      <x v="200"/>
      <x v="2"/>
      <x/>
    </i>
    <i r="3">
      <x v="558"/>
      <x v="200"/>
      <x v="2"/>
      <x/>
    </i>
    <i r="3">
      <x v="559"/>
      <x v="201"/>
      <x v="2"/>
      <x/>
    </i>
    <i r="3">
      <x v="560"/>
      <x v="200"/>
      <x v="2"/>
      <x/>
    </i>
    <i r="1">
      <x v="750"/>
      <x v="127"/>
      <x v="553"/>
      <x v="180"/>
      <x v="3"/>
      <x/>
    </i>
    <i r="3">
      <x v="554"/>
      <x v="136"/>
      <x v="3"/>
      <x/>
    </i>
    <i r="3">
      <x v="635"/>
      <x v="136"/>
      <x v="3"/>
      <x/>
    </i>
    <i r="3">
      <x v="636"/>
      <x v="140"/>
      <x v="2"/>
      <x/>
    </i>
    <i r="3">
      <x v="637"/>
      <x v="137"/>
      <x v="2"/>
      <x/>
    </i>
    <i r="3">
      <x v="638"/>
      <x v="137"/>
      <x v="2"/>
      <x/>
    </i>
    <i r="1">
      <x v="787"/>
      <x v="164"/>
      <x v="141"/>
      <x v="241"/>
      <x v="3"/>
      <x/>
    </i>
    <i r="3">
      <x v="555"/>
      <x v="198"/>
      <x v="3"/>
      <x/>
    </i>
    <i>
      <x v="50"/>
      <x v="719"/>
      <x v="106"/>
      <x v="600"/>
      <x v="191"/>
      <x v="2"/>
      <x/>
    </i>
    <i r="3">
      <x v="602"/>
      <x v="204"/>
      <x v="2"/>
      <x/>
    </i>
    <i r="1">
      <x v="720"/>
      <x v="106"/>
      <x v="597"/>
      <x v="2"/>
      <x v="2"/>
      <x/>
    </i>
    <i r="3">
      <x v="598"/>
      <x v="205"/>
      <x v="2"/>
      <x/>
    </i>
    <i r="3">
      <x v="603"/>
      <x v="194"/>
      <x v="2"/>
      <x/>
    </i>
    <i r="3">
      <x v="606"/>
      <x v="210"/>
      <x v="2"/>
      <x/>
    </i>
    <i r="3">
      <x v="607"/>
      <x v="190"/>
      <x v="2"/>
      <x/>
    </i>
    <i r="3">
      <x v="609"/>
      <x v="209"/>
      <x v="2"/>
      <x/>
    </i>
    <i r="1">
      <x v="721"/>
      <x v="106"/>
      <x v="601"/>
      <x v="204"/>
      <x v="2"/>
      <x/>
    </i>
    <i r="3">
      <x v="604"/>
      <x v="190"/>
      <x v="2"/>
      <x/>
    </i>
    <i r="3">
      <x v="608"/>
      <x v="194"/>
      <x v="2"/>
      <x/>
    </i>
    <i r="3">
      <x v="784"/>
      <x v="208"/>
      <x v="2"/>
      <x/>
    </i>
    <i r="1">
      <x v="722"/>
      <x v="106"/>
      <x v="596"/>
      <x v="204"/>
      <x v="2"/>
      <x/>
    </i>
    <i r="3">
      <x v="605"/>
      <x v="191"/>
      <x v="2"/>
      <x/>
    </i>
    <i>
      <x v="51"/>
      <x v="723"/>
      <x v="107"/>
      <x v="610"/>
      <x v="222"/>
      <x v="3"/>
      <x/>
    </i>
    <i r="3">
      <x v="611"/>
      <x v="190"/>
      <x v="2"/>
      <x/>
    </i>
    <i r="3">
      <x v="612"/>
      <x v="190"/>
      <x v="2"/>
      <x/>
    </i>
    <i r="1">
      <x v="725"/>
      <x v="109"/>
      <x v="641"/>
      <x v="205"/>
      <x v="2"/>
      <x/>
    </i>
    <i r="3">
      <x v="642"/>
      <x v="190"/>
      <x v="2"/>
      <x/>
    </i>
    <i r="3">
      <x v="643"/>
      <x v="190"/>
      <x v="2"/>
      <x/>
    </i>
    <i r="3">
      <x v="644"/>
      <x v="190"/>
      <x v="2"/>
      <x/>
    </i>
    <i r="3">
      <x v="645"/>
      <x v="190"/>
      <x v="2"/>
      <x/>
    </i>
    <i r="3">
      <x v="647"/>
      <x v="204"/>
      <x v="2"/>
      <x/>
    </i>
    <i r="3">
      <x v="648"/>
      <x v="190"/>
      <x v="2"/>
      <x/>
    </i>
    <i r="3">
      <x v="649"/>
      <x v="190"/>
      <x v="2"/>
      <x/>
    </i>
    <i r="3">
      <x v="650"/>
      <x v="190"/>
      <x v="2"/>
      <x/>
    </i>
    <i r="3">
      <x v="651"/>
      <x v="190"/>
      <x v="2"/>
      <x/>
    </i>
    <i r="3">
      <x v="652"/>
      <x v="190"/>
      <x v="2"/>
      <x/>
    </i>
    <i r="3">
      <x v="653"/>
      <x v="190"/>
      <x v="2"/>
      <x/>
    </i>
    <i r="3">
      <x v="654"/>
      <x v="190"/>
      <x v="2"/>
      <x/>
    </i>
    <i r="3">
      <x v="655"/>
      <x v="190"/>
      <x v="2"/>
      <x/>
    </i>
    <i r="3">
      <x v="656"/>
      <x v="204"/>
      <x v="2"/>
      <x/>
    </i>
    <i r="3">
      <x v="658"/>
      <x v="190"/>
      <x v="2"/>
      <x/>
    </i>
    <i r="3">
      <x v="659"/>
      <x v="190"/>
      <x v="2"/>
      <x/>
    </i>
    <i r="3">
      <x v="661"/>
      <x v="190"/>
      <x v="2"/>
      <x/>
    </i>
    <i r="3">
      <x v="662"/>
      <x v="190"/>
      <x v="2"/>
      <x/>
    </i>
    <i r="3">
      <x v="663"/>
      <x v="60"/>
      <x v="2"/>
      <x/>
    </i>
    <i r="3">
      <x v="664"/>
      <x v="190"/>
      <x v="2"/>
      <x/>
    </i>
    <i r="3">
      <x v="785"/>
      <x v="190"/>
      <x v="2"/>
      <x/>
    </i>
    <i r="3">
      <x v="786"/>
      <x v="190"/>
      <x v="2"/>
      <x/>
    </i>
    <i r="3">
      <x v="787"/>
      <x v="190"/>
      <x v="2"/>
      <x/>
    </i>
    <i r="1">
      <x v="732"/>
      <x v="113"/>
      <x v="676"/>
      <x v="204"/>
      <x v="2"/>
      <x/>
    </i>
    <i r="3">
      <x v="677"/>
      <x v="190"/>
      <x v="2"/>
      <x/>
    </i>
    <i r="3">
      <x v="678"/>
      <x v="190"/>
      <x v="2"/>
      <x/>
    </i>
    <i r="3">
      <x v="680"/>
      <x v="190"/>
      <x v="2"/>
      <x/>
    </i>
    <i r="3">
      <x v="752"/>
      <x v="190"/>
      <x v="2"/>
      <x/>
    </i>
    <i r="3">
      <x v="877"/>
      <x v="226"/>
      <x v="2"/>
      <x/>
    </i>
    <i r="1">
      <x v="832"/>
      <x v="233"/>
      <x v="657"/>
      <x v="96"/>
      <x v="3"/>
      <x/>
    </i>
    <i r="3">
      <x v="890"/>
      <x v="190"/>
      <x v="2"/>
      <x/>
    </i>
    <i r="3">
      <x v="891"/>
      <x v="190"/>
      <x v="2"/>
      <x/>
    </i>
    <i r="3">
      <x v="892"/>
      <x v="190"/>
      <x v="2"/>
      <x/>
    </i>
    <i r="3">
      <x v="893"/>
      <x v="190"/>
      <x v="2"/>
      <x/>
    </i>
    <i>
      <x v="52"/>
      <x v="726"/>
      <x v="110"/>
      <x v="665"/>
      <x v="204"/>
      <x v="2"/>
      <x/>
    </i>
    <i r="3">
      <x v="871"/>
      <x v="223"/>
      <x v="2"/>
      <x/>
    </i>
    <i r="1">
      <x v="727"/>
      <x v="110"/>
      <x v="751"/>
      <x v="210"/>
      <x v="2"/>
      <x/>
    </i>
    <i r="1">
      <x v="729"/>
      <x v="110"/>
      <x v="669"/>
      <x v="224"/>
      <x v="2"/>
      <x/>
    </i>
    <i r="3">
      <x v="670"/>
      <x v="224"/>
      <x v="2"/>
      <x/>
    </i>
    <i r="3">
      <x v="671"/>
      <x v="224"/>
      <x v="2"/>
      <x/>
    </i>
    <i r="3">
      <x v="672"/>
      <x v="224"/>
      <x v="2"/>
      <x/>
    </i>
    <i r="3">
      <x v="673"/>
      <x v="224"/>
      <x v="2"/>
      <x/>
    </i>
    <i r="3">
      <x v="714"/>
      <x v="204"/>
      <x v="2"/>
      <x/>
    </i>
    <i r="1">
      <x v="752"/>
      <x v="110"/>
      <x v="872"/>
      <x v="225"/>
      <x v="2"/>
      <x/>
    </i>
    <i r="3">
      <x v="873"/>
      <x v="225"/>
      <x v="2"/>
      <x/>
    </i>
    <i r="3">
      <x v="874"/>
      <x v="204"/>
      <x v="2"/>
      <x/>
    </i>
    <i r="3">
      <x v="875"/>
      <x v="204"/>
      <x v="2"/>
      <x/>
    </i>
    <i>
      <x v="53"/>
      <x v="730"/>
      <x v="111"/>
      <x v="715"/>
      <x v="204"/>
      <x v="2"/>
      <x/>
    </i>
    <i r="3">
      <x v="717"/>
      <x v="205"/>
      <x v="2"/>
      <x/>
    </i>
    <i r="3">
      <x v="876"/>
      <x v="210"/>
      <x v="2"/>
      <x/>
    </i>
    <i r="1">
      <x v="731"/>
      <x v="112"/>
      <x v="616"/>
      <x v="204"/>
      <x v="2"/>
      <x/>
    </i>
    <i r="3">
      <x v="617"/>
      <x v="204"/>
      <x v="2"/>
      <x/>
    </i>
    <i>
      <x v="54"/>
      <x v="733"/>
      <x v="114"/>
      <x v="683"/>
      <x v="227"/>
      <x v="2"/>
      <x/>
    </i>
    <i r="3">
      <x v="684"/>
      <x v="224"/>
      <x v="2"/>
      <x/>
    </i>
    <i r="3">
      <x v="788"/>
      <x v="224"/>
      <x v="2"/>
      <x/>
    </i>
    <i r="2">
      <x v="230"/>
      <x v="878"/>
      <x v="204"/>
      <x v="2"/>
      <x/>
    </i>
    <i r="3">
      <x v="879"/>
      <x v="247"/>
      <x v="3"/>
      <x/>
    </i>
    <i r="3">
      <x v="880"/>
      <x v="227"/>
      <x v="2"/>
      <x/>
    </i>
    <i r="3">
      <x v="881"/>
      <x v="204"/>
      <x v="2"/>
      <x/>
    </i>
    <i r="3">
      <x v="882"/>
      <x v="204"/>
      <x v="2"/>
      <x/>
    </i>
    <i r="3">
      <x v="883"/>
      <x v="248"/>
      <x v="3"/>
      <x/>
    </i>
    <i r="3">
      <x v="884"/>
      <x v="78"/>
      <x v="2"/>
      <x/>
    </i>
    <i>
      <x v="55"/>
      <x v="734"/>
      <x v="115"/>
      <x v="687"/>
      <x v="5"/>
      <x v="2"/>
      <x/>
    </i>
    <i r="1">
      <x v="735"/>
      <x v="116"/>
      <x v="688"/>
      <x v="228"/>
      <x v="2"/>
      <x/>
    </i>
    <i>
      <x v="56"/>
      <x v="753"/>
      <x v="117"/>
      <x v="618"/>
      <x v="128"/>
      <x v="3"/>
      <x/>
    </i>
    <i r="1">
      <x v="831"/>
      <x v="232"/>
      <x v="889"/>
      <x v="187"/>
      <x v="2"/>
      <x/>
    </i>
    <i>
      <x v="57"/>
      <x v="736"/>
      <x v="118"/>
      <x v="885"/>
      <x v="204"/>
      <x v="2"/>
      <x/>
    </i>
    <i r="3">
      <x v="886"/>
      <x v="229"/>
      <x v="2"/>
      <x/>
    </i>
    <i>
      <x v="58"/>
      <x v="755"/>
      <x v="123"/>
      <x v="689"/>
      <x v="32"/>
      <x v="3"/>
      <x/>
    </i>
    <i>
      <x v="59"/>
      <x v="643"/>
      <x v="234"/>
      <x v="690"/>
      <x v="21"/>
      <x v="2"/>
      <x/>
    </i>
    <i r="1">
      <x v="756"/>
      <x v="129"/>
      <x v="690"/>
      <x v="21"/>
      <x v="2"/>
      <x/>
    </i>
    <i>
      <x v="60"/>
      <x v="772"/>
      <x v="139"/>
      <x v="719"/>
      <x v="83"/>
      <x v="2"/>
      <x/>
    </i>
    <i r="3">
      <x v="721"/>
      <x v="82"/>
      <x v="2"/>
      <x/>
    </i>
    <i r="3">
      <x v="753"/>
      <x v="82"/>
      <x v="2"/>
      <x/>
    </i>
    <i r="3">
      <x v="789"/>
      <x v="82"/>
      <x v="2"/>
      <x/>
    </i>
    <i>
      <x v="61"/>
      <x v="780"/>
      <x v="151"/>
      <x v="8"/>
      <x v="180"/>
      <x v="1"/>
      <x/>
    </i>
    <i r="3">
      <x v="13"/>
      <x v="125"/>
      <x v="1"/>
      <x/>
    </i>
    <i r="3">
      <x v="19"/>
      <x v="25"/>
      <x v="1"/>
      <x/>
    </i>
    <i r="3">
      <x v="31"/>
      <x v="82"/>
      <x v="1"/>
      <x/>
    </i>
    <i r="3">
      <x v="48"/>
      <x v="124"/>
      <x v="1"/>
      <x/>
    </i>
    <i r="3">
      <x v="102"/>
      <x v="181"/>
      <x v="1"/>
      <x/>
    </i>
    <i r="3">
      <x v="350"/>
      <x v="82"/>
      <x v="1"/>
      <x/>
    </i>
    <i r="3">
      <x v="360"/>
      <x v="125"/>
      <x v="1"/>
      <x/>
    </i>
    <i r="3">
      <x v="361"/>
      <x v="82"/>
      <x v="1"/>
      <x/>
    </i>
    <i r="3">
      <x v="362"/>
      <x v="82"/>
      <x v="1"/>
      <x/>
    </i>
    <i r="3">
      <x v="387"/>
      <x v="80"/>
      <x v="1"/>
      <x/>
    </i>
    <i r="3">
      <x v="419"/>
      <x v="83"/>
      <x v="1"/>
      <x/>
    </i>
    <i r="3">
      <x v="492"/>
      <x v="83"/>
      <x v="1"/>
      <x/>
    </i>
    <i r="3">
      <x v="740"/>
      <x v="80"/>
      <x v="1"/>
      <x/>
    </i>
    <i r="1">
      <x v="801"/>
      <x v="190"/>
      <x v="8"/>
      <x v="180"/>
      <x v="1"/>
      <x/>
    </i>
    <i r="3">
      <x v="9"/>
      <x v="83"/>
      <x v="1"/>
      <x/>
    </i>
    <i r="3">
      <x v="13"/>
      <x v="125"/>
      <x v="1"/>
      <x/>
    </i>
    <i r="3">
      <x v="48"/>
      <x v="124"/>
      <x v="1"/>
      <x/>
    </i>
    <i r="3">
      <x v="101"/>
      <x v="82"/>
      <x v="1"/>
      <x/>
    </i>
    <i r="3">
      <x v="102"/>
      <x v="181"/>
      <x v="1"/>
      <x/>
    </i>
    <i r="3">
      <x v="350"/>
      <x v="82"/>
      <x v="1"/>
      <x/>
    </i>
    <i r="3">
      <x v="360"/>
      <x v="125"/>
      <x v="1"/>
      <x/>
    </i>
    <i r="3">
      <x v="387"/>
      <x v="80"/>
      <x v="1"/>
      <x/>
    </i>
    <i r="3">
      <x v="419"/>
      <x v="83"/>
      <x v="1"/>
      <x/>
    </i>
    <i r="3">
      <x v="740"/>
      <x v="80"/>
      <x v="1"/>
      <x/>
    </i>
    <i r="3">
      <x v="794"/>
      <x v="82"/>
      <x v="1"/>
      <x/>
    </i>
    <i r="1">
      <x v="821"/>
      <x v="214"/>
      <x v="19"/>
      <x v="25"/>
      <x v="1"/>
      <x/>
    </i>
    <i r="3">
      <x v="204"/>
      <x v="244"/>
      <x v="1"/>
      <x/>
    </i>
    <i r="3">
      <x v="361"/>
      <x v="240"/>
      <x v="1"/>
      <x/>
    </i>
    <i r="3">
      <x v="362"/>
      <x v="240"/>
      <x v="1"/>
      <x/>
    </i>
    <i r="3">
      <x v="834"/>
      <x v="242"/>
      <x v="1"/>
      <x/>
    </i>
    <i r="3">
      <x v="835"/>
      <x v="240"/>
      <x v="1"/>
      <x/>
    </i>
    <i r="3">
      <x v="836"/>
      <x v="242"/>
      <x v="1"/>
      <x/>
    </i>
    <i r="3">
      <x v="837"/>
      <x v="242"/>
      <x v="1"/>
      <x/>
    </i>
    <i r="3">
      <x v="838"/>
      <x v="243"/>
      <x v="1"/>
      <x/>
    </i>
    <i r="3">
      <x v="839"/>
      <x v="242"/>
      <x v="1"/>
      <x/>
    </i>
    <i r="3">
      <x v="840"/>
      <x v="240"/>
      <x v="1"/>
      <x/>
    </i>
    <i r="3">
      <x v="841"/>
      <x v="242"/>
      <x v="1"/>
      <x/>
    </i>
    <i r="3">
      <x v="842"/>
      <x v="240"/>
      <x v="1"/>
      <x/>
    </i>
    <i>
      <x v="62"/>
      <x v="643"/>
      <x v="168"/>
      <x v="760"/>
      <x v="83"/>
      <x v="1"/>
      <x/>
    </i>
    <i>
      <x v="63"/>
      <x v="643"/>
      <x v="174"/>
      <x/>
      <x v="14"/>
      <x v="1"/>
      <x/>
    </i>
    <i r="4">
      <x v="122"/>
      <x v="1"/>
      <x/>
    </i>
    <i r="4">
      <x v="240"/>
      <x v="1"/>
      <x/>
    </i>
    <i r="4">
      <x v="242"/>
      <x v="1"/>
      <x/>
    </i>
    <i r="4">
      <x v="243"/>
      <x v="1"/>
      <x/>
    </i>
    <i r="4">
      <x v="244"/>
      <x v="1"/>
      <x/>
    </i>
    <i r="3">
      <x v="809"/>
      <x v="242"/>
      <x v="1"/>
      <x/>
    </i>
    <i>
      <x v="64"/>
      <x v="797"/>
      <x v="175"/>
      <x v="772"/>
      <x v="237"/>
      <x v="1"/>
      <x/>
    </i>
    <i r="3">
      <x v="773"/>
      <x v="237"/>
      <x v="1"/>
      <x/>
    </i>
    <i r="3">
      <x v="810"/>
      <x v="5"/>
      <x v="1"/>
      <x/>
    </i>
    <i>
      <x v="65"/>
      <x v="643"/>
      <x v="197"/>
      <x v="79"/>
      <x v="31"/>
      <x v="1"/>
      <x/>
    </i>
    <i r="3">
      <x v="165"/>
      <x v="41"/>
      <x v="1"/>
      <x/>
    </i>
    <i r="1">
      <x v="798"/>
      <x v="178"/>
      <x v="76"/>
      <x v="83"/>
      <x v="1"/>
      <x/>
    </i>
    <i r="3">
      <x v="106"/>
      <x v="83"/>
      <x v="1"/>
      <x/>
    </i>
    <i r="3">
      <x v="164"/>
      <x v="82"/>
      <x v="1"/>
      <x/>
    </i>
    <i r="3">
      <x v="193"/>
      <x v="82"/>
      <x v="1"/>
      <x/>
    </i>
    <i r="3">
      <x v="330"/>
      <x v="83"/>
      <x v="1"/>
      <x/>
    </i>
    <i r="3">
      <x v="388"/>
      <x v="80"/>
      <x v="1"/>
      <x/>
    </i>
    <i r="3">
      <x v="389"/>
      <x v="82"/>
      <x v="1"/>
      <x/>
    </i>
    <i r="3">
      <x v="394"/>
      <x v="82"/>
      <x v="1"/>
      <x/>
    </i>
    <i r="3">
      <x v="395"/>
      <x v="83"/>
      <x v="1"/>
      <x/>
    </i>
    <i r="3">
      <x v="775"/>
      <x v="80"/>
      <x v="1"/>
      <x/>
    </i>
    <i r="3">
      <x v="776"/>
      <x v="83"/>
      <x v="1"/>
      <x/>
    </i>
    <i r="3">
      <x v="777"/>
      <x v="83"/>
      <x v="1"/>
      <x/>
    </i>
    <i>
      <x v="66"/>
      <x v="809"/>
      <x v="180"/>
      <x v="812"/>
      <x v="5"/>
      <x v="1"/>
      <x/>
    </i>
    <i>
      <x v="67"/>
      <x v="810"/>
      <x v="198"/>
      <x v="813"/>
      <x v="242"/>
      <x v="1"/>
      <x/>
    </i>
    <i r="1">
      <x v="811"/>
      <x v="199"/>
      <x v="814"/>
      <x v="244"/>
      <x v="1"/>
      <x/>
    </i>
    <i r="1">
      <x v="812"/>
      <x v="200"/>
      <x v="815"/>
      <x v="242"/>
      <x v="1"/>
      <x/>
    </i>
    <i r="1">
      <x v="813"/>
      <x v="201"/>
      <x v="815"/>
      <x v="242"/>
      <x v="1"/>
      <x/>
    </i>
    <i r="3">
      <x v="816"/>
      <x v="242"/>
      <x v="1"/>
      <x/>
    </i>
    <i r="1">
      <x v="814"/>
      <x v="202"/>
      <x v="817"/>
      <x v="243"/>
      <x v="1"/>
      <x/>
    </i>
    <i r="1">
      <x v="815"/>
      <x v="203"/>
      <x v="818"/>
      <x v="244"/>
      <x v="1"/>
      <x/>
    </i>
    <i>
      <x v="68"/>
      <x v="643"/>
      <x v="213"/>
      <x v="833"/>
      <x v="16"/>
      <x v="1"/>
      <x/>
    </i>
    <i>
      <x v="69"/>
      <x v="643"/>
      <x v="228"/>
      <x v="863"/>
      <x v="80"/>
      <x v="1"/>
      <x/>
    </i>
    <i r="3">
      <x v="864"/>
      <x v="83"/>
      <x v="1"/>
      <x/>
    </i>
    <i r="3">
      <x v="865"/>
      <x v="83"/>
      <x v="1"/>
      <x/>
    </i>
    <i>
      <x v="70"/>
      <x v="692"/>
      <x v="74"/>
      <x v="321"/>
      <x v="83"/>
      <x v="2"/>
      <x/>
    </i>
    <i>
      <x v="71"/>
      <x v="830"/>
      <x v="231"/>
      <x v="887"/>
      <x v="249"/>
      <x v="3"/>
      <x/>
    </i>
    <i r="3">
      <x v="888"/>
      <x v="5"/>
      <x v="2"/>
      <x/>
    </i>
    <i>
      <x v="72"/>
      <x v="834"/>
      <x v="188"/>
      <x v="443"/>
      <x v="155"/>
      <x v="2"/>
      <x/>
    </i>
    <i>
      <x v="73"/>
      <x v="835"/>
      <x v="235"/>
      <x v="896"/>
      <x v="82"/>
      <x v="2"/>
      <x/>
    </i>
    <i>
      <x v="74"/>
      <x v="778"/>
      <x v="237"/>
      <x v="897"/>
      <x v="60"/>
      <x v="2"/>
      <x/>
    </i>
    <i r="3">
      <x v="898"/>
      <x v="83"/>
      <x v="2"/>
      <x/>
    </i>
    <i r="2">
      <x v="239"/>
      <x v="897"/>
      <x v="60"/>
      <x v="2"/>
      <x/>
    </i>
    <i r="3">
      <x v="898"/>
      <x v="83"/>
      <x v="2"/>
      <x/>
    </i>
    <i>
      <x v="75"/>
      <x v="778"/>
      <x v="238"/>
      <x v="2"/>
      <x v="82"/>
      <x v="2"/>
      <x/>
    </i>
    <i r="2">
      <x v="242"/>
      <x v="2"/>
      <x v="83"/>
      <x v="2"/>
      <x/>
    </i>
    <i r="4">
      <x v="242"/>
      <x v="2"/>
      <x/>
    </i>
    <i r="3">
      <x v="523"/>
      <x v="53"/>
      <x v="2"/>
      <x/>
    </i>
    <i r="3">
      <x v="901"/>
      <x v="43"/>
      <x v="2"/>
      <x/>
    </i>
    <i r="3">
      <x v="902"/>
      <x v="43"/>
      <x v="2"/>
      <x/>
    </i>
    <i>
      <x v="76"/>
      <x v="778"/>
      <x v="243"/>
      <x v="2"/>
      <x v="78"/>
      <x v="2"/>
      <x/>
    </i>
    <i r="3">
      <x v="260"/>
      <x v="149"/>
      <x v="2"/>
      <x/>
    </i>
    <i t="grand">
      <x/>
    </i>
  </rowItems>
  <colFields count="1">
    <field x="-2"/>
  </colFields>
  <colItems count="10">
    <i>
      <x/>
    </i>
    <i i="1">
      <x v="1"/>
    </i>
    <i i="2">
      <x v="2"/>
    </i>
    <i i="3">
      <x v="3"/>
    </i>
    <i i="4">
      <x v="4"/>
    </i>
    <i i="5">
      <x v="5"/>
    </i>
    <i i="6">
      <x v="6"/>
    </i>
    <i i="7">
      <x v="7"/>
    </i>
    <i i="8">
      <x v="8"/>
    </i>
    <i i="9">
      <x v="9"/>
    </i>
  </colItems>
  <dataFields count="10">
    <dataField name="ForecastedHours" fld="13" baseField="0" baseItem="0"/>
    <dataField name="ForecastFee" fld="14" baseField="0" baseItem="0"/>
    <dataField name="ForecastExpenses" fld="15" baseField="0" baseItem="0"/>
    <dataField name="ForecastTotalFee" fld="16" baseField="0" baseItem="0" numFmtId="168"/>
    <dataField name="ActualHours" fld="17" baseField="0" baseItem="0"/>
    <dataField name="ActualFee" fld="18" baseField="0" baseItem="0"/>
    <dataField name="ActualExpenses" fld="19" baseField="0" baseItem="0"/>
    <dataField name="ActualTotalFee" fld="20" baseField="0" baseItem="0"/>
    <dataField name="Accuracy" fld="23" baseField="0" baseItem="0" numFmtId="9"/>
    <dataField name="Expense %" fld="24" baseField="0" baseItem="0" numFmtId="10"/>
  </dataFields>
  <formats count="6409">
    <format dxfId="7318">
      <pivotArea field="2" grandRow="1" outline="0" axis="axisRow" fieldPosition="0">
        <references count="1">
          <reference field="4294967294" count="2" selected="0">
            <x v="8"/>
            <x v="9"/>
          </reference>
        </references>
      </pivotArea>
    </format>
    <format dxfId="7317">
      <pivotArea field="2" type="button" dataOnly="0" labelOnly="1" outline="0" axis="axisRow" fieldPosition="0"/>
    </format>
    <format dxfId="7316">
      <pivotArea field="3" type="button" dataOnly="0" labelOnly="1" outline="0" axis="axisRow" fieldPosition="1"/>
    </format>
    <format dxfId="7315">
      <pivotArea field="5" type="button" dataOnly="0" labelOnly="1" outline="0" axis="axisRow" fieldPosition="2"/>
    </format>
    <format dxfId="7314">
      <pivotArea field="9" type="button" dataOnly="0" labelOnly="1" outline="0" axis="axisRow" fieldPosition="3"/>
    </format>
    <format dxfId="7313">
      <pivotArea field="10" type="button" dataOnly="0" labelOnly="1" outline="0" axis="axisRow" fieldPosition="4"/>
    </format>
    <format dxfId="7312">
      <pivotArea field="11" type="button" dataOnly="0" labelOnly="1" outline="0" axis="axisRow" fieldPosition="5"/>
    </format>
    <format dxfId="7311">
      <pivotArea field="25" type="button" dataOnly="0" labelOnly="1" outline="0" axis="axisRow" fieldPosition="6"/>
    </format>
    <format dxfId="7310">
      <pivotArea field="22" type="button" dataOnly="0" labelOnly="1" outline="0"/>
    </format>
    <format dxfId="7309">
      <pivotArea dataOnly="0" labelOnly="1" outline="0" fieldPosition="0">
        <references count="1">
          <reference field="4294967294" count="10">
            <x v="0"/>
            <x v="1"/>
            <x v="2"/>
            <x v="3"/>
            <x v="4"/>
            <x v="5"/>
            <x v="6"/>
            <x v="7"/>
            <x v="8"/>
            <x v="9"/>
          </reference>
        </references>
      </pivotArea>
    </format>
    <format dxfId="7308">
      <pivotArea field="2" type="button" dataOnly="0" labelOnly="1" outline="0" axis="axisRow" fieldPosition="0"/>
    </format>
    <format dxfId="7307">
      <pivotArea field="3" type="button" dataOnly="0" labelOnly="1" outline="0" axis="axisRow" fieldPosition="1"/>
    </format>
    <format dxfId="7306">
      <pivotArea field="5" type="button" dataOnly="0" labelOnly="1" outline="0" axis="axisRow" fieldPosition="2"/>
    </format>
    <format dxfId="7305">
      <pivotArea field="9" type="button" dataOnly="0" labelOnly="1" outline="0" axis="axisRow" fieldPosition="3"/>
    </format>
    <format dxfId="7304">
      <pivotArea field="10" type="button" dataOnly="0" labelOnly="1" outline="0" axis="axisRow" fieldPosition="4"/>
    </format>
    <format dxfId="7303">
      <pivotArea field="11" type="button" dataOnly="0" labelOnly="1" outline="0" axis="axisRow" fieldPosition="5"/>
    </format>
    <format dxfId="7302">
      <pivotArea field="25" type="button" dataOnly="0" labelOnly="1" outline="0" axis="axisRow" fieldPosition="6"/>
    </format>
    <format dxfId="7301">
      <pivotArea field="22" type="button" dataOnly="0" labelOnly="1" outline="0"/>
    </format>
    <format dxfId="7300">
      <pivotArea dataOnly="0" labelOnly="1" outline="0" fieldPosition="0">
        <references count="1">
          <reference field="4294967294" count="10">
            <x v="0"/>
            <x v="1"/>
            <x v="2"/>
            <x v="3"/>
            <x v="4"/>
            <x v="5"/>
            <x v="6"/>
            <x v="7"/>
            <x v="8"/>
            <x v="9"/>
          </reference>
        </references>
      </pivotArea>
    </format>
    <format dxfId="7299">
      <pivotArea outline="0" collapsedLevelsAreSubtotals="1" fieldPosition="0"/>
    </format>
    <format dxfId="7298">
      <pivotArea field="2" type="button" dataOnly="0" labelOnly="1" outline="0" axis="axisRow" fieldPosition="0"/>
    </format>
    <format dxfId="7297">
      <pivotArea field="3" type="button" dataOnly="0" labelOnly="1" outline="0" axis="axisRow" fieldPosition="1"/>
    </format>
    <format dxfId="7296">
      <pivotArea field="5" type="button" dataOnly="0" labelOnly="1" outline="0" axis="axisRow" fieldPosition="2"/>
    </format>
    <format dxfId="7295">
      <pivotArea field="9" type="button" dataOnly="0" labelOnly="1" outline="0" axis="axisRow" fieldPosition="3"/>
    </format>
    <format dxfId="7294">
      <pivotArea field="10" type="button" dataOnly="0" labelOnly="1" outline="0" axis="axisRow" fieldPosition="4"/>
    </format>
    <format dxfId="7293">
      <pivotArea field="11" type="button" dataOnly="0" labelOnly="1" outline="0" axis="axisRow" fieldPosition="5"/>
    </format>
    <format dxfId="7292">
      <pivotArea field="25" type="button" dataOnly="0" labelOnly="1" outline="0" axis="axisRow" fieldPosition="6"/>
    </format>
    <format dxfId="7291">
      <pivotArea field="22" type="button" dataOnly="0" labelOnly="1" outline="0"/>
    </format>
    <format dxfId="7290">
      <pivotArea dataOnly="0" labelOnly="1" grandRow="1" outline="0" fieldPosition="0"/>
    </format>
    <format dxfId="7289">
      <pivotArea dataOnly="0" labelOnly="1" outline="0" fieldPosition="0">
        <references count="1">
          <reference field="4294967294" count="10">
            <x v="0"/>
            <x v="1"/>
            <x v="2"/>
            <x v="3"/>
            <x v="4"/>
            <x v="5"/>
            <x v="6"/>
            <x v="7"/>
            <x v="8"/>
            <x v="9"/>
          </reference>
        </references>
      </pivotArea>
    </format>
    <format dxfId="7288">
      <pivotArea grandRow="1" outline="0" collapsedLevelsAreSubtotals="1" fieldPosition="0"/>
    </format>
    <format dxfId="7287">
      <pivotArea dataOnly="0" labelOnly="1" grandRow="1" outline="0" fieldPosition="0"/>
    </format>
    <format dxfId="7286">
      <pivotArea grandRow="1" outline="0" collapsedLevelsAreSubtotals="1" fieldPosition="0"/>
    </format>
    <format dxfId="7285">
      <pivotArea dataOnly="0" labelOnly="1" grandRow="1" outline="0" fieldPosition="0"/>
    </format>
    <format dxfId="7284">
      <pivotArea type="all" dataOnly="0" outline="0" fieldPosition="0"/>
    </format>
    <format dxfId="7283">
      <pivotArea outline="0" collapsedLevelsAreSubtotals="1" fieldPosition="0"/>
    </format>
    <format dxfId="7282">
      <pivotArea type="origin" dataOnly="0" labelOnly="1" outline="0" fieldPosition="0"/>
    </format>
    <format dxfId="7281">
      <pivotArea field="-2" type="button" dataOnly="0" labelOnly="1" outline="0" axis="axisCol" fieldPosition="0"/>
    </format>
    <format dxfId="7280">
      <pivotArea type="topRight" dataOnly="0" labelOnly="1" outline="0" fieldPosition="0"/>
    </format>
    <format dxfId="7279">
      <pivotArea field="2" type="button" dataOnly="0" labelOnly="1" outline="0" axis="axisRow" fieldPosition="0"/>
    </format>
    <format dxfId="7278">
      <pivotArea field="3" type="button" dataOnly="0" labelOnly="1" outline="0" axis="axisRow" fieldPosition="1"/>
    </format>
    <format dxfId="7277">
      <pivotArea field="5" type="button" dataOnly="0" labelOnly="1" outline="0" axis="axisRow" fieldPosition="2"/>
    </format>
    <format dxfId="7276">
      <pivotArea field="9" type="button" dataOnly="0" labelOnly="1" outline="0" axis="axisRow" fieldPosition="3"/>
    </format>
    <format dxfId="7275">
      <pivotArea field="10" type="button" dataOnly="0" labelOnly="1" outline="0" axis="axisRow" fieldPosition="4"/>
    </format>
    <format dxfId="7274">
      <pivotArea field="11" type="button" dataOnly="0" labelOnly="1" outline="0" axis="axisRow" fieldPosition="5"/>
    </format>
    <format dxfId="7273">
      <pivotArea field="25" type="button" dataOnly="0" labelOnly="1" outline="0" axis="axisRow" fieldPosition="6"/>
    </format>
    <format dxfId="7272">
      <pivotArea field="22" type="button" dataOnly="0" labelOnly="1" outline="0"/>
    </format>
    <format dxfId="7271">
      <pivotArea dataOnly="0" labelOnly="1" grandRow="1" outline="0" fieldPosition="0"/>
    </format>
    <format dxfId="7270">
      <pivotArea dataOnly="0" labelOnly="1" outline="0" fieldPosition="0">
        <references count="1">
          <reference field="4294967294" count="10">
            <x v="0"/>
            <x v="1"/>
            <x v="2"/>
            <x v="3"/>
            <x v="4"/>
            <x v="5"/>
            <x v="6"/>
            <x v="7"/>
            <x v="8"/>
            <x v="9"/>
          </reference>
        </references>
      </pivotArea>
    </format>
    <format dxfId="7269">
      <pivotArea field="22" type="button" dataOnly="0" labelOnly="1" outline="0"/>
    </format>
    <format dxfId="7268">
      <pivotArea dataOnly="0" labelOnly="1" outline="0" fieldPosition="0">
        <references count="1">
          <reference field="4294967294" count="10">
            <x v="0"/>
            <x v="1"/>
            <x v="2"/>
            <x v="3"/>
            <x v="4"/>
            <x v="5"/>
            <x v="6"/>
            <x v="7"/>
            <x v="8"/>
            <x v="9"/>
          </reference>
        </references>
      </pivotArea>
    </format>
    <format dxfId="7267">
      <pivotArea field="22" type="button" dataOnly="0" labelOnly="1" outline="0"/>
    </format>
    <format dxfId="7266">
      <pivotArea dataOnly="0" labelOnly="1" outline="0" fieldPosition="0">
        <references count="1">
          <reference field="4294967294" count="10">
            <x v="0"/>
            <x v="1"/>
            <x v="2"/>
            <x v="3"/>
            <x v="4"/>
            <x v="5"/>
            <x v="6"/>
            <x v="7"/>
            <x v="8"/>
            <x v="9"/>
          </reference>
        </references>
      </pivotArea>
    </format>
    <format dxfId="7265">
      <pivotArea outline="0" fieldPosition="0">
        <references count="1">
          <reference field="4294967294" count="1" selected="0">
            <x v="3"/>
          </reference>
        </references>
      </pivotArea>
    </format>
    <format dxfId="7264">
      <pivotArea dataOnly="0" labelOnly="1" outline="0" fieldPosition="0">
        <references count="1">
          <reference field="4294967294" count="4">
            <x v="0"/>
            <x v="1"/>
            <x v="2"/>
            <x v="3"/>
          </reference>
        </references>
      </pivotArea>
    </format>
    <format dxfId="7263">
      <pivotArea dataOnly="0" labelOnly="1" outline="0" fieldPosition="0">
        <references count="1">
          <reference field="4294967294" count="4">
            <x v="4"/>
            <x v="5"/>
            <x v="6"/>
            <x v="7"/>
          </reference>
        </references>
      </pivotArea>
    </format>
    <format dxfId="7262">
      <pivotArea outline="0" collapsedLevelsAreSubtotals="1" fieldPosition="0"/>
    </format>
    <format dxfId="7261">
      <pivotArea field="2" type="button" dataOnly="0" labelOnly="1" outline="0" axis="axisRow" fieldPosition="0"/>
    </format>
    <format dxfId="7260">
      <pivotArea field="3" type="button" dataOnly="0" labelOnly="1" outline="0" axis="axisRow" fieldPosition="1"/>
    </format>
    <format dxfId="7259">
      <pivotArea field="5" type="button" dataOnly="0" labelOnly="1" outline="0" axis="axisRow" fieldPosition="2"/>
    </format>
    <format dxfId="7258">
      <pivotArea field="9" type="button" dataOnly="0" labelOnly="1" outline="0" axis="axisRow" fieldPosition="3"/>
    </format>
    <format dxfId="7257">
      <pivotArea field="10" type="button" dataOnly="0" labelOnly="1" outline="0" axis="axisRow" fieldPosition="4"/>
    </format>
    <format dxfId="7256">
      <pivotArea field="11" type="button" dataOnly="0" labelOnly="1" outline="0" axis="axisRow" fieldPosition="5"/>
    </format>
    <format dxfId="7255">
      <pivotArea field="25" type="button" dataOnly="0" labelOnly="1" outline="0" axis="axisRow" fieldPosition="6"/>
    </format>
    <format dxfId="7254">
      <pivotArea dataOnly="0" labelOnly="1" outline="0" fieldPosition="0">
        <references count="1">
          <reference field="2" count="25">
            <x v="0"/>
            <x v="2"/>
            <x v="3"/>
            <x v="4"/>
            <x v="5"/>
            <x v="6"/>
            <x v="7"/>
            <x v="8"/>
            <x v="9"/>
            <x v="10"/>
            <x v="11"/>
            <x v="12"/>
            <x v="13"/>
            <x v="14"/>
            <x v="15"/>
            <x v="16"/>
            <x v="17"/>
            <x v="18"/>
            <x v="19"/>
            <x v="20"/>
            <x v="21"/>
            <x v="22"/>
            <x v="23"/>
            <x v="24"/>
            <x v="25"/>
          </reference>
        </references>
      </pivotArea>
    </format>
    <format dxfId="7253">
      <pivotArea dataOnly="0" labelOnly="1" outline="0" fieldPosition="0">
        <references count="1">
          <reference field="2" count="31">
            <x v="26"/>
            <x v="27"/>
            <x v="28"/>
            <x v="29"/>
            <x v="30"/>
            <x v="31"/>
            <x v="32"/>
            <x v="33"/>
            <x v="34"/>
            <x v="35"/>
            <x v="36"/>
            <x v="37"/>
            <x v="38"/>
            <x v="39"/>
            <x v="40"/>
            <x v="41"/>
            <x v="42"/>
            <x v="43"/>
            <x v="44"/>
            <x v="45"/>
            <x v="46"/>
            <x v="47"/>
            <x v="48"/>
            <x v="49"/>
            <x v="50"/>
            <x v="51"/>
            <x v="52"/>
            <x v="53"/>
            <x v="54"/>
            <x v="55"/>
            <x v="56"/>
          </reference>
        </references>
      </pivotArea>
    </format>
    <format dxfId="7252">
      <pivotArea dataOnly="0" labelOnly="1" outline="0" fieldPosition="0">
        <references count="1">
          <reference field="2" count="2">
            <x v="57"/>
            <x v="58"/>
          </reference>
        </references>
      </pivotArea>
    </format>
    <format dxfId="7251">
      <pivotArea dataOnly="0" labelOnly="1" grandRow="1" outline="0" fieldPosition="0"/>
    </format>
    <format dxfId="7250">
      <pivotArea dataOnly="0" labelOnly="1" outline="0" fieldPosition="0">
        <references count="2">
          <reference field="2" count="1" selected="0">
            <x v="0"/>
          </reference>
          <reference field="3" count="2">
            <x v="125"/>
            <x v="641"/>
          </reference>
        </references>
      </pivotArea>
    </format>
    <format dxfId="7249">
      <pivotArea dataOnly="0" labelOnly="1" outline="0" fieldPosition="0">
        <references count="2">
          <reference field="2" count="1" selected="0">
            <x v="2"/>
          </reference>
          <reference field="3" count="1">
            <x v="484"/>
          </reference>
        </references>
      </pivotArea>
    </format>
    <format dxfId="7248">
      <pivotArea dataOnly="0" labelOnly="1" outline="0" fieldPosition="0">
        <references count="2">
          <reference field="2" count="1" selected="0">
            <x v="3"/>
          </reference>
          <reference field="3" count="6">
            <x v="373"/>
            <x v="449"/>
            <x v="558"/>
            <x v="608"/>
            <x v="626"/>
            <x v="632"/>
          </reference>
        </references>
      </pivotArea>
    </format>
    <format dxfId="7247">
      <pivotArea dataOnly="0" labelOnly="1" outline="0" fieldPosition="0">
        <references count="2">
          <reference field="2" count="1" selected="0">
            <x v="4"/>
          </reference>
          <reference field="3" count="18">
            <x v="363"/>
            <x v="364"/>
            <x v="369"/>
            <x v="370"/>
            <x v="371"/>
            <x v="419"/>
            <x v="450"/>
            <x v="500"/>
            <x v="551"/>
            <x v="559"/>
            <x v="593"/>
            <x v="594"/>
            <x v="627"/>
            <x v="628"/>
            <x v="629"/>
            <x v="630"/>
            <x v="631"/>
            <x v="690"/>
          </reference>
        </references>
      </pivotArea>
    </format>
    <format dxfId="7246">
      <pivotArea dataOnly="0" labelOnly="1" outline="0" fieldPosition="0">
        <references count="2">
          <reference field="2" count="1" selected="0">
            <x v="5"/>
          </reference>
          <reference field="3" count="3">
            <x v="376"/>
            <x v="377"/>
            <x v="595"/>
          </reference>
        </references>
      </pivotArea>
    </format>
    <format dxfId="7245">
      <pivotArea dataOnly="0" labelOnly="1" outline="0" fieldPosition="0">
        <references count="2">
          <reference field="2" count="1" selected="0">
            <x v="6"/>
          </reference>
          <reference field="3" count="12">
            <x v="366"/>
            <x v="400"/>
            <x v="429"/>
            <x v="519"/>
            <x v="557"/>
            <x v="581"/>
            <x v="582"/>
            <x v="636"/>
            <x v="637"/>
            <x v="638"/>
            <x v="639"/>
            <x v="640"/>
          </reference>
        </references>
      </pivotArea>
    </format>
    <format dxfId="7244">
      <pivotArea dataOnly="0" labelOnly="1" outline="0" fieldPosition="0">
        <references count="2">
          <reference field="2" count="1" selected="0">
            <x v="7"/>
          </reference>
          <reference field="3" count="30">
            <x v="367"/>
            <x v="368"/>
            <x v="388"/>
            <x v="389"/>
            <x v="392"/>
            <x v="394"/>
            <x v="420"/>
            <x v="463"/>
            <x v="474"/>
            <x v="510"/>
            <x v="514"/>
            <x v="515"/>
            <x v="516"/>
            <x v="540"/>
            <x v="542"/>
            <x v="550"/>
            <x v="588"/>
            <x v="601"/>
            <x v="602"/>
            <x v="645"/>
            <x v="646"/>
            <x v="647"/>
            <x v="650"/>
            <x v="651"/>
            <x v="652"/>
            <x v="653"/>
            <x v="654"/>
            <x v="655"/>
            <x v="656"/>
            <x v="657"/>
          </reference>
        </references>
      </pivotArea>
    </format>
    <format dxfId="7243">
      <pivotArea dataOnly="0" labelOnly="1" outline="0" fieldPosition="0">
        <references count="2">
          <reference field="2" count="1" selected="0">
            <x v="8"/>
          </reference>
          <reference field="3" count="4">
            <x v="416"/>
            <x v="417"/>
            <x v="485"/>
            <x v="495"/>
          </reference>
        </references>
      </pivotArea>
    </format>
    <format dxfId="7242">
      <pivotArea dataOnly="0" labelOnly="1" outline="0" fieldPosition="0">
        <references count="2">
          <reference field="2" count="1" selected="0">
            <x v="9"/>
          </reference>
          <reference field="3" count="12">
            <x v="440"/>
            <x v="451"/>
            <x v="460"/>
            <x v="461"/>
            <x v="462"/>
            <x v="499"/>
            <x v="562"/>
            <x v="678"/>
            <x v="679"/>
            <x v="680"/>
            <x v="681"/>
            <x v="682"/>
          </reference>
        </references>
      </pivotArea>
    </format>
    <format dxfId="7241">
      <pivotArea dataOnly="0" labelOnly="1" outline="0" fieldPosition="0">
        <references count="2">
          <reference field="2" count="1" selected="0">
            <x v="10"/>
          </reference>
          <reference field="3" count="3">
            <x v="441"/>
            <x v="486"/>
            <x v="700"/>
          </reference>
        </references>
      </pivotArea>
    </format>
    <format dxfId="7240">
      <pivotArea dataOnly="0" labelOnly="1" outline="0" fieldPosition="0">
        <references count="2">
          <reference field="2" count="1" selected="0">
            <x v="11"/>
          </reference>
          <reference field="3" count="3">
            <x v="442"/>
            <x v="718"/>
            <x v="724"/>
          </reference>
        </references>
      </pivotArea>
    </format>
    <format dxfId="7239">
      <pivotArea dataOnly="0" labelOnly="1" outline="0" fieldPosition="0">
        <references count="2">
          <reference field="2" count="1" selected="0">
            <x v="12"/>
          </reference>
          <reference field="3" count="11">
            <x v="444"/>
            <x v="445"/>
            <x v="467"/>
            <x v="470"/>
            <x v="471"/>
            <x v="497"/>
            <x v="498"/>
            <x v="531"/>
            <x v="543"/>
            <x v="596"/>
            <x v="643"/>
          </reference>
        </references>
      </pivotArea>
    </format>
    <format dxfId="7238">
      <pivotArea dataOnly="0" labelOnly="1" outline="0" fieldPosition="0">
        <references count="2">
          <reference field="2" count="1" selected="0">
            <x v="13"/>
          </reference>
          <reference field="3" count="1">
            <x v="698"/>
          </reference>
        </references>
      </pivotArea>
    </format>
    <format dxfId="7237">
      <pivotArea dataOnly="0" labelOnly="1" outline="0" fieldPosition="0">
        <references count="2">
          <reference field="2" count="1" selected="0">
            <x v="14"/>
          </reference>
          <reference field="3" count="10">
            <x v="427"/>
            <x v="447"/>
            <x v="454"/>
            <x v="532"/>
            <x v="544"/>
            <x v="556"/>
            <x v="560"/>
            <x v="561"/>
            <x v="579"/>
            <x v="580"/>
          </reference>
        </references>
      </pivotArea>
    </format>
    <format dxfId="7236">
      <pivotArea dataOnly="0" labelOnly="1" outline="0" fieldPosition="0">
        <references count="2">
          <reference field="2" count="1" selected="0">
            <x v="15"/>
          </reference>
          <reference field="3" count="1">
            <x v="643"/>
          </reference>
        </references>
      </pivotArea>
    </format>
    <format dxfId="7235">
      <pivotArea dataOnly="0" labelOnly="1" outline="0" fieldPosition="0">
        <references count="2">
          <reference field="2" count="1" selected="0">
            <x v="16"/>
          </reference>
          <reference field="3" count="22">
            <x v="237"/>
            <x v="302"/>
            <x v="346"/>
            <x v="396"/>
            <x v="464"/>
            <x v="465"/>
            <x v="473"/>
            <x v="491"/>
            <x v="517"/>
            <x v="518"/>
            <x v="563"/>
            <x v="564"/>
            <x v="597"/>
            <x v="598"/>
            <x v="606"/>
            <x v="615"/>
            <x v="643"/>
            <x v="667"/>
            <x v="668"/>
            <x v="669"/>
            <x v="671"/>
            <x v="672"/>
          </reference>
        </references>
      </pivotArea>
    </format>
    <format dxfId="7234">
      <pivotArea dataOnly="0" labelOnly="1" outline="0" fieldPosition="0">
        <references count="2">
          <reference field="2" count="1" selected="0">
            <x v="17"/>
          </reference>
          <reference field="3" count="6">
            <x v="438"/>
            <x v="452"/>
            <x v="453"/>
            <x v="537"/>
            <x v="552"/>
            <x v="704"/>
          </reference>
        </references>
      </pivotArea>
    </format>
    <format dxfId="7233">
      <pivotArea dataOnly="0" labelOnly="1" outline="0" fieldPosition="0">
        <references count="2">
          <reference field="2" count="1" selected="0">
            <x v="18"/>
          </reference>
          <reference field="3" count="10">
            <x v="413"/>
            <x v="421"/>
            <x v="428"/>
            <x v="501"/>
            <x v="508"/>
            <x v="509"/>
            <x v="644"/>
            <x v="648"/>
            <x v="649"/>
            <x v="659"/>
          </reference>
        </references>
      </pivotArea>
    </format>
    <format dxfId="7232">
      <pivotArea dataOnly="0" labelOnly="1" outline="0" fieldPosition="0">
        <references count="2">
          <reference field="2" count="1" selected="0">
            <x v="19"/>
          </reference>
          <reference field="3" count="27">
            <x v="125"/>
            <x v="459"/>
            <x v="494"/>
            <x v="502"/>
            <x v="503"/>
            <x v="504"/>
            <x v="505"/>
            <x v="506"/>
            <x v="507"/>
            <x v="528"/>
            <x v="547"/>
            <x v="567"/>
            <x v="568"/>
            <x v="569"/>
            <x v="570"/>
            <x v="571"/>
            <x v="572"/>
            <x v="573"/>
            <x v="600"/>
            <x v="633"/>
            <x v="634"/>
            <x v="706"/>
            <x v="707"/>
            <x v="708"/>
            <x v="709"/>
            <x v="710"/>
            <x v="711"/>
          </reference>
        </references>
      </pivotArea>
    </format>
    <format dxfId="7231">
      <pivotArea dataOnly="0" labelOnly="1" outline="0" fieldPosition="0">
        <references count="2">
          <reference field="2" count="1" selected="0">
            <x v="20"/>
          </reference>
          <reference field="3" count="14">
            <x v="125"/>
            <x v="455"/>
            <x v="456"/>
            <x v="457"/>
            <x v="458"/>
            <x v="487"/>
            <x v="489"/>
            <x v="526"/>
            <x v="527"/>
            <x v="574"/>
            <x v="575"/>
            <x v="576"/>
            <x v="577"/>
            <x v="578"/>
          </reference>
        </references>
      </pivotArea>
    </format>
    <format dxfId="7230">
      <pivotArea dataOnly="0" labelOnly="1" outline="0" fieldPosition="0">
        <references count="2">
          <reference field="2" count="1" selected="0">
            <x v="21"/>
          </reference>
          <reference field="3" count="3">
            <x v="511"/>
            <x v="548"/>
            <x v="635"/>
          </reference>
        </references>
      </pivotArea>
    </format>
    <format dxfId="7229">
      <pivotArea dataOnly="0" labelOnly="1" outline="0" fieldPosition="0">
        <references count="2">
          <reference field="2" count="1" selected="0">
            <x v="22"/>
          </reference>
          <reference field="3" count="12">
            <x v="433"/>
            <x v="546"/>
            <x v="617"/>
            <x v="618"/>
            <x v="619"/>
            <x v="673"/>
            <x v="674"/>
            <x v="676"/>
            <x v="685"/>
            <x v="686"/>
            <x v="693"/>
            <x v="694"/>
          </reference>
        </references>
      </pivotArea>
    </format>
    <format dxfId="7228">
      <pivotArea dataOnly="0" labelOnly="1" outline="0" fieldPosition="0">
        <references count="2">
          <reference field="2" count="1" selected="0">
            <x v="23"/>
          </reference>
          <reference field="3" count="3">
            <x v="481"/>
            <x v="520"/>
            <x v="643"/>
          </reference>
        </references>
      </pivotArea>
    </format>
    <format dxfId="7227">
      <pivotArea dataOnly="0" labelOnly="1" outline="0" fieldPosition="0">
        <references count="2">
          <reference field="2" count="1" selected="0">
            <x v="24"/>
          </reference>
          <reference field="3" count="5">
            <x v="472"/>
            <x v="590"/>
            <x v="591"/>
            <x v="592"/>
            <x v="691"/>
          </reference>
        </references>
      </pivotArea>
    </format>
    <format dxfId="7226">
      <pivotArea dataOnly="0" labelOnly="1" outline="0" fieldPosition="0">
        <references count="2">
          <reference field="2" count="1" selected="0">
            <x v="25"/>
          </reference>
          <reference field="3" count="2">
            <x v="492"/>
            <x v="688"/>
          </reference>
        </references>
      </pivotArea>
    </format>
    <format dxfId="7225">
      <pivotArea dataOnly="0" labelOnly="1" outline="0" fieldPosition="0">
        <references count="2">
          <reference field="2" count="1" selected="0">
            <x v="26"/>
          </reference>
          <reference field="3" count="4">
            <x v="545"/>
            <x v="587"/>
            <x v="643"/>
            <x v="692"/>
          </reference>
        </references>
      </pivotArea>
    </format>
    <format dxfId="7224">
      <pivotArea dataOnly="0" labelOnly="1" outline="0" fieldPosition="0">
        <references count="2">
          <reference field="2" count="1" selected="0">
            <x v="27"/>
          </reference>
          <reference field="3" count="5">
            <x v="418"/>
            <x v="589"/>
            <x v="621"/>
            <x v="677"/>
            <x v="683"/>
          </reference>
        </references>
      </pivotArea>
    </format>
    <format dxfId="7223">
      <pivotArea dataOnly="0" labelOnly="1" outline="0" fieldPosition="0">
        <references count="2">
          <reference field="2" count="1" selected="0">
            <x v="28"/>
          </reference>
          <reference field="3" count="2">
            <x v="584"/>
            <x v="613"/>
          </reference>
        </references>
      </pivotArea>
    </format>
    <format dxfId="7222">
      <pivotArea dataOnly="0" labelOnly="1" outline="0" fieldPosition="0">
        <references count="2">
          <reference field="2" count="1" selected="0">
            <x v="29"/>
          </reference>
          <reference field="3" count="1">
            <x v="535"/>
          </reference>
        </references>
      </pivotArea>
    </format>
    <format dxfId="7221">
      <pivotArea dataOnly="0" labelOnly="1" outline="0" fieldPosition="0">
        <references count="2">
          <reference field="2" count="1" selected="0">
            <x v="30"/>
          </reference>
          <reference field="3" count="2">
            <x v="642"/>
            <x v="643"/>
          </reference>
        </references>
      </pivotArea>
    </format>
    <format dxfId="7220">
      <pivotArea dataOnly="0" labelOnly="1" outline="0" fieldPosition="0">
        <references count="2">
          <reference field="2" count="1" selected="0">
            <x v="31"/>
          </reference>
          <reference field="3" count="1">
            <x v="658"/>
          </reference>
        </references>
      </pivotArea>
    </format>
    <format dxfId="7219">
      <pivotArea dataOnly="0" labelOnly="1" outline="0" fieldPosition="0">
        <references count="2">
          <reference field="2" count="1" selected="0">
            <x v="32"/>
          </reference>
          <reference field="3" count="1">
            <x v="643"/>
          </reference>
        </references>
      </pivotArea>
    </format>
    <format dxfId="7218">
      <pivotArea dataOnly="0" labelOnly="1" outline="0" fieldPosition="0">
        <references count="2">
          <reference field="2" count="1" selected="0">
            <x v="33"/>
          </reference>
          <reference field="3" count="3">
            <x v="591"/>
            <x v="610"/>
            <x v="643"/>
          </reference>
        </references>
      </pivotArea>
    </format>
    <format dxfId="7217">
      <pivotArea dataOnly="0" labelOnly="1" outline="0" fieldPosition="0">
        <references count="2">
          <reference field="2" count="1" selected="0">
            <x v="34"/>
          </reference>
          <reference field="3" count="2">
            <x v="660"/>
            <x v="661"/>
          </reference>
        </references>
      </pivotArea>
    </format>
    <format dxfId="7216">
      <pivotArea dataOnly="0" labelOnly="1" outline="0" fieldPosition="0">
        <references count="2">
          <reference field="2" count="1" selected="0">
            <x v="35"/>
          </reference>
          <reference field="3" count="4">
            <x v="604"/>
            <x v="605"/>
            <x v="611"/>
            <x v="696"/>
          </reference>
        </references>
      </pivotArea>
    </format>
    <format dxfId="7215">
      <pivotArea dataOnly="0" labelOnly="1" outline="0" fieldPosition="0">
        <references count="2">
          <reference field="2" count="1" selected="0">
            <x v="36"/>
          </reference>
          <reference field="3" count="7">
            <x v="612"/>
            <x v="643"/>
            <x v="662"/>
            <x v="663"/>
            <x v="664"/>
            <x v="665"/>
            <x v="666"/>
          </reference>
        </references>
      </pivotArea>
    </format>
    <format dxfId="7214">
      <pivotArea dataOnly="0" labelOnly="1" outline="0" fieldPosition="0">
        <references count="2">
          <reference field="2" count="1" selected="0">
            <x v="37"/>
          </reference>
          <reference field="3" count="2">
            <x v="541"/>
            <x v="737"/>
          </reference>
        </references>
      </pivotArea>
    </format>
    <format dxfId="7213">
      <pivotArea dataOnly="0" labelOnly="1" outline="0" fieldPosition="0">
        <references count="2">
          <reference field="2" count="1" selected="0">
            <x v="38"/>
          </reference>
          <reference field="3" count="1">
            <x v="670"/>
          </reference>
        </references>
      </pivotArea>
    </format>
    <format dxfId="7212">
      <pivotArea dataOnly="0" labelOnly="1" outline="0" fieldPosition="0">
        <references count="2">
          <reference field="2" count="1" selected="0">
            <x v="39"/>
          </reference>
          <reference field="3" count="2">
            <x v="643"/>
            <x v="684"/>
          </reference>
        </references>
      </pivotArea>
    </format>
    <format dxfId="7211">
      <pivotArea dataOnly="0" labelOnly="1" outline="0" fieldPosition="0">
        <references count="2">
          <reference field="2" count="1" selected="0">
            <x v="40"/>
          </reference>
          <reference field="3" count="5">
            <x v="622"/>
            <x v="643"/>
            <x v="697"/>
            <x v="701"/>
            <x v="702"/>
          </reference>
        </references>
      </pivotArea>
    </format>
    <format dxfId="7210">
      <pivotArea dataOnly="0" labelOnly="1" outline="0" fieldPosition="0">
        <references count="2">
          <reference field="2" count="1" selected="0">
            <x v="41"/>
          </reference>
          <reference field="3" count="1">
            <x v="689"/>
          </reference>
        </references>
      </pivotArea>
    </format>
    <format dxfId="7209">
      <pivotArea dataOnly="0" labelOnly="1" outline="0" fieldPosition="0">
        <references count="2">
          <reference field="2" count="1" selected="0">
            <x v="42"/>
          </reference>
          <reference field="3" count="1">
            <x v="619"/>
          </reference>
        </references>
      </pivotArea>
    </format>
    <format dxfId="7208">
      <pivotArea dataOnly="0" labelOnly="1" outline="0" fieldPosition="0">
        <references count="2">
          <reference field="2" count="1" selected="0">
            <x v="43"/>
          </reference>
          <reference field="3" count="2">
            <x v="643"/>
            <x v="699"/>
          </reference>
        </references>
      </pivotArea>
    </format>
    <format dxfId="7207">
      <pivotArea dataOnly="0" labelOnly="1" outline="0" fieldPosition="0">
        <references count="2">
          <reference field="2" count="1" selected="0">
            <x v="44"/>
          </reference>
          <reference field="3" count="1">
            <x v="643"/>
          </reference>
        </references>
      </pivotArea>
    </format>
    <format dxfId="7206">
      <pivotArea dataOnly="0" labelOnly="1" outline="0" fieldPosition="0">
        <references count="2">
          <reference field="2" count="1" selected="0">
            <x v="45"/>
          </reference>
          <reference field="3" count="1">
            <x v="611"/>
          </reference>
        </references>
      </pivotArea>
    </format>
    <format dxfId="7205">
      <pivotArea dataOnly="0" labelOnly="1" outline="0" fieldPosition="0">
        <references count="2">
          <reference field="2" count="1" selected="0">
            <x v="46"/>
          </reference>
          <reference field="3" count="2">
            <x v="703"/>
            <x v="717"/>
          </reference>
        </references>
      </pivotArea>
    </format>
    <format dxfId="7204">
      <pivotArea dataOnly="0" labelOnly="1" outline="0" fieldPosition="0">
        <references count="2">
          <reference field="2" count="1" selected="0">
            <x v="47"/>
          </reference>
          <reference field="3" count="1">
            <x v="705"/>
          </reference>
        </references>
      </pivotArea>
    </format>
    <format dxfId="7203">
      <pivotArea dataOnly="0" labelOnly="1" outline="0" fieldPosition="0">
        <references count="2">
          <reference field="2" count="1" selected="0">
            <x v="48"/>
          </reference>
          <reference field="3" count="4">
            <x v="712"/>
            <x v="713"/>
            <x v="714"/>
            <x v="715"/>
          </reference>
        </references>
      </pivotArea>
    </format>
    <format dxfId="7202">
      <pivotArea dataOnly="0" labelOnly="1" outline="0" fieldPosition="0">
        <references count="2">
          <reference field="2" count="1" selected="0">
            <x v="49"/>
          </reference>
          <reference field="3" count="1">
            <x v="716"/>
          </reference>
        </references>
      </pivotArea>
    </format>
    <format dxfId="7201">
      <pivotArea dataOnly="0" labelOnly="1" outline="0" fieldPosition="0">
        <references count="2">
          <reference field="2" count="1" selected="0">
            <x v="50"/>
          </reference>
          <reference field="3" count="4">
            <x v="719"/>
            <x v="720"/>
            <x v="721"/>
            <x v="722"/>
          </reference>
        </references>
      </pivotArea>
    </format>
    <format dxfId="7200">
      <pivotArea dataOnly="0" labelOnly="1" outline="0" fieldPosition="0">
        <references count="2">
          <reference field="2" count="1" selected="0">
            <x v="51"/>
          </reference>
          <reference field="3" count="3">
            <x v="723"/>
            <x v="725"/>
            <x v="732"/>
          </reference>
        </references>
      </pivotArea>
    </format>
    <format dxfId="7199">
      <pivotArea dataOnly="0" labelOnly="1" outline="0" fieldPosition="0">
        <references count="2">
          <reference field="2" count="1" selected="0">
            <x v="52"/>
          </reference>
          <reference field="3" count="4">
            <x v="726"/>
            <x v="727"/>
            <x v="728"/>
            <x v="729"/>
          </reference>
        </references>
      </pivotArea>
    </format>
    <format dxfId="7198">
      <pivotArea dataOnly="0" labelOnly="1" outline="0" fieldPosition="0">
        <references count="2">
          <reference field="2" count="1" selected="0">
            <x v="53"/>
          </reference>
          <reference field="3" count="2">
            <x v="730"/>
            <x v="731"/>
          </reference>
        </references>
      </pivotArea>
    </format>
    <format dxfId="7197">
      <pivotArea dataOnly="0" labelOnly="1" outline="0" fieldPosition="0">
        <references count="2">
          <reference field="2" count="1" selected="0">
            <x v="54"/>
          </reference>
          <reference field="3" count="1">
            <x v="733"/>
          </reference>
        </references>
      </pivotArea>
    </format>
    <format dxfId="7196">
      <pivotArea dataOnly="0" labelOnly="1" outline="0" fieldPosition="0">
        <references count="2">
          <reference field="2" count="1" selected="0">
            <x v="55"/>
          </reference>
          <reference field="3" count="2">
            <x v="734"/>
            <x v="735"/>
          </reference>
        </references>
      </pivotArea>
    </format>
    <format dxfId="7195">
      <pivotArea dataOnly="0" labelOnly="1" outline="0" fieldPosition="0">
        <references count="2">
          <reference field="2" count="1" selected="0">
            <x v="56"/>
          </reference>
          <reference field="3" count="1">
            <x v="643"/>
          </reference>
        </references>
      </pivotArea>
    </format>
    <format dxfId="7194">
      <pivotArea dataOnly="0" labelOnly="1" outline="0" fieldPosition="0">
        <references count="2">
          <reference field="2" count="1" selected="0">
            <x v="57"/>
          </reference>
          <reference field="3" count="1">
            <x v="736"/>
          </reference>
        </references>
      </pivotArea>
    </format>
    <format dxfId="7193">
      <pivotArea dataOnly="0" labelOnly="1" outline="0" fieldPosition="0">
        <references count="3">
          <reference field="2" count="1" selected="0">
            <x v="0"/>
          </reference>
          <reference field="3" count="1" selected="0">
            <x v="125"/>
          </reference>
          <reference field="5" count="1">
            <x v="0"/>
          </reference>
        </references>
      </pivotArea>
    </format>
    <format dxfId="7192">
      <pivotArea dataOnly="0" labelOnly="1" outline="0" fieldPosition="0">
        <references count="3">
          <reference field="2" count="1" selected="0">
            <x v="2"/>
          </reference>
          <reference field="3" count="1" selected="0">
            <x v="484"/>
          </reference>
          <reference field="5" count="3">
            <x v="2"/>
            <x v="3"/>
            <x v="4"/>
          </reference>
        </references>
      </pivotArea>
    </format>
    <format dxfId="7191">
      <pivotArea dataOnly="0" labelOnly="1" outline="0" fieldPosition="0">
        <references count="3">
          <reference field="2" count="1" selected="0">
            <x v="3"/>
          </reference>
          <reference field="3" count="1" selected="0">
            <x v="608"/>
          </reference>
          <reference field="5" count="2">
            <x v="5"/>
            <x v="6"/>
          </reference>
        </references>
      </pivotArea>
    </format>
    <format dxfId="7190">
      <pivotArea dataOnly="0" labelOnly="1" outline="0" fieldPosition="0">
        <references count="3">
          <reference field="2" count="1" selected="0">
            <x v="3"/>
          </reference>
          <reference field="3" count="1" selected="0">
            <x v="632"/>
          </reference>
          <reference field="5" count="1">
            <x v="15"/>
          </reference>
        </references>
      </pivotArea>
    </format>
    <format dxfId="7189">
      <pivotArea dataOnly="0" labelOnly="1" outline="0" fieldPosition="0">
        <references count="3">
          <reference field="2" count="1" selected="0">
            <x v="4"/>
          </reference>
          <reference field="3" count="1" selected="0">
            <x v="551"/>
          </reference>
          <reference field="5" count="1">
            <x v="33"/>
          </reference>
        </references>
      </pivotArea>
    </format>
    <format dxfId="7188">
      <pivotArea dataOnly="0" labelOnly="1" outline="0" fieldPosition="0">
        <references count="3">
          <reference field="2" count="1" selected="0">
            <x v="4"/>
          </reference>
          <reference field="3" count="1" selected="0">
            <x v="593"/>
          </reference>
          <reference field="5" count="1">
            <x v="7"/>
          </reference>
        </references>
      </pivotArea>
    </format>
    <format dxfId="7187">
      <pivotArea dataOnly="0" labelOnly="1" outline="0" fieldPosition="0">
        <references count="3">
          <reference field="2" count="1" selected="0">
            <x v="4"/>
          </reference>
          <reference field="3" count="1" selected="0">
            <x v="627"/>
          </reference>
          <reference field="5" count="1">
            <x v="8"/>
          </reference>
        </references>
      </pivotArea>
    </format>
    <format dxfId="7186">
      <pivotArea dataOnly="0" labelOnly="1" outline="0" fieldPosition="0">
        <references count="3">
          <reference field="2" count="1" selected="0">
            <x v="4"/>
          </reference>
          <reference field="3" count="1" selected="0">
            <x v="628"/>
          </reference>
          <reference field="5" count="1">
            <x v="9"/>
          </reference>
        </references>
      </pivotArea>
    </format>
    <format dxfId="7185">
      <pivotArea dataOnly="0" labelOnly="1" outline="0" fieldPosition="0">
        <references count="3">
          <reference field="2" count="1" selected="0">
            <x v="4"/>
          </reference>
          <reference field="3" count="1" selected="0">
            <x v="629"/>
          </reference>
          <reference field="5" count="1">
            <x v="10"/>
          </reference>
        </references>
      </pivotArea>
    </format>
    <format dxfId="7184">
      <pivotArea dataOnly="0" labelOnly="1" outline="0" fieldPosition="0">
        <references count="3">
          <reference field="2" count="1" selected="0">
            <x v="4"/>
          </reference>
          <reference field="3" count="1" selected="0">
            <x v="630"/>
          </reference>
          <reference field="5" count="1">
            <x v="11"/>
          </reference>
        </references>
      </pivotArea>
    </format>
    <format dxfId="7183">
      <pivotArea dataOnly="0" labelOnly="1" outline="0" fieldPosition="0">
        <references count="3">
          <reference field="2" count="1" selected="0">
            <x v="5"/>
          </reference>
          <reference field="3" count="1" selected="0">
            <x v="595"/>
          </reference>
          <reference field="5" count="1">
            <x v="12"/>
          </reference>
        </references>
      </pivotArea>
    </format>
    <format dxfId="7182">
      <pivotArea dataOnly="0" labelOnly="1" outline="0" fieldPosition="0">
        <references count="3">
          <reference field="2" count="1" selected="0">
            <x v="6"/>
          </reference>
          <reference field="3" count="1" selected="0">
            <x v="582"/>
          </reference>
          <reference field="5" count="1">
            <x v="24"/>
          </reference>
        </references>
      </pivotArea>
    </format>
    <format dxfId="7181">
      <pivotArea dataOnly="0" labelOnly="1" outline="0" fieldPosition="0">
        <references count="3">
          <reference field="2" count="1" selected="0">
            <x v="6"/>
          </reference>
          <reference field="3" count="1" selected="0">
            <x v="637"/>
          </reference>
          <reference field="5" count="1">
            <x v="25"/>
          </reference>
        </references>
      </pivotArea>
    </format>
    <format dxfId="7180">
      <pivotArea dataOnly="0" labelOnly="1" outline="0" fieldPosition="0">
        <references count="3">
          <reference field="2" count="1" selected="0">
            <x v="6"/>
          </reference>
          <reference field="3" count="1" selected="0">
            <x v="639"/>
          </reference>
          <reference field="5" count="1">
            <x v="26"/>
          </reference>
        </references>
      </pivotArea>
    </format>
    <format dxfId="7179">
      <pivotArea dataOnly="0" labelOnly="1" outline="0" fieldPosition="0">
        <references count="3">
          <reference field="2" count="1" selected="0">
            <x v="6"/>
          </reference>
          <reference field="3" count="1" selected="0">
            <x v="640"/>
          </reference>
          <reference field="5" count="1">
            <x v="27"/>
          </reference>
        </references>
      </pivotArea>
    </format>
    <format dxfId="7178">
      <pivotArea dataOnly="0" labelOnly="1" outline="0" fieldPosition="0">
        <references count="3">
          <reference field="2" count="1" selected="0">
            <x v="7"/>
          </reference>
          <reference field="3" count="1" selected="0">
            <x v="392"/>
          </reference>
          <reference field="5" count="2">
            <x v="19"/>
            <x v="20"/>
          </reference>
        </references>
      </pivotArea>
    </format>
    <format dxfId="7177">
      <pivotArea dataOnly="0" labelOnly="1" outline="0" fieldPosition="0">
        <references count="3">
          <reference field="2" count="1" selected="0">
            <x v="7"/>
          </reference>
          <reference field="3" count="1" selected="0">
            <x v="601"/>
          </reference>
          <reference field="5" count="2">
            <x v="21"/>
            <x v="22"/>
          </reference>
        </references>
      </pivotArea>
    </format>
    <format dxfId="7176">
      <pivotArea dataOnly="0" labelOnly="1" outline="0" fieldPosition="0">
        <references count="3">
          <reference field="2" count="1" selected="0">
            <x v="7"/>
          </reference>
          <reference field="3" count="1" selected="0">
            <x v="650"/>
          </reference>
          <reference field="5" count="1">
            <x v="36"/>
          </reference>
        </references>
      </pivotArea>
    </format>
    <format dxfId="7175">
      <pivotArea dataOnly="0" labelOnly="1" outline="0" fieldPosition="0">
        <references count="3">
          <reference field="2" count="1" selected="0">
            <x v="7"/>
          </reference>
          <reference field="3" count="1" selected="0">
            <x v="651"/>
          </reference>
          <reference field="5" count="1">
            <x v="37"/>
          </reference>
        </references>
      </pivotArea>
    </format>
    <format dxfId="7174">
      <pivotArea dataOnly="0" labelOnly="1" outline="0" fieldPosition="0">
        <references count="3">
          <reference field="2" count="1" selected="0">
            <x v="7"/>
          </reference>
          <reference field="3" count="1" selected="0">
            <x v="652"/>
          </reference>
          <reference field="5" count="1">
            <x v="38"/>
          </reference>
        </references>
      </pivotArea>
    </format>
    <format dxfId="7173">
      <pivotArea dataOnly="0" labelOnly="1" outline="0" fieldPosition="0">
        <references count="3">
          <reference field="2" count="1" selected="0">
            <x v="7"/>
          </reference>
          <reference field="3" count="1" selected="0">
            <x v="653"/>
          </reference>
          <reference field="5" count="2">
            <x v="39"/>
            <x v="40"/>
          </reference>
        </references>
      </pivotArea>
    </format>
    <format dxfId="7172">
      <pivotArea dataOnly="0" labelOnly="1" outline="0" fieldPosition="0">
        <references count="3">
          <reference field="2" count="1" selected="0">
            <x v="7"/>
          </reference>
          <reference field="3" count="1" selected="0">
            <x v="654"/>
          </reference>
          <reference field="5" count="1">
            <x v="41"/>
          </reference>
        </references>
      </pivotArea>
    </format>
    <format dxfId="7171">
      <pivotArea dataOnly="0" labelOnly="1" outline="0" fieldPosition="0">
        <references count="3">
          <reference field="2" count="1" selected="0">
            <x v="7"/>
          </reference>
          <reference field="3" count="1" selected="0">
            <x v="655"/>
          </reference>
          <reference field="5" count="1">
            <x v="42"/>
          </reference>
        </references>
      </pivotArea>
    </format>
    <format dxfId="7170">
      <pivotArea dataOnly="0" labelOnly="1" outline="0" fieldPosition="0">
        <references count="3">
          <reference field="2" count="1" selected="0">
            <x v="7"/>
          </reference>
          <reference field="3" count="1" selected="0">
            <x v="656"/>
          </reference>
          <reference field="5" count="1">
            <x v="43"/>
          </reference>
        </references>
      </pivotArea>
    </format>
    <format dxfId="7169">
      <pivotArea dataOnly="0" labelOnly="1" outline="0" fieldPosition="0">
        <references count="3">
          <reference field="2" count="1" selected="0">
            <x v="9"/>
          </reference>
          <reference field="3" count="1" selected="0">
            <x v="562"/>
          </reference>
          <reference field="5" count="1">
            <x v="17"/>
          </reference>
        </references>
      </pivotArea>
    </format>
    <format dxfId="7168">
      <pivotArea dataOnly="0" labelOnly="1" outline="0" fieldPosition="0">
        <references count="3">
          <reference field="2" count="1" selected="0">
            <x v="9"/>
          </reference>
          <reference field="3" count="1" selected="0">
            <x v="678"/>
          </reference>
          <reference field="5" count="1">
            <x v="66"/>
          </reference>
        </references>
      </pivotArea>
    </format>
    <format dxfId="7167">
      <pivotArea dataOnly="0" labelOnly="1" outline="0" fieldPosition="0">
        <references count="3">
          <reference field="2" count="1" selected="0">
            <x v="9"/>
          </reference>
          <reference field="3" count="1" selected="0">
            <x v="679"/>
          </reference>
          <reference field="5" count="1">
            <x v="67"/>
          </reference>
        </references>
      </pivotArea>
    </format>
    <format dxfId="7166">
      <pivotArea dataOnly="0" labelOnly="1" outline="0" fieldPosition="0">
        <references count="3">
          <reference field="2" count="1" selected="0">
            <x v="9"/>
          </reference>
          <reference field="3" count="1" selected="0">
            <x v="680"/>
          </reference>
          <reference field="5" count="1">
            <x v="68"/>
          </reference>
        </references>
      </pivotArea>
    </format>
    <format dxfId="7165">
      <pivotArea dataOnly="0" labelOnly="1" outline="0" fieldPosition="0">
        <references count="3">
          <reference field="2" count="1" selected="0">
            <x v="9"/>
          </reference>
          <reference field="3" count="1" selected="0">
            <x v="681"/>
          </reference>
          <reference field="5" count="1">
            <x v="69"/>
          </reference>
        </references>
      </pivotArea>
    </format>
    <format dxfId="7164">
      <pivotArea dataOnly="0" labelOnly="1" outline="0" fieldPosition="0">
        <references count="3">
          <reference field="2" count="1" selected="0">
            <x v="9"/>
          </reference>
          <reference field="3" count="1" selected="0">
            <x v="682"/>
          </reference>
          <reference field="5" count="1">
            <x v="70"/>
          </reference>
        </references>
      </pivotArea>
    </format>
    <format dxfId="7163">
      <pivotArea dataOnly="0" labelOnly="1" outline="0" fieldPosition="0">
        <references count="3">
          <reference field="2" count="1" selected="0">
            <x v="10"/>
          </reference>
          <reference field="3" count="1" selected="0">
            <x v="700"/>
          </reference>
          <reference field="5" count="1">
            <x v="93"/>
          </reference>
        </references>
      </pivotArea>
    </format>
    <format dxfId="7162">
      <pivotArea dataOnly="0" labelOnly="1" outline="0" fieldPosition="0">
        <references count="3">
          <reference field="2" count="1" selected="0">
            <x v="11"/>
          </reference>
          <reference field="3" count="1" selected="0">
            <x v="718"/>
          </reference>
          <reference field="5" count="1">
            <x v="105"/>
          </reference>
        </references>
      </pivotArea>
    </format>
    <format dxfId="7161">
      <pivotArea dataOnly="0" labelOnly="1" outline="0" fieldPosition="0">
        <references count="3">
          <reference field="2" count="1" selected="0">
            <x v="11"/>
          </reference>
          <reference field="3" count="1" selected="0">
            <x v="724"/>
          </reference>
          <reference field="5" count="1">
            <x v="108"/>
          </reference>
        </references>
      </pivotArea>
    </format>
    <format dxfId="7160">
      <pivotArea dataOnly="0" labelOnly="1" outline="0" fieldPosition="0">
        <references count="3">
          <reference field="2" count="1" selected="0">
            <x v="12"/>
          </reference>
          <reference field="3" count="1" selected="0">
            <x v="445"/>
          </reference>
          <reference field="5" count="1">
            <x v="13"/>
          </reference>
        </references>
      </pivotArea>
    </format>
    <format dxfId="7159">
      <pivotArea dataOnly="0" labelOnly="1" outline="0" fieldPosition="0">
        <references count="3">
          <reference field="2" count="1" selected="0">
            <x v="12"/>
          </reference>
          <reference field="3" count="1" selected="0">
            <x v="497"/>
          </reference>
          <reference field="5" count="1">
            <x v="13"/>
          </reference>
        </references>
      </pivotArea>
    </format>
    <format dxfId="7158">
      <pivotArea dataOnly="0" labelOnly="1" outline="0" fieldPosition="0">
        <references count="3">
          <reference field="2" count="1" selected="0">
            <x v="12"/>
          </reference>
          <reference field="3" count="1" selected="0">
            <x v="596"/>
          </reference>
          <reference field="5" count="1">
            <x v="14"/>
          </reference>
        </references>
      </pivotArea>
    </format>
    <format dxfId="7157">
      <pivotArea dataOnly="0" labelOnly="1" outline="0" fieldPosition="0">
        <references count="3">
          <reference field="2" count="1" selected="0">
            <x v="12"/>
          </reference>
          <reference field="3" count="1" selected="0">
            <x v="643"/>
          </reference>
          <reference field="5" count="2">
            <x v="82"/>
            <x v="83"/>
          </reference>
        </references>
      </pivotArea>
    </format>
    <format dxfId="7156">
      <pivotArea dataOnly="0" labelOnly="1" outline="0" fieldPosition="0">
        <references count="3">
          <reference field="2" count="1" selected="0">
            <x v="13"/>
          </reference>
          <reference field="3" count="1" selected="0">
            <x v="698"/>
          </reference>
          <reference field="5" count="1">
            <x v="88"/>
          </reference>
        </references>
      </pivotArea>
    </format>
    <format dxfId="7155">
      <pivotArea dataOnly="0" labelOnly="1" outline="0" fieldPosition="0">
        <references count="3">
          <reference field="2" count="1" selected="0">
            <x v="14"/>
          </reference>
          <reference field="3" count="1" selected="0">
            <x v="561"/>
          </reference>
          <reference field="5" count="1">
            <x v="16"/>
          </reference>
        </references>
      </pivotArea>
    </format>
    <format dxfId="7154">
      <pivotArea dataOnly="0" labelOnly="1" outline="0" fieldPosition="0">
        <references count="3">
          <reference field="2" count="1" selected="0">
            <x v="14"/>
          </reference>
          <reference field="3" count="1" selected="0">
            <x v="579"/>
          </reference>
          <reference field="5" count="1">
            <x v="23"/>
          </reference>
        </references>
      </pivotArea>
    </format>
    <format dxfId="7153">
      <pivotArea dataOnly="0" labelOnly="1" outline="0" fieldPosition="0">
        <references count="3">
          <reference field="2" count="1" selected="0">
            <x v="15"/>
          </reference>
          <reference field="3" count="1" selected="0">
            <x v="643"/>
          </reference>
          <reference field="5" count="1">
            <x v="53"/>
          </reference>
        </references>
      </pivotArea>
    </format>
    <format dxfId="7152">
      <pivotArea dataOnly="0" labelOnly="1" outline="0" fieldPosition="0">
        <references count="3">
          <reference field="2" count="1" selected="0">
            <x v="16"/>
          </reference>
          <reference field="3" count="1" selected="0">
            <x v="564"/>
          </reference>
          <reference field="5" count="1">
            <x v="18"/>
          </reference>
        </references>
      </pivotArea>
    </format>
    <format dxfId="7151">
      <pivotArea dataOnly="0" labelOnly="1" outline="0" fieldPosition="0">
        <references count="3">
          <reference field="2" count="1" selected="0">
            <x v="16"/>
          </reference>
          <reference field="3" count="1" selected="0">
            <x v="615"/>
          </reference>
          <reference field="5" count="1">
            <x v="54"/>
          </reference>
        </references>
      </pivotArea>
    </format>
    <format dxfId="7150">
      <pivotArea dataOnly="0" labelOnly="1" outline="0" fieldPosition="0">
        <references count="3">
          <reference field="2" count="1" selected="0">
            <x v="16"/>
          </reference>
          <reference field="3" count="1" selected="0">
            <x v="643"/>
          </reference>
          <reference field="5" count="1">
            <x v="60"/>
          </reference>
        </references>
      </pivotArea>
    </format>
    <format dxfId="7149">
      <pivotArea dataOnly="0" labelOnly="1" outline="0" fieldPosition="0">
        <references count="3">
          <reference field="2" count="1" selected="0">
            <x v="16"/>
          </reference>
          <reference field="3" count="1" selected="0">
            <x v="667"/>
          </reference>
          <reference field="5" count="1">
            <x v="55"/>
          </reference>
        </references>
      </pivotArea>
    </format>
    <format dxfId="7148">
      <pivotArea dataOnly="0" labelOnly="1" outline="0" fieldPosition="0">
        <references count="3">
          <reference field="2" count="1" selected="0">
            <x v="16"/>
          </reference>
          <reference field="3" count="1" selected="0">
            <x v="669"/>
          </reference>
          <reference field="5" count="1">
            <x v="56"/>
          </reference>
        </references>
      </pivotArea>
    </format>
    <format dxfId="7147">
      <pivotArea dataOnly="0" labelOnly="1" outline="0" fieldPosition="0">
        <references count="3">
          <reference field="2" count="1" selected="0">
            <x v="16"/>
          </reference>
          <reference field="3" count="1" selected="0">
            <x v="671"/>
          </reference>
          <reference field="5" count="1">
            <x v="58"/>
          </reference>
        </references>
      </pivotArea>
    </format>
    <format dxfId="7146">
      <pivotArea dataOnly="0" labelOnly="1" outline="0" fieldPosition="0">
        <references count="3">
          <reference field="2" count="1" selected="0">
            <x v="16"/>
          </reference>
          <reference field="3" count="1" selected="0">
            <x v="672"/>
          </reference>
          <reference field="5" count="1">
            <x v="59"/>
          </reference>
        </references>
      </pivotArea>
    </format>
    <format dxfId="7145">
      <pivotArea dataOnly="0" labelOnly="1" outline="0" fieldPosition="0">
        <references count="3">
          <reference field="2" count="1" selected="0">
            <x v="17"/>
          </reference>
          <reference field="3" count="1" selected="0">
            <x v="704"/>
          </reference>
          <reference field="5" count="1">
            <x v="97"/>
          </reference>
        </references>
      </pivotArea>
    </format>
    <format dxfId="7144">
      <pivotArea dataOnly="0" labelOnly="1" outline="0" fieldPosition="0">
        <references count="3">
          <reference field="2" count="1" selected="0">
            <x v="18"/>
          </reference>
          <reference field="3" count="1" selected="0">
            <x v="644"/>
          </reference>
          <reference field="5" count="2">
            <x v="31"/>
            <x v="32"/>
          </reference>
        </references>
      </pivotArea>
    </format>
    <format dxfId="7143">
      <pivotArea dataOnly="0" labelOnly="1" outline="0" fieldPosition="0">
        <references count="3">
          <reference field="2" count="1" selected="0">
            <x v="18"/>
          </reference>
          <reference field="3" count="1" selected="0">
            <x v="648"/>
          </reference>
          <reference field="5" count="1">
            <x v="34"/>
          </reference>
        </references>
      </pivotArea>
    </format>
    <format dxfId="7142">
      <pivotArea dataOnly="0" labelOnly="1" outline="0" fieldPosition="0">
        <references count="3">
          <reference field="2" count="1" selected="0">
            <x v="18"/>
          </reference>
          <reference field="3" count="1" selected="0">
            <x v="649"/>
          </reference>
          <reference field="5" count="1">
            <x v="35"/>
          </reference>
        </references>
      </pivotArea>
    </format>
    <format dxfId="7141">
      <pivotArea dataOnly="0" labelOnly="1" outline="0" fieldPosition="0">
        <references count="3">
          <reference field="2" count="1" selected="0">
            <x v="18"/>
          </reference>
          <reference field="3" count="1" selected="0">
            <x v="659"/>
          </reference>
          <reference field="5" count="1">
            <x v="46"/>
          </reference>
        </references>
      </pivotArea>
    </format>
    <format dxfId="7140">
      <pivotArea dataOnly="0" labelOnly="1" outline="0" fieldPosition="0">
        <references count="3">
          <reference field="2" count="1" selected="0">
            <x v="22"/>
          </reference>
          <reference field="3" count="1" selected="0">
            <x v="618"/>
          </reference>
          <reference field="5" count="1">
            <x v="63"/>
          </reference>
        </references>
      </pivotArea>
    </format>
    <format dxfId="7139">
      <pivotArea dataOnly="0" labelOnly="1" outline="0" fieldPosition="0">
        <references count="3">
          <reference field="2" count="1" selected="0">
            <x v="22"/>
          </reference>
          <reference field="3" count="1" selected="0">
            <x v="673"/>
          </reference>
          <reference field="5" count="1">
            <x v="61"/>
          </reference>
        </references>
      </pivotArea>
    </format>
    <format dxfId="7138">
      <pivotArea dataOnly="0" labelOnly="1" outline="0" fieldPosition="0">
        <references count="3">
          <reference field="2" count="1" selected="0">
            <x v="22"/>
          </reference>
          <reference field="3" count="1" selected="0">
            <x v="674"/>
          </reference>
          <reference field="5" count="2">
            <x v="62"/>
            <x v="72"/>
          </reference>
        </references>
      </pivotArea>
    </format>
    <format dxfId="7137">
      <pivotArea dataOnly="0" labelOnly="1" outline="0" fieldPosition="0">
        <references count="3">
          <reference field="2" count="1" selected="0">
            <x v="22"/>
          </reference>
          <reference field="3" count="1" selected="0">
            <x v="676"/>
          </reference>
          <reference field="5" count="1">
            <x v="64"/>
          </reference>
        </references>
      </pivotArea>
    </format>
    <format dxfId="7136">
      <pivotArea dataOnly="0" labelOnly="1" outline="0" fieldPosition="0">
        <references count="3">
          <reference field="2" count="1" selected="0">
            <x v="22"/>
          </reference>
          <reference field="3" count="1" selected="0">
            <x v="693"/>
          </reference>
          <reference field="5" count="1">
            <x v="75"/>
          </reference>
        </references>
      </pivotArea>
    </format>
    <format dxfId="7135">
      <pivotArea dataOnly="0" labelOnly="1" outline="0" fieldPosition="0">
        <references count="3">
          <reference field="2" count="1" selected="0">
            <x v="22"/>
          </reference>
          <reference field="3" count="1" selected="0">
            <x v="694"/>
          </reference>
          <reference field="5" count="1">
            <x v="76"/>
          </reference>
        </references>
      </pivotArea>
    </format>
    <format dxfId="7134">
      <pivotArea dataOnly="0" labelOnly="1" outline="0" fieldPosition="0">
        <references count="3">
          <reference field="2" count="1" selected="0">
            <x v="23"/>
          </reference>
          <reference field="3" count="1" selected="0">
            <x v="643"/>
          </reference>
          <reference field="5" count="3">
            <x v="81"/>
            <x v="84"/>
            <x v="85"/>
          </reference>
        </references>
      </pivotArea>
    </format>
    <format dxfId="7133">
      <pivotArea dataOnly="0" labelOnly="1" outline="0" fieldPosition="0">
        <references count="3">
          <reference field="2" count="1" selected="0">
            <x v="24"/>
          </reference>
          <reference field="3" count="1" selected="0">
            <x v="691"/>
          </reference>
          <reference field="5" count="1">
            <x v="73"/>
          </reference>
        </references>
      </pivotArea>
    </format>
    <format dxfId="7132">
      <pivotArea dataOnly="0" labelOnly="1" outline="0" fieldPosition="0">
        <references count="3">
          <reference field="2" count="1" selected="0">
            <x v="25"/>
          </reference>
          <reference field="3" count="1" selected="0">
            <x v="492"/>
          </reference>
          <reference field="5" count="1">
            <x v="122"/>
          </reference>
        </references>
      </pivotArea>
    </format>
    <format dxfId="7131">
      <pivotArea dataOnly="0" labelOnly="1" outline="0" fieldPosition="0">
        <references count="3">
          <reference field="2" count="1" selected="0">
            <x v="26"/>
          </reference>
          <reference field="3" count="1" selected="0">
            <x v="643"/>
          </reference>
          <reference field="5" count="2">
            <x v="78"/>
            <x v="80"/>
          </reference>
        </references>
      </pivotArea>
    </format>
    <format dxfId="7130">
      <pivotArea dataOnly="0" labelOnly="1" outline="0" fieldPosition="0">
        <references count="3">
          <reference field="2" count="1" selected="0">
            <x v="26"/>
          </reference>
          <reference field="3" count="1" selected="0">
            <x v="692"/>
          </reference>
          <reference field="5" count="1">
            <x v="77"/>
          </reference>
        </references>
      </pivotArea>
    </format>
    <format dxfId="7129">
      <pivotArea dataOnly="0" labelOnly="1" outline="0" fieldPosition="0">
        <references count="3">
          <reference field="2" count="1" selected="0">
            <x v="27"/>
          </reference>
          <reference field="3" count="1" selected="0">
            <x v="677"/>
          </reference>
          <reference field="5" count="1">
            <x v="65"/>
          </reference>
        </references>
      </pivotArea>
    </format>
    <format dxfId="7128">
      <pivotArea dataOnly="0" labelOnly="1" outline="0" fieldPosition="0">
        <references count="3">
          <reference field="2" count="1" selected="0">
            <x v="27"/>
          </reference>
          <reference field="3" count="1" selected="0">
            <x v="683"/>
          </reference>
          <reference field="5" count="1">
            <x v="71"/>
          </reference>
        </references>
      </pivotArea>
    </format>
    <format dxfId="7127">
      <pivotArea dataOnly="0" labelOnly="1" outline="0" fieldPosition="0">
        <references count="3">
          <reference field="2" count="1" selected="0">
            <x v="28"/>
          </reference>
          <reference field="3" count="1" selected="0">
            <x v="584"/>
          </reference>
          <reference field="5" count="1">
            <x v="28"/>
          </reference>
        </references>
      </pivotArea>
    </format>
    <format dxfId="7126">
      <pivotArea dataOnly="0" labelOnly="1" outline="0" fieldPosition="0">
        <references count="3">
          <reference field="2" count="1" selected="0">
            <x v="29"/>
          </reference>
          <reference field="3" count="1" selected="0">
            <x v="535"/>
          </reference>
          <reference field="5" count="1">
            <x v="29"/>
          </reference>
        </references>
      </pivotArea>
    </format>
    <format dxfId="7125">
      <pivotArea dataOnly="0" labelOnly="1" outline="0" fieldPosition="0">
        <references count="3">
          <reference field="2" count="1" selected="0">
            <x v="30"/>
          </reference>
          <reference field="3" count="1" selected="0">
            <x v="642"/>
          </reference>
          <reference field="5" count="1">
            <x v="30"/>
          </reference>
        </references>
      </pivotArea>
    </format>
    <format dxfId="7124">
      <pivotArea dataOnly="0" labelOnly="1" outline="0" fieldPosition="0">
        <references count="3">
          <reference field="2" count="1" selected="0">
            <x v="31"/>
          </reference>
          <reference field="3" count="1" selected="0">
            <x v="658"/>
          </reference>
          <reference field="5" count="1">
            <x v="44"/>
          </reference>
        </references>
      </pivotArea>
    </format>
    <format dxfId="7123">
      <pivotArea dataOnly="0" labelOnly="1" outline="0" fieldPosition="0">
        <references count="3">
          <reference field="2" count="1" selected="0">
            <x v="32"/>
          </reference>
          <reference field="3" count="1" selected="0">
            <x v="643"/>
          </reference>
          <reference field="5" count="1">
            <x v="45"/>
          </reference>
        </references>
      </pivotArea>
    </format>
    <format dxfId="7122">
      <pivotArea dataOnly="0" labelOnly="1" outline="0" fieldPosition="0">
        <references count="3">
          <reference field="2" count="1" selected="0">
            <x v="33"/>
          </reference>
          <reference field="3" count="1" selected="0">
            <x v="643"/>
          </reference>
          <reference field="5" count="1">
            <x v="48"/>
          </reference>
        </references>
      </pivotArea>
    </format>
    <format dxfId="7121">
      <pivotArea dataOnly="0" labelOnly="1" outline="0" fieldPosition="0">
        <references count="3">
          <reference field="2" count="1" selected="0">
            <x v="34"/>
          </reference>
          <reference field="3" count="1" selected="0">
            <x v="660"/>
          </reference>
          <reference field="5" count="1">
            <x v="47"/>
          </reference>
        </references>
      </pivotArea>
    </format>
    <format dxfId="7120">
      <pivotArea dataOnly="0" labelOnly="1" outline="0" fieldPosition="0">
        <references count="3">
          <reference field="2" count="1" selected="0">
            <x v="35"/>
          </reference>
          <reference field="3" count="1" selected="0">
            <x v="696"/>
          </reference>
          <reference field="5" count="1">
            <x v="86"/>
          </reference>
        </references>
      </pivotArea>
    </format>
    <format dxfId="7119">
      <pivotArea dataOnly="0" labelOnly="1" outline="0" fieldPosition="0">
        <references count="3">
          <reference field="2" count="1" selected="0">
            <x v="36"/>
          </reference>
          <reference field="3" count="1" selected="0">
            <x v="643"/>
          </reference>
          <reference field="5" count="1">
            <x v="49"/>
          </reference>
        </references>
      </pivotArea>
    </format>
    <format dxfId="7118">
      <pivotArea dataOnly="0" labelOnly="1" outline="0" fieldPosition="0">
        <references count="3">
          <reference field="2" count="1" selected="0">
            <x v="36"/>
          </reference>
          <reference field="3" count="1" selected="0">
            <x v="664"/>
          </reference>
          <reference field="5" count="1">
            <x v="50"/>
          </reference>
        </references>
      </pivotArea>
    </format>
    <format dxfId="7117">
      <pivotArea dataOnly="0" labelOnly="1" outline="0" fieldPosition="0">
        <references count="3">
          <reference field="2" count="1" selected="0">
            <x v="36"/>
          </reference>
          <reference field="3" count="1" selected="0">
            <x v="665"/>
          </reference>
          <reference field="5" count="1">
            <x v="51"/>
          </reference>
        </references>
      </pivotArea>
    </format>
    <format dxfId="7116">
      <pivotArea dataOnly="0" labelOnly="1" outline="0" fieldPosition="0">
        <references count="3">
          <reference field="2" count="1" selected="0">
            <x v="36"/>
          </reference>
          <reference field="3" count="1" selected="0">
            <x v="666"/>
          </reference>
          <reference field="5" count="1">
            <x v="52"/>
          </reference>
        </references>
      </pivotArea>
    </format>
    <format dxfId="7115">
      <pivotArea dataOnly="0" labelOnly="1" outline="0" fieldPosition="0">
        <references count="3">
          <reference field="2" count="1" selected="0">
            <x v="37"/>
          </reference>
          <reference field="3" count="1" selected="0">
            <x v="737"/>
          </reference>
          <reference field="5" count="1">
            <x v="120"/>
          </reference>
        </references>
      </pivotArea>
    </format>
    <format dxfId="7114">
      <pivotArea dataOnly="0" labelOnly="1" outline="0" fieldPosition="0">
        <references count="3">
          <reference field="2" count="1" selected="0">
            <x v="38"/>
          </reference>
          <reference field="3" count="1" selected="0">
            <x v="670"/>
          </reference>
          <reference field="5" count="1">
            <x v="57"/>
          </reference>
        </references>
      </pivotArea>
    </format>
    <format dxfId="7113">
      <pivotArea dataOnly="0" labelOnly="1" outline="0" fieldPosition="0">
        <references count="3">
          <reference field="2" count="1" selected="0">
            <x v="39"/>
          </reference>
          <reference field="3" count="1" selected="0">
            <x v="643"/>
          </reference>
          <reference field="5" count="1">
            <x v="103"/>
          </reference>
        </references>
      </pivotArea>
    </format>
    <format dxfId="7112">
      <pivotArea dataOnly="0" labelOnly="1" outline="0" fieldPosition="0">
        <references count="3">
          <reference field="2" count="1" selected="0">
            <x v="40"/>
          </reference>
          <reference field="3" count="1" selected="0">
            <x v="643"/>
          </reference>
          <reference field="5" count="1">
            <x v="89"/>
          </reference>
        </references>
      </pivotArea>
    </format>
    <format dxfId="7111">
      <pivotArea dataOnly="0" labelOnly="1" outline="0" fieldPosition="0">
        <references count="3">
          <reference field="2" count="1" selected="0">
            <x v="40"/>
          </reference>
          <reference field="3" count="1" selected="0">
            <x v="697"/>
          </reference>
          <reference field="5" count="1">
            <x v="87"/>
          </reference>
        </references>
      </pivotArea>
    </format>
    <format dxfId="7110">
      <pivotArea dataOnly="0" labelOnly="1" outline="0" fieldPosition="0">
        <references count="3">
          <reference field="2" count="1" selected="0">
            <x v="40"/>
          </reference>
          <reference field="3" count="1" selected="0">
            <x v="701"/>
          </reference>
          <reference field="5" count="1">
            <x v="94"/>
          </reference>
        </references>
      </pivotArea>
    </format>
    <format dxfId="7109">
      <pivotArea dataOnly="0" labelOnly="1" outline="0" fieldPosition="0">
        <references count="3">
          <reference field="2" count="1" selected="0">
            <x v="40"/>
          </reference>
          <reference field="3" count="1" selected="0">
            <x v="702"/>
          </reference>
          <reference field="5" count="1">
            <x v="95"/>
          </reference>
        </references>
      </pivotArea>
    </format>
    <format dxfId="7108">
      <pivotArea dataOnly="0" labelOnly="1" outline="0" fieldPosition="0">
        <references count="3">
          <reference field="2" count="1" selected="0">
            <x v="42"/>
          </reference>
          <reference field="3" count="1" selected="0">
            <x v="619"/>
          </reference>
          <reference field="5" count="1">
            <x v="79"/>
          </reference>
        </references>
      </pivotArea>
    </format>
    <format dxfId="7107">
      <pivotArea dataOnly="0" labelOnly="1" outline="0" fieldPosition="0">
        <references count="3">
          <reference field="2" count="1" selected="0">
            <x v="43"/>
          </reference>
          <reference field="3" count="1" selected="0">
            <x v="643"/>
          </reference>
          <reference field="5" count="1">
            <x v="90"/>
          </reference>
        </references>
      </pivotArea>
    </format>
    <format dxfId="7106">
      <pivotArea dataOnly="0" labelOnly="1" outline="0" fieldPosition="0">
        <references count="3">
          <reference field="2" count="1" selected="0">
            <x v="43"/>
          </reference>
          <reference field="3" count="1" selected="0">
            <x v="699"/>
          </reference>
          <reference field="5" count="1">
            <x v="92"/>
          </reference>
        </references>
      </pivotArea>
    </format>
    <format dxfId="7105">
      <pivotArea dataOnly="0" labelOnly="1" outline="0" fieldPosition="0">
        <references count="3">
          <reference field="2" count="1" selected="0">
            <x v="44"/>
          </reference>
          <reference field="3" count="1" selected="0">
            <x v="643"/>
          </reference>
          <reference field="5" count="1">
            <x v="91"/>
          </reference>
        </references>
      </pivotArea>
    </format>
    <format dxfId="7104">
      <pivotArea dataOnly="0" labelOnly="1" outline="0" fieldPosition="0">
        <references count="3">
          <reference field="2" count="1" selected="0">
            <x v="46"/>
          </reference>
          <reference field="3" count="1" selected="0">
            <x v="703"/>
          </reference>
          <reference field="5" count="1">
            <x v="96"/>
          </reference>
        </references>
      </pivotArea>
    </format>
    <format dxfId="7103">
      <pivotArea dataOnly="0" labelOnly="1" outline="0" fieldPosition="0">
        <references count="3">
          <reference field="2" count="1" selected="0">
            <x v="46"/>
          </reference>
          <reference field="3" count="1" selected="0">
            <x v="717"/>
          </reference>
          <reference field="5" count="1">
            <x v="104"/>
          </reference>
        </references>
      </pivotArea>
    </format>
    <format dxfId="7102">
      <pivotArea dataOnly="0" labelOnly="1" outline="0" fieldPosition="0">
        <references count="3">
          <reference field="2" count="1" selected="0">
            <x v="47"/>
          </reference>
          <reference field="3" count="1" selected="0">
            <x v="705"/>
          </reference>
          <reference field="5" count="1">
            <x v="98"/>
          </reference>
        </references>
      </pivotArea>
    </format>
    <format dxfId="7101">
      <pivotArea dataOnly="0" labelOnly="1" outline="0" fieldPosition="0">
        <references count="3">
          <reference field="2" count="1" selected="0">
            <x v="49"/>
          </reference>
          <reference field="3" count="1" selected="0">
            <x v="716"/>
          </reference>
          <reference field="5" count="1">
            <x v="102"/>
          </reference>
        </references>
      </pivotArea>
    </format>
    <format dxfId="7100">
      <pivotArea dataOnly="0" labelOnly="1" outline="0" fieldPosition="0">
        <references count="3">
          <reference field="2" count="1" selected="0">
            <x v="50"/>
          </reference>
          <reference field="3" count="1" selected="0">
            <x v="719"/>
          </reference>
          <reference field="5" count="1">
            <x v="106"/>
          </reference>
        </references>
      </pivotArea>
    </format>
    <format dxfId="7099">
      <pivotArea dataOnly="0" labelOnly="1" outline="0" fieldPosition="0">
        <references count="3">
          <reference field="2" count="1" selected="0">
            <x v="51"/>
          </reference>
          <reference field="3" count="1" selected="0">
            <x v="723"/>
          </reference>
          <reference field="5" count="1">
            <x v="107"/>
          </reference>
        </references>
      </pivotArea>
    </format>
    <format dxfId="7098">
      <pivotArea dataOnly="0" labelOnly="1" outline="0" fieldPosition="0">
        <references count="3">
          <reference field="2" count="1" selected="0">
            <x v="51"/>
          </reference>
          <reference field="3" count="1" selected="0">
            <x v="725"/>
          </reference>
          <reference field="5" count="1">
            <x v="109"/>
          </reference>
        </references>
      </pivotArea>
    </format>
    <format dxfId="7097">
      <pivotArea dataOnly="0" labelOnly="1" outline="0" fieldPosition="0">
        <references count="3">
          <reference field="2" count="1" selected="0">
            <x v="51"/>
          </reference>
          <reference field="3" count="1" selected="0">
            <x v="732"/>
          </reference>
          <reference field="5" count="1">
            <x v="113"/>
          </reference>
        </references>
      </pivotArea>
    </format>
    <format dxfId="7096">
      <pivotArea dataOnly="0" labelOnly="1" outline="0" fieldPosition="0">
        <references count="3">
          <reference field="2" count="1" selected="0">
            <x v="52"/>
          </reference>
          <reference field="3" count="1" selected="0">
            <x v="726"/>
          </reference>
          <reference field="5" count="1">
            <x v="110"/>
          </reference>
        </references>
      </pivotArea>
    </format>
    <format dxfId="7095">
      <pivotArea dataOnly="0" labelOnly="1" outline="0" fieldPosition="0">
        <references count="3">
          <reference field="2" count="1" selected="0">
            <x v="53"/>
          </reference>
          <reference field="3" count="1" selected="0">
            <x v="730"/>
          </reference>
          <reference field="5" count="1">
            <x v="111"/>
          </reference>
        </references>
      </pivotArea>
    </format>
    <format dxfId="7094">
      <pivotArea dataOnly="0" labelOnly="1" outline="0" fieldPosition="0">
        <references count="3">
          <reference field="2" count="1" selected="0">
            <x v="53"/>
          </reference>
          <reference field="3" count="1" selected="0">
            <x v="731"/>
          </reference>
          <reference field="5" count="1">
            <x v="112"/>
          </reference>
        </references>
      </pivotArea>
    </format>
    <format dxfId="7093">
      <pivotArea dataOnly="0" labelOnly="1" outline="0" fieldPosition="0">
        <references count="3">
          <reference field="2" count="1" selected="0">
            <x v="54"/>
          </reference>
          <reference field="3" count="1" selected="0">
            <x v="733"/>
          </reference>
          <reference field="5" count="1">
            <x v="114"/>
          </reference>
        </references>
      </pivotArea>
    </format>
    <format dxfId="7092">
      <pivotArea dataOnly="0" labelOnly="1" outline="0" fieldPosition="0">
        <references count="3">
          <reference field="2" count="1" selected="0">
            <x v="55"/>
          </reference>
          <reference field="3" count="1" selected="0">
            <x v="734"/>
          </reference>
          <reference field="5" count="1">
            <x v="115"/>
          </reference>
        </references>
      </pivotArea>
    </format>
    <format dxfId="7091">
      <pivotArea dataOnly="0" labelOnly="1" outline="0" fieldPosition="0">
        <references count="3">
          <reference field="2" count="1" selected="0">
            <x v="55"/>
          </reference>
          <reference field="3" count="1" selected="0">
            <x v="735"/>
          </reference>
          <reference field="5" count="1">
            <x v="116"/>
          </reference>
        </references>
      </pivotArea>
    </format>
    <format dxfId="7090">
      <pivotArea dataOnly="0" labelOnly="1" outline="0" fieldPosition="0">
        <references count="3">
          <reference field="2" count="1" selected="0">
            <x v="56"/>
          </reference>
          <reference field="3" count="1" selected="0">
            <x v="643"/>
          </reference>
          <reference field="5" count="1">
            <x v="117"/>
          </reference>
        </references>
      </pivotArea>
    </format>
    <format dxfId="7089">
      <pivotArea dataOnly="0" labelOnly="1" outline="0" fieldPosition="0">
        <references count="3">
          <reference field="2" count="1" selected="0">
            <x v="57"/>
          </reference>
          <reference field="3" count="1" selected="0">
            <x v="736"/>
          </reference>
          <reference field="5" count="1">
            <x v="118"/>
          </reference>
        </references>
      </pivotArea>
    </format>
    <format dxfId="7088">
      <pivotArea dataOnly="0" labelOnly="1" outline="0" fieldPosition="0">
        <references count="4">
          <reference field="2" count="1" selected="0">
            <x v="0"/>
          </reference>
          <reference field="3" count="1" selected="0">
            <x v="125"/>
          </reference>
          <reference field="5" count="1" selected="0">
            <x v="0"/>
          </reference>
          <reference field="9" count="1">
            <x v="0"/>
          </reference>
        </references>
      </pivotArea>
    </format>
    <format dxfId="7087">
      <pivotArea dataOnly="0" labelOnly="1" outline="0" fieldPosition="0">
        <references count="4">
          <reference field="2" count="1" selected="0">
            <x v="2"/>
          </reference>
          <reference field="3" count="1" selected="0">
            <x v="484"/>
          </reference>
          <reference field="5" count="1" selected="0">
            <x v="2"/>
          </reference>
          <reference field="9" count="2">
            <x v="367"/>
            <x v="368"/>
          </reference>
        </references>
      </pivotArea>
    </format>
    <format dxfId="7086">
      <pivotArea dataOnly="0" labelOnly="1" outline="0" fieldPosition="0">
        <references count="4">
          <reference field="2" count="1" selected="0">
            <x v="2"/>
          </reference>
          <reference field="3" count="1" selected="0">
            <x v="484"/>
          </reference>
          <reference field="5" count="1" selected="0">
            <x v="3"/>
          </reference>
          <reference field="9" count="1">
            <x v="0"/>
          </reference>
        </references>
      </pivotArea>
    </format>
    <format dxfId="7085">
      <pivotArea dataOnly="0" labelOnly="1" outline="0" fieldPosition="0">
        <references count="4">
          <reference field="2" count="1" selected="0">
            <x v="3"/>
          </reference>
          <reference field="3" count="1" selected="0">
            <x v="608"/>
          </reference>
          <reference field="5" count="1" selected="0">
            <x v="5"/>
          </reference>
          <reference field="9" count="14">
            <x v="2"/>
            <x v="3"/>
            <x v="23"/>
            <x v="90"/>
            <x v="92"/>
            <x v="94"/>
            <x v="164"/>
            <x v="335"/>
            <x v="344"/>
            <x v="411"/>
            <x v="412"/>
            <x v="413"/>
            <x v="414"/>
            <x v="449"/>
          </reference>
        </references>
      </pivotArea>
    </format>
    <format dxfId="7084">
      <pivotArea dataOnly="0" labelOnly="1" outline="0" fieldPosition="0">
        <references count="4">
          <reference field="2" count="1" selected="0">
            <x v="3"/>
          </reference>
          <reference field="3" count="1" selected="0">
            <x v="608"/>
          </reference>
          <reference field="5" count="1" selected="0">
            <x v="6"/>
          </reference>
          <reference field="9" count="2">
            <x v="44"/>
            <x v="87"/>
          </reference>
        </references>
      </pivotArea>
    </format>
    <format dxfId="7083">
      <pivotArea dataOnly="0" labelOnly="1" outline="0" fieldPosition="0">
        <references count="4">
          <reference field="2" count="1" selected="0">
            <x v="3"/>
          </reference>
          <reference field="3" count="1" selected="0">
            <x v="632"/>
          </reference>
          <reference field="5" count="1" selected="0">
            <x v="15"/>
          </reference>
          <reference field="9" count="2">
            <x v="85"/>
            <x v="86"/>
          </reference>
        </references>
      </pivotArea>
    </format>
    <format dxfId="7082">
      <pivotArea dataOnly="0" labelOnly="1" outline="0" fieldPosition="0">
        <references count="4">
          <reference field="2" count="1" selected="0">
            <x v="4"/>
          </reference>
          <reference field="3" count="1" selected="0">
            <x v="551"/>
          </reference>
          <reference field="5" count="1" selected="0">
            <x v="33"/>
          </reference>
          <reference field="9" count="4">
            <x v="2"/>
            <x v="19"/>
            <x v="48"/>
            <x v="419"/>
          </reference>
        </references>
      </pivotArea>
    </format>
    <format dxfId="7081">
      <pivotArea dataOnly="0" labelOnly="1" outline="0" fieldPosition="0">
        <references count="4">
          <reference field="2" count="1" selected="0">
            <x v="4"/>
          </reference>
          <reference field="3" count="1" selected="0">
            <x v="593"/>
          </reference>
          <reference field="5" count="1" selected="0">
            <x v="7"/>
          </reference>
          <reference field="9" count="18">
            <x v="10"/>
            <x v="88"/>
            <x v="215"/>
            <x v="218"/>
            <x v="219"/>
            <x v="287"/>
            <x v="324"/>
            <x v="385"/>
            <x v="415"/>
            <x v="418"/>
            <x v="423"/>
            <x v="424"/>
            <x v="425"/>
            <x v="426"/>
            <x v="450"/>
            <x v="451"/>
            <x v="452"/>
            <x v="453"/>
          </reference>
        </references>
      </pivotArea>
    </format>
    <format dxfId="7080">
      <pivotArea dataOnly="0" labelOnly="1" outline="0" fieldPosition="0">
        <references count="4">
          <reference field="2" count="1" selected="0">
            <x v="4"/>
          </reference>
          <reference field="3" count="1" selected="0">
            <x v="627"/>
          </reference>
          <reference field="5" count="1" selected="0">
            <x v="8"/>
          </reference>
          <reference field="9" count="12">
            <x v="10"/>
            <x v="12"/>
            <x v="15"/>
            <x v="44"/>
            <x v="215"/>
            <x v="336"/>
            <x v="417"/>
            <x v="427"/>
            <x v="453"/>
            <x v="455"/>
            <x v="456"/>
            <x v="457"/>
          </reference>
        </references>
      </pivotArea>
    </format>
    <format dxfId="7079">
      <pivotArea dataOnly="0" labelOnly="1" outline="0" fieldPosition="0">
        <references count="4">
          <reference field="2" count="1" selected="0">
            <x v="4"/>
          </reference>
          <reference field="3" count="1" selected="0">
            <x v="628"/>
          </reference>
          <reference field="5" count="1" selected="0">
            <x v="9"/>
          </reference>
          <reference field="9" count="12">
            <x v="44"/>
            <x v="78"/>
            <x v="215"/>
            <x v="218"/>
            <x v="219"/>
            <x v="336"/>
            <x v="417"/>
            <x v="427"/>
            <x v="451"/>
            <x v="455"/>
            <x v="458"/>
            <x v="459"/>
          </reference>
        </references>
      </pivotArea>
    </format>
    <format dxfId="7078">
      <pivotArea dataOnly="0" labelOnly="1" outline="0" fieldPosition="0">
        <references count="4">
          <reference field="2" count="1" selected="0">
            <x v="4"/>
          </reference>
          <reference field="3" count="1" selected="0">
            <x v="629"/>
          </reference>
          <reference field="5" count="1" selected="0">
            <x v="10"/>
          </reference>
          <reference field="9" count="11">
            <x v="39"/>
            <x v="177"/>
            <x v="215"/>
            <x v="287"/>
            <x v="385"/>
            <x v="417"/>
            <x v="427"/>
            <x v="453"/>
            <x v="455"/>
            <x v="460"/>
            <x v="461"/>
          </reference>
        </references>
      </pivotArea>
    </format>
    <format dxfId="7077">
      <pivotArea dataOnly="0" labelOnly="1" outline="0" fieldPosition="0">
        <references count="4">
          <reference field="2" count="1" selected="0">
            <x v="4"/>
          </reference>
          <reference field="3" count="1" selected="0">
            <x v="630"/>
          </reference>
          <reference field="5" count="1" selected="0">
            <x v="11"/>
          </reference>
          <reference field="9" count="11">
            <x v="39"/>
            <x v="115"/>
            <x v="423"/>
            <x v="458"/>
            <x v="462"/>
            <x v="463"/>
            <x v="464"/>
            <x v="465"/>
            <x v="466"/>
            <x v="467"/>
            <x v="468"/>
          </reference>
        </references>
      </pivotArea>
    </format>
    <format dxfId="7076">
      <pivotArea dataOnly="0" labelOnly="1" outline="0" fieldPosition="0">
        <references count="4">
          <reference field="2" count="1" selected="0">
            <x v="5"/>
          </reference>
          <reference field="3" count="1" selected="0">
            <x v="595"/>
          </reference>
          <reference field="5" count="1" selected="0">
            <x v="12"/>
          </reference>
          <reference field="9" count="15">
            <x v="70"/>
            <x v="77"/>
            <x v="195"/>
            <x v="198"/>
            <x v="199"/>
            <x v="201"/>
            <x v="203"/>
            <x v="204"/>
            <x v="205"/>
            <x v="284"/>
            <x v="344"/>
            <x v="469"/>
            <x v="470"/>
            <x v="471"/>
            <x v="472"/>
          </reference>
        </references>
      </pivotArea>
    </format>
    <format dxfId="7075">
      <pivotArea dataOnly="0" labelOnly="1" outline="0" fieldPosition="0">
        <references count="4">
          <reference field="2" count="1" selected="0">
            <x v="6"/>
          </reference>
          <reference field="3" count="1" selected="0">
            <x v="582"/>
          </reference>
          <reference field="5" count="1" selected="0">
            <x v="24"/>
          </reference>
          <reference field="9" count="5">
            <x v="24"/>
            <x v="206"/>
            <x v="209"/>
            <x v="286"/>
            <x v="358"/>
          </reference>
        </references>
      </pivotArea>
    </format>
    <format dxfId="7074">
      <pivotArea dataOnly="0" labelOnly="1" outline="0" fieldPosition="0">
        <references count="4">
          <reference field="2" count="1" selected="0">
            <x v="6"/>
          </reference>
          <reference field="3" count="1" selected="0">
            <x v="637"/>
          </reference>
          <reference field="5" count="1" selected="0">
            <x v="25"/>
          </reference>
          <reference field="9" count="3">
            <x v="206"/>
            <x v="210"/>
            <x v="358"/>
          </reference>
        </references>
      </pivotArea>
    </format>
    <format dxfId="7073">
      <pivotArea dataOnly="0" labelOnly="1" outline="0" fieldPosition="0">
        <references count="4">
          <reference field="2" count="1" selected="0">
            <x v="6"/>
          </reference>
          <reference field="3" count="1" selected="0">
            <x v="639"/>
          </reference>
          <reference field="5" count="1" selected="0">
            <x v="26"/>
          </reference>
          <reference field="9" count="3">
            <x v="206"/>
            <x v="210"/>
            <x v="331"/>
          </reference>
        </references>
      </pivotArea>
    </format>
    <format dxfId="7072">
      <pivotArea dataOnly="0" labelOnly="1" outline="0" fieldPosition="0">
        <references count="4">
          <reference field="2" count="1" selected="0">
            <x v="6"/>
          </reference>
          <reference field="3" count="1" selected="0">
            <x v="640"/>
          </reference>
          <reference field="5" count="1" selected="0">
            <x v="27"/>
          </reference>
          <reference field="9" count="6">
            <x v="206"/>
            <x v="209"/>
            <x v="286"/>
            <x v="358"/>
            <x v="482"/>
            <x v="483"/>
          </reference>
        </references>
      </pivotArea>
    </format>
    <format dxfId="7071">
      <pivotArea dataOnly="0" labelOnly="1" outline="0" fieldPosition="0">
        <references count="4">
          <reference field="2" count="1" selected="0">
            <x v="7"/>
          </reference>
          <reference field="3" count="1" selected="0">
            <x v="601"/>
          </reference>
          <reference field="5" count="1" selected="0">
            <x v="21"/>
          </reference>
          <reference field="9" count="1">
            <x v="190"/>
          </reference>
        </references>
      </pivotArea>
    </format>
    <format dxfId="7070">
      <pivotArea dataOnly="0" labelOnly="1" outline="0" fieldPosition="0">
        <references count="4">
          <reference field="2" count="1" selected="0">
            <x v="7"/>
          </reference>
          <reference field="3" count="1" selected="0">
            <x v="601"/>
          </reference>
          <reference field="5" count="1" selected="0">
            <x v="22"/>
          </reference>
          <reference field="9" count="1">
            <x v="429"/>
          </reference>
        </references>
      </pivotArea>
    </format>
    <format dxfId="7069">
      <pivotArea dataOnly="0" labelOnly="1" outline="0" fieldPosition="0">
        <references count="4">
          <reference field="2" count="1" selected="0">
            <x v="7"/>
          </reference>
          <reference field="3" count="1" selected="0">
            <x v="650"/>
          </reference>
          <reference field="5" count="1" selected="0">
            <x v="36"/>
          </reference>
          <reference field="9" count="1">
            <x v="355"/>
          </reference>
        </references>
      </pivotArea>
    </format>
    <format dxfId="7068">
      <pivotArea dataOnly="0" labelOnly="1" outline="0" fieldPosition="0">
        <references count="4">
          <reference field="2" count="1" selected="0">
            <x v="7"/>
          </reference>
          <reference field="3" count="1" selected="0">
            <x v="651"/>
          </reference>
          <reference field="5" count="1" selected="0">
            <x v="37"/>
          </reference>
          <reference field="9" count="13">
            <x v="26"/>
            <x v="150"/>
            <x v="151"/>
            <x v="152"/>
            <x v="154"/>
            <x v="155"/>
            <x v="157"/>
            <x v="223"/>
            <x v="252"/>
            <x v="276"/>
            <x v="340"/>
            <x v="364"/>
            <x v="399"/>
          </reference>
        </references>
      </pivotArea>
    </format>
    <format dxfId="7067">
      <pivotArea dataOnly="0" labelOnly="1" outline="0" fieldPosition="0">
        <references count="4">
          <reference field="2" count="1" selected="0">
            <x v="7"/>
          </reference>
          <reference field="3" count="1" selected="0">
            <x v="652"/>
          </reference>
          <reference field="5" count="1" selected="0">
            <x v="38"/>
          </reference>
          <reference field="9" count="7">
            <x v="4"/>
            <x v="38"/>
            <x v="149"/>
            <x v="170"/>
            <x v="171"/>
            <x v="339"/>
            <x v="495"/>
          </reference>
        </references>
      </pivotArea>
    </format>
    <format dxfId="7066">
      <pivotArea dataOnly="0" labelOnly="1" outline="0" fieldPosition="0">
        <references count="4">
          <reference field="2" count="1" selected="0">
            <x v="7"/>
          </reference>
          <reference field="3" count="1" selected="0">
            <x v="653"/>
          </reference>
          <reference field="5" count="1" selected="0">
            <x v="39"/>
          </reference>
          <reference field="9" count="20">
            <x v="4"/>
            <x v="26"/>
            <x v="38"/>
            <x v="149"/>
            <x v="150"/>
            <x v="151"/>
            <x v="152"/>
            <x v="154"/>
            <x v="155"/>
            <x v="157"/>
            <x v="170"/>
            <x v="171"/>
            <x v="223"/>
            <x v="276"/>
            <x v="339"/>
            <x v="340"/>
            <x v="341"/>
            <x v="364"/>
            <x v="399"/>
            <x v="495"/>
          </reference>
        </references>
      </pivotArea>
    </format>
    <format dxfId="7065">
      <pivotArea dataOnly="0" labelOnly="1" outline="0" fieldPosition="0">
        <references count="4">
          <reference field="2" count="1" selected="0">
            <x v="7"/>
          </reference>
          <reference field="3" count="1" selected="0">
            <x v="653"/>
          </reference>
          <reference field="5" count="1" selected="0">
            <x v="40"/>
          </reference>
          <reference field="9" count="1">
            <x v="341"/>
          </reference>
        </references>
      </pivotArea>
    </format>
    <format dxfId="7064">
      <pivotArea dataOnly="0" labelOnly="1" outline="0" fieldPosition="0">
        <references count="4">
          <reference field="2" count="1" selected="0">
            <x v="7"/>
          </reference>
          <reference field="3" count="1" selected="0">
            <x v="654"/>
          </reference>
          <reference field="5" count="1" selected="0">
            <x v="41"/>
          </reference>
          <reference field="9" count="1">
            <x v="496"/>
          </reference>
        </references>
      </pivotArea>
    </format>
    <format dxfId="7063">
      <pivotArea dataOnly="0" labelOnly="1" outline="0" fieldPosition="0">
        <references count="4">
          <reference field="2" count="1" selected="0">
            <x v="7"/>
          </reference>
          <reference field="3" count="1" selected="0">
            <x v="655"/>
          </reference>
          <reference field="5" count="1" selected="0">
            <x v="42"/>
          </reference>
          <reference field="9" count="2">
            <x v="179"/>
            <x v="494"/>
          </reference>
        </references>
      </pivotArea>
    </format>
    <format dxfId="7062">
      <pivotArea dataOnly="0" labelOnly="1" outline="0" fieldPosition="0">
        <references count="4">
          <reference field="2" count="1" selected="0">
            <x v="7"/>
          </reference>
          <reference field="3" count="1" selected="0">
            <x v="656"/>
          </reference>
          <reference field="5" count="1" selected="0">
            <x v="43"/>
          </reference>
          <reference field="9" count="1">
            <x v="169"/>
          </reference>
        </references>
      </pivotArea>
    </format>
    <format dxfId="7061">
      <pivotArea dataOnly="0" labelOnly="1" outline="0" fieldPosition="0">
        <references count="4">
          <reference field="2" count="1" selected="0">
            <x v="9"/>
          </reference>
          <reference field="3" count="1" selected="0">
            <x v="562"/>
          </reference>
          <reference field="5" count="1" selected="0">
            <x v="17"/>
          </reference>
          <reference field="9" count="5">
            <x v="0"/>
            <x v="233"/>
            <x v="333"/>
            <x v="474"/>
            <x v="475"/>
          </reference>
        </references>
      </pivotArea>
    </format>
    <format dxfId="7060">
      <pivotArea dataOnly="0" labelOnly="1" outline="0" fieldPosition="0">
        <references count="4">
          <reference field="2" count="1" selected="0">
            <x v="9"/>
          </reference>
          <reference field="3" count="1" selected="0">
            <x v="678"/>
          </reference>
          <reference field="5" count="1" selected="0">
            <x v="66"/>
          </reference>
          <reference field="9" count="1">
            <x v="515"/>
          </reference>
        </references>
      </pivotArea>
    </format>
    <format dxfId="7059">
      <pivotArea dataOnly="0" labelOnly="1" outline="0" fieldPosition="0">
        <references count="4">
          <reference field="2" count="1" selected="0">
            <x v="9"/>
          </reference>
          <reference field="3" count="1" selected="0">
            <x v="679"/>
          </reference>
          <reference field="5" count="1" selected="0">
            <x v="67"/>
          </reference>
          <reference field="9" count="2">
            <x v="251"/>
            <x v="516"/>
          </reference>
        </references>
      </pivotArea>
    </format>
    <format dxfId="7058">
      <pivotArea dataOnly="0" labelOnly="1" outline="0" fieldPosition="0">
        <references count="4">
          <reference field="2" count="1" selected="0">
            <x v="9"/>
          </reference>
          <reference field="3" count="1" selected="0">
            <x v="680"/>
          </reference>
          <reference field="5" count="1" selected="0">
            <x v="68"/>
          </reference>
          <reference field="9" count="2">
            <x v="131"/>
            <x v="251"/>
          </reference>
        </references>
      </pivotArea>
    </format>
    <format dxfId="7057">
      <pivotArea dataOnly="0" labelOnly="1" outline="0" fieldPosition="0">
        <references count="4">
          <reference field="2" count="1" selected="0">
            <x v="9"/>
          </reference>
          <reference field="3" count="1" selected="0">
            <x v="681"/>
          </reference>
          <reference field="5" count="1" selected="0">
            <x v="69"/>
          </reference>
          <reference field="9" count="3">
            <x v="23"/>
            <x v="100"/>
            <x v="128"/>
          </reference>
        </references>
      </pivotArea>
    </format>
    <format dxfId="7056">
      <pivotArea dataOnly="0" labelOnly="1" outline="0" fieldPosition="0">
        <references count="4">
          <reference field="2" count="1" selected="0">
            <x v="9"/>
          </reference>
          <reference field="3" count="1" selected="0">
            <x v="682"/>
          </reference>
          <reference field="5" count="1" selected="0">
            <x v="70"/>
          </reference>
          <reference field="9" count="2">
            <x v="22"/>
            <x v="517"/>
          </reference>
        </references>
      </pivotArea>
    </format>
    <format dxfId="7055">
      <pivotArea dataOnly="0" labelOnly="1" outline="0" fieldPosition="0">
        <references count="4">
          <reference field="2" count="1" selected="0">
            <x v="10"/>
          </reference>
          <reference field="3" count="1" selected="0">
            <x v="700"/>
          </reference>
          <reference field="5" count="1" selected="0">
            <x v="93"/>
          </reference>
          <reference field="9" count="2">
            <x v="58"/>
            <x v="182"/>
          </reference>
        </references>
      </pivotArea>
    </format>
    <format dxfId="7054">
      <pivotArea dataOnly="0" labelOnly="1" outline="0" fieldPosition="0">
        <references count="4">
          <reference field="2" count="1" selected="0">
            <x v="11"/>
          </reference>
          <reference field="3" count="1" selected="0">
            <x v="718"/>
          </reference>
          <reference field="5" count="1" selected="0">
            <x v="105"/>
          </reference>
          <reference field="9" count="13">
            <x v="51"/>
            <x v="55"/>
            <x v="60"/>
            <x v="64"/>
            <x v="65"/>
            <x v="66"/>
            <x v="67"/>
            <x v="590"/>
            <x v="591"/>
            <x v="592"/>
            <x v="593"/>
            <x v="594"/>
            <x v="595"/>
          </reference>
        </references>
      </pivotArea>
    </format>
    <format dxfId="7053">
      <pivotArea dataOnly="0" labelOnly="1" outline="0" fieldPosition="0">
        <references count="4">
          <reference field="2" count="1" selected="0">
            <x v="11"/>
          </reference>
          <reference field="3" count="1" selected="0">
            <x v="724"/>
          </reference>
          <reference field="5" count="1" selected="0">
            <x v="108"/>
          </reference>
          <reference field="9" count="2">
            <x v="63"/>
            <x v="613"/>
          </reference>
        </references>
      </pivotArea>
    </format>
    <format dxfId="7052">
      <pivotArea dataOnly="0" labelOnly="1" outline="0" fieldPosition="0">
        <references count="4">
          <reference field="2" count="1" selected="0">
            <x v="12"/>
          </reference>
          <reference field="3" count="1" selected="0">
            <x v="445"/>
          </reference>
          <reference field="5" count="1" selected="0">
            <x v="13"/>
          </reference>
          <reference field="9" count="2">
            <x v="70"/>
            <x v="74"/>
          </reference>
        </references>
      </pivotArea>
    </format>
    <format dxfId="7051">
      <pivotArea dataOnly="0" labelOnly="1" outline="0" fieldPosition="0">
        <references count="4">
          <reference field="2" count="1" selected="0">
            <x v="12"/>
          </reference>
          <reference field="3" count="1" selected="0">
            <x v="497"/>
          </reference>
          <reference field="5" count="1" selected="0">
            <x v="13"/>
          </reference>
          <reference field="9" count="1">
            <x v="71"/>
          </reference>
        </references>
      </pivotArea>
    </format>
    <format dxfId="7050">
      <pivotArea dataOnly="0" labelOnly="1" outline="0" fieldPosition="0">
        <references count="4">
          <reference field="2" count="1" selected="0">
            <x v="12"/>
          </reference>
          <reference field="3" count="1" selected="0">
            <x v="498"/>
          </reference>
          <reference field="5" count="1" selected="0">
            <x v="13"/>
          </reference>
          <reference field="9" count="2">
            <x v="72"/>
            <x v="73"/>
          </reference>
        </references>
      </pivotArea>
    </format>
    <format dxfId="7049">
      <pivotArea dataOnly="0" labelOnly="1" outline="0" fieldPosition="0">
        <references count="4">
          <reference field="2" count="1" selected="0">
            <x v="12"/>
          </reference>
          <reference field="3" count="1" selected="0">
            <x v="596"/>
          </reference>
          <reference field="5" count="1" selected="0">
            <x v="14"/>
          </reference>
          <reference field="9" count="3">
            <x v="71"/>
            <x v="72"/>
            <x v="73"/>
          </reference>
        </references>
      </pivotArea>
    </format>
    <format dxfId="7048">
      <pivotArea dataOnly="0" labelOnly="1" outline="0" fieldPosition="0">
        <references count="4">
          <reference field="2" count="1" selected="0">
            <x v="12"/>
          </reference>
          <reference field="3" count="1" selected="0">
            <x v="643"/>
          </reference>
          <reference field="5" count="1" selected="0">
            <x v="82"/>
          </reference>
          <reference field="9" count="3">
            <x v="383"/>
            <x v="530"/>
            <x v="531"/>
          </reference>
        </references>
      </pivotArea>
    </format>
    <format dxfId="7047">
      <pivotArea dataOnly="0" labelOnly="1" outline="0" fieldPosition="0">
        <references count="4">
          <reference field="2" count="1" selected="0">
            <x v="12"/>
          </reference>
          <reference field="3" count="1" selected="0">
            <x v="643"/>
          </reference>
          <reference field="5" count="1" selected="0">
            <x v="83"/>
          </reference>
          <reference field="9" count="2">
            <x v="432"/>
            <x v="532"/>
          </reference>
        </references>
      </pivotArea>
    </format>
    <format dxfId="7046">
      <pivotArea dataOnly="0" labelOnly="1" outline="0" fieldPosition="0">
        <references count="4">
          <reference field="2" count="1" selected="0">
            <x v="13"/>
          </reference>
          <reference field="3" count="1" selected="0">
            <x v="698"/>
          </reference>
          <reference field="5" count="1" selected="0">
            <x v="88"/>
          </reference>
          <reference field="9" count="1">
            <x v="75"/>
          </reference>
        </references>
      </pivotArea>
    </format>
    <format dxfId="7045">
      <pivotArea dataOnly="0" labelOnly="1" outline="0" fieldPosition="0">
        <references count="4">
          <reference field="2" count="1" selected="0">
            <x v="15"/>
          </reference>
          <reference field="3" count="1" selected="0">
            <x v="643"/>
          </reference>
          <reference field="5" count="1" selected="0">
            <x v="53"/>
          </reference>
          <reference field="9" count="1">
            <x v="84"/>
          </reference>
        </references>
      </pivotArea>
    </format>
    <format dxfId="7044">
      <pivotArea dataOnly="0" labelOnly="1" outline="0" fieldPosition="0">
        <references count="4">
          <reference field="2" count="1" selected="0">
            <x v="16"/>
          </reference>
          <reference field="3" count="1" selected="0">
            <x v="643"/>
          </reference>
          <reference field="5" count="1" selected="0">
            <x v="60"/>
          </reference>
          <reference field="9" count="1">
            <x v="78"/>
          </reference>
        </references>
      </pivotArea>
    </format>
    <format dxfId="7043">
      <pivotArea dataOnly="0" labelOnly="1" outline="0" fieldPosition="0">
        <references count="4">
          <reference field="2" count="1" selected="0">
            <x v="16"/>
          </reference>
          <reference field="3" count="1" selected="0">
            <x v="667"/>
          </reference>
          <reference field="5" count="1" selected="0">
            <x v="55"/>
          </reference>
          <reference field="9" count="1">
            <x v="96"/>
          </reference>
        </references>
      </pivotArea>
    </format>
    <format dxfId="7042">
      <pivotArea dataOnly="0" labelOnly="1" outline="0" fieldPosition="0">
        <references count="4">
          <reference field="2" count="1" selected="0">
            <x v="16"/>
          </reference>
          <reference field="3" count="1" selected="0">
            <x v="668"/>
          </reference>
          <reference field="5" count="1" selected="0">
            <x v="55"/>
          </reference>
          <reference field="9" count="2">
            <x v="2"/>
            <x v="353"/>
          </reference>
        </references>
      </pivotArea>
    </format>
    <format dxfId="7041">
      <pivotArea dataOnly="0" labelOnly="1" outline="0" fieldPosition="0">
        <references count="4">
          <reference field="2" count="1" selected="0">
            <x v="16"/>
          </reference>
          <reference field="3" count="1" selected="0">
            <x v="669"/>
          </reference>
          <reference field="5" count="1" selected="0">
            <x v="56"/>
          </reference>
          <reference field="9" count="3">
            <x v="2"/>
            <x v="79"/>
            <x v="165"/>
          </reference>
        </references>
      </pivotArea>
    </format>
    <format dxfId="7040">
      <pivotArea dataOnly="0" labelOnly="1" outline="0" fieldPosition="0">
        <references count="4">
          <reference field="2" count="1" selected="0">
            <x v="16"/>
          </reference>
          <reference field="3" count="1" selected="0">
            <x v="671"/>
          </reference>
          <reference field="5" count="1" selected="0">
            <x v="58"/>
          </reference>
          <reference field="9" count="1">
            <x v="159"/>
          </reference>
        </references>
      </pivotArea>
    </format>
    <format dxfId="7039">
      <pivotArea dataOnly="0" labelOnly="1" outline="0" fieldPosition="0">
        <references count="4">
          <reference field="2" count="1" selected="0">
            <x v="16"/>
          </reference>
          <reference field="3" count="1" selected="0">
            <x v="672"/>
          </reference>
          <reference field="5" count="1" selected="0">
            <x v="59"/>
          </reference>
          <reference field="9" count="1">
            <x v="88"/>
          </reference>
        </references>
      </pivotArea>
    </format>
    <format dxfId="7038">
      <pivotArea dataOnly="0" labelOnly="1" outline="0" fieldPosition="0">
        <references count="4">
          <reference field="2" count="1" selected="0">
            <x v="17"/>
          </reference>
          <reference field="3" count="1" selected="0">
            <x v="704"/>
          </reference>
          <reference field="5" count="1" selected="0">
            <x v="97"/>
          </reference>
          <reference field="9" count="2">
            <x v="240"/>
            <x v="548"/>
          </reference>
        </references>
      </pivotArea>
    </format>
    <format dxfId="7037">
      <pivotArea dataOnly="0" labelOnly="1" outline="0" fieldPosition="0">
        <references count="4">
          <reference field="2" count="1" selected="0">
            <x v="18"/>
          </reference>
          <reference field="3" count="1" selected="0">
            <x v="648"/>
          </reference>
          <reference field="5" count="1" selected="0">
            <x v="34"/>
          </reference>
          <reference field="9" count="1">
            <x v="174"/>
          </reference>
        </references>
      </pivotArea>
    </format>
    <format dxfId="7036">
      <pivotArea dataOnly="0" labelOnly="1" outline="0" fieldPosition="0">
        <references count="4">
          <reference field="2" count="1" selected="0">
            <x v="18"/>
          </reference>
          <reference field="3" count="1" selected="0">
            <x v="649"/>
          </reference>
          <reference field="5" count="1" selected="0">
            <x v="35"/>
          </reference>
          <reference field="9" count="1">
            <x v="158"/>
          </reference>
        </references>
      </pivotArea>
    </format>
    <format dxfId="7035">
      <pivotArea dataOnly="0" labelOnly="1" outline="0" fieldPosition="0">
        <references count="4">
          <reference field="2" count="1" selected="0">
            <x v="18"/>
          </reference>
          <reference field="3" count="1" selected="0">
            <x v="659"/>
          </reference>
          <reference field="5" count="1" selected="0">
            <x v="46"/>
          </reference>
          <reference field="9" count="1">
            <x v="175"/>
          </reference>
        </references>
      </pivotArea>
    </format>
    <format dxfId="7034">
      <pivotArea dataOnly="0" labelOnly="1" outline="0" fieldPosition="0">
        <references count="4">
          <reference field="2" count="1" selected="0">
            <x v="19"/>
          </reference>
          <reference field="3" count="1" selected="0">
            <x v="706"/>
          </reference>
          <reference field="5" count="1" selected="0">
            <x v="100"/>
          </reference>
          <reference field="9" count="5">
            <x v="107"/>
            <x v="120"/>
            <x v="122"/>
            <x v="274"/>
            <x v="305"/>
          </reference>
        </references>
      </pivotArea>
    </format>
    <format dxfId="7033">
      <pivotArea dataOnly="0" labelOnly="1" outline="0" fieldPosition="0">
        <references count="4">
          <reference field="2" count="1" selected="0">
            <x v="19"/>
          </reference>
          <reference field="3" count="1" selected="0">
            <x v="707"/>
          </reference>
          <reference field="5" count="1" selected="0">
            <x v="100"/>
          </reference>
          <reference field="9" count="3">
            <x v="108"/>
            <x v="118"/>
            <x v="125"/>
          </reference>
        </references>
      </pivotArea>
    </format>
    <format dxfId="7032">
      <pivotArea dataOnly="0" labelOnly="1" outline="0" fieldPosition="0">
        <references count="4">
          <reference field="2" count="1" selected="0">
            <x v="19"/>
          </reference>
          <reference field="3" count="1" selected="0">
            <x v="708"/>
          </reference>
          <reference field="5" count="1" selected="0">
            <x v="100"/>
          </reference>
          <reference field="9" count="3">
            <x v="117"/>
            <x v="390"/>
            <x v="552"/>
          </reference>
        </references>
      </pivotArea>
    </format>
    <format dxfId="7031">
      <pivotArea dataOnly="0" labelOnly="1" outline="0" fieldPosition="0">
        <references count="4">
          <reference field="2" count="1" selected="0">
            <x v="19"/>
          </reference>
          <reference field="3" count="1" selected="0">
            <x v="709"/>
          </reference>
          <reference field="5" count="1" selected="0">
            <x v="100"/>
          </reference>
          <reference field="9" count="1">
            <x v="123"/>
          </reference>
        </references>
      </pivotArea>
    </format>
    <format dxfId="7030">
      <pivotArea dataOnly="0" labelOnly="1" outline="0" fieldPosition="0">
        <references count="4">
          <reference field="2" count="1" selected="0">
            <x v="19"/>
          </reference>
          <reference field="3" count="1" selected="0">
            <x v="710"/>
          </reference>
          <reference field="5" count="1" selected="0">
            <x v="100"/>
          </reference>
          <reference field="9" count="2">
            <x v="121"/>
            <x v="371"/>
          </reference>
        </references>
      </pivotArea>
    </format>
    <format dxfId="7029">
      <pivotArea dataOnly="0" labelOnly="1" outline="0" fieldPosition="0">
        <references count="4">
          <reference field="2" count="1" selected="0">
            <x v="19"/>
          </reference>
          <reference field="3" count="1" selected="0">
            <x v="711"/>
          </reference>
          <reference field="5" count="1" selected="0">
            <x v="100"/>
          </reference>
          <reference field="9" count="1">
            <x v="180"/>
          </reference>
        </references>
      </pivotArea>
    </format>
    <format dxfId="7028">
      <pivotArea dataOnly="0" labelOnly="1" outline="0" fieldPosition="0">
        <references count="4">
          <reference field="2" count="1" selected="0">
            <x v="22"/>
          </reference>
          <reference field="3" count="1" selected="0">
            <x v="618"/>
          </reference>
          <reference field="5" count="1" selected="0">
            <x v="63"/>
          </reference>
          <reference field="9" count="5">
            <x v="381"/>
            <x v="439"/>
            <x v="440"/>
            <x v="441"/>
            <x v="506"/>
          </reference>
        </references>
      </pivotArea>
    </format>
    <format dxfId="7027">
      <pivotArea dataOnly="0" labelOnly="1" outline="0" fieldPosition="0">
        <references count="4">
          <reference field="2" count="1" selected="0">
            <x v="22"/>
          </reference>
          <reference field="3" count="1" selected="0">
            <x v="673"/>
          </reference>
          <reference field="5" count="1" selected="0">
            <x v="61"/>
          </reference>
          <reference field="9" count="7">
            <x v="2"/>
            <x v="243"/>
            <x v="244"/>
            <x v="299"/>
            <x v="321"/>
            <x v="337"/>
            <x v="437"/>
          </reference>
        </references>
      </pivotArea>
    </format>
    <format dxfId="7026">
      <pivotArea dataOnly="0" labelOnly="1" outline="0" fieldPosition="0">
        <references count="4">
          <reference field="2" count="1" selected="0">
            <x v="22"/>
          </reference>
          <reference field="3" count="1" selected="0">
            <x v="674"/>
          </reference>
          <reference field="5" count="1" selected="0">
            <x v="62"/>
          </reference>
          <reference field="9" count="4">
            <x v="2"/>
            <x v="294"/>
            <x v="313"/>
            <x v="438"/>
          </reference>
        </references>
      </pivotArea>
    </format>
    <format dxfId="7025">
      <pivotArea dataOnly="0" labelOnly="1" outline="0" fieldPosition="0">
        <references count="4">
          <reference field="2" count="1" selected="0">
            <x v="22"/>
          </reference>
          <reference field="3" count="1" selected="0">
            <x v="674"/>
          </reference>
          <reference field="5" count="1" selected="0">
            <x v="72"/>
          </reference>
          <reference field="9" count="1">
            <x v="523"/>
          </reference>
        </references>
      </pivotArea>
    </format>
    <format dxfId="7024">
      <pivotArea dataOnly="0" labelOnly="1" outline="0" fieldPosition="0">
        <references count="4">
          <reference field="2" count="1" selected="0">
            <x v="22"/>
          </reference>
          <reference field="3" count="1" selected="0">
            <x v="676"/>
          </reference>
          <reference field="5" count="1" selected="0">
            <x v="64"/>
          </reference>
          <reference field="9" count="2">
            <x v="302"/>
            <x v="303"/>
          </reference>
        </references>
      </pivotArea>
    </format>
    <format dxfId="7023">
      <pivotArea dataOnly="0" labelOnly="1" outline="0" fieldPosition="0">
        <references count="4">
          <reference field="2" count="1" selected="0">
            <x v="22"/>
          </reference>
          <reference field="3" count="1" selected="0">
            <x v="693"/>
          </reference>
          <reference field="5" count="1" selected="0">
            <x v="75"/>
          </reference>
          <reference field="9" count="2">
            <x v="525"/>
            <x v="526"/>
          </reference>
        </references>
      </pivotArea>
    </format>
    <format dxfId="7022">
      <pivotArea dataOnly="0" labelOnly="1" outline="0" fieldPosition="0">
        <references count="4">
          <reference field="2" count="1" selected="0">
            <x v="22"/>
          </reference>
          <reference field="3" count="1" selected="0">
            <x v="694"/>
          </reference>
          <reference field="5" count="1" selected="0">
            <x v="76"/>
          </reference>
          <reference field="9" count="5">
            <x v="2"/>
            <x v="338"/>
            <x v="441"/>
            <x v="527"/>
            <x v="528"/>
          </reference>
        </references>
      </pivotArea>
    </format>
    <format dxfId="7021">
      <pivotArea dataOnly="0" labelOnly="1" outline="0" fieldPosition="0">
        <references count="4">
          <reference field="2" count="1" selected="0">
            <x v="23"/>
          </reference>
          <reference field="3" count="1" selected="0">
            <x v="643"/>
          </reference>
          <reference field="5" count="1" selected="0">
            <x v="81"/>
          </reference>
          <reference field="9" count="1">
            <x v="529"/>
          </reference>
        </references>
      </pivotArea>
    </format>
    <format dxfId="7020">
      <pivotArea dataOnly="0" labelOnly="1" outline="0" fieldPosition="0">
        <references count="4">
          <reference field="2" count="1" selected="0">
            <x v="23"/>
          </reference>
          <reference field="3" count="1" selected="0">
            <x v="643"/>
          </reference>
          <reference field="5" count="1" selected="0">
            <x v="84"/>
          </reference>
          <reference field="9" count="1">
            <x v="225"/>
          </reference>
        </references>
      </pivotArea>
    </format>
    <format dxfId="7019">
      <pivotArea dataOnly="0" labelOnly="1" outline="0" fieldPosition="0">
        <references count="4">
          <reference field="2" count="1" selected="0">
            <x v="23"/>
          </reference>
          <reference field="3" count="1" selected="0">
            <x v="643"/>
          </reference>
          <reference field="5" count="1" selected="0">
            <x v="85"/>
          </reference>
          <reference field="9" count="1">
            <x v="239"/>
          </reference>
        </references>
      </pivotArea>
    </format>
    <format dxfId="7018">
      <pivotArea dataOnly="0" labelOnly="1" outline="0" fieldPosition="0">
        <references count="4">
          <reference field="2" count="1" selected="0">
            <x v="24"/>
          </reference>
          <reference field="3" count="1" selected="0">
            <x v="691"/>
          </reference>
          <reference field="5" count="1" selected="0">
            <x v="73"/>
          </reference>
          <reference field="9" count="1">
            <x v="524"/>
          </reference>
        </references>
      </pivotArea>
    </format>
    <format dxfId="7017">
      <pivotArea dataOnly="0" labelOnly="1" outline="0" fieldPosition="0">
        <references count="4">
          <reference field="2" count="1" selected="0">
            <x v="25"/>
          </reference>
          <reference field="3" count="1" selected="0">
            <x v="492"/>
          </reference>
          <reference field="5" count="1" selected="0">
            <x v="122"/>
          </reference>
          <reference field="9" count="1">
            <x v="261"/>
          </reference>
        </references>
      </pivotArea>
    </format>
    <format dxfId="7016">
      <pivotArea dataOnly="0" labelOnly="1" outline="0" fieldPosition="0">
        <references count="4">
          <reference field="2" count="1" selected="0">
            <x v="26"/>
          </reference>
          <reference field="3" count="1" selected="0">
            <x v="643"/>
          </reference>
          <reference field="5" count="1" selected="0">
            <x v="78"/>
          </reference>
          <reference field="9" count="1">
            <x v="2"/>
          </reference>
        </references>
      </pivotArea>
    </format>
    <format dxfId="7015">
      <pivotArea dataOnly="0" labelOnly="1" outline="0" fieldPosition="0">
        <references count="4">
          <reference field="2" count="1" selected="0">
            <x v="26"/>
          </reference>
          <reference field="3" count="1" selected="0">
            <x v="643"/>
          </reference>
          <reference field="5" count="1" selected="0">
            <x v="80"/>
          </reference>
          <reference field="9" count="1">
            <x v="241"/>
          </reference>
        </references>
      </pivotArea>
    </format>
    <format dxfId="7014">
      <pivotArea dataOnly="0" labelOnly="1" outline="0" fieldPosition="0">
        <references count="4">
          <reference field="2" count="1" selected="0">
            <x v="26"/>
          </reference>
          <reference field="3" count="1" selected="0">
            <x v="692"/>
          </reference>
          <reference field="5" count="1" selected="0">
            <x v="77"/>
          </reference>
          <reference field="9" count="1">
            <x v="318"/>
          </reference>
        </references>
      </pivotArea>
    </format>
    <format dxfId="7013">
      <pivotArea dataOnly="0" labelOnly="1" outline="0" fieldPosition="0">
        <references count="4">
          <reference field="2" count="1" selected="0">
            <x v="27"/>
          </reference>
          <reference field="3" count="1" selected="0">
            <x v="677"/>
          </reference>
          <reference field="5" count="1" selected="0">
            <x v="65"/>
          </reference>
          <reference field="9" count="1">
            <x v="514"/>
          </reference>
        </references>
      </pivotArea>
    </format>
    <format dxfId="7012">
      <pivotArea dataOnly="0" labelOnly="1" outline="0" fieldPosition="0">
        <references count="4">
          <reference field="2" count="1" selected="0">
            <x v="27"/>
          </reference>
          <reference field="3" count="1" selected="0">
            <x v="683"/>
          </reference>
          <reference field="5" count="1" selected="0">
            <x v="71"/>
          </reference>
          <reference field="9" count="1">
            <x v="400"/>
          </reference>
        </references>
      </pivotArea>
    </format>
    <format dxfId="7011">
      <pivotArea dataOnly="0" labelOnly="1" outline="0" fieldPosition="0">
        <references count="4">
          <reference field="2" count="1" selected="0">
            <x v="28"/>
          </reference>
          <reference field="3" count="1" selected="0">
            <x v="584"/>
          </reference>
          <reference field="5" count="1" selected="0">
            <x v="28"/>
          </reference>
          <reference field="9" count="6">
            <x v="10"/>
            <x v="31"/>
            <x v="184"/>
            <x v="278"/>
            <x v="386"/>
            <x v="433"/>
          </reference>
        </references>
      </pivotArea>
    </format>
    <format dxfId="7010">
      <pivotArea dataOnly="0" labelOnly="1" outline="0" fieldPosition="0">
        <references count="4">
          <reference field="2" count="1" selected="0">
            <x v="29"/>
          </reference>
          <reference field="3" count="1" selected="0">
            <x v="535"/>
          </reference>
          <reference field="5" count="1" selected="0">
            <x v="29"/>
          </reference>
          <reference field="9" count="8">
            <x v="2"/>
            <x v="11"/>
            <x v="12"/>
            <x v="13"/>
            <x v="46"/>
            <x v="47"/>
            <x v="361"/>
            <x v="362"/>
          </reference>
        </references>
      </pivotArea>
    </format>
    <format dxfId="7009">
      <pivotArea dataOnly="0" labelOnly="1" outline="0" fieldPosition="0">
        <references count="4">
          <reference field="2" count="1" selected="0">
            <x v="30"/>
          </reference>
          <reference field="3" count="1" selected="0">
            <x v="642"/>
          </reference>
          <reference field="5" count="1" selected="0">
            <x v="30"/>
          </reference>
          <reference field="9" count="17">
            <x v="3"/>
            <x v="8"/>
            <x v="9"/>
            <x v="13"/>
            <x v="19"/>
            <x v="31"/>
            <x v="48"/>
            <x v="101"/>
            <x v="102"/>
            <x v="103"/>
            <x v="350"/>
            <x v="361"/>
            <x v="362"/>
            <x v="386"/>
            <x v="419"/>
            <x v="492"/>
            <x v="493"/>
          </reference>
        </references>
      </pivotArea>
    </format>
    <format dxfId="7008">
      <pivotArea dataOnly="0" labelOnly="1" outline="0" fieldPosition="0">
        <references count="4">
          <reference field="2" count="1" selected="0">
            <x v="30"/>
          </reference>
          <reference field="3" count="1" selected="0">
            <x v="643"/>
          </reference>
          <reference field="5" count="1" selected="0">
            <x v="30"/>
          </reference>
          <reference field="9" count="1">
            <x v="344"/>
          </reference>
        </references>
      </pivotArea>
    </format>
    <format dxfId="7007">
      <pivotArea dataOnly="0" labelOnly="1" outline="0" fieldPosition="0">
        <references count="4">
          <reference field="2" count="1" selected="0">
            <x v="31"/>
          </reference>
          <reference field="3" count="1" selected="0">
            <x v="658"/>
          </reference>
          <reference field="5" count="1" selected="0">
            <x v="44"/>
          </reference>
          <reference field="9" count="2">
            <x v="15"/>
            <x v="30"/>
          </reference>
        </references>
      </pivotArea>
    </format>
    <format dxfId="7006">
      <pivotArea dataOnly="0" labelOnly="1" outline="0" fieldPosition="0">
        <references count="4">
          <reference field="2" count="1" selected="0">
            <x v="32"/>
          </reference>
          <reference field="3" count="1" selected="0">
            <x v="643"/>
          </reference>
          <reference field="5" count="1" selected="0">
            <x v="45"/>
          </reference>
          <reference field="9" count="1">
            <x v="177"/>
          </reference>
        </references>
      </pivotArea>
    </format>
    <format dxfId="7005">
      <pivotArea dataOnly="0" labelOnly="1" outline="0" fieldPosition="0">
        <references count="4">
          <reference field="2" count="1" selected="0">
            <x v="33"/>
          </reference>
          <reference field="3" count="1" selected="0">
            <x v="643"/>
          </reference>
          <reference field="5" count="1" selected="0">
            <x v="48"/>
          </reference>
          <reference field="9" count="1">
            <x v="2"/>
          </reference>
        </references>
      </pivotArea>
    </format>
    <format dxfId="7004">
      <pivotArea dataOnly="0" labelOnly="1" outline="0" fieldPosition="0">
        <references count="4">
          <reference field="2" count="1" selected="0">
            <x v="34"/>
          </reference>
          <reference field="3" count="1" selected="0">
            <x v="660"/>
          </reference>
          <reference field="5" count="1" selected="0">
            <x v="47"/>
          </reference>
          <reference field="9" count="1">
            <x v="366"/>
          </reference>
        </references>
      </pivotArea>
    </format>
    <format dxfId="7003">
      <pivotArea dataOnly="0" labelOnly="1" outline="0" fieldPosition="0">
        <references count="4">
          <reference field="2" count="1" selected="0">
            <x v="34"/>
          </reference>
          <reference field="3" count="1" selected="0">
            <x v="661"/>
          </reference>
          <reference field="5" count="1" selected="0">
            <x v="47"/>
          </reference>
          <reference field="9" count="1">
            <x v="498"/>
          </reference>
        </references>
      </pivotArea>
    </format>
    <format dxfId="7002">
      <pivotArea dataOnly="0" labelOnly="1" outline="0" fieldPosition="0">
        <references count="4">
          <reference field="2" count="1" selected="0">
            <x v="35"/>
          </reference>
          <reference field="3" count="1" selected="0">
            <x v="696"/>
          </reference>
          <reference field="5" count="1" selected="0">
            <x v="86"/>
          </reference>
          <reference field="9" count="2">
            <x v="406"/>
            <x v="533"/>
          </reference>
        </references>
      </pivotArea>
    </format>
    <format dxfId="7001">
      <pivotArea dataOnly="0" labelOnly="1" outline="0" fieldPosition="0">
        <references count="4">
          <reference field="2" count="1" selected="0">
            <x v="36"/>
          </reference>
          <reference field="3" count="1" selected="0">
            <x v="643"/>
          </reference>
          <reference field="5" count="1" selected="0">
            <x v="49"/>
          </reference>
          <reference field="9" count="3">
            <x v="374"/>
            <x v="375"/>
            <x v="501"/>
          </reference>
        </references>
      </pivotArea>
    </format>
    <format dxfId="7000">
      <pivotArea dataOnly="0" labelOnly="1" outline="0" fieldPosition="0">
        <references count="4">
          <reference field="2" count="1" selected="0">
            <x v="36"/>
          </reference>
          <reference field="3" count="1" selected="0">
            <x v="665"/>
          </reference>
          <reference field="5" count="1" selected="0">
            <x v="51"/>
          </reference>
          <reference field="9" count="1">
            <x v="421"/>
          </reference>
        </references>
      </pivotArea>
    </format>
    <format dxfId="6999">
      <pivotArea dataOnly="0" labelOnly="1" outline="0" fieldPosition="0">
        <references count="4">
          <reference field="2" count="1" selected="0">
            <x v="36"/>
          </reference>
          <reference field="3" count="1" selected="0">
            <x v="666"/>
          </reference>
          <reference field="5" count="1" selected="0">
            <x v="52"/>
          </reference>
          <reference field="9" count="1">
            <x v="499"/>
          </reference>
        </references>
      </pivotArea>
    </format>
    <format dxfId="6998">
      <pivotArea dataOnly="0" labelOnly="1" outline="0" fieldPosition="0">
        <references count="4">
          <reference field="2" count="1" selected="0">
            <x v="37"/>
          </reference>
          <reference field="3" count="1" selected="0">
            <x v="737"/>
          </reference>
          <reference field="5" count="1" selected="0">
            <x v="120"/>
          </reference>
          <reference field="9" count="1">
            <x v="262"/>
          </reference>
        </references>
      </pivotArea>
    </format>
    <format dxfId="6997">
      <pivotArea dataOnly="0" labelOnly="1" outline="0" fieldPosition="0">
        <references count="4">
          <reference field="2" count="1" selected="0">
            <x v="38"/>
          </reference>
          <reference field="3" count="1" selected="0">
            <x v="670"/>
          </reference>
          <reference field="5" count="1" selected="0">
            <x v="57"/>
          </reference>
          <reference field="9" count="9">
            <x v="2"/>
            <x v="76"/>
            <x v="106"/>
            <x v="164"/>
            <x v="330"/>
            <x v="369"/>
            <x v="388"/>
            <x v="389"/>
            <x v="395"/>
          </reference>
        </references>
      </pivotArea>
    </format>
    <format dxfId="6996">
      <pivotArea dataOnly="0" labelOnly="1" outline="0" fieldPosition="0">
        <references count="4">
          <reference field="2" count="1" selected="0">
            <x v="39"/>
          </reference>
          <reference field="3" count="1" selected="0">
            <x v="643"/>
          </reference>
          <reference field="5" count="1" selected="0">
            <x v="103"/>
          </reference>
          <reference field="9" count="7">
            <x v="214"/>
            <x v="561"/>
            <x v="562"/>
            <x v="563"/>
            <x v="564"/>
            <x v="565"/>
            <x v="566"/>
          </reference>
        </references>
      </pivotArea>
    </format>
    <format dxfId="6995">
      <pivotArea dataOnly="0" labelOnly="1" outline="0" fieldPosition="0">
        <references count="4">
          <reference field="2" count="1" selected="0">
            <x v="40"/>
          </reference>
          <reference field="3" count="1" selected="0">
            <x v="643"/>
          </reference>
          <reference field="5" count="1" selected="0">
            <x v="89"/>
          </reference>
          <reference field="9" count="3">
            <x v="71"/>
            <x v="72"/>
            <x v="73"/>
          </reference>
        </references>
      </pivotArea>
    </format>
    <format dxfId="6994">
      <pivotArea dataOnly="0" labelOnly="1" outline="0" fieldPosition="0">
        <references count="4">
          <reference field="2" count="1" selected="0">
            <x v="40"/>
          </reference>
          <reference field="3" count="1" selected="0">
            <x v="697"/>
          </reference>
          <reference field="5" count="1" selected="0">
            <x v="87"/>
          </reference>
          <reference field="9" count="1">
            <x v="534"/>
          </reference>
        </references>
      </pivotArea>
    </format>
    <format dxfId="6993">
      <pivotArea dataOnly="0" labelOnly="1" outline="0" fieldPosition="0">
        <references count="4">
          <reference field="2" count="1" selected="0">
            <x v="40"/>
          </reference>
          <reference field="3" count="1" selected="0">
            <x v="701"/>
          </reference>
          <reference field="5" count="1" selected="0">
            <x v="94"/>
          </reference>
          <reference field="9" count="1">
            <x v="521"/>
          </reference>
        </references>
      </pivotArea>
    </format>
    <format dxfId="6992">
      <pivotArea dataOnly="0" labelOnly="1" outline="0" fieldPosition="0">
        <references count="4">
          <reference field="2" count="1" selected="0">
            <x v="40"/>
          </reference>
          <reference field="3" count="1" selected="0">
            <x v="702"/>
          </reference>
          <reference field="5" count="1" selected="0">
            <x v="95"/>
          </reference>
          <reference field="9" count="1">
            <x v="54"/>
          </reference>
        </references>
      </pivotArea>
    </format>
    <format dxfId="6991">
      <pivotArea dataOnly="0" labelOnly="1" outline="0" fieldPosition="0">
        <references count="4">
          <reference field="2" count="1" selected="0">
            <x v="42"/>
          </reference>
          <reference field="3" count="1" selected="0">
            <x v="619"/>
          </reference>
          <reference field="5" count="1" selected="0">
            <x v="79"/>
          </reference>
          <reference field="9" count="1">
            <x v="443"/>
          </reference>
        </references>
      </pivotArea>
    </format>
    <format dxfId="6990">
      <pivotArea dataOnly="0" labelOnly="1" outline="0" fieldPosition="0">
        <references count="4">
          <reference field="2" count="1" selected="0">
            <x v="43"/>
          </reference>
          <reference field="3" count="1" selected="0">
            <x v="643"/>
          </reference>
          <reference field="5" count="1" selected="0">
            <x v="90"/>
          </reference>
          <reference field="9" count="1">
            <x v="68"/>
          </reference>
        </references>
      </pivotArea>
    </format>
    <format dxfId="6989">
      <pivotArea dataOnly="0" labelOnly="1" outline="0" fieldPosition="0">
        <references count="4">
          <reference field="2" count="1" selected="0">
            <x v="43"/>
          </reference>
          <reference field="3" count="1" selected="0">
            <x v="699"/>
          </reference>
          <reference field="5" count="1" selected="0">
            <x v="92"/>
          </reference>
          <reference field="9" count="1">
            <x v="69"/>
          </reference>
        </references>
      </pivotArea>
    </format>
    <format dxfId="6988">
      <pivotArea dataOnly="0" labelOnly="1" outline="0" fieldPosition="0">
        <references count="4">
          <reference field="2" count="1" selected="0">
            <x v="44"/>
          </reference>
          <reference field="3" count="1" selected="0">
            <x v="643"/>
          </reference>
          <reference field="5" count="1" selected="0">
            <x v="91"/>
          </reference>
          <reference field="9" count="2">
            <x v="408"/>
            <x v="535"/>
          </reference>
        </references>
      </pivotArea>
    </format>
    <format dxfId="6987">
      <pivotArea dataOnly="0" labelOnly="1" outline="0" fieldPosition="0">
        <references count="4">
          <reference field="2" count="1" selected="0">
            <x v="46"/>
          </reference>
          <reference field="3" count="1" selected="0">
            <x v="703"/>
          </reference>
          <reference field="5" count="1" selected="0">
            <x v="96"/>
          </reference>
          <reference field="9" count="16">
            <x v="124"/>
            <x v="127"/>
            <x v="372"/>
            <x v="373"/>
            <x v="536"/>
            <x v="537"/>
            <x v="538"/>
            <x v="539"/>
            <x v="540"/>
            <x v="541"/>
            <x v="542"/>
            <x v="543"/>
            <x v="544"/>
            <x v="545"/>
            <x v="546"/>
            <x v="547"/>
          </reference>
        </references>
      </pivotArea>
    </format>
    <format dxfId="6986">
      <pivotArea dataOnly="0" labelOnly="1" outline="0" fieldPosition="0">
        <references count="4">
          <reference field="2" count="1" selected="0">
            <x v="46"/>
          </reference>
          <reference field="3" count="1" selected="0">
            <x v="717"/>
          </reference>
          <reference field="5" count="1" selected="0">
            <x v="104"/>
          </reference>
          <reference field="9" count="24">
            <x v="2"/>
            <x v="567"/>
            <x v="568"/>
            <x v="569"/>
            <x v="570"/>
            <x v="571"/>
            <x v="572"/>
            <x v="573"/>
            <x v="574"/>
            <x v="575"/>
            <x v="576"/>
            <x v="577"/>
            <x v="578"/>
            <x v="579"/>
            <x v="580"/>
            <x v="581"/>
            <x v="582"/>
            <x v="583"/>
            <x v="584"/>
            <x v="585"/>
            <x v="586"/>
            <x v="587"/>
            <x v="588"/>
            <x v="589"/>
          </reference>
        </references>
      </pivotArea>
    </format>
    <format dxfId="6985">
      <pivotArea dataOnly="0" labelOnly="1" outline="0" fieldPosition="0">
        <references count="4">
          <reference field="2" count="1" selected="0">
            <x v="47"/>
          </reference>
          <reference field="3" count="1" selected="0">
            <x v="705"/>
          </reference>
          <reference field="5" count="1" selected="0">
            <x v="98"/>
          </reference>
          <reference field="9" count="1">
            <x v="2"/>
          </reference>
        </references>
      </pivotArea>
    </format>
    <format dxfId="6984">
      <pivotArea dataOnly="0" labelOnly="1" outline="0" fieldPosition="0">
        <references count="4">
          <reference field="2" count="1" selected="0">
            <x v="48"/>
          </reference>
          <reference field="3" count="1" selected="0">
            <x v="712"/>
          </reference>
          <reference field="5" count="1" selected="0">
            <x v="101"/>
          </reference>
          <reference field="9" count="4">
            <x v="113"/>
            <x v="271"/>
            <x v="392"/>
            <x v="393"/>
          </reference>
        </references>
      </pivotArea>
    </format>
    <format dxfId="6983">
      <pivotArea dataOnly="0" labelOnly="1" outline="0" fieldPosition="0">
        <references count="4">
          <reference field="2" count="1" selected="0">
            <x v="48"/>
          </reference>
          <reference field="3" count="1" selected="0">
            <x v="713"/>
          </reference>
          <reference field="5" count="1" selected="0">
            <x v="101"/>
          </reference>
          <reference field="9" count="2">
            <x v="110"/>
            <x v="476"/>
          </reference>
        </references>
      </pivotArea>
    </format>
    <format dxfId="6982">
      <pivotArea dataOnly="0" labelOnly="1" outline="0" fieldPosition="0">
        <references count="4">
          <reference field="2" count="1" selected="0">
            <x v="48"/>
          </reference>
          <reference field="3" count="1" selected="0">
            <x v="714"/>
          </reference>
          <reference field="5" count="1" selected="0">
            <x v="101"/>
          </reference>
          <reference field="9" count="1">
            <x v="122"/>
          </reference>
        </references>
      </pivotArea>
    </format>
    <format dxfId="6981">
      <pivotArea dataOnly="0" labelOnly="1" outline="0" fieldPosition="0">
        <references count="4">
          <reference field="2" count="1" selected="0">
            <x v="48"/>
          </reference>
          <reference field="3" count="1" selected="0">
            <x v="715"/>
          </reference>
          <reference field="5" count="1" selected="0">
            <x v="101"/>
          </reference>
          <reference field="9" count="1">
            <x v="274"/>
          </reference>
        </references>
      </pivotArea>
    </format>
    <format dxfId="6980">
      <pivotArea dataOnly="0" labelOnly="1" outline="0" fieldPosition="0">
        <references count="4">
          <reference field="2" count="1" selected="0">
            <x v="49"/>
          </reference>
          <reference field="3" count="1" selected="0">
            <x v="716"/>
          </reference>
          <reference field="5" count="1" selected="0">
            <x v="102"/>
          </reference>
          <reference field="9" count="14">
            <x v="138"/>
            <x v="141"/>
            <x v="142"/>
            <x v="143"/>
            <x v="145"/>
            <x v="147"/>
            <x v="553"/>
            <x v="554"/>
            <x v="555"/>
            <x v="556"/>
            <x v="557"/>
            <x v="558"/>
            <x v="559"/>
            <x v="560"/>
          </reference>
        </references>
      </pivotArea>
    </format>
    <format dxfId="6979">
      <pivotArea dataOnly="0" labelOnly="1" outline="0" fieldPosition="0">
        <references count="4">
          <reference field="2" count="1" selected="0">
            <x v="50"/>
          </reference>
          <reference field="3" count="1" selected="0">
            <x v="719"/>
          </reference>
          <reference field="5" count="1" selected="0">
            <x v="106"/>
          </reference>
          <reference field="9" count="2">
            <x v="596"/>
            <x v="605"/>
          </reference>
        </references>
      </pivotArea>
    </format>
    <format dxfId="6978">
      <pivotArea dataOnly="0" labelOnly="1" outline="0" fieldPosition="0">
        <references count="4">
          <reference field="2" count="1" selected="0">
            <x v="50"/>
          </reference>
          <reference field="3" count="1" selected="0">
            <x v="720"/>
          </reference>
          <reference field="5" count="1" selected="0">
            <x v="106"/>
          </reference>
          <reference field="9" count="6">
            <x v="597"/>
            <x v="598"/>
            <x v="603"/>
            <x v="606"/>
            <x v="607"/>
            <x v="609"/>
          </reference>
        </references>
      </pivotArea>
    </format>
    <format dxfId="6977">
      <pivotArea dataOnly="0" labelOnly="1" outline="0" fieldPosition="0">
        <references count="4">
          <reference field="2" count="1" selected="0">
            <x v="50"/>
          </reference>
          <reference field="3" count="1" selected="0">
            <x v="721"/>
          </reference>
          <reference field="5" count="1" selected="0">
            <x v="106"/>
          </reference>
          <reference field="9" count="4">
            <x v="599"/>
            <x v="601"/>
            <x v="604"/>
            <x v="608"/>
          </reference>
        </references>
      </pivotArea>
    </format>
    <format dxfId="6976">
      <pivotArea dataOnly="0" labelOnly="1" outline="0" fieldPosition="0">
        <references count="4">
          <reference field="2" count="1" selected="0">
            <x v="50"/>
          </reference>
          <reference field="3" count="1" selected="0">
            <x v="722"/>
          </reference>
          <reference field="5" count="1" selected="0">
            <x v="106"/>
          </reference>
          <reference field="9" count="2">
            <x v="600"/>
            <x v="602"/>
          </reference>
        </references>
      </pivotArea>
    </format>
    <format dxfId="6975">
      <pivotArea dataOnly="0" labelOnly="1" outline="0" fieldPosition="0">
        <references count="4">
          <reference field="2" count="1" selected="0">
            <x v="51"/>
          </reference>
          <reference field="3" count="1" selected="0">
            <x v="723"/>
          </reference>
          <reference field="5" count="1" selected="0">
            <x v="107"/>
          </reference>
          <reference field="9" count="3">
            <x v="610"/>
            <x v="611"/>
            <x v="612"/>
          </reference>
        </references>
      </pivotArea>
    </format>
    <format dxfId="6974">
      <pivotArea dataOnly="0" labelOnly="1" outline="0" fieldPosition="0">
        <references count="4">
          <reference field="2" count="1" selected="0">
            <x v="51"/>
          </reference>
          <reference field="3" count="1" selected="0">
            <x v="725"/>
          </reference>
          <reference field="5" count="1" selected="0">
            <x v="109"/>
          </reference>
          <reference field="9" count="1">
            <x v="2"/>
          </reference>
        </references>
      </pivotArea>
    </format>
    <format dxfId="6973">
      <pivotArea dataOnly="0" labelOnly="1" outline="0" fieldPosition="0">
        <references count="4">
          <reference field="2" count="1" selected="0">
            <x v="53"/>
          </reference>
          <reference field="3" count="1" selected="0">
            <x v="730"/>
          </reference>
          <reference field="5" count="1" selected="0">
            <x v="111"/>
          </reference>
          <reference field="9" count="2">
            <x v="614"/>
            <x v="615"/>
          </reference>
        </references>
      </pivotArea>
    </format>
    <format dxfId="6972">
      <pivotArea dataOnly="0" labelOnly="1" outline="0" fieldPosition="0">
        <references count="4">
          <reference field="2" count="1" selected="0">
            <x v="53"/>
          </reference>
          <reference field="3" count="1" selected="0">
            <x v="731"/>
          </reference>
          <reference field="5" count="1" selected="0">
            <x v="112"/>
          </reference>
          <reference field="9" count="2">
            <x v="616"/>
            <x v="617"/>
          </reference>
        </references>
      </pivotArea>
    </format>
    <format dxfId="6971">
      <pivotArea dataOnly="0" labelOnly="1" outline="0" fieldPosition="0">
        <references count="4">
          <reference field="2" count="1" selected="0">
            <x v="54"/>
          </reference>
          <reference field="3" count="1" selected="0">
            <x v="733"/>
          </reference>
          <reference field="5" count="1" selected="0">
            <x v="114"/>
          </reference>
          <reference field="9" count="1">
            <x v="2"/>
          </reference>
        </references>
      </pivotArea>
    </format>
    <format dxfId="6970">
      <pivotArea dataOnly="0" labelOnly="1" outline="0" fieldPosition="0">
        <references count="4">
          <reference field="2" count="1" selected="0">
            <x v="56"/>
          </reference>
          <reference field="3" count="1" selected="0">
            <x v="643"/>
          </reference>
          <reference field="5" count="1" selected="0">
            <x v="117"/>
          </reference>
          <reference field="9" count="1">
            <x v="618"/>
          </reference>
        </references>
      </pivotArea>
    </format>
    <format dxfId="6969">
      <pivotArea dataOnly="0" labelOnly="1" outline="0" fieldPosition="0">
        <references count="4">
          <reference field="2" count="1" selected="0">
            <x v="57"/>
          </reference>
          <reference field="3" count="1" selected="0">
            <x v="736"/>
          </reference>
          <reference field="5" count="1" selected="0">
            <x v="118"/>
          </reference>
          <reference field="9" count="1">
            <x v="2"/>
          </reference>
        </references>
      </pivotArea>
    </format>
    <format dxfId="6968">
      <pivotArea dataOnly="0" labelOnly="1" outline="0" fieldPosition="0">
        <references count="5">
          <reference field="2" count="1" selected="0">
            <x v="0"/>
          </reference>
          <reference field="3" count="1" selected="0">
            <x v="125"/>
          </reference>
          <reference field="5" count="1" selected="0">
            <x v="0"/>
          </reference>
          <reference field="9" count="1" selected="0">
            <x v="0"/>
          </reference>
          <reference field="10" count="1">
            <x v="79"/>
          </reference>
        </references>
      </pivotArea>
    </format>
    <format dxfId="6967">
      <pivotArea dataOnly="0" labelOnly="1" outline="0" fieldPosition="0">
        <references count="5">
          <reference field="2" count="1" selected="0">
            <x v="2"/>
          </reference>
          <reference field="3" count="1" selected="0">
            <x v="484"/>
          </reference>
          <reference field="5" count="1" selected="0">
            <x v="2"/>
          </reference>
          <reference field="9" count="1" selected="0">
            <x v="367"/>
          </reference>
          <reference field="10" count="1">
            <x v="76"/>
          </reference>
        </references>
      </pivotArea>
    </format>
    <format dxfId="6966">
      <pivotArea dataOnly="0" labelOnly="1" outline="0" fieldPosition="0">
        <references count="5">
          <reference field="2" count="1" selected="0">
            <x v="2"/>
          </reference>
          <reference field="3" count="1" selected="0">
            <x v="484"/>
          </reference>
          <reference field="5" count="1" selected="0">
            <x v="3"/>
          </reference>
          <reference field="9" count="1" selected="0">
            <x v="0"/>
          </reference>
          <reference field="10" count="1">
            <x v="83"/>
          </reference>
        </references>
      </pivotArea>
    </format>
    <format dxfId="6965">
      <pivotArea dataOnly="0" labelOnly="1" outline="0" fieldPosition="0">
        <references count="5">
          <reference field="2" count="1" selected="0">
            <x v="2"/>
          </reference>
          <reference field="3" count="1" selected="0">
            <x v="484"/>
          </reference>
          <reference field="5" count="1" selected="0">
            <x v="4"/>
          </reference>
          <reference field="9" count="1" selected="0">
            <x v="0"/>
          </reference>
          <reference field="10" count="1">
            <x v="178"/>
          </reference>
        </references>
      </pivotArea>
    </format>
    <format dxfId="6964">
      <pivotArea dataOnly="0" labelOnly="1" outline="0" fieldPosition="0">
        <references count="5">
          <reference field="2" count="1" selected="0">
            <x v="3"/>
          </reference>
          <reference field="3" count="1" selected="0">
            <x v="608"/>
          </reference>
          <reference field="5" count="1" selected="0">
            <x v="5"/>
          </reference>
          <reference field="9" count="1" selected="0">
            <x v="2"/>
          </reference>
          <reference field="10" count="1">
            <x v="84"/>
          </reference>
        </references>
      </pivotArea>
    </format>
    <format dxfId="6963">
      <pivotArea dataOnly="0" labelOnly="1" outline="0" fieldPosition="0">
        <references count="5">
          <reference field="2" count="1" selected="0">
            <x v="3"/>
          </reference>
          <reference field="3" count="1" selected="0">
            <x v="608"/>
          </reference>
          <reference field="5" count="1" selected="0">
            <x v="5"/>
          </reference>
          <reference field="9" count="1" selected="0">
            <x v="3"/>
          </reference>
          <reference field="10" count="1">
            <x v="82"/>
          </reference>
        </references>
      </pivotArea>
    </format>
    <format dxfId="6962">
      <pivotArea dataOnly="0" labelOnly="1" outline="0" fieldPosition="0">
        <references count="5">
          <reference field="2" count="1" selected="0">
            <x v="3"/>
          </reference>
          <reference field="3" count="1" selected="0">
            <x v="608"/>
          </reference>
          <reference field="5" count="1" selected="0">
            <x v="5"/>
          </reference>
          <reference field="9" count="1" selected="0">
            <x v="23"/>
          </reference>
          <reference field="10" count="1">
            <x v="83"/>
          </reference>
        </references>
      </pivotArea>
    </format>
    <format dxfId="6961">
      <pivotArea dataOnly="0" labelOnly="1" outline="0" fieldPosition="0">
        <references count="5">
          <reference field="2" count="1" selected="0">
            <x v="3"/>
          </reference>
          <reference field="3" count="1" selected="0">
            <x v="608"/>
          </reference>
          <reference field="5" count="1" selected="0">
            <x v="5"/>
          </reference>
          <reference field="9" count="1" selected="0">
            <x v="92"/>
          </reference>
          <reference field="10" count="1">
            <x v="82"/>
          </reference>
        </references>
      </pivotArea>
    </format>
    <format dxfId="6960">
      <pivotArea dataOnly="0" labelOnly="1" outline="0" fieldPosition="0">
        <references count="5">
          <reference field="2" count="1" selected="0">
            <x v="3"/>
          </reference>
          <reference field="3" count="1" selected="0">
            <x v="608"/>
          </reference>
          <reference field="5" count="1" selected="0">
            <x v="5"/>
          </reference>
          <reference field="9" count="1" selected="0">
            <x v="94"/>
          </reference>
          <reference field="10" count="1">
            <x v="83"/>
          </reference>
        </references>
      </pivotArea>
    </format>
    <format dxfId="6959">
      <pivotArea dataOnly="0" labelOnly="1" outline="0" fieldPosition="0">
        <references count="5">
          <reference field="2" count="1" selected="0">
            <x v="3"/>
          </reference>
          <reference field="3" count="1" selected="0">
            <x v="608"/>
          </reference>
          <reference field="5" count="1" selected="0">
            <x v="5"/>
          </reference>
          <reference field="9" count="1" selected="0">
            <x v="164"/>
          </reference>
          <reference field="10" count="1">
            <x v="82"/>
          </reference>
        </references>
      </pivotArea>
    </format>
    <format dxfId="6958">
      <pivotArea dataOnly="0" labelOnly="1" outline="0" fieldPosition="0">
        <references count="5">
          <reference field="2" count="1" selected="0">
            <x v="3"/>
          </reference>
          <reference field="3" count="1" selected="0">
            <x v="608"/>
          </reference>
          <reference field="5" count="1" selected="0">
            <x v="5"/>
          </reference>
          <reference field="9" count="1" selected="0">
            <x v="335"/>
          </reference>
          <reference field="10" count="1">
            <x v="83"/>
          </reference>
        </references>
      </pivotArea>
    </format>
    <format dxfId="6957">
      <pivotArea dataOnly="0" labelOnly="1" outline="0" fieldPosition="0">
        <references count="5">
          <reference field="2" count="1" selected="0">
            <x v="3"/>
          </reference>
          <reference field="3" count="1" selected="0">
            <x v="608"/>
          </reference>
          <reference field="5" count="1" selected="0">
            <x v="5"/>
          </reference>
          <reference field="9" count="1" selected="0">
            <x v="344"/>
          </reference>
          <reference field="10" count="1">
            <x v="79"/>
          </reference>
        </references>
      </pivotArea>
    </format>
    <format dxfId="6956">
      <pivotArea dataOnly="0" labelOnly="1" outline="0" fieldPosition="0">
        <references count="5">
          <reference field="2" count="1" selected="0">
            <x v="3"/>
          </reference>
          <reference field="3" count="1" selected="0">
            <x v="608"/>
          </reference>
          <reference field="5" count="1" selected="0">
            <x v="5"/>
          </reference>
          <reference field="9" count="1" selected="0">
            <x v="411"/>
          </reference>
          <reference field="10" count="1">
            <x v="84"/>
          </reference>
        </references>
      </pivotArea>
    </format>
    <format dxfId="6955">
      <pivotArea dataOnly="0" labelOnly="1" outline="0" fieldPosition="0">
        <references count="5">
          <reference field="2" count="1" selected="0">
            <x v="3"/>
          </reference>
          <reference field="3" count="1" selected="0">
            <x v="608"/>
          </reference>
          <reference field="5" count="1" selected="0">
            <x v="5"/>
          </reference>
          <reference field="9" count="1" selected="0">
            <x v="412"/>
          </reference>
          <reference field="10" count="1">
            <x v="82"/>
          </reference>
        </references>
      </pivotArea>
    </format>
    <format dxfId="6954">
      <pivotArea dataOnly="0" labelOnly="1" outline="0" fieldPosition="0">
        <references count="5">
          <reference field="2" count="1" selected="0">
            <x v="3"/>
          </reference>
          <reference field="3" count="1" selected="0">
            <x v="608"/>
          </reference>
          <reference field="5" count="1" selected="0">
            <x v="5"/>
          </reference>
          <reference field="9" count="1" selected="0">
            <x v="414"/>
          </reference>
          <reference field="10" count="1">
            <x v="84"/>
          </reference>
        </references>
      </pivotArea>
    </format>
    <format dxfId="6953">
      <pivotArea dataOnly="0" labelOnly="1" outline="0" fieldPosition="0">
        <references count="5">
          <reference field="2" count="1" selected="0">
            <x v="3"/>
          </reference>
          <reference field="3" count="1" selected="0">
            <x v="608"/>
          </reference>
          <reference field="5" count="1" selected="0">
            <x v="5"/>
          </reference>
          <reference field="9" count="1" selected="0">
            <x v="449"/>
          </reference>
          <reference field="10" count="1">
            <x v="82"/>
          </reference>
        </references>
      </pivotArea>
    </format>
    <format dxfId="6952">
      <pivotArea dataOnly="0" labelOnly="1" outline="0" fieldPosition="0">
        <references count="5">
          <reference field="2" count="1" selected="0">
            <x v="3"/>
          </reference>
          <reference field="3" count="1" selected="0">
            <x v="608"/>
          </reference>
          <reference field="5" count="1" selected="0">
            <x v="6"/>
          </reference>
          <reference field="9" count="1" selected="0">
            <x v="44"/>
          </reference>
          <reference field="10" count="1">
            <x v="53"/>
          </reference>
        </references>
      </pivotArea>
    </format>
    <format dxfId="6951">
      <pivotArea dataOnly="0" labelOnly="1" outline="0" fieldPosition="0">
        <references count="5">
          <reference field="2" count="1" selected="0">
            <x v="3"/>
          </reference>
          <reference field="3" count="1" selected="0">
            <x v="608"/>
          </reference>
          <reference field="5" count="1" selected="0">
            <x v="6"/>
          </reference>
          <reference field="9" count="1" selected="0">
            <x v="87"/>
          </reference>
          <reference field="10" count="1">
            <x v="125"/>
          </reference>
        </references>
      </pivotArea>
    </format>
    <format dxfId="6950">
      <pivotArea dataOnly="0" labelOnly="1" outline="0" fieldPosition="0">
        <references count="5">
          <reference field="2" count="1" selected="0">
            <x v="3"/>
          </reference>
          <reference field="3" count="1" selected="0">
            <x v="632"/>
          </reference>
          <reference field="5" count="1" selected="0">
            <x v="15"/>
          </reference>
          <reference field="9" count="1" selected="0">
            <x v="85"/>
          </reference>
          <reference field="10" count="1">
            <x v="42"/>
          </reference>
        </references>
      </pivotArea>
    </format>
    <format dxfId="6949">
      <pivotArea dataOnly="0" labelOnly="1" outline="0" fieldPosition="0">
        <references count="5">
          <reference field="2" count="1" selected="0">
            <x v="3"/>
          </reference>
          <reference field="3" count="1" selected="0">
            <x v="632"/>
          </reference>
          <reference field="5" count="1" selected="0">
            <x v="15"/>
          </reference>
          <reference field="9" count="1" selected="0">
            <x v="86"/>
          </reference>
          <reference field="10" count="1">
            <x v="82"/>
          </reference>
        </references>
      </pivotArea>
    </format>
    <format dxfId="6948">
      <pivotArea dataOnly="0" labelOnly="1" outline="0" fieldPosition="0">
        <references count="5">
          <reference field="2" count="1" selected="0">
            <x v="4"/>
          </reference>
          <reference field="3" count="1" selected="0">
            <x v="551"/>
          </reference>
          <reference field="5" count="1" selected="0">
            <x v="33"/>
          </reference>
          <reference field="9" count="1" selected="0">
            <x v="19"/>
          </reference>
          <reference field="10" count="1">
            <x v="25"/>
          </reference>
        </references>
      </pivotArea>
    </format>
    <format dxfId="6947">
      <pivotArea dataOnly="0" labelOnly="1" outline="0" fieldPosition="0">
        <references count="5">
          <reference field="2" count="1" selected="0">
            <x v="4"/>
          </reference>
          <reference field="3" count="1" selected="0">
            <x v="551"/>
          </reference>
          <reference field="5" count="1" selected="0">
            <x v="33"/>
          </reference>
          <reference field="9" count="1" selected="0">
            <x v="48"/>
          </reference>
          <reference field="10" count="1">
            <x v="124"/>
          </reference>
        </references>
      </pivotArea>
    </format>
    <format dxfId="6946">
      <pivotArea dataOnly="0" labelOnly="1" outline="0" fieldPosition="0">
        <references count="5">
          <reference field="2" count="1" selected="0">
            <x v="4"/>
          </reference>
          <reference field="3" count="1" selected="0">
            <x v="551"/>
          </reference>
          <reference field="5" count="1" selected="0">
            <x v="33"/>
          </reference>
          <reference field="9" count="1" selected="0">
            <x v="419"/>
          </reference>
          <reference field="10" count="1">
            <x v="83"/>
          </reference>
        </references>
      </pivotArea>
    </format>
    <format dxfId="6945">
      <pivotArea dataOnly="0" labelOnly="1" outline="0" fieldPosition="0">
        <references count="5">
          <reference field="2" count="1" selected="0">
            <x v="4"/>
          </reference>
          <reference field="3" count="1" selected="0">
            <x v="593"/>
          </reference>
          <reference field="5" count="1" selected="0">
            <x v="7"/>
          </reference>
          <reference field="9" count="1" selected="0">
            <x v="10"/>
          </reference>
          <reference field="10" count="1">
            <x v="125"/>
          </reference>
        </references>
      </pivotArea>
    </format>
    <format dxfId="6944">
      <pivotArea dataOnly="0" labelOnly="1" outline="0" fieldPosition="0">
        <references count="5">
          <reference field="2" count="1" selected="0">
            <x v="4"/>
          </reference>
          <reference field="3" count="1" selected="0">
            <x v="593"/>
          </reference>
          <reference field="5" count="1" selected="0">
            <x v="7"/>
          </reference>
          <reference field="9" count="1" selected="0">
            <x v="88"/>
          </reference>
          <reference field="10" count="1">
            <x v="84"/>
          </reference>
        </references>
      </pivotArea>
    </format>
    <format dxfId="6943">
      <pivotArea dataOnly="0" labelOnly="1" outline="0" fieldPosition="0">
        <references count="5">
          <reference field="2" count="1" selected="0">
            <x v="4"/>
          </reference>
          <reference field="3" count="1" selected="0">
            <x v="593"/>
          </reference>
          <reference field="5" count="1" selected="0">
            <x v="7"/>
          </reference>
          <reference field="9" count="1" selected="0">
            <x v="215"/>
          </reference>
          <reference field="10" count="1">
            <x v="125"/>
          </reference>
        </references>
      </pivotArea>
    </format>
    <format dxfId="6942">
      <pivotArea dataOnly="0" labelOnly="1" outline="0" fieldPosition="0">
        <references count="5">
          <reference field="2" count="1" selected="0">
            <x v="4"/>
          </reference>
          <reference field="3" count="1" selected="0">
            <x v="593"/>
          </reference>
          <reference field="5" count="1" selected="0">
            <x v="7"/>
          </reference>
          <reference field="9" count="1" selected="0">
            <x v="218"/>
          </reference>
          <reference field="10" count="1">
            <x v="82"/>
          </reference>
        </references>
      </pivotArea>
    </format>
    <format dxfId="6941">
      <pivotArea dataOnly="0" labelOnly="1" outline="0" fieldPosition="0">
        <references count="5">
          <reference field="2" count="1" selected="0">
            <x v="4"/>
          </reference>
          <reference field="3" count="1" selected="0">
            <x v="593"/>
          </reference>
          <reference field="5" count="1" selected="0">
            <x v="7"/>
          </reference>
          <reference field="9" count="1" selected="0">
            <x v="219"/>
          </reference>
          <reference field="10" count="1">
            <x v="172"/>
          </reference>
        </references>
      </pivotArea>
    </format>
    <format dxfId="6940">
      <pivotArea dataOnly="0" labelOnly="1" outline="0" fieldPosition="0">
        <references count="5">
          <reference field="2" count="1" selected="0">
            <x v="4"/>
          </reference>
          <reference field="3" count="1" selected="0">
            <x v="593"/>
          </reference>
          <reference field="5" count="1" selected="0">
            <x v="7"/>
          </reference>
          <reference field="9" count="1" selected="0">
            <x v="287"/>
          </reference>
          <reference field="10" count="1">
            <x v="83"/>
          </reference>
        </references>
      </pivotArea>
    </format>
    <format dxfId="6939">
      <pivotArea dataOnly="0" labelOnly="1" outline="0" fieldPosition="0">
        <references count="5">
          <reference field="2" count="1" selected="0">
            <x v="4"/>
          </reference>
          <reference field="3" count="1" selected="0">
            <x v="593"/>
          </reference>
          <reference field="5" count="1" selected="0">
            <x v="7"/>
          </reference>
          <reference field="9" count="1" selected="0">
            <x v="415"/>
          </reference>
          <reference field="10" count="1">
            <x v="123"/>
          </reference>
        </references>
      </pivotArea>
    </format>
    <format dxfId="6938">
      <pivotArea dataOnly="0" labelOnly="1" outline="0" fieldPosition="0">
        <references count="5">
          <reference field="2" count="1" selected="0">
            <x v="4"/>
          </reference>
          <reference field="3" count="1" selected="0">
            <x v="593"/>
          </reference>
          <reference field="5" count="1" selected="0">
            <x v="7"/>
          </reference>
          <reference field="9" count="1" selected="0">
            <x v="418"/>
          </reference>
          <reference field="10" count="1">
            <x v="82"/>
          </reference>
        </references>
      </pivotArea>
    </format>
    <format dxfId="6937">
      <pivotArea dataOnly="0" labelOnly="1" outline="0" fieldPosition="0">
        <references count="5">
          <reference field="2" count="1" selected="0">
            <x v="4"/>
          </reference>
          <reference field="3" count="1" selected="0">
            <x v="593"/>
          </reference>
          <reference field="5" count="1" selected="0">
            <x v="7"/>
          </reference>
          <reference field="9" count="1" selected="0">
            <x v="423"/>
          </reference>
          <reference field="10" count="1">
            <x v="83"/>
          </reference>
        </references>
      </pivotArea>
    </format>
    <format dxfId="6936">
      <pivotArea dataOnly="0" labelOnly="1" outline="0" fieldPosition="0">
        <references count="5">
          <reference field="2" count="1" selected="0">
            <x v="4"/>
          </reference>
          <reference field="3" count="1" selected="0">
            <x v="593"/>
          </reference>
          <reference field="5" count="1" selected="0">
            <x v="7"/>
          </reference>
          <reference field="9" count="1" selected="0">
            <x v="424"/>
          </reference>
          <reference field="10" count="1">
            <x v="172"/>
          </reference>
        </references>
      </pivotArea>
    </format>
    <format dxfId="6935">
      <pivotArea dataOnly="0" labelOnly="1" outline="0" fieldPosition="0">
        <references count="5">
          <reference field="2" count="1" selected="0">
            <x v="4"/>
          </reference>
          <reference field="3" count="1" selected="0">
            <x v="593"/>
          </reference>
          <reference field="5" count="1" selected="0">
            <x v="7"/>
          </reference>
          <reference field="9" count="1" selected="0">
            <x v="425"/>
          </reference>
          <reference field="10" count="1">
            <x v="83"/>
          </reference>
        </references>
      </pivotArea>
    </format>
    <format dxfId="6934">
      <pivotArea dataOnly="0" labelOnly="1" outline="0" fieldPosition="0">
        <references count="5">
          <reference field="2" count="1" selected="0">
            <x v="4"/>
          </reference>
          <reference field="3" count="1" selected="0">
            <x v="593"/>
          </reference>
          <reference field="5" count="1" selected="0">
            <x v="7"/>
          </reference>
          <reference field="9" count="1" selected="0">
            <x v="426"/>
          </reference>
          <reference field="10" count="1">
            <x v="82"/>
          </reference>
        </references>
      </pivotArea>
    </format>
    <format dxfId="6933">
      <pivotArea dataOnly="0" labelOnly="1" outline="0" fieldPosition="0">
        <references count="5">
          <reference field="2" count="1" selected="0">
            <x v="4"/>
          </reference>
          <reference field="3" count="1" selected="0">
            <x v="593"/>
          </reference>
          <reference field="5" count="1" selected="0">
            <x v="7"/>
          </reference>
          <reference field="9" count="1" selected="0">
            <x v="450"/>
          </reference>
          <reference field="10" count="1">
            <x v="83"/>
          </reference>
        </references>
      </pivotArea>
    </format>
    <format dxfId="6932">
      <pivotArea dataOnly="0" labelOnly="1" outline="0" fieldPosition="0">
        <references count="5">
          <reference field="2" count="1" selected="0">
            <x v="4"/>
          </reference>
          <reference field="3" count="1" selected="0">
            <x v="593"/>
          </reference>
          <reference field="5" count="1" selected="0">
            <x v="7"/>
          </reference>
          <reference field="9" count="1" selected="0">
            <x v="453"/>
          </reference>
          <reference field="10" count="1">
            <x v="82"/>
          </reference>
        </references>
      </pivotArea>
    </format>
    <format dxfId="6931">
      <pivotArea dataOnly="0" labelOnly="1" outline="0" fieldPosition="0">
        <references count="5">
          <reference field="2" count="1" selected="0">
            <x v="4"/>
          </reference>
          <reference field="3" count="1" selected="0">
            <x v="627"/>
          </reference>
          <reference field="5" count="1" selected="0">
            <x v="8"/>
          </reference>
          <reference field="9" count="1" selected="0">
            <x v="10"/>
          </reference>
          <reference field="10" count="1">
            <x v="180"/>
          </reference>
        </references>
      </pivotArea>
    </format>
    <format dxfId="6930">
      <pivotArea dataOnly="0" labelOnly="1" outline="0" fieldPosition="0">
        <references count="5">
          <reference field="2" count="1" selected="0">
            <x v="4"/>
          </reference>
          <reference field="3" count="1" selected="0">
            <x v="627"/>
          </reference>
          <reference field="5" count="1" selected="0">
            <x v="8"/>
          </reference>
          <reference field="9" count="1" selected="0">
            <x v="12"/>
          </reference>
          <reference field="10" count="1">
            <x v="43"/>
          </reference>
        </references>
      </pivotArea>
    </format>
    <format dxfId="6929">
      <pivotArea dataOnly="0" labelOnly="1" outline="0" fieldPosition="0">
        <references count="5">
          <reference field="2" count="1" selected="0">
            <x v="4"/>
          </reference>
          <reference field="3" count="1" selected="0">
            <x v="627"/>
          </reference>
          <reference field="5" count="1" selected="0">
            <x v="8"/>
          </reference>
          <reference field="9" count="1" selected="0">
            <x v="15"/>
          </reference>
          <reference field="10" count="1">
            <x v="83"/>
          </reference>
        </references>
      </pivotArea>
    </format>
    <format dxfId="6928">
      <pivotArea dataOnly="0" labelOnly="1" outline="0" fieldPosition="0">
        <references count="5">
          <reference field="2" count="1" selected="0">
            <x v="4"/>
          </reference>
          <reference field="3" count="1" selected="0">
            <x v="627"/>
          </reference>
          <reference field="5" count="1" selected="0">
            <x v="8"/>
          </reference>
          <reference field="9" count="1" selected="0">
            <x v="44"/>
          </reference>
          <reference field="10" count="1">
            <x v="53"/>
          </reference>
        </references>
      </pivotArea>
    </format>
    <format dxfId="6927">
      <pivotArea dataOnly="0" labelOnly="1" outline="0" fieldPosition="0">
        <references count="5">
          <reference field="2" count="1" selected="0">
            <x v="4"/>
          </reference>
          <reference field="3" count="1" selected="0">
            <x v="627"/>
          </reference>
          <reference field="5" count="1" selected="0">
            <x v="8"/>
          </reference>
          <reference field="9" count="1" selected="0">
            <x v="215"/>
          </reference>
          <reference field="10" count="1">
            <x v="125"/>
          </reference>
        </references>
      </pivotArea>
    </format>
    <format dxfId="6926">
      <pivotArea dataOnly="0" labelOnly="1" outline="0" fieldPosition="0">
        <references count="5">
          <reference field="2" count="1" selected="0">
            <x v="4"/>
          </reference>
          <reference field="3" count="1" selected="0">
            <x v="627"/>
          </reference>
          <reference field="5" count="1" selected="0">
            <x v="8"/>
          </reference>
          <reference field="9" count="1" selected="0">
            <x v="336"/>
          </reference>
          <reference field="10" count="1">
            <x v="83"/>
          </reference>
        </references>
      </pivotArea>
    </format>
    <format dxfId="6925">
      <pivotArea dataOnly="0" labelOnly="1" outline="0" fieldPosition="0">
        <references count="5">
          <reference field="2" count="1" selected="0">
            <x v="4"/>
          </reference>
          <reference field="3" count="1" selected="0">
            <x v="627"/>
          </reference>
          <reference field="5" count="1" selected="0">
            <x v="8"/>
          </reference>
          <reference field="9" count="1" selected="0">
            <x v="417"/>
          </reference>
          <reference field="10" count="1">
            <x v="179"/>
          </reference>
        </references>
      </pivotArea>
    </format>
    <format dxfId="6924">
      <pivotArea dataOnly="0" labelOnly="1" outline="0" fieldPosition="0">
        <references count="5">
          <reference field="2" count="1" selected="0">
            <x v="4"/>
          </reference>
          <reference field="3" count="1" selected="0">
            <x v="627"/>
          </reference>
          <reference field="5" count="1" selected="0">
            <x v="8"/>
          </reference>
          <reference field="9" count="1" selected="0">
            <x v="427"/>
          </reference>
          <reference field="10" count="1">
            <x v="83"/>
          </reference>
        </references>
      </pivotArea>
    </format>
    <format dxfId="6923">
      <pivotArea dataOnly="0" labelOnly="1" outline="0" fieldPosition="0">
        <references count="5">
          <reference field="2" count="1" selected="0">
            <x v="4"/>
          </reference>
          <reference field="3" count="1" selected="0">
            <x v="627"/>
          </reference>
          <reference field="5" count="1" selected="0">
            <x v="8"/>
          </reference>
          <reference field="9" count="1" selected="0">
            <x v="453"/>
          </reference>
          <reference field="10" count="1">
            <x v="82"/>
          </reference>
        </references>
      </pivotArea>
    </format>
    <format dxfId="6922">
      <pivotArea dataOnly="0" labelOnly="1" outline="0" fieldPosition="0">
        <references count="5">
          <reference field="2" count="1" selected="0">
            <x v="4"/>
          </reference>
          <reference field="3" count="1" selected="0">
            <x v="627"/>
          </reference>
          <reference field="5" count="1" selected="0">
            <x v="8"/>
          </reference>
          <reference field="9" count="1" selected="0">
            <x v="455"/>
          </reference>
          <reference field="10" count="1">
            <x v="125"/>
          </reference>
        </references>
      </pivotArea>
    </format>
    <format dxfId="6921">
      <pivotArea dataOnly="0" labelOnly="1" outline="0" fieldPosition="0">
        <references count="5">
          <reference field="2" count="1" selected="0">
            <x v="4"/>
          </reference>
          <reference field="3" count="1" selected="0">
            <x v="627"/>
          </reference>
          <reference field="5" count="1" selected="0">
            <x v="8"/>
          </reference>
          <reference field="9" count="1" selected="0">
            <x v="456"/>
          </reference>
          <reference field="10" count="1">
            <x v="83"/>
          </reference>
        </references>
      </pivotArea>
    </format>
    <format dxfId="6920">
      <pivotArea dataOnly="0" labelOnly="1" outline="0" fieldPosition="0">
        <references count="5">
          <reference field="2" count="1" selected="0">
            <x v="4"/>
          </reference>
          <reference field="3" count="1" selected="0">
            <x v="628"/>
          </reference>
          <reference field="5" count="1" selected="0">
            <x v="9"/>
          </reference>
          <reference field="9" count="1" selected="0">
            <x v="44"/>
          </reference>
          <reference field="10" count="1">
            <x v="53"/>
          </reference>
        </references>
      </pivotArea>
    </format>
    <format dxfId="6919">
      <pivotArea dataOnly="0" labelOnly="1" outline="0" fieldPosition="0">
        <references count="5">
          <reference field="2" count="1" selected="0">
            <x v="4"/>
          </reference>
          <reference field="3" count="1" selected="0">
            <x v="628"/>
          </reference>
          <reference field="5" count="1" selected="0">
            <x v="9"/>
          </reference>
          <reference field="9" count="1" selected="0">
            <x v="78"/>
          </reference>
          <reference field="10" count="1">
            <x v="125"/>
          </reference>
        </references>
      </pivotArea>
    </format>
    <format dxfId="6918">
      <pivotArea dataOnly="0" labelOnly="1" outline="0" fieldPosition="0">
        <references count="5">
          <reference field="2" count="1" selected="0">
            <x v="4"/>
          </reference>
          <reference field="3" count="1" selected="0">
            <x v="628"/>
          </reference>
          <reference field="5" count="1" selected="0">
            <x v="9"/>
          </reference>
          <reference field="9" count="1" selected="0">
            <x v="218"/>
          </reference>
          <reference field="10" count="1">
            <x v="172"/>
          </reference>
        </references>
      </pivotArea>
    </format>
    <format dxfId="6917">
      <pivotArea dataOnly="0" labelOnly="1" outline="0" fieldPosition="0">
        <references count="5">
          <reference field="2" count="1" selected="0">
            <x v="4"/>
          </reference>
          <reference field="3" count="1" selected="0">
            <x v="628"/>
          </reference>
          <reference field="5" count="1" selected="0">
            <x v="9"/>
          </reference>
          <reference field="9" count="1" selected="0">
            <x v="219"/>
          </reference>
          <reference field="10" count="1">
            <x v="83"/>
          </reference>
        </references>
      </pivotArea>
    </format>
    <format dxfId="6916">
      <pivotArea dataOnly="0" labelOnly="1" outline="0" fieldPosition="0">
        <references count="5">
          <reference field="2" count="1" selected="0">
            <x v="4"/>
          </reference>
          <reference field="3" count="1" selected="0">
            <x v="628"/>
          </reference>
          <reference field="5" count="1" selected="0">
            <x v="9"/>
          </reference>
          <reference field="9" count="1" selected="0">
            <x v="417"/>
          </reference>
          <reference field="10" count="1">
            <x v="179"/>
          </reference>
        </references>
      </pivotArea>
    </format>
    <format dxfId="6915">
      <pivotArea dataOnly="0" labelOnly="1" outline="0" fieldPosition="0">
        <references count="5">
          <reference field="2" count="1" selected="0">
            <x v="4"/>
          </reference>
          <reference field="3" count="1" selected="0">
            <x v="628"/>
          </reference>
          <reference field="5" count="1" selected="0">
            <x v="9"/>
          </reference>
          <reference field="9" count="1" selected="0">
            <x v="427"/>
          </reference>
          <reference field="10" count="1">
            <x v="83"/>
          </reference>
        </references>
      </pivotArea>
    </format>
    <format dxfId="6914">
      <pivotArea dataOnly="0" labelOnly="1" outline="0" fieldPosition="0">
        <references count="5">
          <reference field="2" count="1" selected="0">
            <x v="4"/>
          </reference>
          <reference field="3" count="1" selected="0">
            <x v="628"/>
          </reference>
          <reference field="5" count="1" selected="0">
            <x v="9"/>
          </reference>
          <reference field="9" count="1" selected="0">
            <x v="455"/>
          </reference>
          <reference field="10" count="1">
            <x v="125"/>
          </reference>
        </references>
      </pivotArea>
    </format>
    <format dxfId="6913">
      <pivotArea dataOnly="0" labelOnly="1" outline="0" fieldPosition="0">
        <references count="5">
          <reference field="2" count="1" selected="0">
            <x v="4"/>
          </reference>
          <reference field="3" count="1" selected="0">
            <x v="628"/>
          </reference>
          <reference field="5" count="1" selected="0">
            <x v="9"/>
          </reference>
          <reference field="9" count="1" selected="0">
            <x v="458"/>
          </reference>
          <reference field="10" count="1">
            <x v="82"/>
          </reference>
        </references>
      </pivotArea>
    </format>
    <format dxfId="6912">
      <pivotArea dataOnly="0" labelOnly="1" outline="0" fieldPosition="0">
        <references count="5">
          <reference field="2" count="1" selected="0">
            <x v="4"/>
          </reference>
          <reference field="3" count="1" selected="0">
            <x v="628"/>
          </reference>
          <reference field="5" count="1" selected="0">
            <x v="9"/>
          </reference>
          <reference field="9" count="1" selected="0">
            <x v="459"/>
          </reference>
          <reference field="10" count="1">
            <x v="83"/>
          </reference>
        </references>
      </pivotArea>
    </format>
    <format dxfId="6911">
      <pivotArea dataOnly="0" labelOnly="1" outline="0" fieldPosition="0">
        <references count="5">
          <reference field="2" count="1" selected="0">
            <x v="4"/>
          </reference>
          <reference field="3" count="1" selected="0">
            <x v="629"/>
          </reference>
          <reference field="5" count="1" selected="0">
            <x v="10"/>
          </reference>
          <reference field="9" count="1" selected="0">
            <x v="39"/>
          </reference>
          <reference field="10" count="1">
            <x v="141"/>
          </reference>
        </references>
      </pivotArea>
    </format>
    <format dxfId="6910">
      <pivotArea dataOnly="0" labelOnly="1" outline="0" fieldPosition="0">
        <references count="5">
          <reference field="2" count="1" selected="0">
            <x v="4"/>
          </reference>
          <reference field="3" count="1" selected="0">
            <x v="629"/>
          </reference>
          <reference field="5" count="1" selected="0">
            <x v="10"/>
          </reference>
          <reference field="9" count="1" selected="0">
            <x v="177"/>
          </reference>
          <reference field="10" count="1">
            <x v="125"/>
          </reference>
        </references>
      </pivotArea>
    </format>
    <format dxfId="6909">
      <pivotArea dataOnly="0" labelOnly="1" outline="0" fieldPosition="0">
        <references count="5">
          <reference field="2" count="1" selected="0">
            <x v="4"/>
          </reference>
          <reference field="3" count="1" selected="0">
            <x v="629"/>
          </reference>
          <reference field="5" count="1" selected="0">
            <x v="10"/>
          </reference>
          <reference field="9" count="1" selected="0">
            <x v="287"/>
          </reference>
          <reference field="10" count="1">
            <x v="82"/>
          </reference>
        </references>
      </pivotArea>
    </format>
    <format dxfId="6908">
      <pivotArea dataOnly="0" labelOnly="1" outline="0" fieldPosition="0">
        <references count="5">
          <reference field="2" count="1" selected="0">
            <x v="4"/>
          </reference>
          <reference field="3" count="1" selected="0">
            <x v="629"/>
          </reference>
          <reference field="5" count="1" selected="0">
            <x v="10"/>
          </reference>
          <reference field="9" count="1" selected="0">
            <x v="385"/>
          </reference>
          <reference field="10" count="1">
            <x v="83"/>
          </reference>
        </references>
      </pivotArea>
    </format>
    <format dxfId="6907">
      <pivotArea dataOnly="0" labelOnly="1" outline="0" fieldPosition="0">
        <references count="5">
          <reference field="2" count="1" selected="0">
            <x v="4"/>
          </reference>
          <reference field="3" count="1" selected="0">
            <x v="629"/>
          </reference>
          <reference field="5" count="1" selected="0">
            <x v="10"/>
          </reference>
          <reference field="9" count="1" selected="0">
            <x v="417"/>
          </reference>
          <reference field="10" count="1">
            <x v="179"/>
          </reference>
        </references>
      </pivotArea>
    </format>
    <format dxfId="6906">
      <pivotArea dataOnly="0" labelOnly="1" outline="0" fieldPosition="0">
        <references count="5">
          <reference field="2" count="1" selected="0">
            <x v="4"/>
          </reference>
          <reference field="3" count="1" selected="0">
            <x v="629"/>
          </reference>
          <reference field="5" count="1" selected="0">
            <x v="10"/>
          </reference>
          <reference field="9" count="1" selected="0">
            <x v="427"/>
          </reference>
          <reference field="10" count="1">
            <x v="83"/>
          </reference>
        </references>
      </pivotArea>
    </format>
    <format dxfId="6905">
      <pivotArea dataOnly="0" labelOnly="1" outline="0" fieldPosition="0">
        <references count="5">
          <reference field="2" count="1" selected="0">
            <x v="4"/>
          </reference>
          <reference field="3" count="1" selected="0">
            <x v="629"/>
          </reference>
          <reference field="5" count="1" selected="0">
            <x v="10"/>
          </reference>
          <reference field="9" count="1" selected="0">
            <x v="453"/>
          </reference>
          <reference field="10" count="1">
            <x v="82"/>
          </reference>
        </references>
      </pivotArea>
    </format>
    <format dxfId="6904">
      <pivotArea dataOnly="0" labelOnly="1" outline="0" fieldPosition="0">
        <references count="5">
          <reference field="2" count="1" selected="0">
            <x v="4"/>
          </reference>
          <reference field="3" count="1" selected="0">
            <x v="629"/>
          </reference>
          <reference field="5" count="1" selected="0">
            <x v="10"/>
          </reference>
          <reference field="9" count="1" selected="0">
            <x v="455"/>
          </reference>
          <reference field="10" count="1">
            <x v="125"/>
          </reference>
        </references>
      </pivotArea>
    </format>
    <format dxfId="6903">
      <pivotArea dataOnly="0" labelOnly="1" outline="0" fieldPosition="0">
        <references count="5">
          <reference field="2" count="1" selected="0">
            <x v="4"/>
          </reference>
          <reference field="3" count="1" selected="0">
            <x v="629"/>
          </reference>
          <reference field="5" count="1" selected="0">
            <x v="10"/>
          </reference>
          <reference field="9" count="1" selected="0">
            <x v="460"/>
          </reference>
          <reference field="10" count="1">
            <x v="83"/>
          </reference>
        </references>
      </pivotArea>
    </format>
    <format dxfId="6902">
      <pivotArea dataOnly="0" labelOnly="1" outline="0" fieldPosition="0">
        <references count="5">
          <reference field="2" count="1" selected="0">
            <x v="4"/>
          </reference>
          <reference field="3" count="1" selected="0">
            <x v="630"/>
          </reference>
          <reference field="5" count="1" selected="0">
            <x v="11"/>
          </reference>
          <reference field="9" count="1" selected="0">
            <x v="39"/>
          </reference>
          <reference field="10" count="1">
            <x v="60"/>
          </reference>
        </references>
      </pivotArea>
    </format>
    <format dxfId="6901">
      <pivotArea dataOnly="0" labelOnly="1" outline="0" fieldPosition="0">
        <references count="5">
          <reference field="2" count="1" selected="0">
            <x v="4"/>
          </reference>
          <reference field="3" count="1" selected="0">
            <x v="630"/>
          </reference>
          <reference field="5" count="1" selected="0">
            <x v="11"/>
          </reference>
          <reference field="9" count="1" selected="0">
            <x v="115"/>
          </reference>
          <reference field="10" count="1">
            <x v="83"/>
          </reference>
        </references>
      </pivotArea>
    </format>
    <format dxfId="6900">
      <pivotArea dataOnly="0" labelOnly="1" outline="0" fieldPosition="0">
        <references count="5">
          <reference field="2" count="1" selected="0">
            <x v="4"/>
          </reference>
          <reference field="3" count="1" selected="0">
            <x v="630"/>
          </reference>
          <reference field="5" count="1" selected="0">
            <x v="11"/>
          </reference>
          <reference field="9" count="1" selected="0">
            <x v="467"/>
          </reference>
          <reference field="10" count="1">
            <x v="80"/>
          </reference>
        </references>
      </pivotArea>
    </format>
    <format dxfId="6899">
      <pivotArea dataOnly="0" labelOnly="1" outline="0" fieldPosition="0">
        <references count="5">
          <reference field="2" count="1" selected="0">
            <x v="5"/>
          </reference>
          <reference field="3" count="1" selected="0">
            <x v="595"/>
          </reference>
          <reference field="5" count="1" selected="0">
            <x v="12"/>
          </reference>
          <reference field="9" count="1" selected="0">
            <x v="70"/>
          </reference>
          <reference field="10" count="1">
            <x v="83"/>
          </reference>
        </references>
      </pivotArea>
    </format>
    <format dxfId="6898">
      <pivotArea dataOnly="0" labelOnly="1" outline="0" fieldPosition="0">
        <references count="5">
          <reference field="2" count="1" selected="0">
            <x v="5"/>
          </reference>
          <reference field="3" count="1" selected="0">
            <x v="595"/>
          </reference>
          <reference field="5" count="1" selected="0">
            <x v="12"/>
          </reference>
          <reference field="9" count="1" selected="0">
            <x v="77"/>
          </reference>
          <reference field="10" count="1">
            <x v="123"/>
          </reference>
        </references>
      </pivotArea>
    </format>
    <format dxfId="6897">
      <pivotArea dataOnly="0" labelOnly="1" outline="0" fieldPosition="0">
        <references count="5">
          <reference field="2" count="1" selected="0">
            <x v="5"/>
          </reference>
          <reference field="3" count="1" selected="0">
            <x v="595"/>
          </reference>
          <reference field="5" count="1" selected="0">
            <x v="12"/>
          </reference>
          <reference field="9" count="1" selected="0">
            <x v="195"/>
          </reference>
          <reference field="10" count="1">
            <x v="84"/>
          </reference>
        </references>
      </pivotArea>
    </format>
    <format dxfId="6896">
      <pivotArea dataOnly="0" labelOnly="1" outline="0" fieldPosition="0">
        <references count="5">
          <reference field="2" count="1" selected="0">
            <x v="5"/>
          </reference>
          <reference field="3" count="1" selected="0">
            <x v="595"/>
          </reference>
          <reference field="5" count="1" selected="0">
            <x v="12"/>
          </reference>
          <reference field="9" count="1" selected="0">
            <x v="198"/>
          </reference>
          <reference field="10" count="1">
            <x v="82"/>
          </reference>
        </references>
      </pivotArea>
    </format>
    <format dxfId="6895">
      <pivotArea dataOnly="0" labelOnly="1" outline="0" fieldPosition="0">
        <references count="5">
          <reference field="2" count="1" selected="0">
            <x v="5"/>
          </reference>
          <reference field="3" count="1" selected="0">
            <x v="595"/>
          </reference>
          <reference field="5" count="1" selected="0">
            <x v="12"/>
          </reference>
          <reference field="9" count="1" selected="0">
            <x v="199"/>
          </reference>
          <reference field="10" count="1">
            <x v="80"/>
          </reference>
        </references>
      </pivotArea>
    </format>
    <format dxfId="6894">
      <pivotArea dataOnly="0" labelOnly="1" outline="0" fieldPosition="0">
        <references count="5">
          <reference field="2" count="1" selected="0">
            <x v="5"/>
          </reference>
          <reference field="3" count="1" selected="0">
            <x v="595"/>
          </reference>
          <reference field="5" count="1" selected="0">
            <x v="12"/>
          </reference>
          <reference field="9" count="1" selected="0">
            <x v="201"/>
          </reference>
          <reference field="10" count="1">
            <x v="82"/>
          </reference>
        </references>
      </pivotArea>
    </format>
    <format dxfId="6893">
      <pivotArea dataOnly="0" labelOnly="1" outline="0" fieldPosition="0">
        <references count="5">
          <reference field="2" count="1" selected="0">
            <x v="5"/>
          </reference>
          <reference field="3" count="1" selected="0">
            <x v="595"/>
          </reference>
          <reference field="5" count="1" selected="0">
            <x v="12"/>
          </reference>
          <reference field="9" count="1" selected="0">
            <x v="203"/>
          </reference>
          <reference field="10" count="1">
            <x v="83"/>
          </reference>
        </references>
      </pivotArea>
    </format>
    <format dxfId="6892">
      <pivotArea dataOnly="0" labelOnly="1" outline="0" fieldPosition="0">
        <references count="5">
          <reference field="2" count="1" selected="0">
            <x v="5"/>
          </reference>
          <reference field="3" count="1" selected="0">
            <x v="595"/>
          </reference>
          <reference field="5" count="1" selected="0">
            <x v="12"/>
          </reference>
          <reference field="9" count="1" selected="0">
            <x v="204"/>
          </reference>
          <reference field="10" count="1">
            <x v="84"/>
          </reference>
        </references>
      </pivotArea>
    </format>
    <format dxfId="6891">
      <pivotArea dataOnly="0" labelOnly="1" outline="0" fieldPosition="0">
        <references count="5">
          <reference field="2" count="1" selected="0">
            <x v="5"/>
          </reference>
          <reference field="3" count="1" selected="0">
            <x v="595"/>
          </reference>
          <reference field="5" count="1" selected="0">
            <x v="12"/>
          </reference>
          <reference field="9" count="1" selected="0">
            <x v="205"/>
          </reference>
          <reference field="10" count="1">
            <x v="82"/>
          </reference>
        </references>
      </pivotArea>
    </format>
    <format dxfId="6890">
      <pivotArea dataOnly="0" labelOnly="1" outline="0" fieldPosition="0">
        <references count="5">
          <reference field="2" count="1" selected="0">
            <x v="5"/>
          </reference>
          <reference field="3" count="1" selected="0">
            <x v="595"/>
          </reference>
          <reference field="5" count="1" selected="0">
            <x v="12"/>
          </reference>
          <reference field="9" count="1" selected="0">
            <x v="284"/>
          </reference>
          <reference field="10" count="1">
            <x v="84"/>
          </reference>
        </references>
      </pivotArea>
    </format>
    <format dxfId="6889">
      <pivotArea dataOnly="0" labelOnly="1" outline="0" fieldPosition="0">
        <references count="5">
          <reference field="2" count="1" selected="0">
            <x v="5"/>
          </reference>
          <reference field="3" count="1" selected="0">
            <x v="595"/>
          </reference>
          <reference field="5" count="1" selected="0">
            <x v="12"/>
          </reference>
          <reference field="9" count="1" selected="0">
            <x v="469"/>
          </reference>
          <reference field="10" count="1">
            <x v="82"/>
          </reference>
        </references>
      </pivotArea>
    </format>
    <format dxfId="6888">
      <pivotArea dataOnly="0" labelOnly="1" outline="0" fieldPosition="0">
        <references count="5">
          <reference field="2" count="1" selected="0">
            <x v="6"/>
          </reference>
          <reference field="3" count="1" selected="0">
            <x v="582"/>
          </reference>
          <reference field="5" count="1" selected="0">
            <x v="24"/>
          </reference>
          <reference field="9" count="1" selected="0">
            <x v="24"/>
          </reference>
          <reference field="10" count="1">
            <x v="126"/>
          </reference>
        </references>
      </pivotArea>
    </format>
    <format dxfId="6887">
      <pivotArea dataOnly="0" labelOnly="1" outline="0" fieldPosition="0">
        <references count="5">
          <reference field="2" count="1" selected="0">
            <x v="6"/>
          </reference>
          <reference field="3" count="1" selected="0">
            <x v="582"/>
          </reference>
          <reference field="5" count="1" selected="0">
            <x v="24"/>
          </reference>
          <reference field="9" count="1" selected="0">
            <x v="206"/>
          </reference>
          <reference field="10" count="1">
            <x v="29"/>
          </reference>
        </references>
      </pivotArea>
    </format>
    <format dxfId="6886">
      <pivotArea dataOnly="0" labelOnly="1" outline="0" fieldPosition="0">
        <references count="5">
          <reference field="2" count="1" selected="0">
            <x v="6"/>
          </reference>
          <reference field="3" count="1" selected="0">
            <x v="582"/>
          </reference>
          <reference field="5" count="1" selected="0">
            <x v="24"/>
          </reference>
          <reference field="9" count="1" selected="0">
            <x v="209"/>
          </reference>
          <reference field="10" count="1">
            <x v="82"/>
          </reference>
        </references>
      </pivotArea>
    </format>
    <format dxfId="6885">
      <pivotArea dataOnly="0" labelOnly="1" outline="0" fieldPosition="0">
        <references count="5">
          <reference field="2" count="1" selected="0">
            <x v="6"/>
          </reference>
          <reference field="3" count="1" selected="0">
            <x v="582"/>
          </reference>
          <reference field="5" count="1" selected="0">
            <x v="24"/>
          </reference>
          <reference field="9" count="1" selected="0">
            <x v="286"/>
          </reference>
          <reference field="10" count="1">
            <x v="83"/>
          </reference>
        </references>
      </pivotArea>
    </format>
    <format dxfId="6884">
      <pivotArea dataOnly="0" labelOnly="1" outline="0" fieldPosition="0">
        <references count="5">
          <reference field="2" count="1" selected="0">
            <x v="6"/>
          </reference>
          <reference field="3" count="1" selected="0">
            <x v="637"/>
          </reference>
          <reference field="5" count="1" selected="0">
            <x v="25"/>
          </reference>
          <reference field="9" count="1" selected="0">
            <x v="206"/>
          </reference>
          <reference field="10" count="1">
            <x v="29"/>
          </reference>
        </references>
      </pivotArea>
    </format>
    <format dxfId="6883">
      <pivotArea dataOnly="0" labelOnly="1" outline="0" fieldPosition="0">
        <references count="5">
          <reference field="2" count="1" selected="0">
            <x v="6"/>
          </reference>
          <reference field="3" count="1" selected="0">
            <x v="637"/>
          </reference>
          <reference field="5" count="1" selected="0">
            <x v="25"/>
          </reference>
          <reference field="9" count="1" selected="0">
            <x v="210"/>
          </reference>
          <reference field="10" count="1">
            <x v="126"/>
          </reference>
        </references>
      </pivotArea>
    </format>
    <format dxfId="6882">
      <pivotArea dataOnly="0" labelOnly="1" outline="0" fieldPosition="0">
        <references count="5">
          <reference field="2" count="1" selected="0">
            <x v="6"/>
          </reference>
          <reference field="3" count="1" selected="0">
            <x v="637"/>
          </reference>
          <reference field="5" count="1" selected="0">
            <x v="25"/>
          </reference>
          <reference field="9" count="1" selected="0">
            <x v="358"/>
          </reference>
          <reference field="10" count="1">
            <x v="83"/>
          </reference>
        </references>
      </pivotArea>
    </format>
    <format dxfId="6881">
      <pivotArea dataOnly="0" labelOnly="1" outline="0" fieldPosition="0">
        <references count="5">
          <reference field="2" count="1" selected="0">
            <x v="6"/>
          </reference>
          <reference field="3" count="1" selected="0">
            <x v="639"/>
          </reference>
          <reference field="5" count="1" selected="0">
            <x v="26"/>
          </reference>
          <reference field="9" count="1" selected="0">
            <x v="206"/>
          </reference>
          <reference field="10" count="1">
            <x v="29"/>
          </reference>
        </references>
      </pivotArea>
    </format>
    <format dxfId="6880">
      <pivotArea dataOnly="0" labelOnly="1" outline="0" fieldPosition="0">
        <references count="5">
          <reference field="2" count="1" selected="0">
            <x v="6"/>
          </reference>
          <reference field="3" count="1" selected="0">
            <x v="639"/>
          </reference>
          <reference field="5" count="1" selected="0">
            <x v="26"/>
          </reference>
          <reference field="9" count="1" selected="0">
            <x v="210"/>
          </reference>
          <reference field="10" count="1">
            <x v="126"/>
          </reference>
        </references>
      </pivotArea>
    </format>
    <format dxfId="6879">
      <pivotArea dataOnly="0" labelOnly="1" outline="0" fieldPosition="0">
        <references count="5">
          <reference field="2" count="1" selected="0">
            <x v="6"/>
          </reference>
          <reference field="3" count="1" selected="0">
            <x v="639"/>
          </reference>
          <reference field="5" count="1" selected="0">
            <x v="26"/>
          </reference>
          <reference field="9" count="1" selected="0">
            <x v="331"/>
          </reference>
          <reference field="10" count="1">
            <x v="83"/>
          </reference>
        </references>
      </pivotArea>
    </format>
    <format dxfId="6878">
      <pivotArea dataOnly="0" labelOnly="1" outline="0" fieldPosition="0">
        <references count="5">
          <reference field="2" count="1" selected="0">
            <x v="6"/>
          </reference>
          <reference field="3" count="1" selected="0">
            <x v="640"/>
          </reference>
          <reference field="5" count="1" selected="0">
            <x v="27"/>
          </reference>
          <reference field="9" count="1" selected="0">
            <x v="206"/>
          </reference>
          <reference field="10" count="1">
            <x v="29"/>
          </reference>
        </references>
      </pivotArea>
    </format>
    <format dxfId="6877">
      <pivotArea dataOnly="0" labelOnly="1" outline="0" fieldPosition="0">
        <references count="5">
          <reference field="2" count="1" selected="0">
            <x v="6"/>
          </reference>
          <reference field="3" count="1" selected="0">
            <x v="640"/>
          </reference>
          <reference field="5" count="1" selected="0">
            <x v="27"/>
          </reference>
          <reference field="9" count="1" selected="0">
            <x v="209"/>
          </reference>
          <reference field="10" count="1">
            <x v="83"/>
          </reference>
        </references>
      </pivotArea>
    </format>
    <format dxfId="6876">
      <pivotArea dataOnly="0" labelOnly="1" outline="0" fieldPosition="0">
        <references count="5">
          <reference field="2" count="1" selected="0">
            <x v="6"/>
          </reference>
          <reference field="3" count="1" selected="0">
            <x v="640"/>
          </reference>
          <reference field="5" count="1" selected="0">
            <x v="27"/>
          </reference>
          <reference field="9" count="1" selected="0">
            <x v="483"/>
          </reference>
          <reference field="10" count="1">
            <x v="181"/>
          </reference>
        </references>
      </pivotArea>
    </format>
    <format dxfId="6875">
      <pivotArea dataOnly="0" labelOnly="1" outline="0" fieldPosition="0">
        <references count="5">
          <reference field="2" count="1" selected="0">
            <x v="7"/>
          </reference>
          <reference field="3" count="1" selected="0">
            <x v="601"/>
          </reference>
          <reference field="5" count="1" selected="0">
            <x v="21"/>
          </reference>
          <reference field="9" count="1" selected="0">
            <x v="190"/>
          </reference>
          <reference field="10" count="2">
            <x v="35"/>
            <x v="60"/>
          </reference>
        </references>
      </pivotArea>
    </format>
    <format dxfId="6874">
      <pivotArea dataOnly="0" labelOnly="1" outline="0" fieldPosition="0">
        <references count="5">
          <reference field="2" count="1" selected="0">
            <x v="7"/>
          </reference>
          <reference field="3" count="1" selected="0">
            <x v="601"/>
          </reference>
          <reference field="5" count="1" selected="0">
            <x v="22"/>
          </reference>
          <reference field="9" count="1" selected="0">
            <x v="429"/>
          </reference>
          <reference field="10" count="1">
            <x v="174"/>
          </reference>
        </references>
      </pivotArea>
    </format>
    <format dxfId="6873">
      <pivotArea dataOnly="0" labelOnly="1" outline="0" fieldPosition="0">
        <references count="5">
          <reference field="2" count="1" selected="0">
            <x v="7"/>
          </reference>
          <reference field="3" count="1" selected="0">
            <x v="650"/>
          </reference>
          <reference field="5" count="1" selected="0">
            <x v="36"/>
          </reference>
          <reference field="9" count="1" selected="0">
            <x v="355"/>
          </reference>
          <reference field="10" count="1">
            <x v="150"/>
          </reference>
        </references>
      </pivotArea>
    </format>
    <format dxfId="6872">
      <pivotArea dataOnly="0" labelOnly="1" outline="0" fieldPosition="0">
        <references count="5">
          <reference field="2" count="1" selected="0">
            <x v="7"/>
          </reference>
          <reference field="3" count="1" selected="0">
            <x v="651"/>
          </reference>
          <reference field="5" count="1" selected="0">
            <x v="37"/>
          </reference>
          <reference field="9" count="1" selected="0">
            <x v="26"/>
          </reference>
          <reference field="10" count="1">
            <x v="181"/>
          </reference>
        </references>
      </pivotArea>
    </format>
    <format dxfId="6871">
      <pivotArea dataOnly="0" labelOnly="1" outline="0" fieldPosition="0">
        <references count="5">
          <reference field="2" count="1" selected="0">
            <x v="7"/>
          </reference>
          <reference field="3" count="1" selected="0">
            <x v="651"/>
          </reference>
          <reference field="5" count="1" selected="0">
            <x v="37"/>
          </reference>
          <reference field="9" count="1" selected="0">
            <x v="152"/>
          </reference>
          <reference field="10" count="1">
            <x v="82"/>
          </reference>
        </references>
      </pivotArea>
    </format>
    <format dxfId="6870">
      <pivotArea dataOnly="0" labelOnly="1" outline="0" fieldPosition="0">
        <references count="5">
          <reference field="2" count="1" selected="0">
            <x v="7"/>
          </reference>
          <reference field="3" count="1" selected="0">
            <x v="651"/>
          </reference>
          <reference field="5" count="1" selected="0">
            <x v="37"/>
          </reference>
          <reference field="9" count="1" selected="0">
            <x v="154"/>
          </reference>
          <reference field="10" count="1">
            <x v="83"/>
          </reference>
        </references>
      </pivotArea>
    </format>
    <format dxfId="6869">
      <pivotArea dataOnly="0" labelOnly="1" outline="0" fieldPosition="0">
        <references count="5">
          <reference field="2" count="1" selected="0">
            <x v="7"/>
          </reference>
          <reference field="3" count="1" selected="0">
            <x v="651"/>
          </reference>
          <reference field="5" count="1" selected="0">
            <x v="37"/>
          </reference>
          <reference field="9" count="1" selected="0">
            <x v="155"/>
          </reference>
          <reference field="10" count="1">
            <x v="82"/>
          </reference>
        </references>
      </pivotArea>
    </format>
    <format dxfId="6868">
      <pivotArea dataOnly="0" labelOnly="1" outline="0" fieldPosition="0">
        <references count="5">
          <reference field="2" count="1" selected="0">
            <x v="7"/>
          </reference>
          <reference field="3" count="1" selected="0">
            <x v="651"/>
          </reference>
          <reference field="5" count="1" selected="0">
            <x v="37"/>
          </reference>
          <reference field="9" count="1" selected="0">
            <x v="223"/>
          </reference>
          <reference field="10" count="1">
            <x v="181"/>
          </reference>
        </references>
      </pivotArea>
    </format>
    <format dxfId="6867">
      <pivotArea dataOnly="0" labelOnly="1" outline="0" fieldPosition="0">
        <references count="5">
          <reference field="2" count="1" selected="0">
            <x v="7"/>
          </reference>
          <reference field="3" count="1" selected="0">
            <x v="651"/>
          </reference>
          <reference field="5" count="1" selected="0">
            <x v="37"/>
          </reference>
          <reference field="9" count="1" selected="0">
            <x v="252"/>
          </reference>
          <reference field="10" count="1">
            <x v="180"/>
          </reference>
        </references>
      </pivotArea>
    </format>
    <format dxfId="6866">
      <pivotArea dataOnly="0" labelOnly="1" outline="0" fieldPosition="0">
        <references count="5">
          <reference field="2" count="1" selected="0">
            <x v="7"/>
          </reference>
          <reference field="3" count="1" selected="0">
            <x v="651"/>
          </reference>
          <reference field="5" count="1" selected="0">
            <x v="37"/>
          </reference>
          <reference field="9" count="1" selected="0">
            <x v="276"/>
          </reference>
          <reference field="10" count="1">
            <x v="60"/>
          </reference>
        </references>
      </pivotArea>
    </format>
    <format dxfId="6865">
      <pivotArea dataOnly="0" labelOnly="1" outline="0" fieldPosition="0">
        <references count="5">
          <reference field="2" count="1" selected="0">
            <x v="7"/>
          </reference>
          <reference field="3" count="1" selected="0">
            <x v="651"/>
          </reference>
          <reference field="5" count="1" selected="0">
            <x v="37"/>
          </reference>
          <reference field="9" count="1" selected="0">
            <x v="340"/>
          </reference>
          <reference field="10" count="1">
            <x v="182"/>
          </reference>
        </references>
      </pivotArea>
    </format>
    <format dxfId="6864">
      <pivotArea dataOnly="0" labelOnly="1" outline="0" fieldPosition="0">
        <references count="5">
          <reference field="2" count="1" selected="0">
            <x v="7"/>
          </reference>
          <reference field="3" count="1" selected="0">
            <x v="651"/>
          </reference>
          <reference field="5" count="1" selected="0">
            <x v="37"/>
          </reference>
          <reference field="9" count="1" selected="0">
            <x v="364"/>
          </reference>
          <reference field="10" count="1">
            <x v="83"/>
          </reference>
        </references>
      </pivotArea>
    </format>
    <format dxfId="6863">
      <pivotArea dataOnly="0" labelOnly="1" outline="0" fieldPosition="0">
        <references count="5">
          <reference field="2" count="1" selected="0">
            <x v="7"/>
          </reference>
          <reference field="3" count="1" selected="0">
            <x v="651"/>
          </reference>
          <reference field="5" count="1" selected="0">
            <x v="37"/>
          </reference>
          <reference field="9" count="1" selected="0">
            <x v="399"/>
          </reference>
          <reference field="10" count="1">
            <x v="82"/>
          </reference>
        </references>
      </pivotArea>
    </format>
    <format dxfId="6862">
      <pivotArea dataOnly="0" labelOnly="1" outline="0" fieldPosition="0">
        <references count="5">
          <reference field="2" count="1" selected="0">
            <x v="7"/>
          </reference>
          <reference field="3" count="1" selected="0">
            <x v="652"/>
          </reference>
          <reference field="5" count="1" selected="0">
            <x v="38"/>
          </reference>
          <reference field="9" count="1" selected="0">
            <x v="4"/>
          </reference>
          <reference field="10" count="1">
            <x v="40"/>
          </reference>
        </references>
      </pivotArea>
    </format>
    <format dxfId="6861">
      <pivotArea dataOnly="0" labelOnly="1" outline="0" fieldPosition="0">
        <references count="5">
          <reference field="2" count="1" selected="0">
            <x v="7"/>
          </reference>
          <reference field="3" count="1" selected="0">
            <x v="652"/>
          </reference>
          <reference field="5" count="1" selected="0">
            <x v="38"/>
          </reference>
          <reference field="9" count="1" selected="0">
            <x v="38"/>
          </reference>
          <reference field="10" count="1">
            <x v="60"/>
          </reference>
        </references>
      </pivotArea>
    </format>
    <format dxfId="6860">
      <pivotArea dataOnly="0" labelOnly="1" outline="0" fieldPosition="0">
        <references count="5">
          <reference field="2" count="1" selected="0">
            <x v="7"/>
          </reference>
          <reference field="3" count="1" selected="0">
            <x v="652"/>
          </reference>
          <reference field="5" count="1" selected="0">
            <x v="38"/>
          </reference>
          <reference field="9" count="1" selected="0">
            <x v="149"/>
          </reference>
          <reference field="10" count="1">
            <x v="159"/>
          </reference>
        </references>
      </pivotArea>
    </format>
    <format dxfId="6859">
      <pivotArea dataOnly="0" labelOnly="1" outline="0" fieldPosition="0">
        <references count="5">
          <reference field="2" count="1" selected="0">
            <x v="7"/>
          </reference>
          <reference field="3" count="1" selected="0">
            <x v="652"/>
          </reference>
          <reference field="5" count="1" selected="0">
            <x v="38"/>
          </reference>
          <reference field="9" count="1" selected="0">
            <x v="171"/>
          </reference>
          <reference field="10" count="1">
            <x v="44"/>
          </reference>
        </references>
      </pivotArea>
    </format>
    <format dxfId="6858">
      <pivotArea dataOnly="0" labelOnly="1" outline="0" fieldPosition="0">
        <references count="5">
          <reference field="2" count="1" selected="0">
            <x v="7"/>
          </reference>
          <reference field="3" count="1" selected="0">
            <x v="652"/>
          </reference>
          <reference field="5" count="1" selected="0">
            <x v="38"/>
          </reference>
          <reference field="9" count="1" selected="0">
            <x v="339"/>
          </reference>
          <reference field="10" count="1">
            <x v="83"/>
          </reference>
        </references>
      </pivotArea>
    </format>
    <format dxfId="6857">
      <pivotArea dataOnly="0" labelOnly="1" outline="0" fieldPosition="0">
        <references count="5">
          <reference field="2" count="1" selected="0">
            <x v="7"/>
          </reference>
          <reference field="3" count="1" selected="0">
            <x v="652"/>
          </reference>
          <reference field="5" count="1" selected="0">
            <x v="38"/>
          </reference>
          <reference field="9" count="1" selected="0">
            <x v="495"/>
          </reference>
          <reference field="10" count="1">
            <x v="159"/>
          </reference>
        </references>
      </pivotArea>
    </format>
    <format dxfId="6856">
      <pivotArea dataOnly="0" labelOnly="1" outline="0" fieldPosition="0">
        <references count="5">
          <reference field="2" count="1" selected="0">
            <x v="7"/>
          </reference>
          <reference field="3" count="1" selected="0">
            <x v="653"/>
          </reference>
          <reference field="5" count="1" selected="0">
            <x v="39"/>
          </reference>
          <reference field="9" count="1" selected="0">
            <x v="4"/>
          </reference>
          <reference field="10" count="1">
            <x v="40"/>
          </reference>
        </references>
      </pivotArea>
    </format>
    <format dxfId="6855">
      <pivotArea dataOnly="0" labelOnly="1" outline="0" fieldPosition="0">
        <references count="5">
          <reference field="2" count="1" selected="0">
            <x v="7"/>
          </reference>
          <reference field="3" count="1" selected="0">
            <x v="653"/>
          </reference>
          <reference field="5" count="1" selected="0">
            <x v="39"/>
          </reference>
          <reference field="9" count="1" selected="0">
            <x v="26"/>
          </reference>
          <reference field="10" count="1">
            <x v="181"/>
          </reference>
        </references>
      </pivotArea>
    </format>
    <format dxfId="6854">
      <pivotArea dataOnly="0" labelOnly="1" outline="0" fieldPosition="0">
        <references count="5">
          <reference field="2" count="1" selected="0">
            <x v="7"/>
          </reference>
          <reference field="3" count="1" selected="0">
            <x v="653"/>
          </reference>
          <reference field="5" count="1" selected="0">
            <x v="39"/>
          </reference>
          <reference field="9" count="1" selected="0">
            <x v="38"/>
          </reference>
          <reference field="10" count="1">
            <x v="60"/>
          </reference>
        </references>
      </pivotArea>
    </format>
    <format dxfId="6853">
      <pivotArea dataOnly="0" labelOnly="1" outline="0" fieldPosition="0">
        <references count="5">
          <reference field="2" count="1" selected="0">
            <x v="7"/>
          </reference>
          <reference field="3" count="1" selected="0">
            <x v="653"/>
          </reference>
          <reference field="5" count="1" selected="0">
            <x v="39"/>
          </reference>
          <reference field="9" count="1" selected="0">
            <x v="149"/>
          </reference>
          <reference field="10" count="1">
            <x v="159"/>
          </reference>
        </references>
      </pivotArea>
    </format>
    <format dxfId="6852">
      <pivotArea dataOnly="0" labelOnly="1" outline="0" fieldPosition="0">
        <references count="5">
          <reference field="2" count="1" selected="0">
            <x v="7"/>
          </reference>
          <reference field="3" count="1" selected="0">
            <x v="653"/>
          </reference>
          <reference field="5" count="1" selected="0">
            <x v="39"/>
          </reference>
          <reference field="9" count="1" selected="0">
            <x v="150"/>
          </reference>
          <reference field="10" count="1">
            <x v="181"/>
          </reference>
        </references>
      </pivotArea>
    </format>
    <format dxfId="6851">
      <pivotArea dataOnly="0" labelOnly="1" outline="0" fieldPosition="0">
        <references count="5">
          <reference field="2" count="1" selected="0">
            <x v="7"/>
          </reference>
          <reference field="3" count="1" selected="0">
            <x v="653"/>
          </reference>
          <reference field="5" count="1" selected="0">
            <x v="39"/>
          </reference>
          <reference field="9" count="1" selected="0">
            <x v="152"/>
          </reference>
          <reference field="10" count="1">
            <x v="82"/>
          </reference>
        </references>
      </pivotArea>
    </format>
    <format dxfId="6850">
      <pivotArea dataOnly="0" labelOnly="1" outline="0" fieldPosition="0">
        <references count="5">
          <reference field="2" count="1" selected="0">
            <x v="7"/>
          </reference>
          <reference field="3" count="1" selected="0">
            <x v="653"/>
          </reference>
          <reference field="5" count="1" selected="0">
            <x v="39"/>
          </reference>
          <reference field="9" count="1" selected="0">
            <x v="154"/>
          </reference>
          <reference field="10" count="1">
            <x v="83"/>
          </reference>
        </references>
      </pivotArea>
    </format>
    <format dxfId="6849">
      <pivotArea dataOnly="0" labelOnly="1" outline="0" fieldPosition="0">
        <references count="5">
          <reference field="2" count="1" selected="0">
            <x v="7"/>
          </reference>
          <reference field="3" count="1" selected="0">
            <x v="653"/>
          </reference>
          <reference field="5" count="1" selected="0">
            <x v="39"/>
          </reference>
          <reference field="9" count="1" selected="0">
            <x v="155"/>
          </reference>
          <reference field="10" count="1">
            <x v="82"/>
          </reference>
        </references>
      </pivotArea>
    </format>
    <format dxfId="6848">
      <pivotArea dataOnly="0" labelOnly="1" outline="0" fieldPosition="0">
        <references count="5">
          <reference field="2" count="1" selected="0">
            <x v="7"/>
          </reference>
          <reference field="3" count="1" selected="0">
            <x v="653"/>
          </reference>
          <reference field="5" count="1" selected="0">
            <x v="39"/>
          </reference>
          <reference field="9" count="1" selected="0">
            <x v="170"/>
          </reference>
          <reference field="10" count="1">
            <x v="159"/>
          </reference>
        </references>
      </pivotArea>
    </format>
    <format dxfId="6847">
      <pivotArea dataOnly="0" labelOnly="1" outline="0" fieldPosition="0">
        <references count="5">
          <reference field="2" count="1" selected="0">
            <x v="7"/>
          </reference>
          <reference field="3" count="1" selected="0">
            <x v="653"/>
          </reference>
          <reference field="5" count="1" selected="0">
            <x v="39"/>
          </reference>
          <reference field="9" count="1" selected="0">
            <x v="171"/>
          </reference>
          <reference field="10" count="1">
            <x v="44"/>
          </reference>
        </references>
      </pivotArea>
    </format>
    <format dxfId="6846">
      <pivotArea dataOnly="0" labelOnly="1" outline="0" fieldPosition="0">
        <references count="5">
          <reference field="2" count="1" selected="0">
            <x v="7"/>
          </reference>
          <reference field="3" count="1" selected="0">
            <x v="653"/>
          </reference>
          <reference field="5" count="1" selected="0">
            <x v="39"/>
          </reference>
          <reference field="9" count="1" selected="0">
            <x v="223"/>
          </reference>
          <reference field="10" count="1">
            <x v="181"/>
          </reference>
        </references>
      </pivotArea>
    </format>
    <format dxfId="6845">
      <pivotArea dataOnly="0" labelOnly="1" outline="0" fieldPosition="0">
        <references count="5">
          <reference field="2" count="1" selected="0">
            <x v="7"/>
          </reference>
          <reference field="3" count="1" selected="0">
            <x v="653"/>
          </reference>
          <reference field="5" count="1" selected="0">
            <x v="39"/>
          </reference>
          <reference field="9" count="1" selected="0">
            <x v="276"/>
          </reference>
          <reference field="10" count="1">
            <x v="60"/>
          </reference>
        </references>
      </pivotArea>
    </format>
    <format dxfId="6844">
      <pivotArea dataOnly="0" labelOnly="1" outline="0" fieldPosition="0">
        <references count="5">
          <reference field="2" count="1" selected="0">
            <x v="7"/>
          </reference>
          <reference field="3" count="1" selected="0">
            <x v="653"/>
          </reference>
          <reference field="5" count="1" selected="0">
            <x v="39"/>
          </reference>
          <reference field="9" count="1" selected="0">
            <x v="339"/>
          </reference>
          <reference field="10" count="1">
            <x v="83"/>
          </reference>
        </references>
      </pivotArea>
    </format>
    <format dxfId="6843">
      <pivotArea dataOnly="0" labelOnly="1" outline="0" fieldPosition="0">
        <references count="5">
          <reference field="2" count="1" selected="0">
            <x v="7"/>
          </reference>
          <reference field="3" count="1" selected="0">
            <x v="653"/>
          </reference>
          <reference field="5" count="1" selected="0">
            <x v="39"/>
          </reference>
          <reference field="9" count="1" selected="0">
            <x v="340"/>
          </reference>
          <reference field="10" count="1">
            <x v="182"/>
          </reference>
        </references>
      </pivotArea>
    </format>
    <format dxfId="6842">
      <pivotArea dataOnly="0" labelOnly="1" outline="0" fieldPosition="0">
        <references count="5">
          <reference field="2" count="1" selected="0">
            <x v="7"/>
          </reference>
          <reference field="3" count="1" selected="0">
            <x v="653"/>
          </reference>
          <reference field="5" count="1" selected="0">
            <x v="39"/>
          </reference>
          <reference field="9" count="1" selected="0">
            <x v="341"/>
          </reference>
          <reference field="10" count="1">
            <x v="181"/>
          </reference>
        </references>
      </pivotArea>
    </format>
    <format dxfId="6841">
      <pivotArea dataOnly="0" labelOnly="1" outline="0" fieldPosition="0">
        <references count="5">
          <reference field="2" count="1" selected="0">
            <x v="7"/>
          </reference>
          <reference field="3" count="1" selected="0">
            <x v="653"/>
          </reference>
          <reference field="5" count="1" selected="0">
            <x v="39"/>
          </reference>
          <reference field="9" count="1" selected="0">
            <x v="364"/>
          </reference>
          <reference field="10" count="1">
            <x v="83"/>
          </reference>
        </references>
      </pivotArea>
    </format>
    <format dxfId="6840">
      <pivotArea dataOnly="0" labelOnly="1" outline="0" fieldPosition="0">
        <references count="5">
          <reference field="2" count="1" selected="0">
            <x v="7"/>
          </reference>
          <reference field="3" count="1" selected="0">
            <x v="653"/>
          </reference>
          <reference field="5" count="1" selected="0">
            <x v="39"/>
          </reference>
          <reference field="9" count="1" selected="0">
            <x v="399"/>
          </reference>
          <reference field="10" count="1">
            <x v="82"/>
          </reference>
        </references>
      </pivotArea>
    </format>
    <format dxfId="6839">
      <pivotArea dataOnly="0" labelOnly="1" outline="0" fieldPosition="0">
        <references count="5">
          <reference field="2" count="1" selected="0">
            <x v="7"/>
          </reference>
          <reference field="3" count="1" selected="0">
            <x v="653"/>
          </reference>
          <reference field="5" count="1" selected="0">
            <x v="39"/>
          </reference>
          <reference field="9" count="1" selected="0">
            <x v="495"/>
          </reference>
          <reference field="10" count="1">
            <x v="159"/>
          </reference>
        </references>
      </pivotArea>
    </format>
    <format dxfId="6838">
      <pivotArea dataOnly="0" labelOnly="1" outline="0" fieldPosition="0">
        <references count="5">
          <reference field="2" count="1" selected="0">
            <x v="7"/>
          </reference>
          <reference field="3" count="1" selected="0">
            <x v="653"/>
          </reference>
          <reference field="5" count="1" selected="0">
            <x v="40"/>
          </reference>
          <reference field="9" count="1" selected="0">
            <x v="341"/>
          </reference>
          <reference field="10" count="1">
            <x v="181"/>
          </reference>
        </references>
      </pivotArea>
    </format>
    <format dxfId="6837">
      <pivotArea dataOnly="0" labelOnly="1" outline="0" fieldPosition="0">
        <references count="5">
          <reference field="2" count="1" selected="0">
            <x v="7"/>
          </reference>
          <reference field="3" count="1" selected="0">
            <x v="654"/>
          </reference>
          <reference field="5" count="1" selected="0">
            <x v="41"/>
          </reference>
          <reference field="9" count="1" selected="0">
            <x v="496"/>
          </reference>
          <reference field="10" count="1">
            <x v="82"/>
          </reference>
        </references>
      </pivotArea>
    </format>
    <format dxfId="6836">
      <pivotArea dataOnly="0" labelOnly="1" outline="0" fieldPosition="0">
        <references count="5">
          <reference field="2" count="1" selected="0">
            <x v="7"/>
          </reference>
          <reference field="3" count="1" selected="0">
            <x v="655"/>
          </reference>
          <reference field="5" count="1" selected="0">
            <x v="42"/>
          </reference>
          <reference field="9" count="1" selected="0">
            <x v="179"/>
          </reference>
          <reference field="10" count="1">
            <x v="83"/>
          </reference>
        </references>
      </pivotArea>
    </format>
    <format dxfId="6835">
      <pivotArea dataOnly="0" labelOnly="1" outline="0" fieldPosition="0">
        <references count="5">
          <reference field="2" count="1" selected="0">
            <x v="7"/>
          </reference>
          <reference field="3" count="1" selected="0">
            <x v="655"/>
          </reference>
          <reference field="5" count="1" selected="0">
            <x v="42"/>
          </reference>
          <reference field="9" count="1" selected="0">
            <x v="494"/>
          </reference>
          <reference field="10" count="1">
            <x v="166"/>
          </reference>
        </references>
      </pivotArea>
    </format>
    <format dxfId="6834">
      <pivotArea dataOnly="0" labelOnly="1" outline="0" fieldPosition="0">
        <references count="5">
          <reference field="2" count="1" selected="0">
            <x v="7"/>
          </reference>
          <reference field="3" count="1" selected="0">
            <x v="656"/>
          </reference>
          <reference field="5" count="1" selected="0">
            <x v="43"/>
          </reference>
          <reference field="9" count="1" selected="0">
            <x v="169"/>
          </reference>
          <reference field="10" count="1">
            <x v="53"/>
          </reference>
        </references>
      </pivotArea>
    </format>
    <format dxfId="6833">
      <pivotArea dataOnly="0" labelOnly="1" outline="0" fieldPosition="0">
        <references count="5">
          <reference field="2" count="1" selected="0">
            <x v="9"/>
          </reference>
          <reference field="3" count="1" selected="0">
            <x v="562"/>
          </reference>
          <reference field="5" count="1" selected="0">
            <x v="17"/>
          </reference>
          <reference field="9" count="1" selected="0">
            <x v="0"/>
          </reference>
          <reference field="10" count="1">
            <x v="82"/>
          </reference>
        </references>
      </pivotArea>
    </format>
    <format dxfId="6832">
      <pivotArea dataOnly="0" labelOnly="1" outline="0" fieldPosition="0">
        <references count="5">
          <reference field="2" count="1" selected="0">
            <x v="9"/>
          </reference>
          <reference field="3" count="1" selected="0">
            <x v="562"/>
          </reference>
          <reference field="5" count="1" selected="0">
            <x v="17"/>
          </reference>
          <reference field="9" count="1" selected="0">
            <x v="233"/>
          </reference>
          <reference field="10" count="1">
            <x v="83"/>
          </reference>
        </references>
      </pivotArea>
    </format>
    <format dxfId="6831">
      <pivotArea dataOnly="0" labelOnly="1" outline="0" fieldPosition="0">
        <references count="5">
          <reference field="2" count="1" selected="0">
            <x v="9"/>
          </reference>
          <reference field="3" count="1" selected="0">
            <x v="678"/>
          </reference>
          <reference field="5" count="1" selected="0">
            <x v="66"/>
          </reference>
          <reference field="9" count="1" selected="0">
            <x v="515"/>
          </reference>
          <reference field="10" count="1">
            <x v="40"/>
          </reference>
        </references>
      </pivotArea>
    </format>
    <format dxfId="6830">
      <pivotArea dataOnly="0" labelOnly="1" outline="0" fieldPosition="0">
        <references count="5">
          <reference field="2" count="1" selected="0">
            <x v="9"/>
          </reference>
          <reference field="3" count="1" selected="0">
            <x v="679"/>
          </reference>
          <reference field="5" count="1" selected="0">
            <x v="67"/>
          </reference>
          <reference field="9" count="1" selected="0">
            <x v="251"/>
          </reference>
          <reference field="10" count="1">
            <x v="180"/>
          </reference>
        </references>
      </pivotArea>
    </format>
    <format dxfId="6829">
      <pivotArea dataOnly="0" labelOnly="1" outline="0" fieldPosition="0">
        <references count="5">
          <reference field="2" count="1" selected="0">
            <x v="9"/>
          </reference>
          <reference field="3" count="1" selected="0">
            <x v="679"/>
          </reference>
          <reference field="5" count="1" selected="0">
            <x v="67"/>
          </reference>
          <reference field="9" count="1" selected="0">
            <x v="516"/>
          </reference>
          <reference field="10" count="1">
            <x v="182"/>
          </reference>
        </references>
      </pivotArea>
    </format>
    <format dxfId="6828">
      <pivotArea dataOnly="0" labelOnly="1" outline="0" fieldPosition="0">
        <references count="5">
          <reference field="2" count="1" selected="0">
            <x v="9"/>
          </reference>
          <reference field="3" count="1" selected="0">
            <x v="680"/>
          </reference>
          <reference field="5" count="1" selected="0">
            <x v="68"/>
          </reference>
          <reference field="9" count="1" selected="0">
            <x v="251"/>
          </reference>
          <reference field="10" count="1">
            <x v="180"/>
          </reference>
        </references>
      </pivotArea>
    </format>
    <format dxfId="6827">
      <pivotArea dataOnly="0" labelOnly="1" outline="0" fieldPosition="0">
        <references count="5">
          <reference field="2" count="1" selected="0">
            <x v="9"/>
          </reference>
          <reference field="3" count="1" selected="0">
            <x v="681"/>
          </reference>
          <reference field="5" count="1" selected="0">
            <x v="69"/>
          </reference>
          <reference field="9" count="1" selected="0">
            <x v="23"/>
          </reference>
          <reference field="10" count="1">
            <x v="182"/>
          </reference>
        </references>
      </pivotArea>
    </format>
    <format dxfId="6826">
      <pivotArea dataOnly="0" labelOnly="1" outline="0" fieldPosition="0">
        <references count="5">
          <reference field="2" count="1" selected="0">
            <x v="9"/>
          </reference>
          <reference field="3" count="1" selected="0">
            <x v="681"/>
          </reference>
          <reference field="5" count="1" selected="0">
            <x v="69"/>
          </reference>
          <reference field="9" count="1" selected="0">
            <x v="100"/>
          </reference>
          <reference field="10" count="1">
            <x v="181"/>
          </reference>
        </references>
      </pivotArea>
    </format>
    <format dxfId="6825">
      <pivotArea dataOnly="0" labelOnly="1" outline="0" fieldPosition="0">
        <references count="5">
          <reference field="2" count="1" selected="0">
            <x v="9"/>
          </reference>
          <reference field="3" count="1" selected="0">
            <x v="681"/>
          </reference>
          <reference field="5" count="1" selected="0">
            <x v="69"/>
          </reference>
          <reference field="9" count="1" selected="0">
            <x v="128"/>
          </reference>
          <reference field="10" count="1">
            <x v="82"/>
          </reference>
        </references>
      </pivotArea>
    </format>
    <format dxfId="6824">
      <pivotArea dataOnly="0" labelOnly="1" outline="0" fieldPosition="0">
        <references count="5">
          <reference field="2" count="1" selected="0">
            <x v="9"/>
          </reference>
          <reference field="3" count="1" selected="0">
            <x v="682"/>
          </reference>
          <reference field="5" count="1" selected="0">
            <x v="70"/>
          </reference>
          <reference field="9" count="1" selected="0">
            <x v="22"/>
          </reference>
          <reference field="10" count="1">
            <x v="32"/>
          </reference>
        </references>
      </pivotArea>
    </format>
    <format dxfId="6823">
      <pivotArea dataOnly="0" labelOnly="1" outline="0" fieldPosition="0">
        <references count="5">
          <reference field="2" count="1" selected="0">
            <x v="9"/>
          </reference>
          <reference field="3" count="1" selected="0">
            <x v="682"/>
          </reference>
          <reference field="5" count="1" selected="0">
            <x v="70"/>
          </reference>
          <reference field="9" count="1" selected="0">
            <x v="517"/>
          </reference>
          <reference field="10" count="1">
            <x v="82"/>
          </reference>
        </references>
      </pivotArea>
    </format>
    <format dxfId="6822">
      <pivotArea dataOnly="0" labelOnly="1" outline="0" fieldPosition="0">
        <references count="5">
          <reference field="2" count="1" selected="0">
            <x v="10"/>
          </reference>
          <reference field="3" count="1" selected="0">
            <x v="700"/>
          </reference>
          <reference field="5" count="1" selected="0">
            <x v="93"/>
          </reference>
          <reference field="9" count="1" selected="0">
            <x v="58"/>
          </reference>
          <reference field="10" count="1">
            <x v="83"/>
          </reference>
        </references>
      </pivotArea>
    </format>
    <format dxfId="6821">
      <pivotArea dataOnly="0" labelOnly="1" outline="0" fieldPosition="0">
        <references count="5">
          <reference field="2" count="1" selected="0">
            <x v="10"/>
          </reference>
          <reference field="3" count="1" selected="0">
            <x v="700"/>
          </reference>
          <reference field="5" count="1" selected="0">
            <x v="93"/>
          </reference>
          <reference field="9" count="1" selected="0">
            <x v="182"/>
          </reference>
          <reference field="10" count="1">
            <x v="15"/>
          </reference>
        </references>
      </pivotArea>
    </format>
    <format dxfId="6820">
      <pivotArea dataOnly="0" labelOnly="1" outline="0" fieldPosition="0">
        <references count="5">
          <reference field="2" count="1" selected="0">
            <x v="11"/>
          </reference>
          <reference field="3" count="1" selected="0">
            <x v="718"/>
          </reference>
          <reference field="5" count="1" selected="0">
            <x v="105"/>
          </reference>
          <reference field="9" count="1" selected="0">
            <x v="51"/>
          </reference>
          <reference field="10" count="1">
            <x v="219"/>
          </reference>
        </references>
      </pivotArea>
    </format>
    <format dxfId="6819">
      <pivotArea dataOnly="0" labelOnly="1" outline="0" fieldPosition="0">
        <references count="5">
          <reference field="2" count="1" selected="0">
            <x v="11"/>
          </reference>
          <reference field="3" count="1" selected="0">
            <x v="718"/>
          </reference>
          <reference field="5" count="1" selected="0">
            <x v="105"/>
          </reference>
          <reference field="9" count="1" selected="0">
            <x v="55"/>
          </reference>
          <reference field="10" count="1">
            <x v="220"/>
          </reference>
        </references>
      </pivotArea>
    </format>
    <format dxfId="6818">
      <pivotArea dataOnly="0" labelOnly="1" outline="0" fieldPosition="0">
        <references count="5">
          <reference field="2" count="1" selected="0">
            <x v="11"/>
          </reference>
          <reference field="3" count="1" selected="0">
            <x v="718"/>
          </reference>
          <reference field="5" count="1" selected="0">
            <x v="105"/>
          </reference>
          <reference field="9" count="1" selected="0">
            <x v="60"/>
          </reference>
          <reference field="10" count="1">
            <x v="190"/>
          </reference>
        </references>
      </pivotArea>
    </format>
    <format dxfId="6817">
      <pivotArea dataOnly="0" labelOnly="1" outline="0" fieldPosition="0">
        <references count="5">
          <reference field="2" count="1" selected="0">
            <x v="11"/>
          </reference>
          <reference field="3" count="1" selected="0">
            <x v="718"/>
          </reference>
          <reference field="5" count="1" selected="0">
            <x v="105"/>
          </reference>
          <reference field="9" count="1" selected="0">
            <x v="64"/>
          </reference>
          <reference field="10" count="1">
            <x v="220"/>
          </reference>
        </references>
      </pivotArea>
    </format>
    <format dxfId="6816">
      <pivotArea dataOnly="0" labelOnly="1" outline="0" fieldPosition="0">
        <references count="5">
          <reference field="2" count="1" selected="0">
            <x v="11"/>
          </reference>
          <reference field="3" count="1" selected="0">
            <x v="718"/>
          </reference>
          <reference field="5" count="1" selected="0">
            <x v="105"/>
          </reference>
          <reference field="9" count="1" selected="0">
            <x v="65"/>
          </reference>
          <reference field="10" count="1">
            <x v="218"/>
          </reference>
        </references>
      </pivotArea>
    </format>
    <format dxfId="6815">
      <pivotArea dataOnly="0" labelOnly="1" outline="0" fieldPosition="0">
        <references count="5">
          <reference field="2" count="1" selected="0">
            <x v="11"/>
          </reference>
          <reference field="3" count="1" selected="0">
            <x v="718"/>
          </reference>
          <reference field="5" count="1" selected="0">
            <x v="105"/>
          </reference>
          <reference field="9" count="1" selected="0">
            <x v="66"/>
          </reference>
          <reference field="10" count="1">
            <x v="219"/>
          </reference>
        </references>
      </pivotArea>
    </format>
    <format dxfId="6814">
      <pivotArea dataOnly="0" labelOnly="1" outline="0" fieldPosition="0">
        <references count="5">
          <reference field="2" count="1" selected="0">
            <x v="11"/>
          </reference>
          <reference field="3" count="1" selected="0">
            <x v="718"/>
          </reference>
          <reference field="5" count="1" selected="0">
            <x v="105"/>
          </reference>
          <reference field="9" count="1" selected="0">
            <x v="67"/>
          </reference>
          <reference field="10" count="1">
            <x v="220"/>
          </reference>
        </references>
      </pivotArea>
    </format>
    <format dxfId="6813">
      <pivotArea dataOnly="0" labelOnly="1" outline="0" fieldPosition="0">
        <references count="5">
          <reference field="2" count="1" selected="0">
            <x v="11"/>
          </reference>
          <reference field="3" count="1" selected="0">
            <x v="718"/>
          </reference>
          <reference field="5" count="1" selected="0">
            <x v="105"/>
          </reference>
          <reference field="9" count="1" selected="0">
            <x v="590"/>
          </reference>
          <reference field="10" count="1">
            <x v="219"/>
          </reference>
        </references>
      </pivotArea>
    </format>
    <format dxfId="6812">
      <pivotArea dataOnly="0" labelOnly="1" outline="0" fieldPosition="0">
        <references count="5">
          <reference field="2" count="1" selected="0">
            <x v="11"/>
          </reference>
          <reference field="3" count="1" selected="0">
            <x v="718"/>
          </reference>
          <reference field="5" count="1" selected="0">
            <x v="105"/>
          </reference>
          <reference field="9" count="1" selected="0">
            <x v="591"/>
          </reference>
          <reference field="10" count="1">
            <x v="202"/>
          </reference>
        </references>
      </pivotArea>
    </format>
    <format dxfId="6811">
      <pivotArea dataOnly="0" labelOnly="1" outline="0" fieldPosition="0">
        <references count="5">
          <reference field="2" count="1" selected="0">
            <x v="11"/>
          </reference>
          <reference field="3" count="1" selected="0">
            <x v="718"/>
          </reference>
          <reference field="5" count="1" selected="0">
            <x v="105"/>
          </reference>
          <reference field="9" count="1" selected="0">
            <x v="592"/>
          </reference>
          <reference field="10" count="1">
            <x v="195"/>
          </reference>
        </references>
      </pivotArea>
    </format>
    <format dxfId="6810">
      <pivotArea dataOnly="0" labelOnly="1" outline="0" fieldPosition="0">
        <references count="5">
          <reference field="2" count="1" selected="0">
            <x v="11"/>
          </reference>
          <reference field="3" count="1" selected="0">
            <x v="718"/>
          </reference>
          <reference field="5" count="1" selected="0">
            <x v="105"/>
          </reference>
          <reference field="9" count="1" selected="0">
            <x v="593"/>
          </reference>
          <reference field="10" count="1">
            <x v="190"/>
          </reference>
        </references>
      </pivotArea>
    </format>
    <format dxfId="6809">
      <pivotArea dataOnly="0" labelOnly="1" outline="0" fieldPosition="0">
        <references count="5">
          <reference field="2" count="1" selected="0">
            <x v="11"/>
          </reference>
          <reference field="3" count="1" selected="0">
            <x v="718"/>
          </reference>
          <reference field="5" count="1" selected="0">
            <x v="105"/>
          </reference>
          <reference field="9" count="1" selected="0">
            <x v="594"/>
          </reference>
          <reference field="10" count="1">
            <x v="209"/>
          </reference>
        </references>
      </pivotArea>
    </format>
    <format dxfId="6808">
      <pivotArea dataOnly="0" labelOnly="1" outline="0" fieldPosition="0">
        <references count="5">
          <reference field="2" count="1" selected="0">
            <x v="11"/>
          </reference>
          <reference field="3" count="1" selected="0">
            <x v="718"/>
          </reference>
          <reference field="5" count="1" selected="0">
            <x v="105"/>
          </reference>
          <reference field="9" count="1" selected="0">
            <x v="595"/>
          </reference>
          <reference field="10" count="1">
            <x v="221"/>
          </reference>
        </references>
      </pivotArea>
    </format>
    <format dxfId="6807">
      <pivotArea dataOnly="0" labelOnly="1" outline="0" fieldPosition="0">
        <references count="5">
          <reference field="2" count="1" selected="0">
            <x v="11"/>
          </reference>
          <reference field="3" count="1" selected="0">
            <x v="724"/>
          </reference>
          <reference field="5" count="1" selected="0">
            <x v="108"/>
          </reference>
          <reference field="9" count="1" selected="0">
            <x v="63"/>
          </reference>
          <reference field="10" count="1">
            <x v="219"/>
          </reference>
        </references>
      </pivotArea>
    </format>
    <format dxfId="6806">
      <pivotArea dataOnly="0" labelOnly="1" outline="0" fieldPosition="0">
        <references count="5">
          <reference field="2" count="1" selected="0">
            <x v="11"/>
          </reference>
          <reference field="3" count="1" selected="0">
            <x v="724"/>
          </reference>
          <reference field="5" count="1" selected="0">
            <x v="108"/>
          </reference>
          <reference field="9" count="1" selected="0">
            <x v="613"/>
          </reference>
          <reference field="10" count="1">
            <x v="213"/>
          </reference>
        </references>
      </pivotArea>
    </format>
    <format dxfId="6805">
      <pivotArea dataOnly="0" labelOnly="1" outline="0" fieldPosition="0">
        <references count="5">
          <reference field="2" count="1" selected="0">
            <x v="12"/>
          </reference>
          <reference field="3" count="1" selected="0">
            <x v="445"/>
          </reference>
          <reference field="5" count="1" selected="0">
            <x v="13"/>
          </reference>
          <reference field="9" count="1" selected="0">
            <x v="70"/>
          </reference>
          <reference field="10" count="1">
            <x v="83"/>
          </reference>
        </references>
      </pivotArea>
    </format>
    <format dxfId="6804">
      <pivotArea dataOnly="0" labelOnly="1" outline="0" fieldPosition="0">
        <references count="5">
          <reference field="2" count="1" selected="0">
            <x v="12"/>
          </reference>
          <reference field="3" count="1" selected="0">
            <x v="445"/>
          </reference>
          <reference field="5" count="1" selected="0">
            <x v="13"/>
          </reference>
          <reference field="9" count="1" selected="0">
            <x v="74"/>
          </reference>
          <reference field="10" count="1">
            <x v="82"/>
          </reference>
        </references>
      </pivotArea>
    </format>
    <format dxfId="6803">
      <pivotArea dataOnly="0" labelOnly="1" outline="0" fieldPosition="0">
        <references count="5">
          <reference field="2" count="1" selected="0">
            <x v="12"/>
          </reference>
          <reference field="3" count="1" selected="0">
            <x v="497"/>
          </reference>
          <reference field="5" count="1" selected="0">
            <x v="13"/>
          </reference>
          <reference field="9" count="1" selected="0">
            <x v="71"/>
          </reference>
          <reference field="10" count="1">
            <x v="82"/>
          </reference>
        </references>
      </pivotArea>
    </format>
    <format dxfId="6802">
      <pivotArea dataOnly="0" labelOnly="1" outline="0" fieldPosition="0">
        <references count="5">
          <reference field="2" count="1" selected="0">
            <x v="12"/>
          </reference>
          <reference field="3" count="1" selected="0">
            <x v="498"/>
          </reference>
          <reference field="5" count="1" selected="0">
            <x v="13"/>
          </reference>
          <reference field="9" count="1" selected="0">
            <x v="73"/>
          </reference>
          <reference field="10" count="1">
            <x v="21"/>
          </reference>
        </references>
      </pivotArea>
    </format>
    <format dxfId="6801">
      <pivotArea dataOnly="0" labelOnly="1" outline="0" fieldPosition="0">
        <references count="5">
          <reference field="2" count="1" selected="0">
            <x v="12"/>
          </reference>
          <reference field="3" count="1" selected="0">
            <x v="596"/>
          </reference>
          <reference field="5" count="1" selected="0">
            <x v="14"/>
          </reference>
          <reference field="9" count="1" selected="0">
            <x v="73"/>
          </reference>
          <reference field="10" count="1">
            <x v="21"/>
          </reference>
        </references>
      </pivotArea>
    </format>
    <format dxfId="6800">
      <pivotArea dataOnly="0" labelOnly="1" outline="0" fieldPosition="0">
        <references count="5">
          <reference field="2" count="1" selected="0">
            <x v="12"/>
          </reference>
          <reference field="3" count="1" selected="0">
            <x v="643"/>
          </reference>
          <reference field="5" count="1" selected="0">
            <x v="82"/>
          </reference>
          <reference field="9" count="1" selected="0">
            <x v="383"/>
          </reference>
          <reference field="10" count="1">
            <x v="82"/>
          </reference>
        </references>
      </pivotArea>
    </format>
    <format dxfId="6799">
      <pivotArea dataOnly="0" labelOnly="1" outline="0" fieldPosition="0">
        <references count="5">
          <reference field="2" count="1" selected="0">
            <x v="12"/>
          </reference>
          <reference field="3" count="1" selected="0">
            <x v="643"/>
          </reference>
          <reference field="5" count="1" selected="0">
            <x v="83"/>
          </reference>
          <reference field="9" count="1" selected="0">
            <x v="432"/>
          </reference>
          <reference field="10" count="1">
            <x v="83"/>
          </reference>
        </references>
      </pivotArea>
    </format>
    <format dxfId="6798">
      <pivotArea dataOnly="0" labelOnly="1" outline="0" fieldPosition="0">
        <references count="5">
          <reference field="2" count="1" selected="0">
            <x v="12"/>
          </reference>
          <reference field="3" count="1" selected="0">
            <x v="643"/>
          </reference>
          <reference field="5" count="1" selected="0">
            <x v="83"/>
          </reference>
          <reference field="9" count="1" selected="0">
            <x v="532"/>
          </reference>
          <reference field="10" count="1">
            <x v="82"/>
          </reference>
        </references>
      </pivotArea>
    </format>
    <format dxfId="6797">
      <pivotArea dataOnly="0" labelOnly="1" outline="0" fieldPosition="0">
        <references count="5">
          <reference field="2" count="1" selected="0">
            <x v="13"/>
          </reference>
          <reference field="3" count="1" selected="0">
            <x v="698"/>
          </reference>
          <reference field="5" count="1" selected="0">
            <x v="88"/>
          </reference>
          <reference field="9" count="1" selected="0">
            <x v="75"/>
          </reference>
          <reference field="10" count="1">
            <x v="35"/>
          </reference>
        </references>
      </pivotArea>
    </format>
    <format dxfId="6796">
      <pivotArea dataOnly="0" labelOnly="1" outline="0" fieldPosition="0">
        <references count="5">
          <reference field="2" count="1" selected="0">
            <x v="14"/>
          </reference>
          <reference field="3" count="1" selected="0">
            <x v="561"/>
          </reference>
          <reference field="5" count="1" selected="0">
            <x v="16"/>
          </reference>
          <reference field="9" count="1" selected="0">
            <x v="193"/>
          </reference>
          <reference field="10" count="1">
            <x v="82"/>
          </reference>
        </references>
      </pivotArea>
    </format>
    <format dxfId="6795">
      <pivotArea dataOnly="0" labelOnly="1" outline="0" fieldPosition="0">
        <references count="5">
          <reference field="2" count="1" selected="0">
            <x v="15"/>
          </reference>
          <reference field="3" count="1" selected="0">
            <x v="643"/>
          </reference>
          <reference field="5" count="1" selected="0">
            <x v="53"/>
          </reference>
          <reference field="9" count="1" selected="0">
            <x v="84"/>
          </reference>
          <reference field="10" count="1">
            <x v="183"/>
          </reference>
        </references>
      </pivotArea>
    </format>
    <format dxfId="6794">
      <pivotArea dataOnly="0" labelOnly="1" outline="0" fieldPosition="0">
        <references count="5">
          <reference field="2" count="1" selected="0">
            <x v="16"/>
          </reference>
          <reference field="3" count="1" selected="0">
            <x v="615"/>
          </reference>
          <reference field="5" count="1" selected="0">
            <x v="54"/>
          </reference>
          <reference field="9" count="1" selected="0">
            <x v="93"/>
          </reference>
          <reference field="10" count="1">
            <x v="181"/>
          </reference>
        </references>
      </pivotArea>
    </format>
    <format dxfId="6793">
      <pivotArea dataOnly="0" labelOnly="1" outline="0" fieldPosition="0">
        <references count="5">
          <reference field="2" count="1" selected="0">
            <x v="16"/>
          </reference>
          <reference field="3" count="1" selected="0">
            <x v="643"/>
          </reference>
          <reference field="5" count="1" selected="0">
            <x v="60"/>
          </reference>
          <reference field="9" count="1" selected="0">
            <x v="78"/>
          </reference>
          <reference field="10" count="1">
            <x v="184"/>
          </reference>
        </references>
      </pivotArea>
    </format>
    <format dxfId="6792">
      <pivotArea dataOnly="0" labelOnly="1" outline="0" fieldPosition="0">
        <references count="5">
          <reference field="2" count="1" selected="0">
            <x v="16"/>
          </reference>
          <reference field="3" count="1" selected="0">
            <x v="667"/>
          </reference>
          <reference field="5" count="1" selected="0">
            <x v="55"/>
          </reference>
          <reference field="9" count="1" selected="0">
            <x v="96"/>
          </reference>
          <reference field="10" count="1">
            <x v="145"/>
          </reference>
        </references>
      </pivotArea>
    </format>
    <format dxfId="6791">
      <pivotArea dataOnly="0" labelOnly="1" outline="0" fieldPosition="0">
        <references count="5">
          <reference field="2" count="1" selected="0">
            <x v="16"/>
          </reference>
          <reference field="3" count="1" selected="0">
            <x v="668"/>
          </reference>
          <reference field="5" count="1" selected="0">
            <x v="55"/>
          </reference>
          <reference field="9" count="1" selected="0">
            <x v="2"/>
          </reference>
          <reference field="10" count="1">
            <x v="123"/>
          </reference>
        </references>
      </pivotArea>
    </format>
    <format dxfId="6790">
      <pivotArea dataOnly="0" labelOnly="1" outline="0" fieldPosition="0">
        <references count="5">
          <reference field="2" count="1" selected="0">
            <x v="16"/>
          </reference>
          <reference field="3" count="1" selected="0">
            <x v="668"/>
          </reference>
          <reference field="5" count="1" selected="0">
            <x v="55"/>
          </reference>
          <reference field="9" count="1" selected="0">
            <x v="353"/>
          </reference>
          <reference field="10" count="1">
            <x v="27"/>
          </reference>
        </references>
      </pivotArea>
    </format>
    <format dxfId="6789">
      <pivotArea dataOnly="0" labelOnly="1" outline="0" fieldPosition="0">
        <references count="5">
          <reference field="2" count="1" selected="0">
            <x v="16"/>
          </reference>
          <reference field="3" count="1" selected="0">
            <x v="669"/>
          </reference>
          <reference field="5" count="1" selected="0">
            <x v="56"/>
          </reference>
          <reference field="9" count="1" selected="0">
            <x v="2"/>
          </reference>
          <reference field="10" count="1">
            <x v="123"/>
          </reference>
        </references>
      </pivotArea>
    </format>
    <format dxfId="6788">
      <pivotArea dataOnly="0" labelOnly="1" outline="0" fieldPosition="0">
        <references count="5">
          <reference field="2" count="1" selected="0">
            <x v="16"/>
          </reference>
          <reference field="3" count="1" selected="0">
            <x v="669"/>
          </reference>
          <reference field="5" count="1" selected="0">
            <x v="56"/>
          </reference>
          <reference field="9" count="1" selected="0">
            <x v="79"/>
          </reference>
          <reference field="10" count="1">
            <x v="31"/>
          </reference>
        </references>
      </pivotArea>
    </format>
    <format dxfId="6787">
      <pivotArea dataOnly="0" labelOnly="1" outline="0" fieldPosition="0">
        <references count="5">
          <reference field="2" count="1" selected="0">
            <x v="16"/>
          </reference>
          <reference field="3" count="1" selected="0">
            <x v="669"/>
          </reference>
          <reference field="5" count="1" selected="0">
            <x v="56"/>
          </reference>
          <reference field="9" count="1" selected="0">
            <x v="165"/>
          </reference>
          <reference field="10" count="1">
            <x v="41"/>
          </reference>
        </references>
      </pivotArea>
    </format>
    <format dxfId="6786">
      <pivotArea dataOnly="0" labelOnly="1" outline="0" fieldPosition="0">
        <references count="5">
          <reference field="2" count="1" selected="0">
            <x v="16"/>
          </reference>
          <reference field="3" count="1" selected="0">
            <x v="671"/>
          </reference>
          <reference field="5" count="1" selected="0">
            <x v="58"/>
          </reference>
          <reference field="9" count="1" selected="0">
            <x v="159"/>
          </reference>
          <reference field="10" count="1">
            <x v="43"/>
          </reference>
        </references>
      </pivotArea>
    </format>
    <format dxfId="6785">
      <pivotArea dataOnly="0" labelOnly="1" outline="0" fieldPosition="0">
        <references count="5">
          <reference field="2" count="1" selected="0">
            <x v="16"/>
          </reference>
          <reference field="3" count="1" selected="0">
            <x v="672"/>
          </reference>
          <reference field="5" count="1" selected="0">
            <x v="59"/>
          </reference>
          <reference field="9" count="1" selected="0">
            <x v="88"/>
          </reference>
          <reference field="10" count="1">
            <x v="182"/>
          </reference>
        </references>
      </pivotArea>
    </format>
    <format dxfId="6784">
      <pivotArea dataOnly="0" labelOnly="1" outline="0" fieldPosition="0">
        <references count="5">
          <reference field="2" count="1" selected="0">
            <x v="17"/>
          </reference>
          <reference field="3" count="1" selected="0">
            <x v="704"/>
          </reference>
          <reference field="5" count="1" selected="0">
            <x v="97"/>
          </reference>
          <reference field="9" count="1" selected="0">
            <x v="240"/>
          </reference>
          <reference field="10" count="1">
            <x v="78"/>
          </reference>
        </references>
      </pivotArea>
    </format>
    <format dxfId="6783">
      <pivotArea dataOnly="0" labelOnly="1" outline="0" fieldPosition="0">
        <references count="5">
          <reference field="2" count="1" selected="0">
            <x v="17"/>
          </reference>
          <reference field="3" count="1" selected="0">
            <x v="704"/>
          </reference>
          <reference field="5" count="1" selected="0">
            <x v="97"/>
          </reference>
          <reference field="9" count="1" selected="0">
            <x v="548"/>
          </reference>
          <reference field="10" count="1">
            <x v="149"/>
          </reference>
        </references>
      </pivotArea>
    </format>
    <format dxfId="6782">
      <pivotArea dataOnly="0" labelOnly="1" outline="0" fieldPosition="0">
        <references count="5">
          <reference field="2" count="1" selected="0">
            <x v="18"/>
          </reference>
          <reference field="3" count="1" selected="0">
            <x v="648"/>
          </reference>
          <reference field="5" count="1" selected="0">
            <x v="34"/>
          </reference>
          <reference field="9" count="1" selected="0">
            <x v="174"/>
          </reference>
          <reference field="10" count="1">
            <x v="141"/>
          </reference>
        </references>
      </pivotArea>
    </format>
    <format dxfId="6781">
      <pivotArea dataOnly="0" labelOnly="1" outline="0" fieldPosition="0">
        <references count="5">
          <reference field="2" count="1" selected="0">
            <x v="18"/>
          </reference>
          <reference field="3" count="1" selected="0">
            <x v="649"/>
          </reference>
          <reference field="5" count="1" selected="0">
            <x v="35"/>
          </reference>
          <reference field="9" count="1" selected="0">
            <x v="158"/>
          </reference>
          <reference field="10" count="1">
            <x v="181"/>
          </reference>
        </references>
      </pivotArea>
    </format>
    <format dxfId="6780">
      <pivotArea dataOnly="0" labelOnly="1" outline="0" fieldPosition="0">
        <references count="5">
          <reference field="2" count="1" selected="0">
            <x v="18"/>
          </reference>
          <reference field="3" count="1" selected="0">
            <x v="659"/>
          </reference>
          <reference field="5" count="1" selected="0">
            <x v="46"/>
          </reference>
          <reference field="9" count="1" selected="0">
            <x v="175"/>
          </reference>
          <reference field="10" count="1">
            <x v="142"/>
          </reference>
        </references>
      </pivotArea>
    </format>
    <format dxfId="6779">
      <pivotArea dataOnly="0" labelOnly="1" outline="0" fieldPosition="0">
        <references count="5">
          <reference field="2" count="1" selected="0">
            <x v="19"/>
          </reference>
          <reference field="3" count="1" selected="0">
            <x v="706"/>
          </reference>
          <reference field="5" count="1" selected="0">
            <x v="100"/>
          </reference>
          <reference field="9" count="1" selected="0">
            <x v="107"/>
          </reference>
          <reference field="10" count="1">
            <x v="31"/>
          </reference>
        </references>
      </pivotArea>
    </format>
    <format dxfId="6778">
      <pivotArea dataOnly="0" labelOnly="1" outline="0" fieldPosition="0">
        <references count="5">
          <reference field="2" count="1" selected="0">
            <x v="19"/>
          </reference>
          <reference field="3" count="1" selected="0">
            <x v="706"/>
          </reference>
          <reference field="5" count="1" selected="0">
            <x v="100"/>
          </reference>
          <reference field="9" count="1" selected="0">
            <x v="120"/>
          </reference>
          <reference field="10" count="1">
            <x v="35"/>
          </reference>
        </references>
      </pivotArea>
    </format>
    <format dxfId="6777">
      <pivotArea dataOnly="0" labelOnly="1" outline="0" fieldPosition="0">
        <references count="5">
          <reference field="2" count="1" selected="0">
            <x v="19"/>
          </reference>
          <reference field="3" count="1" selected="0">
            <x v="706"/>
          </reference>
          <reference field="5" count="1" selected="0">
            <x v="100"/>
          </reference>
          <reference field="9" count="1" selected="0">
            <x v="122"/>
          </reference>
          <reference field="10" count="1">
            <x v="116"/>
          </reference>
        </references>
      </pivotArea>
    </format>
    <format dxfId="6776">
      <pivotArea dataOnly="0" labelOnly="1" outline="0" fieldPosition="0">
        <references count="5">
          <reference field="2" count="1" selected="0">
            <x v="19"/>
          </reference>
          <reference field="3" count="1" selected="0">
            <x v="706"/>
          </reference>
          <reference field="5" count="1" selected="0">
            <x v="100"/>
          </reference>
          <reference field="9" count="1" selected="0">
            <x v="274"/>
          </reference>
          <reference field="10" count="1">
            <x v="65"/>
          </reference>
        </references>
      </pivotArea>
    </format>
    <format dxfId="6775">
      <pivotArea dataOnly="0" labelOnly="1" outline="0" fieldPosition="0">
        <references count="5">
          <reference field="2" count="1" selected="0">
            <x v="19"/>
          </reference>
          <reference field="3" count="1" selected="0">
            <x v="706"/>
          </reference>
          <reference field="5" count="1" selected="0">
            <x v="100"/>
          </reference>
          <reference field="9" count="1" selected="0">
            <x v="305"/>
          </reference>
          <reference field="10" count="1">
            <x v="83"/>
          </reference>
        </references>
      </pivotArea>
    </format>
    <format dxfId="6774">
      <pivotArea dataOnly="0" labelOnly="1" outline="0" fieldPosition="0">
        <references count="5">
          <reference field="2" count="1" selected="0">
            <x v="19"/>
          </reference>
          <reference field="3" count="1" selected="0">
            <x v="707"/>
          </reference>
          <reference field="5" count="1" selected="0">
            <x v="100"/>
          </reference>
          <reference field="9" count="1" selected="0">
            <x v="108"/>
          </reference>
          <reference field="10" count="1">
            <x v="18"/>
          </reference>
        </references>
      </pivotArea>
    </format>
    <format dxfId="6773">
      <pivotArea dataOnly="0" labelOnly="1" outline="0" fieldPosition="0">
        <references count="5">
          <reference field="2" count="1" selected="0">
            <x v="19"/>
          </reference>
          <reference field="3" count="1" selected="0">
            <x v="707"/>
          </reference>
          <reference field="5" count="1" selected="0">
            <x v="100"/>
          </reference>
          <reference field="9" count="1" selected="0">
            <x v="118"/>
          </reference>
          <reference field="10" count="1">
            <x v="83"/>
          </reference>
        </references>
      </pivotArea>
    </format>
    <format dxfId="6772">
      <pivotArea dataOnly="0" labelOnly="1" outline="0" fieldPosition="0">
        <references count="5">
          <reference field="2" count="1" selected="0">
            <x v="19"/>
          </reference>
          <reference field="3" count="1" selected="0">
            <x v="707"/>
          </reference>
          <reference field="5" count="1" selected="0">
            <x v="100"/>
          </reference>
          <reference field="9" count="1" selected="0">
            <x v="125"/>
          </reference>
          <reference field="10" count="1">
            <x v="45"/>
          </reference>
        </references>
      </pivotArea>
    </format>
    <format dxfId="6771">
      <pivotArea dataOnly="0" labelOnly="1" outline="0" fieldPosition="0">
        <references count="5">
          <reference field="2" count="1" selected="0">
            <x v="19"/>
          </reference>
          <reference field="3" count="1" selected="0">
            <x v="708"/>
          </reference>
          <reference field="5" count="1" selected="0">
            <x v="100"/>
          </reference>
          <reference field="9" count="1" selected="0">
            <x v="117"/>
          </reference>
          <reference field="10" count="1">
            <x v="180"/>
          </reference>
        </references>
      </pivotArea>
    </format>
    <format dxfId="6770">
      <pivotArea dataOnly="0" labelOnly="1" outline="0" fieldPosition="0">
        <references count="5">
          <reference field="2" count="1" selected="0">
            <x v="19"/>
          </reference>
          <reference field="3" count="1" selected="0">
            <x v="708"/>
          </reference>
          <reference field="5" count="1" selected="0">
            <x v="100"/>
          </reference>
          <reference field="9" count="1" selected="0">
            <x v="390"/>
          </reference>
          <reference field="10" count="1">
            <x v="83"/>
          </reference>
        </references>
      </pivotArea>
    </format>
    <format dxfId="6769">
      <pivotArea dataOnly="0" labelOnly="1" outline="0" fieldPosition="0">
        <references count="5">
          <reference field="2" count="1" selected="0">
            <x v="19"/>
          </reference>
          <reference field="3" count="1" selected="0">
            <x v="709"/>
          </reference>
          <reference field="5" count="1" selected="0">
            <x v="100"/>
          </reference>
          <reference field="9" count="1" selected="0">
            <x v="123"/>
          </reference>
          <reference field="10" count="1">
            <x v="48"/>
          </reference>
        </references>
      </pivotArea>
    </format>
    <format dxfId="6768">
      <pivotArea dataOnly="0" labelOnly="1" outline="0" fieldPosition="0">
        <references count="5">
          <reference field="2" count="1" selected="0">
            <x v="19"/>
          </reference>
          <reference field="3" count="1" selected="0">
            <x v="710"/>
          </reference>
          <reference field="5" count="1" selected="0">
            <x v="100"/>
          </reference>
          <reference field="9" count="1" selected="0">
            <x v="121"/>
          </reference>
          <reference field="10" count="1">
            <x v="165"/>
          </reference>
        </references>
      </pivotArea>
    </format>
    <format dxfId="6767">
      <pivotArea dataOnly="0" labelOnly="1" outline="0" fieldPosition="0">
        <references count="5">
          <reference field="2" count="1" selected="0">
            <x v="19"/>
          </reference>
          <reference field="3" count="1" selected="0">
            <x v="710"/>
          </reference>
          <reference field="5" count="1" selected="0">
            <x v="100"/>
          </reference>
          <reference field="9" count="1" selected="0">
            <x v="371"/>
          </reference>
          <reference field="10" count="1">
            <x v="122"/>
          </reference>
        </references>
      </pivotArea>
    </format>
    <format dxfId="6766">
      <pivotArea dataOnly="0" labelOnly="1" outline="0" fieldPosition="0">
        <references count="5">
          <reference field="2" count="1" selected="0">
            <x v="19"/>
          </reference>
          <reference field="3" count="1" selected="0">
            <x v="711"/>
          </reference>
          <reference field="5" count="1" selected="0">
            <x v="100"/>
          </reference>
          <reference field="9" count="1" selected="0">
            <x v="180"/>
          </reference>
          <reference field="10" count="1">
            <x v="39"/>
          </reference>
        </references>
      </pivotArea>
    </format>
    <format dxfId="6765">
      <pivotArea dataOnly="0" labelOnly="1" outline="0" fieldPosition="0">
        <references count="5">
          <reference field="2" count="1" selected="0">
            <x v="22"/>
          </reference>
          <reference field="3" count="1" selected="0">
            <x v="618"/>
          </reference>
          <reference field="5" count="1" selected="0">
            <x v="63"/>
          </reference>
          <reference field="9" count="1" selected="0">
            <x v="381"/>
          </reference>
          <reference field="10" count="1">
            <x v="175"/>
          </reference>
        </references>
      </pivotArea>
    </format>
    <format dxfId="6764">
      <pivotArea dataOnly="0" labelOnly="1" outline="0" fieldPosition="0">
        <references count="5">
          <reference field="2" count="1" selected="0">
            <x v="22"/>
          </reference>
          <reference field="3" count="1" selected="0">
            <x v="618"/>
          </reference>
          <reference field="5" count="1" selected="0">
            <x v="63"/>
          </reference>
          <reference field="9" count="1" selected="0">
            <x v="439"/>
          </reference>
          <reference field="10" count="1">
            <x v="82"/>
          </reference>
        </references>
      </pivotArea>
    </format>
    <format dxfId="6763">
      <pivotArea dataOnly="0" labelOnly="1" outline="0" fieldPosition="0">
        <references count="5">
          <reference field="2" count="1" selected="0">
            <x v="22"/>
          </reference>
          <reference field="3" count="1" selected="0">
            <x v="673"/>
          </reference>
          <reference field="5" count="1" selected="0">
            <x v="61"/>
          </reference>
          <reference field="9" count="1" selected="0">
            <x v="2"/>
          </reference>
          <reference field="10" count="1">
            <x v="83"/>
          </reference>
        </references>
      </pivotArea>
    </format>
    <format dxfId="6762">
      <pivotArea dataOnly="0" labelOnly="1" outline="0" fieldPosition="0">
        <references count="5">
          <reference field="2" count="1" selected="0">
            <x v="22"/>
          </reference>
          <reference field="3" count="1" selected="0">
            <x v="673"/>
          </reference>
          <reference field="5" count="1" selected="0">
            <x v="61"/>
          </reference>
          <reference field="9" count="1" selected="0">
            <x v="243"/>
          </reference>
          <reference field="10" count="1">
            <x v="60"/>
          </reference>
        </references>
      </pivotArea>
    </format>
    <format dxfId="6761">
      <pivotArea dataOnly="0" labelOnly="1" outline="0" fieldPosition="0">
        <references count="5">
          <reference field="2" count="1" selected="0">
            <x v="22"/>
          </reference>
          <reference field="3" count="1" selected="0">
            <x v="673"/>
          </reference>
          <reference field="5" count="1" selected="0">
            <x v="61"/>
          </reference>
          <reference field="9" count="1" selected="0">
            <x v="244"/>
          </reference>
          <reference field="10" count="1">
            <x v="83"/>
          </reference>
        </references>
      </pivotArea>
    </format>
    <format dxfId="6760">
      <pivotArea dataOnly="0" labelOnly="1" outline="0" fieldPosition="0">
        <references count="5">
          <reference field="2" count="1" selected="0">
            <x v="22"/>
          </reference>
          <reference field="3" count="1" selected="0">
            <x v="673"/>
          </reference>
          <reference field="5" count="1" selected="0">
            <x v="61"/>
          </reference>
          <reference field="9" count="1" selected="0">
            <x v="299"/>
          </reference>
          <reference field="10" count="1">
            <x v="82"/>
          </reference>
        </references>
      </pivotArea>
    </format>
    <format dxfId="6759">
      <pivotArea dataOnly="0" labelOnly="1" outline="0" fieldPosition="0">
        <references count="5">
          <reference field="2" count="1" selected="0">
            <x v="22"/>
          </reference>
          <reference field="3" count="1" selected="0">
            <x v="673"/>
          </reference>
          <reference field="5" count="1" selected="0">
            <x v="61"/>
          </reference>
          <reference field="9" count="1" selected="0">
            <x v="321"/>
          </reference>
          <reference field="10" count="1">
            <x v="83"/>
          </reference>
        </references>
      </pivotArea>
    </format>
    <format dxfId="6758">
      <pivotArea dataOnly="0" labelOnly="1" outline="0" fieldPosition="0">
        <references count="5">
          <reference field="2" count="1" selected="0">
            <x v="22"/>
          </reference>
          <reference field="3" count="1" selected="0">
            <x v="673"/>
          </reference>
          <reference field="5" count="1" selected="0">
            <x v="61"/>
          </reference>
          <reference field="9" count="1" selected="0">
            <x v="337"/>
          </reference>
          <reference field="10" count="1">
            <x v="82"/>
          </reference>
        </references>
      </pivotArea>
    </format>
    <format dxfId="6757">
      <pivotArea dataOnly="0" labelOnly="1" outline="0" fieldPosition="0">
        <references count="5">
          <reference field="2" count="1" selected="0">
            <x v="22"/>
          </reference>
          <reference field="3" count="1" selected="0">
            <x v="674"/>
          </reference>
          <reference field="5" count="1" selected="0">
            <x v="62"/>
          </reference>
          <reference field="9" count="1" selected="0">
            <x v="2"/>
          </reference>
          <reference field="10" count="1">
            <x v="84"/>
          </reference>
        </references>
      </pivotArea>
    </format>
    <format dxfId="6756">
      <pivotArea dataOnly="0" labelOnly="1" outline="0" fieldPosition="0">
        <references count="5">
          <reference field="2" count="1" selected="0">
            <x v="22"/>
          </reference>
          <reference field="3" count="1" selected="0">
            <x v="674"/>
          </reference>
          <reference field="5" count="1" selected="0">
            <x v="62"/>
          </reference>
          <reference field="9" count="1" selected="0">
            <x v="294"/>
          </reference>
          <reference field="10" count="1">
            <x v="82"/>
          </reference>
        </references>
      </pivotArea>
    </format>
    <format dxfId="6755">
      <pivotArea dataOnly="0" labelOnly="1" outline="0" fieldPosition="0">
        <references count="5">
          <reference field="2" count="1" selected="0">
            <x v="22"/>
          </reference>
          <reference field="3" count="1" selected="0">
            <x v="674"/>
          </reference>
          <reference field="5" count="1" selected="0">
            <x v="72"/>
          </reference>
          <reference field="9" count="1" selected="0">
            <x v="523"/>
          </reference>
          <reference field="10" count="1">
            <x v="175"/>
          </reference>
        </references>
      </pivotArea>
    </format>
    <format dxfId="6754">
      <pivotArea dataOnly="0" labelOnly="1" outline="0" fieldPosition="0">
        <references count="5">
          <reference field="2" count="1" selected="0">
            <x v="22"/>
          </reference>
          <reference field="3" count="1" selected="0">
            <x v="676"/>
          </reference>
          <reference field="5" count="1" selected="0">
            <x v="64"/>
          </reference>
          <reference field="9" count="1" selected="0">
            <x v="302"/>
          </reference>
          <reference field="10" count="1">
            <x v="83"/>
          </reference>
        </references>
      </pivotArea>
    </format>
    <format dxfId="6753">
      <pivotArea dataOnly="0" labelOnly="1" outline="0" fieldPosition="0">
        <references count="5">
          <reference field="2" count="1" selected="0">
            <x v="22"/>
          </reference>
          <reference field="3" count="1" selected="0">
            <x v="693"/>
          </reference>
          <reference field="5" count="1" selected="0">
            <x v="75"/>
          </reference>
          <reference field="9" count="1" selected="0">
            <x v="525"/>
          </reference>
          <reference field="10" count="1">
            <x v="82"/>
          </reference>
        </references>
      </pivotArea>
    </format>
    <format dxfId="6752">
      <pivotArea dataOnly="0" labelOnly="1" outline="0" fieldPosition="0">
        <references count="5">
          <reference field="2" count="1" selected="0">
            <x v="22"/>
          </reference>
          <reference field="3" count="1" selected="0">
            <x v="693"/>
          </reference>
          <reference field="5" count="1" selected="0">
            <x v="75"/>
          </reference>
          <reference field="9" count="1" selected="0">
            <x v="526"/>
          </reference>
          <reference field="10" count="1">
            <x v="83"/>
          </reference>
        </references>
      </pivotArea>
    </format>
    <format dxfId="6751">
      <pivotArea dataOnly="0" labelOnly="1" outline="0" fieldPosition="0">
        <references count="5">
          <reference field="2" count="1" selected="0">
            <x v="22"/>
          </reference>
          <reference field="3" count="1" selected="0">
            <x v="694"/>
          </reference>
          <reference field="5" count="1" selected="0">
            <x v="76"/>
          </reference>
          <reference field="9" count="1" selected="0">
            <x v="2"/>
          </reference>
          <reference field="10" count="2">
            <x v="82"/>
            <x v="83"/>
          </reference>
        </references>
      </pivotArea>
    </format>
    <format dxfId="6750">
      <pivotArea dataOnly="0" labelOnly="1" outline="0" fieldPosition="0">
        <references count="5">
          <reference field="2" count="1" selected="0">
            <x v="22"/>
          </reference>
          <reference field="3" count="1" selected="0">
            <x v="694"/>
          </reference>
          <reference field="5" count="1" selected="0">
            <x v="76"/>
          </reference>
          <reference field="9" count="1" selected="0">
            <x v="338"/>
          </reference>
          <reference field="10" count="1">
            <x v="53"/>
          </reference>
        </references>
      </pivotArea>
    </format>
    <format dxfId="6749">
      <pivotArea dataOnly="0" labelOnly="1" outline="0" fieldPosition="0">
        <references count="5">
          <reference field="2" count="1" selected="0">
            <x v="22"/>
          </reference>
          <reference field="3" count="1" selected="0">
            <x v="694"/>
          </reference>
          <reference field="5" count="1" selected="0">
            <x v="76"/>
          </reference>
          <reference field="9" count="1" selected="0">
            <x v="441"/>
          </reference>
          <reference field="10" count="1">
            <x v="82"/>
          </reference>
        </references>
      </pivotArea>
    </format>
    <format dxfId="6748">
      <pivotArea dataOnly="0" labelOnly="1" outline="0" fieldPosition="0">
        <references count="5">
          <reference field="2" count="1" selected="0">
            <x v="23"/>
          </reference>
          <reference field="3" count="1" selected="0">
            <x v="643"/>
          </reference>
          <reference field="5" count="1" selected="0">
            <x v="81"/>
          </reference>
          <reference field="9" count="1" selected="0">
            <x v="529"/>
          </reference>
          <reference field="10" count="1">
            <x v="120"/>
          </reference>
        </references>
      </pivotArea>
    </format>
    <format dxfId="6747">
      <pivotArea dataOnly="0" labelOnly="1" outline="0" fieldPosition="0">
        <references count="5">
          <reference field="2" count="1" selected="0">
            <x v="23"/>
          </reference>
          <reference field="3" count="1" selected="0">
            <x v="643"/>
          </reference>
          <reference field="5" count="1" selected="0">
            <x v="84"/>
          </reference>
          <reference field="9" count="1" selected="0">
            <x v="225"/>
          </reference>
          <reference field="10" count="1">
            <x v="83"/>
          </reference>
        </references>
      </pivotArea>
    </format>
    <format dxfId="6746">
      <pivotArea dataOnly="0" labelOnly="1" outline="0" fieldPosition="0">
        <references count="5">
          <reference field="2" count="1" selected="0">
            <x v="23"/>
          </reference>
          <reference field="3" count="1" selected="0">
            <x v="643"/>
          </reference>
          <reference field="5" count="1" selected="0">
            <x v="85"/>
          </reference>
          <reference field="9" count="1" selected="0">
            <x v="239"/>
          </reference>
          <reference field="10" count="1">
            <x v="99"/>
          </reference>
        </references>
      </pivotArea>
    </format>
    <format dxfId="6745">
      <pivotArea dataOnly="0" labelOnly="1" outline="0" fieldPosition="0">
        <references count="5">
          <reference field="2" count="1" selected="0">
            <x v="24"/>
          </reference>
          <reference field="3" count="1" selected="0">
            <x v="691"/>
          </reference>
          <reference field="5" count="1" selected="0">
            <x v="73"/>
          </reference>
          <reference field="9" count="1" selected="0">
            <x v="524"/>
          </reference>
          <reference field="10" count="1">
            <x v="82"/>
          </reference>
        </references>
      </pivotArea>
    </format>
    <format dxfId="6744">
      <pivotArea dataOnly="0" labelOnly="1" outline="0" fieldPosition="0">
        <references count="5">
          <reference field="2" count="1" selected="0">
            <x v="25"/>
          </reference>
          <reference field="3" count="1" selected="0">
            <x v="492"/>
          </reference>
          <reference field="5" count="1" selected="0">
            <x v="122"/>
          </reference>
          <reference field="9" count="1" selected="0">
            <x v="261"/>
          </reference>
          <reference field="10" count="1">
            <x v="60"/>
          </reference>
        </references>
      </pivotArea>
    </format>
    <format dxfId="6743">
      <pivotArea dataOnly="0" labelOnly="1" outline="0" fieldPosition="0">
        <references count="5">
          <reference field="2" count="1" selected="0">
            <x v="26"/>
          </reference>
          <reference field="3" count="1" selected="0">
            <x v="643"/>
          </reference>
          <reference field="5" count="1" selected="0">
            <x v="80"/>
          </reference>
          <reference field="9" count="1" selected="0">
            <x v="241"/>
          </reference>
          <reference field="10" count="1">
            <x v="60"/>
          </reference>
        </references>
      </pivotArea>
    </format>
    <format dxfId="6742">
      <pivotArea dataOnly="0" labelOnly="1" outline="0" fieldPosition="0">
        <references count="5">
          <reference field="2" count="1" selected="0">
            <x v="26"/>
          </reference>
          <reference field="3" count="1" selected="0">
            <x v="692"/>
          </reference>
          <reference field="5" count="1" selected="0">
            <x v="77"/>
          </reference>
          <reference field="9" count="1" selected="0">
            <x v="318"/>
          </reference>
          <reference field="10" count="1">
            <x v="82"/>
          </reference>
        </references>
      </pivotArea>
    </format>
    <format dxfId="6741">
      <pivotArea dataOnly="0" labelOnly="1" outline="0" fieldPosition="0">
        <references count="5">
          <reference field="2" count="1" selected="0">
            <x v="27"/>
          </reference>
          <reference field="3" count="1" selected="0">
            <x v="677"/>
          </reference>
          <reference field="5" count="1" selected="0">
            <x v="65"/>
          </reference>
          <reference field="9" count="1" selected="0">
            <x v="514"/>
          </reference>
          <reference field="10" count="1">
            <x v="185"/>
          </reference>
        </references>
      </pivotArea>
    </format>
    <format dxfId="6740">
      <pivotArea dataOnly="0" labelOnly="1" outline="0" fieldPosition="0">
        <references count="5">
          <reference field="2" count="1" selected="0">
            <x v="27"/>
          </reference>
          <reference field="3" count="1" selected="0">
            <x v="683"/>
          </reference>
          <reference field="5" count="1" selected="0">
            <x v="71"/>
          </reference>
          <reference field="9" count="1" selected="0">
            <x v="400"/>
          </reference>
          <reference field="10" count="1">
            <x v="186"/>
          </reference>
        </references>
      </pivotArea>
    </format>
    <format dxfId="6739">
      <pivotArea dataOnly="0" labelOnly="1" outline="0" fieldPosition="0">
        <references count="5">
          <reference field="2" count="1" selected="0">
            <x v="28"/>
          </reference>
          <reference field="3" count="1" selected="0">
            <x v="584"/>
          </reference>
          <reference field="5" count="1" selected="0">
            <x v="28"/>
          </reference>
          <reference field="9" count="1" selected="0">
            <x v="10"/>
          </reference>
          <reference field="10" count="1">
            <x v="125"/>
          </reference>
        </references>
      </pivotArea>
    </format>
    <format dxfId="6738">
      <pivotArea dataOnly="0" labelOnly="1" outline="0" fieldPosition="0">
        <references count="5">
          <reference field="2" count="1" selected="0">
            <x v="28"/>
          </reference>
          <reference field="3" count="1" selected="0">
            <x v="584"/>
          </reference>
          <reference field="5" count="1" selected="0">
            <x v="28"/>
          </reference>
          <reference field="9" count="1" selected="0">
            <x v="31"/>
          </reference>
          <reference field="10" count="1">
            <x v="82"/>
          </reference>
        </references>
      </pivotArea>
    </format>
    <format dxfId="6737">
      <pivotArea dataOnly="0" labelOnly="1" outline="0" fieldPosition="0">
        <references count="5">
          <reference field="2" count="1" selected="0">
            <x v="28"/>
          </reference>
          <reference field="3" count="1" selected="0">
            <x v="584"/>
          </reference>
          <reference field="5" count="1" selected="0">
            <x v="28"/>
          </reference>
          <reference field="9" count="1" selected="0">
            <x v="184"/>
          </reference>
          <reference field="10" count="1">
            <x v="45"/>
          </reference>
        </references>
      </pivotArea>
    </format>
    <format dxfId="6736">
      <pivotArea dataOnly="0" labelOnly="1" outline="0" fieldPosition="0">
        <references count="5">
          <reference field="2" count="1" selected="0">
            <x v="28"/>
          </reference>
          <reference field="3" count="1" selected="0">
            <x v="584"/>
          </reference>
          <reference field="5" count="1" selected="0">
            <x v="28"/>
          </reference>
          <reference field="9" count="1" selected="0">
            <x v="278"/>
          </reference>
          <reference field="10" count="1">
            <x v="122"/>
          </reference>
        </references>
      </pivotArea>
    </format>
    <format dxfId="6735">
      <pivotArea dataOnly="0" labelOnly="1" outline="0" fieldPosition="0">
        <references count="5">
          <reference field="2" count="1" selected="0">
            <x v="28"/>
          </reference>
          <reference field="3" count="1" selected="0">
            <x v="584"/>
          </reference>
          <reference field="5" count="1" selected="0">
            <x v="28"/>
          </reference>
          <reference field="9" count="1" selected="0">
            <x v="386"/>
          </reference>
          <reference field="10" count="1">
            <x v="83"/>
          </reference>
        </references>
      </pivotArea>
    </format>
    <format dxfId="6734">
      <pivotArea dataOnly="0" labelOnly="1" outline="0" fieldPosition="0">
        <references count="5">
          <reference field="2" count="1" selected="0">
            <x v="29"/>
          </reference>
          <reference field="3" count="1" selected="0">
            <x v="535"/>
          </reference>
          <reference field="5" count="1" selected="0">
            <x v="29"/>
          </reference>
          <reference field="9" count="1" selected="0">
            <x v="2"/>
          </reference>
          <reference field="10" count="1">
            <x v="82"/>
          </reference>
        </references>
      </pivotArea>
    </format>
    <format dxfId="6733">
      <pivotArea dataOnly="0" labelOnly="1" outline="0" fieldPosition="0">
        <references count="5">
          <reference field="2" count="1" selected="0">
            <x v="29"/>
          </reference>
          <reference field="3" count="1" selected="0">
            <x v="535"/>
          </reference>
          <reference field="5" count="1" selected="0">
            <x v="29"/>
          </reference>
          <reference field="9" count="1" selected="0">
            <x v="12"/>
          </reference>
          <reference field="10" count="1">
            <x v="43"/>
          </reference>
        </references>
      </pivotArea>
    </format>
    <format dxfId="6732">
      <pivotArea dataOnly="0" labelOnly="1" outline="0" fieldPosition="0">
        <references count="5">
          <reference field="2" count="1" selected="0">
            <x v="29"/>
          </reference>
          <reference field="3" count="1" selected="0">
            <x v="535"/>
          </reference>
          <reference field="5" count="1" selected="0">
            <x v="29"/>
          </reference>
          <reference field="9" count="1" selected="0">
            <x v="13"/>
          </reference>
          <reference field="10" count="1">
            <x v="125"/>
          </reference>
        </references>
      </pivotArea>
    </format>
    <format dxfId="6731">
      <pivotArea dataOnly="0" labelOnly="1" outline="0" fieldPosition="0">
        <references count="5">
          <reference field="2" count="1" selected="0">
            <x v="29"/>
          </reference>
          <reference field="3" count="1" selected="0">
            <x v="535"/>
          </reference>
          <reference field="5" count="1" selected="0">
            <x v="29"/>
          </reference>
          <reference field="9" count="1" selected="0">
            <x v="46"/>
          </reference>
          <reference field="10" count="1">
            <x v="83"/>
          </reference>
        </references>
      </pivotArea>
    </format>
    <format dxfId="6730">
      <pivotArea dataOnly="0" labelOnly="1" outline="0" fieldPosition="0">
        <references count="5">
          <reference field="2" count="1" selected="0">
            <x v="30"/>
          </reference>
          <reference field="3" count="1" selected="0">
            <x v="642"/>
          </reference>
          <reference field="5" count="1" selected="0">
            <x v="30"/>
          </reference>
          <reference field="9" count="1" selected="0">
            <x v="3"/>
          </reference>
          <reference field="10" count="1">
            <x v="82"/>
          </reference>
        </references>
      </pivotArea>
    </format>
    <format dxfId="6729">
      <pivotArea dataOnly="0" labelOnly="1" outline="0" fieldPosition="0">
        <references count="5">
          <reference field="2" count="1" selected="0">
            <x v="30"/>
          </reference>
          <reference field="3" count="1" selected="0">
            <x v="642"/>
          </reference>
          <reference field="5" count="1" selected="0">
            <x v="30"/>
          </reference>
          <reference field="9" count="1" selected="0">
            <x v="8"/>
          </reference>
          <reference field="10" count="1">
            <x v="180"/>
          </reference>
        </references>
      </pivotArea>
    </format>
    <format dxfId="6728">
      <pivotArea dataOnly="0" labelOnly="1" outline="0" fieldPosition="0">
        <references count="5">
          <reference field="2" count="1" selected="0">
            <x v="30"/>
          </reference>
          <reference field="3" count="1" selected="0">
            <x v="642"/>
          </reference>
          <reference field="5" count="1" selected="0">
            <x v="30"/>
          </reference>
          <reference field="9" count="1" selected="0">
            <x v="9"/>
          </reference>
          <reference field="10" count="1">
            <x v="83"/>
          </reference>
        </references>
      </pivotArea>
    </format>
    <format dxfId="6727">
      <pivotArea dataOnly="0" labelOnly="1" outline="0" fieldPosition="0">
        <references count="5">
          <reference field="2" count="1" selected="0">
            <x v="30"/>
          </reference>
          <reference field="3" count="1" selected="0">
            <x v="642"/>
          </reference>
          <reference field="5" count="1" selected="0">
            <x v="30"/>
          </reference>
          <reference field="9" count="1" selected="0">
            <x v="13"/>
          </reference>
          <reference field="10" count="1">
            <x v="125"/>
          </reference>
        </references>
      </pivotArea>
    </format>
    <format dxfId="6726">
      <pivotArea dataOnly="0" labelOnly="1" outline="0" fieldPosition="0">
        <references count="5">
          <reference field="2" count="1" selected="0">
            <x v="30"/>
          </reference>
          <reference field="3" count="1" selected="0">
            <x v="642"/>
          </reference>
          <reference field="5" count="1" selected="0">
            <x v="30"/>
          </reference>
          <reference field="9" count="1" selected="0">
            <x v="19"/>
          </reference>
          <reference field="10" count="1">
            <x v="25"/>
          </reference>
        </references>
      </pivotArea>
    </format>
    <format dxfId="6725">
      <pivotArea dataOnly="0" labelOnly="1" outline="0" fieldPosition="0">
        <references count="5">
          <reference field="2" count="1" selected="0">
            <x v="30"/>
          </reference>
          <reference field="3" count="1" selected="0">
            <x v="642"/>
          </reference>
          <reference field="5" count="1" selected="0">
            <x v="30"/>
          </reference>
          <reference field="9" count="1" selected="0">
            <x v="31"/>
          </reference>
          <reference field="10" count="1">
            <x v="82"/>
          </reference>
        </references>
      </pivotArea>
    </format>
    <format dxfId="6724">
      <pivotArea dataOnly="0" labelOnly="1" outline="0" fieldPosition="0">
        <references count="5">
          <reference field="2" count="1" selected="0">
            <x v="30"/>
          </reference>
          <reference field="3" count="1" selected="0">
            <x v="642"/>
          </reference>
          <reference field="5" count="1" selected="0">
            <x v="30"/>
          </reference>
          <reference field="9" count="1" selected="0">
            <x v="48"/>
          </reference>
          <reference field="10" count="1">
            <x v="124"/>
          </reference>
        </references>
      </pivotArea>
    </format>
    <format dxfId="6723">
      <pivotArea dataOnly="0" labelOnly="1" outline="0" fieldPosition="0">
        <references count="5">
          <reference field="2" count="1" selected="0">
            <x v="30"/>
          </reference>
          <reference field="3" count="1" selected="0">
            <x v="642"/>
          </reference>
          <reference field="5" count="1" selected="0">
            <x v="30"/>
          </reference>
          <reference field="9" count="1" selected="0">
            <x v="101"/>
          </reference>
          <reference field="10" count="1">
            <x v="82"/>
          </reference>
        </references>
      </pivotArea>
    </format>
    <format dxfId="6722">
      <pivotArea dataOnly="0" labelOnly="1" outline="0" fieldPosition="0">
        <references count="5">
          <reference field="2" count="1" selected="0">
            <x v="30"/>
          </reference>
          <reference field="3" count="1" selected="0">
            <x v="642"/>
          </reference>
          <reference field="5" count="1" selected="0">
            <x v="30"/>
          </reference>
          <reference field="9" count="1" selected="0">
            <x v="102"/>
          </reference>
          <reference field="10" count="1">
            <x v="181"/>
          </reference>
        </references>
      </pivotArea>
    </format>
    <format dxfId="6721">
      <pivotArea dataOnly="0" labelOnly="1" outline="0" fieldPosition="0">
        <references count="5">
          <reference field="2" count="1" selected="0">
            <x v="30"/>
          </reference>
          <reference field="3" count="1" selected="0">
            <x v="642"/>
          </reference>
          <reference field="5" count="1" selected="0">
            <x v="30"/>
          </reference>
          <reference field="9" count="1" selected="0">
            <x v="350"/>
          </reference>
          <reference field="10" count="1">
            <x v="82"/>
          </reference>
        </references>
      </pivotArea>
    </format>
    <format dxfId="6720">
      <pivotArea dataOnly="0" labelOnly="1" outline="0" fieldPosition="0">
        <references count="5">
          <reference field="2" count="1" selected="0">
            <x v="30"/>
          </reference>
          <reference field="3" count="1" selected="0">
            <x v="642"/>
          </reference>
          <reference field="5" count="1" selected="0">
            <x v="30"/>
          </reference>
          <reference field="9" count="1" selected="0">
            <x v="386"/>
          </reference>
          <reference field="10" count="1">
            <x v="83"/>
          </reference>
        </references>
      </pivotArea>
    </format>
    <format dxfId="6719">
      <pivotArea dataOnly="0" labelOnly="1" outline="0" fieldPosition="0">
        <references count="5">
          <reference field="2" count="1" selected="0">
            <x v="30"/>
          </reference>
          <reference field="3" count="1" selected="0">
            <x v="642"/>
          </reference>
          <reference field="5" count="1" selected="0">
            <x v="30"/>
          </reference>
          <reference field="9" count="1" selected="0">
            <x v="493"/>
          </reference>
          <reference field="10" count="1">
            <x v="80"/>
          </reference>
        </references>
      </pivotArea>
    </format>
    <format dxfId="6718">
      <pivotArea dataOnly="0" labelOnly="1" outline="0" fieldPosition="0">
        <references count="5">
          <reference field="2" count="1" selected="0">
            <x v="30"/>
          </reference>
          <reference field="3" count="1" selected="0">
            <x v="643"/>
          </reference>
          <reference field="5" count="1" selected="0">
            <x v="30"/>
          </reference>
          <reference field="9" count="1" selected="0">
            <x v="344"/>
          </reference>
          <reference field="10" count="1">
            <x v="79"/>
          </reference>
        </references>
      </pivotArea>
    </format>
    <format dxfId="6717">
      <pivotArea dataOnly="0" labelOnly="1" outline="0" fieldPosition="0">
        <references count="5">
          <reference field="2" count="1" selected="0">
            <x v="31"/>
          </reference>
          <reference field="3" count="1" selected="0">
            <x v="658"/>
          </reference>
          <reference field="5" count="1" selected="0">
            <x v="44"/>
          </reference>
          <reference field="9" count="1" selected="0">
            <x v="15"/>
          </reference>
          <reference field="10" count="1">
            <x v="83"/>
          </reference>
        </references>
      </pivotArea>
    </format>
    <format dxfId="6716">
      <pivotArea dataOnly="0" labelOnly="1" outline="0" fieldPosition="0">
        <references count="5">
          <reference field="2" count="1" selected="0">
            <x v="31"/>
          </reference>
          <reference field="3" count="1" selected="0">
            <x v="658"/>
          </reference>
          <reference field="5" count="1" selected="0">
            <x v="44"/>
          </reference>
          <reference field="9" count="1" selected="0">
            <x v="30"/>
          </reference>
          <reference field="10" count="1">
            <x v="82"/>
          </reference>
        </references>
      </pivotArea>
    </format>
    <format dxfId="6715">
      <pivotArea dataOnly="0" labelOnly="1" outline="0" fieldPosition="0">
        <references count="5">
          <reference field="2" count="1" selected="0">
            <x v="32"/>
          </reference>
          <reference field="3" count="1" selected="0">
            <x v="643"/>
          </reference>
          <reference field="5" count="1" selected="0">
            <x v="45"/>
          </reference>
          <reference field="9" count="1" selected="0">
            <x v="177"/>
          </reference>
          <reference field="10" count="1">
            <x v="125"/>
          </reference>
        </references>
      </pivotArea>
    </format>
    <format dxfId="6714">
      <pivotArea dataOnly="0" labelOnly="1" outline="0" fieldPosition="0">
        <references count="5">
          <reference field="2" count="1" selected="0">
            <x v="33"/>
          </reference>
          <reference field="3" count="1" selected="0">
            <x v="643"/>
          </reference>
          <reference field="5" count="1" selected="0">
            <x v="48"/>
          </reference>
          <reference field="9" count="1" selected="0">
            <x v="2"/>
          </reference>
          <reference field="10" count="1">
            <x v="60"/>
          </reference>
        </references>
      </pivotArea>
    </format>
    <format dxfId="6713">
      <pivotArea dataOnly="0" labelOnly="1" outline="0" fieldPosition="0">
        <references count="5">
          <reference field="2" count="1" selected="0">
            <x v="34"/>
          </reference>
          <reference field="3" count="1" selected="0">
            <x v="660"/>
          </reference>
          <reference field="5" count="1" selected="0">
            <x v="47"/>
          </reference>
          <reference field="9" count="1" selected="0">
            <x v="366"/>
          </reference>
          <reference field="10" count="1">
            <x v="169"/>
          </reference>
        </references>
      </pivotArea>
    </format>
    <format dxfId="6712">
      <pivotArea dataOnly="0" labelOnly="1" outline="0" fieldPosition="0">
        <references count="5">
          <reference field="2" count="1" selected="0">
            <x v="34"/>
          </reference>
          <reference field="3" count="1" selected="0">
            <x v="661"/>
          </reference>
          <reference field="5" count="1" selected="0">
            <x v="47"/>
          </reference>
          <reference field="9" count="1" selected="0">
            <x v="498"/>
          </reference>
          <reference field="10" count="1">
            <x v="60"/>
          </reference>
        </references>
      </pivotArea>
    </format>
    <format dxfId="6711">
      <pivotArea dataOnly="0" labelOnly="1" outline="0" fieldPosition="0">
        <references count="5">
          <reference field="2" count="1" selected="0">
            <x v="35"/>
          </reference>
          <reference field="3" count="1" selected="0">
            <x v="696"/>
          </reference>
          <reference field="5" count="1" selected="0">
            <x v="86"/>
          </reference>
          <reference field="9" count="1" selected="0">
            <x v="406"/>
          </reference>
          <reference field="10" count="1">
            <x v="125"/>
          </reference>
        </references>
      </pivotArea>
    </format>
    <format dxfId="6710">
      <pivotArea dataOnly="0" labelOnly="1" outline="0" fieldPosition="0">
        <references count="5">
          <reference field="2" count="1" selected="0">
            <x v="35"/>
          </reference>
          <reference field="3" count="1" selected="0">
            <x v="696"/>
          </reference>
          <reference field="5" count="1" selected="0">
            <x v="86"/>
          </reference>
          <reference field="9" count="1" selected="0">
            <x v="533"/>
          </reference>
          <reference field="10" count="1">
            <x v="83"/>
          </reference>
        </references>
      </pivotArea>
    </format>
    <format dxfId="6709">
      <pivotArea dataOnly="0" labelOnly="1" outline="0" fieldPosition="0">
        <references count="5">
          <reference field="2" count="1" selected="0">
            <x v="36"/>
          </reference>
          <reference field="3" count="1" selected="0">
            <x v="643"/>
          </reference>
          <reference field="5" count="1" selected="0">
            <x v="49"/>
          </reference>
          <reference field="9" count="1" selected="0">
            <x v="374"/>
          </reference>
          <reference field="10" count="1">
            <x v="82"/>
          </reference>
        </references>
      </pivotArea>
    </format>
    <format dxfId="6708">
      <pivotArea dataOnly="0" labelOnly="1" outline="0" fieldPosition="0">
        <references count="5">
          <reference field="2" count="1" selected="0">
            <x v="36"/>
          </reference>
          <reference field="3" count="1" selected="0">
            <x v="643"/>
          </reference>
          <reference field="5" count="1" selected="0">
            <x v="49"/>
          </reference>
          <reference field="9" count="1" selected="0">
            <x v="375"/>
          </reference>
          <reference field="10" count="1">
            <x v="83"/>
          </reference>
        </references>
      </pivotArea>
    </format>
    <format dxfId="6707">
      <pivotArea dataOnly="0" labelOnly="1" outline="0" fieldPosition="0">
        <references count="5">
          <reference field="2" count="1" selected="0">
            <x v="37"/>
          </reference>
          <reference field="3" count="1" selected="0">
            <x v="737"/>
          </reference>
          <reference field="5" count="1" selected="0">
            <x v="120"/>
          </reference>
          <reference field="9" count="1" selected="0">
            <x v="262"/>
          </reference>
          <reference field="10" count="1">
            <x v="82"/>
          </reference>
        </references>
      </pivotArea>
    </format>
    <format dxfId="6706">
      <pivotArea dataOnly="0" labelOnly="1" outline="0" fieldPosition="0">
        <references count="5">
          <reference field="2" count="1" selected="0">
            <x v="38"/>
          </reference>
          <reference field="3" count="1" selected="0">
            <x v="670"/>
          </reference>
          <reference field="5" count="1" selected="0">
            <x v="57"/>
          </reference>
          <reference field="9" count="1" selected="0">
            <x v="2"/>
          </reference>
          <reference field="10" count="1">
            <x v="123"/>
          </reference>
        </references>
      </pivotArea>
    </format>
    <format dxfId="6705">
      <pivotArea dataOnly="0" labelOnly="1" outline="0" fieldPosition="0">
        <references count="5">
          <reference field="2" count="1" selected="0">
            <x v="38"/>
          </reference>
          <reference field="3" count="1" selected="0">
            <x v="670"/>
          </reference>
          <reference field="5" count="1" selected="0">
            <x v="57"/>
          </reference>
          <reference field="9" count="1" selected="0">
            <x v="76"/>
          </reference>
          <reference field="10" count="1">
            <x v="83"/>
          </reference>
        </references>
      </pivotArea>
    </format>
    <format dxfId="6704">
      <pivotArea dataOnly="0" labelOnly="1" outline="0" fieldPosition="0">
        <references count="5">
          <reference field="2" count="1" selected="0">
            <x v="38"/>
          </reference>
          <reference field="3" count="1" selected="0">
            <x v="670"/>
          </reference>
          <reference field="5" count="1" selected="0">
            <x v="57"/>
          </reference>
          <reference field="9" count="1" selected="0">
            <x v="369"/>
          </reference>
          <reference field="10" count="1">
            <x v="50"/>
          </reference>
        </references>
      </pivotArea>
    </format>
    <format dxfId="6703">
      <pivotArea dataOnly="0" labelOnly="1" outline="0" fieldPosition="0">
        <references count="5">
          <reference field="2" count="1" selected="0">
            <x v="38"/>
          </reference>
          <reference field="3" count="1" selected="0">
            <x v="670"/>
          </reference>
          <reference field="5" count="1" selected="0">
            <x v="57"/>
          </reference>
          <reference field="9" count="1" selected="0">
            <x v="388"/>
          </reference>
          <reference field="10" count="1">
            <x v="80"/>
          </reference>
        </references>
      </pivotArea>
    </format>
    <format dxfId="6702">
      <pivotArea dataOnly="0" labelOnly="1" outline="0" fieldPosition="0">
        <references count="5">
          <reference field="2" count="1" selected="0">
            <x v="38"/>
          </reference>
          <reference field="3" count="1" selected="0">
            <x v="670"/>
          </reference>
          <reference field="5" count="1" selected="0">
            <x v="57"/>
          </reference>
          <reference field="9" count="1" selected="0">
            <x v="389"/>
          </reference>
          <reference field="10" count="1">
            <x v="82"/>
          </reference>
        </references>
      </pivotArea>
    </format>
    <format dxfId="6701">
      <pivotArea dataOnly="0" labelOnly="1" outline="0" fieldPosition="0">
        <references count="5">
          <reference field="2" count="1" selected="0">
            <x v="38"/>
          </reference>
          <reference field="3" count="1" selected="0">
            <x v="670"/>
          </reference>
          <reference field="5" count="1" selected="0">
            <x v="57"/>
          </reference>
          <reference field="9" count="1" selected="0">
            <x v="395"/>
          </reference>
          <reference field="10" count="1">
            <x v="83"/>
          </reference>
        </references>
      </pivotArea>
    </format>
    <format dxfId="6700">
      <pivotArea dataOnly="0" labelOnly="1" outline="0" fieldPosition="0">
        <references count="5">
          <reference field="2" count="1" selected="0">
            <x v="39"/>
          </reference>
          <reference field="3" count="1" selected="0">
            <x v="643"/>
          </reference>
          <reference field="5" count="1" selected="0">
            <x v="103"/>
          </reference>
          <reference field="9" count="1" selected="0">
            <x v="214"/>
          </reference>
          <reference field="10" count="1">
            <x v="204"/>
          </reference>
        </references>
      </pivotArea>
    </format>
    <format dxfId="6699">
      <pivotArea dataOnly="0" labelOnly="1" outline="0" fieldPosition="0">
        <references count="5">
          <reference field="2" count="1" selected="0">
            <x v="39"/>
          </reference>
          <reference field="3" count="1" selected="0">
            <x v="643"/>
          </reference>
          <reference field="5" count="1" selected="0">
            <x v="103"/>
          </reference>
          <reference field="9" count="1" selected="0">
            <x v="561"/>
          </reference>
          <reference field="10" count="1">
            <x v="202"/>
          </reference>
        </references>
      </pivotArea>
    </format>
    <format dxfId="6698">
      <pivotArea dataOnly="0" labelOnly="1" outline="0" fieldPosition="0">
        <references count="5">
          <reference field="2" count="1" selected="0">
            <x v="39"/>
          </reference>
          <reference field="3" count="1" selected="0">
            <x v="643"/>
          </reference>
          <reference field="5" count="1" selected="0">
            <x v="103"/>
          </reference>
          <reference field="9" count="1" selected="0">
            <x v="562"/>
          </reference>
          <reference field="10" count="1">
            <x v="203"/>
          </reference>
        </references>
      </pivotArea>
    </format>
    <format dxfId="6697">
      <pivotArea dataOnly="0" labelOnly="1" outline="0" fieldPosition="0">
        <references count="5">
          <reference field="2" count="1" selected="0">
            <x v="39"/>
          </reference>
          <reference field="3" count="1" selected="0">
            <x v="643"/>
          </reference>
          <reference field="5" count="1" selected="0">
            <x v="103"/>
          </reference>
          <reference field="9" count="1" selected="0">
            <x v="563"/>
          </reference>
          <reference field="10" count="1">
            <x v="204"/>
          </reference>
        </references>
      </pivotArea>
    </format>
    <format dxfId="6696">
      <pivotArea dataOnly="0" labelOnly="1" outline="0" fieldPosition="0">
        <references count="5">
          <reference field="2" count="1" selected="0">
            <x v="39"/>
          </reference>
          <reference field="3" count="1" selected="0">
            <x v="643"/>
          </reference>
          <reference field="5" count="1" selected="0">
            <x v="103"/>
          </reference>
          <reference field="9" count="1" selected="0">
            <x v="565"/>
          </reference>
          <reference field="10" count="1">
            <x v="205"/>
          </reference>
        </references>
      </pivotArea>
    </format>
    <format dxfId="6695">
      <pivotArea dataOnly="0" labelOnly="1" outline="0" fieldPosition="0">
        <references count="5">
          <reference field="2" count="1" selected="0">
            <x v="39"/>
          </reference>
          <reference field="3" count="1" selected="0">
            <x v="643"/>
          </reference>
          <reference field="5" count="1" selected="0">
            <x v="103"/>
          </reference>
          <reference field="9" count="1" selected="0">
            <x v="566"/>
          </reference>
          <reference field="10" count="1">
            <x v="195"/>
          </reference>
        </references>
      </pivotArea>
    </format>
    <format dxfId="6694">
      <pivotArea dataOnly="0" labelOnly="1" outline="0" fieldPosition="0">
        <references count="5">
          <reference field="2" count="1" selected="0">
            <x v="40"/>
          </reference>
          <reference field="3" count="1" selected="0">
            <x v="643"/>
          </reference>
          <reference field="5" count="1" selected="0">
            <x v="89"/>
          </reference>
          <reference field="9" count="1" selected="0">
            <x v="71"/>
          </reference>
          <reference field="10" count="1">
            <x v="82"/>
          </reference>
        </references>
      </pivotArea>
    </format>
    <format dxfId="6693">
      <pivotArea dataOnly="0" labelOnly="1" outline="0" fieldPosition="0">
        <references count="5">
          <reference field="2" count="1" selected="0">
            <x v="40"/>
          </reference>
          <reference field="3" count="1" selected="0">
            <x v="643"/>
          </reference>
          <reference field="5" count="1" selected="0">
            <x v="89"/>
          </reference>
          <reference field="9" count="1" selected="0">
            <x v="73"/>
          </reference>
          <reference field="10" count="1">
            <x v="21"/>
          </reference>
        </references>
      </pivotArea>
    </format>
    <format dxfId="6692">
      <pivotArea dataOnly="0" labelOnly="1" outline="0" fieldPosition="0">
        <references count="5">
          <reference field="2" count="1" selected="0">
            <x v="40"/>
          </reference>
          <reference field="3" count="1" selected="0">
            <x v="697"/>
          </reference>
          <reference field="5" count="1" selected="0">
            <x v="87"/>
          </reference>
          <reference field="9" count="1" selected="0">
            <x v="534"/>
          </reference>
          <reference field="10" count="1">
            <x v="83"/>
          </reference>
        </references>
      </pivotArea>
    </format>
    <format dxfId="6691">
      <pivotArea dataOnly="0" labelOnly="1" outline="0" fieldPosition="0">
        <references count="5">
          <reference field="2" count="1" selected="0">
            <x v="40"/>
          </reference>
          <reference field="3" count="1" selected="0">
            <x v="702"/>
          </reference>
          <reference field="5" count="1" selected="0">
            <x v="95"/>
          </reference>
          <reference field="9" count="1" selected="0">
            <x v="54"/>
          </reference>
          <reference field="10" count="1">
            <x v="31"/>
          </reference>
        </references>
      </pivotArea>
    </format>
    <format dxfId="6690">
      <pivotArea dataOnly="0" labelOnly="1" outline="0" fieldPosition="0">
        <references count="5">
          <reference field="2" count="1" selected="0">
            <x v="42"/>
          </reference>
          <reference field="3" count="1" selected="0">
            <x v="619"/>
          </reference>
          <reference field="5" count="1" selected="0">
            <x v="79"/>
          </reference>
          <reference field="9" count="1" selected="0">
            <x v="443"/>
          </reference>
          <reference field="10" count="1">
            <x v="155"/>
          </reference>
        </references>
      </pivotArea>
    </format>
    <format dxfId="6689">
      <pivotArea dataOnly="0" labelOnly="1" outline="0" fieldPosition="0">
        <references count="5">
          <reference field="2" count="1" selected="0">
            <x v="43"/>
          </reference>
          <reference field="3" count="1" selected="0">
            <x v="643"/>
          </reference>
          <reference field="5" count="1" selected="0">
            <x v="90"/>
          </reference>
          <reference field="9" count="1" selected="0">
            <x v="68"/>
          </reference>
          <reference field="10" count="1">
            <x v="24"/>
          </reference>
        </references>
      </pivotArea>
    </format>
    <format dxfId="6688">
      <pivotArea dataOnly="0" labelOnly="1" outline="0" fieldPosition="0">
        <references count="5">
          <reference field="2" count="1" selected="0">
            <x v="43"/>
          </reference>
          <reference field="3" count="1" selected="0">
            <x v="699"/>
          </reference>
          <reference field="5" count="1" selected="0">
            <x v="92"/>
          </reference>
          <reference field="9" count="1" selected="0">
            <x v="69"/>
          </reference>
          <reference field="10" count="1">
            <x v="21"/>
          </reference>
        </references>
      </pivotArea>
    </format>
    <format dxfId="6687">
      <pivotArea dataOnly="0" labelOnly="1" outline="0" fieldPosition="0">
        <references count="5">
          <reference field="2" count="1" selected="0">
            <x v="44"/>
          </reference>
          <reference field="3" count="1" selected="0">
            <x v="643"/>
          </reference>
          <reference field="5" count="1" selected="0">
            <x v="91"/>
          </reference>
          <reference field="9" count="1" selected="0">
            <x v="408"/>
          </reference>
          <reference field="10" count="1">
            <x v="60"/>
          </reference>
        </references>
      </pivotArea>
    </format>
    <format dxfId="6686">
      <pivotArea dataOnly="0" labelOnly="1" outline="0" fieldPosition="0">
        <references count="5">
          <reference field="2" count="1" selected="0">
            <x v="44"/>
          </reference>
          <reference field="3" count="1" selected="0">
            <x v="643"/>
          </reference>
          <reference field="5" count="1" selected="0">
            <x v="91"/>
          </reference>
          <reference field="9" count="1" selected="0">
            <x v="535"/>
          </reference>
          <reference field="10" count="1">
            <x v="83"/>
          </reference>
        </references>
      </pivotArea>
    </format>
    <format dxfId="6685">
      <pivotArea dataOnly="0" labelOnly="1" outline="0" fieldPosition="0">
        <references count="5">
          <reference field="2" count="1" selected="0">
            <x v="46"/>
          </reference>
          <reference field="3" count="1" selected="0">
            <x v="703"/>
          </reference>
          <reference field="5" count="1" selected="0">
            <x v="96"/>
          </reference>
          <reference field="9" count="1" selected="0">
            <x v="127"/>
          </reference>
          <reference field="10" count="1">
            <x v="190"/>
          </reference>
        </references>
      </pivotArea>
    </format>
    <format dxfId="6684">
      <pivotArea dataOnly="0" labelOnly="1" outline="0" fieldPosition="0">
        <references count="5">
          <reference field="2" count="1" selected="0">
            <x v="46"/>
          </reference>
          <reference field="3" count="1" selected="0">
            <x v="703"/>
          </reference>
          <reference field="5" count="1" selected="0">
            <x v="96"/>
          </reference>
          <reference field="9" count="1" selected="0">
            <x v="372"/>
          </reference>
          <reference field="10" count="1">
            <x v="32"/>
          </reference>
        </references>
      </pivotArea>
    </format>
    <format dxfId="6683">
      <pivotArea dataOnly="0" labelOnly="1" outline="0" fieldPosition="0">
        <references count="5">
          <reference field="2" count="1" selected="0">
            <x v="46"/>
          </reference>
          <reference field="3" count="1" selected="0">
            <x v="703"/>
          </reference>
          <reference field="5" count="1" selected="0">
            <x v="96"/>
          </reference>
          <reference field="9" count="1" selected="0">
            <x v="373"/>
          </reference>
          <reference field="10" count="1">
            <x v="128"/>
          </reference>
        </references>
      </pivotArea>
    </format>
    <format dxfId="6682">
      <pivotArea dataOnly="0" labelOnly="1" outline="0" fieldPosition="0">
        <references count="5">
          <reference field="2" count="1" selected="0">
            <x v="46"/>
          </reference>
          <reference field="3" count="1" selected="0">
            <x v="703"/>
          </reference>
          <reference field="5" count="1" selected="0">
            <x v="96"/>
          </reference>
          <reference field="9" count="1" selected="0">
            <x v="536"/>
          </reference>
          <reference field="10" count="1">
            <x v="125"/>
          </reference>
        </references>
      </pivotArea>
    </format>
    <format dxfId="6681">
      <pivotArea dataOnly="0" labelOnly="1" outline="0" fieldPosition="0">
        <references count="5">
          <reference field="2" count="1" selected="0">
            <x v="46"/>
          </reference>
          <reference field="3" count="1" selected="0">
            <x v="703"/>
          </reference>
          <reference field="5" count="1" selected="0">
            <x v="96"/>
          </reference>
          <reference field="9" count="1" selected="0">
            <x v="537"/>
          </reference>
          <reference field="10" count="1">
            <x v="188"/>
          </reference>
        </references>
      </pivotArea>
    </format>
    <format dxfId="6680">
      <pivotArea dataOnly="0" labelOnly="1" outline="0" fieldPosition="0">
        <references count="5">
          <reference field="2" count="1" selected="0">
            <x v="46"/>
          </reference>
          <reference field="3" count="1" selected="0">
            <x v="703"/>
          </reference>
          <reference field="5" count="1" selected="0">
            <x v="96"/>
          </reference>
          <reference field="9" count="1" selected="0">
            <x v="540"/>
          </reference>
          <reference field="10" count="1">
            <x v="189"/>
          </reference>
        </references>
      </pivotArea>
    </format>
    <format dxfId="6679">
      <pivotArea dataOnly="0" labelOnly="1" outline="0" fieldPosition="0">
        <references count="5">
          <reference field="2" count="1" selected="0">
            <x v="46"/>
          </reference>
          <reference field="3" count="1" selected="0">
            <x v="703"/>
          </reference>
          <reference field="5" count="1" selected="0">
            <x v="96"/>
          </reference>
          <reference field="9" count="1" selected="0">
            <x v="542"/>
          </reference>
          <reference field="10" count="1">
            <x v="191"/>
          </reference>
        </references>
      </pivotArea>
    </format>
    <format dxfId="6678">
      <pivotArea dataOnly="0" labelOnly="1" outline="0" fieldPosition="0">
        <references count="5">
          <reference field="2" count="1" selected="0">
            <x v="46"/>
          </reference>
          <reference field="3" count="1" selected="0">
            <x v="703"/>
          </reference>
          <reference field="5" count="1" selected="0">
            <x v="96"/>
          </reference>
          <reference field="9" count="1" selected="0">
            <x v="543"/>
          </reference>
          <reference field="10" count="1">
            <x v="39"/>
          </reference>
        </references>
      </pivotArea>
    </format>
    <format dxfId="6677">
      <pivotArea dataOnly="0" labelOnly="1" outline="0" fieldPosition="0">
        <references count="5">
          <reference field="2" count="1" selected="0">
            <x v="46"/>
          </reference>
          <reference field="3" count="1" selected="0">
            <x v="703"/>
          </reference>
          <reference field="5" count="1" selected="0">
            <x v="96"/>
          </reference>
          <reference field="9" count="1" selected="0">
            <x v="544"/>
          </reference>
          <reference field="10" count="1">
            <x v="192"/>
          </reference>
        </references>
      </pivotArea>
    </format>
    <format dxfId="6676">
      <pivotArea dataOnly="0" labelOnly="1" outline="0" fieldPosition="0">
        <references count="5">
          <reference field="2" count="1" selected="0">
            <x v="46"/>
          </reference>
          <reference field="3" count="1" selected="0">
            <x v="703"/>
          </reference>
          <reference field="5" count="1" selected="0">
            <x v="96"/>
          </reference>
          <reference field="9" count="1" selected="0">
            <x v="545"/>
          </reference>
          <reference field="10" count="1">
            <x v="188"/>
          </reference>
        </references>
      </pivotArea>
    </format>
    <format dxfId="6675">
      <pivotArea dataOnly="0" labelOnly="1" outline="0" fieldPosition="0">
        <references count="5">
          <reference field="2" count="1" selected="0">
            <x v="46"/>
          </reference>
          <reference field="3" count="1" selected="0">
            <x v="703"/>
          </reference>
          <reference field="5" count="1" selected="0">
            <x v="96"/>
          </reference>
          <reference field="9" count="1" selected="0">
            <x v="546"/>
          </reference>
          <reference field="10" count="1">
            <x v="193"/>
          </reference>
        </references>
      </pivotArea>
    </format>
    <format dxfId="6674">
      <pivotArea dataOnly="0" labelOnly="1" outline="0" fieldPosition="0">
        <references count="5">
          <reference field="2" count="1" selected="0">
            <x v="46"/>
          </reference>
          <reference field="3" count="1" selected="0">
            <x v="703"/>
          </reference>
          <reference field="5" count="1" selected="0">
            <x v="96"/>
          </reference>
          <reference field="9" count="1" selected="0">
            <x v="547"/>
          </reference>
          <reference field="10" count="2">
            <x v="191"/>
            <x v="194"/>
          </reference>
        </references>
      </pivotArea>
    </format>
    <format dxfId="6673">
      <pivotArea dataOnly="0" labelOnly="1" outline="0" fieldPosition="0">
        <references count="5">
          <reference field="2" count="1" selected="0">
            <x v="46"/>
          </reference>
          <reference field="3" count="1" selected="0">
            <x v="717"/>
          </reference>
          <reference field="5" count="1" selected="0">
            <x v="104"/>
          </reference>
          <reference field="9" count="1" selected="0">
            <x v="2"/>
          </reference>
          <reference field="10" count="1">
            <x v="212"/>
          </reference>
        </references>
      </pivotArea>
    </format>
    <format dxfId="6672">
      <pivotArea dataOnly="0" labelOnly="1" outline="0" fieldPosition="0">
        <references count="5">
          <reference field="2" count="1" selected="0">
            <x v="46"/>
          </reference>
          <reference field="3" count="1" selected="0">
            <x v="717"/>
          </reference>
          <reference field="5" count="1" selected="0">
            <x v="104"/>
          </reference>
          <reference field="9" count="1" selected="0">
            <x v="567"/>
          </reference>
          <reference field="10" count="1">
            <x v="206"/>
          </reference>
        </references>
      </pivotArea>
    </format>
    <format dxfId="6671">
      <pivotArea dataOnly="0" labelOnly="1" outline="0" fieldPosition="0">
        <references count="5">
          <reference field="2" count="1" selected="0">
            <x v="46"/>
          </reference>
          <reference field="3" count="1" selected="0">
            <x v="717"/>
          </reference>
          <reference field="5" count="1" selected="0">
            <x v="104"/>
          </reference>
          <reference field="9" count="1" selected="0">
            <x v="568"/>
          </reference>
          <reference field="10" count="1">
            <x v="207"/>
          </reference>
        </references>
      </pivotArea>
    </format>
    <format dxfId="6670">
      <pivotArea dataOnly="0" labelOnly="1" outline="0" fieldPosition="0">
        <references count="5">
          <reference field="2" count="1" selected="0">
            <x v="46"/>
          </reference>
          <reference field="3" count="1" selected="0">
            <x v="717"/>
          </reference>
          <reference field="5" count="1" selected="0">
            <x v="104"/>
          </reference>
          <reference field="9" count="1" selected="0">
            <x v="571"/>
          </reference>
          <reference field="10" count="1">
            <x v="208"/>
          </reference>
        </references>
      </pivotArea>
    </format>
    <format dxfId="6669">
      <pivotArea dataOnly="0" labelOnly="1" outline="0" fieldPosition="0">
        <references count="5">
          <reference field="2" count="1" selected="0">
            <x v="46"/>
          </reference>
          <reference field="3" count="1" selected="0">
            <x v="717"/>
          </reference>
          <reference field="5" count="1" selected="0">
            <x v="104"/>
          </reference>
          <reference field="9" count="1" selected="0">
            <x v="572"/>
          </reference>
          <reference field="10" count="1">
            <x v="194"/>
          </reference>
        </references>
      </pivotArea>
    </format>
    <format dxfId="6668">
      <pivotArea dataOnly="0" labelOnly="1" outline="0" fieldPosition="0">
        <references count="5">
          <reference field="2" count="1" selected="0">
            <x v="46"/>
          </reference>
          <reference field="3" count="1" selected="0">
            <x v="717"/>
          </reference>
          <reference field="5" count="1" selected="0">
            <x v="104"/>
          </reference>
          <reference field="9" count="1" selected="0">
            <x v="573"/>
          </reference>
          <reference field="10" count="1">
            <x v="208"/>
          </reference>
        </references>
      </pivotArea>
    </format>
    <format dxfId="6667">
      <pivotArea dataOnly="0" labelOnly="1" outline="0" fieldPosition="0">
        <references count="5">
          <reference field="2" count="1" selected="0">
            <x v="46"/>
          </reference>
          <reference field="3" count="1" selected="0">
            <x v="717"/>
          </reference>
          <reference field="5" count="1" selected="0">
            <x v="104"/>
          </reference>
          <reference field="9" count="1" selected="0">
            <x v="574"/>
          </reference>
          <reference field="10" count="1">
            <x v="194"/>
          </reference>
        </references>
      </pivotArea>
    </format>
    <format dxfId="6666">
      <pivotArea dataOnly="0" labelOnly="1" outline="0" fieldPosition="0">
        <references count="5">
          <reference field="2" count="1" selected="0">
            <x v="46"/>
          </reference>
          <reference field="3" count="1" selected="0">
            <x v="717"/>
          </reference>
          <reference field="5" count="1" selected="0">
            <x v="104"/>
          </reference>
          <reference field="9" count="1" selected="0">
            <x v="575"/>
          </reference>
          <reference field="10" count="1">
            <x v="208"/>
          </reference>
        </references>
      </pivotArea>
    </format>
    <format dxfId="6665">
      <pivotArea dataOnly="0" labelOnly="1" outline="0" fieldPosition="0">
        <references count="5">
          <reference field="2" count="1" selected="0">
            <x v="46"/>
          </reference>
          <reference field="3" count="1" selected="0">
            <x v="717"/>
          </reference>
          <reference field="5" count="1" selected="0">
            <x v="104"/>
          </reference>
          <reference field="9" count="1" selected="0">
            <x v="577"/>
          </reference>
          <reference field="10" count="1">
            <x v="194"/>
          </reference>
        </references>
      </pivotArea>
    </format>
    <format dxfId="6664">
      <pivotArea dataOnly="0" labelOnly="1" outline="0" fieldPosition="0">
        <references count="5">
          <reference field="2" count="1" selected="0">
            <x v="46"/>
          </reference>
          <reference field="3" count="1" selected="0">
            <x v="717"/>
          </reference>
          <reference field="5" count="1" selected="0">
            <x v="104"/>
          </reference>
          <reference field="9" count="1" selected="0">
            <x v="578"/>
          </reference>
          <reference field="10" count="1">
            <x v="209"/>
          </reference>
        </references>
      </pivotArea>
    </format>
    <format dxfId="6663">
      <pivotArea dataOnly="0" labelOnly="1" outline="0" fieldPosition="0">
        <references count="5">
          <reference field="2" count="1" selected="0">
            <x v="46"/>
          </reference>
          <reference field="3" count="1" selected="0">
            <x v="717"/>
          </reference>
          <reference field="5" count="1" selected="0">
            <x v="104"/>
          </reference>
          <reference field="9" count="1" selected="0">
            <x v="582"/>
          </reference>
          <reference field="10" count="1">
            <x v="210"/>
          </reference>
        </references>
      </pivotArea>
    </format>
    <format dxfId="6662">
      <pivotArea dataOnly="0" labelOnly="1" outline="0" fieldPosition="0">
        <references count="5">
          <reference field="2" count="1" selected="0">
            <x v="46"/>
          </reference>
          <reference field="3" count="1" selected="0">
            <x v="717"/>
          </reference>
          <reference field="5" count="1" selected="0">
            <x v="104"/>
          </reference>
          <reference field="9" count="1" selected="0">
            <x v="583"/>
          </reference>
          <reference field="10" count="1">
            <x v="211"/>
          </reference>
        </references>
      </pivotArea>
    </format>
    <format dxfId="6661">
      <pivotArea dataOnly="0" labelOnly="1" outline="0" fieldPosition="0">
        <references count="5">
          <reference field="2" count="1" selected="0">
            <x v="46"/>
          </reference>
          <reference field="3" count="1" selected="0">
            <x v="717"/>
          </reference>
          <reference field="5" count="1" selected="0">
            <x v="104"/>
          </reference>
          <reference field="9" count="1" selected="0">
            <x v="584"/>
          </reference>
          <reference field="10" count="1">
            <x v="213"/>
          </reference>
        </references>
      </pivotArea>
    </format>
    <format dxfId="6660">
      <pivotArea dataOnly="0" labelOnly="1" outline="0" fieldPosition="0">
        <references count="5">
          <reference field="2" count="1" selected="0">
            <x v="46"/>
          </reference>
          <reference field="3" count="1" selected="0">
            <x v="717"/>
          </reference>
          <reference field="5" count="1" selected="0">
            <x v="104"/>
          </reference>
          <reference field="9" count="1" selected="0">
            <x v="585"/>
          </reference>
          <reference field="10" count="1">
            <x v="214"/>
          </reference>
        </references>
      </pivotArea>
    </format>
    <format dxfId="6659">
      <pivotArea dataOnly="0" labelOnly="1" outline="0" fieldPosition="0">
        <references count="5">
          <reference field="2" count="1" selected="0">
            <x v="46"/>
          </reference>
          <reference field="3" count="1" selected="0">
            <x v="717"/>
          </reference>
          <reference field="5" count="1" selected="0">
            <x v="104"/>
          </reference>
          <reference field="9" count="1" selected="0">
            <x v="586"/>
          </reference>
          <reference field="10" count="1">
            <x v="215"/>
          </reference>
        </references>
      </pivotArea>
    </format>
    <format dxfId="6658">
      <pivotArea dataOnly="0" labelOnly="1" outline="0" fieldPosition="0">
        <references count="5">
          <reference field="2" count="1" selected="0">
            <x v="46"/>
          </reference>
          <reference field="3" count="1" selected="0">
            <x v="717"/>
          </reference>
          <reference field="5" count="1" selected="0">
            <x v="104"/>
          </reference>
          <reference field="9" count="1" selected="0">
            <x v="587"/>
          </reference>
          <reference field="10" count="1">
            <x v="216"/>
          </reference>
        </references>
      </pivotArea>
    </format>
    <format dxfId="6657">
      <pivotArea dataOnly="0" labelOnly="1" outline="0" fieldPosition="0">
        <references count="5">
          <reference field="2" count="1" selected="0">
            <x v="46"/>
          </reference>
          <reference field="3" count="1" selected="0">
            <x v="717"/>
          </reference>
          <reference field="5" count="1" selected="0">
            <x v="104"/>
          </reference>
          <reference field="9" count="1" selected="0">
            <x v="588"/>
          </reference>
          <reference field="10" count="1">
            <x v="217"/>
          </reference>
        </references>
      </pivotArea>
    </format>
    <format dxfId="6656">
      <pivotArea dataOnly="0" labelOnly="1" outline="0" fieldPosition="0">
        <references count="5">
          <reference field="2" count="1" selected="0">
            <x v="46"/>
          </reference>
          <reference field="3" count="1" selected="0">
            <x v="717"/>
          </reference>
          <reference field="5" count="1" selected="0">
            <x v="104"/>
          </reference>
          <reference field="9" count="1" selected="0">
            <x v="589"/>
          </reference>
          <reference field="10" count="1">
            <x v="37"/>
          </reference>
        </references>
      </pivotArea>
    </format>
    <format dxfId="6655">
      <pivotArea dataOnly="0" labelOnly="1" outline="0" fieldPosition="0">
        <references count="5">
          <reference field="2" count="1" selected="0">
            <x v="47"/>
          </reference>
          <reference field="3" count="1" selected="0">
            <x v="705"/>
          </reference>
          <reference field="5" count="1" selected="0">
            <x v="98"/>
          </reference>
          <reference field="9" count="1" selected="0">
            <x v="2"/>
          </reference>
          <reference field="10" count="3">
            <x v="53"/>
            <x v="82"/>
            <x v="195"/>
          </reference>
        </references>
      </pivotArea>
    </format>
    <format dxfId="6654">
      <pivotArea dataOnly="0" labelOnly="1" outline="0" fieldPosition="0">
        <references count="5">
          <reference field="2" count="1" selected="0">
            <x v="48"/>
          </reference>
          <reference field="3" count="1" selected="0">
            <x v="712"/>
          </reference>
          <reference field="5" count="1" selected="0">
            <x v="101"/>
          </reference>
          <reference field="9" count="1" selected="0">
            <x v="113"/>
          </reference>
          <reference field="10" count="1">
            <x v="83"/>
          </reference>
        </references>
      </pivotArea>
    </format>
    <format dxfId="6653">
      <pivotArea dataOnly="0" labelOnly="1" outline="0" fieldPosition="0">
        <references count="5">
          <reference field="2" count="1" selected="0">
            <x v="48"/>
          </reference>
          <reference field="3" count="1" selected="0">
            <x v="712"/>
          </reference>
          <reference field="5" count="1" selected="0">
            <x v="101"/>
          </reference>
          <reference field="9" count="1" selected="0">
            <x v="392"/>
          </reference>
          <reference field="10" count="1">
            <x v="196"/>
          </reference>
        </references>
      </pivotArea>
    </format>
    <format dxfId="6652">
      <pivotArea dataOnly="0" labelOnly="1" outline="0" fieldPosition="0">
        <references count="5">
          <reference field="2" count="1" selected="0">
            <x v="48"/>
          </reference>
          <reference field="3" count="1" selected="0">
            <x v="712"/>
          </reference>
          <reference field="5" count="1" selected="0">
            <x v="101"/>
          </reference>
          <reference field="9" count="1" selected="0">
            <x v="393"/>
          </reference>
          <reference field="10" count="1">
            <x v="83"/>
          </reference>
        </references>
      </pivotArea>
    </format>
    <format dxfId="6651">
      <pivotArea dataOnly="0" labelOnly="1" outline="0" fieldPosition="0">
        <references count="5">
          <reference field="2" count="1" selected="0">
            <x v="48"/>
          </reference>
          <reference field="3" count="1" selected="0">
            <x v="713"/>
          </reference>
          <reference field="5" count="1" selected="0">
            <x v="101"/>
          </reference>
          <reference field="9" count="1" selected="0">
            <x v="110"/>
          </reference>
          <reference field="10" count="1">
            <x v="35"/>
          </reference>
        </references>
      </pivotArea>
    </format>
    <format dxfId="6650">
      <pivotArea dataOnly="0" labelOnly="1" outline="0" fieldPosition="0">
        <references count="5">
          <reference field="2" count="1" selected="0">
            <x v="48"/>
          </reference>
          <reference field="3" count="1" selected="0">
            <x v="713"/>
          </reference>
          <reference field="5" count="1" selected="0">
            <x v="101"/>
          </reference>
          <reference field="9" count="1" selected="0">
            <x v="476"/>
          </reference>
          <reference field="10" count="1">
            <x v="182"/>
          </reference>
        </references>
      </pivotArea>
    </format>
    <format dxfId="6649">
      <pivotArea dataOnly="0" labelOnly="1" outline="0" fieldPosition="0">
        <references count="5">
          <reference field="2" count="1" selected="0">
            <x v="48"/>
          </reference>
          <reference field="3" count="1" selected="0">
            <x v="714"/>
          </reference>
          <reference field="5" count="1" selected="0">
            <x v="101"/>
          </reference>
          <reference field="9" count="1" selected="0">
            <x v="122"/>
          </reference>
          <reference field="10" count="1">
            <x v="116"/>
          </reference>
        </references>
      </pivotArea>
    </format>
    <format dxfId="6648">
      <pivotArea dataOnly="0" labelOnly="1" outline="0" fieldPosition="0">
        <references count="5">
          <reference field="2" count="1" selected="0">
            <x v="48"/>
          </reference>
          <reference field="3" count="1" selected="0">
            <x v="715"/>
          </reference>
          <reference field="5" count="1" selected="0">
            <x v="101"/>
          </reference>
          <reference field="9" count="1" selected="0">
            <x v="274"/>
          </reference>
          <reference field="10" count="1">
            <x v="39"/>
          </reference>
        </references>
      </pivotArea>
    </format>
    <format dxfId="6647">
      <pivotArea dataOnly="0" labelOnly="1" outline="0" fieldPosition="0">
        <references count="5">
          <reference field="2" count="1" selected="0">
            <x v="49"/>
          </reference>
          <reference field="3" count="1" selected="0">
            <x v="716"/>
          </reference>
          <reference field="5" count="1" selected="0">
            <x v="102"/>
          </reference>
          <reference field="9" count="1" selected="0">
            <x v="138"/>
          </reference>
          <reference field="10" count="1">
            <x v="199"/>
          </reference>
        </references>
      </pivotArea>
    </format>
    <format dxfId="6646">
      <pivotArea dataOnly="0" labelOnly="1" outline="0" fieldPosition="0">
        <references count="5">
          <reference field="2" count="1" selected="0">
            <x v="49"/>
          </reference>
          <reference field="3" count="1" selected="0">
            <x v="716"/>
          </reference>
          <reference field="5" count="1" selected="0">
            <x v="102"/>
          </reference>
          <reference field="9" count="1" selected="0">
            <x v="141"/>
          </reference>
          <reference field="10" count="1">
            <x v="200"/>
          </reference>
        </references>
      </pivotArea>
    </format>
    <format dxfId="6645">
      <pivotArea dataOnly="0" labelOnly="1" outline="0" fieldPosition="0">
        <references count="5">
          <reference field="2" count="1" selected="0">
            <x v="49"/>
          </reference>
          <reference field="3" count="1" selected="0">
            <x v="716"/>
          </reference>
          <reference field="5" count="1" selected="0">
            <x v="102"/>
          </reference>
          <reference field="9" count="1" selected="0">
            <x v="142"/>
          </reference>
          <reference field="10" count="1">
            <x v="201"/>
          </reference>
        </references>
      </pivotArea>
    </format>
    <format dxfId="6644">
      <pivotArea dataOnly="0" labelOnly="1" outline="0" fieldPosition="0">
        <references count="5">
          <reference field="2" count="1" selected="0">
            <x v="49"/>
          </reference>
          <reference field="3" count="1" selected="0">
            <x v="716"/>
          </reference>
          <reference field="5" count="1" selected="0">
            <x v="102"/>
          </reference>
          <reference field="9" count="1" selected="0">
            <x v="145"/>
          </reference>
          <reference field="10" count="1">
            <x v="200"/>
          </reference>
        </references>
      </pivotArea>
    </format>
    <format dxfId="6643">
      <pivotArea dataOnly="0" labelOnly="1" outline="0" fieldPosition="0">
        <references count="5">
          <reference field="2" count="1" selected="0">
            <x v="49"/>
          </reference>
          <reference field="3" count="1" selected="0">
            <x v="716"/>
          </reference>
          <reference field="5" count="1" selected="0">
            <x v="102"/>
          </reference>
          <reference field="9" count="1" selected="0">
            <x v="553"/>
          </reference>
          <reference field="10" count="1">
            <x v="197"/>
          </reference>
        </references>
      </pivotArea>
    </format>
    <format dxfId="6642">
      <pivotArea dataOnly="0" labelOnly="1" outline="0" fieldPosition="0">
        <references count="5">
          <reference field="2" count="1" selected="0">
            <x v="49"/>
          </reference>
          <reference field="3" count="1" selected="0">
            <x v="716"/>
          </reference>
          <reference field="5" count="1" selected="0">
            <x v="102"/>
          </reference>
          <reference field="9" count="1" selected="0">
            <x v="554"/>
          </reference>
          <reference field="10" count="1">
            <x v="198"/>
          </reference>
        </references>
      </pivotArea>
    </format>
    <format dxfId="6641">
      <pivotArea dataOnly="0" labelOnly="1" outline="0" fieldPosition="0">
        <references count="5">
          <reference field="2" count="1" selected="0">
            <x v="49"/>
          </reference>
          <reference field="3" count="1" selected="0">
            <x v="716"/>
          </reference>
          <reference field="5" count="1" selected="0">
            <x v="102"/>
          </reference>
          <reference field="9" count="1" selected="0">
            <x v="557"/>
          </reference>
          <reference field="10" count="1">
            <x v="200"/>
          </reference>
        </references>
      </pivotArea>
    </format>
    <format dxfId="6640">
      <pivotArea dataOnly="0" labelOnly="1" outline="0" fieldPosition="0">
        <references count="5">
          <reference field="2" count="1" selected="0">
            <x v="49"/>
          </reference>
          <reference field="3" count="1" selected="0">
            <x v="716"/>
          </reference>
          <reference field="5" count="1" selected="0">
            <x v="102"/>
          </reference>
          <reference field="9" count="1" selected="0">
            <x v="559"/>
          </reference>
          <reference field="10" count="1">
            <x v="201"/>
          </reference>
        </references>
      </pivotArea>
    </format>
    <format dxfId="6639">
      <pivotArea dataOnly="0" labelOnly="1" outline="0" fieldPosition="0">
        <references count="5">
          <reference field="2" count="1" selected="0">
            <x v="49"/>
          </reference>
          <reference field="3" count="1" selected="0">
            <x v="716"/>
          </reference>
          <reference field="5" count="1" selected="0">
            <x v="102"/>
          </reference>
          <reference field="9" count="1" selected="0">
            <x v="560"/>
          </reference>
          <reference field="10" count="1">
            <x v="200"/>
          </reference>
        </references>
      </pivotArea>
    </format>
    <format dxfId="6638">
      <pivotArea dataOnly="0" labelOnly="1" outline="0" fieldPosition="0">
        <references count="5">
          <reference field="2" count="1" selected="0">
            <x v="50"/>
          </reference>
          <reference field="3" count="1" selected="0">
            <x v="719"/>
          </reference>
          <reference field="5" count="1" selected="0">
            <x v="106"/>
          </reference>
          <reference field="9" count="1" selected="0">
            <x v="596"/>
          </reference>
          <reference field="10" count="1">
            <x v="204"/>
          </reference>
        </references>
      </pivotArea>
    </format>
    <format dxfId="6637">
      <pivotArea dataOnly="0" labelOnly="1" outline="0" fieldPosition="0">
        <references count="5">
          <reference field="2" count="1" selected="0">
            <x v="50"/>
          </reference>
          <reference field="3" count="1" selected="0">
            <x v="719"/>
          </reference>
          <reference field="5" count="1" selected="0">
            <x v="106"/>
          </reference>
          <reference field="9" count="1" selected="0">
            <x v="605"/>
          </reference>
          <reference field="10" count="1">
            <x v="191"/>
          </reference>
        </references>
      </pivotArea>
    </format>
    <format dxfId="6636">
      <pivotArea dataOnly="0" labelOnly="1" outline="0" fieldPosition="0">
        <references count="5">
          <reference field="2" count="1" selected="0">
            <x v="50"/>
          </reference>
          <reference field="3" count="1" selected="0">
            <x v="720"/>
          </reference>
          <reference field="5" count="1" selected="0">
            <x v="106"/>
          </reference>
          <reference field="9" count="1" selected="0">
            <x v="597"/>
          </reference>
          <reference field="10" count="1">
            <x v="2"/>
          </reference>
        </references>
      </pivotArea>
    </format>
    <format dxfId="6635">
      <pivotArea dataOnly="0" labelOnly="1" outline="0" fieldPosition="0">
        <references count="5">
          <reference field="2" count="1" selected="0">
            <x v="50"/>
          </reference>
          <reference field="3" count="1" selected="0">
            <x v="720"/>
          </reference>
          <reference field="5" count="1" selected="0">
            <x v="106"/>
          </reference>
          <reference field="9" count="1" selected="0">
            <x v="598"/>
          </reference>
          <reference field="10" count="1">
            <x v="205"/>
          </reference>
        </references>
      </pivotArea>
    </format>
    <format dxfId="6634">
      <pivotArea dataOnly="0" labelOnly="1" outline="0" fieldPosition="0">
        <references count="5">
          <reference field="2" count="1" selected="0">
            <x v="50"/>
          </reference>
          <reference field="3" count="1" selected="0">
            <x v="720"/>
          </reference>
          <reference field="5" count="1" selected="0">
            <x v="106"/>
          </reference>
          <reference field="9" count="1" selected="0">
            <x v="603"/>
          </reference>
          <reference field="10" count="1">
            <x v="194"/>
          </reference>
        </references>
      </pivotArea>
    </format>
    <format dxfId="6633">
      <pivotArea dataOnly="0" labelOnly="1" outline="0" fieldPosition="0">
        <references count="5">
          <reference field="2" count="1" selected="0">
            <x v="50"/>
          </reference>
          <reference field="3" count="1" selected="0">
            <x v="720"/>
          </reference>
          <reference field="5" count="1" selected="0">
            <x v="106"/>
          </reference>
          <reference field="9" count="1" selected="0">
            <x v="606"/>
          </reference>
          <reference field="10" count="1">
            <x v="210"/>
          </reference>
        </references>
      </pivotArea>
    </format>
    <format dxfId="6632">
      <pivotArea dataOnly="0" labelOnly="1" outline="0" fieldPosition="0">
        <references count="5">
          <reference field="2" count="1" selected="0">
            <x v="50"/>
          </reference>
          <reference field="3" count="1" selected="0">
            <x v="720"/>
          </reference>
          <reference field="5" count="1" selected="0">
            <x v="106"/>
          </reference>
          <reference field="9" count="1" selected="0">
            <x v="607"/>
          </reference>
          <reference field="10" count="1">
            <x v="190"/>
          </reference>
        </references>
      </pivotArea>
    </format>
    <format dxfId="6631">
      <pivotArea dataOnly="0" labelOnly="1" outline="0" fieldPosition="0">
        <references count="5">
          <reference field="2" count="1" selected="0">
            <x v="50"/>
          </reference>
          <reference field="3" count="1" selected="0">
            <x v="720"/>
          </reference>
          <reference field="5" count="1" selected="0">
            <x v="106"/>
          </reference>
          <reference field="9" count="1" selected="0">
            <x v="609"/>
          </reference>
          <reference field="10" count="1">
            <x v="209"/>
          </reference>
        </references>
      </pivotArea>
    </format>
    <format dxfId="6630">
      <pivotArea dataOnly="0" labelOnly="1" outline="0" fieldPosition="0">
        <references count="5">
          <reference field="2" count="1" selected="0">
            <x v="50"/>
          </reference>
          <reference field="3" count="1" selected="0">
            <x v="721"/>
          </reference>
          <reference field="5" count="1" selected="0">
            <x v="106"/>
          </reference>
          <reference field="9" count="1" selected="0">
            <x v="599"/>
          </reference>
          <reference field="10" count="1">
            <x v="208"/>
          </reference>
        </references>
      </pivotArea>
    </format>
    <format dxfId="6629">
      <pivotArea dataOnly="0" labelOnly="1" outline="0" fieldPosition="0">
        <references count="5">
          <reference field="2" count="1" selected="0">
            <x v="50"/>
          </reference>
          <reference field="3" count="1" selected="0">
            <x v="721"/>
          </reference>
          <reference field="5" count="1" selected="0">
            <x v="106"/>
          </reference>
          <reference field="9" count="1" selected="0">
            <x v="601"/>
          </reference>
          <reference field="10" count="1">
            <x v="204"/>
          </reference>
        </references>
      </pivotArea>
    </format>
    <format dxfId="6628">
      <pivotArea dataOnly="0" labelOnly="1" outline="0" fieldPosition="0">
        <references count="5">
          <reference field="2" count="1" selected="0">
            <x v="50"/>
          </reference>
          <reference field="3" count="1" selected="0">
            <x v="721"/>
          </reference>
          <reference field="5" count="1" selected="0">
            <x v="106"/>
          </reference>
          <reference field="9" count="1" selected="0">
            <x v="604"/>
          </reference>
          <reference field="10" count="1">
            <x v="190"/>
          </reference>
        </references>
      </pivotArea>
    </format>
    <format dxfId="6627">
      <pivotArea dataOnly="0" labelOnly="1" outline="0" fieldPosition="0">
        <references count="5">
          <reference field="2" count="1" selected="0">
            <x v="50"/>
          </reference>
          <reference field="3" count="1" selected="0">
            <x v="721"/>
          </reference>
          <reference field="5" count="1" selected="0">
            <x v="106"/>
          </reference>
          <reference field="9" count="1" selected="0">
            <x v="608"/>
          </reference>
          <reference field="10" count="1">
            <x v="194"/>
          </reference>
        </references>
      </pivotArea>
    </format>
    <format dxfId="6626">
      <pivotArea dataOnly="0" labelOnly="1" outline="0" fieldPosition="0">
        <references count="5">
          <reference field="2" count="1" selected="0">
            <x v="50"/>
          </reference>
          <reference field="3" count="1" selected="0">
            <x v="722"/>
          </reference>
          <reference field="5" count="1" selected="0">
            <x v="106"/>
          </reference>
          <reference field="9" count="1" selected="0">
            <x v="600"/>
          </reference>
          <reference field="10" count="1">
            <x v="191"/>
          </reference>
        </references>
      </pivotArea>
    </format>
    <format dxfId="6625">
      <pivotArea dataOnly="0" labelOnly="1" outline="0" fieldPosition="0">
        <references count="5">
          <reference field="2" count="1" selected="0">
            <x v="50"/>
          </reference>
          <reference field="3" count="1" selected="0">
            <x v="722"/>
          </reference>
          <reference field="5" count="1" selected="0">
            <x v="106"/>
          </reference>
          <reference field="9" count="1" selected="0">
            <x v="602"/>
          </reference>
          <reference field="10" count="1">
            <x v="204"/>
          </reference>
        </references>
      </pivotArea>
    </format>
    <format dxfId="6624">
      <pivotArea dataOnly="0" labelOnly="1" outline="0" fieldPosition="0">
        <references count="5">
          <reference field="2" count="1" selected="0">
            <x v="51"/>
          </reference>
          <reference field="3" count="1" selected="0">
            <x v="723"/>
          </reference>
          <reference field="5" count="1" selected="0">
            <x v="107"/>
          </reference>
          <reference field="9" count="1" selected="0">
            <x v="610"/>
          </reference>
          <reference field="10" count="1">
            <x v="222"/>
          </reference>
        </references>
      </pivotArea>
    </format>
    <format dxfId="6623">
      <pivotArea dataOnly="0" labelOnly="1" outline="0" fieldPosition="0">
        <references count="5">
          <reference field="2" count="1" selected="0">
            <x v="51"/>
          </reference>
          <reference field="3" count="1" selected="0">
            <x v="723"/>
          </reference>
          <reference field="5" count="1" selected="0">
            <x v="107"/>
          </reference>
          <reference field="9" count="1" selected="0">
            <x v="611"/>
          </reference>
          <reference field="10" count="1">
            <x v="190"/>
          </reference>
        </references>
      </pivotArea>
    </format>
    <format dxfId="6622">
      <pivotArea dataOnly="0" labelOnly="1" outline="0" fieldPosition="0">
        <references count="5">
          <reference field="2" count="1" selected="0">
            <x v="51"/>
          </reference>
          <reference field="3" count="1" selected="0">
            <x v="725"/>
          </reference>
          <reference field="5" count="1" selected="0">
            <x v="109"/>
          </reference>
          <reference field="9" count="1" selected="0">
            <x v="2"/>
          </reference>
          <reference field="10" count="4">
            <x v="60"/>
            <x v="190"/>
            <x v="204"/>
            <x v="205"/>
          </reference>
        </references>
      </pivotArea>
    </format>
    <format dxfId="6621">
      <pivotArea dataOnly="0" labelOnly="1" outline="0" fieldPosition="0">
        <references count="5">
          <reference field="2" count="1" selected="0">
            <x v="51"/>
          </reference>
          <reference field="3" count="1" selected="0">
            <x v="732"/>
          </reference>
          <reference field="5" count="1" selected="0">
            <x v="113"/>
          </reference>
          <reference field="9" count="1" selected="0">
            <x v="2"/>
          </reference>
          <reference field="10" count="3">
            <x v="190"/>
            <x v="204"/>
            <x v="226"/>
          </reference>
        </references>
      </pivotArea>
    </format>
    <format dxfId="6620">
      <pivotArea dataOnly="0" labelOnly="1" outline="0" fieldPosition="0">
        <references count="5">
          <reference field="2" count="1" selected="0">
            <x v="52"/>
          </reference>
          <reference field="3" count="1" selected="0">
            <x v="726"/>
          </reference>
          <reference field="5" count="1" selected="0">
            <x v="110"/>
          </reference>
          <reference field="9" count="1" selected="0">
            <x v="2"/>
          </reference>
          <reference field="10" count="2">
            <x v="204"/>
            <x v="223"/>
          </reference>
        </references>
      </pivotArea>
    </format>
    <format dxfId="6619">
      <pivotArea dataOnly="0" labelOnly="1" outline="0" fieldPosition="0">
        <references count="5">
          <reference field="2" count="1" selected="0">
            <x v="52"/>
          </reference>
          <reference field="3" count="1" selected="0">
            <x v="727"/>
          </reference>
          <reference field="5" count="1" selected="0">
            <x v="110"/>
          </reference>
          <reference field="9" count="1" selected="0">
            <x v="2"/>
          </reference>
          <reference field="10" count="1">
            <x v="210"/>
          </reference>
        </references>
      </pivotArea>
    </format>
    <format dxfId="6618">
      <pivotArea dataOnly="0" labelOnly="1" outline="0" fieldPosition="0">
        <references count="5">
          <reference field="2" count="1" selected="0">
            <x v="52"/>
          </reference>
          <reference field="3" count="1" selected="0">
            <x v="728"/>
          </reference>
          <reference field="5" count="1" selected="0">
            <x v="110"/>
          </reference>
          <reference field="9" count="1" selected="0">
            <x v="2"/>
          </reference>
          <reference field="10" count="2">
            <x v="204"/>
            <x v="225"/>
          </reference>
        </references>
      </pivotArea>
    </format>
    <format dxfId="6617">
      <pivotArea dataOnly="0" labelOnly="1" outline="0" fieldPosition="0">
        <references count="5">
          <reference field="2" count="1" selected="0">
            <x v="52"/>
          </reference>
          <reference field="3" count="1" selected="0">
            <x v="729"/>
          </reference>
          <reference field="5" count="1" selected="0">
            <x v="110"/>
          </reference>
          <reference field="9" count="1" selected="0">
            <x v="2"/>
          </reference>
          <reference field="10" count="2">
            <x v="204"/>
            <x v="224"/>
          </reference>
        </references>
      </pivotArea>
    </format>
    <format dxfId="6616">
      <pivotArea dataOnly="0" labelOnly="1" outline="0" fieldPosition="0">
        <references count="5">
          <reference field="2" count="1" selected="0">
            <x v="53"/>
          </reference>
          <reference field="3" count="1" selected="0">
            <x v="730"/>
          </reference>
          <reference field="5" count="1" selected="0">
            <x v="111"/>
          </reference>
          <reference field="9" count="1" selected="0">
            <x v="2"/>
          </reference>
          <reference field="10" count="1">
            <x v="205"/>
          </reference>
        </references>
      </pivotArea>
    </format>
    <format dxfId="6615">
      <pivotArea dataOnly="0" labelOnly="1" outline="0" fieldPosition="0">
        <references count="5">
          <reference field="2" count="1" selected="0">
            <x v="53"/>
          </reference>
          <reference field="3" count="1" selected="0">
            <x v="730"/>
          </reference>
          <reference field="5" count="1" selected="0">
            <x v="111"/>
          </reference>
          <reference field="9" count="1" selected="0">
            <x v="614"/>
          </reference>
          <reference field="10" count="1">
            <x v="204"/>
          </reference>
        </references>
      </pivotArea>
    </format>
    <format dxfId="6614">
      <pivotArea dataOnly="0" labelOnly="1" outline="0" fieldPosition="0">
        <references count="5">
          <reference field="2" count="1" selected="0">
            <x v="53"/>
          </reference>
          <reference field="3" count="1" selected="0">
            <x v="730"/>
          </reference>
          <reference field="5" count="1" selected="0">
            <x v="111"/>
          </reference>
          <reference field="9" count="1" selected="0">
            <x v="615"/>
          </reference>
          <reference field="10" count="1">
            <x v="210"/>
          </reference>
        </references>
      </pivotArea>
    </format>
    <format dxfId="6613">
      <pivotArea dataOnly="0" labelOnly="1" outline="0" fieldPosition="0">
        <references count="5">
          <reference field="2" count="1" selected="0">
            <x v="53"/>
          </reference>
          <reference field="3" count="1" selected="0">
            <x v="731"/>
          </reference>
          <reference field="5" count="1" selected="0">
            <x v="112"/>
          </reference>
          <reference field="9" count="1" selected="0">
            <x v="616"/>
          </reference>
          <reference field="10" count="1">
            <x v="204"/>
          </reference>
        </references>
      </pivotArea>
    </format>
    <format dxfId="6612">
      <pivotArea dataOnly="0" labelOnly="1" outline="0" fieldPosition="0">
        <references count="5">
          <reference field="2" count="1" selected="0">
            <x v="54"/>
          </reference>
          <reference field="3" count="1" selected="0">
            <x v="733"/>
          </reference>
          <reference field="5" count="1" selected="0">
            <x v="114"/>
          </reference>
          <reference field="9" count="1" selected="0">
            <x v="2"/>
          </reference>
          <reference field="10" count="2">
            <x v="224"/>
            <x v="227"/>
          </reference>
        </references>
      </pivotArea>
    </format>
    <format dxfId="6611">
      <pivotArea dataOnly="0" labelOnly="1" outline="0" fieldPosition="0">
        <references count="5">
          <reference field="2" count="1" selected="0">
            <x v="55"/>
          </reference>
          <reference field="3" count="1" selected="0">
            <x v="734"/>
          </reference>
          <reference field="5" count="1" selected="0">
            <x v="115"/>
          </reference>
          <reference field="9" count="1" selected="0">
            <x v="2"/>
          </reference>
          <reference field="10" count="1">
            <x v="5"/>
          </reference>
        </references>
      </pivotArea>
    </format>
    <format dxfId="6610">
      <pivotArea dataOnly="0" labelOnly="1" outline="0" fieldPosition="0">
        <references count="5">
          <reference field="2" count="1" selected="0">
            <x v="55"/>
          </reference>
          <reference field="3" count="1" selected="0">
            <x v="735"/>
          </reference>
          <reference field="5" count="1" selected="0">
            <x v="116"/>
          </reference>
          <reference field="9" count="1" selected="0">
            <x v="2"/>
          </reference>
          <reference field="10" count="1">
            <x v="228"/>
          </reference>
        </references>
      </pivotArea>
    </format>
    <format dxfId="6609">
      <pivotArea dataOnly="0" labelOnly="1" outline="0" fieldPosition="0">
        <references count="5">
          <reference field="2" count="1" selected="0">
            <x v="56"/>
          </reference>
          <reference field="3" count="1" selected="0">
            <x v="643"/>
          </reference>
          <reference field="5" count="1" selected="0">
            <x v="117"/>
          </reference>
          <reference field="9" count="1" selected="0">
            <x v="618"/>
          </reference>
          <reference field="10" count="1">
            <x v="128"/>
          </reference>
        </references>
      </pivotArea>
    </format>
    <format dxfId="6608">
      <pivotArea dataOnly="0" labelOnly="1" outline="0" fieldPosition="0">
        <references count="5">
          <reference field="2" count="1" selected="0">
            <x v="57"/>
          </reference>
          <reference field="3" count="1" selected="0">
            <x v="736"/>
          </reference>
          <reference field="5" count="1" selected="0">
            <x v="118"/>
          </reference>
          <reference field="9" count="1" selected="0">
            <x v="2"/>
          </reference>
          <reference field="10" count="2">
            <x v="204"/>
            <x v="229"/>
          </reference>
        </references>
      </pivotArea>
    </format>
    <format dxfId="6607">
      <pivotArea dataOnly="0" labelOnly="1" outline="0" fieldPosition="0">
        <references count="6">
          <reference field="2" count="1" selected="0">
            <x v="0"/>
          </reference>
          <reference field="3" count="1" selected="0">
            <x v="125"/>
          </reference>
          <reference field="5" count="1" selected="0">
            <x v="0"/>
          </reference>
          <reference field="9" count="1" selected="0">
            <x v="0"/>
          </reference>
          <reference field="10" count="1" selected="0">
            <x v="79"/>
          </reference>
          <reference field="11" count="0"/>
        </references>
      </pivotArea>
    </format>
    <format dxfId="6606">
      <pivotArea dataOnly="0" labelOnly="1" outline="0" fieldPosition="0">
        <references count="7">
          <reference field="2" count="1" selected="0">
            <x v="0"/>
          </reference>
          <reference field="3" count="1" selected="0">
            <x v="125"/>
          </reference>
          <reference field="5" count="1" selected="0">
            <x v="0"/>
          </reference>
          <reference field="9" count="1" selected="0">
            <x v="0"/>
          </reference>
          <reference field="10" count="1" selected="0">
            <x v="79"/>
          </reference>
          <reference field="11" count="0" selected="0"/>
          <reference field="25" count="0"/>
        </references>
      </pivotArea>
    </format>
    <format dxfId="6605">
      <pivotArea dataOnly="0" labelOnly="1" outline="0" fieldPosition="0">
        <references count="7">
          <reference field="2" count="1" selected="0">
            <x v="2"/>
          </reference>
          <reference field="3" count="1" selected="0">
            <x v="484"/>
          </reference>
          <reference field="5" count="1" selected="0">
            <x v="2"/>
          </reference>
          <reference field="9" count="1" selected="0">
            <x v="367"/>
          </reference>
          <reference field="10" count="1" selected="0">
            <x v="76"/>
          </reference>
          <reference field="11" count="0" selected="0"/>
          <reference field="25" count="0"/>
        </references>
      </pivotArea>
    </format>
    <format dxfId="6604">
      <pivotArea dataOnly="0" labelOnly="1" outline="0" fieldPosition="0">
        <references count="7">
          <reference field="2" count="1" selected="0">
            <x v="2"/>
          </reference>
          <reference field="3" count="1" selected="0">
            <x v="484"/>
          </reference>
          <reference field="5" count="1" selected="0">
            <x v="2"/>
          </reference>
          <reference field="9" count="1" selected="0">
            <x v="368"/>
          </reference>
          <reference field="10" count="1" selected="0">
            <x v="76"/>
          </reference>
          <reference field="11" count="0" selected="0"/>
          <reference field="25" count="0"/>
        </references>
      </pivotArea>
    </format>
    <format dxfId="6603">
      <pivotArea dataOnly="0" labelOnly="1" outline="0" fieldPosition="0">
        <references count="7">
          <reference field="2" count="1" selected="0">
            <x v="2"/>
          </reference>
          <reference field="3" count="1" selected="0">
            <x v="484"/>
          </reference>
          <reference field="5" count="1" selected="0">
            <x v="3"/>
          </reference>
          <reference field="9" count="1" selected="0">
            <x v="0"/>
          </reference>
          <reference field="10" count="1" selected="0">
            <x v="83"/>
          </reference>
          <reference field="11" count="0" selected="0"/>
          <reference field="25" count="0"/>
        </references>
      </pivotArea>
    </format>
    <format dxfId="6602">
      <pivotArea dataOnly="0" labelOnly="1" outline="0" fieldPosition="0">
        <references count="7">
          <reference field="2" count="1" selected="0">
            <x v="2"/>
          </reference>
          <reference field="3" count="1" selected="0">
            <x v="484"/>
          </reference>
          <reference field="5" count="1" selected="0">
            <x v="4"/>
          </reference>
          <reference field="9" count="1" selected="0">
            <x v="0"/>
          </reference>
          <reference field="10" count="1" selected="0">
            <x v="178"/>
          </reference>
          <reference field="11" count="0" selected="0"/>
          <reference field="25" count="0"/>
        </references>
      </pivotArea>
    </format>
    <format dxfId="6601">
      <pivotArea dataOnly="0" labelOnly="1" outline="0" fieldPosition="0">
        <references count="7">
          <reference field="2" count="1" selected="0">
            <x v="3"/>
          </reference>
          <reference field="3" count="1" selected="0">
            <x v="608"/>
          </reference>
          <reference field="5" count="1" selected="0">
            <x v="5"/>
          </reference>
          <reference field="9" count="1" selected="0">
            <x v="2"/>
          </reference>
          <reference field="10" count="1" selected="0">
            <x v="84"/>
          </reference>
          <reference field="11" count="0" selected="0"/>
          <reference field="25" count="0"/>
        </references>
      </pivotArea>
    </format>
    <format dxfId="6600">
      <pivotArea dataOnly="0" labelOnly="1" outline="0" fieldPosition="0">
        <references count="7">
          <reference field="2" count="1" selected="0">
            <x v="3"/>
          </reference>
          <reference field="3" count="1" selected="0">
            <x v="608"/>
          </reference>
          <reference field="5" count="1" selected="0">
            <x v="5"/>
          </reference>
          <reference field="9" count="1" selected="0">
            <x v="3"/>
          </reference>
          <reference field="10" count="1" selected="0">
            <x v="82"/>
          </reference>
          <reference field="11" count="0" selected="0"/>
          <reference field="25" count="0"/>
        </references>
      </pivotArea>
    </format>
    <format dxfId="6599">
      <pivotArea dataOnly="0" labelOnly="1" outline="0" fieldPosition="0">
        <references count="7">
          <reference field="2" count="1" selected="0">
            <x v="3"/>
          </reference>
          <reference field="3" count="1" selected="0">
            <x v="608"/>
          </reference>
          <reference field="5" count="1" selected="0">
            <x v="5"/>
          </reference>
          <reference field="9" count="1" selected="0">
            <x v="23"/>
          </reference>
          <reference field="10" count="1" selected="0">
            <x v="83"/>
          </reference>
          <reference field="11" count="0" selected="0"/>
          <reference field="25" count="0"/>
        </references>
      </pivotArea>
    </format>
    <format dxfId="6598">
      <pivotArea dataOnly="0" labelOnly="1" outline="0" fieldPosition="0">
        <references count="7">
          <reference field="2" count="1" selected="0">
            <x v="3"/>
          </reference>
          <reference field="3" count="1" selected="0">
            <x v="608"/>
          </reference>
          <reference field="5" count="1" selected="0">
            <x v="5"/>
          </reference>
          <reference field="9" count="1" selected="0">
            <x v="90"/>
          </reference>
          <reference field="10" count="1" selected="0">
            <x v="83"/>
          </reference>
          <reference field="11" count="0" selected="0"/>
          <reference field="25" count="0"/>
        </references>
      </pivotArea>
    </format>
    <format dxfId="6597">
      <pivotArea dataOnly="0" labelOnly="1" outline="0" fieldPosition="0">
        <references count="7">
          <reference field="2" count="1" selected="0">
            <x v="3"/>
          </reference>
          <reference field="3" count="1" selected="0">
            <x v="608"/>
          </reference>
          <reference field="5" count="1" selected="0">
            <x v="5"/>
          </reference>
          <reference field="9" count="1" selected="0">
            <x v="92"/>
          </reference>
          <reference field="10" count="1" selected="0">
            <x v="82"/>
          </reference>
          <reference field="11" count="0" selected="0"/>
          <reference field="25" count="0"/>
        </references>
      </pivotArea>
    </format>
    <format dxfId="6596">
      <pivotArea dataOnly="0" labelOnly="1" outline="0" fieldPosition="0">
        <references count="7">
          <reference field="2" count="1" selected="0">
            <x v="3"/>
          </reference>
          <reference field="3" count="1" selected="0">
            <x v="608"/>
          </reference>
          <reference field="5" count="1" selected="0">
            <x v="5"/>
          </reference>
          <reference field="9" count="1" selected="0">
            <x v="94"/>
          </reference>
          <reference field="10" count="1" selected="0">
            <x v="83"/>
          </reference>
          <reference field="11" count="0" selected="0"/>
          <reference field="25" count="0"/>
        </references>
      </pivotArea>
    </format>
    <format dxfId="6595">
      <pivotArea dataOnly="0" labelOnly="1" outline="0" fieldPosition="0">
        <references count="7">
          <reference field="2" count="1" selected="0">
            <x v="3"/>
          </reference>
          <reference field="3" count="1" selected="0">
            <x v="608"/>
          </reference>
          <reference field="5" count="1" selected="0">
            <x v="5"/>
          </reference>
          <reference field="9" count="1" selected="0">
            <x v="164"/>
          </reference>
          <reference field="10" count="1" selected="0">
            <x v="82"/>
          </reference>
          <reference field="11" count="0" selected="0"/>
          <reference field="25" count="0"/>
        </references>
      </pivotArea>
    </format>
    <format dxfId="6594">
      <pivotArea dataOnly="0" labelOnly="1" outline="0" fieldPosition="0">
        <references count="7">
          <reference field="2" count="1" selected="0">
            <x v="3"/>
          </reference>
          <reference field="3" count="1" selected="0">
            <x v="608"/>
          </reference>
          <reference field="5" count="1" selected="0">
            <x v="5"/>
          </reference>
          <reference field="9" count="1" selected="0">
            <x v="335"/>
          </reference>
          <reference field="10" count="1" selected="0">
            <x v="83"/>
          </reference>
          <reference field="11" count="0" selected="0"/>
          <reference field="25" count="0"/>
        </references>
      </pivotArea>
    </format>
    <format dxfId="6593">
      <pivotArea dataOnly="0" labelOnly="1" outline="0" fieldPosition="0">
        <references count="7">
          <reference field="2" count="1" selected="0">
            <x v="3"/>
          </reference>
          <reference field="3" count="1" selected="0">
            <x v="608"/>
          </reference>
          <reference field="5" count="1" selected="0">
            <x v="5"/>
          </reference>
          <reference field="9" count="1" selected="0">
            <x v="344"/>
          </reference>
          <reference field="10" count="1" selected="0">
            <x v="79"/>
          </reference>
          <reference field="11" count="0" selected="0"/>
          <reference field="25" count="0"/>
        </references>
      </pivotArea>
    </format>
    <format dxfId="6592">
      <pivotArea dataOnly="0" labelOnly="1" outline="0" fieldPosition="0">
        <references count="7">
          <reference field="2" count="1" selected="0">
            <x v="3"/>
          </reference>
          <reference field="3" count="1" selected="0">
            <x v="608"/>
          </reference>
          <reference field="5" count="1" selected="0">
            <x v="5"/>
          </reference>
          <reference field="9" count="1" selected="0">
            <x v="411"/>
          </reference>
          <reference field="10" count="1" selected="0">
            <x v="84"/>
          </reference>
          <reference field="11" count="0" selected="0"/>
          <reference field="25" count="0"/>
        </references>
      </pivotArea>
    </format>
    <format dxfId="6591">
      <pivotArea dataOnly="0" labelOnly="1" outline="0" fieldPosition="0">
        <references count="7">
          <reference field="2" count="1" selected="0">
            <x v="3"/>
          </reference>
          <reference field="3" count="1" selected="0">
            <x v="608"/>
          </reference>
          <reference field="5" count="1" selected="0">
            <x v="5"/>
          </reference>
          <reference field="9" count="1" selected="0">
            <x v="412"/>
          </reference>
          <reference field="10" count="1" selected="0">
            <x v="82"/>
          </reference>
          <reference field="11" count="0" selected="0"/>
          <reference field="25" count="0"/>
        </references>
      </pivotArea>
    </format>
    <format dxfId="6590">
      <pivotArea dataOnly="0" labelOnly="1" outline="0" fieldPosition="0">
        <references count="7">
          <reference field="2" count="1" selected="0">
            <x v="3"/>
          </reference>
          <reference field="3" count="1" selected="0">
            <x v="608"/>
          </reference>
          <reference field="5" count="1" selected="0">
            <x v="5"/>
          </reference>
          <reference field="9" count="1" selected="0">
            <x v="413"/>
          </reference>
          <reference field="10" count="1" selected="0">
            <x v="82"/>
          </reference>
          <reference field="11" count="0" selected="0"/>
          <reference field="25" count="0"/>
        </references>
      </pivotArea>
    </format>
    <format dxfId="6589">
      <pivotArea dataOnly="0" labelOnly="1" outline="0" fieldPosition="0">
        <references count="7">
          <reference field="2" count="1" selected="0">
            <x v="3"/>
          </reference>
          <reference field="3" count="1" selected="0">
            <x v="608"/>
          </reference>
          <reference field="5" count="1" selected="0">
            <x v="5"/>
          </reference>
          <reference field="9" count="1" selected="0">
            <x v="414"/>
          </reference>
          <reference field="10" count="1" selected="0">
            <x v="84"/>
          </reference>
          <reference field="11" count="0" selected="0"/>
          <reference field="25" count="0"/>
        </references>
      </pivotArea>
    </format>
    <format dxfId="6588">
      <pivotArea dataOnly="0" labelOnly="1" outline="0" fieldPosition="0">
        <references count="7">
          <reference field="2" count="1" selected="0">
            <x v="3"/>
          </reference>
          <reference field="3" count="1" selected="0">
            <x v="608"/>
          </reference>
          <reference field="5" count="1" selected="0">
            <x v="5"/>
          </reference>
          <reference field="9" count="1" selected="0">
            <x v="449"/>
          </reference>
          <reference field="10" count="1" selected="0">
            <x v="82"/>
          </reference>
          <reference field="11" count="0" selected="0"/>
          <reference field="25" count="0"/>
        </references>
      </pivotArea>
    </format>
    <format dxfId="6587">
      <pivotArea dataOnly="0" labelOnly="1" outline="0" fieldPosition="0">
        <references count="7">
          <reference field="2" count="1" selected="0">
            <x v="3"/>
          </reference>
          <reference field="3" count="1" selected="0">
            <x v="608"/>
          </reference>
          <reference field="5" count="1" selected="0">
            <x v="6"/>
          </reference>
          <reference field="9" count="1" selected="0">
            <x v="44"/>
          </reference>
          <reference field="10" count="1" selected="0">
            <x v="53"/>
          </reference>
          <reference field="11" count="0" selected="0"/>
          <reference field="25" count="0"/>
        </references>
      </pivotArea>
    </format>
    <format dxfId="6586">
      <pivotArea dataOnly="0" labelOnly="1" outline="0" fieldPosition="0">
        <references count="7">
          <reference field="2" count="1" selected="0">
            <x v="3"/>
          </reference>
          <reference field="3" count="1" selected="0">
            <x v="608"/>
          </reference>
          <reference field="5" count="1" selected="0">
            <x v="6"/>
          </reference>
          <reference field="9" count="1" selected="0">
            <x v="87"/>
          </reference>
          <reference field="10" count="1" selected="0">
            <x v="125"/>
          </reference>
          <reference field="11" count="0" selected="0"/>
          <reference field="25" count="0"/>
        </references>
      </pivotArea>
    </format>
    <format dxfId="6585">
      <pivotArea dataOnly="0" labelOnly="1" outline="0" fieldPosition="0">
        <references count="7">
          <reference field="2" count="1" selected="0">
            <x v="3"/>
          </reference>
          <reference field="3" count="1" selected="0">
            <x v="632"/>
          </reference>
          <reference field="5" count="1" selected="0">
            <x v="15"/>
          </reference>
          <reference field="9" count="1" selected="0">
            <x v="85"/>
          </reference>
          <reference field="10" count="1" selected="0">
            <x v="42"/>
          </reference>
          <reference field="11" count="0" selected="0"/>
          <reference field="25" count="0"/>
        </references>
      </pivotArea>
    </format>
    <format dxfId="6584">
      <pivotArea dataOnly="0" labelOnly="1" outline="0" fieldPosition="0">
        <references count="7">
          <reference field="2" count="1" selected="0">
            <x v="3"/>
          </reference>
          <reference field="3" count="1" selected="0">
            <x v="632"/>
          </reference>
          <reference field="5" count="1" selected="0">
            <x v="15"/>
          </reference>
          <reference field="9" count="1" selected="0">
            <x v="86"/>
          </reference>
          <reference field="10" count="1" selected="0">
            <x v="82"/>
          </reference>
          <reference field="11" count="0" selected="0"/>
          <reference field="25" count="0"/>
        </references>
      </pivotArea>
    </format>
    <format dxfId="6583">
      <pivotArea dataOnly="0" labelOnly="1" outline="0" fieldPosition="0">
        <references count="7">
          <reference field="2" count="1" selected="0">
            <x v="4"/>
          </reference>
          <reference field="3" count="1" selected="0">
            <x v="551"/>
          </reference>
          <reference field="5" count="1" selected="0">
            <x v="33"/>
          </reference>
          <reference field="9" count="1" selected="0">
            <x v="2"/>
          </reference>
          <reference field="10" count="1" selected="0">
            <x v="83"/>
          </reference>
          <reference field="11" count="0" selected="0"/>
          <reference field="25" count="0"/>
        </references>
      </pivotArea>
    </format>
    <format dxfId="6582">
      <pivotArea dataOnly="0" labelOnly="1" outline="0" fieldPosition="0">
        <references count="7">
          <reference field="2" count="1" selected="0">
            <x v="4"/>
          </reference>
          <reference field="3" count="1" selected="0">
            <x v="551"/>
          </reference>
          <reference field="5" count="1" selected="0">
            <x v="33"/>
          </reference>
          <reference field="9" count="1" selected="0">
            <x v="19"/>
          </reference>
          <reference field="10" count="1" selected="0">
            <x v="25"/>
          </reference>
          <reference field="11" count="0" selected="0"/>
          <reference field="25" count="0"/>
        </references>
      </pivotArea>
    </format>
    <format dxfId="6581">
      <pivotArea dataOnly="0" labelOnly="1" outline="0" fieldPosition="0">
        <references count="7">
          <reference field="2" count="1" selected="0">
            <x v="4"/>
          </reference>
          <reference field="3" count="1" selected="0">
            <x v="551"/>
          </reference>
          <reference field="5" count="1" selected="0">
            <x v="33"/>
          </reference>
          <reference field="9" count="1" selected="0">
            <x v="48"/>
          </reference>
          <reference field="10" count="1" selected="0">
            <x v="124"/>
          </reference>
          <reference field="11" count="0" selected="0"/>
          <reference field="25" count="0"/>
        </references>
      </pivotArea>
    </format>
    <format dxfId="6580">
      <pivotArea dataOnly="0" labelOnly="1" outline="0" fieldPosition="0">
        <references count="7">
          <reference field="2" count="1" selected="0">
            <x v="4"/>
          </reference>
          <reference field="3" count="1" selected="0">
            <x v="551"/>
          </reference>
          <reference field="5" count="1" selected="0">
            <x v="33"/>
          </reference>
          <reference field="9" count="1" selected="0">
            <x v="419"/>
          </reference>
          <reference field="10" count="1" selected="0">
            <x v="83"/>
          </reference>
          <reference field="11" count="0" selected="0"/>
          <reference field="25" count="0"/>
        </references>
      </pivotArea>
    </format>
    <format dxfId="6579">
      <pivotArea dataOnly="0" labelOnly="1" outline="0" fieldPosition="0">
        <references count="7">
          <reference field="2" count="1" selected="0">
            <x v="4"/>
          </reference>
          <reference field="3" count="1" selected="0">
            <x v="593"/>
          </reference>
          <reference field="5" count="1" selected="0">
            <x v="7"/>
          </reference>
          <reference field="9" count="1" selected="0">
            <x v="10"/>
          </reference>
          <reference field="10" count="1" selected="0">
            <x v="125"/>
          </reference>
          <reference field="11" count="0" selected="0"/>
          <reference field="25" count="0"/>
        </references>
      </pivotArea>
    </format>
    <format dxfId="6578">
      <pivotArea dataOnly="0" labelOnly="1" outline="0" fieldPosition="0">
        <references count="7">
          <reference field="2" count="1" selected="0">
            <x v="4"/>
          </reference>
          <reference field="3" count="1" selected="0">
            <x v="593"/>
          </reference>
          <reference field="5" count="1" selected="0">
            <x v="7"/>
          </reference>
          <reference field="9" count="1" selected="0">
            <x v="88"/>
          </reference>
          <reference field="10" count="1" selected="0">
            <x v="84"/>
          </reference>
          <reference field="11" count="0" selected="0"/>
          <reference field="25" count="0"/>
        </references>
      </pivotArea>
    </format>
    <format dxfId="6577">
      <pivotArea dataOnly="0" labelOnly="1" outline="0" fieldPosition="0">
        <references count="7">
          <reference field="2" count="1" selected="0">
            <x v="4"/>
          </reference>
          <reference field="3" count="1" selected="0">
            <x v="593"/>
          </reference>
          <reference field="5" count="1" selected="0">
            <x v="7"/>
          </reference>
          <reference field="9" count="1" selected="0">
            <x v="215"/>
          </reference>
          <reference field="10" count="1" selected="0">
            <x v="125"/>
          </reference>
          <reference field="11" count="0" selected="0"/>
          <reference field="25" count="0"/>
        </references>
      </pivotArea>
    </format>
    <format dxfId="6576">
      <pivotArea dataOnly="0" labelOnly="1" outline="0" fieldPosition="0">
        <references count="7">
          <reference field="2" count="1" selected="0">
            <x v="4"/>
          </reference>
          <reference field="3" count="1" selected="0">
            <x v="593"/>
          </reference>
          <reference field="5" count="1" selected="0">
            <x v="7"/>
          </reference>
          <reference field="9" count="1" selected="0">
            <x v="218"/>
          </reference>
          <reference field="10" count="1" selected="0">
            <x v="82"/>
          </reference>
          <reference field="11" count="0" selected="0"/>
          <reference field="25" count="0"/>
        </references>
      </pivotArea>
    </format>
    <format dxfId="6575">
      <pivotArea dataOnly="0" labelOnly="1" outline="0" fieldPosition="0">
        <references count="7">
          <reference field="2" count="1" selected="0">
            <x v="4"/>
          </reference>
          <reference field="3" count="1" selected="0">
            <x v="593"/>
          </reference>
          <reference field="5" count="1" selected="0">
            <x v="7"/>
          </reference>
          <reference field="9" count="1" selected="0">
            <x v="219"/>
          </reference>
          <reference field="10" count="1" selected="0">
            <x v="172"/>
          </reference>
          <reference field="11" count="0" selected="0"/>
          <reference field="25" count="0"/>
        </references>
      </pivotArea>
    </format>
    <format dxfId="6574">
      <pivotArea dataOnly="0" labelOnly="1" outline="0" fieldPosition="0">
        <references count="7">
          <reference field="2" count="1" selected="0">
            <x v="4"/>
          </reference>
          <reference field="3" count="1" selected="0">
            <x v="593"/>
          </reference>
          <reference field="5" count="1" selected="0">
            <x v="7"/>
          </reference>
          <reference field="9" count="1" selected="0">
            <x v="287"/>
          </reference>
          <reference field="10" count="1" selected="0">
            <x v="83"/>
          </reference>
          <reference field="11" count="0" selected="0"/>
          <reference field="25" count="0"/>
        </references>
      </pivotArea>
    </format>
    <format dxfId="6573">
      <pivotArea dataOnly="0" labelOnly="1" outline="0" fieldPosition="0">
        <references count="7">
          <reference field="2" count="1" selected="0">
            <x v="4"/>
          </reference>
          <reference field="3" count="1" selected="0">
            <x v="593"/>
          </reference>
          <reference field="5" count="1" selected="0">
            <x v="7"/>
          </reference>
          <reference field="9" count="1" selected="0">
            <x v="324"/>
          </reference>
          <reference field="10" count="1" selected="0">
            <x v="83"/>
          </reference>
          <reference field="11" count="0" selected="0"/>
          <reference field="25" count="0"/>
        </references>
      </pivotArea>
    </format>
    <format dxfId="6572">
      <pivotArea dataOnly="0" labelOnly="1" outline="0" fieldPosition="0">
        <references count="7">
          <reference field="2" count="1" selected="0">
            <x v="4"/>
          </reference>
          <reference field="3" count="1" selected="0">
            <x v="593"/>
          </reference>
          <reference field="5" count="1" selected="0">
            <x v="7"/>
          </reference>
          <reference field="9" count="1" selected="0">
            <x v="385"/>
          </reference>
          <reference field="10" count="1" selected="0">
            <x v="83"/>
          </reference>
          <reference field="11" count="0" selected="0"/>
          <reference field="25" count="0"/>
        </references>
      </pivotArea>
    </format>
    <format dxfId="6571">
      <pivotArea dataOnly="0" labelOnly="1" outline="0" fieldPosition="0">
        <references count="7">
          <reference field="2" count="1" selected="0">
            <x v="4"/>
          </reference>
          <reference field="3" count="1" selected="0">
            <x v="593"/>
          </reference>
          <reference field="5" count="1" selected="0">
            <x v="7"/>
          </reference>
          <reference field="9" count="1" selected="0">
            <x v="415"/>
          </reference>
          <reference field="10" count="1" selected="0">
            <x v="123"/>
          </reference>
          <reference field="11" count="0" selected="0"/>
          <reference field="25" count="0"/>
        </references>
      </pivotArea>
    </format>
    <format dxfId="6570">
      <pivotArea dataOnly="0" labelOnly="1" outline="0" fieldPosition="0">
        <references count="7">
          <reference field="2" count="1" selected="0">
            <x v="4"/>
          </reference>
          <reference field="3" count="1" selected="0">
            <x v="593"/>
          </reference>
          <reference field="5" count="1" selected="0">
            <x v="7"/>
          </reference>
          <reference field="9" count="1" selected="0">
            <x v="418"/>
          </reference>
          <reference field="10" count="1" selected="0">
            <x v="82"/>
          </reference>
          <reference field="11" count="0" selected="0"/>
          <reference field="25" count="0"/>
        </references>
      </pivotArea>
    </format>
    <format dxfId="6569">
      <pivotArea dataOnly="0" labelOnly="1" outline="0" fieldPosition="0">
        <references count="7">
          <reference field="2" count="1" selected="0">
            <x v="4"/>
          </reference>
          <reference field="3" count="1" selected="0">
            <x v="593"/>
          </reference>
          <reference field="5" count="1" selected="0">
            <x v="7"/>
          </reference>
          <reference field="9" count="1" selected="0">
            <x v="423"/>
          </reference>
          <reference field="10" count="1" selected="0">
            <x v="83"/>
          </reference>
          <reference field="11" count="0" selected="0"/>
          <reference field="25" count="0"/>
        </references>
      </pivotArea>
    </format>
    <format dxfId="6568">
      <pivotArea dataOnly="0" labelOnly="1" outline="0" fieldPosition="0">
        <references count="7">
          <reference field="2" count="1" selected="0">
            <x v="4"/>
          </reference>
          <reference field="3" count="1" selected="0">
            <x v="593"/>
          </reference>
          <reference field="5" count="1" selected="0">
            <x v="7"/>
          </reference>
          <reference field="9" count="1" selected="0">
            <x v="424"/>
          </reference>
          <reference field="10" count="1" selected="0">
            <x v="172"/>
          </reference>
          <reference field="11" count="0" selected="0"/>
          <reference field="25" count="0"/>
        </references>
      </pivotArea>
    </format>
    <format dxfId="6567">
      <pivotArea dataOnly="0" labelOnly="1" outline="0" fieldPosition="0">
        <references count="7">
          <reference field="2" count="1" selected="0">
            <x v="4"/>
          </reference>
          <reference field="3" count="1" selected="0">
            <x v="593"/>
          </reference>
          <reference field="5" count="1" selected="0">
            <x v="7"/>
          </reference>
          <reference field="9" count="1" selected="0">
            <x v="425"/>
          </reference>
          <reference field="10" count="1" selected="0">
            <x v="83"/>
          </reference>
          <reference field="11" count="0" selected="0"/>
          <reference field="25" count="0"/>
        </references>
      </pivotArea>
    </format>
    <format dxfId="6566">
      <pivotArea dataOnly="0" labelOnly="1" outline="0" fieldPosition="0">
        <references count="7">
          <reference field="2" count="1" selected="0">
            <x v="4"/>
          </reference>
          <reference field="3" count="1" selected="0">
            <x v="593"/>
          </reference>
          <reference field="5" count="1" selected="0">
            <x v="7"/>
          </reference>
          <reference field="9" count="1" selected="0">
            <x v="426"/>
          </reference>
          <reference field="10" count="1" selected="0">
            <x v="82"/>
          </reference>
          <reference field="11" count="0" selected="0"/>
          <reference field="25" count="0"/>
        </references>
      </pivotArea>
    </format>
    <format dxfId="6565">
      <pivotArea dataOnly="0" labelOnly="1" outline="0" fieldPosition="0">
        <references count="7">
          <reference field="2" count="1" selected="0">
            <x v="4"/>
          </reference>
          <reference field="3" count="1" selected="0">
            <x v="593"/>
          </reference>
          <reference field="5" count="1" selected="0">
            <x v="7"/>
          </reference>
          <reference field="9" count="1" selected="0">
            <x v="450"/>
          </reference>
          <reference field="10" count="1" selected="0">
            <x v="83"/>
          </reference>
          <reference field="11" count="0" selected="0"/>
          <reference field="25" count="0"/>
        </references>
      </pivotArea>
    </format>
    <format dxfId="6564">
      <pivotArea dataOnly="0" labelOnly="1" outline="0" fieldPosition="0">
        <references count="7">
          <reference field="2" count="1" selected="0">
            <x v="4"/>
          </reference>
          <reference field="3" count="1" selected="0">
            <x v="593"/>
          </reference>
          <reference field="5" count="1" selected="0">
            <x v="7"/>
          </reference>
          <reference field="9" count="1" selected="0">
            <x v="451"/>
          </reference>
          <reference field="10" count="1" selected="0">
            <x v="83"/>
          </reference>
          <reference field="11" count="0" selected="0"/>
          <reference field="25" count="0"/>
        </references>
      </pivotArea>
    </format>
    <format dxfId="6563">
      <pivotArea dataOnly="0" labelOnly="1" outline="0" fieldPosition="0">
        <references count="7">
          <reference field="2" count="1" selected="0">
            <x v="4"/>
          </reference>
          <reference field="3" count="1" selected="0">
            <x v="593"/>
          </reference>
          <reference field="5" count="1" selected="0">
            <x v="7"/>
          </reference>
          <reference field="9" count="1" selected="0">
            <x v="452"/>
          </reference>
          <reference field="10" count="1" selected="0">
            <x v="83"/>
          </reference>
          <reference field="11" count="0" selected="0"/>
          <reference field="25" count="0"/>
        </references>
      </pivotArea>
    </format>
    <format dxfId="6562">
      <pivotArea dataOnly="0" labelOnly="1" outline="0" fieldPosition="0">
        <references count="7">
          <reference field="2" count="1" selected="0">
            <x v="4"/>
          </reference>
          <reference field="3" count="1" selected="0">
            <x v="593"/>
          </reference>
          <reference field="5" count="1" selected="0">
            <x v="7"/>
          </reference>
          <reference field="9" count="1" selected="0">
            <x v="453"/>
          </reference>
          <reference field="10" count="1" selected="0">
            <x v="82"/>
          </reference>
          <reference field="11" count="0" selected="0"/>
          <reference field="25" count="0"/>
        </references>
      </pivotArea>
    </format>
    <format dxfId="6561">
      <pivotArea dataOnly="0" labelOnly="1" outline="0" fieldPosition="0">
        <references count="7">
          <reference field="2" count="1" selected="0">
            <x v="4"/>
          </reference>
          <reference field="3" count="1" selected="0">
            <x v="627"/>
          </reference>
          <reference field="5" count="1" selected="0">
            <x v="8"/>
          </reference>
          <reference field="9" count="1" selected="0">
            <x v="10"/>
          </reference>
          <reference field="10" count="1" selected="0">
            <x v="180"/>
          </reference>
          <reference field="11" count="0" selected="0"/>
          <reference field="25" count="0"/>
        </references>
      </pivotArea>
    </format>
    <format dxfId="6560">
      <pivotArea dataOnly="0" labelOnly="1" outline="0" fieldPosition="0">
        <references count="7">
          <reference field="2" count="1" selected="0">
            <x v="4"/>
          </reference>
          <reference field="3" count="1" selected="0">
            <x v="627"/>
          </reference>
          <reference field="5" count="1" selected="0">
            <x v="8"/>
          </reference>
          <reference field="9" count="1" selected="0">
            <x v="12"/>
          </reference>
          <reference field="10" count="1" selected="0">
            <x v="43"/>
          </reference>
          <reference field="11" count="0" selected="0"/>
          <reference field="25" count="0"/>
        </references>
      </pivotArea>
    </format>
    <format dxfId="6559">
      <pivotArea dataOnly="0" labelOnly="1" outline="0" fieldPosition="0">
        <references count="7">
          <reference field="2" count="1" selected="0">
            <x v="4"/>
          </reference>
          <reference field="3" count="1" selected="0">
            <x v="627"/>
          </reference>
          <reference field="5" count="1" selected="0">
            <x v="8"/>
          </reference>
          <reference field="9" count="1" selected="0">
            <x v="15"/>
          </reference>
          <reference field="10" count="1" selected="0">
            <x v="83"/>
          </reference>
          <reference field="11" count="0" selected="0"/>
          <reference field="25" count="0"/>
        </references>
      </pivotArea>
    </format>
    <format dxfId="6558">
      <pivotArea dataOnly="0" labelOnly="1" outline="0" fieldPosition="0">
        <references count="7">
          <reference field="2" count="1" selected="0">
            <x v="4"/>
          </reference>
          <reference field="3" count="1" selected="0">
            <x v="627"/>
          </reference>
          <reference field="5" count="1" selected="0">
            <x v="8"/>
          </reference>
          <reference field="9" count="1" selected="0">
            <x v="44"/>
          </reference>
          <reference field="10" count="1" selected="0">
            <x v="53"/>
          </reference>
          <reference field="11" count="0" selected="0"/>
          <reference field="25" count="0"/>
        </references>
      </pivotArea>
    </format>
    <format dxfId="6557">
      <pivotArea dataOnly="0" labelOnly="1" outline="0" fieldPosition="0">
        <references count="7">
          <reference field="2" count="1" selected="0">
            <x v="4"/>
          </reference>
          <reference field="3" count="1" selected="0">
            <x v="627"/>
          </reference>
          <reference field="5" count="1" selected="0">
            <x v="8"/>
          </reference>
          <reference field="9" count="1" selected="0">
            <x v="215"/>
          </reference>
          <reference field="10" count="1" selected="0">
            <x v="125"/>
          </reference>
          <reference field="11" count="0" selected="0"/>
          <reference field="25" count="0"/>
        </references>
      </pivotArea>
    </format>
    <format dxfId="6556">
      <pivotArea dataOnly="0" labelOnly="1" outline="0" fieldPosition="0">
        <references count="7">
          <reference field="2" count="1" selected="0">
            <x v="4"/>
          </reference>
          <reference field="3" count="1" selected="0">
            <x v="627"/>
          </reference>
          <reference field="5" count="1" selected="0">
            <x v="8"/>
          </reference>
          <reference field="9" count="1" selected="0">
            <x v="336"/>
          </reference>
          <reference field="10" count="1" selected="0">
            <x v="83"/>
          </reference>
          <reference field="11" count="0" selected="0"/>
          <reference field="25" count="0"/>
        </references>
      </pivotArea>
    </format>
    <format dxfId="6555">
      <pivotArea dataOnly="0" labelOnly="1" outline="0" fieldPosition="0">
        <references count="7">
          <reference field="2" count="1" selected="0">
            <x v="4"/>
          </reference>
          <reference field="3" count="1" selected="0">
            <x v="627"/>
          </reference>
          <reference field="5" count="1" selected="0">
            <x v="8"/>
          </reference>
          <reference field="9" count="1" selected="0">
            <x v="417"/>
          </reference>
          <reference field="10" count="1" selected="0">
            <x v="179"/>
          </reference>
          <reference field="11" count="0" selected="0"/>
          <reference field="25" count="0"/>
        </references>
      </pivotArea>
    </format>
    <format dxfId="6554">
      <pivotArea dataOnly="0" labelOnly="1" outline="0" fieldPosition="0">
        <references count="7">
          <reference field="2" count="1" selected="0">
            <x v="4"/>
          </reference>
          <reference field="3" count="1" selected="0">
            <x v="627"/>
          </reference>
          <reference field="5" count="1" selected="0">
            <x v="8"/>
          </reference>
          <reference field="9" count="1" selected="0">
            <x v="427"/>
          </reference>
          <reference field="10" count="1" selected="0">
            <x v="83"/>
          </reference>
          <reference field="11" count="0" selected="0"/>
          <reference field="25" count="0"/>
        </references>
      </pivotArea>
    </format>
    <format dxfId="6553">
      <pivotArea dataOnly="0" labelOnly="1" outline="0" fieldPosition="0">
        <references count="7">
          <reference field="2" count="1" selected="0">
            <x v="4"/>
          </reference>
          <reference field="3" count="1" selected="0">
            <x v="627"/>
          </reference>
          <reference field="5" count="1" selected="0">
            <x v="8"/>
          </reference>
          <reference field="9" count="1" selected="0">
            <x v="453"/>
          </reference>
          <reference field="10" count="1" selected="0">
            <x v="82"/>
          </reference>
          <reference field="11" count="0" selected="0"/>
          <reference field="25" count="0"/>
        </references>
      </pivotArea>
    </format>
    <format dxfId="6552">
      <pivotArea dataOnly="0" labelOnly="1" outline="0" fieldPosition="0">
        <references count="7">
          <reference field="2" count="1" selected="0">
            <x v="4"/>
          </reference>
          <reference field="3" count="1" selected="0">
            <x v="627"/>
          </reference>
          <reference field="5" count="1" selected="0">
            <x v="8"/>
          </reference>
          <reference field="9" count="1" selected="0">
            <x v="455"/>
          </reference>
          <reference field="10" count="1" selected="0">
            <x v="125"/>
          </reference>
          <reference field="11" count="0" selected="0"/>
          <reference field="25" count="0"/>
        </references>
      </pivotArea>
    </format>
    <format dxfId="6551">
      <pivotArea dataOnly="0" labelOnly="1" outline="0" fieldPosition="0">
        <references count="7">
          <reference field="2" count="1" selected="0">
            <x v="4"/>
          </reference>
          <reference field="3" count="1" selected="0">
            <x v="627"/>
          </reference>
          <reference field="5" count="1" selected="0">
            <x v="8"/>
          </reference>
          <reference field="9" count="1" selected="0">
            <x v="456"/>
          </reference>
          <reference field="10" count="1" selected="0">
            <x v="83"/>
          </reference>
          <reference field="11" count="0" selected="0"/>
          <reference field="25" count="0"/>
        </references>
      </pivotArea>
    </format>
    <format dxfId="6550">
      <pivotArea dataOnly="0" labelOnly="1" outline="0" fieldPosition="0">
        <references count="7">
          <reference field="2" count="1" selected="0">
            <x v="4"/>
          </reference>
          <reference field="3" count="1" selected="0">
            <x v="627"/>
          </reference>
          <reference field="5" count="1" selected="0">
            <x v="8"/>
          </reference>
          <reference field="9" count="1" selected="0">
            <x v="457"/>
          </reference>
          <reference field="10" count="1" selected="0">
            <x v="83"/>
          </reference>
          <reference field="11" count="0" selected="0"/>
          <reference field="25" count="0"/>
        </references>
      </pivotArea>
    </format>
    <format dxfId="6549">
      <pivotArea dataOnly="0" labelOnly="1" outline="0" fieldPosition="0">
        <references count="7">
          <reference field="2" count="1" selected="0">
            <x v="4"/>
          </reference>
          <reference field="3" count="1" selected="0">
            <x v="628"/>
          </reference>
          <reference field="5" count="1" selected="0">
            <x v="9"/>
          </reference>
          <reference field="9" count="1" selected="0">
            <x v="44"/>
          </reference>
          <reference field="10" count="1" selected="0">
            <x v="53"/>
          </reference>
          <reference field="11" count="0" selected="0"/>
          <reference field="25" count="0"/>
        </references>
      </pivotArea>
    </format>
    <format dxfId="6548">
      <pivotArea dataOnly="0" labelOnly="1" outline="0" fieldPosition="0">
        <references count="7">
          <reference field="2" count="1" selected="0">
            <x v="4"/>
          </reference>
          <reference field="3" count="1" selected="0">
            <x v="628"/>
          </reference>
          <reference field="5" count="1" selected="0">
            <x v="9"/>
          </reference>
          <reference field="9" count="1" selected="0">
            <x v="78"/>
          </reference>
          <reference field="10" count="1" selected="0">
            <x v="125"/>
          </reference>
          <reference field="11" count="0" selected="0"/>
          <reference field="25" count="0"/>
        </references>
      </pivotArea>
    </format>
    <format dxfId="6547">
      <pivotArea dataOnly="0" labelOnly="1" outline="0" fieldPosition="0">
        <references count="7">
          <reference field="2" count="1" selected="0">
            <x v="4"/>
          </reference>
          <reference field="3" count="1" selected="0">
            <x v="628"/>
          </reference>
          <reference field="5" count="1" selected="0">
            <x v="9"/>
          </reference>
          <reference field="9" count="1" selected="0">
            <x v="215"/>
          </reference>
          <reference field="10" count="1" selected="0">
            <x v="125"/>
          </reference>
          <reference field="11" count="0" selected="0"/>
          <reference field="25" count="0"/>
        </references>
      </pivotArea>
    </format>
    <format dxfId="6546">
      <pivotArea dataOnly="0" labelOnly="1" outline="0" fieldPosition="0">
        <references count="7">
          <reference field="2" count="1" selected="0">
            <x v="4"/>
          </reference>
          <reference field="3" count="1" selected="0">
            <x v="628"/>
          </reference>
          <reference field="5" count="1" selected="0">
            <x v="9"/>
          </reference>
          <reference field="9" count="1" selected="0">
            <x v="218"/>
          </reference>
          <reference field="10" count="1" selected="0">
            <x v="172"/>
          </reference>
          <reference field="11" count="0" selected="0"/>
          <reference field="25" count="0"/>
        </references>
      </pivotArea>
    </format>
    <format dxfId="6545">
      <pivotArea dataOnly="0" labelOnly="1" outline="0" fieldPosition="0">
        <references count="7">
          <reference field="2" count="1" selected="0">
            <x v="4"/>
          </reference>
          <reference field="3" count="1" selected="0">
            <x v="628"/>
          </reference>
          <reference field="5" count="1" selected="0">
            <x v="9"/>
          </reference>
          <reference field="9" count="1" selected="0">
            <x v="219"/>
          </reference>
          <reference field="10" count="1" selected="0">
            <x v="83"/>
          </reference>
          <reference field="11" count="0" selected="0"/>
          <reference field="25" count="0"/>
        </references>
      </pivotArea>
    </format>
    <format dxfId="6544">
      <pivotArea dataOnly="0" labelOnly="1" outline="0" fieldPosition="0">
        <references count="7">
          <reference field="2" count="1" selected="0">
            <x v="4"/>
          </reference>
          <reference field="3" count="1" selected="0">
            <x v="628"/>
          </reference>
          <reference field="5" count="1" selected="0">
            <x v="9"/>
          </reference>
          <reference field="9" count="1" selected="0">
            <x v="336"/>
          </reference>
          <reference field="10" count="1" selected="0">
            <x v="83"/>
          </reference>
          <reference field="11" count="0" selected="0"/>
          <reference field="25" count="0"/>
        </references>
      </pivotArea>
    </format>
    <format dxfId="6543">
      <pivotArea dataOnly="0" labelOnly="1" outline="0" fieldPosition="0">
        <references count="7">
          <reference field="2" count="1" selected="0">
            <x v="4"/>
          </reference>
          <reference field="3" count="1" selected="0">
            <x v="628"/>
          </reference>
          <reference field="5" count="1" selected="0">
            <x v="9"/>
          </reference>
          <reference field="9" count="1" selected="0">
            <x v="417"/>
          </reference>
          <reference field="10" count="1" selected="0">
            <x v="179"/>
          </reference>
          <reference field="11" count="0" selected="0"/>
          <reference field="25" count="0"/>
        </references>
      </pivotArea>
    </format>
    <format dxfId="6542">
      <pivotArea dataOnly="0" labelOnly="1" outline="0" fieldPosition="0">
        <references count="7">
          <reference field="2" count="1" selected="0">
            <x v="4"/>
          </reference>
          <reference field="3" count="1" selected="0">
            <x v="628"/>
          </reference>
          <reference field="5" count="1" selected="0">
            <x v="9"/>
          </reference>
          <reference field="9" count="1" selected="0">
            <x v="427"/>
          </reference>
          <reference field="10" count="1" selected="0">
            <x v="83"/>
          </reference>
          <reference field="11" count="0" selected="0"/>
          <reference field="25" count="0"/>
        </references>
      </pivotArea>
    </format>
    <format dxfId="6541">
      <pivotArea dataOnly="0" labelOnly="1" outline="0" fieldPosition="0">
        <references count="7">
          <reference field="2" count="1" selected="0">
            <x v="4"/>
          </reference>
          <reference field="3" count="1" selected="0">
            <x v="628"/>
          </reference>
          <reference field="5" count="1" selected="0">
            <x v="9"/>
          </reference>
          <reference field="9" count="1" selected="0">
            <x v="451"/>
          </reference>
          <reference field="10" count="1" selected="0">
            <x v="83"/>
          </reference>
          <reference field="11" count="0" selected="0"/>
          <reference field="25" count="0"/>
        </references>
      </pivotArea>
    </format>
    <format dxfId="6540">
      <pivotArea dataOnly="0" labelOnly="1" outline="0" fieldPosition="0">
        <references count="7">
          <reference field="2" count="1" selected="0">
            <x v="4"/>
          </reference>
          <reference field="3" count="1" selected="0">
            <x v="628"/>
          </reference>
          <reference field="5" count="1" selected="0">
            <x v="9"/>
          </reference>
          <reference field="9" count="1" selected="0">
            <x v="455"/>
          </reference>
          <reference field="10" count="1" selected="0">
            <x v="125"/>
          </reference>
          <reference field="11" count="0" selected="0"/>
          <reference field="25" count="0"/>
        </references>
      </pivotArea>
    </format>
    <format dxfId="6539">
      <pivotArea dataOnly="0" labelOnly="1" outline="0" fieldPosition="0">
        <references count="7">
          <reference field="2" count="1" selected="0">
            <x v="4"/>
          </reference>
          <reference field="3" count="1" selected="0">
            <x v="628"/>
          </reference>
          <reference field="5" count="1" selected="0">
            <x v="9"/>
          </reference>
          <reference field="9" count="1" selected="0">
            <x v="458"/>
          </reference>
          <reference field="10" count="1" selected="0">
            <x v="82"/>
          </reference>
          <reference field="11" count="0" selected="0"/>
          <reference field="25" count="0"/>
        </references>
      </pivotArea>
    </format>
    <format dxfId="6538">
      <pivotArea dataOnly="0" labelOnly="1" outline="0" fieldPosition="0">
        <references count="7">
          <reference field="2" count="1" selected="0">
            <x v="4"/>
          </reference>
          <reference field="3" count="1" selected="0">
            <x v="628"/>
          </reference>
          <reference field="5" count="1" selected="0">
            <x v="9"/>
          </reference>
          <reference field="9" count="1" selected="0">
            <x v="459"/>
          </reference>
          <reference field="10" count="1" selected="0">
            <x v="83"/>
          </reference>
          <reference field="11" count="0" selected="0"/>
          <reference field="25" count="0"/>
        </references>
      </pivotArea>
    </format>
    <format dxfId="6537">
      <pivotArea dataOnly="0" labelOnly="1" outline="0" fieldPosition="0">
        <references count="7">
          <reference field="2" count="1" selected="0">
            <x v="4"/>
          </reference>
          <reference field="3" count="1" selected="0">
            <x v="629"/>
          </reference>
          <reference field="5" count="1" selected="0">
            <x v="10"/>
          </reference>
          <reference field="9" count="1" selected="0">
            <x v="39"/>
          </reference>
          <reference field="10" count="1" selected="0">
            <x v="141"/>
          </reference>
          <reference field="11" count="0" selected="0"/>
          <reference field="25" count="0"/>
        </references>
      </pivotArea>
    </format>
    <format dxfId="6536">
      <pivotArea dataOnly="0" labelOnly="1" outline="0" fieldPosition="0">
        <references count="7">
          <reference field="2" count="1" selected="0">
            <x v="4"/>
          </reference>
          <reference field="3" count="1" selected="0">
            <x v="629"/>
          </reference>
          <reference field="5" count="1" selected="0">
            <x v="10"/>
          </reference>
          <reference field="9" count="1" selected="0">
            <x v="177"/>
          </reference>
          <reference field="10" count="1" selected="0">
            <x v="125"/>
          </reference>
          <reference field="11" count="0" selected="0"/>
          <reference field="25" count="0"/>
        </references>
      </pivotArea>
    </format>
    <format dxfId="6535">
      <pivotArea dataOnly="0" labelOnly="1" outline="0" fieldPosition="0">
        <references count="7">
          <reference field="2" count="1" selected="0">
            <x v="4"/>
          </reference>
          <reference field="3" count="1" selected="0">
            <x v="629"/>
          </reference>
          <reference field="5" count="1" selected="0">
            <x v="10"/>
          </reference>
          <reference field="9" count="1" selected="0">
            <x v="215"/>
          </reference>
          <reference field="10" count="1" selected="0">
            <x v="125"/>
          </reference>
          <reference field="11" count="0" selected="0"/>
          <reference field="25" count="0"/>
        </references>
      </pivotArea>
    </format>
    <format dxfId="6534">
      <pivotArea dataOnly="0" labelOnly="1" outline="0" fieldPosition="0">
        <references count="7">
          <reference field="2" count="1" selected="0">
            <x v="4"/>
          </reference>
          <reference field="3" count="1" selected="0">
            <x v="629"/>
          </reference>
          <reference field="5" count="1" selected="0">
            <x v="10"/>
          </reference>
          <reference field="9" count="1" selected="0">
            <x v="287"/>
          </reference>
          <reference field="10" count="1" selected="0">
            <x v="82"/>
          </reference>
          <reference field="11" count="0" selected="0"/>
          <reference field="25" count="0"/>
        </references>
      </pivotArea>
    </format>
    <format dxfId="6533">
      <pivotArea dataOnly="0" labelOnly="1" outline="0" fieldPosition="0">
        <references count="7">
          <reference field="2" count="1" selected="0">
            <x v="4"/>
          </reference>
          <reference field="3" count="1" selected="0">
            <x v="629"/>
          </reference>
          <reference field="5" count="1" selected="0">
            <x v="10"/>
          </reference>
          <reference field="9" count="1" selected="0">
            <x v="385"/>
          </reference>
          <reference field="10" count="1" selected="0">
            <x v="83"/>
          </reference>
          <reference field="11" count="0" selected="0"/>
          <reference field="25" count="0"/>
        </references>
      </pivotArea>
    </format>
    <format dxfId="6532">
      <pivotArea dataOnly="0" labelOnly="1" outline="0" fieldPosition="0">
        <references count="7">
          <reference field="2" count="1" selected="0">
            <x v="4"/>
          </reference>
          <reference field="3" count="1" selected="0">
            <x v="629"/>
          </reference>
          <reference field="5" count="1" selected="0">
            <x v="10"/>
          </reference>
          <reference field="9" count="1" selected="0">
            <x v="417"/>
          </reference>
          <reference field="10" count="1" selected="0">
            <x v="179"/>
          </reference>
          <reference field="11" count="0" selected="0"/>
          <reference field="25" count="0"/>
        </references>
      </pivotArea>
    </format>
    <format dxfId="6531">
      <pivotArea dataOnly="0" labelOnly="1" outline="0" fieldPosition="0">
        <references count="7">
          <reference field="2" count="1" selected="0">
            <x v="4"/>
          </reference>
          <reference field="3" count="1" selected="0">
            <x v="629"/>
          </reference>
          <reference field="5" count="1" selected="0">
            <x v="10"/>
          </reference>
          <reference field="9" count="1" selected="0">
            <x v="427"/>
          </reference>
          <reference field="10" count="1" selected="0">
            <x v="83"/>
          </reference>
          <reference field="11" count="0" selected="0"/>
          <reference field="25" count="0"/>
        </references>
      </pivotArea>
    </format>
    <format dxfId="6530">
      <pivotArea dataOnly="0" labelOnly="1" outline="0" fieldPosition="0">
        <references count="7">
          <reference field="2" count="1" selected="0">
            <x v="4"/>
          </reference>
          <reference field="3" count="1" selected="0">
            <x v="629"/>
          </reference>
          <reference field="5" count="1" selected="0">
            <x v="10"/>
          </reference>
          <reference field="9" count="1" selected="0">
            <x v="453"/>
          </reference>
          <reference field="10" count="1" selected="0">
            <x v="82"/>
          </reference>
          <reference field="11" count="0" selected="0"/>
          <reference field="25" count="0"/>
        </references>
      </pivotArea>
    </format>
    <format dxfId="6529">
      <pivotArea dataOnly="0" labelOnly="1" outline="0" fieldPosition="0">
        <references count="7">
          <reference field="2" count="1" selected="0">
            <x v="4"/>
          </reference>
          <reference field="3" count="1" selected="0">
            <x v="629"/>
          </reference>
          <reference field="5" count="1" selected="0">
            <x v="10"/>
          </reference>
          <reference field="9" count="1" selected="0">
            <x v="455"/>
          </reference>
          <reference field="10" count="1" selected="0">
            <x v="125"/>
          </reference>
          <reference field="11" count="0" selected="0"/>
          <reference field="25" count="0"/>
        </references>
      </pivotArea>
    </format>
    <format dxfId="6528">
      <pivotArea dataOnly="0" labelOnly="1" outline="0" fieldPosition="0">
        <references count="7">
          <reference field="2" count="1" selected="0">
            <x v="4"/>
          </reference>
          <reference field="3" count="1" selected="0">
            <x v="629"/>
          </reference>
          <reference field="5" count="1" selected="0">
            <x v="10"/>
          </reference>
          <reference field="9" count="1" selected="0">
            <x v="460"/>
          </reference>
          <reference field="10" count="1" selected="0">
            <x v="83"/>
          </reference>
          <reference field="11" count="0" selected="0"/>
          <reference field="25" count="0"/>
        </references>
      </pivotArea>
    </format>
    <format dxfId="6527">
      <pivotArea dataOnly="0" labelOnly="1" outline="0" fieldPosition="0">
        <references count="7">
          <reference field="2" count="1" selected="0">
            <x v="4"/>
          </reference>
          <reference field="3" count="1" selected="0">
            <x v="629"/>
          </reference>
          <reference field="5" count="1" selected="0">
            <x v="10"/>
          </reference>
          <reference field="9" count="1" selected="0">
            <x v="461"/>
          </reference>
          <reference field="10" count="1" selected="0">
            <x v="83"/>
          </reference>
          <reference field="11" count="0" selected="0"/>
          <reference field="25" count="0"/>
        </references>
      </pivotArea>
    </format>
    <format dxfId="6526">
      <pivotArea dataOnly="0" labelOnly="1" outline="0" fieldPosition="0">
        <references count="7">
          <reference field="2" count="1" selected="0">
            <x v="4"/>
          </reference>
          <reference field="3" count="1" selected="0">
            <x v="630"/>
          </reference>
          <reference field="5" count="1" selected="0">
            <x v="11"/>
          </reference>
          <reference field="9" count="1" selected="0">
            <x v="39"/>
          </reference>
          <reference field="10" count="1" selected="0">
            <x v="60"/>
          </reference>
          <reference field="11" count="0" selected="0"/>
          <reference field="25" count="0"/>
        </references>
      </pivotArea>
    </format>
    <format dxfId="6525">
      <pivotArea dataOnly="0" labelOnly="1" outline="0" fieldPosition="0">
        <references count="7">
          <reference field="2" count="1" selected="0">
            <x v="4"/>
          </reference>
          <reference field="3" count="1" selected="0">
            <x v="630"/>
          </reference>
          <reference field="5" count="1" selected="0">
            <x v="11"/>
          </reference>
          <reference field="9" count="1" selected="0">
            <x v="115"/>
          </reference>
          <reference field="10" count="1" selected="0">
            <x v="83"/>
          </reference>
          <reference field="11" count="0" selected="0"/>
          <reference field="25" count="0"/>
        </references>
      </pivotArea>
    </format>
    <format dxfId="6524">
      <pivotArea dataOnly="0" labelOnly="1" outline="0" fieldPosition="0">
        <references count="7">
          <reference field="2" count="1" selected="0">
            <x v="4"/>
          </reference>
          <reference field="3" count="1" selected="0">
            <x v="630"/>
          </reference>
          <reference field="5" count="1" selected="0">
            <x v="11"/>
          </reference>
          <reference field="9" count="1" selected="0">
            <x v="423"/>
          </reference>
          <reference field="10" count="1" selected="0">
            <x v="83"/>
          </reference>
          <reference field="11" count="0" selected="0"/>
          <reference field="25" count="0"/>
        </references>
      </pivotArea>
    </format>
    <format dxfId="6523">
      <pivotArea dataOnly="0" labelOnly="1" outline="0" fieldPosition="0">
        <references count="7">
          <reference field="2" count="1" selected="0">
            <x v="4"/>
          </reference>
          <reference field="3" count="1" selected="0">
            <x v="630"/>
          </reference>
          <reference field="5" count="1" selected="0">
            <x v="11"/>
          </reference>
          <reference field="9" count="1" selected="0">
            <x v="458"/>
          </reference>
          <reference field="10" count="1" selected="0">
            <x v="83"/>
          </reference>
          <reference field="11" count="0" selected="0"/>
          <reference field="25" count="0"/>
        </references>
      </pivotArea>
    </format>
    <format dxfId="6522">
      <pivotArea dataOnly="0" labelOnly="1" outline="0" fieldPosition="0">
        <references count="7">
          <reference field="2" count="1" selected="0">
            <x v="4"/>
          </reference>
          <reference field="3" count="1" selected="0">
            <x v="630"/>
          </reference>
          <reference field="5" count="1" selected="0">
            <x v="11"/>
          </reference>
          <reference field="9" count="1" selected="0">
            <x v="462"/>
          </reference>
          <reference field="10" count="1" selected="0">
            <x v="83"/>
          </reference>
          <reference field="11" count="0" selected="0"/>
          <reference field="25" count="0"/>
        </references>
      </pivotArea>
    </format>
    <format dxfId="6521">
      <pivotArea dataOnly="0" labelOnly="1" outline="0" fieldPosition="0">
        <references count="7">
          <reference field="2" count="1" selected="0">
            <x v="4"/>
          </reference>
          <reference field="3" count="1" selected="0">
            <x v="630"/>
          </reference>
          <reference field="5" count="1" selected="0">
            <x v="11"/>
          </reference>
          <reference field="9" count="1" selected="0">
            <x v="463"/>
          </reference>
          <reference field="10" count="1" selected="0">
            <x v="83"/>
          </reference>
          <reference field="11" count="0" selected="0"/>
          <reference field="25" count="0"/>
        </references>
      </pivotArea>
    </format>
    <format dxfId="6520">
      <pivotArea dataOnly="0" labelOnly="1" outline="0" fieldPosition="0">
        <references count="7">
          <reference field="2" count="1" selected="0">
            <x v="4"/>
          </reference>
          <reference field="3" count="1" selected="0">
            <x v="630"/>
          </reference>
          <reference field="5" count="1" selected="0">
            <x v="11"/>
          </reference>
          <reference field="9" count="1" selected="0">
            <x v="464"/>
          </reference>
          <reference field="10" count="1" selected="0">
            <x v="83"/>
          </reference>
          <reference field="11" count="0" selected="0"/>
          <reference field="25" count="0"/>
        </references>
      </pivotArea>
    </format>
    <format dxfId="6519">
      <pivotArea dataOnly="0" labelOnly="1" outline="0" fieldPosition="0">
        <references count="7">
          <reference field="2" count="1" selected="0">
            <x v="4"/>
          </reference>
          <reference field="3" count="1" selected="0">
            <x v="630"/>
          </reference>
          <reference field="5" count="1" selected="0">
            <x v="11"/>
          </reference>
          <reference field="9" count="1" selected="0">
            <x v="465"/>
          </reference>
          <reference field="10" count="1" selected="0">
            <x v="83"/>
          </reference>
          <reference field="11" count="0" selected="0"/>
          <reference field="25" count="0"/>
        </references>
      </pivotArea>
    </format>
    <format dxfId="6518">
      <pivotArea dataOnly="0" labelOnly="1" outline="0" fieldPosition="0">
        <references count="7">
          <reference field="2" count="1" selected="0">
            <x v="4"/>
          </reference>
          <reference field="3" count="1" selected="0">
            <x v="630"/>
          </reference>
          <reference field="5" count="1" selected="0">
            <x v="11"/>
          </reference>
          <reference field="9" count="1" selected="0">
            <x v="466"/>
          </reference>
          <reference field="10" count="1" selected="0">
            <x v="83"/>
          </reference>
          <reference field="11" count="0" selected="0"/>
          <reference field="25" count="0"/>
        </references>
      </pivotArea>
    </format>
    <format dxfId="6517">
      <pivotArea dataOnly="0" labelOnly="1" outline="0" fieldPosition="0">
        <references count="7">
          <reference field="2" count="1" selected="0">
            <x v="4"/>
          </reference>
          <reference field="3" count="1" selected="0">
            <x v="630"/>
          </reference>
          <reference field="5" count="1" selected="0">
            <x v="11"/>
          </reference>
          <reference field="9" count="1" selected="0">
            <x v="467"/>
          </reference>
          <reference field="10" count="1" selected="0">
            <x v="80"/>
          </reference>
          <reference field="11" count="0" selected="0"/>
          <reference field="25" count="0"/>
        </references>
      </pivotArea>
    </format>
    <format dxfId="6516">
      <pivotArea dataOnly="0" labelOnly="1" outline="0" fieldPosition="0">
        <references count="7">
          <reference field="2" count="1" selected="0">
            <x v="4"/>
          </reference>
          <reference field="3" count="1" selected="0">
            <x v="630"/>
          </reference>
          <reference field="5" count="1" selected="0">
            <x v="11"/>
          </reference>
          <reference field="9" count="1" selected="0">
            <x v="468"/>
          </reference>
          <reference field="10" count="1" selected="0">
            <x v="80"/>
          </reference>
          <reference field="11" count="0" selected="0"/>
          <reference field="25" count="0"/>
        </references>
      </pivotArea>
    </format>
    <format dxfId="6515">
      <pivotArea dataOnly="0" labelOnly="1" outline="0" fieldPosition="0">
        <references count="7">
          <reference field="2" count="1" selected="0">
            <x v="5"/>
          </reference>
          <reference field="3" count="1" selected="0">
            <x v="595"/>
          </reference>
          <reference field="5" count="1" selected="0">
            <x v="12"/>
          </reference>
          <reference field="9" count="1" selected="0">
            <x v="70"/>
          </reference>
          <reference field="10" count="1" selected="0">
            <x v="83"/>
          </reference>
          <reference field="11" count="0" selected="0"/>
          <reference field="25" count="0"/>
        </references>
      </pivotArea>
    </format>
    <format dxfId="6514">
      <pivotArea dataOnly="0" labelOnly="1" outline="0" fieldPosition="0">
        <references count="7">
          <reference field="2" count="1" selected="0">
            <x v="5"/>
          </reference>
          <reference field="3" count="1" selected="0">
            <x v="595"/>
          </reference>
          <reference field="5" count="1" selected="0">
            <x v="12"/>
          </reference>
          <reference field="9" count="1" selected="0">
            <x v="77"/>
          </reference>
          <reference field="10" count="1" selected="0">
            <x v="123"/>
          </reference>
          <reference field="11" count="0" selected="0"/>
          <reference field="25" count="0"/>
        </references>
      </pivotArea>
    </format>
    <format dxfId="6513">
      <pivotArea dataOnly="0" labelOnly="1" outline="0" fieldPosition="0">
        <references count="7">
          <reference field="2" count="1" selected="0">
            <x v="5"/>
          </reference>
          <reference field="3" count="1" selected="0">
            <x v="595"/>
          </reference>
          <reference field="5" count="1" selected="0">
            <x v="12"/>
          </reference>
          <reference field="9" count="1" selected="0">
            <x v="195"/>
          </reference>
          <reference field="10" count="1" selected="0">
            <x v="84"/>
          </reference>
          <reference field="11" count="0" selected="0"/>
          <reference field="25" count="0"/>
        </references>
      </pivotArea>
    </format>
    <format dxfId="6512">
      <pivotArea dataOnly="0" labelOnly="1" outline="0" fieldPosition="0">
        <references count="7">
          <reference field="2" count="1" selected="0">
            <x v="5"/>
          </reference>
          <reference field="3" count="1" selected="0">
            <x v="595"/>
          </reference>
          <reference field="5" count="1" selected="0">
            <x v="12"/>
          </reference>
          <reference field="9" count="1" selected="0">
            <x v="198"/>
          </reference>
          <reference field="10" count="1" selected="0">
            <x v="82"/>
          </reference>
          <reference field="11" count="0" selected="0"/>
          <reference field="25" count="0"/>
        </references>
      </pivotArea>
    </format>
    <format dxfId="6511">
      <pivotArea dataOnly="0" labelOnly="1" outline="0" fieldPosition="0">
        <references count="7">
          <reference field="2" count="1" selected="0">
            <x v="5"/>
          </reference>
          <reference field="3" count="1" selected="0">
            <x v="595"/>
          </reference>
          <reference field="5" count="1" selected="0">
            <x v="12"/>
          </reference>
          <reference field="9" count="1" selected="0">
            <x v="199"/>
          </reference>
          <reference field="10" count="1" selected="0">
            <x v="80"/>
          </reference>
          <reference field="11" count="0" selected="0"/>
          <reference field="25" count="0"/>
        </references>
      </pivotArea>
    </format>
    <format dxfId="6510">
      <pivotArea dataOnly="0" labelOnly="1" outline="0" fieldPosition="0">
        <references count="7">
          <reference field="2" count="1" selected="0">
            <x v="5"/>
          </reference>
          <reference field="3" count="1" selected="0">
            <x v="595"/>
          </reference>
          <reference field="5" count="1" selected="0">
            <x v="12"/>
          </reference>
          <reference field="9" count="1" selected="0">
            <x v="201"/>
          </reference>
          <reference field="10" count="1" selected="0">
            <x v="82"/>
          </reference>
          <reference field="11" count="0" selected="0"/>
          <reference field="25" count="0"/>
        </references>
      </pivotArea>
    </format>
    <format dxfId="6509">
      <pivotArea dataOnly="0" labelOnly="1" outline="0" fieldPosition="0">
        <references count="7">
          <reference field="2" count="1" selected="0">
            <x v="5"/>
          </reference>
          <reference field="3" count="1" selected="0">
            <x v="595"/>
          </reference>
          <reference field="5" count="1" selected="0">
            <x v="12"/>
          </reference>
          <reference field="9" count="1" selected="0">
            <x v="203"/>
          </reference>
          <reference field="10" count="1" selected="0">
            <x v="83"/>
          </reference>
          <reference field="11" count="0" selected="0"/>
          <reference field="25" count="0"/>
        </references>
      </pivotArea>
    </format>
    <format dxfId="6508">
      <pivotArea dataOnly="0" labelOnly="1" outline="0" fieldPosition="0">
        <references count="7">
          <reference field="2" count="1" selected="0">
            <x v="5"/>
          </reference>
          <reference field="3" count="1" selected="0">
            <x v="595"/>
          </reference>
          <reference field="5" count="1" selected="0">
            <x v="12"/>
          </reference>
          <reference field="9" count="1" selected="0">
            <x v="204"/>
          </reference>
          <reference field="10" count="1" selected="0">
            <x v="84"/>
          </reference>
          <reference field="11" count="0" selected="0"/>
          <reference field="25" count="0"/>
        </references>
      </pivotArea>
    </format>
    <format dxfId="6507">
      <pivotArea dataOnly="0" labelOnly="1" outline="0" fieldPosition="0">
        <references count="7">
          <reference field="2" count="1" selected="0">
            <x v="5"/>
          </reference>
          <reference field="3" count="1" selected="0">
            <x v="595"/>
          </reference>
          <reference field="5" count="1" selected="0">
            <x v="12"/>
          </reference>
          <reference field="9" count="1" selected="0">
            <x v="205"/>
          </reference>
          <reference field="10" count="1" selected="0">
            <x v="82"/>
          </reference>
          <reference field="11" count="0" selected="0"/>
          <reference field="25" count="0"/>
        </references>
      </pivotArea>
    </format>
    <format dxfId="6506">
      <pivotArea dataOnly="0" labelOnly="1" outline="0" fieldPosition="0">
        <references count="7">
          <reference field="2" count="1" selected="0">
            <x v="5"/>
          </reference>
          <reference field="3" count="1" selected="0">
            <x v="595"/>
          </reference>
          <reference field="5" count="1" selected="0">
            <x v="12"/>
          </reference>
          <reference field="9" count="1" selected="0">
            <x v="284"/>
          </reference>
          <reference field="10" count="1" selected="0">
            <x v="84"/>
          </reference>
          <reference field="11" count="0" selected="0"/>
          <reference field="25" count="0"/>
        </references>
      </pivotArea>
    </format>
    <format dxfId="6505">
      <pivotArea dataOnly="0" labelOnly="1" outline="0" fieldPosition="0">
        <references count="7">
          <reference field="2" count="1" selected="0">
            <x v="5"/>
          </reference>
          <reference field="3" count="1" selected="0">
            <x v="595"/>
          </reference>
          <reference field="5" count="1" selected="0">
            <x v="12"/>
          </reference>
          <reference field="9" count="1" selected="0">
            <x v="469"/>
          </reference>
          <reference field="10" count="1" selected="0">
            <x v="82"/>
          </reference>
          <reference field="11" count="0" selected="0"/>
          <reference field="25" count="0"/>
        </references>
      </pivotArea>
    </format>
    <format dxfId="6504">
      <pivotArea dataOnly="0" labelOnly="1" outline="0" fieldPosition="0">
        <references count="7">
          <reference field="2" count="1" selected="0">
            <x v="5"/>
          </reference>
          <reference field="3" count="1" selected="0">
            <x v="595"/>
          </reference>
          <reference field="5" count="1" selected="0">
            <x v="12"/>
          </reference>
          <reference field="9" count="1" selected="0">
            <x v="470"/>
          </reference>
          <reference field="10" count="1" selected="0">
            <x v="82"/>
          </reference>
          <reference field="11" count="0" selected="0"/>
          <reference field="25" count="0"/>
        </references>
      </pivotArea>
    </format>
    <format dxfId="6503">
      <pivotArea dataOnly="0" labelOnly="1" outline="0" fieldPosition="0">
        <references count="7">
          <reference field="2" count="1" selected="0">
            <x v="5"/>
          </reference>
          <reference field="3" count="1" selected="0">
            <x v="595"/>
          </reference>
          <reference field="5" count="1" selected="0">
            <x v="12"/>
          </reference>
          <reference field="9" count="1" selected="0">
            <x v="471"/>
          </reference>
          <reference field="10" count="1" selected="0">
            <x v="82"/>
          </reference>
          <reference field="11" count="0" selected="0"/>
          <reference field="25" count="0"/>
        </references>
      </pivotArea>
    </format>
    <format dxfId="6502">
      <pivotArea dataOnly="0" labelOnly="1" outline="0" fieldPosition="0">
        <references count="7">
          <reference field="2" count="1" selected="0">
            <x v="5"/>
          </reference>
          <reference field="3" count="1" selected="0">
            <x v="595"/>
          </reference>
          <reference field="5" count="1" selected="0">
            <x v="12"/>
          </reference>
          <reference field="9" count="1" selected="0">
            <x v="472"/>
          </reference>
          <reference field="10" count="1" selected="0">
            <x v="82"/>
          </reference>
          <reference field="11" count="0" selected="0"/>
          <reference field="25" count="0"/>
        </references>
      </pivotArea>
    </format>
    <format dxfId="6501">
      <pivotArea dataOnly="0" labelOnly="1" outline="0" fieldPosition="0">
        <references count="7">
          <reference field="2" count="1" selected="0">
            <x v="6"/>
          </reference>
          <reference field="3" count="1" selected="0">
            <x v="582"/>
          </reference>
          <reference field="5" count="1" selected="0">
            <x v="24"/>
          </reference>
          <reference field="9" count="1" selected="0">
            <x v="24"/>
          </reference>
          <reference field="10" count="1" selected="0">
            <x v="126"/>
          </reference>
          <reference field="11" count="0" selected="0"/>
          <reference field="25" count="0"/>
        </references>
      </pivotArea>
    </format>
    <format dxfId="6500">
      <pivotArea dataOnly="0" labelOnly="1" outline="0" fieldPosition="0">
        <references count="7">
          <reference field="2" count="1" selected="0">
            <x v="6"/>
          </reference>
          <reference field="3" count="1" selected="0">
            <x v="582"/>
          </reference>
          <reference field="5" count="1" selected="0">
            <x v="24"/>
          </reference>
          <reference field="9" count="1" selected="0">
            <x v="206"/>
          </reference>
          <reference field="10" count="1" selected="0">
            <x v="29"/>
          </reference>
          <reference field="11" count="0" selected="0"/>
          <reference field="25" count="0"/>
        </references>
      </pivotArea>
    </format>
    <format dxfId="6499">
      <pivotArea dataOnly="0" labelOnly="1" outline="0" fieldPosition="0">
        <references count="7">
          <reference field="2" count="1" selected="0">
            <x v="6"/>
          </reference>
          <reference field="3" count="1" selected="0">
            <x v="582"/>
          </reference>
          <reference field="5" count="1" selected="0">
            <x v="24"/>
          </reference>
          <reference field="9" count="1" selected="0">
            <x v="209"/>
          </reference>
          <reference field="10" count="1" selected="0">
            <x v="82"/>
          </reference>
          <reference field="11" count="0" selected="0"/>
          <reference field="25" count="0"/>
        </references>
      </pivotArea>
    </format>
    <format dxfId="6498">
      <pivotArea dataOnly="0" labelOnly="1" outline="0" fieldPosition="0">
        <references count="7">
          <reference field="2" count="1" selected="0">
            <x v="6"/>
          </reference>
          <reference field="3" count="1" selected="0">
            <x v="582"/>
          </reference>
          <reference field="5" count="1" selected="0">
            <x v="24"/>
          </reference>
          <reference field="9" count="1" selected="0">
            <x v="286"/>
          </reference>
          <reference field="10" count="1" selected="0">
            <x v="83"/>
          </reference>
          <reference field="11" count="0" selected="0"/>
          <reference field="25" count="0"/>
        </references>
      </pivotArea>
    </format>
    <format dxfId="6497">
      <pivotArea dataOnly="0" labelOnly="1" outline="0" fieldPosition="0">
        <references count="7">
          <reference field="2" count="1" selected="0">
            <x v="6"/>
          </reference>
          <reference field="3" count="1" selected="0">
            <x v="582"/>
          </reference>
          <reference field="5" count="1" selected="0">
            <x v="24"/>
          </reference>
          <reference field="9" count="1" selected="0">
            <x v="358"/>
          </reference>
          <reference field="10" count="1" selected="0">
            <x v="83"/>
          </reference>
          <reference field="11" count="0" selected="0"/>
          <reference field="25" count="0"/>
        </references>
      </pivotArea>
    </format>
    <format dxfId="6496">
      <pivotArea dataOnly="0" labelOnly="1" outline="0" fieldPosition="0">
        <references count="7">
          <reference field="2" count="1" selected="0">
            <x v="6"/>
          </reference>
          <reference field="3" count="1" selected="0">
            <x v="637"/>
          </reference>
          <reference field="5" count="1" selected="0">
            <x v="25"/>
          </reference>
          <reference field="9" count="1" selected="0">
            <x v="206"/>
          </reference>
          <reference field="10" count="1" selected="0">
            <x v="29"/>
          </reference>
          <reference field="11" count="0" selected="0"/>
          <reference field="25" count="0"/>
        </references>
      </pivotArea>
    </format>
    <format dxfId="6495">
      <pivotArea dataOnly="0" labelOnly="1" outline="0" fieldPosition="0">
        <references count="7">
          <reference field="2" count="1" selected="0">
            <x v="6"/>
          </reference>
          <reference field="3" count="1" selected="0">
            <x v="637"/>
          </reference>
          <reference field="5" count="1" selected="0">
            <x v="25"/>
          </reference>
          <reference field="9" count="1" selected="0">
            <x v="210"/>
          </reference>
          <reference field="10" count="1" selected="0">
            <x v="126"/>
          </reference>
          <reference field="11" count="0" selected="0"/>
          <reference field="25" count="0"/>
        </references>
      </pivotArea>
    </format>
    <format dxfId="6494">
      <pivotArea dataOnly="0" labelOnly="1" outline="0" fieldPosition="0">
        <references count="7">
          <reference field="2" count="1" selected="0">
            <x v="6"/>
          </reference>
          <reference field="3" count="1" selected="0">
            <x v="637"/>
          </reference>
          <reference field="5" count="1" selected="0">
            <x v="25"/>
          </reference>
          <reference field="9" count="1" selected="0">
            <x v="358"/>
          </reference>
          <reference field="10" count="1" selected="0">
            <x v="83"/>
          </reference>
          <reference field="11" count="0" selected="0"/>
          <reference field="25" count="0"/>
        </references>
      </pivotArea>
    </format>
    <format dxfId="6493">
      <pivotArea dataOnly="0" labelOnly="1" outline="0" fieldPosition="0">
        <references count="7">
          <reference field="2" count="1" selected="0">
            <x v="6"/>
          </reference>
          <reference field="3" count="1" selected="0">
            <x v="639"/>
          </reference>
          <reference field="5" count="1" selected="0">
            <x v="26"/>
          </reference>
          <reference field="9" count="1" selected="0">
            <x v="206"/>
          </reference>
          <reference field="10" count="1" selected="0">
            <x v="29"/>
          </reference>
          <reference field="11" count="0" selected="0"/>
          <reference field="25" count="0"/>
        </references>
      </pivotArea>
    </format>
    <format dxfId="6492">
      <pivotArea dataOnly="0" labelOnly="1" outline="0" fieldPosition="0">
        <references count="7">
          <reference field="2" count="1" selected="0">
            <x v="6"/>
          </reference>
          <reference field="3" count="1" selected="0">
            <x v="639"/>
          </reference>
          <reference field="5" count="1" selected="0">
            <x v="26"/>
          </reference>
          <reference field="9" count="1" selected="0">
            <x v="210"/>
          </reference>
          <reference field="10" count="1" selected="0">
            <x v="126"/>
          </reference>
          <reference field="11" count="0" selected="0"/>
          <reference field="25" count="0"/>
        </references>
      </pivotArea>
    </format>
    <format dxfId="6491">
      <pivotArea dataOnly="0" labelOnly="1" outline="0" fieldPosition="0">
        <references count="7">
          <reference field="2" count="1" selected="0">
            <x v="6"/>
          </reference>
          <reference field="3" count="1" selected="0">
            <x v="639"/>
          </reference>
          <reference field="5" count="1" selected="0">
            <x v="26"/>
          </reference>
          <reference field="9" count="1" selected="0">
            <x v="331"/>
          </reference>
          <reference field="10" count="1" selected="0">
            <x v="83"/>
          </reference>
          <reference field="11" count="0" selected="0"/>
          <reference field="25" count="0"/>
        </references>
      </pivotArea>
    </format>
    <format dxfId="6490">
      <pivotArea dataOnly="0" labelOnly="1" outline="0" fieldPosition="0">
        <references count="7">
          <reference field="2" count="1" selected="0">
            <x v="6"/>
          </reference>
          <reference field="3" count="1" selected="0">
            <x v="640"/>
          </reference>
          <reference field="5" count="1" selected="0">
            <x v="27"/>
          </reference>
          <reference field="9" count="1" selected="0">
            <x v="206"/>
          </reference>
          <reference field="10" count="1" selected="0">
            <x v="29"/>
          </reference>
          <reference field="11" count="0" selected="0"/>
          <reference field="25" count="0"/>
        </references>
      </pivotArea>
    </format>
    <format dxfId="6489">
      <pivotArea dataOnly="0" labelOnly="1" outline="0" fieldPosition="0">
        <references count="7">
          <reference field="2" count="1" selected="0">
            <x v="6"/>
          </reference>
          <reference field="3" count="1" selected="0">
            <x v="640"/>
          </reference>
          <reference field="5" count="1" selected="0">
            <x v="27"/>
          </reference>
          <reference field="9" count="1" selected="0">
            <x v="209"/>
          </reference>
          <reference field="10" count="1" selected="0">
            <x v="83"/>
          </reference>
          <reference field="11" count="0" selected="0"/>
          <reference field="25" count="0"/>
        </references>
      </pivotArea>
    </format>
    <format dxfId="6488">
      <pivotArea dataOnly="0" labelOnly="1" outline="0" fieldPosition="0">
        <references count="7">
          <reference field="2" count="1" selected="0">
            <x v="6"/>
          </reference>
          <reference field="3" count="1" selected="0">
            <x v="640"/>
          </reference>
          <reference field="5" count="1" selected="0">
            <x v="27"/>
          </reference>
          <reference field="9" count="1" selected="0">
            <x v="286"/>
          </reference>
          <reference field="10" count="1" selected="0">
            <x v="83"/>
          </reference>
          <reference field="11" count="0" selected="0"/>
          <reference field="25" count="0"/>
        </references>
      </pivotArea>
    </format>
    <format dxfId="6487">
      <pivotArea dataOnly="0" labelOnly="1" outline="0" fieldPosition="0">
        <references count="7">
          <reference field="2" count="1" selected="0">
            <x v="6"/>
          </reference>
          <reference field="3" count="1" selected="0">
            <x v="640"/>
          </reference>
          <reference field="5" count="1" selected="0">
            <x v="27"/>
          </reference>
          <reference field="9" count="1" selected="0">
            <x v="358"/>
          </reference>
          <reference field="10" count="1" selected="0">
            <x v="83"/>
          </reference>
          <reference field="11" count="0" selected="0"/>
          <reference field="25" count="0"/>
        </references>
      </pivotArea>
    </format>
    <format dxfId="6486">
      <pivotArea dataOnly="0" labelOnly="1" outline="0" fieldPosition="0">
        <references count="7">
          <reference field="2" count="1" selected="0">
            <x v="6"/>
          </reference>
          <reference field="3" count="1" selected="0">
            <x v="640"/>
          </reference>
          <reference field="5" count="1" selected="0">
            <x v="27"/>
          </reference>
          <reference field="9" count="1" selected="0">
            <x v="482"/>
          </reference>
          <reference field="10" count="1" selected="0">
            <x v="83"/>
          </reference>
          <reference field="11" count="0" selected="0"/>
          <reference field="25" count="0"/>
        </references>
      </pivotArea>
    </format>
    <format dxfId="6485">
      <pivotArea dataOnly="0" labelOnly="1" outline="0" fieldPosition="0">
        <references count="7">
          <reference field="2" count="1" selected="0">
            <x v="6"/>
          </reference>
          <reference field="3" count="1" selected="0">
            <x v="640"/>
          </reference>
          <reference field="5" count="1" selected="0">
            <x v="27"/>
          </reference>
          <reference field="9" count="1" selected="0">
            <x v="483"/>
          </reference>
          <reference field="10" count="1" selected="0">
            <x v="181"/>
          </reference>
          <reference field="11" count="0" selected="0"/>
          <reference field="25" count="0"/>
        </references>
      </pivotArea>
    </format>
    <format dxfId="6484">
      <pivotArea dataOnly="0" labelOnly="1" outline="0" fieldPosition="0">
        <references count="7">
          <reference field="2" count="1" selected="0">
            <x v="7"/>
          </reference>
          <reference field="3" count="1" selected="0">
            <x v="392"/>
          </reference>
          <reference field="5" count="1" selected="0">
            <x v="19"/>
          </reference>
          <reference field="9" count="1" selected="0">
            <x v="189"/>
          </reference>
          <reference field="10" count="1" selected="0">
            <x v="143"/>
          </reference>
          <reference field="11" count="0" selected="0"/>
          <reference field="25" count="0"/>
        </references>
      </pivotArea>
    </format>
    <format dxfId="6483">
      <pivotArea dataOnly="0" labelOnly="1" outline="0" fieldPosition="0">
        <references count="7">
          <reference field="2" count="1" selected="0">
            <x v="7"/>
          </reference>
          <reference field="3" count="1" selected="0">
            <x v="392"/>
          </reference>
          <reference field="5" count="1" selected="0">
            <x v="20"/>
          </reference>
          <reference field="9" count="1" selected="0">
            <x v="189"/>
          </reference>
          <reference field="10" count="1" selected="0">
            <x v="143"/>
          </reference>
          <reference field="11" count="0" selected="0"/>
          <reference field="25" count="0"/>
        </references>
      </pivotArea>
    </format>
    <format dxfId="6482">
      <pivotArea dataOnly="0" labelOnly="1" outline="0" fieldPosition="0">
        <references count="7">
          <reference field="2" count="1" selected="0">
            <x v="7"/>
          </reference>
          <reference field="3" count="1" selected="0">
            <x v="601"/>
          </reference>
          <reference field="5" count="1" selected="0">
            <x v="21"/>
          </reference>
          <reference field="9" count="1" selected="0">
            <x v="190"/>
          </reference>
          <reference field="10" count="1" selected="0">
            <x v="35"/>
          </reference>
          <reference field="11" count="0" selected="0"/>
          <reference field="25" count="0"/>
        </references>
      </pivotArea>
    </format>
    <format dxfId="6481">
      <pivotArea dataOnly="0" labelOnly="1" outline="0" fieldPosition="0">
        <references count="7">
          <reference field="2" count="1" selected="0">
            <x v="7"/>
          </reference>
          <reference field="3" count="1" selected="0">
            <x v="601"/>
          </reference>
          <reference field="5" count="1" selected="0">
            <x v="21"/>
          </reference>
          <reference field="9" count="1" selected="0">
            <x v="190"/>
          </reference>
          <reference field="10" count="1" selected="0">
            <x v="60"/>
          </reference>
          <reference field="11" count="0" selected="0"/>
          <reference field="25" count="0"/>
        </references>
      </pivotArea>
    </format>
    <format dxfId="6480">
      <pivotArea dataOnly="0" labelOnly="1" outline="0" fieldPosition="0">
        <references count="7">
          <reference field="2" count="1" selected="0">
            <x v="7"/>
          </reference>
          <reference field="3" count="1" selected="0">
            <x v="601"/>
          </reference>
          <reference field="5" count="1" selected="0">
            <x v="22"/>
          </reference>
          <reference field="9" count="1" selected="0">
            <x v="429"/>
          </reference>
          <reference field="10" count="1" selected="0">
            <x v="174"/>
          </reference>
          <reference field="11" count="0" selected="0"/>
          <reference field="25" count="0"/>
        </references>
      </pivotArea>
    </format>
    <format dxfId="6479">
      <pivotArea dataOnly="0" labelOnly="1" outline="0" fieldPosition="0">
        <references count="7">
          <reference field="2" count="1" selected="0">
            <x v="7"/>
          </reference>
          <reference field="3" count="1" selected="0">
            <x v="650"/>
          </reference>
          <reference field="5" count="1" selected="0">
            <x v="36"/>
          </reference>
          <reference field="9" count="1" selected="0">
            <x v="355"/>
          </reference>
          <reference field="10" count="1" selected="0">
            <x v="150"/>
          </reference>
          <reference field="11" count="0" selected="0"/>
          <reference field="25" count="0"/>
        </references>
      </pivotArea>
    </format>
    <format dxfId="6478">
      <pivotArea dataOnly="0" labelOnly="1" outline="0" fieldPosition="0">
        <references count="7">
          <reference field="2" count="1" selected="0">
            <x v="7"/>
          </reference>
          <reference field="3" count="1" selected="0">
            <x v="651"/>
          </reference>
          <reference field="5" count="1" selected="0">
            <x v="37"/>
          </reference>
          <reference field="9" count="1" selected="0">
            <x v="26"/>
          </reference>
          <reference field="10" count="1" selected="0">
            <x v="181"/>
          </reference>
          <reference field="11" count="0" selected="0"/>
          <reference field="25" count="0"/>
        </references>
      </pivotArea>
    </format>
    <format dxfId="6477">
      <pivotArea dataOnly="0" labelOnly="1" outline="0" fieldPosition="0">
        <references count="7">
          <reference field="2" count="1" selected="0">
            <x v="7"/>
          </reference>
          <reference field="3" count="1" selected="0">
            <x v="651"/>
          </reference>
          <reference field="5" count="1" selected="0">
            <x v="37"/>
          </reference>
          <reference field="9" count="1" selected="0">
            <x v="150"/>
          </reference>
          <reference field="10" count="1" selected="0">
            <x v="181"/>
          </reference>
          <reference field="11" count="0" selected="0"/>
          <reference field="25" count="0"/>
        </references>
      </pivotArea>
    </format>
    <format dxfId="6476">
      <pivotArea dataOnly="0" labelOnly="1" outline="0" fieldPosition="0">
        <references count="7">
          <reference field="2" count="1" selected="0">
            <x v="7"/>
          </reference>
          <reference field="3" count="1" selected="0">
            <x v="651"/>
          </reference>
          <reference field="5" count="1" selected="0">
            <x v="37"/>
          </reference>
          <reference field="9" count="1" selected="0">
            <x v="151"/>
          </reference>
          <reference field="10" count="1" selected="0">
            <x v="181"/>
          </reference>
          <reference field="11" count="0" selected="0"/>
          <reference field="25" count="0"/>
        </references>
      </pivotArea>
    </format>
    <format dxfId="6475">
      <pivotArea dataOnly="0" labelOnly="1" outline="0" fieldPosition="0">
        <references count="7">
          <reference field="2" count="1" selected="0">
            <x v="7"/>
          </reference>
          <reference field="3" count="1" selected="0">
            <x v="651"/>
          </reference>
          <reference field="5" count="1" selected="0">
            <x v="37"/>
          </reference>
          <reference field="9" count="1" selected="0">
            <x v="152"/>
          </reference>
          <reference field="10" count="1" selected="0">
            <x v="82"/>
          </reference>
          <reference field="11" count="0" selected="0"/>
          <reference field="25" count="0"/>
        </references>
      </pivotArea>
    </format>
    <format dxfId="6474">
      <pivotArea dataOnly="0" labelOnly="1" outline="0" fieldPosition="0">
        <references count="7">
          <reference field="2" count="1" selected="0">
            <x v="7"/>
          </reference>
          <reference field="3" count="1" selected="0">
            <x v="651"/>
          </reference>
          <reference field="5" count="1" selected="0">
            <x v="37"/>
          </reference>
          <reference field="9" count="1" selected="0">
            <x v="154"/>
          </reference>
          <reference field="10" count="1" selected="0">
            <x v="83"/>
          </reference>
          <reference field="11" count="0" selected="0"/>
          <reference field="25" count="0"/>
        </references>
      </pivotArea>
    </format>
    <format dxfId="6473">
      <pivotArea dataOnly="0" labelOnly="1" outline="0" fieldPosition="0">
        <references count="7">
          <reference field="2" count="1" selected="0">
            <x v="7"/>
          </reference>
          <reference field="3" count="1" selected="0">
            <x v="651"/>
          </reference>
          <reference field="5" count="1" selected="0">
            <x v="37"/>
          </reference>
          <reference field="9" count="1" selected="0">
            <x v="155"/>
          </reference>
          <reference field="10" count="1" selected="0">
            <x v="82"/>
          </reference>
          <reference field="11" count="0" selected="0"/>
          <reference field="25" count="0"/>
        </references>
      </pivotArea>
    </format>
    <format dxfId="6472">
      <pivotArea dataOnly="0" labelOnly="1" outline="0" fieldPosition="0">
        <references count="7">
          <reference field="2" count="1" selected="0">
            <x v="7"/>
          </reference>
          <reference field="3" count="1" selected="0">
            <x v="651"/>
          </reference>
          <reference field="5" count="1" selected="0">
            <x v="37"/>
          </reference>
          <reference field="9" count="1" selected="0">
            <x v="157"/>
          </reference>
          <reference field="10" count="1" selected="0">
            <x v="82"/>
          </reference>
          <reference field="11" count="0" selected="0"/>
          <reference field="25" count="0"/>
        </references>
      </pivotArea>
    </format>
    <format dxfId="6471">
      <pivotArea dataOnly="0" labelOnly="1" outline="0" fieldPosition="0">
        <references count="7">
          <reference field="2" count="1" selected="0">
            <x v="7"/>
          </reference>
          <reference field="3" count="1" selected="0">
            <x v="651"/>
          </reference>
          <reference field="5" count="1" selected="0">
            <x v="37"/>
          </reference>
          <reference field="9" count="1" selected="0">
            <x v="223"/>
          </reference>
          <reference field="10" count="1" selected="0">
            <x v="181"/>
          </reference>
          <reference field="11" count="0" selected="0"/>
          <reference field="25" count="0"/>
        </references>
      </pivotArea>
    </format>
    <format dxfId="6470">
      <pivotArea dataOnly="0" labelOnly="1" outline="0" fieldPosition="0">
        <references count="7">
          <reference field="2" count="1" selected="0">
            <x v="7"/>
          </reference>
          <reference field="3" count="1" selected="0">
            <x v="651"/>
          </reference>
          <reference field="5" count="1" selected="0">
            <x v="37"/>
          </reference>
          <reference field="9" count="1" selected="0">
            <x v="252"/>
          </reference>
          <reference field="10" count="1" selected="0">
            <x v="180"/>
          </reference>
          <reference field="11" count="0" selected="0"/>
          <reference field="25" count="0"/>
        </references>
      </pivotArea>
    </format>
    <format dxfId="6469">
      <pivotArea dataOnly="0" labelOnly="1" outline="0" fieldPosition="0">
        <references count="7">
          <reference field="2" count="1" selected="0">
            <x v="7"/>
          </reference>
          <reference field="3" count="1" selected="0">
            <x v="651"/>
          </reference>
          <reference field="5" count="1" selected="0">
            <x v="37"/>
          </reference>
          <reference field="9" count="1" selected="0">
            <x v="276"/>
          </reference>
          <reference field="10" count="1" selected="0">
            <x v="60"/>
          </reference>
          <reference field="11" count="0" selected="0"/>
          <reference field="25" count="0"/>
        </references>
      </pivotArea>
    </format>
    <format dxfId="6468">
      <pivotArea dataOnly="0" labelOnly="1" outline="0" fieldPosition="0">
        <references count="7">
          <reference field="2" count="1" selected="0">
            <x v="7"/>
          </reference>
          <reference field="3" count="1" selected="0">
            <x v="651"/>
          </reference>
          <reference field="5" count="1" selected="0">
            <x v="37"/>
          </reference>
          <reference field="9" count="1" selected="0">
            <x v="340"/>
          </reference>
          <reference field="10" count="1" selected="0">
            <x v="182"/>
          </reference>
          <reference field="11" count="0" selected="0"/>
          <reference field="25" count="0"/>
        </references>
      </pivotArea>
    </format>
    <format dxfId="6467">
      <pivotArea dataOnly="0" labelOnly="1" outline="0" fieldPosition="0">
        <references count="7">
          <reference field="2" count="1" selected="0">
            <x v="7"/>
          </reference>
          <reference field="3" count="1" selected="0">
            <x v="651"/>
          </reference>
          <reference field="5" count="1" selected="0">
            <x v="37"/>
          </reference>
          <reference field="9" count="1" selected="0">
            <x v="364"/>
          </reference>
          <reference field="10" count="1" selected="0">
            <x v="83"/>
          </reference>
          <reference field="11" count="0" selected="0"/>
          <reference field="25" count="0"/>
        </references>
      </pivotArea>
    </format>
    <format dxfId="6466">
      <pivotArea dataOnly="0" labelOnly="1" outline="0" fieldPosition="0">
        <references count="7">
          <reference field="2" count="1" selected="0">
            <x v="7"/>
          </reference>
          <reference field="3" count="1" selected="0">
            <x v="651"/>
          </reference>
          <reference field="5" count="1" selected="0">
            <x v="37"/>
          </reference>
          <reference field="9" count="1" selected="0">
            <x v="399"/>
          </reference>
          <reference field="10" count="1" selected="0">
            <x v="82"/>
          </reference>
          <reference field="11" count="0" selected="0"/>
          <reference field="25" count="0"/>
        </references>
      </pivotArea>
    </format>
    <format dxfId="6465">
      <pivotArea dataOnly="0" labelOnly="1" outline="0" fieldPosition="0">
        <references count="7">
          <reference field="2" count="1" selected="0">
            <x v="7"/>
          </reference>
          <reference field="3" count="1" selected="0">
            <x v="652"/>
          </reference>
          <reference field="5" count="1" selected="0">
            <x v="38"/>
          </reference>
          <reference field="9" count="1" selected="0">
            <x v="4"/>
          </reference>
          <reference field="10" count="1" selected="0">
            <x v="40"/>
          </reference>
          <reference field="11" count="0" selected="0"/>
          <reference field="25" count="0"/>
        </references>
      </pivotArea>
    </format>
    <format dxfId="6464">
      <pivotArea dataOnly="0" labelOnly="1" outline="0" fieldPosition="0">
        <references count="7">
          <reference field="2" count="1" selected="0">
            <x v="7"/>
          </reference>
          <reference field="3" count="1" selected="0">
            <x v="652"/>
          </reference>
          <reference field="5" count="1" selected="0">
            <x v="38"/>
          </reference>
          <reference field="9" count="1" selected="0">
            <x v="38"/>
          </reference>
          <reference field="10" count="1" selected="0">
            <x v="60"/>
          </reference>
          <reference field="11" count="0" selected="0"/>
          <reference field="25" count="0"/>
        </references>
      </pivotArea>
    </format>
    <format dxfId="6463">
      <pivotArea dataOnly="0" labelOnly="1" outline="0" fieldPosition="0">
        <references count="7">
          <reference field="2" count="1" selected="0">
            <x v="7"/>
          </reference>
          <reference field="3" count="1" selected="0">
            <x v="652"/>
          </reference>
          <reference field="5" count="1" selected="0">
            <x v="38"/>
          </reference>
          <reference field="9" count="1" selected="0">
            <x v="149"/>
          </reference>
          <reference field="10" count="1" selected="0">
            <x v="159"/>
          </reference>
          <reference field="11" count="0" selected="0"/>
          <reference field="25" count="0"/>
        </references>
      </pivotArea>
    </format>
    <format dxfId="6462">
      <pivotArea dataOnly="0" labelOnly="1" outline="0" fieldPosition="0">
        <references count="7">
          <reference field="2" count="1" selected="0">
            <x v="7"/>
          </reference>
          <reference field="3" count="1" selected="0">
            <x v="652"/>
          </reference>
          <reference field="5" count="1" selected="0">
            <x v="38"/>
          </reference>
          <reference field="9" count="1" selected="0">
            <x v="170"/>
          </reference>
          <reference field="10" count="1" selected="0">
            <x v="159"/>
          </reference>
          <reference field="11" count="0" selected="0"/>
          <reference field="25" count="0"/>
        </references>
      </pivotArea>
    </format>
    <format dxfId="6461">
      <pivotArea dataOnly="0" labelOnly="1" outline="0" fieldPosition="0">
        <references count="7">
          <reference field="2" count="1" selected="0">
            <x v="7"/>
          </reference>
          <reference field="3" count="1" selected="0">
            <x v="652"/>
          </reference>
          <reference field="5" count="1" selected="0">
            <x v="38"/>
          </reference>
          <reference field="9" count="1" selected="0">
            <x v="171"/>
          </reference>
          <reference field="10" count="1" selected="0">
            <x v="44"/>
          </reference>
          <reference field="11" count="0" selected="0"/>
          <reference field="25" count="0"/>
        </references>
      </pivotArea>
    </format>
    <format dxfId="6460">
      <pivotArea dataOnly="0" labelOnly="1" outline="0" fieldPosition="0">
        <references count="7">
          <reference field="2" count="1" selected="0">
            <x v="7"/>
          </reference>
          <reference field="3" count="1" selected="0">
            <x v="652"/>
          </reference>
          <reference field="5" count="1" selected="0">
            <x v="38"/>
          </reference>
          <reference field="9" count="1" selected="0">
            <x v="339"/>
          </reference>
          <reference field="10" count="1" selected="0">
            <x v="83"/>
          </reference>
          <reference field="11" count="0" selected="0"/>
          <reference field="25" count="0"/>
        </references>
      </pivotArea>
    </format>
    <format dxfId="6459">
      <pivotArea dataOnly="0" labelOnly="1" outline="0" fieldPosition="0">
        <references count="7">
          <reference field="2" count="1" selected="0">
            <x v="7"/>
          </reference>
          <reference field="3" count="1" selected="0">
            <x v="652"/>
          </reference>
          <reference field="5" count="1" selected="0">
            <x v="38"/>
          </reference>
          <reference field="9" count="1" selected="0">
            <x v="495"/>
          </reference>
          <reference field="10" count="1" selected="0">
            <x v="159"/>
          </reference>
          <reference field="11" count="0" selected="0"/>
          <reference field="25" count="0"/>
        </references>
      </pivotArea>
    </format>
    <format dxfId="6458">
      <pivotArea dataOnly="0" labelOnly="1" outline="0" fieldPosition="0">
        <references count="7">
          <reference field="2" count="1" selected="0">
            <x v="7"/>
          </reference>
          <reference field="3" count="1" selected="0">
            <x v="653"/>
          </reference>
          <reference field="5" count="1" selected="0">
            <x v="39"/>
          </reference>
          <reference field="9" count="1" selected="0">
            <x v="4"/>
          </reference>
          <reference field="10" count="1" selected="0">
            <x v="40"/>
          </reference>
          <reference field="11" count="0" selected="0"/>
          <reference field="25" count="0"/>
        </references>
      </pivotArea>
    </format>
    <format dxfId="6457">
      <pivotArea dataOnly="0" labelOnly="1" outline="0" fieldPosition="0">
        <references count="7">
          <reference field="2" count="1" selected="0">
            <x v="7"/>
          </reference>
          <reference field="3" count="1" selected="0">
            <x v="653"/>
          </reference>
          <reference field="5" count="1" selected="0">
            <x v="39"/>
          </reference>
          <reference field="9" count="1" selected="0">
            <x v="26"/>
          </reference>
          <reference field="10" count="1" selected="0">
            <x v="181"/>
          </reference>
          <reference field="11" count="0" selected="0"/>
          <reference field="25" count="0"/>
        </references>
      </pivotArea>
    </format>
    <format dxfId="6456">
      <pivotArea dataOnly="0" labelOnly="1" outline="0" fieldPosition="0">
        <references count="7">
          <reference field="2" count="1" selected="0">
            <x v="7"/>
          </reference>
          <reference field="3" count="1" selected="0">
            <x v="653"/>
          </reference>
          <reference field="5" count="1" selected="0">
            <x v="39"/>
          </reference>
          <reference field="9" count="1" selected="0">
            <x v="38"/>
          </reference>
          <reference field="10" count="1" selected="0">
            <x v="60"/>
          </reference>
          <reference field="11" count="0" selected="0"/>
          <reference field="25" count="0"/>
        </references>
      </pivotArea>
    </format>
    <format dxfId="6455">
      <pivotArea dataOnly="0" labelOnly="1" outline="0" fieldPosition="0">
        <references count="7">
          <reference field="2" count="1" selected="0">
            <x v="7"/>
          </reference>
          <reference field="3" count="1" selected="0">
            <x v="653"/>
          </reference>
          <reference field="5" count="1" selected="0">
            <x v="39"/>
          </reference>
          <reference field="9" count="1" selected="0">
            <x v="149"/>
          </reference>
          <reference field="10" count="1" selected="0">
            <x v="159"/>
          </reference>
          <reference field="11" count="0" selected="0"/>
          <reference field="25" count="0"/>
        </references>
      </pivotArea>
    </format>
    <format dxfId="6454">
      <pivotArea dataOnly="0" labelOnly="1" outline="0" fieldPosition="0">
        <references count="7">
          <reference field="2" count="1" selected="0">
            <x v="7"/>
          </reference>
          <reference field="3" count="1" selected="0">
            <x v="653"/>
          </reference>
          <reference field="5" count="1" selected="0">
            <x v="39"/>
          </reference>
          <reference field="9" count="1" selected="0">
            <x v="150"/>
          </reference>
          <reference field="10" count="1" selected="0">
            <x v="181"/>
          </reference>
          <reference field="11" count="0" selected="0"/>
          <reference field="25" count="0"/>
        </references>
      </pivotArea>
    </format>
    <format dxfId="6453">
      <pivotArea dataOnly="0" labelOnly="1" outline="0" fieldPosition="0">
        <references count="7">
          <reference field="2" count="1" selected="0">
            <x v="7"/>
          </reference>
          <reference field="3" count="1" selected="0">
            <x v="653"/>
          </reference>
          <reference field="5" count="1" selected="0">
            <x v="39"/>
          </reference>
          <reference field="9" count="1" selected="0">
            <x v="151"/>
          </reference>
          <reference field="10" count="1" selected="0">
            <x v="181"/>
          </reference>
          <reference field="11" count="0" selected="0"/>
          <reference field="25" count="0"/>
        </references>
      </pivotArea>
    </format>
    <format dxfId="6452">
      <pivotArea dataOnly="0" labelOnly="1" outline="0" fieldPosition="0">
        <references count="7">
          <reference field="2" count="1" selected="0">
            <x v="7"/>
          </reference>
          <reference field="3" count="1" selected="0">
            <x v="653"/>
          </reference>
          <reference field="5" count="1" selected="0">
            <x v="39"/>
          </reference>
          <reference field="9" count="1" selected="0">
            <x v="152"/>
          </reference>
          <reference field="10" count="1" selected="0">
            <x v="82"/>
          </reference>
          <reference field="11" count="0" selected="0"/>
          <reference field="25" count="0"/>
        </references>
      </pivotArea>
    </format>
    <format dxfId="6451">
      <pivotArea dataOnly="0" labelOnly="1" outline="0" fieldPosition="0">
        <references count="7">
          <reference field="2" count="1" selected="0">
            <x v="7"/>
          </reference>
          <reference field="3" count="1" selected="0">
            <x v="653"/>
          </reference>
          <reference field="5" count="1" selected="0">
            <x v="39"/>
          </reference>
          <reference field="9" count="1" selected="0">
            <x v="154"/>
          </reference>
          <reference field="10" count="1" selected="0">
            <x v="83"/>
          </reference>
          <reference field="11" count="0" selected="0"/>
          <reference field="25" count="0"/>
        </references>
      </pivotArea>
    </format>
    <format dxfId="6450">
      <pivotArea dataOnly="0" labelOnly="1" outline="0" fieldPosition="0">
        <references count="7">
          <reference field="2" count="1" selected="0">
            <x v="7"/>
          </reference>
          <reference field="3" count="1" selected="0">
            <x v="653"/>
          </reference>
          <reference field="5" count="1" selected="0">
            <x v="39"/>
          </reference>
          <reference field="9" count="1" selected="0">
            <x v="155"/>
          </reference>
          <reference field="10" count="1" selected="0">
            <x v="82"/>
          </reference>
          <reference field="11" count="0" selected="0"/>
          <reference field="25" count="0"/>
        </references>
      </pivotArea>
    </format>
    <format dxfId="6449">
      <pivotArea dataOnly="0" labelOnly="1" outline="0" fieldPosition="0">
        <references count="7">
          <reference field="2" count="1" selected="0">
            <x v="7"/>
          </reference>
          <reference field="3" count="1" selected="0">
            <x v="653"/>
          </reference>
          <reference field="5" count="1" selected="0">
            <x v="39"/>
          </reference>
          <reference field="9" count="1" selected="0">
            <x v="157"/>
          </reference>
          <reference field="10" count="1" selected="0">
            <x v="82"/>
          </reference>
          <reference field="11" count="0" selected="0"/>
          <reference field="25" count="0"/>
        </references>
      </pivotArea>
    </format>
    <format dxfId="6448">
      <pivotArea dataOnly="0" labelOnly="1" outline="0" fieldPosition="0">
        <references count="7">
          <reference field="2" count="1" selected="0">
            <x v="7"/>
          </reference>
          <reference field="3" count="1" selected="0">
            <x v="653"/>
          </reference>
          <reference field="5" count="1" selected="0">
            <x v="39"/>
          </reference>
          <reference field="9" count="1" selected="0">
            <x v="170"/>
          </reference>
          <reference field="10" count="1" selected="0">
            <x v="159"/>
          </reference>
          <reference field="11" count="0" selected="0"/>
          <reference field="25" count="0"/>
        </references>
      </pivotArea>
    </format>
    <format dxfId="6447">
      <pivotArea dataOnly="0" labelOnly="1" outline="0" fieldPosition="0">
        <references count="7">
          <reference field="2" count="1" selected="0">
            <x v="7"/>
          </reference>
          <reference field="3" count="1" selected="0">
            <x v="653"/>
          </reference>
          <reference field="5" count="1" selected="0">
            <x v="39"/>
          </reference>
          <reference field="9" count="1" selected="0">
            <x v="171"/>
          </reference>
          <reference field="10" count="1" selected="0">
            <x v="44"/>
          </reference>
          <reference field="11" count="0" selected="0"/>
          <reference field="25" count="0"/>
        </references>
      </pivotArea>
    </format>
    <format dxfId="6446">
      <pivotArea dataOnly="0" labelOnly="1" outline="0" fieldPosition="0">
        <references count="7">
          <reference field="2" count="1" selected="0">
            <x v="7"/>
          </reference>
          <reference field="3" count="1" selected="0">
            <x v="653"/>
          </reference>
          <reference field="5" count="1" selected="0">
            <x v="39"/>
          </reference>
          <reference field="9" count="1" selected="0">
            <x v="223"/>
          </reference>
          <reference field="10" count="1" selected="0">
            <x v="181"/>
          </reference>
          <reference field="11" count="0" selected="0"/>
          <reference field="25" count="0"/>
        </references>
      </pivotArea>
    </format>
    <format dxfId="6445">
      <pivotArea dataOnly="0" labelOnly="1" outline="0" fieldPosition="0">
        <references count="7">
          <reference field="2" count="1" selected="0">
            <x v="7"/>
          </reference>
          <reference field="3" count="1" selected="0">
            <x v="653"/>
          </reference>
          <reference field="5" count="1" selected="0">
            <x v="39"/>
          </reference>
          <reference field="9" count="1" selected="0">
            <x v="276"/>
          </reference>
          <reference field="10" count="1" selected="0">
            <x v="60"/>
          </reference>
          <reference field="11" count="0" selected="0"/>
          <reference field="25" count="0"/>
        </references>
      </pivotArea>
    </format>
    <format dxfId="6444">
      <pivotArea dataOnly="0" labelOnly="1" outline="0" fieldPosition="0">
        <references count="7">
          <reference field="2" count="1" selected="0">
            <x v="7"/>
          </reference>
          <reference field="3" count="1" selected="0">
            <x v="653"/>
          </reference>
          <reference field="5" count="1" selected="0">
            <x v="39"/>
          </reference>
          <reference field="9" count="1" selected="0">
            <x v="339"/>
          </reference>
          <reference field="10" count="1" selected="0">
            <x v="83"/>
          </reference>
          <reference field="11" count="0" selected="0"/>
          <reference field="25" count="0"/>
        </references>
      </pivotArea>
    </format>
    <format dxfId="6443">
      <pivotArea dataOnly="0" labelOnly="1" outline="0" fieldPosition="0">
        <references count="7">
          <reference field="2" count="1" selected="0">
            <x v="7"/>
          </reference>
          <reference field="3" count="1" selected="0">
            <x v="653"/>
          </reference>
          <reference field="5" count="1" selected="0">
            <x v="39"/>
          </reference>
          <reference field="9" count="1" selected="0">
            <x v="340"/>
          </reference>
          <reference field="10" count="1" selected="0">
            <x v="182"/>
          </reference>
          <reference field="11" count="0" selected="0"/>
          <reference field="25" count="0"/>
        </references>
      </pivotArea>
    </format>
    <format dxfId="6442">
      <pivotArea dataOnly="0" labelOnly="1" outline="0" fieldPosition="0">
        <references count="7">
          <reference field="2" count="1" selected="0">
            <x v="7"/>
          </reference>
          <reference field="3" count="1" selected="0">
            <x v="653"/>
          </reference>
          <reference field="5" count="1" selected="0">
            <x v="39"/>
          </reference>
          <reference field="9" count="1" selected="0">
            <x v="341"/>
          </reference>
          <reference field="10" count="1" selected="0">
            <x v="181"/>
          </reference>
          <reference field="11" count="0" selected="0"/>
          <reference field="25" count="0"/>
        </references>
      </pivotArea>
    </format>
    <format dxfId="6441">
      <pivotArea dataOnly="0" labelOnly="1" outline="0" fieldPosition="0">
        <references count="7">
          <reference field="2" count="1" selected="0">
            <x v="7"/>
          </reference>
          <reference field="3" count="1" selected="0">
            <x v="653"/>
          </reference>
          <reference field="5" count="1" selected="0">
            <x v="39"/>
          </reference>
          <reference field="9" count="1" selected="0">
            <x v="364"/>
          </reference>
          <reference field="10" count="1" selected="0">
            <x v="83"/>
          </reference>
          <reference field="11" count="0" selected="0"/>
          <reference field="25" count="0"/>
        </references>
      </pivotArea>
    </format>
    <format dxfId="6440">
      <pivotArea dataOnly="0" labelOnly="1" outline="0" fieldPosition="0">
        <references count="7">
          <reference field="2" count="1" selected="0">
            <x v="7"/>
          </reference>
          <reference field="3" count="1" selected="0">
            <x v="653"/>
          </reference>
          <reference field="5" count="1" selected="0">
            <x v="39"/>
          </reference>
          <reference field="9" count="1" selected="0">
            <x v="399"/>
          </reference>
          <reference field="10" count="1" selected="0">
            <x v="82"/>
          </reference>
          <reference field="11" count="0" selected="0"/>
          <reference field="25" count="0"/>
        </references>
      </pivotArea>
    </format>
    <format dxfId="6439">
      <pivotArea dataOnly="0" labelOnly="1" outline="0" fieldPosition="0">
        <references count="7">
          <reference field="2" count="1" selected="0">
            <x v="7"/>
          </reference>
          <reference field="3" count="1" selected="0">
            <x v="653"/>
          </reference>
          <reference field="5" count="1" selected="0">
            <x v="39"/>
          </reference>
          <reference field="9" count="1" selected="0">
            <x v="495"/>
          </reference>
          <reference field="10" count="1" selected="0">
            <x v="159"/>
          </reference>
          <reference field="11" count="0" selected="0"/>
          <reference field="25" count="0"/>
        </references>
      </pivotArea>
    </format>
    <format dxfId="6438">
      <pivotArea dataOnly="0" labelOnly="1" outline="0" fieldPosition="0">
        <references count="7">
          <reference field="2" count="1" selected="0">
            <x v="7"/>
          </reference>
          <reference field="3" count="1" selected="0">
            <x v="653"/>
          </reference>
          <reference field="5" count="1" selected="0">
            <x v="40"/>
          </reference>
          <reference field="9" count="1" selected="0">
            <x v="341"/>
          </reference>
          <reference field="10" count="1" selected="0">
            <x v="181"/>
          </reference>
          <reference field="11" count="0" selected="0"/>
          <reference field="25" count="0"/>
        </references>
      </pivotArea>
    </format>
    <format dxfId="6437">
      <pivotArea dataOnly="0" labelOnly="1" outline="0" fieldPosition="0">
        <references count="7">
          <reference field="2" count="1" selected="0">
            <x v="7"/>
          </reference>
          <reference field="3" count="1" selected="0">
            <x v="654"/>
          </reference>
          <reference field="5" count="1" selected="0">
            <x v="41"/>
          </reference>
          <reference field="9" count="1" selected="0">
            <x v="496"/>
          </reference>
          <reference field="10" count="1" selected="0">
            <x v="82"/>
          </reference>
          <reference field="11" count="0" selected="0"/>
          <reference field="25" count="0"/>
        </references>
      </pivotArea>
    </format>
    <format dxfId="6436">
      <pivotArea dataOnly="0" labelOnly="1" outline="0" fieldPosition="0">
        <references count="7">
          <reference field="2" count="1" selected="0">
            <x v="7"/>
          </reference>
          <reference field="3" count="1" selected="0">
            <x v="655"/>
          </reference>
          <reference field="5" count="1" selected="0">
            <x v="42"/>
          </reference>
          <reference field="9" count="1" selected="0">
            <x v="179"/>
          </reference>
          <reference field="10" count="1" selected="0">
            <x v="83"/>
          </reference>
          <reference field="11" count="0" selected="0"/>
          <reference field="25" count="0"/>
        </references>
      </pivotArea>
    </format>
    <format dxfId="6435">
      <pivotArea dataOnly="0" labelOnly="1" outline="0" fieldPosition="0">
        <references count="7">
          <reference field="2" count="1" selected="0">
            <x v="7"/>
          </reference>
          <reference field="3" count="1" selected="0">
            <x v="655"/>
          </reference>
          <reference field="5" count="1" selected="0">
            <x v="42"/>
          </reference>
          <reference field="9" count="1" selected="0">
            <x v="494"/>
          </reference>
          <reference field="10" count="1" selected="0">
            <x v="166"/>
          </reference>
          <reference field="11" count="0" selected="0"/>
          <reference field="25" count="0"/>
        </references>
      </pivotArea>
    </format>
    <format dxfId="6434">
      <pivotArea dataOnly="0" labelOnly="1" outline="0" fieldPosition="0">
        <references count="7">
          <reference field="2" count="1" selected="0">
            <x v="7"/>
          </reference>
          <reference field="3" count="1" selected="0">
            <x v="656"/>
          </reference>
          <reference field="5" count="1" selected="0">
            <x v="43"/>
          </reference>
          <reference field="9" count="1" selected="0">
            <x v="169"/>
          </reference>
          <reference field="10" count="1" selected="0">
            <x v="53"/>
          </reference>
          <reference field="11" count="0" selected="0"/>
          <reference field="25" count="0"/>
        </references>
      </pivotArea>
    </format>
    <format dxfId="6433">
      <pivotArea dataOnly="0" labelOnly="1" outline="0" fieldPosition="0">
        <references count="7">
          <reference field="2" count="1" selected="0">
            <x v="9"/>
          </reference>
          <reference field="3" count="1" selected="0">
            <x v="562"/>
          </reference>
          <reference field="5" count="1" selected="0">
            <x v="17"/>
          </reference>
          <reference field="9" count="1" selected="0">
            <x v="0"/>
          </reference>
          <reference field="10" count="1" selected="0">
            <x v="82"/>
          </reference>
          <reference field="11" count="0" selected="0"/>
          <reference field="25" count="0"/>
        </references>
      </pivotArea>
    </format>
    <format dxfId="6432">
      <pivotArea dataOnly="0" labelOnly="1" outline="0" fieldPosition="0">
        <references count="7">
          <reference field="2" count="1" selected="0">
            <x v="9"/>
          </reference>
          <reference field="3" count="1" selected="0">
            <x v="562"/>
          </reference>
          <reference field="5" count="1" selected="0">
            <x v="17"/>
          </reference>
          <reference field="9" count="1" selected="0">
            <x v="233"/>
          </reference>
          <reference field="10" count="1" selected="0">
            <x v="83"/>
          </reference>
          <reference field="11" count="0" selected="0"/>
          <reference field="25" count="0"/>
        </references>
      </pivotArea>
    </format>
    <format dxfId="6431">
      <pivotArea dataOnly="0" labelOnly="1" outline="0" fieldPosition="0">
        <references count="7">
          <reference field="2" count="1" selected="0">
            <x v="9"/>
          </reference>
          <reference field="3" count="1" selected="0">
            <x v="562"/>
          </reference>
          <reference field="5" count="1" selected="0">
            <x v="17"/>
          </reference>
          <reference field="9" count="1" selected="0">
            <x v="333"/>
          </reference>
          <reference field="10" count="1" selected="0">
            <x v="83"/>
          </reference>
          <reference field="11" count="0" selected="0"/>
          <reference field="25" count="0"/>
        </references>
      </pivotArea>
    </format>
    <format dxfId="6430">
      <pivotArea dataOnly="0" labelOnly="1" outline="0" fieldPosition="0">
        <references count="7">
          <reference field="2" count="1" selected="0">
            <x v="9"/>
          </reference>
          <reference field="3" count="1" selected="0">
            <x v="562"/>
          </reference>
          <reference field="5" count="1" selected="0">
            <x v="17"/>
          </reference>
          <reference field="9" count="1" selected="0">
            <x v="474"/>
          </reference>
          <reference field="10" count="1" selected="0">
            <x v="83"/>
          </reference>
          <reference field="11" count="0" selected="0"/>
          <reference field="25" count="0"/>
        </references>
      </pivotArea>
    </format>
    <format dxfId="6429">
      <pivotArea dataOnly="0" labelOnly="1" outline="0" fieldPosition="0">
        <references count="7">
          <reference field="2" count="1" selected="0">
            <x v="9"/>
          </reference>
          <reference field="3" count="1" selected="0">
            <x v="562"/>
          </reference>
          <reference field="5" count="1" selected="0">
            <x v="17"/>
          </reference>
          <reference field="9" count="1" selected="0">
            <x v="475"/>
          </reference>
          <reference field="10" count="1" selected="0">
            <x v="83"/>
          </reference>
          <reference field="11" count="0" selected="0"/>
          <reference field="25" count="0"/>
        </references>
      </pivotArea>
    </format>
    <format dxfId="6428">
      <pivotArea dataOnly="0" labelOnly="1" outline="0" fieldPosition="0">
        <references count="7">
          <reference field="2" count="1" selected="0">
            <x v="9"/>
          </reference>
          <reference field="3" count="1" selected="0">
            <x v="678"/>
          </reference>
          <reference field="5" count="1" selected="0">
            <x v="66"/>
          </reference>
          <reference field="9" count="1" selected="0">
            <x v="515"/>
          </reference>
          <reference field="10" count="1" selected="0">
            <x v="40"/>
          </reference>
          <reference field="11" count="0" selected="0"/>
          <reference field="25" count="0"/>
        </references>
      </pivotArea>
    </format>
    <format dxfId="6427">
      <pivotArea dataOnly="0" labelOnly="1" outline="0" fieldPosition="0">
        <references count="7">
          <reference field="2" count="1" selected="0">
            <x v="9"/>
          </reference>
          <reference field="3" count="1" selected="0">
            <x v="679"/>
          </reference>
          <reference field="5" count="1" selected="0">
            <x v="67"/>
          </reference>
          <reference field="9" count="1" selected="0">
            <x v="251"/>
          </reference>
          <reference field="10" count="1" selected="0">
            <x v="180"/>
          </reference>
          <reference field="11" count="0" selected="0"/>
          <reference field="25" count="0"/>
        </references>
      </pivotArea>
    </format>
    <format dxfId="6426">
      <pivotArea dataOnly="0" labelOnly="1" outline="0" fieldPosition="0">
        <references count="7">
          <reference field="2" count="1" selected="0">
            <x v="9"/>
          </reference>
          <reference field="3" count="1" selected="0">
            <x v="679"/>
          </reference>
          <reference field="5" count="1" selected="0">
            <x v="67"/>
          </reference>
          <reference field="9" count="1" selected="0">
            <x v="516"/>
          </reference>
          <reference field="10" count="1" selected="0">
            <x v="182"/>
          </reference>
          <reference field="11" count="0" selected="0"/>
          <reference field="25" count="0"/>
        </references>
      </pivotArea>
    </format>
    <format dxfId="6425">
      <pivotArea dataOnly="0" labelOnly="1" outline="0" fieldPosition="0">
        <references count="7">
          <reference field="2" count="1" selected="0">
            <x v="9"/>
          </reference>
          <reference field="3" count="1" selected="0">
            <x v="680"/>
          </reference>
          <reference field="5" count="1" selected="0">
            <x v="68"/>
          </reference>
          <reference field="9" count="1" selected="0">
            <x v="131"/>
          </reference>
          <reference field="10" count="1" selected="0">
            <x v="182"/>
          </reference>
          <reference field="11" count="0" selected="0"/>
          <reference field="25" count="0"/>
        </references>
      </pivotArea>
    </format>
    <format dxfId="6424">
      <pivotArea dataOnly="0" labelOnly="1" outline="0" fieldPosition="0">
        <references count="7">
          <reference field="2" count="1" selected="0">
            <x v="9"/>
          </reference>
          <reference field="3" count="1" selected="0">
            <x v="680"/>
          </reference>
          <reference field="5" count="1" selected="0">
            <x v="68"/>
          </reference>
          <reference field="9" count="1" selected="0">
            <x v="251"/>
          </reference>
          <reference field="10" count="1" selected="0">
            <x v="180"/>
          </reference>
          <reference field="11" count="0" selected="0"/>
          <reference field="25" count="0"/>
        </references>
      </pivotArea>
    </format>
    <format dxfId="6423">
      <pivotArea dataOnly="0" labelOnly="1" outline="0" fieldPosition="0">
        <references count="7">
          <reference field="2" count="1" selected="0">
            <x v="9"/>
          </reference>
          <reference field="3" count="1" selected="0">
            <x v="681"/>
          </reference>
          <reference field="5" count="1" selected="0">
            <x v="69"/>
          </reference>
          <reference field="9" count="1" selected="0">
            <x v="23"/>
          </reference>
          <reference field="10" count="1" selected="0">
            <x v="182"/>
          </reference>
          <reference field="11" count="0" selected="0"/>
          <reference field="25" count="0"/>
        </references>
      </pivotArea>
    </format>
    <format dxfId="6422">
      <pivotArea dataOnly="0" labelOnly="1" outline="0" fieldPosition="0">
        <references count="7">
          <reference field="2" count="1" selected="0">
            <x v="9"/>
          </reference>
          <reference field="3" count="1" selected="0">
            <x v="681"/>
          </reference>
          <reference field="5" count="1" selected="0">
            <x v="69"/>
          </reference>
          <reference field="9" count="1" selected="0">
            <x v="100"/>
          </reference>
          <reference field="10" count="1" selected="0">
            <x v="181"/>
          </reference>
          <reference field="11" count="0" selected="0"/>
          <reference field="25" count="0"/>
        </references>
      </pivotArea>
    </format>
    <format dxfId="6421">
      <pivotArea dataOnly="0" labelOnly="1" outline="0" fieldPosition="0">
        <references count="7">
          <reference field="2" count="1" selected="0">
            <x v="9"/>
          </reference>
          <reference field="3" count="1" selected="0">
            <x v="681"/>
          </reference>
          <reference field="5" count="1" selected="0">
            <x v="69"/>
          </reference>
          <reference field="9" count="1" selected="0">
            <x v="128"/>
          </reference>
          <reference field="10" count="1" selected="0">
            <x v="82"/>
          </reference>
          <reference field="11" count="0" selected="0"/>
          <reference field="25" count="0"/>
        </references>
      </pivotArea>
    </format>
    <format dxfId="6420">
      <pivotArea dataOnly="0" labelOnly="1" outline="0" fieldPosition="0">
        <references count="7">
          <reference field="2" count="1" selected="0">
            <x v="9"/>
          </reference>
          <reference field="3" count="1" selected="0">
            <x v="682"/>
          </reference>
          <reference field="5" count="1" selected="0">
            <x v="70"/>
          </reference>
          <reference field="9" count="1" selected="0">
            <x v="22"/>
          </reference>
          <reference field="10" count="1" selected="0">
            <x v="32"/>
          </reference>
          <reference field="11" count="0" selected="0"/>
          <reference field="25" count="0"/>
        </references>
      </pivotArea>
    </format>
    <format dxfId="6419">
      <pivotArea dataOnly="0" labelOnly="1" outline="0" fieldPosition="0">
        <references count="7">
          <reference field="2" count="1" selected="0">
            <x v="9"/>
          </reference>
          <reference field="3" count="1" selected="0">
            <x v="682"/>
          </reference>
          <reference field="5" count="1" selected="0">
            <x v="70"/>
          </reference>
          <reference field="9" count="1" selected="0">
            <x v="517"/>
          </reference>
          <reference field="10" count="1" selected="0">
            <x v="82"/>
          </reference>
          <reference field="11" count="0" selected="0"/>
          <reference field="25" count="0"/>
        </references>
      </pivotArea>
    </format>
    <format dxfId="6418">
      <pivotArea dataOnly="0" labelOnly="1" outline="0" fieldPosition="0">
        <references count="7">
          <reference field="2" count="1" selected="0">
            <x v="10"/>
          </reference>
          <reference field="3" count="1" selected="0">
            <x v="700"/>
          </reference>
          <reference field="5" count="1" selected="0">
            <x v="93"/>
          </reference>
          <reference field="9" count="1" selected="0">
            <x v="58"/>
          </reference>
          <reference field="10" count="1" selected="0">
            <x v="83"/>
          </reference>
          <reference field="11" count="0" selected="0"/>
          <reference field="25" count="0"/>
        </references>
      </pivotArea>
    </format>
    <format dxfId="6417">
      <pivotArea dataOnly="0" labelOnly="1" outline="0" fieldPosition="0">
        <references count="7">
          <reference field="2" count="1" selected="0">
            <x v="10"/>
          </reference>
          <reference field="3" count="1" selected="0">
            <x v="700"/>
          </reference>
          <reference field="5" count="1" selected="0">
            <x v="93"/>
          </reference>
          <reference field="9" count="1" selected="0">
            <x v="182"/>
          </reference>
          <reference field="10" count="1" selected="0">
            <x v="15"/>
          </reference>
          <reference field="11" count="0" selected="0"/>
          <reference field="25" count="0"/>
        </references>
      </pivotArea>
    </format>
    <format dxfId="6416">
      <pivotArea dataOnly="0" labelOnly="1" outline="0" fieldPosition="0">
        <references count="7">
          <reference field="2" count="1" selected="0">
            <x v="11"/>
          </reference>
          <reference field="3" count="1" selected="0">
            <x v="718"/>
          </reference>
          <reference field="5" count="1" selected="0">
            <x v="105"/>
          </reference>
          <reference field="9" count="1" selected="0">
            <x v="51"/>
          </reference>
          <reference field="10" count="1" selected="0">
            <x v="219"/>
          </reference>
          <reference field="11" count="0" selected="0"/>
          <reference field="25" count="0"/>
        </references>
      </pivotArea>
    </format>
    <format dxfId="6415">
      <pivotArea dataOnly="0" labelOnly="1" outline="0" fieldPosition="0">
        <references count="7">
          <reference field="2" count="1" selected="0">
            <x v="11"/>
          </reference>
          <reference field="3" count="1" selected="0">
            <x v="718"/>
          </reference>
          <reference field="5" count="1" selected="0">
            <x v="105"/>
          </reference>
          <reference field="9" count="1" selected="0">
            <x v="55"/>
          </reference>
          <reference field="10" count="1" selected="0">
            <x v="220"/>
          </reference>
          <reference field="11" count="0" selected="0"/>
          <reference field="25" count="0"/>
        </references>
      </pivotArea>
    </format>
    <format dxfId="6414">
      <pivotArea dataOnly="0" labelOnly="1" outline="0" fieldPosition="0">
        <references count="7">
          <reference field="2" count="1" selected="0">
            <x v="11"/>
          </reference>
          <reference field="3" count="1" selected="0">
            <x v="718"/>
          </reference>
          <reference field="5" count="1" selected="0">
            <x v="105"/>
          </reference>
          <reference field="9" count="1" selected="0">
            <x v="60"/>
          </reference>
          <reference field="10" count="1" selected="0">
            <x v="190"/>
          </reference>
          <reference field="11" count="0" selected="0"/>
          <reference field="25" count="0"/>
        </references>
      </pivotArea>
    </format>
    <format dxfId="6413">
      <pivotArea dataOnly="0" labelOnly="1" outline="0" fieldPosition="0">
        <references count="7">
          <reference field="2" count="1" selected="0">
            <x v="11"/>
          </reference>
          <reference field="3" count="1" selected="0">
            <x v="718"/>
          </reference>
          <reference field="5" count="1" selected="0">
            <x v="105"/>
          </reference>
          <reference field="9" count="1" selected="0">
            <x v="64"/>
          </reference>
          <reference field="10" count="1" selected="0">
            <x v="220"/>
          </reference>
          <reference field="11" count="0" selected="0"/>
          <reference field="25" count="0"/>
        </references>
      </pivotArea>
    </format>
    <format dxfId="6412">
      <pivotArea dataOnly="0" labelOnly="1" outline="0" fieldPosition="0">
        <references count="7">
          <reference field="2" count="1" selected="0">
            <x v="11"/>
          </reference>
          <reference field="3" count="1" selected="0">
            <x v="718"/>
          </reference>
          <reference field="5" count="1" selected="0">
            <x v="105"/>
          </reference>
          <reference field="9" count="1" selected="0">
            <x v="65"/>
          </reference>
          <reference field="10" count="1" selected="0">
            <x v="218"/>
          </reference>
          <reference field="11" count="0" selected="0"/>
          <reference field="25" count="0"/>
        </references>
      </pivotArea>
    </format>
    <format dxfId="6411">
      <pivotArea dataOnly="0" labelOnly="1" outline="0" fieldPosition="0">
        <references count="7">
          <reference field="2" count="1" selected="0">
            <x v="11"/>
          </reference>
          <reference field="3" count="1" selected="0">
            <x v="718"/>
          </reference>
          <reference field="5" count="1" selected="0">
            <x v="105"/>
          </reference>
          <reference field="9" count="1" selected="0">
            <x v="66"/>
          </reference>
          <reference field="10" count="1" selected="0">
            <x v="219"/>
          </reference>
          <reference field="11" count="0" selected="0"/>
          <reference field="25" count="0"/>
        </references>
      </pivotArea>
    </format>
    <format dxfId="6410">
      <pivotArea dataOnly="0" labelOnly="1" outline="0" fieldPosition="0">
        <references count="7">
          <reference field="2" count="1" selected="0">
            <x v="11"/>
          </reference>
          <reference field="3" count="1" selected="0">
            <x v="718"/>
          </reference>
          <reference field="5" count="1" selected="0">
            <x v="105"/>
          </reference>
          <reference field="9" count="1" selected="0">
            <x v="67"/>
          </reference>
          <reference field="10" count="1" selected="0">
            <x v="220"/>
          </reference>
          <reference field="11" count="0" selected="0"/>
          <reference field="25" count="0"/>
        </references>
      </pivotArea>
    </format>
    <format dxfId="6409">
      <pivotArea dataOnly="0" labelOnly="1" outline="0" fieldPosition="0">
        <references count="7">
          <reference field="2" count="1" selected="0">
            <x v="11"/>
          </reference>
          <reference field="3" count="1" selected="0">
            <x v="718"/>
          </reference>
          <reference field="5" count="1" selected="0">
            <x v="105"/>
          </reference>
          <reference field="9" count="1" selected="0">
            <x v="590"/>
          </reference>
          <reference field="10" count="1" selected="0">
            <x v="219"/>
          </reference>
          <reference field="11" count="0" selected="0"/>
          <reference field="25" count="0"/>
        </references>
      </pivotArea>
    </format>
    <format dxfId="6408">
      <pivotArea dataOnly="0" labelOnly="1" outline="0" fieldPosition="0">
        <references count="7">
          <reference field="2" count="1" selected="0">
            <x v="11"/>
          </reference>
          <reference field="3" count="1" selected="0">
            <x v="718"/>
          </reference>
          <reference field="5" count="1" selected="0">
            <x v="105"/>
          </reference>
          <reference field="9" count="1" selected="0">
            <x v="591"/>
          </reference>
          <reference field="10" count="1" selected="0">
            <x v="202"/>
          </reference>
          <reference field="11" count="0" selected="0"/>
          <reference field="25" count="0"/>
        </references>
      </pivotArea>
    </format>
    <format dxfId="6407">
      <pivotArea dataOnly="0" labelOnly="1" outline="0" fieldPosition="0">
        <references count="7">
          <reference field="2" count="1" selected="0">
            <x v="11"/>
          </reference>
          <reference field="3" count="1" selected="0">
            <x v="718"/>
          </reference>
          <reference field="5" count="1" selected="0">
            <x v="105"/>
          </reference>
          <reference field="9" count="1" selected="0">
            <x v="592"/>
          </reference>
          <reference field="10" count="1" selected="0">
            <x v="195"/>
          </reference>
          <reference field="11" count="0" selected="0"/>
          <reference field="25" count="0"/>
        </references>
      </pivotArea>
    </format>
    <format dxfId="6406">
      <pivotArea dataOnly="0" labelOnly="1" outline="0" fieldPosition="0">
        <references count="7">
          <reference field="2" count="1" selected="0">
            <x v="11"/>
          </reference>
          <reference field="3" count="1" selected="0">
            <x v="718"/>
          </reference>
          <reference field="5" count="1" selected="0">
            <x v="105"/>
          </reference>
          <reference field="9" count="1" selected="0">
            <x v="593"/>
          </reference>
          <reference field="10" count="1" selected="0">
            <x v="190"/>
          </reference>
          <reference field="11" count="0" selected="0"/>
          <reference field="25" count="0"/>
        </references>
      </pivotArea>
    </format>
    <format dxfId="6405">
      <pivotArea dataOnly="0" labelOnly="1" outline="0" fieldPosition="0">
        <references count="7">
          <reference field="2" count="1" selected="0">
            <x v="11"/>
          </reference>
          <reference field="3" count="1" selected="0">
            <x v="718"/>
          </reference>
          <reference field="5" count="1" selected="0">
            <x v="105"/>
          </reference>
          <reference field="9" count="1" selected="0">
            <x v="594"/>
          </reference>
          <reference field="10" count="1" selected="0">
            <x v="209"/>
          </reference>
          <reference field="11" count="0" selected="0"/>
          <reference field="25" count="0"/>
        </references>
      </pivotArea>
    </format>
    <format dxfId="6404">
      <pivotArea dataOnly="0" labelOnly="1" outline="0" fieldPosition="0">
        <references count="7">
          <reference field="2" count="1" selected="0">
            <x v="11"/>
          </reference>
          <reference field="3" count="1" selected="0">
            <x v="718"/>
          </reference>
          <reference field="5" count="1" selected="0">
            <x v="105"/>
          </reference>
          <reference field="9" count="1" selected="0">
            <x v="595"/>
          </reference>
          <reference field="10" count="1" selected="0">
            <x v="221"/>
          </reference>
          <reference field="11" count="0" selected="0"/>
          <reference field="25" count="0"/>
        </references>
      </pivotArea>
    </format>
    <format dxfId="6403">
      <pivotArea dataOnly="0" labelOnly="1" outline="0" fieldPosition="0">
        <references count="7">
          <reference field="2" count="1" selected="0">
            <x v="11"/>
          </reference>
          <reference field="3" count="1" selected="0">
            <x v="724"/>
          </reference>
          <reference field="5" count="1" selected="0">
            <x v="108"/>
          </reference>
          <reference field="9" count="1" selected="0">
            <x v="63"/>
          </reference>
          <reference field="10" count="1" selected="0">
            <x v="219"/>
          </reference>
          <reference field="11" count="0" selected="0"/>
          <reference field="25" count="0"/>
        </references>
      </pivotArea>
    </format>
    <format dxfId="6402">
      <pivotArea dataOnly="0" labelOnly="1" outline="0" fieldPosition="0">
        <references count="7">
          <reference field="2" count="1" selected="0">
            <x v="11"/>
          </reference>
          <reference field="3" count="1" selected="0">
            <x v="724"/>
          </reference>
          <reference field="5" count="1" selected="0">
            <x v="108"/>
          </reference>
          <reference field="9" count="1" selected="0">
            <x v="613"/>
          </reference>
          <reference field="10" count="1" selected="0">
            <x v="213"/>
          </reference>
          <reference field="11" count="0" selected="0"/>
          <reference field="25" count="0"/>
        </references>
      </pivotArea>
    </format>
    <format dxfId="6401">
      <pivotArea dataOnly="0" labelOnly="1" outline="0" fieldPosition="0">
        <references count="7">
          <reference field="2" count="1" selected="0">
            <x v="12"/>
          </reference>
          <reference field="3" count="1" selected="0">
            <x v="445"/>
          </reference>
          <reference field="5" count="1" selected="0">
            <x v="13"/>
          </reference>
          <reference field="9" count="1" selected="0">
            <x v="70"/>
          </reference>
          <reference field="10" count="1" selected="0">
            <x v="83"/>
          </reference>
          <reference field="11" count="0" selected="0"/>
          <reference field="25" count="0"/>
        </references>
      </pivotArea>
    </format>
    <format dxfId="6400">
      <pivotArea dataOnly="0" labelOnly="1" outline="0" fieldPosition="0">
        <references count="7">
          <reference field="2" count="1" selected="0">
            <x v="12"/>
          </reference>
          <reference field="3" count="1" selected="0">
            <x v="445"/>
          </reference>
          <reference field="5" count="1" selected="0">
            <x v="13"/>
          </reference>
          <reference field="9" count="1" selected="0">
            <x v="74"/>
          </reference>
          <reference field="10" count="1" selected="0">
            <x v="82"/>
          </reference>
          <reference field="11" count="0" selected="0"/>
          <reference field="25" count="0"/>
        </references>
      </pivotArea>
    </format>
    <format dxfId="6399">
      <pivotArea dataOnly="0" labelOnly="1" outline="0" fieldPosition="0">
        <references count="7">
          <reference field="2" count="1" selected="0">
            <x v="12"/>
          </reference>
          <reference field="3" count="1" selected="0">
            <x v="497"/>
          </reference>
          <reference field="5" count="1" selected="0">
            <x v="13"/>
          </reference>
          <reference field="9" count="1" selected="0">
            <x v="71"/>
          </reference>
          <reference field="10" count="1" selected="0">
            <x v="82"/>
          </reference>
          <reference field="11" count="0" selected="0"/>
          <reference field="25" count="0"/>
        </references>
      </pivotArea>
    </format>
    <format dxfId="6398">
      <pivotArea dataOnly="0" labelOnly="1" outline="0" fieldPosition="0">
        <references count="7">
          <reference field="2" count="1" selected="0">
            <x v="12"/>
          </reference>
          <reference field="3" count="1" selected="0">
            <x v="498"/>
          </reference>
          <reference field="5" count="1" selected="0">
            <x v="13"/>
          </reference>
          <reference field="9" count="1" selected="0">
            <x v="72"/>
          </reference>
          <reference field="10" count="1" selected="0">
            <x v="82"/>
          </reference>
          <reference field="11" count="0" selected="0"/>
          <reference field="25" count="0"/>
        </references>
      </pivotArea>
    </format>
    <format dxfId="6397">
      <pivotArea dataOnly="0" labelOnly="1" outline="0" fieldPosition="0">
        <references count="7">
          <reference field="2" count="1" selected="0">
            <x v="12"/>
          </reference>
          <reference field="3" count="1" selected="0">
            <x v="498"/>
          </reference>
          <reference field="5" count="1" selected="0">
            <x v="13"/>
          </reference>
          <reference field="9" count="1" selected="0">
            <x v="73"/>
          </reference>
          <reference field="10" count="1" selected="0">
            <x v="21"/>
          </reference>
          <reference field="11" count="0" selected="0"/>
          <reference field="25" count="0"/>
        </references>
      </pivotArea>
    </format>
    <format dxfId="6396">
      <pivotArea dataOnly="0" labelOnly="1" outline="0" fieldPosition="0">
        <references count="7">
          <reference field="2" count="1" selected="0">
            <x v="12"/>
          </reference>
          <reference field="3" count="1" selected="0">
            <x v="596"/>
          </reference>
          <reference field="5" count="1" selected="0">
            <x v="14"/>
          </reference>
          <reference field="9" count="1" selected="0">
            <x v="71"/>
          </reference>
          <reference field="10" count="1" selected="0">
            <x v="82"/>
          </reference>
          <reference field="11" count="0" selected="0"/>
          <reference field="25" count="0"/>
        </references>
      </pivotArea>
    </format>
    <format dxfId="6395">
      <pivotArea dataOnly="0" labelOnly="1" outline="0" fieldPosition="0">
        <references count="7">
          <reference field="2" count="1" selected="0">
            <x v="12"/>
          </reference>
          <reference field="3" count="1" selected="0">
            <x v="596"/>
          </reference>
          <reference field="5" count="1" selected="0">
            <x v="14"/>
          </reference>
          <reference field="9" count="1" selected="0">
            <x v="72"/>
          </reference>
          <reference field="10" count="1" selected="0">
            <x v="82"/>
          </reference>
          <reference field="11" count="0" selected="0"/>
          <reference field="25" count="0"/>
        </references>
      </pivotArea>
    </format>
    <format dxfId="6394">
      <pivotArea dataOnly="0" labelOnly="1" outline="0" fieldPosition="0">
        <references count="7">
          <reference field="2" count="1" selected="0">
            <x v="12"/>
          </reference>
          <reference field="3" count="1" selected="0">
            <x v="596"/>
          </reference>
          <reference field="5" count="1" selected="0">
            <x v="14"/>
          </reference>
          <reference field="9" count="1" selected="0">
            <x v="73"/>
          </reference>
          <reference field="10" count="1" selected="0">
            <x v="21"/>
          </reference>
          <reference field="11" count="0" selected="0"/>
          <reference field="25" count="0"/>
        </references>
      </pivotArea>
    </format>
    <format dxfId="6393">
      <pivotArea dataOnly="0" labelOnly="1" outline="0" fieldPosition="0">
        <references count="7">
          <reference field="2" count="1" selected="0">
            <x v="12"/>
          </reference>
          <reference field="3" count="1" selected="0">
            <x v="643"/>
          </reference>
          <reference field="5" count="1" selected="0">
            <x v="82"/>
          </reference>
          <reference field="9" count="1" selected="0">
            <x v="383"/>
          </reference>
          <reference field="10" count="1" selected="0">
            <x v="82"/>
          </reference>
          <reference field="11" count="0" selected="0"/>
          <reference field="25" count="0"/>
        </references>
      </pivotArea>
    </format>
    <format dxfId="6392">
      <pivotArea dataOnly="0" labelOnly="1" outline="0" fieldPosition="0">
        <references count="7">
          <reference field="2" count="1" selected="0">
            <x v="12"/>
          </reference>
          <reference field="3" count="1" selected="0">
            <x v="643"/>
          </reference>
          <reference field="5" count="1" selected="0">
            <x v="82"/>
          </reference>
          <reference field="9" count="1" selected="0">
            <x v="530"/>
          </reference>
          <reference field="10" count="1" selected="0">
            <x v="82"/>
          </reference>
          <reference field="11" count="0" selected="0"/>
          <reference field="25" count="0"/>
        </references>
      </pivotArea>
    </format>
    <format dxfId="6391">
      <pivotArea dataOnly="0" labelOnly="1" outline="0" fieldPosition="0">
        <references count="7">
          <reference field="2" count="1" selected="0">
            <x v="12"/>
          </reference>
          <reference field="3" count="1" selected="0">
            <x v="643"/>
          </reference>
          <reference field="5" count="1" selected="0">
            <x v="82"/>
          </reference>
          <reference field="9" count="1" selected="0">
            <x v="531"/>
          </reference>
          <reference field="10" count="1" selected="0">
            <x v="82"/>
          </reference>
          <reference field="11" count="0" selected="0"/>
          <reference field="25" count="0"/>
        </references>
      </pivotArea>
    </format>
    <format dxfId="6390">
      <pivotArea dataOnly="0" labelOnly="1" outline="0" fieldPosition="0">
        <references count="7">
          <reference field="2" count="1" selected="0">
            <x v="12"/>
          </reference>
          <reference field="3" count="1" selected="0">
            <x v="643"/>
          </reference>
          <reference field="5" count="1" selected="0">
            <x v="83"/>
          </reference>
          <reference field="9" count="1" selected="0">
            <x v="432"/>
          </reference>
          <reference field="10" count="1" selected="0">
            <x v="83"/>
          </reference>
          <reference field="11" count="0" selected="0"/>
          <reference field="25" count="0"/>
        </references>
      </pivotArea>
    </format>
    <format dxfId="6389">
      <pivotArea dataOnly="0" labelOnly="1" outline="0" fieldPosition="0">
        <references count="7">
          <reference field="2" count="1" selected="0">
            <x v="12"/>
          </reference>
          <reference field="3" count="1" selected="0">
            <x v="643"/>
          </reference>
          <reference field="5" count="1" selected="0">
            <x v="83"/>
          </reference>
          <reference field="9" count="1" selected="0">
            <x v="532"/>
          </reference>
          <reference field="10" count="1" selected="0">
            <x v="82"/>
          </reference>
          <reference field="11" count="0" selected="0"/>
          <reference field="25" count="0"/>
        </references>
      </pivotArea>
    </format>
    <format dxfId="6388">
      <pivotArea dataOnly="0" labelOnly="1" outline="0" fieldPosition="0">
        <references count="7">
          <reference field="2" count="1" selected="0">
            <x v="13"/>
          </reference>
          <reference field="3" count="1" selected="0">
            <x v="698"/>
          </reference>
          <reference field="5" count="1" selected="0">
            <x v="88"/>
          </reference>
          <reference field="9" count="1" selected="0">
            <x v="75"/>
          </reference>
          <reference field="10" count="1" selected="0">
            <x v="35"/>
          </reference>
          <reference field="11" count="0" selected="0"/>
          <reference field="25" count="0"/>
        </references>
      </pivotArea>
    </format>
    <format dxfId="6387">
      <pivotArea dataOnly="0" labelOnly="1" outline="0" fieldPosition="0">
        <references count="7">
          <reference field="2" count="1" selected="0">
            <x v="14"/>
          </reference>
          <reference field="3" count="1" selected="0">
            <x v="561"/>
          </reference>
          <reference field="5" count="1" selected="0">
            <x v="16"/>
          </reference>
          <reference field="9" count="1" selected="0">
            <x v="193"/>
          </reference>
          <reference field="10" count="1" selected="0">
            <x v="82"/>
          </reference>
          <reference field="11" count="0" selected="0"/>
          <reference field="25" count="0"/>
        </references>
      </pivotArea>
    </format>
    <format dxfId="6386">
      <pivotArea dataOnly="0" labelOnly="1" outline="0" fieldPosition="0">
        <references count="7">
          <reference field="2" count="1" selected="0">
            <x v="14"/>
          </reference>
          <reference field="3" count="1" selected="0">
            <x v="579"/>
          </reference>
          <reference field="5" count="1" selected="0">
            <x v="23"/>
          </reference>
          <reference field="9" count="1" selected="0">
            <x v="394"/>
          </reference>
          <reference field="10" count="1" selected="0">
            <x v="82"/>
          </reference>
          <reference field="11" count="0" selected="0"/>
          <reference field="25" count="0"/>
        </references>
      </pivotArea>
    </format>
    <format dxfId="6385">
      <pivotArea dataOnly="0" labelOnly="1" outline="0" fieldPosition="0">
        <references count="7">
          <reference field="2" count="1" selected="0">
            <x v="15"/>
          </reference>
          <reference field="3" count="1" selected="0">
            <x v="643"/>
          </reference>
          <reference field="5" count="1" selected="0">
            <x v="53"/>
          </reference>
          <reference field="9" count="1" selected="0">
            <x v="84"/>
          </reference>
          <reference field="10" count="1" selected="0">
            <x v="183"/>
          </reference>
          <reference field="11" count="0" selected="0"/>
          <reference field="25" count="0"/>
        </references>
      </pivotArea>
    </format>
    <format dxfId="6384">
      <pivotArea dataOnly="0" labelOnly="1" outline="0" fieldPosition="0">
        <references count="7">
          <reference field="2" count="1" selected="0">
            <x v="16"/>
          </reference>
          <reference field="3" count="1" selected="0">
            <x v="564"/>
          </reference>
          <reference field="5" count="1" selected="0">
            <x v="18"/>
          </reference>
          <reference field="9" count="1" selected="0">
            <x v="161"/>
          </reference>
          <reference field="10" count="1" selected="0">
            <x v="35"/>
          </reference>
          <reference field="11" count="0" selected="0"/>
          <reference field="25" count="0"/>
        </references>
      </pivotArea>
    </format>
    <format dxfId="6383">
      <pivotArea dataOnly="0" labelOnly="1" outline="0" fieldPosition="0">
        <references count="7">
          <reference field="2" count="1" selected="0">
            <x v="16"/>
          </reference>
          <reference field="3" count="1" selected="0">
            <x v="615"/>
          </reference>
          <reference field="5" count="1" selected="0">
            <x v="54"/>
          </reference>
          <reference field="9" count="1" selected="0">
            <x v="93"/>
          </reference>
          <reference field="10" count="1" selected="0">
            <x v="181"/>
          </reference>
          <reference field="11" count="0" selected="0"/>
          <reference field="25" count="0"/>
        </references>
      </pivotArea>
    </format>
    <format dxfId="6382">
      <pivotArea dataOnly="0" labelOnly="1" outline="0" fieldPosition="0">
        <references count="7">
          <reference field="2" count="1" selected="0">
            <x v="16"/>
          </reference>
          <reference field="3" count="1" selected="0">
            <x v="643"/>
          </reference>
          <reference field="5" count="1" selected="0">
            <x v="60"/>
          </reference>
          <reference field="9" count="1" selected="0">
            <x v="78"/>
          </reference>
          <reference field="10" count="1" selected="0">
            <x v="184"/>
          </reference>
          <reference field="11" count="0" selected="0"/>
          <reference field="25" count="0"/>
        </references>
      </pivotArea>
    </format>
    <format dxfId="6381">
      <pivotArea dataOnly="0" labelOnly="1" outline="0" fieldPosition="0">
        <references count="7">
          <reference field="2" count="1" selected="0">
            <x v="16"/>
          </reference>
          <reference field="3" count="1" selected="0">
            <x v="667"/>
          </reference>
          <reference field="5" count="1" selected="0">
            <x v="55"/>
          </reference>
          <reference field="9" count="1" selected="0">
            <x v="96"/>
          </reference>
          <reference field="10" count="1" selected="0">
            <x v="145"/>
          </reference>
          <reference field="11" count="0" selected="0"/>
          <reference field="25" count="0"/>
        </references>
      </pivotArea>
    </format>
    <format dxfId="6380">
      <pivotArea dataOnly="0" labelOnly="1" outline="0" fieldPosition="0">
        <references count="7">
          <reference field="2" count="1" selected="0">
            <x v="16"/>
          </reference>
          <reference field="3" count="1" selected="0">
            <x v="668"/>
          </reference>
          <reference field="5" count="1" selected="0">
            <x v="55"/>
          </reference>
          <reference field="9" count="1" selected="0">
            <x v="2"/>
          </reference>
          <reference field="10" count="1" selected="0">
            <x v="123"/>
          </reference>
          <reference field="11" count="0" selected="0"/>
          <reference field="25" count="0"/>
        </references>
      </pivotArea>
    </format>
    <format dxfId="6379">
      <pivotArea dataOnly="0" labelOnly="1" outline="0" fieldPosition="0">
        <references count="7">
          <reference field="2" count="1" selected="0">
            <x v="16"/>
          </reference>
          <reference field="3" count="1" selected="0">
            <x v="668"/>
          </reference>
          <reference field="5" count="1" selected="0">
            <x v="55"/>
          </reference>
          <reference field="9" count="1" selected="0">
            <x v="353"/>
          </reference>
          <reference field="10" count="1" selected="0">
            <x v="27"/>
          </reference>
          <reference field="11" count="0" selected="0"/>
          <reference field="25" count="0"/>
        </references>
      </pivotArea>
    </format>
    <format dxfId="6378">
      <pivotArea dataOnly="0" labelOnly="1" outline="0" fieldPosition="0">
        <references count="7">
          <reference field="2" count="1" selected="0">
            <x v="16"/>
          </reference>
          <reference field="3" count="1" selected="0">
            <x v="669"/>
          </reference>
          <reference field="5" count="1" selected="0">
            <x v="56"/>
          </reference>
          <reference field="9" count="1" selected="0">
            <x v="2"/>
          </reference>
          <reference field="10" count="1" selected="0">
            <x v="123"/>
          </reference>
          <reference field="11" count="0" selected="0"/>
          <reference field="25" count="0"/>
        </references>
      </pivotArea>
    </format>
    <format dxfId="6377">
      <pivotArea dataOnly="0" labelOnly="1" outline="0" fieldPosition="0">
        <references count="7">
          <reference field="2" count="1" selected="0">
            <x v="16"/>
          </reference>
          <reference field="3" count="1" selected="0">
            <x v="669"/>
          </reference>
          <reference field="5" count="1" selected="0">
            <x v="56"/>
          </reference>
          <reference field="9" count="1" selected="0">
            <x v="79"/>
          </reference>
          <reference field="10" count="1" selected="0">
            <x v="31"/>
          </reference>
          <reference field="11" count="0" selected="0"/>
          <reference field="25" count="0"/>
        </references>
      </pivotArea>
    </format>
    <format dxfId="6376">
      <pivotArea dataOnly="0" labelOnly="1" outline="0" fieldPosition="0">
        <references count="7">
          <reference field="2" count="1" selected="0">
            <x v="16"/>
          </reference>
          <reference field="3" count="1" selected="0">
            <x v="669"/>
          </reference>
          <reference field="5" count="1" selected="0">
            <x v="56"/>
          </reference>
          <reference field="9" count="1" selected="0">
            <x v="165"/>
          </reference>
          <reference field="10" count="1" selected="0">
            <x v="41"/>
          </reference>
          <reference field="11" count="0" selected="0"/>
          <reference field="25" count="0"/>
        </references>
      </pivotArea>
    </format>
    <format dxfId="6375">
      <pivotArea dataOnly="0" labelOnly="1" outline="0" fieldPosition="0">
        <references count="7">
          <reference field="2" count="1" selected="0">
            <x v="16"/>
          </reference>
          <reference field="3" count="1" selected="0">
            <x v="671"/>
          </reference>
          <reference field="5" count="1" selected="0">
            <x v="58"/>
          </reference>
          <reference field="9" count="1" selected="0">
            <x v="159"/>
          </reference>
          <reference field="10" count="1" selected="0">
            <x v="43"/>
          </reference>
          <reference field="11" count="0" selected="0"/>
          <reference field="25" count="0"/>
        </references>
      </pivotArea>
    </format>
    <format dxfId="6374">
      <pivotArea dataOnly="0" labelOnly="1" outline="0" fieldPosition="0">
        <references count="7">
          <reference field="2" count="1" selected="0">
            <x v="16"/>
          </reference>
          <reference field="3" count="1" selected="0">
            <x v="672"/>
          </reference>
          <reference field="5" count="1" selected="0">
            <x v="59"/>
          </reference>
          <reference field="9" count="1" selected="0">
            <x v="88"/>
          </reference>
          <reference field="10" count="1" selected="0">
            <x v="182"/>
          </reference>
          <reference field="11" count="0" selected="0"/>
          <reference field="25" count="0"/>
        </references>
      </pivotArea>
    </format>
    <format dxfId="6373">
      <pivotArea dataOnly="0" labelOnly="1" outline="0" fieldPosition="0">
        <references count="7">
          <reference field="2" count="1" selected="0">
            <x v="17"/>
          </reference>
          <reference field="3" count="1" selected="0">
            <x v="704"/>
          </reference>
          <reference field="5" count="1" selected="0">
            <x v="97"/>
          </reference>
          <reference field="9" count="1" selected="0">
            <x v="240"/>
          </reference>
          <reference field="10" count="1" selected="0">
            <x v="78"/>
          </reference>
          <reference field="11" count="0" selected="0"/>
          <reference field="25" count="0"/>
        </references>
      </pivotArea>
    </format>
    <format dxfId="6372">
      <pivotArea dataOnly="0" labelOnly="1" outline="0" fieldPosition="0">
        <references count="7">
          <reference field="2" count="1" selected="0">
            <x v="17"/>
          </reference>
          <reference field="3" count="1" selected="0">
            <x v="704"/>
          </reference>
          <reference field="5" count="1" selected="0">
            <x v="97"/>
          </reference>
          <reference field="9" count="1" selected="0">
            <x v="548"/>
          </reference>
          <reference field="10" count="1" selected="0">
            <x v="149"/>
          </reference>
          <reference field="11" count="0" selected="0"/>
          <reference field="25" count="0"/>
        </references>
      </pivotArea>
    </format>
    <format dxfId="6371">
      <pivotArea dataOnly="0" labelOnly="1" outline="0" fieldPosition="0">
        <references count="7">
          <reference field="2" count="1" selected="0">
            <x v="18"/>
          </reference>
          <reference field="3" count="1" selected="0">
            <x v="644"/>
          </reference>
          <reference field="5" count="1" selected="0">
            <x v="31"/>
          </reference>
          <reference field="9" count="1" selected="0">
            <x v="175"/>
          </reference>
          <reference field="10" count="1" selected="0">
            <x v="142"/>
          </reference>
          <reference field="11" count="0" selected="0"/>
          <reference field="25" count="0"/>
        </references>
      </pivotArea>
    </format>
    <format dxfId="6370">
      <pivotArea dataOnly="0" labelOnly="1" outline="0" fieldPosition="0">
        <references count="7">
          <reference field="2" count="1" selected="0">
            <x v="18"/>
          </reference>
          <reference field="3" count="1" selected="0">
            <x v="644"/>
          </reference>
          <reference field="5" count="1" selected="0">
            <x v="32"/>
          </reference>
          <reference field="9" count="1" selected="0">
            <x v="175"/>
          </reference>
          <reference field="10" count="1" selected="0">
            <x v="142"/>
          </reference>
          <reference field="11" count="0" selected="0"/>
          <reference field="25" count="0"/>
        </references>
      </pivotArea>
    </format>
    <format dxfId="6369">
      <pivotArea dataOnly="0" labelOnly="1" outline="0" fieldPosition="0">
        <references count="7">
          <reference field="2" count="1" selected="0">
            <x v="18"/>
          </reference>
          <reference field="3" count="1" selected="0">
            <x v="648"/>
          </reference>
          <reference field="5" count="1" selected="0">
            <x v="34"/>
          </reference>
          <reference field="9" count="1" selected="0">
            <x v="174"/>
          </reference>
          <reference field="10" count="1" selected="0">
            <x v="141"/>
          </reference>
          <reference field="11" count="0" selected="0"/>
          <reference field="25" count="0"/>
        </references>
      </pivotArea>
    </format>
    <format dxfId="6368">
      <pivotArea dataOnly="0" labelOnly="1" outline="0" fieldPosition="0">
        <references count="7">
          <reference field="2" count="1" selected="0">
            <x v="18"/>
          </reference>
          <reference field="3" count="1" selected="0">
            <x v="649"/>
          </reference>
          <reference field="5" count="1" selected="0">
            <x v="35"/>
          </reference>
          <reference field="9" count="1" selected="0">
            <x v="158"/>
          </reference>
          <reference field="10" count="1" selected="0">
            <x v="181"/>
          </reference>
          <reference field="11" count="0" selected="0"/>
          <reference field="25" count="0"/>
        </references>
      </pivotArea>
    </format>
    <format dxfId="6367">
      <pivotArea dataOnly="0" labelOnly="1" outline="0" fieldPosition="0">
        <references count="7">
          <reference field="2" count="1" selected="0">
            <x v="18"/>
          </reference>
          <reference field="3" count="1" selected="0">
            <x v="659"/>
          </reference>
          <reference field="5" count="1" selected="0">
            <x v="46"/>
          </reference>
          <reference field="9" count="1" selected="0">
            <x v="175"/>
          </reference>
          <reference field="10" count="1" selected="0">
            <x v="142"/>
          </reference>
          <reference field="11" count="0" selected="0"/>
          <reference field="25" count="0"/>
        </references>
      </pivotArea>
    </format>
    <format dxfId="6366">
      <pivotArea dataOnly="0" labelOnly="1" outline="0" fieldPosition="0">
        <references count="7">
          <reference field="2" count="1" selected="0">
            <x v="19"/>
          </reference>
          <reference field="3" count="1" selected="0">
            <x v="706"/>
          </reference>
          <reference field="5" count="1" selected="0">
            <x v="100"/>
          </reference>
          <reference field="9" count="1" selected="0">
            <x v="107"/>
          </reference>
          <reference field="10" count="1" selected="0">
            <x v="31"/>
          </reference>
          <reference field="11" count="0" selected="0"/>
          <reference field="25" count="0"/>
        </references>
      </pivotArea>
    </format>
    <format dxfId="6365">
      <pivotArea dataOnly="0" labelOnly="1" outline="0" fieldPosition="0">
        <references count="7">
          <reference field="2" count="1" selected="0">
            <x v="19"/>
          </reference>
          <reference field="3" count="1" selected="0">
            <x v="706"/>
          </reference>
          <reference field="5" count="1" selected="0">
            <x v="100"/>
          </reference>
          <reference field="9" count="1" selected="0">
            <x v="120"/>
          </reference>
          <reference field="10" count="1" selected="0">
            <x v="35"/>
          </reference>
          <reference field="11" count="0" selected="0"/>
          <reference field="25" count="0"/>
        </references>
      </pivotArea>
    </format>
    <format dxfId="6364">
      <pivotArea dataOnly="0" labelOnly="1" outline="0" fieldPosition="0">
        <references count="7">
          <reference field="2" count="1" selected="0">
            <x v="19"/>
          </reference>
          <reference field="3" count="1" selected="0">
            <x v="706"/>
          </reference>
          <reference field="5" count="1" selected="0">
            <x v="100"/>
          </reference>
          <reference field="9" count="1" selected="0">
            <x v="122"/>
          </reference>
          <reference field="10" count="1" selected="0">
            <x v="116"/>
          </reference>
          <reference field="11" count="0" selected="0"/>
          <reference field="25" count="0"/>
        </references>
      </pivotArea>
    </format>
    <format dxfId="6363">
      <pivotArea dataOnly="0" labelOnly="1" outline="0" fieldPosition="0">
        <references count="7">
          <reference field="2" count="1" selected="0">
            <x v="19"/>
          </reference>
          <reference field="3" count="1" selected="0">
            <x v="706"/>
          </reference>
          <reference field="5" count="1" selected="0">
            <x v="100"/>
          </reference>
          <reference field="9" count="1" selected="0">
            <x v="274"/>
          </reference>
          <reference field="10" count="1" selected="0">
            <x v="65"/>
          </reference>
          <reference field="11" count="0" selected="0"/>
          <reference field="25" count="0"/>
        </references>
      </pivotArea>
    </format>
    <format dxfId="6362">
      <pivotArea dataOnly="0" labelOnly="1" outline="0" fieldPosition="0">
        <references count="7">
          <reference field="2" count="1" selected="0">
            <x v="19"/>
          </reference>
          <reference field="3" count="1" selected="0">
            <x v="706"/>
          </reference>
          <reference field="5" count="1" selected="0">
            <x v="100"/>
          </reference>
          <reference field="9" count="1" selected="0">
            <x v="305"/>
          </reference>
          <reference field="10" count="1" selected="0">
            <x v="83"/>
          </reference>
          <reference field="11" count="0" selected="0"/>
          <reference field="25" count="0"/>
        </references>
      </pivotArea>
    </format>
    <format dxfId="6361">
      <pivotArea dataOnly="0" labelOnly="1" outline="0" fieldPosition="0">
        <references count="7">
          <reference field="2" count="1" selected="0">
            <x v="19"/>
          </reference>
          <reference field="3" count="1" selected="0">
            <x v="707"/>
          </reference>
          <reference field="5" count="1" selected="0">
            <x v="100"/>
          </reference>
          <reference field="9" count="1" selected="0">
            <x v="108"/>
          </reference>
          <reference field="10" count="1" selected="0">
            <x v="18"/>
          </reference>
          <reference field="11" count="0" selected="0"/>
          <reference field="25" count="0"/>
        </references>
      </pivotArea>
    </format>
    <format dxfId="6360">
      <pivotArea dataOnly="0" labelOnly="1" outline="0" fieldPosition="0">
        <references count="7">
          <reference field="2" count="1" selected="0">
            <x v="19"/>
          </reference>
          <reference field="3" count="1" selected="0">
            <x v="707"/>
          </reference>
          <reference field="5" count="1" selected="0">
            <x v="100"/>
          </reference>
          <reference field="9" count="1" selected="0">
            <x v="118"/>
          </reference>
          <reference field="10" count="1" selected="0">
            <x v="83"/>
          </reference>
          <reference field="11" count="0" selected="0"/>
          <reference field="25" count="0"/>
        </references>
      </pivotArea>
    </format>
    <format dxfId="6359">
      <pivotArea dataOnly="0" labelOnly="1" outline="0" fieldPosition="0">
        <references count="7">
          <reference field="2" count="1" selected="0">
            <x v="19"/>
          </reference>
          <reference field="3" count="1" selected="0">
            <x v="707"/>
          </reference>
          <reference field="5" count="1" selected="0">
            <x v="100"/>
          </reference>
          <reference field="9" count="1" selected="0">
            <x v="125"/>
          </reference>
          <reference field="10" count="1" selected="0">
            <x v="45"/>
          </reference>
          <reference field="11" count="0" selected="0"/>
          <reference field="25" count="0"/>
        </references>
      </pivotArea>
    </format>
    <format dxfId="6358">
      <pivotArea dataOnly="0" labelOnly="1" outline="0" fieldPosition="0">
        <references count="7">
          <reference field="2" count="1" selected="0">
            <x v="19"/>
          </reference>
          <reference field="3" count="1" selected="0">
            <x v="708"/>
          </reference>
          <reference field="5" count="1" selected="0">
            <x v="100"/>
          </reference>
          <reference field="9" count="1" selected="0">
            <x v="117"/>
          </reference>
          <reference field="10" count="1" selected="0">
            <x v="180"/>
          </reference>
          <reference field="11" count="0" selected="0"/>
          <reference field="25" count="0"/>
        </references>
      </pivotArea>
    </format>
    <format dxfId="6357">
      <pivotArea dataOnly="0" labelOnly="1" outline="0" fieldPosition="0">
        <references count="7">
          <reference field="2" count="1" selected="0">
            <x v="19"/>
          </reference>
          <reference field="3" count="1" selected="0">
            <x v="708"/>
          </reference>
          <reference field="5" count="1" selected="0">
            <x v="100"/>
          </reference>
          <reference field="9" count="1" selected="0">
            <x v="390"/>
          </reference>
          <reference field="10" count="1" selected="0">
            <x v="83"/>
          </reference>
          <reference field="11" count="0" selected="0"/>
          <reference field="25" count="0"/>
        </references>
      </pivotArea>
    </format>
    <format dxfId="6356">
      <pivotArea dataOnly="0" labelOnly="1" outline="0" fieldPosition="0">
        <references count="7">
          <reference field="2" count="1" selected="0">
            <x v="19"/>
          </reference>
          <reference field="3" count="1" selected="0">
            <x v="708"/>
          </reference>
          <reference field="5" count="1" selected="0">
            <x v="100"/>
          </reference>
          <reference field="9" count="1" selected="0">
            <x v="552"/>
          </reference>
          <reference field="10" count="1" selected="0">
            <x v="83"/>
          </reference>
          <reference field="11" count="0" selected="0"/>
          <reference field="25" count="0"/>
        </references>
      </pivotArea>
    </format>
    <format dxfId="6355">
      <pivotArea dataOnly="0" labelOnly="1" outline="0" fieldPosition="0">
        <references count="7">
          <reference field="2" count="1" selected="0">
            <x v="19"/>
          </reference>
          <reference field="3" count="1" selected="0">
            <x v="709"/>
          </reference>
          <reference field="5" count="1" selected="0">
            <x v="100"/>
          </reference>
          <reference field="9" count="1" selected="0">
            <x v="123"/>
          </reference>
          <reference field="10" count="1" selected="0">
            <x v="48"/>
          </reference>
          <reference field="11" count="0" selected="0"/>
          <reference field="25" count="0"/>
        </references>
      </pivotArea>
    </format>
    <format dxfId="6354">
      <pivotArea dataOnly="0" labelOnly="1" outline="0" fieldPosition="0">
        <references count="7">
          <reference field="2" count="1" selected="0">
            <x v="19"/>
          </reference>
          <reference field="3" count="1" selected="0">
            <x v="710"/>
          </reference>
          <reference field="5" count="1" selected="0">
            <x v="100"/>
          </reference>
          <reference field="9" count="1" selected="0">
            <x v="121"/>
          </reference>
          <reference field="10" count="1" selected="0">
            <x v="165"/>
          </reference>
          <reference field="11" count="0" selected="0"/>
          <reference field="25" count="0"/>
        </references>
      </pivotArea>
    </format>
    <format dxfId="6353">
      <pivotArea dataOnly="0" labelOnly="1" outline="0" fieldPosition="0">
        <references count="7">
          <reference field="2" count="1" selected="0">
            <x v="19"/>
          </reference>
          <reference field="3" count="1" selected="0">
            <x v="710"/>
          </reference>
          <reference field="5" count="1" selected="0">
            <x v="100"/>
          </reference>
          <reference field="9" count="1" selected="0">
            <x v="371"/>
          </reference>
          <reference field="10" count="1" selected="0">
            <x v="122"/>
          </reference>
          <reference field="11" count="0" selected="0"/>
          <reference field="25" count="0"/>
        </references>
      </pivotArea>
    </format>
    <format dxfId="6352">
      <pivotArea dataOnly="0" labelOnly="1" outline="0" fieldPosition="0">
        <references count="7">
          <reference field="2" count="1" selected="0">
            <x v="19"/>
          </reference>
          <reference field="3" count="1" selected="0">
            <x v="711"/>
          </reference>
          <reference field="5" count="1" selected="0">
            <x v="100"/>
          </reference>
          <reference field="9" count="1" selected="0">
            <x v="180"/>
          </reference>
          <reference field="10" count="1" selected="0">
            <x v="39"/>
          </reference>
          <reference field="11" count="0" selected="0"/>
          <reference field="25" count="0"/>
        </references>
      </pivotArea>
    </format>
    <format dxfId="6351">
      <pivotArea dataOnly="0" labelOnly="1" outline="0" fieldPosition="0">
        <references count="7">
          <reference field="2" count="1" selected="0">
            <x v="22"/>
          </reference>
          <reference field="3" count="1" selected="0">
            <x v="618"/>
          </reference>
          <reference field="5" count="1" selected="0">
            <x v="63"/>
          </reference>
          <reference field="9" count="1" selected="0">
            <x v="381"/>
          </reference>
          <reference field="10" count="1" selected="0">
            <x v="175"/>
          </reference>
          <reference field="11" count="0" selected="0"/>
          <reference field="25" count="0"/>
        </references>
      </pivotArea>
    </format>
    <format dxfId="6350">
      <pivotArea dataOnly="0" labelOnly="1" outline="0" fieldPosition="0">
        <references count="7">
          <reference field="2" count="1" selected="0">
            <x v="22"/>
          </reference>
          <reference field="3" count="1" selected="0">
            <x v="618"/>
          </reference>
          <reference field="5" count="1" selected="0">
            <x v="63"/>
          </reference>
          <reference field="9" count="1" selected="0">
            <x v="439"/>
          </reference>
          <reference field="10" count="1" selected="0">
            <x v="82"/>
          </reference>
          <reference field="11" count="0" selected="0"/>
          <reference field="25" count="0"/>
        </references>
      </pivotArea>
    </format>
    <format dxfId="6349">
      <pivotArea dataOnly="0" labelOnly="1" outline="0" fieldPosition="0">
        <references count="7">
          <reference field="2" count="1" selected="0">
            <x v="22"/>
          </reference>
          <reference field="3" count="1" selected="0">
            <x v="618"/>
          </reference>
          <reference field="5" count="1" selected="0">
            <x v="63"/>
          </reference>
          <reference field="9" count="1" selected="0">
            <x v="440"/>
          </reference>
          <reference field="10" count="1" selected="0">
            <x v="82"/>
          </reference>
          <reference field="11" count="0" selected="0"/>
          <reference field="25" count="0"/>
        </references>
      </pivotArea>
    </format>
    <format dxfId="6348">
      <pivotArea dataOnly="0" labelOnly="1" outline="0" fieldPosition="0">
        <references count="7">
          <reference field="2" count="1" selected="0">
            <x v="22"/>
          </reference>
          <reference field="3" count="1" selected="0">
            <x v="618"/>
          </reference>
          <reference field="5" count="1" selected="0">
            <x v="63"/>
          </reference>
          <reference field="9" count="1" selected="0">
            <x v="441"/>
          </reference>
          <reference field="10" count="1" selected="0">
            <x v="82"/>
          </reference>
          <reference field="11" count="0" selected="0"/>
          <reference field="25" count="0"/>
        </references>
      </pivotArea>
    </format>
    <format dxfId="6347">
      <pivotArea dataOnly="0" labelOnly="1" outline="0" fieldPosition="0">
        <references count="7">
          <reference field="2" count="1" selected="0">
            <x v="22"/>
          </reference>
          <reference field="3" count="1" selected="0">
            <x v="618"/>
          </reference>
          <reference field="5" count="1" selected="0">
            <x v="63"/>
          </reference>
          <reference field="9" count="1" selected="0">
            <x v="506"/>
          </reference>
          <reference field="10" count="1" selected="0">
            <x v="82"/>
          </reference>
          <reference field="11" count="0" selected="0"/>
          <reference field="25" count="0"/>
        </references>
      </pivotArea>
    </format>
    <format dxfId="6346">
      <pivotArea dataOnly="0" labelOnly="1" outline="0" fieldPosition="0">
        <references count="7">
          <reference field="2" count="1" selected="0">
            <x v="22"/>
          </reference>
          <reference field="3" count="1" selected="0">
            <x v="673"/>
          </reference>
          <reference field="5" count="1" selected="0">
            <x v="61"/>
          </reference>
          <reference field="9" count="1" selected="0">
            <x v="2"/>
          </reference>
          <reference field="10" count="1" selected="0">
            <x v="83"/>
          </reference>
          <reference field="11" count="0" selected="0"/>
          <reference field="25" count="0"/>
        </references>
      </pivotArea>
    </format>
    <format dxfId="6345">
      <pivotArea dataOnly="0" labelOnly="1" outline="0" fieldPosition="0">
        <references count="7">
          <reference field="2" count="1" selected="0">
            <x v="22"/>
          </reference>
          <reference field="3" count="1" selected="0">
            <x v="673"/>
          </reference>
          <reference field="5" count="1" selected="0">
            <x v="61"/>
          </reference>
          <reference field="9" count="1" selected="0">
            <x v="243"/>
          </reference>
          <reference field="10" count="1" selected="0">
            <x v="60"/>
          </reference>
          <reference field="11" count="0" selected="0"/>
          <reference field="25" count="0"/>
        </references>
      </pivotArea>
    </format>
    <format dxfId="6344">
      <pivotArea dataOnly="0" labelOnly="1" outline="0" fieldPosition="0">
        <references count="7">
          <reference field="2" count="1" selected="0">
            <x v="22"/>
          </reference>
          <reference field="3" count="1" selected="0">
            <x v="673"/>
          </reference>
          <reference field="5" count="1" selected="0">
            <x v="61"/>
          </reference>
          <reference field="9" count="1" selected="0">
            <x v="244"/>
          </reference>
          <reference field="10" count="1" selected="0">
            <x v="83"/>
          </reference>
          <reference field="11" count="0" selected="0"/>
          <reference field="25" count="0"/>
        </references>
      </pivotArea>
    </format>
    <format dxfId="6343">
      <pivotArea dataOnly="0" labelOnly="1" outline="0" fieldPosition="0">
        <references count="7">
          <reference field="2" count="1" selected="0">
            <x v="22"/>
          </reference>
          <reference field="3" count="1" selected="0">
            <x v="673"/>
          </reference>
          <reference field="5" count="1" selected="0">
            <x v="61"/>
          </reference>
          <reference field="9" count="1" selected="0">
            <x v="299"/>
          </reference>
          <reference field="10" count="1" selected="0">
            <x v="82"/>
          </reference>
          <reference field="11" count="0" selected="0"/>
          <reference field="25" count="0"/>
        </references>
      </pivotArea>
    </format>
    <format dxfId="6342">
      <pivotArea dataOnly="0" labelOnly="1" outline="0" fieldPosition="0">
        <references count="7">
          <reference field="2" count="1" selected="0">
            <x v="22"/>
          </reference>
          <reference field="3" count="1" selected="0">
            <x v="673"/>
          </reference>
          <reference field="5" count="1" selected="0">
            <x v="61"/>
          </reference>
          <reference field="9" count="1" selected="0">
            <x v="321"/>
          </reference>
          <reference field="10" count="1" selected="0">
            <x v="83"/>
          </reference>
          <reference field="11" count="0" selected="0"/>
          <reference field="25" count="0"/>
        </references>
      </pivotArea>
    </format>
    <format dxfId="6341">
      <pivotArea dataOnly="0" labelOnly="1" outline="0" fieldPosition="0">
        <references count="7">
          <reference field="2" count="1" selected="0">
            <x v="22"/>
          </reference>
          <reference field="3" count="1" selected="0">
            <x v="673"/>
          </reference>
          <reference field="5" count="1" selected="0">
            <x v="61"/>
          </reference>
          <reference field="9" count="1" selected="0">
            <x v="337"/>
          </reference>
          <reference field="10" count="1" selected="0">
            <x v="82"/>
          </reference>
          <reference field="11" count="0" selected="0"/>
          <reference field="25" count="0"/>
        </references>
      </pivotArea>
    </format>
    <format dxfId="6340">
      <pivotArea dataOnly="0" labelOnly="1" outline="0" fieldPosition="0">
        <references count="7">
          <reference field="2" count="1" selected="0">
            <x v="22"/>
          </reference>
          <reference field="3" count="1" selected="0">
            <x v="673"/>
          </reference>
          <reference field="5" count="1" selected="0">
            <x v="61"/>
          </reference>
          <reference field="9" count="1" selected="0">
            <x v="437"/>
          </reference>
          <reference field="10" count="1" selected="0">
            <x v="82"/>
          </reference>
          <reference field="11" count="0" selected="0"/>
          <reference field="25" count="0"/>
        </references>
      </pivotArea>
    </format>
    <format dxfId="6339">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2"/>
          </reference>
          <reference field="11" count="0" selected="0"/>
          <reference field="25" count="0"/>
        </references>
      </pivotArea>
    </format>
    <format dxfId="6338">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4"/>
          </reference>
          <reference field="11" count="0" selected="0"/>
          <reference field="25" count="0"/>
        </references>
      </pivotArea>
    </format>
    <format dxfId="6337">
      <pivotArea dataOnly="0" labelOnly="1" outline="0" fieldPosition="0">
        <references count="7">
          <reference field="2" count="1" selected="0">
            <x v="22"/>
          </reference>
          <reference field="3" count="1" selected="0">
            <x v="674"/>
          </reference>
          <reference field="5" count="1" selected="0">
            <x v="62"/>
          </reference>
          <reference field="9" count="1" selected="0">
            <x v="294"/>
          </reference>
          <reference field="10" count="1" selected="0">
            <x v="82"/>
          </reference>
          <reference field="11" count="0" selected="0"/>
          <reference field="25" count="0"/>
        </references>
      </pivotArea>
    </format>
    <format dxfId="6336">
      <pivotArea dataOnly="0" labelOnly="1" outline="0" fieldPosition="0">
        <references count="7">
          <reference field="2" count="1" selected="0">
            <x v="22"/>
          </reference>
          <reference field="3" count="1" selected="0">
            <x v="674"/>
          </reference>
          <reference field="5" count="1" selected="0">
            <x v="62"/>
          </reference>
          <reference field="9" count="1" selected="0">
            <x v="313"/>
          </reference>
          <reference field="10" count="1" selected="0">
            <x v="82"/>
          </reference>
          <reference field="11" count="0" selected="0"/>
          <reference field="25" count="0"/>
        </references>
      </pivotArea>
    </format>
    <format dxfId="6335">
      <pivotArea dataOnly="0" labelOnly="1" outline="0" fieldPosition="0">
        <references count="7">
          <reference field="2" count="1" selected="0">
            <x v="22"/>
          </reference>
          <reference field="3" count="1" selected="0">
            <x v="674"/>
          </reference>
          <reference field="5" count="1" selected="0">
            <x v="62"/>
          </reference>
          <reference field="9" count="1" selected="0">
            <x v="438"/>
          </reference>
          <reference field="10" count="1" selected="0">
            <x v="82"/>
          </reference>
          <reference field="11" count="0" selected="0"/>
          <reference field="25" count="0"/>
        </references>
      </pivotArea>
    </format>
    <format dxfId="6334">
      <pivotArea dataOnly="0" labelOnly="1" outline="0" fieldPosition="0">
        <references count="7">
          <reference field="2" count="1" selected="0">
            <x v="22"/>
          </reference>
          <reference field="3" count="1" selected="0">
            <x v="674"/>
          </reference>
          <reference field="5" count="1" selected="0">
            <x v="72"/>
          </reference>
          <reference field="9" count="1" selected="0">
            <x v="523"/>
          </reference>
          <reference field="10" count="1" selected="0">
            <x v="175"/>
          </reference>
          <reference field="11" count="0" selected="0"/>
          <reference field="25" count="0"/>
        </references>
      </pivotArea>
    </format>
    <format dxfId="6333">
      <pivotArea dataOnly="0" labelOnly="1" outline="0" fieldPosition="0">
        <references count="7">
          <reference field="2" count="1" selected="0">
            <x v="22"/>
          </reference>
          <reference field="3" count="1" selected="0">
            <x v="676"/>
          </reference>
          <reference field="5" count="1" selected="0">
            <x v="64"/>
          </reference>
          <reference field="9" count="1" selected="0">
            <x v="302"/>
          </reference>
          <reference field="10" count="1" selected="0">
            <x v="83"/>
          </reference>
          <reference field="11" count="0" selected="0"/>
          <reference field="25" count="0"/>
        </references>
      </pivotArea>
    </format>
    <format dxfId="6332">
      <pivotArea dataOnly="0" labelOnly="1" outline="0" fieldPosition="0">
        <references count="7">
          <reference field="2" count="1" selected="0">
            <x v="22"/>
          </reference>
          <reference field="3" count="1" selected="0">
            <x v="676"/>
          </reference>
          <reference field="5" count="1" selected="0">
            <x v="64"/>
          </reference>
          <reference field="9" count="1" selected="0">
            <x v="303"/>
          </reference>
          <reference field="10" count="1" selected="0">
            <x v="83"/>
          </reference>
          <reference field="11" count="0" selected="0"/>
          <reference field="25" count="0"/>
        </references>
      </pivotArea>
    </format>
    <format dxfId="6331">
      <pivotArea dataOnly="0" labelOnly="1" outline="0" fieldPosition="0">
        <references count="7">
          <reference field="2" count="1" selected="0">
            <x v="22"/>
          </reference>
          <reference field="3" count="1" selected="0">
            <x v="693"/>
          </reference>
          <reference field="5" count="1" selected="0">
            <x v="75"/>
          </reference>
          <reference field="9" count="1" selected="0">
            <x v="525"/>
          </reference>
          <reference field="10" count="1" selected="0">
            <x v="82"/>
          </reference>
          <reference field="11" count="0" selected="0"/>
          <reference field="25" count="0"/>
        </references>
      </pivotArea>
    </format>
    <format dxfId="6330">
      <pivotArea dataOnly="0" labelOnly="1" outline="0" fieldPosition="0">
        <references count="7">
          <reference field="2" count="1" selected="0">
            <x v="22"/>
          </reference>
          <reference field="3" count="1" selected="0">
            <x v="693"/>
          </reference>
          <reference field="5" count="1" selected="0">
            <x v="75"/>
          </reference>
          <reference field="9" count="1" selected="0">
            <x v="526"/>
          </reference>
          <reference field="10" count="1" selected="0">
            <x v="83"/>
          </reference>
          <reference field="11" count="0" selected="0"/>
          <reference field="25" count="0"/>
        </references>
      </pivotArea>
    </format>
    <format dxfId="6329">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2"/>
          </reference>
          <reference field="11" count="0" selected="0"/>
          <reference field="25" count="0"/>
        </references>
      </pivotArea>
    </format>
    <format dxfId="6328">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3"/>
          </reference>
          <reference field="11" count="0" selected="0"/>
          <reference field="25" count="0"/>
        </references>
      </pivotArea>
    </format>
    <format dxfId="6327">
      <pivotArea dataOnly="0" labelOnly="1" outline="0" fieldPosition="0">
        <references count="7">
          <reference field="2" count="1" selected="0">
            <x v="22"/>
          </reference>
          <reference field="3" count="1" selected="0">
            <x v="694"/>
          </reference>
          <reference field="5" count="1" selected="0">
            <x v="76"/>
          </reference>
          <reference field="9" count="1" selected="0">
            <x v="338"/>
          </reference>
          <reference field="10" count="1" selected="0">
            <x v="53"/>
          </reference>
          <reference field="11" count="0" selected="0"/>
          <reference field="25" count="0"/>
        </references>
      </pivotArea>
    </format>
    <format dxfId="6326">
      <pivotArea dataOnly="0" labelOnly="1" outline="0" fieldPosition="0">
        <references count="7">
          <reference field="2" count="1" selected="0">
            <x v="22"/>
          </reference>
          <reference field="3" count="1" selected="0">
            <x v="694"/>
          </reference>
          <reference field="5" count="1" selected="0">
            <x v="76"/>
          </reference>
          <reference field="9" count="1" selected="0">
            <x v="441"/>
          </reference>
          <reference field="10" count="1" selected="0">
            <x v="82"/>
          </reference>
          <reference field="11" count="0" selected="0"/>
          <reference field="25" count="0"/>
        </references>
      </pivotArea>
    </format>
    <format dxfId="6325">
      <pivotArea dataOnly="0" labelOnly="1" outline="0" fieldPosition="0">
        <references count="7">
          <reference field="2" count="1" selected="0">
            <x v="22"/>
          </reference>
          <reference field="3" count="1" selected="0">
            <x v="694"/>
          </reference>
          <reference field="5" count="1" selected="0">
            <x v="76"/>
          </reference>
          <reference field="9" count="1" selected="0">
            <x v="527"/>
          </reference>
          <reference field="10" count="1" selected="0">
            <x v="82"/>
          </reference>
          <reference field="11" count="0" selected="0"/>
          <reference field="25" count="0"/>
        </references>
      </pivotArea>
    </format>
    <format dxfId="6324">
      <pivotArea dataOnly="0" labelOnly="1" outline="0" fieldPosition="0">
        <references count="7">
          <reference field="2" count="1" selected="0">
            <x v="22"/>
          </reference>
          <reference field="3" count="1" selected="0">
            <x v="694"/>
          </reference>
          <reference field="5" count="1" selected="0">
            <x v="76"/>
          </reference>
          <reference field="9" count="1" selected="0">
            <x v="528"/>
          </reference>
          <reference field="10" count="1" selected="0">
            <x v="82"/>
          </reference>
          <reference field="11" count="0" selected="0"/>
          <reference field="25" count="0"/>
        </references>
      </pivotArea>
    </format>
    <format dxfId="6323">
      <pivotArea dataOnly="0" labelOnly="1" outline="0" fieldPosition="0">
        <references count="7">
          <reference field="2" count="1" selected="0">
            <x v="23"/>
          </reference>
          <reference field="3" count="1" selected="0">
            <x v="643"/>
          </reference>
          <reference field="5" count="1" selected="0">
            <x v="81"/>
          </reference>
          <reference field="9" count="1" selected="0">
            <x v="529"/>
          </reference>
          <reference field="10" count="1" selected="0">
            <x v="120"/>
          </reference>
          <reference field="11" count="0" selected="0"/>
          <reference field="25" count="0"/>
        </references>
      </pivotArea>
    </format>
    <format dxfId="6322">
      <pivotArea dataOnly="0" labelOnly="1" outline="0" fieldPosition="0">
        <references count="7">
          <reference field="2" count="1" selected="0">
            <x v="23"/>
          </reference>
          <reference field="3" count="1" selected="0">
            <x v="643"/>
          </reference>
          <reference field="5" count="1" selected="0">
            <x v="84"/>
          </reference>
          <reference field="9" count="1" selected="0">
            <x v="225"/>
          </reference>
          <reference field="10" count="1" selected="0">
            <x v="83"/>
          </reference>
          <reference field="11" count="0" selected="0"/>
          <reference field="25" count="0"/>
        </references>
      </pivotArea>
    </format>
    <format dxfId="6321">
      <pivotArea dataOnly="0" labelOnly="1" outline="0" fieldPosition="0">
        <references count="7">
          <reference field="2" count="1" selected="0">
            <x v="23"/>
          </reference>
          <reference field="3" count="1" selected="0">
            <x v="643"/>
          </reference>
          <reference field="5" count="1" selected="0">
            <x v="85"/>
          </reference>
          <reference field="9" count="1" selected="0">
            <x v="239"/>
          </reference>
          <reference field="10" count="1" selected="0">
            <x v="99"/>
          </reference>
          <reference field="11" count="0" selected="0"/>
          <reference field="25" count="0"/>
        </references>
      </pivotArea>
    </format>
    <format dxfId="6320">
      <pivotArea dataOnly="0" labelOnly="1" outline="0" fieldPosition="0">
        <references count="7">
          <reference field="2" count="1" selected="0">
            <x v="24"/>
          </reference>
          <reference field="3" count="1" selected="0">
            <x v="691"/>
          </reference>
          <reference field="5" count="1" selected="0">
            <x v="73"/>
          </reference>
          <reference field="9" count="1" selected="0">
            <x v="524"/>
          </reference>
          <reference field="10" count="1" selected="0">
            <x v="82"/>
          </reference>
          <reference field="11" count="0" selected="0"/>
          <reference field="25" count="0"/>
        </references>
      </pivotArea>
    </format>
    <format dxfId="6319">
      <pivotArea dataOnly="0" labelOnly="1" outline="0" fieldPosition="0">
        <references count="7">
          <reference field="2" count="1" selected="0">
            <x v="25"/>
          </reference>
          <reference field="3" count="1" selected="0">
            <x v="492"/>
          </reference>
          <reference field="5" count="1" selected="0">
            <x v="122"/>
          </reference>
          <reference field="9" count="1" selected="0">
            <x v="261"/>
          </reference>
          <reference field="10" count="1" selected="0">
            <x v="60"/>
          </reference>
          <reference field="11" count="0" selected="0"/>
          <reference field="25" count="0"/>
        </references>
      </pivotArea>
    </format>
    <format dxfId="6318">
      <pivotArea dataOnly="0" labelOnly="1" outline="0" fieldPosition="0">
        <references count="7">
          <reference field="2" count="1" selected="0">
            <x v="26"/>
          </reference>
          <reference field="3" count="1" selected="0">
            <x v="643"/>
          </reference>
          <reference field="5" count="1" selected="0">
            <x v="78"/>
          </reference>
          <reference field="9" count="1" selected="0">
            <x v="2"/>
          </reference>
          <reference field="10" count="1" selected="0">
            <x v="82"/>
          </reference>
          <reference field="11" count="0" selected="0"/>
          <reference field="25" count="0"/>
        </references>
      </pivotArea>
    </format>
    <format dxfId="6317">
      <pivotArea dataOnly="0" labelOnly="1" outline="0" fieldPosition="0">
        <references count="7">
          <reference field="2" count="1" selected="0">
            <x v="26"/>
          </reference>
          <reference field="3" count="1" selected="0">
            <x v="643"/>
          </reference>
          <reference field="5" count="1" selected="0">
            <x v="80"/>
          </reference>
          <reference field="9" count="1" selected="0">
            <x v="241"/>
          </reference>
          <reference field="10" count="1" selected="0">
            <x v="60"/>
          </reference>
          <reference field="11" count="0" selected="0"/>
          <reference field="25" count="0"/>
        </references>
      </pivotArea>
    </format>
    <format dxfId="6316">
      <pivotArea dataOnly="0" labelOnly="1" outline="0" fieldPosition="0">
        <references count="7">
          <reference field="2" count="1" selected="0">
            <x v="26"/>
          </reference>
          <reference field="3" count="1" selected="0">
            <x v="692"/>
          </reference>
          <reference field="5" count="1" selected="0">
            <x v="77"/>
          </reference>
          <reference field="9" count="1" selected="0">
            <x v="318"/>
          </reference>
          <reference field="10" count="1" selected="0">
            <x v="82"/>
          </reference>
          <reference field="11" count="0" selected="0"/>
          <reference field="25" count="0"/>
        </references>
      </pivotArea>
    </format>
    <format dxfId="6315">
      <pivotArea dataOnly="0" labelOnly="1" outline="0" fieldPosition="0">
        <references count="7">
          <reference field="2" count="1" selected="0">
            <x v="27"/>
          </reference>
          <reference field="3" count="1" selected="0">
            <x v="677"/>
          </reference>
          <reference field="5" count="1" selected="0">
            <x v="65"/>
          </reference>
          <reference field="9" count="1" selected="0">
            <x v="514"/>
          </reference>
          <reference field="10" count="1" selected="0">
            <x v="185"/>
          </reference>
          <reference field="11" count="0" selected="0"/>
          <reference field="25" count="0"/>
        </references>
      </pivotArea>
    </format>
    <format dxfId="6314">
      <pivotArea dataOnly="0" labelOnly="1" outline="0" fieldPosition="0">
        <references count="7">
          <reference field="2" count="1" selected="0">
            <x v="27"/>
          </reference>
          <reference field="3" count="1" selected="0">
            <x v="683"/>
          </reference>
          <reference field="5" count="1" selected="0">
            <x v="71"/>
          </reference>
          <reference field="9" count="1" selected="0">
            <x v="400"/>
          </reference>
          <reference field="10" count="1" selected="0">
            <x v="186"/>
          </reference>
          <reference field="11" count="0" selected="0"/>
          <reference field="25" count="0"/>
        </references>
      </pivotArea>
    </format>
    <format dxfId="6313">
      <pivotArea dataOnly="0" labelOnly="1" outline="0" fieldPosition="0">
        <references count="7">
          <reference field="2" count="1" selected="0">
            <x v="28"/>
          </reference>
          <reference field="3" count="1" selected="0">
            <x v="584"/>
          </reference>
          <reference field="5" count="1" selected="0">
            <x v="28"/>
          </reference>
          <reference field="9" count="1" selected="0">
            <x v="10"/>
          </reference>
          <reference field="10" count="1" selected="0">
            <x v="125"/>
          </reference>
          <reference field="11" count="0" selected="0"/>
          <reference field="25" count="0"/>
        </references>
      </pivotArea>
    </format>
    <format dxfId="6312">
      <pivotArea dataOnly="0" labelOnly="1" outline="0" fieldPosition="0">
        <references count="7">
          <reference field="2" count="1" selected="0">
            <x v="28"/>
          </reference>
          <reference field="3" count="1" selected="0">
            <x v="584"/>
          </reference>
          <reference field="5" count="1" selected="0">
            <x v="28"/>
          </reference>
          <reference field="9" count="1" selected="0">
            <x v="31"/>
          </reference>
          <reference field="10" count="1" selected="0">
            <x v="82"/>
          </reference>
          <reference field="11" count="0" selected="0"/>
          <reference field="25" count="0"/>
        </references>
      </pivotArea>
    </format>
    <format dxfId="6311">
      <pivotArea dataOnly="0" labelOnly="1" outline="0" fieldPosition="0">
        <references count="7">
          <reference field="2" count="1" selected="0">
            <x v="28"/>
          </reference>
          <reference field="3" count="1" selected="0">
            <x v="584"/>
          </reference>
          <reference field="5" count="1" selected="0">
            <x v="28"/>
          </reference>
          <reference field="9" count="1" selected="0">
            <x v="184"/>
          </reference>
          <reference field="10" count="1" selected="0">
            <x v="45"/>
          </reference>
          <reference field="11" count="0" selected="0"/>
          <reference field="25" count="0"/>
        </references>
      </pivotArea>
    </format>
    <format dxfId="6310">
      <pivotArea dataOnly="0" labelOnly="1" outline="0" fieldPosition="0">
        <references count="7">
          <reference field="2" count="1" selected="0">
            <x v="28"/>
          </reference>
          <reference field="3" count="1" selected="0">
            <x v="584"/>
          </reference>
          <reference field="5" count="1" selected="0">
            <x v="28"/>
          </reference>
          <reference field="9" count="1" selected="0">
            <x v="278"/>
          </reference>
          <reference field="10" count="1" selected="0">
            <x v="122"/>
          </reference>
          <reference field="11" count="0" selected="0"/>
          <reference field="25" count="0"/>
        </references>
      </pivotArea>
    </format>
    <format dxfId="6309">
      <pivotArea dataOnly="0" labelOnly="1" outline="0" fieldPosition="0">
        <references count="7">
          <reference field="2" count="1" selected="0">
            <x v="28"/>
          </reference>
          <reference field="3" count="1" selected="0">
            <x v="584"/>
          </reference>
          <reference field="5" count="1" selected="0">
            <x v="28"/>
          </reference>
          <reference field="9" count="1" selected="0">
            <x v="386"/>
          </reference>
          <reference field="10" count="1" selected="0">
            <x v="83"/>
          </reference>
          <reference field="11" count="0" selected="0"/>
          <reference field="25" count="0"/>
        </references>
      </pivotArea>
    </format>
    <format dxfId="6308">
      <pivotArea dataOnly="0" labelOnly="1" outline="0" fieldPosition="0">
        <references count="7">
          <reference field="2" count="1" selected="0">
            <x v="28"/>
          </reference>
          <reference field="3" count="1" selected="0">
            <x v="584"/>
          </reference>
          <reference field="5" count="1" selected="0">
            <x v="28"/>
          </reference>
          <reference field="9" count="1" selected="0">
            <x v="433"/>
          </reference>
          <reference field="10" count="1" selected="0">
            <x v="83"/>
          </reference>
          <reference field="11" count="0" selected="0"/>
          <reference field="25" count="0"/>
        </references>
      </pivotArea>
    </format>
    <format dxfId="6307">
      <pivotArea dataOnly="0" labelOnly="1" outline="0" fieldPosition="0">
        <references count="7">
          <reference field="2" count="1" selected="0">
            <x v="29"/>
          </reference>
          <reference field="3" count="1" selected="0">
            <x v="535"/>
          </reference>
          <reference field="5" count="1" selected="0">
            <x v="29"/>
          </reference>
          <reference field="9" count="1" selected="0">
            <x v="2"/>
          </reference>
          <reference field="10" count="1" selected="0">
            <x v="82"/>
          </reference>
          <reference field="11" count="0" selected="0"/>
          <reference field="25" count="0"/>
        </references>
      </pivotArea>
    </format>
    <format dxfId="6306">
      <pivotArea dataOnly="0" labelOnly="1" outline="0" fieldPosition="0">
        <references count="7">
          <reference field="2" count="1" selected="0">
            <x v="29"/>
          </reference>
          <reference field="3" count="1" selected="0">
            <x v="535"/>
          </reference>
          <reference field="5" count="1" selected="0">
            <x v="29"/>
          </reference>
          <reference field="9" count="1" selected="0">
            <x v="11"/>
          </reference>
          <reference field="10" count="1" selected="0">
            <x v="82"/>
          </reference>
          <reference field="11" count="0" selected="0"/>
          <reference field="25" count="0"/>
        </references>
      </pivotArea>
    </format>
    <format dxfId="6305">
      <pivotArea dataOnly="0" labelOnly="1" outline="0" fieldPosition="0">
        <references count="7">
          <reference field="2" count="1" selected="0">
            <x v="29"/>
          </reference>
          <reference field="3" count="1" selected="0">
            <x v="535"/>
          </reference>
          <reference field="5" count="1" selected="0">
            <x v="29"/>
          </reference>
          <reference field="9" count="1" selected="0">
            <x v="12"/>
          </reference>
          <reference field="10" count="1" selected="0">
            <x v="43"/>
          </reference>
          <reference field="11" count="0" selected="0"/>
          <reference field="25" count="0"/>
        </references>
      </pivotArea>
    </format>
    <format dxfId="6304">
      <pivotArea dataOnly="0" labelOnly="1" outline="0" fieldPosition="0">
        <references count="7">
          <reference field="2" count="1" selected="0">
            <x v="29"/>
          </reference>
          <reference field="3" count="1" selected="0">
            <x v="535"/>
          </reference>
          <reference field="5" count="1" selected="0">
            <x v="29"/>
          </reference>
          <reference field="9" count="1" selected="0">
            <x v="13"/>
          </reference>
          <reference field="10" count="1" selected="0">
            <x v="125"/>
          </reference>
          <reference field="11" count="0" selected="0"/>
          <reference field="25" count="0"/>
        </references>
      </pivotArea>
    </format>
    <format dxfId="6303">
      <pivotArea dataOnly="0" labelOnly="1" outline="0" fieldPosition="0">
        <references count="7">
          <reference field="2" count="1" selected="0">
            <x v="29"/>
          </reference>
          <reference field="3" count="1" selected="0">
            <x v="535"/>
          </reference>
          <reference field="5" count="1" selected="0">
            <x v="29"/>
          </reference>
          <reference field="9" count="1" selected="0">
            <x v="46"/>
          </reference>
          <reference field="10" count="1" selected="0">
            <x v="83"/>
          </reference>
          <reference field="11" count="0" selected="0"/>
          <reference field="25" count="0"/>
        </references>
      </pivotArea>
    </format>
    <format dxfId="6302">
      <pivotArea dataOnly="0" labelOnly="1" outline="0" fieldPosition="0">
        <references count="7">
          <reference field="2" count="1" selected="0">
            <x v="29"/>
          </reference>
          <reference field="3" count="1" selected="0">
            <x v="535"/>
          </reference>
          <reference field="5" count="1" selected="0">
            <x v="29"/>
          </reference>
          <reference field="9" count="1" selected="0">
            <x v="47"/>
          </reference>
          <reference field="10" count="1" selected="0">
            <x v="83"/>
          </reference>
          <reference field="11" count="0" selected="0"/>
          <reference field="25" count="0"/>
        </references>
      </pivotArea>
    </format>
    <format dxfId="6301">
      <pivotArea dataOnly="0" labelOnly="1" outline="0" fieldPosition="0">
        <references count="7">
          <reference field="2" count="1" selected="0">
            <x v="29"/>
          </reference>
          <reference field="3" count="1" selected="0">
            <x v="535"/>
          </reference>
          <reference field="5" count="1" selected="0">
            <x v="29"/>
          </reference>
          <reference field="9" count="1" selected="0">
            <x v="361"/>
          </reference>
          <reference field="10" count="1" selected="0">
            <x v="83"/>
          </reference>
          <reference field="11" count="0" selected="0"/>
          <reference field="25" count="0"/>
        </references>
      </pivotArea>
    </format>
    <format dxfId="6300">
      <pivotArea dataOnly="0" labelOnly="1" outline="0" fieldPosition="0">
        <references count="7">
          <reference field="2" count="1" selected="0">
            <x v="29"/>
          </reference>
          <reference field="3" count="1" selected="0">
            <x v="535"/>
          </reference>
          <reference field="5" count="1" selected="0">
            <x v="29"/>
          </reference>
          <reference field="9" count="1" selected="0">
            <x v="362"/>
          </reference>
          <reference field="10" count="1" selected="0">
            <x v="83"/>
          </reference>
          <reference field="11" count="0" selected="0"/>
          <reference field="25" count="0"/>
        </references>
      </pivotArea>
    </format>
    <format dxfId="6299">
      <pivotArea dataOnly="0" labelOnly="1" outline="0" fieldPosition="0">
        <references count="7">
          <reference field="2" count="1" selected="0">
            <x v="30"/>
          </reference>
          <reference field="3" count="1" selected="0">
            <x v="642"/>
          </reference>
          <reference field="5" count="1" selected="0">
            <x v="30"/>
          </reference>
          <reference field="9" count="1" selected="0">
            <x v="3"/>
          </reference>
          <reference field="10" count="1" selected="0">
            <x v="82"/>
          </reference>
          <reference field="11" count="0" selected="0"/>
          <reference field="25" count="0"/>
        </references>
      </pivotArea>
    </format>
    <format dxfId="6298">
      <pivotArea dataOnly="0" labelOnly="1" outline="0" fieldPosition="0">
        <references count="7">
          <reference field="2" count="1" selected="0">
            <x v="30"/>
          </reference>
          <reference field="3" count="1" selected="0">
            <x v="642"/>
          </reference>
          <reference field="5" count="1" selected="0">
            <x v="30"/>
          </reference>
          <reference field="9" count="1" selected="0">
            <x v="8"/>
          </reference>
          <reference field="10" count="1" selected="0">
            <x v="180"/>
          </reference>
          <reference field="11" count="0" selected="0"/>
          <reference field="25" count="0"/>
        </references>
      </pivotArea>
    </format>
    <format dxfId="6297">
      <pivotArea dataOnly="0" labelOnly="1" outline="0" fieldPosition="0">
        <references count="7">
          <reference field="2" count="1" selected="0">
            <x v="30"/>
          </reference>
          <reference field="3" count="1" selected="0">
            <x v="642"/>
          </reference>
          <reference field="5" count="1" selected="0">
            <x v="30"/>
          </reference>
          <reference field="9" count="1" selected="0">
            <x v="9"/>
          </reference>
          <reference field="10" count="1" selected="0">
            <x v="83"/>
          </reference>
          <reference field="11" count="0" selected="0"/>
          <reference field="25" count="0"/>
        </references>
      </pivotArea>
    </format>
    <format dxfId="6296">
      <pivotArea dataOnly="0" labelOnly="1" outline="0" fieldPosition="0">
        <references count="7">
          <reference field="2" count="1" selected="0">
            <x v="30"/>
          </reference>
          <reference field="3" count="1" selected="0">
            <x v="642"/>
          </reference>
          <reference field="5" count="1" selected="0">
            <x v="30"/>
          </reference>
          <reference field="9" count="1" selected="0">
            <x v="13"/>
          </reference>
          <reference field="10" count="1" selected="0">
            <x v="125"/>
          </reference>
          <reference field="11" count="0" selected="0"/>
          <reference field="25" count="0"/>
        </references>
      </pivotArea>
    </format>
    <format dxfId="6295">
      <pivotArea dataOnly="0" labelOnly="1" outline="0" fieldPosition="0">
        <references count="7">
          <reference field="2" count="1" selected="0">
            <x v="30"/>
          </reference>
          <reference field="3" count="1" selected="0">
            <x v="642"/>
          </reference>
          <reference field="5" count="1" selected="0">
            <x v="30"/>
          </reference>
          <reference field="9" count="1" selected="0">
            <x v="19"/>
          </reference>
          <reference field="10" count="1" selected="0">
            <x v="25"/>
          </reference>
          <reference field="11" count="0" selected="0"/>
          <reference field="25" count="0"/>
        </references>
      </pivotArea>
    </format>
    <format dxfId="6294">
      <pivotArea dataOnly="0" labelOnly="1" outline="0" fieldPosition="0">
        <references count="7">
          <reference field="2" count="1" selected="0">
            <x v="30"/>
          </reference>
          <reference field="3" count="1" selected="0">
            <x v="642"/>
          </reference>
          <reference field="5" count="1" selected="0">
            <x v="30"/>
          </reference>
          <reference field="9" count="1" selected="0">
            <x v="31"/>
          </reference>
          <reference field="10" count="1" selected="0">
            <x v="82"/>
          </reference>
          <reference field="11" count="0" selected="0"/>
          <reference field="25" count="0"/>
        </references>
      </pivotArea>
    </format>
    <format dxfId="6293">
      <pivotArea dataOnly="0" labelOnly="1" outline="0" fieldPosition="0">
        <references count="7">
          <reference field="2" count="1" selected="0">
            <x v="30"/>
          </reference>
          <reference field="3" count="1" selected="0">
            <x v="642"/>
          </reference>
          <reference field="5" count="1" selected="0">
            <x v="30"/>
          </reference>
          <reference field="9" count="1" selected="0">
            <x v="48"/>
          </reference>
          <reference field="10" count="1" selected="0">
            <x v="124"/>
          </reference>
          <reference field="11" count="0" selected="0"/>
          <reference field="25" count="0"/>
        </references>
      </pivotArea>
    </format>
    <format dxfId="6292">
      <pivotArea dataOnly="0" labelOnly="1" outline="0" fieldPosition="0">
        <references count="7">
          <reference field="2" count="1" selected="0">
            <x v="30"/>
          </reference>
          <reference field="3" count="1" selected="0">
            <x v="642"/>
          </reference>
          <reference field="5" count="1" selected="0">
            <x v="30"/>
          </reference>
          <reference field="9" count="1" selected="0">
            <x v="101"/>
          </reference>
          <reference field="10" count="1" selected="0">
            <x v="82"/>
          </reference>
          <reference field="11" count="0" selected="0"/>
          <reference field="25" count="0"/>
        </references>
      </pivotArea>
    </format>
    <format dxfId="6291">
      <pivotArea dataOnly="0" labelOnly="1" outline="0" fieldPosition="0">
        <references count="7">
          <reference field="2" count="1" selected="0">
            <x v="30"/>
          </reference>
          <reference field="3" count="1" selected="0">
            <x v="642"/>
          </reference>
          <reference field="5" count="1" selected="0">
            <x v="30"/>
          </reference>
          <reference field="9" count="1" selected="0">
            <x v="102"/>
          </reference>
          <reference field="10" count="1" selected="0">
            <x v="181"/>
          </reference>
          <reference field="11" count="0" selected="0"/>
          <reference field="25" count="0"/>
        </references>
      </pivotArea>
    </format>
    <format dxfId="6290">
      <pivotArea dataOnly="0" labelOnly="1" outline="0" fieldPosition="0">
        <references count="7">
          <reference field="2" count="1" selected="0">
            <x v="30"/>
          </reference>
          <reference field="3" count="1" selected="0">
            <x v="642"/>
          </reference>
          <reference field="5" count="1" selected="0">
            <x v="30"/>
          </reference>
          <reference field="9" count="1" selected="0">
            <x v="103"/>
          </reference>
          <reference field="10" count="1" selected="0">
            <x v="181"/>
          </reference>
          <reference field="11" count="0" selected="0"/>
          <reference field="25" count="0"/>
        </references>
      </pivotArea>
    </format>
    <format dxfId="6289">
      <pivotArea dataOnly="0" labelOnly="1" outline="0" fieldPosition="0">
        <references count="7">
          <reference field="2" count="1" selected="0">
            <x v="30"/>
          </reference>
          <reference field="3" count="1" selected="0">
            <x v="642"/>
          </reference>
          <reference field="5" count="1" selected="0">
            <x v="30"/>
          </reference>
          <reference field="9" count="1" selected="0">
            <x v="350"/>
          </reference>
          <reference field="10" count="1" selected="0">
            <x v="82"/>
          </reference>
          <reference field="11" count="0" selected="0"/>
          <reference field="25" count="0"/>
        </references>
      </pivotArea>
    </format>
    <format dxfId="6288">
      <pivotArea dataOnly="0" labelOnly="1" outline="0" fieldPosition="0">
        <references count="7">
          <reference field="2" count="1" selected="0">
            <x v="30"/>
          </reference>
          <reference field="3" count="1" selected="0">
            <x v="642"/>
          </reference>
          <reference field="5" count="1" selected="0">
            <x v="30"/>
          </reference>
          <reference field="9" count="1" selected="0">
            <x v="361"/>
          </reference>
          <reference field="10" count="1" selected="0">
            <x v="82"/>
          </reference>
          <reference field="11" count="0" selected="0"/>
          <reference field="25" count="0"/>
        </references>
      </pivotArea>
    </format>
    <format dxfId="6287">
      <pivotArea dataOnly="0" labelOnly="1" outline="0" fieldPosition="0">
        <references count="7">
          <reference field="2" count="1" selected="0">
            <x v="30"/>
          </reference>
          <reference field="3" count="1" selected="0">
            <x v="642"/>
          </reference>
          <reference field="5" count="1" selected="0">
            <x v="30"/>
          </reference>
          <reference field="9" count="1" selected="0">
            <x v="362"/>
          </reference>
          <reference field="10" count="1" selected="0">
            <x v="82"/>
          </reference>
          <reference field="11" count="0" selected="0"/>
          <reference field="25" count="0"/>
        </references>
      </pivotArea>
    </format>
    <format dxfId="6286">
      <pivotArea dataOnly="0" labelOnly="1" outline="0" fieldPosition="0">
        <references count="7">
          <reference field="2" count="1" selected="0">
            <x v="30"/>
          </reference>
          <reference field="3" count="1" selected="0">
            <x v="642"/>
          </reference>
          <reference field="5" count="1" selected="0">
            <x v="30"/>
          </reference>
          <reference field="9" count="1" selected="0">
            <x v="386"/>
          </reference>
          <reference field="10" count="1" selected="0">
            <x v="83"/>
          </reference>
          <reference field="11" count="0" selected="0"/>
          <reference field="25" count="0"/>
        </references>
      </pivotArea>
    </format>
    <format dxfId="6285">
      <pivotArea dataOnly="0" labelOnly="1" outline="0" fieldPosition="0">
        <references count="7">
          <reference field="2" count="1" selected="0">
            <x v="30"/>
          </reference>
          <reference field="3" count="1" selected="0">
            <x v="642"/>
          </reference>
          <reference field="5" count="1" selected="0">
            <x v="30"/>
          </reference>
          <reference field="9" count="1" selected="0">
            <x v="419"/>
          </reference>
          <reference field="10" count="1" selected="0">
            <x v="83"/>
          </reference>
          <reference field="11" count="0" selected="0"/>
          <reference field="25" count="0"/>
        </references>
      </pivotArea>
    </format>
    <format dxfId="6284">
      <pivotArea dataOnly="0" labelOnly="1" outline="0" fieldPosition="0">
        <references count="7">
          <reference field="2" count="1" selected="0">
            <x v="30"/>
          </reference>
          <reference field="3" count="1" selected="0">
            <x v="642"/>
          </reference>
          <reference field="5" count="1" selected="0">
            <x v="30"/>
          </reference>
          <reference field="9" count="1" selected="0">
            <x v="492"/>
          </reference>
          <reference field="10" count="1" selected="0">
            <x v="83"/>
          </reference>
          <reference field="11" count="0" selected="0"/>
          <reference field="25" count="0"/>
        </references>
      </pivotArea>
    </format>
    <format dxfId="6283">
      <pivotArea dataOnly="0" labelOnly="1" outline="0" fieldPosition="0">
        <references count="7">
          <reference field="2" count="1" selected="0">
            <x v="30"/>
          </reference>
          <reference field="3" count="1" selected="0">
            <x v="642"/>
          </reference>
          <reference field="5" count="1" selected="0">
            <x v="30"/>
          </reference>
          <reference field="9" count="1" selected="0">
            <x v="493"/>
          </reference>
          <reference field="10" count="1" selected="0">
            <x v="80"/>
          </reference>
          <reference field="11" count="0" selected="0"/>
          <reference field="25" count="0"/>
        </references>
      </pivotArea>
    </format>
    <format dxfId="6282">
      <pivotArea dataOnly="0" labelOnly="1" outline="0" fieldPosition="0">
        <references count="7">
          <reference field="2" count="1" selected="0">
            <x v="30"/>
          </reference>
          <reference field="3" count="1" selected="0">
            <x v="643"/>
          </reference>
          <reference field="5" count="1" selected="0">
            <x v="30"/>
          </reference>
          <reference field="9" count="1" selected="0">
            <x v="344"/>
          </reference>
          <reference field="10" count="1" selected="0">
            <x v="79"/>
          </reference>
          <reference field="11" count="0" selected="0"/>
          <reference field="25" count="0"/>
        </references>
      </pivotArea>
    </format>
    <format dxfId="6281">
      <pivotArea dataOnly="0" labelOnly="1" outline="0" fieldPosition="0">
        <references count="7">
          <reference field="2" count="1" selected="0">
            <x v="31"/>
          </reference>
          <reference field="3" count="1" selected="0">
            <x v="658"/>
          </reference>
          <reference field="5" count="1" selected="0">
            <x v="44"/>
          </reference>
          <reference field="9" count="1" selected="0">
            <x v="15"/>
          </reference>
          <reference field="10" count="1" selected="0">
            <x v="83"/>
          </reference>
          <reference field="11" count="0" selected="0"/>
          <reference field="25" count="0"/>
        </references>
      </pivotArea>
    </format>
    <format dxfId="6280">
      <pivotArea dataOnly="0" labelOnly="1" outline="0" fieldPosition="0">
        <references count="7">
          <reference field="2" count="1" selected="0">
            <x v="31"/>
          </reference>
          <reference field="3" count="1" selected="0">
            <x v="658"/>
          </reference>
          <reference field="5" count="1" selected="0">
            <x v="44"/>
          </reference>
          <reference field="9" count="1" selected="0">
            <x v="30"/>
          </reference>
          <reference field="10" count="1" selected="0">
            <x v="82"/>
          </reference>
          <reference field="11" count="0" selected="0"/>
          <reference field="25" count="0"/>
        </references>
      </pivotArea>
    </format>
    <format dxfId="6279">
      <pivotArea dataOnly="0" labelOnly="1" outline="0" fieldPosition="0">
        <references count="7">
          <reference field="2" count="1" selected="0">
            <x v="32"/>
          </reference>
          <reference field="3" count="1" selected="0">
            <x v="643"/>
          </reference>
          <reference field="5" count="1" selected="0">
            <x v="45"/>
          </reference>
          <reference field="9" count="1" selected="0">
            <x v="177"/>
          </reference>
          <reference field="10" count="1" selected="0">
            <x v="125"/>
          </reference>
          <reference field="11" count="0" selected="0"/>
          <reference field="25" count="0"/>
        </references>
      </pivotArea>
    </format>
    <format dxfId="6278">
      <pivotArea dataOnly="0" labelOnly="1" outline="0" fieldPosition="0">
        <references count="7">
          <reference field="2" count="1" selected="0">
            <x v="33"/>
          </reference>
          <reference field="3" count="1" selected="0">
            <x v="643"/>
          </reference>
          <reference field="5" count="1" selected="0">
            <x v="48"/>
          </reference>
          <reference field="9" count="1" selected="0">
            <x v="2"/>
          </reference>
          <reference field="10" count="1" selected="0">
            <x v="60"/>
          </reference>
          <reference field="11" count="0" selected="0"/>
          <reference field="25" count="0"/>
        </references>
      </pivotArea>
    </format>
    <format dxfId="6277">
      <pivotArea dataOnly="0" labelOnly="1" outline="0" fieldPosition="0">
        <references count="7">
          <reference field="2" count="1" selected="0">
            <x v="34"/>
          </reference>
          <reference field="3" count="1" selected="0">
            <x v="660"/>
          </reference>
          <reference field="5" count="1" selected="0">
            <x v="47"/>
          </reference>
          <reference field="9" count="1" selected="0">
            <x v="366"/>
          </reference>
          <reference field="10" count="1" selected="0">
            <x v="169"/>
          </reference>
          <reference field="11" count="0" selected="0"/>
          <reference field="25" count="0"/>
        </references>
      </pivotArea>
    </format>
    <format dxfId="6276">
      <pivotArea dataOnly="0" labelOnly="1" outline="0" fieldPosition="0">
        <references count="7">
          <reference field="2" count="1" selected="0">
            <x v="34"/>
          </reference>
          <reference field="3" count="1" selected="0">
            <x v="661"/>
          </reference>
          <reference field="5" count="1" selected="0">
            <x v="47"/>
          </reference>
          <reference field="9" count="1" selected="0">
            <x v="498"/>
          </reference>
          <reference field="10" count="1" selected="0">
            <x v="60"/>
          </reference>
          <reference field="11" count="0" selected="0"/>
          <reference field="25" count="0"/>
        </references>
      </pivotArea>
    </format>
    <format dxfId="6275">
      <pivotArea dataOnly="0" labelOnly="1" outline="0" fieldPosition="0">
        <references count="7">
          <reference field="2" count="1" selected="0">
            <x v="35"/>
          </reference>
          <reference field="3" count="1" selected="0">
            <x v="696"/>
          </reference>
          <reference field="5" count="1" selected="0">
            <x v="86"/>
          </reference>
          <reference field="9" count="1" selected="0">
            <x v="406"/>
          </reference>
          <reference field="10" count="1" selected="0">
            <x v="125"/>
          </reference>
          <reference field="11" count="0" selected="0"/>
          <reference field="25" count="0"/>
        </references>
      </pivotArea>
    </format>
    <format dxfId="6274">
      <pivotArea dataOnly="0" labelOnly="1" outline="0" fieldPosition="0">
        <references count="7">
          <reference field="2" count="1" selected="0">
            <x v="35"/>
          </reference>
          <reference field="3" count="1" selected="0">
            <x v="696"/>
          </reference>
          <reference field="5" count="1" selected="0">
            <x v="86"/>
          </reference>
          <reference field="9" count="1" selected="0">
            <x v="533"/>
          </reference>
          <reference field="10" count="1" selected="0">
            <x v="83"/>
          </reference>
          <reference field="11" count="0" selected="0"/>
          <reference field="25" count="0"/>
        </references>
      </pivotArea>
    </format>
    <format dxfId="6273">
      <pivotArea dataOnly="0" labelOnly="1" outline="0" fieldPosition="0">
        <references count="7">
          <reference field="2" count="1" selected="0">
            <x v="36"/>
          </reference>
          <reference field="3" count="1" selected="0">
            <x v="643"/>
          </reference>
          <reference field="5" count="1" selected="0">
            <x v="49"/>
          </reference>
          <reference field="9" count="1" selected="0">
            <x v="374"/>
          </reference>
          <reference field="10" count="1" selected="0">
            <x v="82"/>
          </reference>
          <reference field="11" count="0" selected="0"/>
          <reference field="25" count="0"/>
        </references>
      </pivotArea>
    </format>
    <format dxfId="6272">
      <pivotArea dataOnly="0" labelOnly="1" outline="0" fieldPosition="0">
        <references count="7">
          <reference field="2" count="1" selected="0">
            <x v="36"/>
          </reference>
          <reference field="3" count="1" selected="0">
            <x v="643"/>
          </reference>
          <reference field="5" count="1" selected="0">
            <x v="49"/>
          </reference>
          <reference field="9" count="1" selected="0">
            <x v="375"/>
          </reference>
          <reference field="10" count="1" selected="0">
            <x v="83"/>
          </reference>
          <reference field="11" count="0" selected="0"/>
          <reference field="25" count="0"/>
        </references>
      </pivotArea>
    </format>
    <format dxfId="6271">
      <pivotArea dataOnly="0" labelOnly="1" outline="0" fieldPosition="0">
        <references count="7">
          <reference field="2" count="1" selected="0">
            <x v="36"/>
          </reference>
          <reference field="3" count="1" selected="0">
            <x v="643"/>
          </reference>
          <reference field="5" count="1" selected="0">
            <x v="49"/>
          </reference>
          <reference field="9" count="1" selected="0">
            <x v="501"/>
          </reference>
          <reference field="10" count="1" selected="0">
            <x v="83"/>
          </reference>
          <reference field="11" count="0" selected="0"/>
          <reference field="25" count="0"/>
        </references>
      </pivotArea>
    </format>
    <format dxfId="6270">
      <pivotArea dataOnly="0" labelOnly="1" outline="0" fieldPosition="0">
        <references count="7">
          <reference field="2" count="1" selected="0">
            <x v="36"/>
          </reference>
          <reference field="3" count="1" selected="0">
            <x v="664"/>
          </reference>
          <reference field="5" count="1" selected="0">
            <x v="50"/>
          </reference>
          <reference field="9" count="1" selected="0">
            <x v="500"/>
          </reference>
          <reference field="10" count="1" selected="0">
            <x v="173"/>
          </reference>
          <reference field="11" count="0" selected="0"/>
          <reference field="25" count="0"/>
        </references>
      </pivotArea>
    </format>
    <format dxfId="6269">
      <pivotArea dataOnly="0" labelOnly="1" outline="0" fieldPosition="0">
        <references count="7">
          <reference field="2" count="1" selected="0">
            <x v="36"/>
          </reference>
          <reference field="3" count="1" selected="0">
            <x v="665"/>
          </reference>
          <reference field="5" count="1" selected="0">
            <x v="51"/>
          </reference>
          <reference field="9" count="1" selected="0">
            <x v="421"/>
          </reference>
          <reference field="10" count="1" selected="0">
            <x v="173"/>
          </reference>
          <reference field="11" count="0" selected="0"/>
          <reference field="25" count="0"/>
        </references>
      </pivotArea>
    </format>
    <format dxfId="6268">
      <pivotArea dataOnly="0" labelOnly="1" outline="0" fieldPosition="0">
        <references count="7">
          <reference field="2" count="1" selected="0">
            <x v="36"/>
          </reference>
          <reference field="3" count="1" selected="0">
            <x v="666"/>
          </reference>
          <reference field="5" count="1" selected="0">
            <x v="52"/>
          </reference>
          <reference field="9" count="1" selected="0">
            <x v="499"/>
          </reference>
          <reference field="10" count="1" selected="0">
            <x v="173"/>
          </reference>
          <reference field="11" count="0" selected="0"/>
          <reference field="25" count="0"/>
        </references>
      </pivotArea>
    </format>
    <format dxfId="6267">
      <pivotArea dataOnly="0" labelOnly="1" outline="0" fieldPosition="0">
        <references count="7">
          <reference field="2" count="1" selected="0">
            <x v="37"/>
          </reference>
          <reference field="3" count="1" selected="0">
            <x v="737"/>
          </reference>
          <reference field="5" count="1" selected="0">
            <x v="120"/>
          </reference>
          <reference field="9" count="1" selected="0">
            <x v="262"/>
          </reference>
          <reference field="10" count="1" selected="0">
            <x v="82"/>
          </reference>
          <reference field="11" count="0" selected="0"/>
          <reference field="25" count="0"/>
        </references>
      </pivotArea>
    </format>
    <format dxfId="6266">
      <pivotArea dataOnly="0" labelOnly="1" outline="0" fieldPosition="0">
        <references count="7">
          <reference field="2" count="1" selected="0">
            <x v="38"/>
          </reference>
          <reference field="3" count="1" selected="0">
            <x v="670"/>
          </reference>
          <reference field="5" count="1" selected="0">
            <x v="57"/>
          </reference>
          <reference field="9" count="1" selected="0">
            <x v="2"/>
          </reference>
          <reference field="10" count="1" selected="0">
            <x v="123"/>
          </reference>
          <reference field="11" count="0" selected="0"/>
          <reference field="25" count="0"/>
        </references>
      </pivotArea>
    </format>
    <format dxfId="6265">
      <pivotArea dataOnly="0" labelOnly="1" outline="0" fieldPosition="0">
        <references count="7">
          <reference field="2" count="1" selected="0">
            <x v="38"/>
          </reference>
          <reference field="3" count="1" selected="0">
            <x v="670"/>
          </reference>
          <reference field="5" count="1" selected="0">
            <x v="57"/>
          </reference>
          <reference field="9" count="1" selected="0">
            <x v="76"/>
          </reference>
          <reference field="10" count="1" selected="0">
            <x v="83"/>
          </reference>
          <reference field="11" count="0" selected="0"/>
          <reference field="25" count="0"/>
        </references>
      </pivotArea>
    </format>
    <format dxfId="6264">
      <pivotArea dataOnly="0" labelOnly="1" outline="0" fieldPosition="0">
        <references count="7">
          <reference field="2" count="1" selected="0">
            <x v="38"/>
          </reference>
          <reference field="3" count="1" selected="0">
            <x v="670"/>
          </reference>
          <reference field="5" count="1" selected="0">
            <x v="57"/>
          </reference>
          <reference field="9" count="1" selected="0">
            <x v="106"/>
          </reference>
          <reference field="10" count="1" selected="0">
            <x v="83"/>
          </reference>
          <reference field="11" count="0" selected="0"/>
          <reference field="25" count="0"/>
        </references>
      </pivotArea>
    </format>
    <format dxfId="6263">
      <pivotArea dataOnly="0" labelOnly="1" outline="0" fieldPosition="0">
        <references count="7">
          <reference field="2" count="1" selected="0">
            <x v="38"/>
          </reference>
          <reference field="3" count="1" selected="0">
            <x v="670"/>
          </reference>
          <reference field="5" count="1" selected="0">
            <x v="57"/>
          </reference>
          <reference field="9" count="1" selected="0">
            <x v="164"/>
          </reference>
          <reference field="10" count="1" selected="0">
            <x v="83"/>
          </reference>
          <reference field="11" count="0" selected="0"/>
          <reference field="25" count="0"/>
        </references>
      </pivotArea>
    </format>
    <format dxfId="6262">
      <pivotArea dataOnly="0" labelOnly="1" outline="0" fieldPosition="0">
        <references count="7">
          <reference field="2" count="1" selected="0">
            <x v="38"/>
          </reference>
          <reference field="3" count="1" selected="0">
            <x v="670"/>
          </reference>
          <reference field="5" count="1" selected="0">
            <x v="57"/>
          </reference>
          <reference field="9" count="1" selected="0">
            <x v="330"/>
          </reference>
          <reference field="10" count="1" selected="0">
            <x v="83"/>
          </reference>
          <reference field="11" count="0" selected="0"/>
          <reference field="25" count="0"/>
        </references>
      </pivotArea>
    </format>
    <format dxfId="6261">
      <pivotArea dataOnly="0" labelOnly="1" outline="0" fieldPosition="0">
        <references count="7">
          <reference field="2" count="1" selected="0">
            <x v="38"/>
          </reference>
          <reference field="3" count="1" selected="0">
            <x v="670"/>
          </reference>
          <reference field="5" count="1" selected="0">
            <x v="57"/>
          </reference>
          <reference field="9" count="1" selected="0">
            <x v="369"/>
          </reference>
          <reference field="10" count="1" selected="0">
            <x v="50"/>
          </reference>
          <reference field="11" count="0" selected="0"/>
          <reference field="25" count="0"/>
        </references>
      </pivotArea>
    </format>
    <format dxfId="6260">
      <pivotArea dataOnly="0" labelOnly="1" outline="0" fieldPosition="0">
        <references count="7">
          <reference field="2" count="1" selected="0">
            <x v="38"/>
          </reference>
          <reference field="3" count="1" selected="0">
            <x v="670"/>
          </reference>
          <reference field="5" count="1" selected="0">
            <x v="57"/>
          </reference>
          <reference field="9" count="1" selected="0">
            <x v="388"/>
          </reference>
          <reference field="10" count="1" selected="0">
            <x v="80"/>
          </reference>
          <reference field="11" count="0" selected="0"/>
          <reference field="25" count="0"/>
        </references>
      </pivotArea>
    </format>
    <format dxfId="6259">
      <pivotArea dataOnly="0" labelOnly="1" outline="0" fieldPosition="0">
        <references count="7">
          <reference field="2" count="1" selected="0">
            <x v="38"/>
          </reference>
          <reference field="3" count="1" selected="0">
            <x v="670"/>
          </reference>
          <reference field="5" count="1" selected="0">
            <x v="57"/>
          </reference>
          <reference field="9" count="1" selected="0">
            <x v="389"/>
          </reference>
          <reference field="10" count="1" selected="0">
            <x v="82"/>
          </reference>
          <reference field="11" count="0" selected="0"/>
          <reference field="25" count="0"/>
        </references>
      </pivotArea>
    </format>
    <format dxfId="6258">
      <pivotArea dataOnly="0" labelOnly="1" outline="0" fieldPosition="0">
        <references count="7">
          <reference field="2" count="1" selected="0">
            <x v="38"/>
          </reference>
          <reference field="3" count="1" selected="0">
            <x v="670"/>
          </reference>
          <reference field="5" count="1" selected="0">
            <x v="57"/>
          </reference>
          <reference field="9" count="1" selected="0">
            <x v="395"/>
          </reference>
          <reference field="10" count="1" selected="0">
            <x v="83"/>
          </reference>
          <reference field="11" count="0" selected="0"/>
          <reference field="25" count="0"/>
        </references>
      </pivotArea>
    </format>
    <format dxfId="6257">
      <pivotArea dataOnly="0" labelOnly="1" outline="0" fieldPosition="0">
        <references count="7">
          <reference field="2" count="1" selected="0">
            <x v="39"/>
          </reference>
          <reference field="3" count="1" selected="0">
            <x v="643"/>
          </reference>
          <reference field="5" count="1" selected="0">
            <x v="103"/>
          </reference>
          <reference field="9" count="1" selected="0">
            <x v="214"/>
          </reference>
          <reference field="10" count="1" selected="0">
            <x v="204"/>
          </reference>
          <reference field="11" count="0" selected="0"/>
          <reference field="25" count="0"/>
        </references>
      </pivotArea>
    </format>
    <format dxfId="6256">
      <pivotArea dataOnly="0" labelOnly="1" outline="0" fieldPosition="0">
        <references count="7">
          <reference field="2" count="1" selected="0">
            <x v="39"/>
          </reference>
          <reference field="3" count="1" selected="0">
            <x v="643"/>
          </reference>
          <reference field="5" count="1" selected="0">
            <x v="103"/>
          </reference>
          <reference field="9" count="1" selected="0">
            <x v="561"/>
          </reference>
          <reference field="10" count="1" selected="0">
            <x v="202"/>
          </reference>
          <reference field="11" count="0" selected="0"/>
          <reference field="25" count="0"/>
        </references>
      </pivotArea>
    </format>
    <format dxfId="6255">
      <pivotArea dataOnly="0" labelOnly="1" outline="0" fieldPosition="0">
        <references count="7">
          <reference field="2" count="1" selected="0">
            <x v="39"/>
          </reference>
          <reference field="3" count="1" selected="0">
            <x v="643"/>
          </reference>
          <reference field="5" count="1" selected="0">
            <x v="103"/>
          </reference>
          <reference field="9" count="1" selected="0">
            <x v="562"/>
          </reference>
          <reference field="10" count="1" selected="0">
            <x v="203"/>
          </reference>
          <reference field="11" count="0" selected="0"/>
          <reference field="25" count="0"/>
        </references>
      </pivotArea>
    </format>
    <format dxfId="6254">
      <pivotArea dataOnly="0" labelOnly="1" outline="0" fieldPosition="0">
        <references count="7">
          <reference field="2" count="1" selected="0">
            <x v="39"/>
          </reference>
          <reference field="3" count="1" selected="0">
            <x v="643"/>
          </reference>
          <reference field="5" count="1" selected="0">
            <x v="103"/>
          </reference>
          <reference field="9" count="1" selected="0">
            <x v="563"/>
          </reference>
          <reference field="10" count="1" selected="0">
            <x v="204"/>
          </reference>
          <reference field="11" count="0" selected="0"/>
          <reference field="25" count="0"/>
        </references>
      </pivotArea>
    </format>
    <format dxfId="6253">
      <pivotArea dataOnly="0" labelOnly="1" outline="0" fieldPosition="0">
        <references count="7">
          <reference field="2" count="1" selected="0">
            <x v="39"/>
          </reference>
          <reference field="3" count="1" selected="0">
            <x v="643"/>
          </reference>
          <reference field="5" count="1" selected="0">
            <x v="103"/>
          </reference>
          <reference field="9" count="1" selected="0">
            <x v="564"/>
          </reference>
          <reference field="10" count="1" selected="0">
            <x v="204"/>
          </reference>
          <reference field="11" count="0" selected="0"/>
          <reference field="25" count="0"/>
        </references>
      </pivotArea>
    </format>
    <format dxfId="6252">
      <pivotArea dataOnly="0" labelOnly="1" outline="0" fieldPosition="0">
        <references count="7">
          <reference field="2" count="1" selected="0">
            <x v="39"/>
          </reference>
          <reference field="3" count="1" selected="0">
            <x v="643"/>
          </reference>
          <reference field="5" count="1" selected="0">
            <x v="103"/>
          </reference>
          <reference field="9" count="1" selected="0">
            <x v="565"/>
          </reference>
          <reference field="10" count="1" selected="0">
            <x v="205"/>
          </reference>
          <reference field="11" count="0" selected="0"/>
          <reference field="25" count="0"/>
        </references>
      </pivotArea>
    </format>
    <format dxfId="6251">
      <pivotArea dataOnly="0" labelOnly="1" outline="0" fieldPosition="0">
        <references count="7">
          <reference field="2" count="1" selected="0">
            <x v="39"/>
          </reference>
          <reference field="3" count="1" selected="0">
            <x v="643"/>
          </reference>
          <reference field="5" count="1" selected="0">
            <x v="103"/>
          </reference>
          <reference field="9" count="1" selected="0">
            <x v="566"/>
          </reference>
          <reference field="10" count="1" selected="0">
            <x v="195"/>
          </reference>
          <reference field="11" count="0" selected="0"/>
          <reference field="25" count="0"/>
        </references>
      </pivotArea>
    </format>
    <format dxfId="6250">
      <pivotArea dataOnly="0" labelOnly="1" outline="0" fieldPosition="0">
        <references count="7">
          <reference field="2" count="1" selected="0">
            <x v="40"/>
          </reference>
          <reference field="3" count="1" selected="0">
            <x v="643"/>
          </reference>
          <reference field="5" count="1" selected="0">
            <x v="89"/>
          </reference>
          <reference field="9" count="1" selected="0">
            <x v="71"/>
          </reference>
          <reference field="10" count="1" selected="0">
            <x v="82"/>
          </reference>
          <reference field="11" count="0" selected="0"/>
          <reference field="25" count="0"/>
        </references>
      </pivotArea>
    </format>
    <format dxfId="6249">
      <pivotArea dataOnly="0" labelOnly="1" outline="0" fieldPosition="0">
        <references count="7">
          <reference field="2" count="1" selected="0">
            <x v="40"/>
          </reference>
          <reference field="3" count="1" selected="0">
            <x v="643"/>
          </reference>
          <reference field="5" count="1" selected="0">
            <x v="89"/>
          </reference>
          <reference field="9" count="1" selected="0">
            <x v="72"/>
          </reference>
          <reference field="10" count="1" selected="0">
            <x v="82"/>
          </reference>
          <reference field="11" count="0" selected="0"/>
          <reference field="25" count="0"/>
        </references>
      </pivotArea>
    </format>
    <format dxfId="6248">
      <pivotArea dataOnly="0" labelOnly="1" outline="0" fieldPosition="0">
        <references count="7">
          <reference field="2" count="1" selected="0">
            <x v="40"/>
          </reference>
          <reference field="3" count="1" selected="0">
            <x v="643"/>
          </reference>
          <reference field="5" count="1" selected="0">
            <x v="89"/>
          </reference>
          <reference field="9" count="1" selected="0">
            <x v="73"/>
          </reference>
          <reference field="10" count="1" selected="0">
            <x v="21"/>
          </reference>
          <reference field="11" count="0" selected="0"/>
          <reference field="25" count="0"/>
        </references>
      </pivotArea>
    </format>
    <format dxfId="6247">
      <pivotArea dataOnly="0" labelOnly="1" outline="0" fieldPosition="0">
        <references count="7">
          <reference field="2" count="1" selected="0">
            <x v="40"/>
          </reference>
          <reference field="3" count="1" selected="0">
            <x v="697"/>
          </reference>
          <reference field="5" count="1" selected="0">
            <x v="87"/>
          </reference>
          <reference field="9" count="1" selected="0">
            <x v="534"/>
          </reference>
          <reference field="10" count="1" selected="0">
            <x v="83"/>
          </reference>
          <reference field="11" count="0" selected="0"/>
          <reference field="25" count="0"/>
        </references>
      </pivotArea>
    </format>
    <format dxfId="6246">
      <pivotArea dataOnly="0" labelOnly="1" outline="0" fieldPosition="0">
        <references count="7">
          <reference field="2" count="1" selected="0">
            <x v="40"/>
          </reference>
          <reference field="3" count="1" selected="0">
            <x v="701"/>
          </reference>
          <reference field="5" count="1" selected="0">
            <x v="94"/>
          </reference>
          <reference field="9" count="1" selected="0">
            <x v="521"/>
          </reference>
          <reference field="10" count="1" selected="0">
            <x v="83"/>
          </reference>
          <reference field="11" count="0" selected="0"/>
          <reference field="25" count="0"/>
        </references>
      </pivotArea>
    </format>
    <format dxfId="6245">
      <pivotArea dataOnly="0" labelOnly="1" outline="0" fieldPosition="0">
        <references count="7">
          <reference field="2" count="1" selected="0">
            <x v="40"/>
          </reference>
          <reference field="3" count="1" selected="0">
            <x v="702"/>
          </reference>
          <reference field="5" count="1" selected="0">
            <x v="95"/>
          </reference>
          <reference field="9" count="1" selected="0">
            <x v="54"/>
          </reference>
          <reference field="10" count="1" selected="0">
            <x v="31"/>
          </reference>
          <reference field="11" count="0" selected="0"/>
          <reference field="25" count="0"/>
        </references>
      </pivotArea>
    </format>
    <format dxfId="6244">
      <pivotArea dataOnly="0" labelOnly="1" outline="0" fieldPosition="0">
        <references count="7">
          <reference field="2" count="1" selected="0">
            <x v="42"/>
          </reference>
          <reference field="3" count="1" selected="0">
            <x v="619"/>
          </reference>
          <reference field="5" count="1" selected="0">
            <x v="79"/>
          </reference>
          <reference field="9" count="1" selected="0">
            <x v="443"/>
          </reference>
          <reference field="10" count="1" selected="0">
            <x v="155"/>
          </reference>
          <reference field="11" count="0" selected="0"/>
          <reference field="25" count="0"/>
        </references>
      </pivotArea>
    </format>
    <format dxfId="6243">
      <pivotArea dataOnly="0" labelOnly="1" outline="0" fieldPosition="0">
        <references count="7">
          <reference field="2" count="1" selected="0">
            <x v="43"/>
          </reference>
          <reference field="3" count="1" selected="0">
            <x v="643"/>
          </reference>
          <reference field="5" count="1" selected="0">
            <x v="90"/>
          </reference>
          <reference field="9" count="1" selected="0">
            <x v="68"/>
          </reference>
          <reference field="10" count="1" selected="0">
            <x v="24"/>
          </reference>
          <reference field="11" count="0" selected="0"/>
          <reference field="25" count="0"/>
        </references>
      </pivotArea>
    </format>
    <format dxfId="6242">
      <pivotArea dataOnly="0" labelOnly="1" outline="0" fieldPosition="0">
        <references count="7">
          <reference field="2" count="1" selected="0">
            <x v="43"/>
          </reference>
          <reference field="3" count="1" selected="0">
            <x v="699"/>
          </reference>
          <reference field="5" count="1" selected="0">
            <x v="92"/>
          </reference>
          <reference field="9" count="1" selected="0">
            <x v="69"/>
          </reference>
          <reference field="10" count="1" selected="0">
            <x v="21"/>
          </reference>
          <reference field="11" count="0" selected="0"/>
          <reference field="25" count="0"/>
        </references>
      </pivotArea>
    </format>
    <format dxfId="6241">
      <pivotArea dataOnly="0" labelOnly="1" outline="0" fieldPosition="0">
        <references count="7">
          <reference field="2" count="1" selected="0">
            <x v="44"/>
          </reference>
          <reference field="3" count="1" selected="0">
            <x v="643"/>
          </reference>
          <reference field="5" count="1" selected="0">
            <x v="91"/>
          </reference>
          <reference field="9" count="1" selected="0">
            <x v="408"/>
          </reference>
          <reference field="10" count="1" selected="0">
            <x v="60"/>
          </reference>
          <reference field="11" count="0" selected="0"/>
          <reference field="25" count="0"/>
        </references>
      </pivotArea>
    </format>
    <format dxfId="6240">
      <pivotArea dataOnly="0" labelOnly="1" outline="0" fieldPosition="0">
        <references count="7">
          <reference field="2" count="1" selected="0">
            <x v="44"/>
          </reference>
          <reference field="3" count="1" selected="0">
            <x v="643"/>
          </reference>
          <reference field="5" count="1" selected="0">
            <x v="91"/>
          </reference>
          <reference field="9" count="1" selected="0">
            <x v="535"/>
          </reference>
          <reference field="10" count="1" selected="0">
            <x v="83"/>
          </reference>
          <reference field="11" count="0" selected="0"/>
          <reference field="25" count="0"/>
        </references>
      </pivotArea>
    </format>
    <format dxfId="6239">
      <pivotArea dataOnly="0" labelOnly="1" outline="0" fieldPosition="0">
        <references count="7">
          <reference field="2" count="1" selected="0">
            <x v="46"/>
          </reference>
          <reference field="3" count="1" selected="0">
            <x v="703"/>
          </reference>
          <reference field="5" count="1" selected="0">
            <x v="96"/>
          </reference>
          <reference field="9" count="1" selected="0">
            <x v="124"/>
          </reference>
          <reference field="10" count="1" selected="0">
            <x v="180"/>
          </reference>
          <reference field="11" count="0" selected="0"/>
          <reference field="25" count="0"/>
        </references>
      </pivotArea>
    </format>
    <format dxfId="6238">
      <pivotArea dataOnly="0" labelOnly="1" outline="0" fieldPosition="0">
        <references count="7">
          <reference field="2" count="1" selected="0">
            <x v="46"/>
          </reference>
          <reference field="3" count="1" selected="0">
            <x v="703"/>
          </reference>
          <reference field="5" count="1" selected="0">
            <x v="96"/>
          </reference>
          <reference field="9" count="1" selected="0">
            <x v="127"/>
          </reference>
          <reference field="10" count="1" selected="0">
            <x v="190"/>
          </reference>
          <reference field="11" count="0" selected="0"/>
          <reference field="25" count="0"/>
        </references>
      </pivotArea>
    </format>
    <format dxfId="6237">
      <pivotArea dataOnly="0" labelOnly="1" outline="0" fieldPosition="0">
        <references count="7">
          <reference field="2" count="1" selected="0">
            <x v="46"/>
          </reference>
          <reference field="3" count="1" selected="0">
            <x v="703"/>
          </reference>
          <reference field="5" count="1" selected="0">
            <x v="96"/>
          </reference>
          <reference field="9" count="1" selected="0">
            <x v="372"/>
          </reference>
          <reference field="10" count="1" selected="0">
            <x v="32"/>
          </reference>
          <reference field="11" count="0" selected="0"/>
          <reference field="25" count="0"/>
        </references>
      </pivotArea>
    </format>
    <format dxfId="6236">
      <pivotArea dataOnly="0" labelOnly="1" outline="0" fieldPosition="0">
        <references count="7">
          <reference field="2" count="1" selected="0">
            <x v="46"/>
          </reference>
          <reference field="3" count="1" selected="0">
            <x v="703"/>
          </reference>
          <reference field="5" count="1" selected="0">
            <x v="96"/>
          </reference>
          <reference field="9" count="1" selected="0">
            <x v="373"/>
          </reference>
          <reference field="10" count="1" selected="0">
            <x v="128"/>
          </reference>
          <reference field="11" count="0" selected="0"/>
          <reference field="25" count="0"/>
        </references>
      </pivotArea>
    </format>
    <format dxfId="6235">
      <pivotArea dataOnly="0" labelOnly="1" outline="0" fieldPosition="0">
        <references count="7">
          <reference field="2" count="1" selected="0">
            <x v="46"/>
          </reference>
          <reference field="3" count="1" selected="0">
            <x v="703"/>
          </reference>
          <reference field="5" count="1" selected="0">
            <x v="96"/>
          </reference>
          <reference field="9" count="1" selected="0">
            <x v="536"/>
          </reference>
          <reference field="10" count="1" selected="0">
            <x v="125"/>
          </reference>
          <reference field="11" count="0" selected="0"/>
          <reference field="25" count="0"/>
        </references>
      </pivotArea>
    </format>
    <format dxfId="6234">
      <pivotArea dataOnly="0" labelOnly="1" outline="0" fieldPosition="0">
        <references count="7">
          <reference field="2" count="1" selected="0">
            <x v="46"/>
          </reference>
          <reference field="3" count="1" selected="0">
            <x v="703"/>
          </reference>
          <reference field="5" count="1" selected="0">
            <x v="96"/>
          </reference>
          <reference field="9" count="1" selected="0">
            <x v="537"/>
          </reference>
          <reference field="10" count="1" selected="0">
            <x v="188"/>
          </reference>
          <reference field="11" count="0" selected="0"/>
          <reference field="25" count="0"/>
        </references>
      </pivotArea>
    </format>
    <format dxfId="6233">
      <pivotArea dataOnly="0" labelOnly="1" outline="0" fieldPosition="0">
        <references count="7">
          <reference field="2" count="1" selected="0">
            <x v="46"/>
          </reference>
          <reference field="3" count="1" selected="0">
            <x v="703"/>
          </reference>
          <reference field="5" count="1" selected="0">
            <x v="96"/>
          </reference>
          <reference field="9" count="1" selected="0">
            <x v="538"/>
          </reference>
          <reference field="10" count="1" selected="0">
            <x v="188"/>
          </reference>
          <reference field="11" count="0" selected="0"/>
          <reference field="25" count="0"/>
        </references>
      </pivotArea>
    </format>
    <format dxfId="6232">
      <pivotArea dataOnly="0" labelOnly="1" outline="0" fieldPosition="0">
        <references count="7">
          <reference field="2" count="1" selected="0">
            <x v="46"/>
          </reference>
          <reference field="3" count="1" selected="0">
            <x v="703"/>
          </reference>
          <reference field="5" count="1" selected="0">
            <x v="96"/>
          </reference>
          <reference field="9" count="1" selected="0">
            <x v="539"/>
          </reference>
          <reference field="10" count="1" selected="0">
            <x v="188"/>
          </reference>
          <reference field="11" count="0" selected="0"/>
          <reference field="25" count="0"/>
        </references>
      </pivotArea>
    </format>
    <format dxfId="6231">
      <pivotArea dataOnly="0" labelOnly="1" outline="0" fieldPosition="0">
        <references count="7">
          <reference field="2" count="1" selected="0">
            <x v="46"/>
          </reference>
          <reference field="3" count="1" selected="0">
            <x v="703"/>
          </reference>
          <reference field="5" count="1" selected="0">
            <x v="96"/>
          </reference>
          <reference field="9" count="1" selected="0">
            <x v="540"/>
          </reference>
          <reference field="10" count="1" selected="0">
            <x v="189"/>
          </reference>
          <reference field="11" count="0" selected="0"/>
          <reference field="25" count="0"/>
        </references>
      </pivotArea>
    </format>
    <format dxfId="6230">
      <pivotArea dataOnly="0" labelOnly="1" outline="0" fieldPosition="0">
        <references count="7">
          <reference field="2" count="1" selected="0">
            <x v="46"/>
          </reference>
          <reference field="3" count="1" selected="0">
            <x v="703"/>
          </reference>
          <reference field="5" count="1" selected="0">
            <x v="96"/>
          </reference>
          <reference field="9" count="1" selected="0">
            <x v="541"/>
          </reference>
          <reference field="10" count="1" selected="0">
            <x v="189"/>
          </reference>
          <reference field="11" count="0" selected="0"/>
          <reference field="25" count="0"/>
        </references>
      </pivotArea>
    </format>
    <format dxfId="6229">
      <pivotArea dataOnly="0" labelOnly="1" outline="0" fieldPosition="0">
        <references count="7">
          <reference field="2" count="1" selected="0">
            <x v="46"/>
          </reference>
          <reference field="3" count="1" selected="0">
            <x v="703"/>
          </reference>
          <reference field="5" count="1" selected="0">
            <x v="96"/>
          </reference>
          <reference field="9" count="1" selected="0">
            <x v="542"/>
          </reference>
          <reference field="10" count="1" selected="0">
            <x v="191"/>
          </reference>
          <reference field="11" count="0" selected="0"/>
          <reference field="25" count="0"/>
        </references>
      </pivotArea>
    </format>
    <format dxfId="6228">
      <pivotArea dataOnly="0" labelOnly="1" outline="0" fieldPosition="0">
        <references count="7">
          <reference field="2" count="1" selected="0">
            <x v="46"/>
          </reference>
          <reference field="3" count="1" selected="0">
            <x v="703"/>
          </reference>
          <reference field="5" count="1" selected="0">
            <x v="96"/>
          </reference>
          <reference field="9" count="1" selected="0">
            <x v="543"/>
          </reference>
          <reference field="10" count="1" selected="0">
            <x v="39"/>
          </reference>
          <reference field="11" count="0" selected="0"/>
          <reference field="25" count="0"/>
        </references>
      </pivotArea>
    </format>
    <format dxfId="6227">
      <pivotArea dataOnly="0" labelOnly="1" outline="0" fieldPosition="0">
        <references count="7">
          <reference field="2" count="1" selected="0">
            <x v="46"/>
          </reference>
          <reference field="3" count="1" selected="0">
            <x v="703"/>
          </reference>
          <reference field="5" count="1" selected="0">
            <x v="96"/>
          </reference>
          <reference field="9" count="1" selected="0">
            <x v="544"/>
          </reference>
          <reference field="10" count="1" selected="0">
            <x v="192"/>
          </reference>
          <reference field="11" count="0" selected="0"/>
          <reference field="25" count="0"/>
        </references>
      </pivotArea>
    </format>
    <format dxfId="6226">
      <pivotArea dataOnly="0" labelOnly="1" outline="0" fieldPosition="0">
        <references count="7">
          <reference field="2" count="1" selected="0">
            <x v="46"/>
          </reference>
          <reference field="3" count="1" selected="0">
            <x v="703"/>
          </reference>
          <reference field="5" count="1" selected="0">
            <x v="96"/>
          </reference>
          <reference field="9" count="1" selected="0">
            <x v="545"/>
          </reference>
          <reference field="10" count="1" selected="0">
            <x v="188"/>
          </reference>
          <reference field="11" count="0" selected="0"/>
          <reference field="25" count="0"/>
        </references>
      </pivotArea>
    </format>
    <format dxfId="6225">
      <pivotArea dataOnly="0" labelOnly="1" outline="0" fieldPosition="0">
        <references count="7">
          <reference field="2" count="1" selected="0">
            <x v="46"/>
          </reference>
          <reference field="3" count="1" selected="0">
            <x v="703"/>
          </reference>
          <reference field="5" count="1" selected="0">
            <x v="96"/>
          </reference>
          <reference field="9" count="1" selected="0">
            <x v="546"/>
          </reference>
          <reference field="10" count="1" selected="0">
            <x v="193"/>
          </reference>
          <reference field="11" count="0" selected="0"/>
          <reference field="25" count="0"/>
        </references>
      </pivotArea>
    </format>
    <format dxfId="6224">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191"/>
          </reference>
          <reference field="11" count="0" selected="0"/>
          <reference field="25" count="0"/>
        </references>
      </pivotArea>
    </format>
    <format dxfId="6223">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194"/>
          </reference>
          <reference field="11" count="0" selected="0"/>
          <reference field="25" count="0"/>
        </references>
      </pivotArea>
    </format>
    <format dxfId="6222">
      <pivotArea dataOnly="0" labelOnly="1" outline="0" fieldPosition="0">
        <references count="7">
          <reference field="2" count="1" selected="0">
            <x v="46"/>
          </reference>
          <reference field="3" count="1" selected="0">
            <x v="717"/>
          </reference>
          <reference field="5" count="1" selected="0">
            <x v="104"/>
          </reference>
          <reference field="9" count="1" selected="0">
            <x v="2"/>
          </reference>
          <reference field="10" count="1" selected="0">
            <x v="212"/>
          </reference>
          <reference field="11" count="0" selected="0"/>
          <reference field="25" count="0"/>
        </references>
      </pivotArea>
    </format>
    <format dxfId="6221">
      <pivotArea dataOnly="0" labelOnly="1" outline="0" fieldPosition="0">
        <references count="7">
          <reference field="2" count="1" selected="0">
            <x v="46"/>
          </reference>
          <reference field="3" count="1" selected="0">
            <x v="717"/>
          </reference>
          <reference field="5" count="1" selected="0">
            <x v="104"/>
          </reference>
          <reference field="9" count="1" selected="0">
            <x v="567"/>
          </reference>
          <reference field="10" count="1" selected="0">
            <x v="206"/>
          </reference>
          <reference field="11" count="0" selected="0"/>
          <reference field="25" count="0"/>
        </references>
      </pivotArea>
    </format>
    <format dxfId="6220">
      <pivotArea dataOnly="0" labelOnly="1" outline="0" fieldPosition="0">
        <references count="7">
          <reference field="2" count="1" selected="0">
            <x v="46"/>
          </reference>
          <reference field="3" count="1" selected="0">
            <x v="717"/>
          </reference>
          <reference field="5" count="1" selected="0">
            <x v="104"/>
          </reference>
          <reference field="9" count="1" selected="0">
            <x v="568"/>
          </reference>
          <reference field="10" count="1" selected="0">
            <x v="207"/>
          </reference>
          <reference field="11" count="0" selected="0"/>
          <reference field="25" count="0"/>
        </references>
      </pivotArea>
    </format>
    <format dxfId="6219">
      <pivotArea dataOnly="0" labelOnly="1" outline="0" fieldPosition="0">
        <references count="7">
          <reference field="2" count="1" selected="0">
            <x v="46"/>
          </reference>
          <reference field="3" count="1" selected="0">
            <x v="717"/>
          </reference>
          <reference field="5" count="1" selected="0">
            <x v="104"/>
          </reference>
          <reference field="9" count="1" selected="0">
            <x v="569"/>
          </reference>
          <reference field="10" count="1" selected="0">
            <x v="207"/>
          </reference>
          <reference field="11" count="0" selected="0"/>
          <reference field="25" count="0"/>
        </references>
      </pivotArea>
    </format>
    <format dxfId="6218">
      <pivotArea dataOnly="0" labelOnly="1" outline="0" fieldPosition="0">
        <references count="7">
          <reference field="2" count="1" selected="0">
            <x v="46"/>
          </reference>
          <reference field="3" count="1" selected="0">
            <x v="717"/>
          </reference>
          <reference field="5" count="1" selected="0">
            <x v="104"/>
          </reference>
          <reference field="9" count="1" selected="0">
            <x v="570"/>
          </reference>
          <reference field="10" count="1" selected="0">
            <x v="207"/>
          </reference>
          <reference field="11" count="0" selected="0"/>
          <reference field="25" count="0"/>
        </references>
      </pivotArea>
    </format>
    <format dxfId="6217">
      <pivotArea dataOnly="0" labelOnly="1" outline="0" fieldPosition="0">
        <references count="7">
          <reference field="2" count="1" selected="0">
            <x v="46"/>
          </reference>
          <reference field="3" count="1" selected="0">
            <x v="717"/>
          </reference>
          <reference field="5" count="1" selected="0">
            <x v="104"/>
          </reference>
          <reference field="9" count="1" selected="0">
            <x v="571"/>
          </reference>
          <reference field="10" count="1" selected="0">
            <x v="208"/>
          </reference>
          <reference field="11" count="0" selected="0"/>
          <reference field="25" count="0"/>
        </references>
      </pivotArea>
    </format>
    <format dxfId="6216">
      <pivotArea dataOnly="0" labelOnly="1" outline="0" fieldPosition="0">
        <references count="7">
          <reference field="2" count="1" selected="0">
            <x v="46"/>
          </reference>
          <reference field="3" count="1" selected="0">
            <x v="717"/>
          </reference>
          <reference field="5" count="1" selected="0">
            <x v="104"/>
          </reference>
          <reference field="9" count="1" selected="0">
            <x v="572"/>
          </reference>
          <reference field="10" count="1" selected="0">
            <x v="194"/>
          </reference>
          <reference field="11" count="0" selected="0"/>
          <reference field="25" count="0"/>
        </references>
      </pivotArea>
    </format>
    <format dxfId="6215">
      <pivotArea dataOnly="0" labelOnly="1" outline="0" fieldPosition="0">
        <references count="7">
          <reference field="2" count="1" selected="0">
            <x v="46"/>
          </reference>
          <reference field="3" count="1" selected="0">
            <x v="717"/>
          </reference>
          <reference field="5" count="1" selected="0">
            <x v="104"/>
          </reference>
          <reference field="9" count="1" selected="0">
            <x v="573"/>
          </reference>
          <reference field="10" count="1" selected="0">
            <x v="208"/>
          </reference>
          <reference field="11" count="0" selected="0"/>
          <reference field="25" count="0"/>
        </references>
      </pivotArea>
    </format>
    <format dxfId="6214">
      <pivotArea dataOnly="0" labelOnly="1" outline="0" fieldPosition="0">
        <references count="7">
          <reference field="2" count="1" selected="0">
            <x v="46"/>
          </reference>
          <reference field="3" count="1" selected="0">
            <x v="717"/>
          </reference>
          <reference field="5" count="1" selected="0">
            <x v="104"/>
          </reference>
          <reference field="9" count="1" selected="0">
            <x v="574"/>
          </reference>
          <reference field="10" count="1" selected="0">
            <x v="194"/>
          </reference>
          <reference field="11" count="0" selected="0"/>
          <reference field="25" count="0"/>
        </references>
      </pivotArea>
    </format>
    <format dxfId="6213">
      <pivotArea dataOnly="0" labelOnly="1" outline="0" fieldPosition="0">
        <references count="7">
          <reference field="2" count="1" selected="0">
            <x v="46"/>
          </reference>
          <reference field="3" count="1" selected="0">
            <x v="717"/>
          </reference>
          <reference field="5" count="1" selected="0">
            <x v="104"/>
          </reference>
          <reference field="9" count="1" selected="0">
            <x v="575"/>
          </reference>
          <reference field="10" count="1" selected="0">
            <x v="208"/>
          </reference>
          <reference field="11" count="0" selected="0"/>
          <reference field="25" count="0"/>
        </references>
      </pivotArea>
    </format>
    <format dxfId="6212">
      <pivotArea dataOnly="0" labelOnly="1" outline="0" fieldPosition="0">
        <references count="7">
          <reference field="2" count="1" selected="0">
            <x v="46"/>
          </reference>
          <reference field="3" count="1" selected="0">
            <x v="717"/>
          </reference>
          <reference field="5" count="1" selected="0">
            <x v="104"/>
          </reference>
          <reference field="9" count="1" selected="0">
            <x v="576"/>
          </reference>
          <reference field="10" count="1" selected="0">
            <x v="208"/>
          </reference>
          <reference field="11" count="0" selected="0"/>
          <reference field="25" count="0"/>
        </references>
      </pivotArea>
    </format>
    <format dxfId="6211">
      <pivotArea dataOnly="0" labelOnly="1" outline="0" fieldPosition="0">
        <references count="7">
          <reference field="2" count="1" selected="0">
            <x v="46"/>
          </reference>
          <reference field="3" count="1" selected="0">
            <x v="717"/>
          </reference>
          <reference field="5" count="1" selected="0">
            <x v="104"/>
          </reference>
          <reference field="9" count="1" selected="0">
            <x v="577"/>
          </reference>
          <reference field="10" count="1" selected="0">
            <x v="194"/>
          </reference>
          <reference field="11" count="0" selected="0"/>
          <reference field="25" count="0"/>
        </references>
      </pivotArea>
    </format>
    <format dxfId="6210">
      <pivotArea dataOnly="0" labelOnly="1" outline="0" fieldPosition="0">
        <references count="7">
          <reference field="2" count="1" selected="0">
            <x v="46"/>
          </reference>
          <reference field="3" count="1" selected="0">
            <x v="717"/>
          </reference>
          <reference field="5" count="1" selected="0">
            <x v="104"/>
          </reference>
          <reference field="9" count="1" selected="0">
            <x v="578"/>
          </reference>
          <reference field="10" count="1" selected="0">
            <x v="209"/>
          </reference>
          <reference field="11" count="0" selected="0"/>
          <reference field="25" count="0"/>
        </references>
      </pivotArea>
    </format>
    <format dxfId="6209">
      <pivotArea dataOnly="0" labelOnly="1" outline="0" fieldPosition="0">
        <references count="7">
          <reference field="2" count="1" selected="0">
            <x v="46"/>
          </reference>
          <reference field="3" count="1" selected="0">
            <x v="717"/>
          </reference>
          <reference field="5" count="1" selected="0">
            <x v="104"/>
          </reference>
          <reference field="9" count="1" selected="0">
            <x v="579"/>
          </reference>
          <reference field="10" count="1" selected="0">
            <x v="209"/>
          </reference>
          <reference field="11" count="0" selected="0"/>
          <reference field="25" count="0"/>
        </references>
      </pivotArea>
    </format>
    <format dxfId="6208">
      <pivotArea dataOnly="0" labelOnly="1" outline="0" fieldPosition="0">
        <references count="7">
          <reference field="2" count="1" selected="0">
            <x v="46"/>
          </reference>
          <reference field="3" count="1" selected="0">
            <x v="717"/>
          </reference>
          <reference field="5" count="1" selected="0">
            <x v="104"/>
          </reference>
          <reference field="9" count="1" selected="0">
            <x v="580"/>
          </reference>
          <reference field="10" count="1" selected="0">
            <x v="209"/>
          </reference>
          <reference field="11" count="0" selected="0"/>
          <reference field="25" count="0"/>
        </references>
      </pivotArea>
    </format>
    <format dxfId="6207">
      <pivotArea dataOnly="0" labelOnly="1" outline="0" fieldPosition="0">
        <references count="7">
          <reference field="2" count="1" selected="0">
            <x v="46"/>
          </reference>
          <reference field="3" count="1" selected="0">
            <x v="717"/>
          </reference>
          <reference field="5" count="1" selected="0">
            <x v="104"/>
          </reference>
          <reference field="9" count="1" selected="0">
            <x v="581"/>
          </reference>
          <reference field="10" count="1" selected="0">
            <x v="209"/>
          </reference>
          <reference field="11" count="0" selected="0"/>
          <reference field="25" count="0"/>
        </references>
      </pivotArea>
    </format>
    <format dxfId="6206">
      <pivotArea dataOnly="0" labelOnly="1" outline="0" fieldPosition="0">
        <references count="7">
          <reference field="2" count="1" selected="0">
            <x v="46"/>
          </reference>
          <reference field="3" count="1" selected="0">
            <x v="717"/>
          </reference>
          <reference field="5" count="1" selected="0">
            <x v="104"/>
          </reference>
          <reference field="9" count="1" selected="0">
            <x v="582"/>
          </reference>
          <reference field="10" count="1" selected="0">
            <x v="210"/>
          </reference>
          <reference field="11" count="0" selected="0"/>
          <reference field="25" count="0"/>
        </references>
      </pivotArea>
    </format>
    <format dxfId="6205">
      <pivotArea dataOnly="0" labelOnly="1" outline="0" fieldPosition="0">
        <references count="7">
          <reference field="2" count="1" selected="0">
            <x v="46"/>
          </reference>
          <reference field="3" count="1" selected="0">
            <x v="717"/>
          </reference>
          <reference field="5" count="1" selected="0">
            <x v="104"/>
          </reference>
          <reference field="9" count="1" selected="0">
            <x v="583"/>
          </reference>
          <reference field="10" count="1" selected="0">
            <x v="211"/>
          </reference>
          <reference field="11" count="0" selected="0"/>
          <reference field="25" count="0"/>
        </references>
      </pivotArea>
    </format>
    <format dxfId="6204">
      <pivotArea dataOnly="0" labelOnly="1" outline="0" fieldPosition="0">
        <references count="7">
          <reference field="2" count="1" selected="0">
            <x v="46"/>
          </reference>
          <reference field="3" count="1" selected="0">
            <x v="717"/>
          </reference>
          <reference field="5" count="1" selected="0">
            <x v="104"/>
          </reference>
          <reference field="9" count="1" selected="0">
            <x v="584"/>
          </reference>
          <reference field="10" count="1" selected="0">
            <x v="213"/>
          </reference>
          <reference field="11" count="0" selected="0"/>
          <reference field="25" count="0"/>
        </references>
      </pivotArea>
    </format>
    <format dxfId="6203">
      <pivotArea dataOnly="0" labelOnly="1" outline="0" fieldPosition="0">
        <references count="7">
          <reference field="2" count="1" selected="0">
            <x v="46"/>
          </reference>
          <reference field="3" count="1" selected="0">
            <x v="717"/>
          </reference>
          <reference field="5" count="1" selected="0">
            <x v="104"/>
          </reference>
          <reference field="9" count="1" selected="0">
            <x v="585"/>
          </reference>
          <reference field="10" count="1" selected="0">
            <x v="214"/>
          </reference>
          <reference field="11" count="0" selected="0"/>
          <reference field="25" count="0"/>
        </references>
      </pivotArea>
    </format>
    <format dxfId="6202">
      <pivotArea dataOnly="0" labelOnly="1" outline="0" fieldPosition="0">
        <references count="7">
          <reference field="2" count="1" selected="0">
            <x v="46"/>
          </reference>
          <reference field="3" count="1" selected="0">
            <x v="717"/>
          </reference>
          <reference field="5" count="1" selected="0">
            <x v="104"/>
          </reference>
          <reference field="9" count="1" selected="0">
            <x v="586"/>
          </reference>
          <reference field="10" count="1" selected="0">
            <x v="215"/>
          </reference>
          <reference field="11" count="0" selected="0"/>
          <reference field="25" count="0"/>
        </references>
      </pivotArea>
    </format>
    <format dxfId="6201">
      <pivotArea dataOnly="0" labelOnly="1" outline="0" fieldPosition="0">
        <references count="7">
          <reference field="2" count="1" selected="0">
            <x v="46"/>
          </reference>
          <reference field="3" count="1" selected="0">
            <x v="717"/>
          </reference>
          <reference field="5" count="1" selected="0">
            <x v="104"/>
          </reference>
          <reference field="9" count="1" selected="0">
            <x v="587"/>
          </reference>
          <reference field="10" count="1" selected="0">
            <x v="216"/>
          </reference>
          <reference field="11" count="0" selected="0"/>
          <reference field="25" count="0"/>
        </references>
      </pivotArea>
    </format>
    <format dxfId="6200">
      <pivotArea dataOnly="0" labelOnly="1" outline="0" fieldPosition="0">
        <references count="7">
          <reference field="2" count="1" selected="0">
            <x v="46"/>
          </reference>
          <reference field="3" count="1" selected="0">
            <x v="717"/>
          </reference>
          <reference field="5" count="1" selected="0">
            <x v="104"/>
          </reference>
          <reference field="9" count="1" selected="0">
            <x v="588"/>
          </reference>
          <reference field="10" count="1" selected="0">
            <x v="217"/>
          </reference>
          <reference field="11" count="0" selected="0"/>
          <reference field="25" count="0"/>
        </references>
      </pivotArea>
    </format>
    <format dxfId="6199">
      <pivotArea dataOnly="0" labelOnly="1" outline="0" fieldPosition="0">
        <references count="7">
          <reference field="2" count="1" selected="0">
            <x v="46"/>
          </reference>
          <reference field="3" count="1" selected="0">
            <x v="717"/>
          </reference>
          <reference field="5" count="1" selected="0">
            <x v="104"/>
          </reference>
          <reference field="9" count="1" selected="0">
            <x v="589"/>
          </reference>
          <reference field="10" count="1" selected="0">
            <x v="37"/>
          </reference>
          <reference field="11" count="0" selected="0"/>
          <reference field="25" count="0"/>
        </references>
      </pivotArea>
    </format>
    <format dxfId="6198">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53"/>
          </reference>
          <reference field="11" count="0" selected="0"/>
          <reference field="25" count="0"/>
        </references>
      </pivotArea>
    </format>
    <format dxfId="6197">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82"/>
          </reference>
          <reference field="11" count="0" selected="0"/>
          <reference field="25" count="0"/>
        </references>
      </pivotArea>
    </format>
    <format dxfId="6196">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195"/>
          </reference>
          <reference field="11" count="0" selected="0"/>
          <reference field="25" count="0"/>
        </references>
      </pivotArea>
    </format>
    <format dxfId="6195">
      <pivotArea dataOnly="0" labelOnly="1" outline="0" fieldPosition="0">
        <references count="7">
          <reference field="2" count="1" selected="0">
            <x v="48"/>
          </reference>
          <reference field="3" count="1" selected="0">
            <x v="712"/>
          </reference>
          <reference field="5" count="1" selected="0">
            <x v="101"/>
          </reference>
          <reference field="9" count="1" selected="0">
            <x v="113"/>
          </reference>
          <reference field="10" count="1" selected="0">
            <x v="83"/>
          </reference>
          <reference field="11" count="0" selected="0"/>
          <reference field="25" count="0"/>
        </references>
      </pivotArea>
    </format>
    <format dxfId="6194">
      <pivotArea dataOnly="0" labelOnly="1" outline="0" fieldPosition="0">
        <references count="7">
          <reference field="2" count="1" selected="0">
            <x v="48"/>
          </reference>
          <reference field="3" count="1" selected="0">
            <x v="712"/>
          </reference>
          <reference field="5" count="1" selected="0">
            <x v="101"/>
          </reference>
          <reference field="9" count="1" selected="0">
            <x v="271"/>
          </reference>
          <reference field="10" count="1" selected="0">
            <x v="83"/>
          </reference>
          <reference field="11" count="0" selected="0"/>
          <reference field="25" count="0"/>
        </references>
      </pivotArea>
    </format>
    <format dxfId="6193">
      <pivotArea dataOnly="0" labelOnly="1" outline="0" fieldPosition="0">
        <references count="7">
          <reference field="2" count="1" selected="0">
            <x v="48"/>
          </reference>
          <reference field="3" count="1" selected="0">
            <x v="712"/>
          </reference>
          <reference field="5" count="1" selected="0">
            <x v="101"/>
          </reference>
          <reference field="9" count="1" selected="0">
            <x v="392"/>
          </reference>
          <reference field="10" count="1" selected="0">
            <x v="196"/>
          </reference>
          <reference field="11" count="0" selected="0"/>
          <reference field="25" count="0"/>
        </references>
      </pivotArea>
    </format>
    <format dxfId="6192">
      <pivotArea dataOnly="0" labelOnly="1" outline="0" fieldPosition="0">
        <references count="7">
          <reference field="2" count="1" selected="0">
            <x v="48"/>
          </reference>
          <reference field="3" count="1" selected="0">
            <x v="712"/>
          </reference>
          <reference field="5" count="1" selected="0">
            <x v="101"/>
          </reference>
          <reference field="9" count="1" selected="0">
            <x v="393"/>
          </reference>
          <reference field="10" count="1" selected="0">
            <x v="83"/>
          </reference>
          <reference field="11" count="0" selected="0"/>
          <reference field="25" count="0"/>
        </references>
      </pivotArea>
    </format>
    <format dxfId="6191">
      <pivotArea dataOnly="0" labelOnly="1" outline="0" fieldPosition="0">
        <references count="7">
          <reference field="2" count="1" selected="0">
            <x v="48"/>
          </reference>
          <reference field="3" count="1" selected="0">
            <x v="713"/>
          </reference>
          <reference field="5" count="1" selected="0">
            <x v="101"/>
          </reference>
          <reference field="9" count="1" selected="0">
            <x v="110"/>
          </reference>
          <reference field="10" count="1" selected="0">
            <x v="35"/>
          </reference>
          <reference field="11" count="0" selected="0"/>
          <reference field="25" count="0"/>
        </references>
      </pivotArea>
    </format>
    <format dxfId="6190">
      <pivotArea dataOnly="0" labelOnly="1" outline="0" fieldPosition="0">
        <references count="7">
          <reference field="2" count="1" selected="0">
            <x v="48"/>
          </reference>
          <reference field="3" count="1" selected="0">
            <x v="713"/>
          </reference>
          <reference field="5" count="1" selected="0">
            <x v="101"/>
          </reference>
          <reference field="9" count="1" selected="0">
            <x v="476"/>
          </reference>
          <reference field="10" count="1" selected="0">
            <x v="182"/>
          </reference>
          <reference field="11" count="0" selected="0"/>
          <reference field="25" count="0"/>
        </references>
      </pivotArea>
    </format>
    <format dxfId="6189">
      <pivotArea dataOnly="0" labelOnly="1" outline="0" fieldPosition="0">
        <references count="7">
          <reference field="2" count="1" selected="0">
            <x v="48"/>
          </reference>
          <reference field="3" count="1" selected="0">
            <x v="714"/>
          </reference>
          <reference field="5" count="1" selected="0">
            <x v="101"/>
          </reference>
          <reference field="9" count="1" selected="0">
            <x v="122"/>
          </reference>
          <reference field="10" count="1" selected="0">
            <x v="116"/>
          </reference>
          <reference field="11" count="0" selected="0"/>
          <reference field="25" count="0"/>
        </references>
      </pivotArea>
    </format>
    <format dxfId="6188">
      <pivotArea dataOnly="0" labelOnly="1" outline="0" fieldPosition="0">
        <references count="7">
          <reference field="2" count="1" selected="0">
            <x v="48"/>
          </reference>
          <reference field="3" count="1" selected="0">
            <x v="715"/>
          </reference>
          <reference field="5" count="1" selected="0">
            <x v="101"/>
          </reference>
          <reference field="9" count="1" selected="0">
            <x v="274"/>
          </reference>
          <reference field="10" count="1" selected="0">
            <x v="39"/>
          </reference>
          <reference field="11" count="0" selected="0"/>
          <reference field="25" count="0"/>
        </references>
      </pivotArea>
    </format>
    <format dxfId="6187">
      <pivotArea dataOnly="0" labelOnly="1" outline="0" fieldPosition="0">
        <references count="7">
          <reference field="2" count="1" selected="0">
            <x v="49"/>
          </reference>
          <reference field="3" count="1" selected="0">
            <x v="716"/>
          </reference>
          <reference field="5" count="1" selected="0">
            <x v="102"/>
          </reference>
          <reference field="9" count="1" selected="0">
            <x v="138"/>
          </reference>
          <reference field="10" count="1" selected="0">
            <x v="199"/>
          </reference>
          <reference field="11" count="0" selected="0"/>
          <reference field="25" count="0"/>
        </references>
      </pivotArea>
    </format>
    <format dxfId="6186">
      <pivotArea dataOnly="0" labelOnly="1" outline="0" fieldPosition="0">
        <references count="7">
          <reference field="2" count="1" selected="0">
            <x v="49"/>
          </reference>
          <reference field="3" count="1" selected="0">
            <x v="716"/>
          </reference>
          <reference field="5" count="1" selected="0">
            <x v="102"/>
          </reference>
          <reference field="9" count="1" selected="0">
            <x v="141"/>
          </reference>
          <reference field="10" count="1" selected="0">
            <x v="200"/>
          </reference>
          <reference field="11" count="0" selected="0"/>
          <reference field="25" count="0"/>
        </references>
      </pivotArea>
    </format>
    <format dxfId="6185">
      <pivotArea dataOnly="0" labelOnly="1" outline="0" fieldPosition="0">
        <references count="7">
          <reference field="2" count="1" selected="0">
            <x v="49"/>
          </reference>
          <reference field="3" count="1" selected="0">
            <x v="716"/>
          </reference>
          <reference field="5" count="1" selected="0">
            <x v="102"/>
          </reference>
          <reference field="9" count="1" selected="0">
            <x v="142"/>
          </reference>
          <reference field="10" count="1" selected="0">
            <x v="201"/>
          </reference>
          <reference field="11" count="0" selected="0"/>
          <reference field="25" count="0"/>
        </references>
      </pivotArea>
    </format>
    <format dxfId="6184">
      <pivotArea dataOnly="0" labelOnly="1" outline="0" fieldPosition="0">
        <references count="7">
          <reference field="2" count="1" selected="0">
            <x v="49"/>
          </reference>
          <reference field="3" count="1" selected="0">
            <x v="716"/>
          </reference>
          <reference field="5" count="1" selected="0">
            <x v="102"/>
          </reference>
          <reference field="9" count="1" selected="0">
            <x v="145"/>
          </reference>
          <reference field="10" count="1" selected="0">
            <x v="200"/>
          </reference>
          <reference field="11" count="0" selected="0"/>
          <reference field="25" count="0"/>
        </references>
      </pivotArea>
    </format>
    <format dxfId="6183">
      <pivotArea dataOnly="0" labelOnly="1" outline="0" fieldPosition="0">
        <references count="7">
          <reference field="2" count="1" selected="0">
            <x v="49"/>
          </reference>
          <reference field="3" count="1" selected="0">
            <x v="716"/>
          </reference>
          <reference field="5" count="1" selected="0">
            <x v="102"/>
          </reference>
          <reference field="9" count="1" selected="0">
            <x v="553"/>
          </reference>
          <reference field="10" count="1" selected="0">
            <x v="197"/>
          </reference>
          <reference field="11" count="0" selected="0"/>
          <reference field="25" count="0"/>
        </references>
      </pivotArea>
    </format>
    <format dxfId="6182">
      <pivotArea dataOnly="0" labelOnly="1" outline="0" fieldPosition="0">
        <references count="7">
          <reference field="2" count="1" selected="0">
            <x v="49"/>
          </reference>
          <reference field="3" count="1" selected="0">
            <x v="716"/>
          </reference>
          <reference field="5" count="1" selected="0">
            <x v="102"/>
          </reference>
          <reference field="9" count="1" selected="0">
            <x v="554"/>
          </reference>
          <reference field="10" count="1" selected="0">
            <x v="198"/>
          </reference>
          <reference field="11" count="0" selected="0"/>
          <reference field="25" count="0"/>
        </references>
      </pivotArea>
    </format>
    <format dxfId="6181">
      <pivotArea dataOnly="0" labelOnly="1" outline="0" fieldPosition="0">
        <references count="7">
          <reference field="2" count="1" selected="0">
            <x v="49"/>
          </reference>
          <reference field="3" count="1" selected="0">
            <x v="716"/>
          </reference>
          <reference field="5" count="1" selected="0">
            <x v="102"/>
          </reference>
          <reference field="9" count="1" selected="0">
            <x v="555"/>
          </reference>
          <reference field="10" count="1" selected="0">
            <x v="198"/>
          </reference>
          <reference field="11" count="0" selected="0"/>
          <reference field="25" count="0"/>
        </references>
      </pivotArea>
    </format>
    <format dxfId="6180">
      <pivotArea dataOnly="0" labelOnly="1" outline="0" fieldPosition="0">
        <references count="7">
          <reference field="2" count="1" selected="0">
            <x v="49"/>
          </reference>
          <reference field="3" count="1" selected="0">
            <x v="716"/>
          </reference>
          <reference field="5" count="1" selected="0">
            <x v="102"/>
          </reference>
          <reference field="9" count="1" selected="0">
            <x v="556"/>
          </reference>
          <reference field="10" count="1" selected="0">
            <x v="198"/>
          </reference>
          <reference field="11" count="0" selected="0"/>
          <reference field="25" count="0"/>
        </references>
      </pivotArea>
    </format>
    <format dxfId="6179">
      <pivotArea dataOnly="0" labelOnly="1" outline="0" fieldPosition="0">
        <references count="7">
          <reference field="2" count="1" selected="0">
            <x v="49"/>
          </reference>
          <reference field="3" count="1" selected="0">
            <x v="716"/>
          </reference>
          <reference field="5" count="1" selected="0">
            <x v="102"/>
          </reference>
          <reference field="9" count="1" selected="0">
            <x v="557"/>
          </reference>
          <reference field="10" count="1" selected="0">
            <x v="200"/>
          </reference>
          <reference field="11" count="0" selected="0"/>
          <reference field="25" count="0"/>
        </references>
      </pivotArea>
    </format>
    <format dxfId="6178">
      <pivotArea dataOnly="0" labelOnly="1" outline="0" fieldPosition="0">
        <references count="7">
          <reference field="2" count="1" selected="0">
            <x v="49"/>
          </reference>
          <reference field="3" count="1" selected="0">
            <x v="716"/>
          </reference>
          <reference field="5" count="1" selected="0">
            <x v="102"/>
          </reference>
          <reference field="9" count="1" selected="0">
            <x v="558"/>
          </reference>
          <reference field="10" count="1" selected="0">
            <x v="200"/>
          </reference>
          <reference field="11" count="0" selected="0"/>
          <reference field="25" count="0"/>
        </references>
      </pivotArea>
    </format>
    <format dxfId="6177">
      <pivotArea dataOnly="0" labelOnly="1" outline="0" fieldPosition="0">
        <references count="7">
          <reference field="2" count="1" selected="0">
            <x v="49"/>
          </reference>
          <reference field="3" count="1" selected="0">
            <x v="716"/>
          </reference>
          <reference field="5" count="1" selected="0">
            <x v="102"/>
          </reference>
          <reference field="9" count="1" selected="0">
            <x v="559"/>
          </reference>
          <reference field="10" count="1" selected="0">
            <x v="201"/>
          </reference>
          <reference field="11" count="0" selected="0"/>
          <reference field="25" count="0"/>
        </references>
      </pivotArea>
    </format>
    <format dxfId="6176">
      <pivotArea dataOnly="0" labelOnly="1" outline="0" fieldPosition="0">
        <references count="7">
          <reference field="2" count="1" selected="0">
            <x v="49"/>
          </reference>
          <reference field="3" count="1" selected="0">
            <x v="716"/>
          </reference>
          <reference field="5" count="1" selected="0">
            <x v="102"/>
          </reference>
          <reference field="9" count="1" selected="0">
            <x v="560"/>
          </reference>
          <reference field="10" count="1" selected="0">
            <x v="200"/>
          </reference>
          <reference field="11" count="0" selected="0"/>
          <reference field="25" count="0"/>
        </references>
      </pivotArea>
    </format>
    <format dxfId="6175">
      <pivotArea dataOnly="0" labelOnly="1" outline="0" fieldPosition="0">
        <references count="7">
          <reference field="2" count="1" selected="0">
            <x v="50"/>
          </reference>
          <reference field="3" count="1" selected="0">
            <x v="719"/>
          </reference>
          <reference field="5" count="1" selected="0">
            <x v="106"/>
          </reference>
          <reference field="9" count="1" selected="0">
            <x v="596"/>
          </reference>
          <reference field="10" count="1" selected="0">
            <x v="204"/>
          </reference>
          <reference field="11" count="0" selected="0"/>
          <reference field="25" count="0"/>
        </references>
      </pivotArea>
    </format>
    <format dxfId="6174">
      <pivotArea dataOnly="0" labelOnly="1" outline="0" fieldPosition="0">
        <references count="7">
          <reference field="2" count="1" selected="0">
            <x v="50"/>
          </reference>
          <reference field="3" count="1" selected="0">
            <x v="719"/>
          </reference>
          <reference field="5" count="1" selected="0">
            <x v="106"/>
          </reference>
          <reference field="9" count="1" selected="0">
            <x v="605"/>
          </reference>
          <reference field="10" count="1" selected="0">
            <x v="191"/>
          </reference>
          <reference field="11" count="0" selected="0"/>
          <reference field="25" count="0"/>
        </references>
      </pivotArea>
    </format>
    <format dxfId="6173">
      <pivotArea dataOnly="0" labelOnly="1" outline="0" fieldPosition="0">
        <references count="7">
          <reference field="2" count="1" selected="0">
            <x v="50"/>
          </reference>
          <reference field="3" count="1" selected="0">
            <x v="720"/>
          </reference>
          <reference field="5" count="1" selected="0">
            <x v="106"/>
          </reference>
          <reference field="9" count="1" selected="0">
            <x v="597"/>
          </reference>
          <reference field="10" count="1" selected="0">
            <x v="2"/>
          </reference>
          <reference field="11" count="0" selected="0"/>
          <reference field="25" count="0"/>
        </references>
      </pivotArea>
    </format>
    <format dxfId="6172">
      <pivotArea dataOnly="0" labelOnly="1" outline="0" fieldPosition="0">
        <references count="7">
          <reference field="2" count="1" selected="0">
            <x v="50"/>
          </reference>
          <reference field="3" count="1" selected="0">
            <x v="720"/>
          </reference>
          <reference field="5" count="1" selected="0">
            <x v="106"/>
          </reference>
          <reference field="9" count="1" selected="0">
            <x v="598"/>
          </reference>
          <reference field="10" count="1" selected="0">
            <x v="205"/>
          </reference>
          <reference field="11" count="0" selected="0"/>
          <reference field="25" count="0"/>
        </references>
      </pivotArea>
    </format>
    <format dxfId="6171">
      <pivotArea dataOnly="0" labelOnly="1" outline="0" fieldPosition="0">
        <references count="7">
          <reference field="2" count="1" selected="0">
            <x v="50"/>
          </reference>
          <reference field="3" count="1" selected="0">
            <x v="720"/>
          </reference>
          <reference field="5" count="1" selected="0">
            <x v="106"/>
          </reference>
          <reference field="9" count="1" selected="0">
            <x v="603"/>
          </reference>
          <reference field="10" count="1" selected="0">
            <x v="194"/>
          </reference>
          <reference field="11" count="0" selected="0"/>
          <reference field="25" count="0"/>
        </references>
      </pivotArea>
    </format>
    <format dxfId="6170">
      <pivotArea dataOnly="0" labelOnly="1" outline="0" fieldPosition="0">
        <references count="7">
          <reference field="2" count="1" selected="0">
            <x v="50"/>
          </reference>
          <reference field="3" count="1" selected="0">
            <x v="720"/>
          </reference>
          <reference field="5" count="1" selected="0">
            <x v="106"/>
          </reference>
          <reference field="9" count="1" selected="0">
            <x v="606"/>
          </reference>
          <reference field="10" count="1" selected="0">
            <x v="210"/>
          </reference>
          <reference field="11" count="0" selected="0"/>
          <reference field="25" count="0"/>
        </references>
      </pivotArea>
    </format>
    <format dxfId="6169">
      <pivotArea dataOnly="0" labelOnly="1" outline="0" fieldPosition="0">
        <references count="7">
          <reference field="2" count="1" selected="0">
            <x v="50"/>
          </reference>
          <reference field="3" count="1" selected="0">
            <x v="720"/>
          </reference>
          <reference field="5" count="1" selected="0">
            <x v="106"/>
          </reference>
          <reference field="9" count="1" selected="0">
            <x v="607"/>
          </reference>
          <reference field="10" count="1" selected="0">
            <x v="190"/>
          </reference>
          <reference field="11" count="0" selected="0"/>
          <reference field="25" count="0"/>
        </references>
      </pivotArea>
    </format>
    <format dxfId="6168">
      <pivotArea dataOnly="0" labelOnly="1" outline="0" fieldPosition="0">
        <references count="7">
          <reference field="2" count="1" selected="0">
            <x v="50"/>
          </reference>
          <reference field="3" count="1" selected="0">
            <x v="720"/>
          </reference>
          <reference field="5" count="1" selected="0">
            <x v="106"/>
          </reference>
          <reference field="9" count="1" selected="0">
            <x v="609"/>
          </reference>
          <reference field="10" count="1" selected="0">
            <x v="209"/>
          </reference>
          <reference field="11" count="0" selected="0"/>
          <reference field="25" count="0"/>
        </references>
      </pivotArea>
    </format>
    <format dxfId="6167">
      <pivotArea dataOnly="0" labelOnly="1" outline="0" fieldPosition="0">
        <references count="7">
          <reference field="2" count="1" selected="0">
            <x v="50"/>
          </reference>
          <reference field="3" count="1" selected="0">
            <x v="721"/>
          </reference>
          <reference field="5" count="1" selected="0">
            <x v="106"/>
          </reference>
          <reference field="9" count="1" selected="0">
            <x v="599"/>
          </reference>
          <reference field="10" count="1" selected="0">
            <x v="208"/>
          </reference>
          <reference field="11" count="0" selected="0"/>
          <reference field="25" count="0"/>
        </references>
      </pivotArea>
    </format>
    <format dxfId="6166">
      <pivotArea dataOnly="0" labelOnly="1" outline="0" fieldPosition="0">
        <references count="7">
          <reference field="2" count="1" selected="0">
            <x v="50"/>
          </reference>
          <reference field="3" count="1" selected="0">
            <x v="721"/>
          </reference>
          <reference field="5" count="1" selected="0">
            <x v="106"/>
          </reference>
          <reference field="9" count="1" selected="0">
            <x v="601"/>
          </reference>
          <reference field="10" count="1" selected="0">
            <x v="204"/>
          </reference>
          <reference field="11" count="0" selected="0"/>
          <reference field="25" count="0"/>
        </references>
      </pivotArea>
    </format>
    <format dxfId="6165">
      <pivotArea dataOnly="0" labelOnly="1" outline="0" fieldPosition="0">
        <references count="7">
          <reference field="2" count="1" selected="0">
            <x v="50"/>
          </reference>
          <reference field="3" count="1" selected="0">
            <x v="721"/>
          </reference>
          <reference field="5" count="1" selected="0">
            <x v="106"/>
          </reference>
          <reference field="9" count="1" selected="0">
            <x v="604"/>
          </reference>
          <reference field="10" count="1" selected="0">
            <x v="190"/>
          </reference>
          <reference field="11" count="0" selected="0"/>
          <reference field="25" count="0"/>
        </references>
      </pivotArea>
    </format>
    <format dxfId="6164">
      <pivotArea dataOnly="0" labelOnly="1" outline="0" fieldPosition="0">
        <references count="7">
          <reference field="2" count="1" selected="0">
            <x v="50"/>
          </reference>
          <reference field="3" count="1" selected="0">
            <x v="721"/>
          </reference>
          <reference field="5" count="1" selected="0">
            <x v="106"/>
          </reference>
          <reference field="9" count="1" selected="0">
            <x v="608"/>
          </reference>
          <reference field="10" count="1" selected="0">
            <x v="194"/>
          </reference>
          <reference field="11" count="0" selected="0"/>
          <reference field="25" count="0"/>
        </references>
      </pivotArea>
    </format>
    <format dxfId="6163">
      <pivotArea dataOnly="0" labelOnly="1" outline="0" fieldPosition="0">
        <references count="7">
          <reference field="2" count="1" selected="0">
            <x v="50"/>
          </reference>
          <reference field="3" count="1" selected="0">
            <x v="722"/>
          </reference>
          <reference field="5" count="1" selected="0">
            <x v="106"/>
          </reference>
          <reference field="9" count="1" selected="0">
            <x v="600"/>
          </reference>
          <reference field="10" count="1" selected="0">
            <x v="191"/>
          </reference>
          <reference field="11" count="0" selected="0"/>
          <reference field="25" count="0"/>
        </references>
      </pivotArea>
    </format>
    <format dxfId="6162">
      <pivotArea dataOnly="0" labelOnly="1" outline="0" fieldPosition="0">
        <references count="7">
          <reference field="2" count="1" selected="0">
            <x v="50"/>
          </reference>
          <reference field="3" count="1" selected="0">
            <x v="722"/>
          </reference>
          <reference field="5" count="1" selected="0">
            <x v="106"/>
          </reference>
          <reference field="9" count="1" selected="0">
            <x v="602"/>
          </reference>
          <reference field="10" count="1" selected="0">
            <x v="204"/>
          </reference>
          <reference field="11" count="0" selected="0"/>
          <reference field="25" count="0"/>
        </references>
      </pivotArea>
    </format>
    <format dxfId="6161">
      <pivotArea dataOnly="0" labelOnly="1" outline="0" fieldPosition="0">
        <references count="7">
          <reference field="2" count="1" selected="0">
            <x v="51"/>
          </reference>
          <reference field="3" count="1" selected="0">
            <x v="723"/>
          </reference>
          <reference field="5" count="1" selected="0">
            <x v="107"/>
          </reference>
          <reference field="9" count="1" selected="0">
            <x v="610"/>
          </reference>
          <reference field="10" count="1" selected="0">
            <x v="222"/>
          </reference>
          <reference field="11" count="0" selected="0"/>
          <reference field="25" count="0"/>
        </references>
      </pivotArea>
    </format>
    <format dxfId="6160">
      <pivotArea dataOnly="0" labelOnly="1" outline="0" fieldPosition="0">
        <references count="7">
          <reference field="2" count="1" selected="0">
            <x v="51"/>
          </reference>
          <reference field="3" count="1" selected="0">
            <x v="723"/>
          </reference>
          <reference field="5" count="1" selected="0">
            <x v="107"/>
          </reference>
          <reference field="9" count="1" selected="0">
            <x v="611"/>
          </reference>
          <reference field="10" count="1" selected="0">
            <x v="190"/>
          </reference>
          <reference field="11" count="0" selected="0"/>
          <reference field="25" count="0"/>
        </references>
      </pivotArea>
    </format>
    <format dxfId="6159">
      <pivotArea dataOnly="0" labelOnly="1" outline="0" fieldPosition="0">
        <references count="7">
          <reference field="2" count="1" selected="0">
            <x v="51"/>
          </reference>
          <reference field="3" count="1" selected="0">
            <x v="723"/>
          </reference>
          <reference field="5" count="1" selected="0">
            <x v="107"/>
          </reference>
          <reference field="9" count="1" selected="0">
            <x v="612"/>
          </reference>
          <reference field="10" count="1" selected="0">
            <x v="190"/>
          </reference>
          <reference field="11" count="0" selected="0"/>
          <reference field="25" count="0"/>
        </references>
      </pivotArea>
    </format>
    <format dxfId="6158">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60"/>
          </reference>
          <reference field="11" count="0" selected="0"/>
          <reference field="25" count="0"/>
        </references>
      </pivotArea>
    </format>
    <format dxfId="6157">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190"/>
          </reference>
          <reference field="11" count="0" selected="0"/>
          <reference field="25" count="0"/>
        </references>
      </pivotArea>
    </format>
    <format dxfId="6156">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204"/>
          </reference>
          <reference field="11" count="0" selected="0"/>
          <reference field="25" count="0"/>
        </references>
      </pivotArea>
    </format>
    <format dxfId="6155">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205"/>
          </reference>
          <reference field="11" count="0" selected="0"/>
          <reference field="25" count="0"/>
        </references>
      </pivotArea>
    </format>
    <format dxfId="6154">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190"/>
          </reference>
          <reference field="11" count="0" selected="0"/>
          <reference field="25" count="0"/>
        </references>
      </pivotArea>
    </format>
    <format dxfId="6153">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204"/>
          </reference>
          <reference field="11" count="0" selected="0"/>
          <reference field="25" count="0"/>
        </references>
      </pivotArea>
    </format>
    <format dxfId="6152">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226"/>
          </reference>
          <reference field="11" count="0" selected="0"/>
          <reference field="25" count="0"/>
        </references>
      </pivotArea>
    </format>
    <format dxfId="6151">
      <pivotArea dataOnly="0" labelOnly="1" outline="0" fieldPosition="0">
        <references count="7">
          <reference field="2" count="1" selected="0">
            <x v="52"/>
          </reference>
          <reference field="3" count="1" selected="0">
            <x v="726"/>
          </reference>
          <reference field="5" count="1" selected="0">
            <x v="110"/>
          </reference>
          <reference field="9" count="1" selected="0">
            <x v="2"/>
          </reference>
          <reference field="10" count="1" selected="0">
            <x v="204"/>
          </reference>
          <reference field="11" count="0" selected="0"/>
          <reference field="25" count="0"/>
        </references>
      </pivotArea>
    </format>
    <format dxfId="6150">
      <pivotArea dataOnly="0" labelOnly="1" outline="0" fieldPosition="0">
        <references count="7">
          <reference field="2" count="1" selected="0">
            <x v="52"/>
          </reference>
          <reference field="3" count="1" selected="0">
            <x v="726"/>
          </reference>
          <reference field="5" count="1" selected="0">
            <x v="110"/>
          </reference>
          <reference field="9" count="1" selected="0">
            <x v="2"/>
          </reference>
          <reference field="10" count="1" selected="0">
            <x v="223"/>
          </reference>
          <reference field="11" count="0" selected="0"/>
          <reference field="25" count="0"/>
        </references>
      </pivotArea>
    </format>
    <format dxfId="6149">
      <pivotArea dataOnly="0" labelOnly="1" outline="0" fieldPosition="0">
        <references count="7">
          <reference field="2" count="1" selected="0">
            <x v="52"/>
          </reference>
          <reference field="3" count="1" selected="0">
            <x v="727"/>
          </reference>
          <reference field="5" count="1" selected="0">
            <x v="110"/>
          </reference>
          <reference field="9" count="1" selected="0">
            <x v="2"/>
          </reference>
          <reference field="10" count="1" selected="0">
            <x v="210"/>
          </reference>
          <reference field="11" count="0" selected="0"/>
          <reference field="25" count="0"/>
        </references>
      </pivotArea>
    </format>
    <format dxfId="6148">
      <pivotArea dataOnly="0" labelOnly="1" outline="0" fieldPosition="0">
        <references count="7">
          <reference field="2" count="1" selected="0">
            <x v="52"/>
          </reference>
          <reference field="3" count="1" selected="0">
            <x v="728"/>
          </reference>
          <reference field="5" count="1" selected="0">
            <x v="110"/>
          </reference>
          <reference field="9" count="1" selected="0">
            <x v="2"/>
          </reference>
          <reference field="10" count="1" selected="0">
            <x v="204"/>
          </reference>
          <reference field="11" count="0" selected="0"/>
          <reference field="25" count="0"/>
        </references>
      </pivotArea>
    </format>
    <format dxfId="6147">
      <pivotArea dataOnly="0" labelOnly="1" outline="0" fieldPosition="0">
        <references count="7">
          <reference field="2" count="1" selected="0">
            <x v="52"/>
          </reference>
          <reference field="3" count="1" selected="0">
            <x v="728"/>
          </reference>
          <reference field="5" count="1" selected="0">
            <x v="110"/>
          </reference>
          <reference field="9" count="1" selected="0">
            <x v="2"/>
          </reference>
          <reference field="10" count="1" selected="0">
            <x v="225"/>
          </reference>
          <reference field="11" count="0" selected="0"/>
          <reference field="25" count="0"/>
        </references>
      </pivotArea>
    </format>
    <format dxfId="6146">
      <pivotArea dataOnly="0" labelOnly="1" outline="0" fieldPosition="0">
        <references count="7">
          <reference field="2" count="1" selected="0">
            <x v="52"/>
          </reference>
          <reference field="3" count="1" selected="0">
            <x v="729"/>
          </reference>
          <reference field="5" count="1" selected="0">
            <x v="110"/>
          </reference>
          <reference field="9" count="1" selected="0">
            <x v="2"/>
          </reference>
          <reference field="10" count="1" selected="0">
            <x v="204"/>
          </reference>
          <reference field="11" count="0" selected="0"/>
          <reference field="25" count="0"/>
        </references>
      </pivotArea>
    </format>
    <format dxfId="6145">
      <pivotArea dataOnly="0" labelOnly="1" outline="0" fieldPosition="0">
        <references count="7">
          <reference field="2" count="1" selected="0">
            <x v="52"/>
          </reference>
          <reference field="3" count="1" selected="0">
            <x v="729"/>
          </reference>
          <reference field="5" count="1" selected="0">
            <x v="110"/>
          </reference>
          <reference field="9" count="1" selected="0">
            <x v="2"/>
          </reference>
          <reference field="10" count="1" selected="0">
            <x v="224"/>
          </reference>
          <reference field="11" count="0" selected="0"/>
          <reference field="25" count="0"/>
        </references>
      </pivotArea>
    </format>
    <format dxfId="6144">
      <pivotArea dataOnly="0" labelOnly="1" outline="0" fieldPosition="0">
        <references count="7">
          <reference field="2" count="1" selected="0">
            <x v="53"/>
          </reference>
          <reference field="3" count="1" selected="0">
            <x v="730"/>
          </reference>
          <reference field="5" count="1" selected="0">
            <x v="111"/>
          </reference>
          <reference field="9" count="1" selected="0">
            <x v="2"/>
          </reference>
          <reference field="10" count="1" selected="0">
            <x v="205"/>
          </reference>
          <reference field="11" count="0" selected="0"/>
          <reference field="25" count="0"/>
        </references>
      </pivotArea>
    </format>
    <format dxfId="6143">
      <pivotArea dataOnly="0" labelOnly="1" outline="0" fieldPosition="0">
        <references count="7">
          <reference field="2" count="1" selected="0">
            <x v="53"/>
          </reference>
          <reference field="3" count="1" selected="0">
            <x v="730"/>
          </reference>
          <reference field="5" count="1" selected="0">
            <x v="111"/>
          </reference>
          <reference field="9" count="1" selected="0">
            <x v="614"/>
          </reference>
          <reference field="10" count="1" selected="0">
            <x v="204"/>
          </reference>
          <reference field="11" count="0" selected="0"/>
          <reference field="25" count="0"/>
        </references>
      </pivotArea>
    </format>
    <format dxfId="6142">
      <pivotArea dataOnly="0" labelOnly="1" outline="0" fieldPosition="0">
        <references count="7">
          <reference field="2" count="1" selected="0">
            <x v="53"/>
          </reference>
          <reference field="3" count="1" selected="0">
            <x v="730"/>
          </reference>
          <reference field="5" count="1" selected="0">
            <x v="111"/>
          </reference>
          <reference field="9" count="1" selected="0">
            <x v="615"/>
          </reference>
          <reference field="10" count="1" selected="0">
            <x v="210"/>
          </reference>
          <reference field="11" count="0" selected="0"/>
          <reference field="25" count="0"/>
        </references>
      </pivotArea>
    </format>
    <format dxfId="6141">
      <pivotArea dataOnly="0" labelOnly="1" outline="0" fieldPosition="0">
        <references count="7">
          <reference field="2" count="1" selected="0">
            <x v="53"/>
          </reference>
          <reference field="3" count="1" selected="0">
            <x v="731"/>
          </reference>
          <reference field="5" count="1" selected="0">
            <x v="112"/>
          </reference>
          <reference field="9" count="1" selected="0">
            <x v="616"/>
          </reference>
          <reference field="10" count="1" selected="0">
            <x v="204"/>
          </reference>
          <reference field="11" count="0" selected="0"/>
          <reference field="25" count="0"/>
        </references>
      </pivotArea>
    </format>
    <format dxfId="6140">
      <pivotArea dataOnly="0" labelOnly="1" outline="0" fieldPosition="0">
        <references count="7">
          <reference field="2" count="1" selected="0">
            <x v="53"/>
          </reference>
          <reference field="3" count="1" selected="0">
            <x v="731"/>
          </reference>
          <reference field="5" count="1" selected="0">
            <x v="112"/>
          </reference>
          <reference field="9" count="1" selected="0">
            <x v="617"/>
          </reference>
          <reference field="10" count="1" selected="0">
            <x v="204"/>
          </reference>
          <reference field="11" count="0" selected="0"/>
          <reference field="25" count="0"/>
        </references>
      </pivotArea>
    </format>
    <format dxfId="6139">
      <pivotArea dataOnly="0" labelOnly="1" outline="0" fieldPosition="0">
        <references count="7">
          <reference field="2" count="1" selected="0">
            <x v="54"/>
          </reference>
          <reference field="3" count="1" selected="0">
            <x v="733"/>
          </reference>
          <reference field="5" count="1" selected="0">
            <x v="114"/>
          </reference>
          <reference field="9" count="1" selected="0">
            <x v="2"/>
          </reference>
          <reference field="10" count="1" selected="0">
            <x v="224"/>
          </reference>
          <reference field="11" count="0" selected="0"/>
          <reference field="25" count="0"/>
        </references>
      </pivotArea>
    </format>
    <format dxfId="6138">
      <pivotArea dataOnly="0" labelOnly="1" outline="0" fieldPosition="0">
        <references count="7">
          <reference field="2" count="1" selected="0">
            <x v="54"/>
          </reference>
          <reference field="3" count="1" selected="0">
            <x v="733"/>
          </reference>
          <reference field="5" count="1" selected="0">
            <x v="114"/>
          </reference>
          <reference field="9" count="1" selected="0">
            <x v="2"/>
          </reference>
          <reference field="10" count="1" selected="0">
            <x v="227"/>
          </reference>
          <reference field="11" count="0" selected="0"/>
          <reference field="25" count="0"/>
        </references>
      </pivotArea>
    </format>
    <format dxfId="6137">
      <pivotArea dataOnly="0" labelOnly="1" outline="0" fieldPosition="0">
        <references count="7">
          <reference field="2" count="1" selected="0">
            <x v="55"/>
          </reference>
          <reference field="3" count="1" selected="0">
            <x v="734"/>
          </reference>
          <reference field="5" count="1" selected="0">
            <x v="115"/>
          </reference>
          <reference field="9" count="1" selected="0">
            <x v="2"/>
          </reference>
          <reference field="10" count="1" selected="0">
            <x v="5"/>
          </reference>
          <reference field="11" count="0" selected="0"/>
          <reference field="25" count="0"/>
        </references>
      </pivotArea>
    </format>
    <format dxfId="6136">
      <pivotArea dataOnly="0" labelOnly="1" outline="0" fieldPosition="0">
        <references count="7">
          <reference field="2" count="1" selected="0">
            <x v="55"/>
          </reference>
          <reference field="3" count="1" selected="0">
            <x v="735"/>
          </reference>
          <reference field="5" count="1" selected="0">
            <x v="116"/>
          </reference>
          <reference field="9" count="1" selected="0">
            <x v="2"/>
          </reference>
          <reference field="10" count="1" selected="0">
            <x v="228"/>
          </reference>
          <reference field="11" count="0" selected="0"/>
          <reference field="25" count="0"/>
        </references>
      </pivotArea>
    </format>
    <format dxfId="6135">
      <pivotArea dataOnly="0" labelOnly="1" outline="0" fieldPosition="0">
        <references count="7">
          <reference field="2" count="1" selected="0">
            <x v="56"/>
          </reference>
          <reference field="3" count="1" selected="0">
            <x v="643"/>
          </reference>
          <reference field="5" count="1" selected="0">
            <x v="117"/>
          </reference>
          <reference field="9" count="1" selected="0">
            <x v="618"/>
          </reference>
          <reference field="10" count="1" selected="0">
            <x v="128"/>
          </reference>
          <reference field="11" count="0" selected="0"/>
          <reference field="25" count="0"/>
        </references>
      </pivotArea>
    </format>
    <format dxfId="6134">
      <pivotArea dataOnly="0" labelOnly="1" outline="0" fieldPosition="0">
        <references count="7">
          <reference field="2" count="1" selected="0">
            <x v="57"/>
          </reference>
          <reference field="3" count="1" selected="0">
            <x v="736"/>
          </reference>
          <reference field="5" count="1" selected="0">
            <x v="118"/>
          </reference>
          <reference field="9" count="1" selected="0">
            <x v="2"/>
          </reference>
          <reference field="10" count="1" selected="0">
            <x v="204"/>
          </reference>
          <reference field="11" count="0" selected="0"/>
          <reference field="25" count="0"/>
        </references>
      </pivotArea>
    </format>
    <format dxfId="6133">
      <pivotArea dataOnly="0" labelOnly="1" outline="0" fieldPosition="0">
        <references count="7">
          <reference field="2" count="1" selected="0">
            <x v="57"/>
          </reference>
          <reference field="3" count="1" selected="0">
            <x v="736"/>
          </reference>
          <reference field="5" count="1" selected="0">
            <x v="118"/>
          </reference>
          <reference field="9" count="1" selected="0">
            <x v="2"/>
          </reference>
          <reference field="10" count="1" selected="0">
            <x v="229"/>
          </reference>
          <reference field="11" count="0" selected="0"/>
          <reference field="25" count="0"/>
        </references>
      </pivotArea>
    </format>
    <format dxfId="6132">
      <pivotArea dataOnly="0" labelOnly="1" outline="0" fieldPosition="0">
        <references count="1">
          <reference field="4294967294" count="10">
            <x v="0"/>
            <x v="1"/>
            <x v="2"/>
            <x v="3"/>
            <x v="4"/>
            <x v="5"/>
            <x v="6"/>
            <x v="7"/>
            <x v="8"/>
            <x v="9"/>
          </reference>
        </references>
      </pivotArea>
    </format>
    <format dxfId="6131">
      <pivotArea outline="0" collapsedLevelsAreSubtotals="1" fieldPosition="0"/>
    </format>
    <format dxfId="6130">
      <pivotArea field="2" type="button" dataOnly="0" labelOnly="1" outline="0" axis="axisRow" fieldPosition="0"/>
    </format>
    <format dxfId="6129">
      <pivotArea field="3" type="button" dataOnly="0" labelOnly="1" outline="0" axis="axisRow" fieldPosition="1"/>
    </format>
    <format dxfId="6128">
      <pivotArea field="5" type="button" dataOnly="0" labelOnly="1" outline="0" axis="axisRow" fieldPosition="2"/>
    </format>
    <format dxfId="6127">
      <pivotArea field="9" type="button" dataOnly="0" labelOnly="1" outline="0" axis="axisRow" fieldPosition="3"/>
    </format>
    <format dxfId="6126">
      <pivotArea field="10" type="button" dataOnly="0" labelOnly="1" outline="0" axis="axisRow" fieldPosition="4"/>
    </format>
    <format dxfId="6125">
      <pivotArea field="11" type="button" dataOnly="0" labelOnly="1" outline="0" axis="axisRow" fieldPosition="5"/>
    </format>
    <format dxfId="6124">
      <pivotArea field="25" type="button" dataOnly="0" labelOnly="1" outline="0" axis="axisRow" fieldPosition="6"/>
    </format>
    <format dxfId="6123">
      <pivotArea dataOnly="0" labelOnly="1" outline="0" fieldPosition="0">
        <references count="1">
          <reference field="2" count="25">
            <x v="0"/>
            <x v="2"/>
            <x v="3"/>
            <x v="4"/>
            <x v="5"/>
            <x v="6"/>
            <x v="7"/>
            <x v="8"/>
            <x v="9"/>
            <x v="10"/>
            <x v="11"/>
            <x v="12"/>
            <x v="13"/>
            <x v="14"/>
            <x v="15"/>
            <x v="16"/>
            <x v="17"/>
            <x v="18"/>
            <x v="19"/>
            <x v="20"/>
            <x v="21"/>
            <x v="22"/>
            <x v="23"/>
            <x v="24"/>
            <x v="25"/>
          </reference>
        </references>
      </pivotArea>
    </format>
    <format dxfId="6122">
      <pivotArea dataOnly="0" labelOnly="1" outline="0" fieldPosition="0">
        <references count="1">
          <reference field="2" count="31">
            <x v="26"/>
            <x v="27"/>
            <x v="28"/>
            <x v="29"/>
            <x v="30"/>
            <x v="31"/>
            <x v="32"/>
            <x v="33"/>
            <x v="34"/>
            <x v="35"/>
            <x v="36"/>
            <x v="37"/>
            <x v="38"/>
            <x v="39"/>
            <x v="40"/>
            <x v="41"/>
            <x v="42"/>
            <x v="43"/>
            <x v="44"/>
            <x v="45"/>
            <x v="46"/>
            <x v="47"/>
            <x v="48"/>
            <x v="49"/>
            <x v="50"/>
            <x v="51"/>
            <x v="52"/>
            <x v="53"/>
            <x v="54"/>
            <x v="55"/>
            <x v="56"/>
          </reference>
        </references>
      </pivotArea>
    </format>
    <format dxfId="6121">
      <pivotArea dataOnly="0" labelOnly="1" outline="0" fieldPosition="0">
        <references count="1">
          <reference field="2" count="2">
            <x v="57"/>
            <x v="58"/>
          </reference>
        </references>
      </pivotArea>
    </format>
    <format dxfId="6120">
      <pivotArea dataOnly="0" labelOnly="1" grandRow="1" outline="0" fieldPosition="0"/>
    </format>
    <format dxfId="6119">
      <pivotArea dataOnly="0" labelOnly="1" outline="0" fieldPosition="0">
        <references count="2">
          <reference field="2" count="1" selected="0">
            <x v="0"/>
          </reference>
          <reference field="3" count="2">
            <x v="125"/>
            <x v="641"/>
          </reference>
        </references>
      </pivotArea>
    </format>
    <format dxfId="6118">
      <pivotArea dataOnly="0" labelOnly="1" outline="0" fieldPosition="0">
        <references count="2">
          <reference field="2" count="1" selected="0">
            <x v="2"/>
          </reference>
          <reference field="3" count="1">
            <x v="484"/>
          </reference>
        </references>
      </pivotArea>
    </format>
    <format dxfId="6117">
      <pivotArea dataOnly="0" labelOnly="1" outline="0" fieldPosition="0">
        <references count="2">
          <reference field="2" count="1" selected="0">
            <x v="3"/>
          </reference>
          <reference field="3" count="6">
            <x v="373"/>
            <x v="449"/>
            <x v="558"/>
            <x v="608"/>
            <x v="626"/>
            <x v="632"/>
          </reference>
        </references>
      </pivotArea>
    </format>
    <format dxfId="6116">
      <pivotArea dataOnly="0" labelOnly="1" outline="0" fieldPosition="0">
        <references count="2">
          <reference field="2" count="1" selected="0">
            <x v="4"/>
          </reference>
          <reference field="3" count="18">
            <x v="363"/>
            <x v="364"/>
            <x v="369"/>
            <x v="370"/>
            <x v="371"/>
            <x v="419"/>
            <x v="450"/>
            <x v="500"/>
            <x v="551"/>
            <x v="559"/>
            <x v="593"/>
            <x v="594"/>
            <x v="627"/>
            <x v="628"/>
            <x v="629"/>
            <x v="630"/>
            <x v="631"/>
            <x v="690"/>
          </reference>
        </references>
      </pivotArea>
    </format>
    <format dxfId="6115">
      <pivotArea dataOnly="0" labelOnly="1" outline="0" fieldPosition="0">
        <references count="2">
          <reference field="2" count="1" selected="0">
            <x v="5"/>
          </reference>
          <reference field="3" count="3">
            <x v="376"/>
            <x v="377"/>
            <x v="595"/>
          </reference>
        </references>
      </pivotArea>
    </format>
    <format dxfId="6114">
      <pivotArea dataOnly="0" labelOnly="1" outline="0" fieldPosition="0">
        <references count="2">
          <reference field="2" count="1" selected="0">
            <x v="6"/>
          </reference>
          <reference field="3" count="12">
            <x v="366"/>
            <x v="400"/>
            <x v="429"/>
            <x v="519"/>
            <x v="557"/>
            <x v="581"/>
            <x v="582"/>
            <x v="636"/>
            <x v="637"/>
            <x v="638"/>
            <x v="639"/>
            <x v="640"/>
          </reference>
        </references>
      </pivotArea>
    </format>
    <format dxfId="6113">
      <pivotArea dataOnly="0" labelOnly="1" outline="0" fieldPosition="0">
        <references count="2">
          <reference field="2" count="1" selected="0">
            <x v="7"/>
          </reference>
          <reference field="3" count="30">
            <x v="367"/>
            <x v="368"/>
            <x v="388"/>
            <x v="389"/>
            <x v="392"/>
            <x v="394"/>
            <x v="420"/>
            <x v="463"/>
            <x v="474"/>
            <x v="510"/>
            <x v="514"/>
            <x v="515"/>
            <x v="516"/>
            <x v="540"/>
            <x v="542"/>
            <x v="550"/>
            <x v="588"/>
            <x v="601"/>
            <x v="602"/>
            <x v="645"/>
            <x v="646"/>
            <x v="647"/>
            <x v="650"/>
            <x v="651"/>
            <x v="652"/>
            <x v="653"/>
            <x v="654"/>
            <x v="655"/>
            <x v="656"/>
            <x v="657"/>
          </reference>
        </references>
      </pivotArea>
    </format>
    <format dxfId="6112">
      <pivotArea dataOnly="0" labelOnly="1" outline="0" fieldPosition="0">
        <references count="2">
          <reference field="2" count="1" selected="0">
            <x v="8"/>
          </reference>
          <reference field="3" count="4">
            <x v="416"/>
            <x v="417"/>
            <x v="485"/>
            <x v="495"/>
          </reference>
        </references>
      </pivotArea>
    </format>
    <format dxfId="6111">
      <pivotArea dataOnly="0" labelOnly="1" outline="0" fieldPosition="0">
        <references count="2">
          <reference field="2" count="1" selected="0">
            <x v="9"/>
          </reference>
          <reference field="3" count="12">
            <x v="440"/>
            <x v="451"/>
            <x v="460"/>
            <x v="461"/>
            <x v="462"/>
            <x v="499"/>
            <x v="562"/>
            <x v="678"/>
            <x v="679"/>
            <x v="680"/>
            <x v="681"/>
            <x v="682"/>
          </reference>
        </references>
      </pivotArea>
    </format>
    <format dxfId="6110">
      <pivotArea dataOnly="0" labelOnly="1" outline="0" fieldPosition="0">
        <references count="2">
          <reference field="2" count="1" selected="0">
            <x v="10"/>
          </reference>
          <reference field="3" count="3">
            <x v="441"/>
            <x v="486"/>
            <x v="700"/>
          </reference>
        </references>
      </pivotArea>
    </format>
    <format dxfId="6109">
      <pivotArea dataOnly="0" labelOnly="1" outline="0" fieldPosition="0">
        <references count="2">
          <reference field="2" count="1" selected="0">
            <x v="11"/>
          </reference>
          <reference field="3" count="3">
            <x v="442"/>
            <x v="718"/>
            <x v="724"/>
          </reference>
        </references>
      </pivotArea>
    </format>
    <format dxfId="6108">
      <pivotArea dataOnly="0" labelOnly="1" outline="0" fieldPosition="0">
        <references count="2">
          <reference field="2" count="1" selected="0">
            <x v="12"/>
          </reference>
          <reference field="3" count="11">
            <x v="444"/>
            <x v="445"/>
            <x v="467"/>
            <x v="470"/>
            <x v="471"/>
            <x v="497"/>
            <x v="498"/>
            <x v="531"/>
            <x v="543"/>
            <x v="596"/>
            <x v="643"/>
          </reference>
        </references>
      </pivotArea>
    </format>
    <format dxfId="6107">
      <pivotArea dataOnly="0" labelOnly="1" outline="0" fieldPosition="0">
        <references count="2">
          <reference field="2" count="1" selected="0">
            <x v="13"/>
          </reference>
          <reference field="3" count="1">
            <x v="698"/>
          </reference>
        </references>
      </pivotArea>
    </format>
    <format dxfId="6106">
      <pivotArea dataOnly="0" labelOnly="1" outline="0" fieldPosition="0">
        <references count="2">
          <reference field="2" count="1" selected="0">
            <x v="14"/>
          </reference>
          <reference field="3" count="10">
            <x v="427"/>
            <x v="447"/>
            <x v="454"/>
            <x v="532"/>
            <x v="544"/>
            <x v="556"/>
            <x v="560"/>
            <x v="561"/>
            <x v="579"/>
            <x v="580"/>
          </reference>
        </references>
      </pivotArea>
    </format>
    <format dxfId="6105">
      <pivotArea dataOnly="0" labelOnly="1" outline="0" fieldPosition="0">
        <references count="2">
          <reference field="2" count="1" selected="0">
            <x v="15"/>
          </reference>
          <reference field="3" count="1">
            <x v="643"/>
          </reference>
        </references>
      </pivotArea>
    </format>
    <format dxfId="6104">
      <pivotArea dataOnly="0" labelOnly="1" outline="0" fieldPosition="0">
        <references count="2">
          <reference field="2" count="1" selected="0">
            <x v="16"/>
          </reference>
          <reference field="3" count="22">
            <x v="237"/>
            <x v="302"/>
            <x v="346"/>
            <x v="396"/>
            <x v="464"/>
            <x v="465"/>
            <x v="473"/>
            <x v="491"/>
            <x v="517"/>
            <x v="518"/>
            <x v="563"/>
            <x v="564"/>
            <x v="597"/>
            <x v="598"/>
            <x v="606"/>
            <x v="615"/>
            <x v="643"/>
            <x v="667"/>
            <x v="668"/>
            <x v="669"/>
            <x v="671"/>
            <x v="672"/>
          </reference>
        </references>
      </pivotArea>
    </format>
    <format dxfId="6103">
      <pivotArea dataOnly="0" labelOnly="1" outline="0" fieldPosition="0">
        <references count="2">
          <reference field="2" count="1" selected="0">
            <x v="17"/>
          </reference>
          <reference field="3" count="6">
            <x v="438"/>
            <x v="452"/>
            <x v="453"/>
            <x v="537"/>
            <x v="552"/>
            <x v="704"/>
          </reference>
        </references>
      </pivotArea>
    </format>
    <format dxfId="6102">
      <pivotArea dataOnly="0" labelOnly="1" outline="0" fieldPosition="0">
        <references count="2">
          <reference field="2" count="1" selected="0">
            <x v="18"/>
          </reference>
          <reference field="3" count="10">
            <x v="413"/>
            <x v="421"/>
            <x v="428"/>
            <x v="501"/>
            <x v="508"/>
            <x v="509"/>
            <x v="644"/>
            <x v="648"/>
            <x v="649"/>
            <x v="659"/>
          </reference>
        </references>
      </pivotArea>
    </format>
    <format dxfId="6101">
      <pivotArea dataOnly="0" labelOnly="1" outline="0" fieldPosition="0">
        <references count="2">
          <reference field="2" count="1" selected="0">
            <x v="19"/>
          </reference>
          <reference field="3" count="27">
            <x v="125"/>
            <x v="459"/>
            <x v="494"/>
            <x v="502"/>
            <x v="503"/>
            <x v="504"/>
            <x v="505"/>
            <x v="506"/>
            <x v="507"/>
            <x v="528"/>
            <x v="547"/>
            <x v="567"/>
            <x v="568"/>
            <x v="569"/>
            <x v="570"/>
            <x v="571"/>
            <x v="572"/>
            <x v="573"/>
            <x v="600"/>
            <x v="633"/>
            <x v="634"/>
            <x v="706"/>
            <x v="707"/>
            <x v="708"/>
            <x v="709"/>
            <x v="710"/>
            <x v="711"/>
          </reference>
        </references>
      </pivotArea>
    </format>
    <format dxfId="6100">
      <pivotArea dataOnly="0" labelOnly="1" outline="0" fieldPosition="0">
        <references count="2">
          <reference field="2" count="1" selected="0">
            <x v="20"/>
          </reference>
          <reference field="3" count="14">
            <x v="125"/>
            <x v="455"/>
            <x v="456"/>
            <x v="457"/>
            <x v="458"/>
            <x v="487"/>
            <x v="489"/>
            <x v="526"/>
            <x v="527"/>
            <x v="574"/>
            <x v="575"/>
            <x v="576"/>
            <x v="577"/>
            <x v="578"/>
          </reference>
        </references>
      </pivotArea>
    </format>
    <format dxfId="6099">
      <pivotArea dataOnly="0" labelOnly="1" outline="0" fieldPosition="0">
        <references count="2">
          <reference field="2" count="1" selected="0">
            <x v="21"/>
          </reference>
          <reference field="3" count="3">
            <x v="511"/>
            <x v="548"/>
            <x v="635"/>
          </reference>
        </references>
      </pivotArea>
    </format>
    <format dxfId="6098">
      <pivotArea dataOnly="0" labelOnly="1" outline="0" fieldPosition="0">
        <references count="2">
          <reference field="2" count="1" selected="0">
            <x v="22"/>
          </reference>
          <reference field="3" count="12">
            <x v="433"/>
            <x v="546"/>
            <x v="617"/>
            <x v="618"/>
            <x v="619"/>
            <x v="673"/>
            <x v="674"/>
            <x v="676"/>
            <x v="685"/>
            <x v="686"/>
            <x v="693"/>
            <x v="694"/>
          </reference>
        </references>
      </pivotArea>
    </format>
    <format dxfId="6097">
      <pivotArea dataOnly="0" labelOnly="1" outline="0" fieldPosition="0">
        <references count="2">
          <reference field="2" count="1" selected="0">
            <x v="23"/>
          </reference>
          <reference field="3" count="3">
            <x v="481"/>
            <x v="520"/>
            <x v="643"/>
          </reference>
        </references>
      </pivotArea>
    </format>
    <format dxfId="6096">
      <pivotArea dataOnly="0" labelOnly="1" outline="0" fieldPosition="0">
        <references count="2">
          <reference field="2" count="1" selected="0">
            <x v="24"/>
          </reference>
          <reference field="3" count="5">
            <x v="472"/>
            <x v="590"/>
            <x v="591"/>
            <x v="592"/>
            <x v="691"/>
          </reference>
        </references>
      </pivotArea>
    </format>
    <format dxfId="6095">
      <pivotArea dataOnly="0" labelOnly="1" outline="0" fieldPosition="0">
        <references count="2">
          <reference field="2" count="1" selected="0">
            <x v="25"/>
          </reference>
          <reference field="3" count="2">
            <x v="492"/>
            <x v="688"/>
          </reference>
        </references>
      </pivotArea>
    </format>
    <format dxfId="6094">
      <pivotArea dataOnly="0" labelOnly="1" outline="0" fieldPosition="0">
        <references count="2">
          <reference field="2" count="1" selected="0">
            <x v="26"/>
          </reference>
          <reference field="3" count="4">
            <x v="545"/>
            <x v="587"/>
            <x v="643"/>
            <x v="692"/>
          </reference>
        </references>
      </pivotArea>
    </format>
    <format dxfId="6093">
      <pivotArea dataOnly="0" labelOnly="1" outline="0" fieldPosition="0">
        <references count="2">
          <reference field="2" count="1" selected="0">
            <x v="27"/>
          </reference>
          <reference field="3" count="5">
            <x v="418"/>
            <x v="589"/>
            <x v="621"/>
            <x v="677"/>
            <x v="683"/>
          </reference>
        </references>
      </pivotArea>
    </format>
    <format dxfId="6092">
      <pivotArea dataOnly="0" labelOnly="1" outline="0" fieldPosition="0">
        <references count="2">
          <reference field="2" count="1" selected="0">
            <x v="28"/>
          </reference>
          <reference field="3" count="2">
            <x v="584"/>
            <x v="613"/>
          </reference>
        </references>
      </pivotArea>
    </format>
    <format dxfId="6091">
      <pivotArea dataOnly="0" labelOnly="1" outline="0" fieldPosition="0">
        <references count="2">
          <reference field="2" count="1" selected="0">
            <x v="29"/>
          </reference>
          <reference field="3" count="1">
            <x v="535"/>
          </reference>
        </references>
      </pivotArea>
    </format>
    <format dxfId="6090">
      <pivotArea dataOnly="0" labelOnly="1" outline="0" fieldPosition="0">
        <references count="2">
          <reference field="2" count="1" selected="0">
            <x v="30"/>
          </reference>
          <reference field="3" count="2">
            <x v="642"/>
            <x v="643"/>
          </reference>
        </references>
      </pivotArea>
    </format>
    <format dxfId="6089">
      <pivotArea dataOnly="0" labelOnly="1" outline="0" fieldPosition="0">
        <references count="2">
          <reference field="2" count="1" selected="0">
            <x v="31"/>
          </reference>
          <reference field="3" count="1">
            <x v="658"/>
          </reference>
        </references>
      </pivotArea>
    </format>
    <format dxfId="6088">
      <pivotArea dataOnly="0" labelOnly="1" outline="0" fieldPosition="0">
        <references count="2">
          <reference field="2" count="1" selected="0">
            <x v="32"/>
          </reference>
          <reference field="3" count="1">
            <x v="643"/>
          </reference>
        </references>
      </pivotArea>
    </format>
    <format dxfId="6087">
      <pivotArea dataOnly="0" labelOnly="1" outline="0" fieldPosition="0">
        <references count="2">
          <reference field="2" count="1" selected="0">
            <x v="33"/>
          </reference>
          <reference field="3" count="3">
            <x v="591"/>
            <x v="610"/>
            <x v="643"/>
          </reference>
        </references>
      </pivotArea>
    </format>
    <format dxfId="6086">
      <pivotArea dataOnly="0" labelOnly="1" outline="0" fieldPosition="0">
        <references count="2">
          <reference field="2" count="1" selected="0">
            <x v="34"/>
          </reference>
          <reference field="3" count="2">
            <x v="660"/>
            <x v="661"/>
          </reference>
        </references>
      </pivotArea>
    </format>
    <format dxfId="6085">
      <pivotArea dataOnly="0" labelOnly="1" outline="0" fieldPosition="0">
        <references count="2">
          <reference field="2" count="1" selected="0">
            <x v="35"/>
          </reference>
          <reference field="3" count="4">
            <x v="604"/>
            <x v="605"/>
            <x v="611"/>
            <x v="696"/>
          </reference>
        </references>
      </pivotArea>
    </format>
    <format dxfId="6084">
      <pivotArea dataOnly="0" labelOnly="1" outline="0" fieldPosition="0">
        <references count="2">
          <reference field="2" count="1" selected="0">
            <x v="36"/>
          </reference>
          <reference field="3" count="7">
            <x v="612"/>
            <x v="643"/>
            <x v="662"/>
            <x v="663"/>
            <x v="664"/>
            <x v="665"/>
            <x v="666"/>
          </reference>
        </references>
      </pivotArea>
    </format>
    <format dxfId="6083">
      <pivotArea dataOnly="0" labelOnly="1" outline="0" fieldPosition="0">
        <references count="2">
          <reference field="2" count="1" selected="0">
            <x v="37"/>
          </reference>
          <reference field="3" count="2">
            <x v="541"/>
            <x v="737"/>
          </reference>
        </references>
      </pivotArea>
    </format>
    <format dxfId="6082">
      <pivotArea dataOnly="0" labelOnly="1" outline="0" fieldPosition="0">
        <references count="2">
          <reference field="2" count="1" selected="0">
            <x v="38"/>
          </reference>
          <reference field="3" count="1">
            <x v="670"/>
          </reference>
        </references>
      </pivotArea>
    </format>
    <format dxfId="6081">
      <pivotArea dataOnly="0" labelOnly="1" outline="0" fieldPosition="0">
        <references count="2">
          <reference field="2" count="1" selected="0">
            <x v="39"/>
          </reference>
          <reference field="3" count="2">
            <x v="643"/>
            <x v="684"/>
          </reference>
        </references>
      </pivotArea>
    </format>
    <format dxfId="6080">
      <pivotArea dataOnly="0" labelOnly="1" outline="0" fieldPosition="0">
        <references count="2">
          <reference field="2" count="1" selected="0">
            <x v="40"/>
          </reference>
          <reference field="3" count="5">
            <x v="622"/>
            <x v="643"/>
            <x v="697"/>
            <x v="701"/>
            <x v="702"/>
          </reference>
        </references>
      </pivotArea>
    </format>
    <format dxfId="6079">
      <pivotArea dataOnly="0" labelOnly="1" outline="0" fieldPosition="0">
        <references count="2">
          <reference field="2" count="1" selected="0">
            <x v="41"/>
          </reference>
          <reference field="3" count="1">
            <x v="689"/>
          </reference>
        </references>
      </pivotArea>
    </format>
    <format dxfId="6078">
      <pivotArea dataOnly="0" labelOnly="1" outline="0" fieldPosition="0">
        <references count="2">
          <reference field="2" count="1" selected="0">
            <x v="42"/>
          </reference>
          <reference field="3" count="1">
            <x v="619"/>
          </reference>
        </references>
      </pivotArea>
    </format>
    <format dxfId="6077">
      <pivotArea dataOnly="0" labelOnly="1" outline="0" fieldPosition="0">
        <references count="2">
          <reference field="2" count="1" selected="0">
            <x v="43"/>
          </reference>
          <reference field="3" count="2">
            <x v="643"/>
            <x v="699"/>
          </reference>
        </references>
      </pivotArea>
    </format>
    <format dxfId="6076">
      <pivotArea dataOnly="0" labelOnly="1" outline="0" fieldPosition="0">
        <references count="2">
          <reference field="2" count="1" selected="0">
            <x v="44"/>
          </reference>
          <reference field="3" count="1">
            <x v="643"/>
          </reference>
        </references>
      </pivotArea>
    </format>
    <format dxfId="6075">
      <pivotArea dataOnly="0" labelOnly="1" outline="0" fieldPosition="0">
        <references count="2">
          <reference field="2" count="1" selected="0">
            <x v="45"/>
          </reference>
          <reference field="3" count="1">
            <x v="611"/>
          </reference>
        </references>
      </pivotArea>
    </format>
    <format dxfId="6074">
      <pivotArea dataOnly="0" labelOnly="1" outline="0" fieldPosition="0">
        <references count="2">
          <reference field="2" count="1" selected="0">
            <x v="46"/>
          </reference>
          <reference field="3" count="2">
            <x v="703"/>
            <x v="717"/>
          </reference>
        </references>
      </pivotArea>
    </format>
    <format dxfId="6073">
      <pivotArea dataOnly="0" labelOnly="1" outline="0" fieldPosition="0">
        <references count="2">
          <reference field="2" count="1" selected="0">
            <x v="47"/>
          </reference>
          <reference field="3" count="1">
            <x v="705"/>
          </reference>
        </references>
      </pivotArea>
    </format>
    <format dxfId="6072">
      <pivotArea dataOnly="0" labelOnly="1" outline="0" fieldPosition="0">
        <references count="2">
          <reference field="2" count="1" selected="0">
            <x v="48"/>
          </reference>
          <reference field="3" count="4">
            <x v="712"/>
            <x v="713"/>
            <x v="714"/>
            <x v="715"/>
          </reference>
        </references>
      </pivotArea>
    </format>
    <format dxfId="6071">
      <pivotArea dataOnly="0" labelOnly="1" outline="0" fieldPosition="0">
        <references count="2">
          <reference field="2" count="1" selected="0">
            <x v="49"/>
          </reference>
          <reference field="3" count="1">
            <x v="716"/>
          </reference>
        </references>
      </pivotArea>
    </format>
    <format dxfId="6070">
      <pivotArea dataOnly="0" labelOnly="1" outline="0" fieldPosition="0">
        <references count="2">
          <reference field="2" count="1" selected="0">
            <x v="50"/>
          </reference>
          <reference field="3" count="4">
            <x v="719"/>
            <x v="720"/>
            <x v="721"/>
            <x v="722"/>
          </reference>
        </references>
      </pivotArea>
    </format>
    <format dxfId="6069">
      <pivotArea dataOnly="0" labelOnly="1" outline="0" fieldPosition="0">
        <references count="2">
          <reference field="2" count="1" selected="0">
            <x v="51"/>
          </reference>
          <reference field="3" count="3">
            <x v="723"/>
            <x v="725"/>
            <x v="732"/>
          </reference>
        </references>
      </pivotArea>
    </format>
    <format dxfId="6068">
      <pivotArea dataOnly="0" labelOnly="1" outline="0" fieldPosition="0">
        <references count="2">
          <reference field="2" count="1" selected="0">
            <x v="52"/>
          </reference>
          <reference field="3" count="4">
            <x v="726"/>
            <x v="727"/>
            <x v="728"/>
            <x v="729"/>
          </reference>
        </references>
      </pivotArea>
    </format>
    <format dxfId="6067">
      <pivotArea dataOnly="0" labelOnly="1" outline="0" fieldPosition="0">
        <references count="2">
          <reference field="2" count="1" selected="0">
            <x v="53"/>
          </reference>
          <reference field="3" count="2">
            <x v="730"/>
            <x v="731"/>
          </reference>
        </references>
      </pivotArea>
    </format>
    <format dxfId="6066">
      <pivotArea dataOnly="0" labelOnly="1" outline="0" fieldPosition="0">
        <references count="2">
          <reference field="2" count="1" selected="0">
            <x v="54"/>
          </reference>
          <reference field="3" count="1">
            <x v="733"/>
          </reference>
        </references>
      </pivotArea>
    </format>
    <format dxfId="6065">
      <pivotArea dataOnly="0" labelOnly="1" outline="0" fieldPosition="0">
        <references count="2">
          <reference field="2" count="1" selected="0">
            <x v="55"/>
          </reference>
          <reference field="3" count="2">
            <x v="734"/>
            <x v="735"/>
          </reference>
        </references>
      </pivotArea>
    </format>
    <format dxfId="6064">
      <pivotArea dataOnly="0" labelOnly="1" outline="0" fieldPosition="0">
        <references count="2">
          <reference field="2" count="1" selected="0">
            <x v="56"/>
          </reference>
          <reference field="3" count="1">
            <x v="643"/>
          </reference>
        </references>
      </pivotArea>
    </format>
    <format dxfId="6063">
      <pivotArea dataOnly="0" labelOnly="1" outline="0" fieldPosition="0">
        <references count="2">
          <reference field="2" count="1" selected="0">
            <x v="57"/>
          </reference>
          <reference field="3" count="1">
            <x v="736"/>
          </reference>
        </references>
      </pivotArea>
    </format>
    <format dxfId="6062">
      <pivotArea dataOnly="0" labelOnly="1" outline="0" fieldPosition="0">
        <references count="3">
          <reference field="2" count="1" selected="0">
            <x v="0"/>
          </reference>
          <reference field="3" count="1" selected="0">
            <x v="125"/>
          </reference>
          <reference field="5" count="1">
            <x v="0"/>
          </reference>
        </references>
      </pivotArea>
    </format>
    <format dxfId="6061">
      <pivotArea dataOnly="0" labelOnly="1" outline="0" fieldPosition="0">
        <references count="3">
          <reference field="2" count="1" selected="0">
            <x v="2"/>
          </reference>
          <reference field="3" count="1" selected="0">
            <x v="484"/>
          </reference>
          <reference field="5" count="3">
            <x v="2"/>
            <x v="3"/>
            <x v="4"/>
          </reference>
        </references>
      </pivotArea>
    </format>
    <format dxfId="6060">
      <pivotArea dataOnly="0" labelOnly="1" outline="0" fieldPosition="0">
        <references count="3">
          <reference field="2" count="1" selected="0">
            <x v="3"/>
          </reference>
          <reference field="3" count="1" selected="0">
            <x v="608"/>
          </reference>
          <reference field="5" count="2">
            <x v="5"/>
            <x v="6"/>
          </reference>
        </references>
      </pivotArea>
    </format>
    <format dxfId="6059">
      <pivotArea dataOnly="0" labelOnly="1" outline="0" fieldPosition="0">
        <references count="3">
          <reference field="2" count="1" selected="0">
            <x v="3"/>
          </reference>
          <reference field="3" count="1" selected="0">
            <x v="632"/>
          </reference>
          <reference field="5" count="1">
            <x v="15"/>
          </reference>
        </references>
      </pivotArea>
    </format>
    <format dxfId="6058">
      <pivotArea dataOnly="0" labelOnly="1" outline="0" fieldPosition="0">
        <references count="3">
          <reference field="2" count="1" selected="0">
            <x v="4"/>
          </reference>
          <reference field="3" count="1" selected="0">
            <x v="551"/>
          </reference>
          <reference field="5" count="1">
            <x v="33"/>
          </reference>
        </references>
      </pivotArea>
    </format>
    <format dxfId="6057">
      <pivotArea dataOnly="0" labelOnly="1" outline="0" fieldPosition="0">
        <references count="3">
          <reference field="2" count="1" selected="0">
            <x v="4"/>
          </reference>
          <reference field="3" count="1" selected="0">
            <x v="593"/>
          </reference>
          <reference field="5" count="1">
            <x v="7"/>
          </reference>
        </references>
      </pivotArea>
    </format>
    <format dxfId="6056">
      <pivotArea dataOnly="0" labelOnly="1" outline="0" fieldPosition="0">
        <references count="3">
          <reference field="2" count="1" selected="0">
            <x v="4"/>
          </reference>
          <reference field="3" count="1" selected="0">
            <x v="627"/>
          </reference>
          <reference field="5" count="1">
            <x v="8"/>
          </reference>
        </references>
      </pivotArea>
    </format>
    <format dxfId="6055">
      <pivotArea dataOnly="0" labelOnly="1" outline="0" fieldPosition="0">
        <references count="3">
          <reference field="2" count="1" selected="0">
            <x v="4"/>
          </reference>
          <reference field="3" count="1" selected="0">
            <x v="628"/>
          </reference>
          <reference field="5" count="1">
            <x v="9"/>
          </reference>
        </references>
      </pivotArea>
    </format>
    <format dxfId="6054">
      <pivotArea dataOnly="0" labelOnly="1" outline="0" fieldPosition="0">
        <references count="3">
          <reference field="2" count="1" selected="0">
            <x v="4"/>
          </reference>
          <reference field="3" count="1" selected="0">
            <x v="629"/>
          </reference>
          <reference field="5" count="1">
            <x v="10"/>
          </reference>
        </references>
      </pivotArea>
    </format>
    <format dxfId="6053">
      <pivotArea dataOnly="0" labelOnly="1" outline="0" fieldPosition="0">
        <references count="3">
          <reference field="2" count="1" selected="0">
            <x v="4"/>
          </reference>
          <reference field="3" count="1" selected="0">
            <x v="630"/>
          </reference>
          <reference field="5" count="1">
            <x v="11"/>
          </reference>
        </references>
      </pivotArea>
    </format>
    <format dxfId="6052">
      <pivotArea dataOnly="0" labelOnly="1" outline="0" fieldPosition="0">
        <references count="3">
          <reference field="2" count="1" selected="0">
            <x v="5"/>
          </reference>
          <reference field="3" count="1" selected="0">
            <x v="595"/>
          </reference>
          <reference field="5" count="1">
            <x v="12"/>
          </reference>
        </references>
      </pivotArea>
    </format>
    <format dxfId="6051">
      <pivotArea dataOnly="0" labelOnly="1" outline="0" fieldPosition="0">
        <references count="3">
          <reference field="2" count="1" selected="0">
            <x v="6"/>
          </reference>
          <reference field="3" count="1" selected="0">
            <x v="582"/>
          </reference>
          <reference field="5" count="1">
            <x v="24"/>
          </reference>
        </references>
      </pivotArea>
    </format>
    <format dxfId="6050">
      <pivotArea dataOnly="0" labelOnly="1" outline="0" fieldPosition="0">
        <references count="3">
          <reference field="2" count="1" selected="0">
            <x v="6"/>
          </reference>
          <reference field="3" count="1" selected="0">
            <x v="637"/>
          </reference>
          <reference field="5" count="1">
            <x v="25"/>
          </reference>
        </references>
      </pivotArea>
    </format>
    <format dxfId="6049">
      <pivotArea dataOnly="0" labelOnly="1" outline="0" fieldPosition="0">
        <references count="3">
          <reference field="2" count="1" selected="0">
            <x v="6"/>
          </reference>
          <reference field="3" count="1" selected="0">
            <x v="639"/>
          </reference>
          <reference field="5" count="1">
            <x v="26"/>
          </reference>
        </references>
      </pivotArea>
    </format>
    <format dxfId="6048">
      <pivotArea dataOnly="0" labelOnly="1" outline="0" fieldPosition="0">
        <references count="3">
          <reference field="2" count="1" selected="0">
            <x v="6"/>
          </reference>
          <reference field="3" count="1" selected="0">
            <x v="640"/>
          </reference>
          <reference field="5" count="1">
            <x v="27"/>
          </reference>
        </references>
      </pivotArea>
    </format>
    <format dxfId="6047">
      <pivotArea dataOnly="0" labelOnly="1" outline="0" fieldPosition="0">
        <references count="3">
          <reference field="2" count="1" selected="0">
            <x v="7"/>
          </reference>
          <reference field="3" count="1" selected="0">
            <x v="392"/>
          </reference>
          <reference field="5" count="2">
            <x v="19"/>
            <x v="20"/>
          </reference>
        </references>
      </pivotArea>
    </format>
    <format dxfId="6046">
      <pivotArea dataOnly="0" labelOnly="1" outline="0" fieldPosition="0">
        <references count="3">
          <reference field="2" count="1" selected="0">
            <x v="7"/>
          </reference>
          <reference field="3" count="1" selected="0">
            <x v="601"/>
          </reference>
          <reference field="5" count="2">
            <x v="21"/>
            <x v="22"/>
          </reference>
        </references>
      </pivotArea>
    </format>
    <format dxfId="6045">
      <pivotArea dataOnly="0" labelOnly="1" outline="0" fieldPosition="0">
        <references count="3">
          <reference field="2" count="1" selected="0">
            <x v="7"/>
          </reference>
          <reference field="3" count="1" selected="0">
            <x v="650"/>
          </reference>
          <reference field="5" count="1">
            <x v="36"/>
          </reference>
        </references>
      </pivotArea>
    </format>
    <format dxfId="6044">
      <pivotArea dataOnly="0" labelOnly="1" outline="0" fieldPosition="0">
        <references count="3">
          <reference field="2" count="1" selected="0">
            <x v="7"/>
          </reference>
          <reference field="3" count="1" selected="0">
            <x v="651"/>
          </reference>
          <reference field="5" count="1">
            <x v="37"/>
          </reference>
        </references>
      </pivotArea>
    </format>
    <format dxfId="6043">
      <pivotArea dataOnly="0" labelOnly="1" outline="0" fieldPosition="0">
        <references count="3">
          <reference field="2" count="1" selected="0">
            <x v="7"/>
          </reference>
          <reference field="3" count="1" selected="0">
            <x v="652"/>
          </reference>
          <reference field="5" count="1">
            <x v="38"/>
          </reference>
        </references>
      </pivotArea>
    </format>
    <format dxfId="6042">
      <pivotArea dataOnly="0" labelOnly="1" outline="0" fieldPosition="0">
        <references count="3">
          <reference field="2" count="1" selected="0">
            <x v="7"/>
          </reference>
          <reference field="3" count="1" selected="0">
            <x v="653"/>
          </reference>
          <reference field="5" count="2">
            <x v="39"/>
            <x v="40"/>
          </reference>
        </references>
      </pivotArea>
    </format>
    <format dxfId="6041">
      <pivotArea dataOnly="0" labelOnly="1" outline="0" fieldPosition="0">
        <references count="3">
          <reference field="2" count="1" selected="0">
            <x v="7"/>
          </reference>
          <reference field="3" count="1" selected="0">
            <x v="654"/>
          </reference>
          <reference field="5" count="1">
            <x v="41"/>
          </reference>
        </references>
      </pivotArea>
    </format>
    <format dxfId="6040">
      <pivotArea dataOnly="0" labelOnly="1" outline="0" fieldPosition="0">
        <references count="3">
          <reference field="2" count="1" selected="0">
            <x v="7"/>
          </reference>
          <reference field="3" count="1" selected="0">
            <x v="655"/>
          </reference>
          <reference field="5" count="1">
            <x v="42"/>
          </reference>
        </references>
      </pivotArea>
    </format>
    <format dxfId="6039">
      <pivotArea dataOnly="0" labelOnly="1" outline="0" fieldPosition="0">
        <references count="3">
          <reference field="2" count="1" selected="0">
            <x v="7"/>
          </reference>
          <reference field="3" count="1" selected="0">
            <x v="656"/>
          </reference>
          <reference field="5" count="1">
            <x v="43"/>
          </reference>
        </references>
      </pivotArea>
    </format>
    <format dxfId="6038">
      <pivotArea dataOnly="0" labelOnly="1" outline="0" fieldPosition="0">
        <references count="3">
          <reference field="2" count="1" selected="0">
            <x v="9"/>
          </reference>
          <reference field="3" count="1" selected="0">
            <x v="562"/>
          </reference>
          <reference field="5" count="1">
            <x v="17"/>
          </reference>
        </references>
      </pivotArea>
    </format>
    <format dxfId="6037">
      <pivotArea dataOnly="0" labelOnly="1" outline="0" fieldPosition="0">
        <references count="3">
          <reference field="2" count="1" selected="0">
            <x v="9"/>
          </reference>
          <reference field="3" count="1" selected="0">
            <x v="678"/>
          </reference>
          <reference field="5" count="1">
            <x v="66"/>
          </reference>
        </references>
      </pivotArea>
    </format>
    <format dxfId="6036">
      <pivotArea dataOnly="0" labelOnly="1" outline="0" fieldPosition="0">
        <references count="3">
          <reference field="2" count="1" selected="0">
            <x v="9"/>
          </reference>
          <reference field="3" count="1" selected="0">
            <x v="679"/>
          </reference>
          <reference field="5" count="1">
            <x v="67"/>
          </reference>
        </references>
      </pivotArea>
    </format>
    <format dxfId="6035">
      <pivotArea dataOnly="0" labelOnly="1" outline="0" fieldPosition="0">
        <references count="3">
          <reference field="2" count="1" selected="0">
            <x v="9"/>
          </reference>
          <reference field="3" count="1" selected="0">
            <x v="680"/>
          </reference>
          <reference field="5" count="1">
            <x v="68"/>
          </reference>
        </references>
      </pivotArea>
    </format>
    <format dxfId="6034">
      <pivotArea dataOnly="0" labelOnly="1" outline="0" fieldPosition="0">
        <references count="3">
          <reference field="2" count="1" selected="0">
            <x v="9"/>
          </reference>
          <reference field="3" count="1" selected="0">
            <x v="681"/>
          </reference>
          <reference field="5" count="1">
            <x v="69"/>
          </reference>
        </references>
      </pivotArea>
    </format>
    <format dxfId="6033">
      <pivotArea dataOnly="0" labelOnly="1" outline="0" fieldPosition="0">
        <references count="3">
          <reference field="2" count="1" selected="0">
            <x v="9"/>
          </reference>
          <reference field="3" count="1" selected="0">
            <x v="682"/>
          </reference>
          <reference field="5" count="1">
            <x v="70"/>
          </reference>
        </references>
      </pivotArea>
    </format>
    <format dxfId="6032">
      <pivotArea dataOnly="0" labelOnly="1" outline="0" fieldPosition="0">
        <references count="3">
          <reference field="2" count="1" selected="0">
            <x v="10"/>
          </reference>
          <reference field="3" count="1" selected="0">
            <x v="700"/>
          </reference>
          <reference field="5" count="1">
            <x v="93"/>
          </reference>
        </references>
      </pivotArea>
    </format>
    <format dxfId="6031">
      <pivotArea dataOnly="0" labelOnly="1" outline="0" fieldPosition="0">
        <references count="3">
          <reference field="2" count="1" selected="0">
            <x v="11"/>
          </reference>
          <reference field="3" count="1" selected="0">
            <x v="718"/>
          </reference>
          <reference field="5" count="1">
            <x v="105"/>
          </reference>
        </references>
      </pivotArea>
    </format>
    <format dxfId="6030">
      <pivotArea dataOnly="0" labelOnly="1" outline="0" fieldPosition="0">
        <references count="3">
          <reference field="2" count="1" selected="0">
            <x v="11"/>
          </reference>
          <reference field="3" count="1" selected="0">
            <x v="724"/>
          </reference>
          <reference field="5" count="1">
            <x v="108"/>
          </reference>
        </references>
      </pivotArea>
    </format>
    <format dxfId="6029">
      <pivotArea dataOnly="0" labelOnly="1" outline="0" fieldPosition="0">
        <references count="3">
          <reference field="2" count="1" selected="0">
            <x v="12"/>
          </reference>
          <reference field="3" count="1" selected="0">
            <x v="445"/>
          </reference>
          <reference field="5" count="1">
            <x v="13"/>
          </reference>
        </references>
      </pivotArea>
    </format>
    <format dxfId="6028">
      <pivotArea dataOnly="0" labelOnly="1" outline="0" fieldPosition="0">
        <references count="3">
          <reference field="2" count="1" selected="0">
            <x v="12"/>
          </reference>
          <reference field="3" count="1" selected="0">
            <x v="497"/>
          </reference>
          <reference field="5" count="1">
            <x v="13"/>
          </reference>
        </references>
      </pivotArea>
    </format>
    <format dxfId="6027">
      <pivotArea dataOnly="0" labelOnly="1" outline="0" fieldPosition="0">
        <references count="3">
          <reference field="2" count="1" selected="0">
            <x v="12"/>
          </reference>
          <reference field="3" count="1" selected="0">
            <x v="596"/>
          </reference>
          <reference field="5" count="1">
            <x v="14"/>
          </reference>
        </references>
      </pivotArea>
    </format>
    <format dxfId="6026">
      <pivotArea dataOnly="0" labelOnly="1" outline="0" fieldPosition="0">
        <references count="3">
          <reference field="2" count="1" selected="0">
            <x v="12"/>
          </reference>
          <reference field="3" count="1" selected="0">
            <x v="643"/>
          </reference>
          <reference field="5" count="2">
            <x v="82"/>
            <x v="83"/>
          </reference>
        </references>
      </pivotArea>
    </format>
    <format dxfId="6025">
      <pivotArea dataOnly="0" labelOnly="1" outline="0" fieldPosition="0">
        <references count="3">
          <reference field="2" count="1" selected="0">
            <x v="13"/>
          </reference>
          <reference field="3" count="1" selected="0">
            <x v="698"/>
          </reference>
          <reference field="5" count="1">
            <x v="88"/>
          </reference>
        </references>
      </pivotArea>
    </format>
    <format dxfId="6024">
      <pivotArea dataOnly="0" labelOnly="1" outline="0" fieldPosition="0">
        <references count="3">
          <reference field="2" count="1" selected="0">
            <x v="14"/>
          </reference>
          <reference field="3" count="1" selected="0">
            <x v="561"/>
          </reference>
          <reference field="5" count="1">
            <x v="16"/>
          </reference>
        </references>
      </pivotArea>
    </format>
    <format dxfId="6023">
      <pivotArea dataOnly="0" labelOnly="1" outline="0" fieldPosition="0">
        <references count="3">
          <reference field="2" count="1" selected="0">
            <x v="14"/>
          </reference>
          <reference field="3" count="1" selected="0">
            <x v="579"/>
          </reference>
          <reference field="5" count="1">
            <x v="23"/>
          </reference>
        </references>
      </pivotArea>
    </format>
    <format dxfId="6022">
      <pivotArea dataOnly="0" labelOnly="1" outline="0" fieldPosition="0">
        <references count="3">
          <reference field="2" count="1" selected="0">
            <x v="15"/>
          </reference>
          <reference field="3" count="1" selected="0">
            <x v="643"/>
          </reference>
          <reference field="5" count="1">
            <x v="53"/>
          </reference>
        </references>
      </pivotArea>
    </format>
    <format dxfId="6021">
      <pivotArea dataOnly="0" labelOnly="1" outline="0" fieldPosition="0">
        <references count="3">
          <reference field="2" count="1" selected="0">
            <x v="16"/>
          </reference>
          <reference field="3" count="1" selected="0">
            <x v="564"/>
          </reference>
          <reference field="5" count="1">
            <x v="18"/>
          </reference>
        </references>
      </pivotArea>
    </format>
    <format dxfId="6020">
      <pivotArea dataOnly="0" labelOnly="1" outline="0" fieldPosition="0">
        <references count="3">
          <reference field="2" count="1" selected="0">
            <x v="16"/>
          </reference>
          <reference field="3" count="1" selected="0">
            <x v="615"/>
          </reference>
          <reference field="5" count="1">
            <x v="54"/>
          </reference>
        </references>
      </pivotArea>
    </format>
    <format dxfId="6019">
      <pivotArea dataOnly="0" labelOnly="1" outline="0" fieldPosition="0">
        <references count="3">
          <reference field="2" count="1" selected="0">
            <x v="16"/>
          </reference>
          <reference field="3" count="1" selected="0">
            <x v="643"/>
          </reference>
          <reference field="5" count="1">
            <x v="60"/>
          </reference>
        </references>
      </pivotArea>
    </format>
    <format dxfId="6018">
      <pivotArea dataOnly="0" labelOnly="1" outline="0" fieldPosition="0">
        <references count="3">
          <reference field="2" count="1" selected="0">
            <x v="16"/>
          </reference>
          <reference field="3" count="1" selected="0">
            <x v="667"/>
          </reference>
          <reference field="5" count="1">
            <x v="55"/>
          </reference>
        </references>
      </pivotArea>
    </format>
    <format dxfId="6017">
      <pivotArea dataOnly="0" labelOnly="1" outline="0" fieldPosition="0">
        <references count="3">
          <reference field="2" count="1" selected="0">
            <x v="16"/>
          </reference>
          <reference field="3" count="1" selected="0">
            <x v="669"/>
          </reference>
          <reference field="5" count="1">
            <x v="56"/>
          </reference>
        </references>
      </pivotArea>
    </format>
    <format dxfId="6016">
      <pivotArea dataOnly="0" labelOnly="1" outline="0" fieldPosition="0">
        <references count="3">
          <reference field="2" count="1" selected="0">
            <x v="16"/>
          </reference>
          <reference field="3" count="1" selected="0">
            <x v="671"/>
          </reference>
          <reference field="5" count="1">
            <x v="58"/>
          </reference>
        </references>
      </pivotArea>
    </format>
    <format dxfId="6015">
      <pivotArea dataOnly="0" labelOnly="1" outline="0" fieldPosition="0">
        <references count="3">
          <reference field="2" count="1" selected="0">
            <x v="16"/>
          </reference>
          <reference field="3" count="1" selected="0">
            <x v="672"/>
          </reference>
          <reference field="5" count="1">
            <x v="59"/>
          </reference>
        </references>
      </pivotArea>
    </format>
    <format dxfId="6014">
      <pivotArea dataOnly="0" labelOnly="1" outline="0" fieldPosition="0">
        <references count="3">
          <reference field="2" count="1" selected="0">
            <x v="17"/>
          </reference>
          <reference field="3" count="1" selected="0">
            <x v="704"/>
          </reference>
          <reference field="5" count="1">
            <x v="97"/>
          </reference>
        </references>
      </pivotArea>
    </format>
    <format dxfId="6013">
      <pivotArea dataOnly="0" labelOnly="1" outline="0" fieldPosition="0">
        <references count="3">
          <reference field="2" count="1" selected="0">
            <x v="18"/>
          </reference>
          <reference field="3" count="1" selected="0">
            <x v="644"/>
          </reference>
          <reference field="5" count="2">
            <x v="31"/>
            <x v="32"/>
          </reference>
        </references>
      </pivotArea>
    </format>
    <format dxfId="6012">
      <pivotArea dataOnly="0" labelOnly="1" outline="0" fieldPosition="0">
        <references count="3">
          <reference field="2" count="1" selected="0">
            <x v="18"/>
          </reference>
          <reference field="3" count="1" selected="0">
            <x v="648"/>
          </reference>
          <reference field="5" count="1">
            <x v="34"/>
          </reference>
        </references>
      </pivotArea>
    </format>
    <format dxfId="6011">
      <pivotArea dataOnly="0" labelOnly="1" outline="0" fieldPosition="0">
        <references count="3">
          <reference field="2" count="1" selected="0">
            <x v="18"/>
          </reference>
          <reference field="3" count="1" selected="0">
            <x v="649"/>
          </reference>
          <reference field="5" count="1">
            <x v="35"/>
          </reference>
        </references>
      </pivotArea>
    </format>
    <format dxfId="6010">
      <pivotArea dataOnly="0" labelOnly="1" outline="0" fieldPosition="0">
        <references count="3">
          <reference field="2" count="1" selected="0">
            <x v="18"/>
          </reference>
          <reference field="3" count="1" selected="0">
            <x v="659"/>
          </reference>
          <reference field="5" count="1">
            <x v="46"/>
          </reference>
        </references>
      </pivotArea>
    </format>
    <format dxfId="6009">
      <pivotArea dataOnly="0" labelOnly="1" outline="0" fieldPosition="0">
        <references count="3">
          <reference field="2" count="1" selected="0">
            <x v="22"/>
          </reference>
          <reference field="3" count="1" selected="0">
            <x v="618"/>
          </reference>
          <reference field="5" count="1">
            <x v="63"/>
          </reference>
        </references>
      </pivotArea>
    </format>
    <format dxfId="6008">
      <pivotArea dataOnly="0" labelOnly="1" outline="0" fieldPosition="0">
        <references count="3">
          <reference field="2" count="1" selected="0">
            <x v="22"/>
          </reference>
          <reference field="3" count="1" selected="0">
            <x v="673"/>
          </reference>
          <reference field="5" count="1">
            <x v="61"/>
          </reference>
        </references>
      </pivotArea>
    </format>
    <format dxfId="6007">
      <pivotArea dataOnly="0" labelOnly="1" outline="0" fieldPosition="0">
        <references count="3">
          <reference field="2" count="1" selected="0">
            <x v="22"/>
          </reference>
          <reference field="3" count="1" selected="0">
            <x v="674"/>
          </reference>
          <reference field="5" count="2">
            <x v="62"/>
            <x v="72"/>
          </reference>
        </references>
      </pivotArea>
    </format>
    <format dxfId="6006">
      <pivotArea dataOnly="0" labelOnly="1" outline="0" fieldPosition="0">
        <references count="3">
          <reference field="2" count="1" selected="0">
            <x v="22"/>
          </reference>
          <reference field="3" count="1" selected="0">
            <x v="676"/>
          </reference>
          <reference field="5" count="1">
            <x v="64"/>
          </reference>
        </references>
      </pivotArea>
    </format>
    <format dxfId="6005">
      <pivotArea dataOnly="0" labelOnly="1" outline="0" fieldPosition="0">
        <references count="3">
          <reference field="2" count="1" selected="0">
            <x v="22"/>
          </reference>
          <reference field="3" count="1" selected="0">
            <x v="693"/>
          </reference>
          <reference field="5" count="1">
            <x v="75"/>
          </reference>
        </references>
      </pivotArea>
    </format>
    <format dxfId="6004">
      <pivotArea dataOnly="0" labelOnly="1" outline="0" fieldPosition="0">
        <references count="3">
          <reference field="2" count="1" selected="0">
            <x v="22"/>
          </reference>
          <reference field="3" count="1" selected="0">
            <x v="694"/>
          </reference>
          <reference field="5" count="1">
            <x v="76"/>
          </reference>
        </references>
      </pivotArea>
    </format>
    <format dxfId="6003">
      <pivotArea dataOnly="0" labelOnly="1" outline="0" fieldPosition="0">
        <references count="3">
          <reference field="2" count="1" selected="0">
            <x v="23"/>
          </reference>
          <reference field="3" count="1" selected="0">
            <x v="643"/>
          </reference>
          <reference field="5" count="3">
            <x v="81"/>
            <x v="84"/>
            <x v="85"/>
          </reference>
        </references>
      </pivotArea>
    </format>
    <format dxfId="6002">
      <pivotArea dataOnly="0" labelOnly="1" outline="0" fieldPosition="0">
        <references count="3">
          <reference field="2" count="1" selected="0">
            <x v="24"/>
          </reference>
          <reference field="3" count="1" selected="0">
            <x v="691"/>
          </reference>
          <reference field="5" count="1">
            <x v="73"/>
          </reference>
        </references>
      </pivotArea>
    </format>
    <format dxfId="6001">
      <pivotArea dataOnly="0" labelOnly="1" outline="0" fieldPosition="0">
        <references count="3">
          <reference field="2" count="1" selected="0">
            <x v="25"/>
          </reference>
          <reference field="3" count="1" selected="0">
            <x v="492"/>
          </reference>
          <reference field="5" count="1">
            <x v="122"/>
          </reference>
        </references>
      </pivotArea>
    </format>
    <format dxfId="6000">
      <pivotArea dataOnly="0" labelOnly="1" outline="0" fieldPosition="0">
        <references count="3">
          <reference field="2" count="1" selected="0">
            <x v="26"/>
          </reference>
          <reference field="3" count="1" selected="0">
            <x v="643"/>
          </reference>
          <reference field="5" count="2">
            <x v="78"/>
            <x v="80"/>
          </reference>
        </references>
      </pivotArea>
    </format>
    <format dxfId="5999">
      <pivotArea dataOnly="0" labelOnly="1" outline="0" fieldPosition="0">
        <references count="3">
          <reference field="2" count="1" selected="0">
            <x v="26"/>
          </reference>
          <reference field="3" count="1" selected="0">
            <x v="692"/>
          </reference>
          <reference field="5" count="1">
            <x v="77"/>
          </reference>
        </references>
      </pivotArea>
    </format>
    <format dxfId="5998">
      <pivotArea dataOnly="0" labelOnly="1" outline="0" fieldPosition="0">
        <references count="3">
          <reference field="2" count="1" selected="0">
            <x v="27"/>
          </reference>
          <reference field="3" count="1" selected="0">
            <x v="677"/>
          </reference>
          <reference field="5" count="1">
            <x v="65"/>
          </reference>
        </references>
      </pivotArea>
    </format>
    <format dxfId="5997">
      <pivotArea dataOnly="0" labelOnly="1" outline="0" fieldPosition="0">
        <references count="3">
          <reference field="2" count="1" selected="0">
            <x v="27"/>
          </reference>
          <reference field="3" count="1" selected="0">
            <x v="683"/>
          </reference>
          <reference field="5" count="1">
            <x v="71"/>
          </reference>
        </references>
      </pivotArea>
    </format>
    <format dxfId="5996">
      <pivotArea dataOnly="0" labelOnly="1" outline="0" fieldPosition="0">
        <references count="3">
          <reference field="2" count="1" selected="0">
            <x v="28"/>
          </reference>
          <reference field="3" count="1" selected="0">
            <x v="584"/>
          </reference>
          <reference field="5" count="1">
            <x v="28"/>
          </reference>
        </references>
      </pivotArea>
    </format>
    <format dxfId="5995">
      <pivotArea dataOnly="0" labelOnly="1" outline="0" fieldPosition="0">
        <references count="3">
          <reference field="2" count="1" selected="0">
            <x v="29"/>
          </reference>
          <reference field="3" count="1" selected="0">
            <x v="535"/>
          </reference>
          <reference field="5" count="1">
            <x v="29"/>
          </reference>
        </references>
      </pivotArea>
    </format>
    <format dxfId="5994">
      <pivotArea dataOnly="0" labelOnly="1" outline="0" fieldPosition="0">
        <references count="3">
          <reference field="2" count="1" selected="0">
            <x v="30"/>
          </reference>
          <reference field="3" count="1" selected="0">
            <x v="642"/>
          </reference>
          <reference field="5" count="1">
            <x v="30"/>
          </reference>
        </references>
      </pivotArea>
    </format>
    <format dxfId="5993">
      <pivotArea dataOnly="0" labelOnly="1" outline="0" fieldPosition="0">
        <references count="3">
          <reference field="2" count="1" selected="0">
            <x v="31"/>
          </reference>
          <reference field="3" count="1" selected="0">
            <x v="658"/>
          </reference>
          <reference field="5" count="1">
            <x v="44"/>
          </reference>
        </references>
      </pivotArea>
    </format>
    <format dxfId="5992">
      <pivotArea dataOnly="0" labelOnly="1" outline="0" fieldPosition="0">
        <references count="3">
          <reference field="2" count="1" selected="0">
            <x v="32"/>
          </reference>
          <reference field="3" count="1" selected="0">
            <x v="643"/>
          </reference>
          <reference field="5" count="1">
            <x v="45"/>
          </reference>
        </references>
      </pivotArea>
    </format>
    <format dxfId="5991">
      <pivotArea dataOnly="0" labelOnly="1" outline="0" fieldPosition="0">
        <references count="3">
          <reference field="2" count="1" selected="0">
            <x v="33"/>
          </reference>
          <reference field="3" count="1" selected="0">
            <x v="643"/>
          </reference>
          <reference field="5" count="1">
            <x v="48"/>
          </reference>
        </references>
      </pivotArea>
    </format>
    <format dxfId="5990">
      <pivotArea dataOnly="0" labelOnly="1" outline="0" fieldPosition="0">
        <references count="3">
          <reference field="2" count="1" selected="0">
            <x v="34"/>
          </reference>
          <reference field="3" count="1" selected="0">
            <x v="660"/>
          </reference>
          <reference field="5" count="1">
            <x v="47"/>
          </reference>
        </references>
      </pivotArea>
    </format>
    <format dxfId="5989">
      <pivotArea dataOnly="0" labelOnly="1" outline="0" fieldPosition="0">
        <references count="3">
          <reference field="2" count="1" selected="0">
            <x v="35"/>
          </reference>
          <reference field="3" count="1" selected="0">
            <x v="696"/>
          </reference>
          <reference field="5" count="1">
            <x v="86"/>
          </reference>
        </references>
      </pivotArea>
    </format>
    <format dxfId="5988">
      <pivotArea dataOnly="0" labelOnly="1" outline="0" fieldPosition="0">
        <references count="3">
          <reference field="2" count="1" selected="0">
            <x v="36"/>
          </reference>
          <reference field="3" count="1" selected="0">
            <x v="643"/>
          </reference>
          <reference field="5" count="1">
            <x v="49"/>
          </reference>
        </references>
      </pivotArea>
    </format>
    <format dxfId="5987">
      <pivotArea dataOnly="0" labelOnly="1" outline="0" fieldPosition="0">
        <references count="3">
          <reference field="2" count="1" selected="0">
            <x v="36"/>
          </reference>
          <reference field="3" count="1" selected="0">
            <x v="664"/>
          </reference>
          <reference field="5" count="1">
            <x v="50"/>
          </reference>
        </references>
      </pivotArea>
    </format>
    <format dxfId="5986">
      <pivotArea dataOnly="0" labelOnly="1" outline="0" fieldPosition="0">
        <references count="3">
          <reference field="2" count="1" selected="0">
            <x v="36"/>
          </reference>
          <reference field="3" count="1" selected="0">
            <x v="665"/>
          </reference>
          <reference field="5" count="1">
            <x v="51"/>
          </reference>
        </references>
      </pivotArea>
    </format>
    <format dxfId="5985">
      <pivotArea dataOnly="0" labelOnly="1" outline="0" fieldPosition="0">
        <references count="3">
          <reference field="2" count="1" selected="0">
            <x v="36"/>
          </reference>
          <reference field="3" count="1" selected="0">
            <x v="666"/>
          </reference>
          <reference field="5" count="1">
            <x v="52"/>
          </reference>
        </references>
      </pivotArea>
    </format>
    <format dxfId="5984">
      <pivotArea dataOnly="0" labelOnly="1" outline="0" fieldPosition="0">
        <references count="3">
          <reference field="2" count="1" selected="0">
            <x v="37"/>
          </reference>
          <reference field="3" count="1" selected="0">
            <x v="737"/>
          </reference>
          <reference field="5" count="1">
            <x v="120"/>
          </reference>
        </references>
      </pivotArea>
    </format>
    <format dxfId="5983">
      <pivotArea dataOnly="0" labelOnly="1" outline="0" fieldPosition="0">
        <references count="3">
          <reference field="2" count="1" selected="0">
            <x v="38"/>
          </reference>
          <reference field="3" count="1" selected="0">
            <x v="670"/>
          </reference>
          <reference field="5" count="1">
            <x v="57"/>
          </reference>
        </references>
      </pivotArea>
    </format>
    <format dxfId="5982">
      <pivotArea dataOnly="0" labelOnly="1" outline="0" fieldPosition="0">
        <references count="3">
          <reference field="2" count="1" selected="0">
            <x v="39"/>
          </reference>
          <reference field="3" count="1" selected="0">
            <x v="643"/>
          </reference>
          <reference field="5" count="1">
            <x v="103"/>
          </reference>
        </references>
      </pivotArea>
    </format>
    <format dxfId="5981">
      <pivotArea dataOnly="0" labelOnly="1" outline="0" fieldPosition="0">
        <references count="3">
          <reference field="2" count="1" selected="0">
            <x v="40"/>
          </reference>
          <reference field="3" count="1" selected="0">
            <x v="643"/>
          </reference>
          <reference field="5" count="1">
            <x v="89"/>
          </reference>
        </references>
      </pivotArea>
    </format>
    <format dxfId="5980">
      <pivotArea dataOnly="0" labelOnly="1" outline="0" fieldPosition="0">
        <references count="3">
          <reference field="2" count="1" selected="0">
            <x v="40"/>
          </reference>
          <reference field="3" count="1" selected="0">
            <x v="697"/>
          </reference>
          <reference field="5" count="1">
            <x v="87"/>
          </reference>
        </references>
      </pivotArea>
    </format>
    <format dxfId="5979">
      <pivotArea dataOnly="0" labelOnly="1" outline="0" fieldPosition="0">
        <references count="3">
          <reference field="2" count="1" selected="0">
            <x v="40"/>
          </reference>
          <reference field="3" count="1" selected="0">
            <x v="701"/>
          </reference>
          <reference field="5" count="1">
            <x v="94"/>
          </reference>
        </references>
      </pivotArea>
    </format>
    <format dxfId="5978">
      <pivotArea dataOnly="0" labelOnly="1" outline="0" fieldPosition="0">
        <references count="3">
          <reference field="2" count="1" selected="0">
            <x v="40"/>
          </reference>
          <reference field="3" count="1" selected="0">
            <x v="702"/>
          </reference>
          <reference field="5" count="1">
            <x v="95"/>
          </reference>
        </references>
      </pivotArea>
    </format>
    <format dxfId="5977">
      <pivotArea dataOnly="0" labelOnly="1" outline="0" fieldPosition="0">
        <references count="3">
          <reference field="2" count="1" selected="0">
            <x v="42"/>
          </reference>
          <reference field="3" count="1" selected="0">
            <x v="619"/>
          </reference>
          <reference field="5" count="1">
            <x v="79"/>
          </reference>
        </references>
      </pivotArea>
    </format>
    <format dxfId="5976">
      <pivotArea dataOnly="0" labelOnly="1" outline="0" fieldPosition="0">
        <references count="3">
          <reference field="2" count="1" selected="0">
            <x v="43"/>
          </reference>
          <reference field="3" count="1" selected="0">
            <x v="643"/>
          </reference>
          <reference field="5" count="1">
            <x v="90"/>
          </reference>
        </references>
      </pivotArea>
    </format>
    <format dxfId="5975">
      <pivotArea dataOnly="0" labelOnly="1" outline="0" fieldPosition="0">
        <references count="3">
          <reference field="2" count="1" selected="0">
            <x v="43"/>
          </reference>
          <reference field="3" count="1" selected="0">
            <x v="699"/>
          </reference>
          <reference field="5" count="1">
            <x v="92"/>
          </reference>
        </references>
      </pivotArea>
    </format>
    <format dxfId="5974">
      <pivotArea dataOnly="0" labelOnly="1" outline="0" fieldPosition="0">
        <references count="3">
          <reference field="2" count="1" selected="0">
            <x v="44"/>
          </reference>
          <reference field="3" count="1" selected="0">
            <x v="643"/>
          </reference>
          <reference field="5" count="1">
            <x v="91"/>
          </reference>
        </references>
      </pivotArea>
    </format>
    <format dxfId="5973">
      <pivotArea dataOnly="0" labelOnly="1" outline="0" fieldPosition="0">
        <references count="3">
          <reference field="2" count="1" selected="0">
            <x v="46"/>
          </reference>
          <reference field="3" count="1" selected="0">
            <x v="703"/>
          </reference>
          <reference field="5" count="1">
            <x v="96"/>
          </reference>
        </references>
      </pivotArea>
    </format>
    <format dxfId="5972">
      <pivotArea dataOnly="0" labelOnly="1" outline="0" fieldPosition="0">
        <references count="3">
          <reference field="2" count="1" selected="0">
            <x v="46"/>
          </reference>
          <reference field="3" count="1" selected="0">
            <x v="717"/>
          </reference>
          <reference field="5" count="1">
            <x v="104"/>
          </reference>
        </references>
      </pivotArea>
    </format>
    <format dxfId="5971">
      <pivotArea dataOnly="0" labelOnly="1" outline="0" fieldPosition="0">
        <references count="3">
          <reference field="2" count="1" selected="0">
            <x v="47"/>
          </reference>
          <reference field="3" count="1" selected="0">
            <x v="705"/>
          </reference>
          <reference field="5" count="1">
            <x v="98"/>
          </reference>
        </references>
      </pivotArea>
    </format>
    <format dxfId="5970">
      <pivotArea dataOnly="0" labelOnly="1" outline="0" fieldPosition="0">
        <references count="3">
          <reference field="2" count="1" selected="0">
            <x v="49"/>
          </reference>
          <reference field="3" count="1" selected="0">
            <x v="716"/>
          </reference>
          <reference field="5" count="1">
            <x v="102"/>
          </reference>
        </references>
      </pivotArea>
    </format>
    <format dxfId="5969">
      <pivotArea dataOnly="0" labelOnly="1" outline="0" fieldPosition="0">
        <references count="3">
          <reference field="2" count="1" selected="0">
            <x v="50"/>
          </reference>
          <reference field="3" count="1" selected="0">
            <x v="719"/>
          </reference>
          <reference field="5" count="1">
            <x v="106"/>
          </reference>
        </references>
      </pivotArea>
    </format>
    <format dxfId="5968">
      <pivotArea dataOnly="0" labelOnly="1" outline="0" fieldPosition="0">
        <references count="3">
          <reference field="2" count="1" selected="0">
            <x v="51"/>
          </reference>
          <reference field="3" count="1" selected="0">
            <x v="723"/>
          </reference>
          <reference field="5" count="1">
            <x v="107"/>
          </reference>
        </references>
      </pivotArea>
    </format>
    <format dxfId="5967">
      <pivotArea dataOnly="0" labelOnly="1" outline="0" fieldPosition="0">
        <references count="3">
          <reference field="2" count="1" selected="0">
            <x v="51"/>
          </reference>
          <reference field="3" count="1" selected="0">
            <x v="725"/>
          </reference>
          <reference field="5" count="1">
            <x v="109"/>
          </reference>
        </references>
      </pivotArea>
    </format>
    <format dxfId="5966">
      <pivotArea dataOnly="0" labelOnly="1" outline="0" fieldPosition="0">
        <references count="3">
          <reference field="2" count="1" selected="0">
            <x v="51"/>
          </reference>
          <reference field="3" count="1" selected="0">
            <x v="732"/>
          </reference>
          <reference field="5" count="1">
            <x v="113"/>
          </reference>
        </references>
      </pivotArea>
    </format>
    <format dxfId="5965">
      <pivotArea dataOnly="0" labelOnly="1" outline="0" fieldPosition="0">
        <references count="3">
          <reference field="2" count="1" selected="0">
            <x v="52"/>
          </reference>
          <reference field="3" count="1" selected="0">
            <x v="726"/>
          </reference>
          <reference field="5" count="1">
            <x v="110"/>
          </reference>
        </references>
      </pivotArea>
    </format>
    <format dxfId="5964">
      <pivotArea dataOnly="0" labelOnly="1" outline="0" fieldPosition="0">
        <references count="3">
          <reference field="2" count="1" selected="0">
            <x v="53"/>
          </reference>
          <reference field="3" count="1" selected="0">
            <x v="730"/>
          </reference>
          <reference field="5" count="1">
            <x v="111"/>
          </reference>
        </references>
      </pivotArea>
    </format>
    <format dxfId="5963">
      <pivotArea dataOnly="0" labelOnly="1" outline="0" fieldPosition="0">
        <references count="3">
          <reference field="2" count="1" selected="0">
            <x v="53"/>
          </reference>
          <reference field="3" count="1" selected="0">
            <x v="731"/>
          </reference>
          <reference field="5" count="1">
            <x v="112"/>
          </reference>
        </references>
      </pivotArea>
    </format>
    <format dxfId="5962">
      <pivotArea dataOnly="0" labelOnly="1" outline="0" fieldPosition="0">
        <references count="3">
          <reference field="2" count="1" selected="0">
            <x v="54"/>
          </reference>
          <reference field="3" count="1" selected="0">
            <x v="733"/>
          </reference>
          <reference field="5" count="1">
            <x v="114"/>
          </reference>
        </references>
      </pivotArea>
    </format>
    <format dxfId="5961">
      <pivotArea dataOnly="0" labelOnly="1" outline="0" fieldPosition="0">
        <references count="3">
          <reference field="2" count="1" selected="0">
            <x v="55"/>
          </reference>
          <reference field="3" count="1" selected="0">
            <x v="734"/>
          </reference>
          <reference field="5" count="1">
            <x v="115"/>
          </reference>
        </references>
      </pivotArea>
    </format>
    <format dxfId="5960">
      <pivotArea dataOnly="0" labelOnly="1" outline="0" fieldPosition="0">
        <references count="3">
          <reference field="2" count="1" selected="0">
            <x v="55"/>
          </reference>
          <reference field="3" count="1" selected="0">
            <x v="735"/>
          </reference>
          <reference field="5" count="1">
            <x v="116"/>
          </reference>
        </references>
      </pivotArea>
    </format>
    <format dxfId="5959">
      <pivotArea dataOnly="0" labelOnly="1" outline="0" fieldPosition="0">
        <references count="3">
          <reference field="2" count="1" selected="0">
            <x v="56"/>
          </reference>
          <reference field="3" count="1" selected="0">
            <x v="643"/>
          </reference>
          <reference field="5" count="1">
            <x v="117"/>
          </reference>
        </references>
      </pivotArea>
    </format>
    <format dxfId="5958">
      <pivotArea dataOnly="0" labelOnly="1" outline="0" fieldPosition="0">
        <references count="3">
          <reference field="2" count="1" selected="0">
            <x v="57"/>
          </reference>
          <reference field="3" count="1" selected="0">
            <x v="736"/>
          </reference>
          <reference field="5" count="1">
            <x v="118"/>
          </reference>
        </references>
      </pivotArea>
    </format>
    <format dxfId="5957">
      <pivotArea dataOnly="0" labelOnly="1" outline="0" fieldPosition="0">
        <references count="4">
          <reference field="2" count="1" selected="0">
            <x v="0"/>
          </reference>
          <reference field="3" count="1" selected="0">
            <x v="125"/>
          </reference>
          <reference field="5" count="1" selected="0">
            <x v="0"/>
          </reference>
          <reference field="9" count="1">
            <x v="0"/>
          </reference>
        </references>
      </pivotArea>
    </format>
    <format dxfId="5956">
      <pivotArea dataOnly="0" labelOnly="1" outline="0" fieldPosition="0">
        <references count="4">
          <reference field="2" count="1" selected="0">
            <x v="2"/>
          </reference>
          <reference field="3" count="1" selected="0">
            <x v="484"/>
          </reference>
          <reference field="5" count="1" selected="0">
            <x v="2"/>
          </reference>
          <reference field="9" count="2">
            <x v="367"/>
            <x v="368"/>
          </reference>
        </references>
      </pivotArea>
    </format>
    <format dxfId="5955">
      <pivotArea dataOnly="0" labelOnly="1" outline="0" fieldPosition="0">
        <references count="4">
          <reference field="2" count="1" selected="0">
            <x v="2"/>
          </reference>
          <reference field="3" count="1" selected="0">
            <x v="484"/>
          </reference>
          <reference field="5" count="1" selected="0">
            <x v="3"/>
          </reference>
          <reference field="9" count="1">
            <x v="0"/>
          </reference>
        </references>
      </pivotArea>
    </format>
    <format dxfId="5954">
      <pivotArea dataOnly="0" labelOnly="1" outline="0" fieldPosition="0">
        <references count="4">
          <reference field="2" count="1" selected="0">
            <x v="3"/>
          </reference>
          <reference field="3" count="1" selected="0">
            <x v="608"/>
          </reference>
          <reference field="5" count="1" selected="0">
            <x v="5"/>
          </reference>
          <reference field="9" count="14">
            <x v="2"/>
            <x v="3"/>
            <x v="23"/>
            <x v="90"/>
            <x v="92"/>
            <x v="94"/>
            <x v="164"/>
            <x v="335"/>
            <x v="344"/>
            <x v="411"/>
            <x v="412"/>
            <x v="413"/>
            <x v="414"/>
            <x v="449"/>
          </reference>
        </references>
      </pivotArea>
    </format>
    <format dxfId="5953">
      <pivotArea dataOnly="0" labelOnly="1" outline="0" fieldPosition="0">
        <references count="4">
          <reference field="2" count="1" selected="0">
            <x v="3"/>
          </reference>
          <reference field="3" count="1" selected="0">
            <x v="608"/>
          </reference>
          <reference field="5" count="1" selected="0">
            <x v="6"/>
          </reference>
          <reference field="9" count="2">
            <x v="44"/>
            <x v="87"/>
          </reference>
        </references>
      </pivotArea>
    </format>
    <format dxfId="5952">
      <pivotArea dataOnly="0" labelOnly="1" outline="0" fieldPosition="0">
        <references count="4">
          <reference field="2" count="1" selected="0">
            <x v="3"/>
          </reference>
          <reference field="3" count="1" selected="0">
            <x v="632"/>
          </reference>
          <reference field="5" count="1" selected="0">
            <x v="15"/>
          </reference>
          <reference field="9" count="2">
            <x v="85"/>
            <x v="86"/>
          </reference>
        </references>
      </pivotArea>
    </format>
    <format dxfId="5951">
      <pivotArea dataOnly="0" labelOnly="1" outline="0" fieldPosition="0">
        <references count="4">
          <reference field="2" count="1" selected="0">
            <x v="4"/>
          </reference>
          <reference field="3" count="1" selected="0">
            <x v="551"/>
          </reference>
          <reference field="5" count="1" selected="0">
            <x v="33"/>
          </reference>
          <reference field="9" count="4">
            <x v="2"/>
            <x v="19"/>
            <x v="48"/>
            <x v="419"/>
          </reference>
        </references>
      </pivotArea>
    </format>
    <format dxfId="5950">
      <pivotArea dataOnly="0" labelOnly="1" outline="0" fieldPosition="0">
        <references count="4">
          <reference field="2" count="1" selected="0">
            <x v="4"/>
          </reference>
          <reference field="3" count="1" selected="0">
            <x v="593"/>
          </reference>
          <reference field="5" count="1" selected="0">
            <x v="7"/>
          </reference>
          <reference field="9" count="18">
            <x v="10"/>
            <x v="88"/>
            <x v="215"/>
            <x v="218"/>
            <x v="219"/>
            <x v="287"/>
            <x v="324"/>
            <x v="385"/>
            <x v="415"/>
            <x v="418"/>
            <x v="423"/>
            <x v="424"/>
            <x v="425"/>
            <x v="426"/>
            <x v="450"/>
            <x v="451"/>
            <x v="452"/>
            <x v="453"/>
          </reference>
        </references>
      </pivotArea>
    </format>
    <format dxfId="5949">
      <pivotArea dataOnly="0" labelOnly="1" outline="0" fieldPosition="0">
        <references count="4">
          <reference field="2" count="1" selected="0">
            <x v="4"/>
          </reference>
          <reference field="3" count="1" selected="0">
            <x v="627"/>
          </reference>
          <reference field="5" count="1" selected="0">
            <x v="8"/>
          </reference>
          <reference field="9" count="12">
            <x v="10"/>
            <x v="12"/>
            <x v="15"/>
            <x v="44"/>
            <x v="215"/>
            <x v="336"/>
            <x v="417"/>
            <x v="427"/>
            <x v="453"/>
            <x v="455"/>
            <x v="456"/>
            <x v="457"/>
          </reference>
        </references>
      </pivotArea>
    </format>
    <format dxfId="5948">
      <pivotArea dataOnly="0" labelOnly="1" outline="0" fieldPosition="0">
        <references count="4">
          <reference field="2" count="1" selected="0">
            <x v="4"/>
          </reference>
          <reference field="3" count="1" selected="0">
            <x v="628"/>
          </reference>
          <reference field="5" count="1" selected="0">
            <x v="9"/>
          </reference>
          <reference field="9" count="12">
            <x v="44"/>
            <x v="78"/>
            <x v="215"/>
            <x v="218"/>
            <x v="219"/>
            <x v="336"/>
            <x v="417"/>
            <x v="427"/>
            <x v="451"/>
            <x v="455"/>
            <x v="458"/>
            <x v="459"/>
          </reference>
        </references>
      </pivotArea>
    </format>
    <format dxfId="5947">
      <pivotArea dataOnly="0" labelOnly="1" outline="0" fieldPosition="0">
        <references count="4">
          <reference field="2" count="1" selected="0">
            <x v="4"/>
          </reference>
          <reference field="3" count="1" selected="0">
            <x v="629"/>
          </reference>
          <reference field="5" count="1" selected="0">
            <x v="10"/>
          </reference>
          <reference field="9" count="11">
            <x v="39"/>
            <x v="177"/>
            <x v="215"/>
            <x v="287"/>
            <x v="385"/>
            <x v="417"/>
            <x v="427"/>
            <x v="453"/>
            <x v="455"/>
            <x v="460"/>
            <x v="461"/>
          </reference>
        </references>
      </pivotArea>
    </format>
    <format dxfId="5946">
      <pivotArea dataOnly="0" labelOnly="1" outline="0" fieldPosition="0">
        <references count="4">
          <reference field="2" count="1" selected="0">
            <x v="4"/>
          </reference>
          <reference field="3" count="1" selected="0">
            <x v="630"/>
          </reference>
          <reference field="5" count="1" selected="0">
            <x v="11"/>
          </reference>
          <reference field="9" count="11">
            <x v="39"/>
            <x v="115"/>
            <x v="423"/>
            <x v="458"/>
            <x v="462"/>
            <x v="463"/>
            <x v="464"/>
            <x v="465"/>
            <x v="466"/>
            <x v="467"/>
            <x v="468"/>
          </reference>
        </references>
      </pivotArea>
    </format>
    <format dxfId="5945">
      <pivotArea dataOnly="0" labelOnly="1" outline="0" fieldPosition="0">
        <references count="4">
          <reference field="2" count="1" selected="0">
            <x v="5"/>
          </reference>
          <reference field="3" count="1" selected="0">
            <x v="595"/>
          </reference>
          <reference field="5" count="1" selected="0">
            <x v="12"/>
          </reference>
          <reference field="9" count="15">
            <x v="70"/>
            <x v="77"/>
            <x v="195"/>
            <x v="198"/>
            <x v="199"/>
            <x v="201"/>
            <x v="203"/>
            <x v="204"/>
            <x v="205"/>
            <x v="284"/>
            <x v="344"/>
            <x v="469"/>
            <x v="470"/>
            <x v="471"/>
            <x v="472"/>
          </reference>
        </references>
      </pivotArea>
    </format>
    <format dxfId="5944">
      <pivotArea dataOnly="0" labelOnly="1" outline="0" fieldPosition="0">
        <references count="4">
          <reference field="2" count="1" selected="0">
            <x v="6"/>
          </reference>
          <reference field="3" count="1" selected="0">
            <x v="582"/>
          </reference>
          <reference field="5" count="1" selected="0">
            <x v="24"/>
          </reference>
          <reference field="9" count="5">
            <x v="24"/>
            <x v="206"/>
            <x v="209"/>
            <x v="286"/>
            <x v="358"/>
          </reference>
        </references>
      </pivotArea>
    </format>
    <format dxfId="5943">
      <pivotArea dataOnly="0" labelOnly="1" outline="0" fieldPosition="0">
        <references count="4">
          <reference field="2" count="1" selected="0">
            <x v="6"/>
          </reference>
          <reference field="3" count="1" selected="0">
            <x v="637"/>
          </reference>
          <reference field="5" count="1" selected="0">
            <x v="25"/>
          </reference>
          <reference field="9" count="3">
            <x v="206"/>
            <x v="210"/>
            <x v="358"/>
          </reference>
        </references>
      </pivotArea>
    </format>
    <format dxfId="5942">
      <pivotArea dataOnly="0" labelOnly="1" outline="0" fieldPosition="0">
        <references count="4">
          <reference field="2" count="1" selected="0">
            <x v="6"/>
          </reference>
          <reference field="3" count="1" selected="0">
            <x v="639"/>
          </reference>
          <reference field="5" count="1" selected="0">
            <x v="26"/>
          </reference>
          <reference field="9" count="3">
            <x v="206"/>
            <x v="210"/>
            <x v="331"/>
          </reference>
        </references>
      </pivotArea>
    </format>
    <format dxfId="5941">
      <pivotArea dataOnly="0" labelOnly="1" outline="0" fieldPosition="0">
        <references count="4">
          <reference field="2" count="1" selected="0">
            <x v="6"/>
          </reference>
          <reference field="3" count="1" selected="0">
            <x v="640"/>
          </reference>
          <reference field="5" count="1" selected="0">
            <x v="27"/>
          </reference>
          <reference field="9" count="6">
            <x v="206"/>
            <x v="209"/>
            <x v="286"/>
            <x v="358"/>
            <x v="482"/>
            <x v="483"/>
          </reference>
        </references>
      </pivotArea>
    </format>
    <format dxfId="5940">
      <pivotArea dataOnly="0" labelOnly="1" outline="0" fieldPosition="0">
        <references count="4">
          <reference field="2" count="1" selected="0">
            <x v="7"/>
          </reference>
          <reference field="3" count="1" selected="0">
            <x v="601"/>
          </reference>
          <reference field="5" count="1" selected="0">
            <x v="21"/>
          </reference>
          <reference field="9" count="1">
            <x v="190"/>
          </reference>
        </references>
      </pivotArea>
    </format>
    <format dxfId="5939">
      <pivotArea dataOnly="0" labelOnly="1" outline="0" fieldPosition="0">
        <references count="4">
          <reference field="2" count="1" selected="0">
            <x v="7"/>
          </reference>
          <reference field="3" count="1" selected="0">
            <x v="601"/>
          </reference>
          <reference field="5" count="1" selected="0">
            <x v="22"/>
          </reference>
          <reference field="9" count="1">
            <x v="429"/>
          </reference>
        </references>
      </pivotArea>
    </format>
    <format dxfId="5938">
      <pivotArea dataOnly="0" labelOnly="1" outline="0" fieldPosition="0">
        <references count="4">
          <reference field="2" count="1" selected="0">
            <x v="7"/>
          </reference>
          <reference field="3" count="1" selected="0">
            <x v="650"/>
          </reference>
          <reference field="5" count="1" selected="0">
            <x v="36"/>
          </reference>
          <reference field="9" count="1">
            <x v="355"/>
          </reference>
        </references>
      </pivotArea>
    </format>
    <format dxfId="5937">
      <pivotArea dataOnly="0" labelOnly="1" outline="0" fieldPosition="0">
        <references count="4">
          <reference field="2" count="1" selected="0">
            <x v="7"/>
          </reference>
          <reference field="3" count="1" selected="0">
            <x v="651"/>
          </reference>
          <reference field="5" count="1" selected="0">
            <x v="37"/>
          </reference>
          <reference field="9" count="13">
            <x v="26"/>
            <x v="150"/>
            <x v="151"/>
            <x v="152"/>
            <x v="154"/>
            <x v="155"/>
            <x v="157"/>
            <x v="223"/>
            <x v="252"/>
            <x v="276"/>
            <x v="340"/>
            <x v="364"/>
            <x v="399"/>
          </reference>
        </references>
      </pivotArea>
    </format>
    <format dxfId="5936">
      <pivotArea dataOnly="0" labelOnly="1" outline="0" fieldPosition="0">
        <references count="4">
          <reference field="2" count="1" selected="0">
            <x v="7"/>
          </reference>
          <reference field="3" count="1" selected="0">
            <x v="652"/>
          </reference>
          <reference field="5" count="1" selected="0">
            <x v="38"/>
          </reference>
          <reference field="9" count="7">
            <x v="4"/>
            <x v="38"/>
            <x v="149"/>
            <x v="170"/>
            <x v="171"/>
            <x v="339"/>
            <x v="495"/>
          </reference>
        </references>
      </pivotArea>
    </format>
    <format dxfId="5935">
      <pivotArea dataOnly="0" labelOnly="1" outline="0" fieldPosition="0">
        <references count="4">
          <reference field="2" count="1" selected="0">
            <x v="7"/>
          </reference>
          <reference field="3" count="1" selected="0">
            <x v="653"/>
          </reference>
          <reference field="5" count="1" selected="0">
            <x v="39"/>
          </reference>
          <reference field="9" count="20">
            <x v="4"/>
            <x v="26"/>
            <x v="38"/>
            <x v="149"/>
            <x v="150"/>
            <x v="151"/>
            <x v="152"/>
            <x v="154"/>
            <x v="155"/>
            <x v="157"/>
            <x v="170"/>
            <x v="171"/>
            <x v="223"/>
            <x v="276"/>
            <x v="339"/>
            <x v="340"/>
            <x v="341"/>
            <x v="364"/>
            <x v="399"/>
            <x v="495"/>
          </reference>
        </references>
      </pivotArea>
    </format>
    <format dxfId="5934">
      <pivotArea dataOnly="0" labelOnly="1" outline="0" fieldPosition="0">
        <references count="4">
          <reference field="2" count="1" selected="0">
            <x v="7"/>
          </reference>
          <reference field="3" count="1" selected="0">
            <x v="653"/>
          </reference>
          <reference field="5" count="1" selected="0">
            <x v="40"/>
          </reference>
          <reference field="9" count="1">
            <x v="341"/>
          </reference>
        </references>
      </pivotArea>
    </format>
    <format dxfId="5933">
      <pivotArea dataOnly="0" labelOnly="1" outline="0" fieldPosition="0">
        <references count="4">
          <reference field="2" count="1" selected="0">
            <x v="7"/>
          </reference>
          <reference field="3" count="1" selected="0">
            <x v="654"/>
          </reference>
          <reference field="5" count="1" selected="0">
            <x v="41"/>
          </reference>
          <reference field="9" count="1">
            <x v="496"/>
          </reference>
        </references>
      </pivotArea>
    </format>
    <format dxfId="5932">
      <pivotArea dataOnly="0" labelOnly="1" outline="0" fieldPosition="0">
        <references count="4">
          <reference field="2" count="1" selected="0">
            <x v="7"/>
          </reference>
          <reference field="3" count="1" selected="0">
            <x v="655"/>
          </reference>
          <reference field="5" count="1" selected="0">
            <x v="42"/>
          </reference>
          <reference field="9" count="2">
            <x v="179"/>
            <x v="494"/>
          </reference>
        </references>
      </pivotArea>
    </format>
    <format dxfId="5931">
      <pivotArea dataOnly="0" labelOnly="1" outline="0" fieldPosition="0">
        <references count="4">
          <reference field="2" count="1" selected="0">
            <x v="7"/>
          </reference>
          <reference field="3" count="1" selected="0">
            <x v="656"/>
          </reference>
          <reference field="5" count="1" selected="0">
            <x v="43"/>
          </reference>
          <reference field="9" count="1">
            <x v="169"/>
          </reference>
        </references>
      </pivotArea>
    </format>
    <format dxfId="5930">
      <pivotArea dataOnly="0" labelOnly="1" outline="0" fieldPosition="0">
        <references count="4">
          <reference field="2" count="1" selected="0">
            <x v="9"/>
          </reference>
          <reference field="3" count="1" selected="0">
            <x v="562"/>
          </reference>
          <reference field="5" count="1" selected="0">
            <x v="17"/>
          </reference>
          <reference field="9" count="5">
            <x v="0"/>
            <x v="233"/>
            <x v="333"/>
            <x v="474"/>
            <x v="475"/>
          </reference>
        </references>
      </pivotArea>
    </format>
    <format dxfId="5929">
      <pivotArea dataOnly="0" labelOnly="1" outline="0" fieldPosition="0">
        <references count="4">
          <reference field="2" count="1" selected="0">
            <x v="9"/>
          </reference>
          <reference field="3" count="1" selected="0">
            <x v="678"/>
          </reference>
          <reference field="5" count="1" selected="0">
            <x v="66"/>
          </reference>
          <reference field="9" count="1">
            <x v="515"/>
          </reference>
        </references>
      </pivotArea>
    </format>
    <format dxfId="5928">
      <pivotArea dataOnly="0" labelOnly="1" outline="0" fieldPosition="0">
        <references count="4">
          <reference field="2" count="1" selected="0">
            <x v="9"/>
          </reference>
          <reference field="3" count="1" selected="0">
            <x v="679"/>
          </reference>
          <reference field="5" count="1" selected="0">
            <x v="67"/>
          </reference>
          <reference field="9" count="2">
            <x v="251"/>
            <x v="516"/>
          </reference>
        </references>
      </pivotArea>
    </format>
    <format dxfId="5927">
      <pivotArea dataOnly="0" labelOnly="1" outline="0" fieldPosition="0">
        <references count="4">
          <reference field="2" count="1" selected="0">
            <x v="9"/>
          </reference>
          <reference field="3" count="1" selected="0">
            <x v="680"/>
          </reference>
          <reference field="5" count="1" selected="0">
            <x v="68"/>
          </reference>
          <reference field="9" count="2">
            <x v="131"/>
            <x v="251"/>
          </reference>
        </references>
      </pivotArea>
    </format>
    <format dxfId="5926">
      <pivotArea dataOnly="0" labelOnly="1" outline="0" fieldPosition="0">
        <references count="4">
          <reference field="2" count="1" selected="0">
            <x v="9"/>
          </reference>
          <reference field="3" count="1" selected="0">
            <x v="681"/>
          </reference>
          <reference field="5" count="1" selected="0">
            <x v="69"/>
          </reference>
          <reference field="9" count="3">
            <x v="23"/>
            <x v="100"/>
            <x v="128"/>
          </reference>
        </references>
      </pivotArea>
    </format>
    <format dxfId="5925">
      <pivotArea dataOnly="0" labelOnly="1" outline="0" fieldPosition="0">
        <references count="4">
          <reference field="2" count="1" selected="0">
            <x v="9"/>
          </reference>
          <reference field="3" count="1" selected="0">
            <x v="682"/>
          </reference>
          <reference field="5" count="1" selected="0">
            <x v="70"/>
          </reference>
          <reference field="9" count="2">
            <x v="22"/>
            <x v="517"/>
          </reference>
        </references>
      </pivotArea>
    </format>
    <format dxfId="5924">
      <pivotArea dataOnly="0" labelOnly="1" outline="0" fieldPosition="0">
        <references count="4">
          <reference field="2" count="1" selected="0">
            <x v="10"/>
          </reference>
          <reference field="3" count="1" selected="0">
            <x v="700"/>
          </reference>
          <reference field="5" count="1" selected="0">
            <x v="93"/>
          </reference>
          <reference field="9" count="2">
            <x v="58"/>
            <x v="182"/>
          </reference>
        </references>
      </pivotArea>
    </format>
    <format dxfId="5923">
      <pivotArea dataOnly="0" labelOnly="1" outline="0" fieldPosition="0">
        <references count="4">
          <reference field="2" count="1" selected="0">
            <x v="11"/>
          </reference>
          <reference field="3" count="1" selected="0">
            <x v="718"/>
          </reference>
          <reference field="5" count="1" selected="0">
            <x v="105"/>
          </reference>
          <reference field="9" count="13">
            <x v="51"/>
            <x v="55"/>
            <x v="60"/>
            <x v="64"/>
            <x v="65"/>
            <x v="66"/>
            <x v="67"/>
            <x v="590"/>
            <x v="591"/>
            <x v="592"/>
            <x v="593"/>
            <x v="594"/>
            <x v="595"/>
          </reference>
        </references>
      </pivotArea>
    </format>
    <format dxfId="5922">
      <pivotArea dataOnly="0" labelOnly="1" outline="0" fieldPosition="0">
        <references count="4">
          <reference field="2" count="1" selected="0">
            <x v="11"/>
          </reference>
          <reference field="3" count="1" selected="0">
            <x v="724"/>
          </reference>
          <reference field="5" count="1" selected="0">
            <x v="108"/>
          </reference>
          <reference field="9" count="2">
            <x v="63"/>
            <x v="613"/>
          </reference>
        </references>
      </pivotArea>
    </format>
    <format dxfId="5921">
      <pivotArea dataOnly="0" labelOnly="1" outline="0" fieldPosition="0">
        <references count="4">
          <reference field="2" count="1" selected="0">
            <x v="12"/>
          </reference>
          <reference field="3" count="1" selected="0">
            <x v="445"/>
          </reference>
          <reference field="5" count="1" selected="0">
            <x v="13"/>
          </reference>
          <reference field="9" count="2">
            <x v="70"/>
            <x v="74"/>
          </reference>
        </references>
      </pivotArea>
    </format>
    <format dxfId="5920">
      <pivotArea dataOnly="0" labelOnly="1" outline="0" fieldPosition="0">
        <references count="4">
          <reference field="2" count="1" selected="0">
            <x v="12"/>
          </reference>
          <reference field="3" count="1" selected="0">
            <x v="497"/>
          </reference>
          <reference field="5" count="1" selected="0">
            <x v="13"/>
          </reference>
          <reference field="9" count="1">
            <x v="71"/>
          </reference>
        </references>
      </pivotArea>
    </format>
    <format dxfId="5919">
      <pivotArea dataOnly="0" labelOnly="1" outline="0" fieldPosition="0">
        <references count="4">
          <reference field="2" count="1" selected="0">
            <x v="12"/>
          </reference>
          <reference field="3" count="1" selected="0">
            <x v="498"/>
          </reference>
          <reference field="5" count="1" selected="0">
            <x v="13"/>
          </reference>
          <reference field="9" count="2">
            <x v="72"/>
            <x v="73"/>
          </reference>
        </references>
      </pivotArea>
    </format>
    <format dxfId="5918">
      <pivotArea dataOnly="0" labelOnly="1" outline="0" fieldPosition="0">
        <references count="4">
          <reference field="2" count="1" selected="0">
            <x v="12"/>
          </reference>
          <reference field="3" count="1" selected="0">
            <x v="596"/>
          </reference>
          <reference field="5" count="1" selected="0">
            <x v="14"/>
          </reference>
          <reference field="9" count="3">
            <x v="71"/>
            <x v="72"/>
            <x v="73"/>
          </reference>
        </references>
      </pivotArea>
    </format>
    <format dxfId="5917">
      <pivotArea dataOnly="0" labelOnly="1" outline="0" fieldPosition="0">
        <references count="4">
          <reference field="2" count="1" selected="0">
            <x v="12"/>
          </reference>
          <reference field="3" count="1" selected="0">
            <x v="643"/>
          </reference>
          <reference field="5" count="1" selected="0">
            <x v="82"/>
          </reference>
          <reference field="9" count="3">
            <x v="383"/>
            <x v="530"/>
            <x v="531"/>
          </reference>
        </references>
      </pivotArea>
    </format>
    <format dxfId="5916">
      <pivotArea dataOnly="0" labelOnly="1" outline="0" fieldPosition="0">
        <references count="4">
          <reference field="2" count="1" selected="0">
            <x v="12"/>
          </reference>
          <reference field="3" count="1" selected="0">
            <x v="643"/>
          </reference>
          <reference field="5" count="1" selected="0">
            <x v="83"/>
          </reference>
          <reference field="9" count="2">
            <x v="432"/>
            <x v="532"/>
          </reference>
        </references>
      </pivotArea>
    </format>
    <format dxfId="5915">
      <pivotArea dataOnly="0" labelOnly="1" outline="0" fieldPosition="0">
        <references count="4">
          <reference field="2" count="1" selected="0">
            <x v="13"/>
          </reference>
          <reference field="3" count="1" selected="0">
            <x v="698"/>
          </reference>
          <reference field="5" count="1" selected="0">
            <x v="88"/>
          </reference>
          <reference field="9" count="1">
            <x v="75"/>
          </reference>
        </references>
      </pivotArea>
    </format>
    <format dxfId="5914">
      <pivotArea dataOnly="0" labelOnly="1" outline="0" fieldPosition="0">
        <references count="4">
          <reference field="2" count="1" selected="0">
            <x v="15"/>
          </reference>
          <reference field="3" count="1" selected="0">
            <x v="643"/>
          </reference>
          <reference field="5" count="1" selected="0">
            <x v="53"/>
          </reference>
          <reference field="9" count="1">
            <x v="84"/>
          </reference>
        </references>
      </pivotArea>
    </format>
    <format dxfId="5913">
      <pivotArea dataOnly="0" labelOnly="1" outline="0" fieldPosition="0">
        <references count="4">
          <reference field="2" count="1" selected="0">
            <x v="16"/>
          </reference>
          <reference field="3" count="1" selected="0">
            <x v="643"/>
          </reference>
          <reference field="5" count="1" selected="0">
            <x v="60"/>
          </reference>
          <reference field="9" count="1">
            <x v="78"/>
          </reference>
        </references>
      </pivotArea>
    </format>
    <format dxfId="5912">
      <pivotArea dataOnly="0" labelOnly="1" outline="0" fieldPosition="0">
        <references count="4">
          <reference field="2" count="1" selected="0">
            <x v="16"/>
          </reference>
          <reference field="3" count="1" selected="0">
            <x v="667"/>
          </reference>
          <reference field="5" count="1" selected="0">
            <x v="55"/>
          </reference>
          <reference field="9" count="1">
            <x v="96"/>
          </reference>
        </references>
      </pivotArea>
    </format>
    <format dxfId="5911">
      <pivotArea dataOnly="0" labelOnly="1" outline="0" fieldPosition="0">
        <references count="4">
          <reference field="2" count="1" selected="0">
            <x v="16"/>
          </reference>
          <reference field="3" count="1" selected="0">
            <x v="668"/>
          </reference>
          <reference field="5" count="1" selected="0">
            <x v="55"/>
          </reference>
          <reference field="9" count="2">
            <x v="2"/>
            <x v="353"/>
          </reference>
        </references>
      </pivotArea>
    </format>
    <format dxfId="5910">
      <pivotArea dataOnly="0" labelOnly="1" outline="0" fieldPosition="0">
        <references count="4">
          <reference field="2" count="1" selected="0">
            <x v="16"/>
          </reference>
          <reference field="3" count="1" selected="0">
            <x v="669"/>
          </reference>
          <reference field="5" count="1" selected="0">
            <x v="56"/>
          </reference>
          <reference field="9" count="3">
            <x v="2"/>
            <x v="79"/>
            <x v="165"/>
          </reference>
        </references>
      </pivotArea>
    </format>
    <format dxfId="5909">
      <pivotArea dataOnly="0" labelOnly="1" outline="0" fieldPosition="0">
        <references count="4">
          <reference field="2" count="1" selected="0">
            <x v="16"/>
          </reference>
          <reference field="3" count="1" selected="0">
            <x v="671"/>
          </reference>
          <reference field="5" count="1" selected="0">
            <x v="58"/>
          </reference>
          <reference field="9" count="1">
            <x v="159"/>
          </reference>
        </references>
      </pivotArea>
    </format>
    <format dxfId="5908">
      <pivotArea dataOnly="0" labelOnly="1" outline="0" fieldPosition="0">
        <references count="4">
          <reference field="2" count="1" selected="0">
            <x v="16"/>
          </reference>
          <reference field="3" count="1" selected="0">
            <x v="672"/>
          </reference>
          <reference field="5" count="1" selected="0">
            <x v="59"/>
          </reference>
          <reference field="9" count="1">
            <x v="88"/>
          </reference>
        </references>
      </pivotArea>
    </format>
    <format dxfId="5907">
      <pivotArea dataOnly="0" labelOnly="1" outline="0" fieldPosition="0">
        <references count="4">
          <reference field="2" count="1" selected="0">
            <x v="17"/>
          </reference>
          <reference field="3" count="1" selected="0">
            <x v="704"/>
          </reference>
          <reference field="5" count="1" selected="0">
            <x v="97"/>
          </reference>
          <reference field="9" count="2">
            <x v="240"/>
            <x v="548"/>
          </reference>
        </references>
      </pivotArea>
    </format>
    <format dxfId="5906">
      <pivotArea dataOnly="0" labelOnly="1" outline="0" fieldPosition="0">
        <references count="4">
          <reference field="2" count="1" selected="0">
            <x v="18"/>
          </reference>
          <reference field="3" count="1" selected="0">
            <x v="648"/>
          </reference>
          <reference field="5" count="1" selected="0">
            <x v="34"/>
          </reference>
          <reference field="9" count="1">
            <x v="174"/>
          </reference>
        </references>
      </pivotArea>
    </format>
    <format dxfId="5905">
      <pivotArea dataOnly="0" labelOnly="1" outline="0" fieldPosition="0">
        <references count="4">
          <reference field="2" count="1" selected="0">
            <x v="18"/>
          </reference>
          <reference field="3" count="1" selected="0">
            <x v="649"/>
          </reference>
          <reference field="5" count="1" selected="0">
            <x v="35"/>
          </reference>
          <reference field="9" count="1">
            <x v="158"/>
          </reference>
        </references>
      </pivotArea>
    </format>
    <format dxfId="5904">
      <pivotArea dataOnly="0" labelOnly="1" outline="0" fieldPosition="0">
        <references count="4">
          <reference field="2" count="1" selected="0">
            <x v="18"/>
          </reference>
          <reference field="3" count="1" selected="0">
            <x v="659"/>
          </reference>
          <reference field="5" count="1" selected="0">
            <x v="46"/>
          </reference>
          <reference field="9" count="1">
            <x v="175"/>
          </reference>
        </references>
      </pivotArea>
    </format>
    <format dxfId="5903">
      <pivotArea dataOnly="0" labelOnly="1" outline="0" fieldPosition="0">
        <references count="4">
          <reference field="2" count="1" selected="0">
            <x v="19"/>
          </reference>
          <reference field="3" count="1" selected="0">
            <x v="706"/>
          </reference>
          <reference field="5" count="1" selected="0">
            <x v="100"/>
          </reference>
          <reference field="9" count="5">
            <x v="107"/>
            <x v="120"/>
            <x v="122"/>
            <x v="274"/>
            <x v="305"/>
          </reference>
        </references>
      </pivotArea>
    </format>
    <format dxfId="5902">
      <pivotArea dataOnly="0" labelOnly="1" outline="0" fieldPosition="0">
        <references count="4">
          <reference field="2" count="1" selected="0">
            <x v="19"/>
          </reference>
          <reference field="3" count="1" selected="0">
            <x v="707"/>
          </reference>
          <reference field="5" count="1" selected="0">
            <x v="100"/>
          </reference>
          <reference field="9" count="3">
            <x v="108"/>
            <x v="118"/>
            <x v="125"/>
          </reference>
        </references>
      </pivotArea>
    </format>
    <format dxfId="5901">
      <pivotArea dataOnly="0" labelOnly="1" outline="0" fieldPosition="0">
        <references count="4">
          <reference field="2" count="1" selected="0">
            <x v="19"/>
          </reference>
          <reference field="3" count="1" selected="0">
            <x v="708"/>
          </reference>
          <reference field="5" count="1" selected="0">
            <x v="100"/>
          </reference>
          <reference field="9" count="3">
            <x v="117"/>
            <x v="390"/>
            <x v="552"/>
          </reference>
        </references>
      </pivotArea>
    </format>
    <format dxfId="5900">
      <pivotArea dataOnly="0" labelOnly="1" outline="0" fieldPosition="0">
        <references count="4">
          <reference field="2" count="1" selected="0">
            <x v="19"/>
          </reference>
          <reference field="3" count="1" selected="0">
            <x v="709"/>
          </reference>
          <reference field="5" count="1" selected="0">
            <x v="100"/>
          </reference>
          <reference field="9" count="1">
            <x v="123"/>
          </reference>
        </references>
      </pivotArea>
    </format>
    <format dxfId="5899">
      <pivotArea dataOnly="0" labelOnly="1" outline="0" fieldPosition="0">
        <references count="4">
          <reference field="2" count="1" selected="0">
            <x v="19"/>
          </reference>
          <reference field="3" count="1" selected="0">
            <x v="710"/>
          </reference>
          <reference field="5" count="1" selected="0">
            <x v="100"/>
          </reference>
          <reference field="9" count="2">
            <x v="121"/>
            <x v="371"/>
          </reference>
        </references>
      </pivotArea>
    </format>
    <format dxfId="5898">
      <pivotArea dataOnly="0" labelOnly="1" outline="0" fieldPosition="0">
        <references count="4">
          <reference field="2" count="1" selected="0">
            <x v="19"/>
          </reference>
          <reference field="3" count="1" selected="0">
            <x v="711"/>
          </reference>
          <reference field="5" count="1" selected="0">
            <x v="100"/>
          </reference>
          <reference field="9" count="1">
            <x v="180"/>
          </reference>
        </references>
      </pivotArea>
    </format>
    <format dxfId="5897">
      <pivotArea dataOnly="0" labelOnly="1" outline="0" fieldPosition="0">
        <references count="4">
          <reference field="2" count="1" selected="0">
            <x v="22"/>
          </reference>
          <reference field="3" count="1" selected="0">
            <x v="618"/>
          </reference>
          <reference field="5" count="1" selected="0">
            <x v="63"/>
          </reference>
          <reference field="9" count="5">
            <x v="381"/>
            <x v="439"/>
            <x v="440"/>
            <x v="441"/>
            <x v="506"/>
          </reference>
        </references>
      </pivotArea>
    </format>
    <format dxfId="5896">
      <pivotArea dataOnly="0" labelOnly="1" outline="0" fieldPosition="0">
        <references count="4">
          <reference field="2" count="1" selected="0">
            <x v="22"/>
          </reference>
          <reference field="3" count="1" selected="0">
            <x v="673"/>
          </reference>
          <reference field="5" count="1" selected="0">
            <x v="61"/>
          </reference>
          <reference field="9" count="7">
            <x v="2"/>
            <x v="243"/>
            <x v="244"/>
            <x v="299"/>
            <x v="321"/>
            <x v="337"/>
            <x v="437"/>
          </reference>
        </references>
      </pivotArea>
    </format>
    <format dxfId="5895">
      <pivotArea dataOnly="0" labelOnly="1" outline="0" fieldPosition="0">
        <references count="4">
          <reference field="2" count="1" selected="0">
            <x v="22"/>
          </reference>
          <reference field="3" count="1" selected="0">
            <x v="674"/>
          </reference>
          <reference field="5" count="1" selected="0">
            <x v="62"/>
          </reference>
          <reference field="9" count="4">
            <x v="2"/>
            <x v="294"/>
            <x v="313"/>
            <x v="438"/>
          </reference>
        </references>
      </pivotArea>
    </format>
    <format dxfId="5894">
      <pivotArea dataOnly="0" labelOnly="1" outline="0" fieldPosition="0">
        <references count="4">
          <reference field="2" count="1" selected="0">
            <x v="22"/>
          </reference>
          <reference field="3" count="1" selected="0">
            <x v="674"/>
          </reference>
          <reference field="5" count="1" selected="0">
            <x v="72"/>
          </reference>
          <reference field="9" count="1">
            <x v="523"/>
          </reference>
        </references>
      </pivotArea>
    </format>
    <format dxfId="5893">
      <pivotArea dataOnly="0" labelOnly="1" outline="0" fieldPosition="0">
        <references count="4">
          <reference field="2" count="1" selected="0">
            <x v="22"/>
          </reference>
          <reference field="3" count="1" selected="0">
            <x v="676"/>
          </reference>
          <reference field="5" count="1" selected="0">
            <x v="64"/>
          </reference>
          <reference field="9" count="2">
            <x v="302"/>
            <x v="303"/>
          </reference>
        </references>
      </pivotArea>
    </format>
    <format dxfId="5892">
      <pivotArea dataOnly="0" labelOnly="1" outline="0" fieldPosition="0">
        <references count="4">
          <reference field="2" count="1" selected="0">
            <x v="22"/>
          </reference>
          <reference field="3" count="1" selected="0">
            <x v="693"/>
          </reference>
          <reference field="5" count="1" selected="0">
            <x v="75"/>
          </reference>
          <reference field="9" count="2">
            <x v="525"/>
            <x v="526"/>
          </reference>
        </references>
      </pivotArea>
    </format>
    <format dxfId="5891">
      <pivotArea dataOnly="0" labelOnly="1" outline="0" fieldPosition="0">
        <references count="4">
          <reference field="2" count="1" selected="0">
            <x v="22"/>
          </reference>
          <reference field="3" count="1" selected="0">
            <x v="694"/>
          </reference>
          <reference field="5" count="1" selected="0">
            <x v="76"/>
          </reference>
          <reference field="9" count="5">
            <x v="2"/>
            <x v="338"/>
            <x v="441"/>
            <x v="527"/>
            <x v="528"/>
          </reference>
        </references>
      </pivotArea>
    </format>
    <format dxfId="5890">
      <pivotArea dataOnly="0" labelOnly="1" outline="0" fieldPosition="0">
        <references count="4">
          <reference field="2" count="1" selected="0">
            <x v="23"/>
          </reference>
          <reference field="3" count="1" selected="0">
            <x v="643"/>
          </reference>
          <reference field="5" count="1" selected="0">
            <x v="81"/>
          </reference>
          <reference field="9" count="1">
            <x v="529"/>
          </reference>
        </references>
      </pivotArea>
    </format>
    <format dxfId="5889">
      <pivotArea dataOnly="0" labelOnly="1" outline="0" fieldPosition="0">
        <references count="4">
          <reference field="2" count="1" selected="0">
            <x v="23"/>
          </reference>
          <reference field="3" count="1" selected="0">
            <x v="643"/>
          </reference>
          <reference field="5" count="1" selected="0">
            <x v="84"/>
          </reference>
          <reference field="9" count="1">
            <x v="225"/>
          </reference>
        </references>
      </pivotArea>
    </format>
    <format dxfId="5888">
      <pivotArea dataOnly="0" labelOnly="1" outline="0" fieldPosition="0">
        <references count="4">
          <reference field="2" count="1" selected="0">
            <x v="23"/>
          </reference>
          <reference field="3" count="1" selected="0">
            <x v="643"/>
          </reference>
          <reference field="5" count="1" selected="0">
            <x v="85"/>
          </reference>
          <reference field="9" count="1">
            <x v="239"/>
          </reference>
        </references>
      </pivotArea>
    </format>
    <format dxfId="5887">
      <pivotArea dataOnly="0" labelOnly="1" outline="0" fieldPosition="0">
        <references count="4">
          <reference field="2" count="1" selected="0">
            <x v="24"/>
          </reference>
          <reference field="3" count="1" selected="0">
            <x v="691"/>
          </reference>
          <reference field="5" count="1" selected="0">
            <x v="73"/>
          </reference>
          <reference field="9" count="1">
            <x v="524"/>
          </reference>
        </references>
      </pivotArea>
    </format>
    <format dxfId="5886">
      <pivotArea dataOnly="0" labelOnly="1" outline="0" fieldPosition="0">
        <references count="4">
          <reference field="2" count="1" selected="0">
            <x v="25"/>
          </reference>
          <reference field="3" count="1" selected="0">
            <x v="492"/>
          </reference>
          <reference field="5" count="1" selected="0">
            <x v="122"/>
          </reference>
          <reference field="9" count="1">
            <x v="261"/>
          </reference>
        </references>
      </pivotArea>
    </format>
    <format dxfId="5885">
      <pivotArea dataOnly="0" labelOnly="1" outline="0" fieldPosition="0">
        <references count="4">
          <reference field="2" count="1" selected="0">
            <x v="26"/>
          </reference>
          <reference field="3" count="1" selected="0">
            <x v="643"/>
          </reference>
          <reference field="5" count="1" selected="0">
            <x v="78"/>
          </reference>
          <reference field="9" count="1">
            <x v="2"/>
          </reference>
        </references>
      </pivotArea>
    </format>
    <format dxfId="5884">
      <pivotArea dataOnly="0" labelOnly="1" outline="0" fieldPosition="0">
        <references count="4">
          <reference field="2" count="1" selected="0">
            <x v="26"/>
          </reference>
          <reference field="3" count="1" selected="0">
            <x v="643"/>
          </reference>
          <reference field="5" count="1" selected="0">
            <x v="80"/>
          </reference>
          <reference field="9" count="1">
            <x v="241"/>
          </reference>
        </references>
      </pivotArea>
    </format>
    <format dxfId="5883">
      <pivotArea dataOnly="0" labelOnly="1" outline="0" fieldPosition="0">
        <references count="4">
          <reference field="2" count="1" selected="0">
            <x v="26"/>
          </reference>
          <reference field="3" count="1" selected="0">
            <x v="692"/>
          </reference>
          <reference field="5" count="1" selected="0">
            <x v="77"/>
          </reference>
          <reference field="9" count="1">
            <x v="318"/>
          </reference>
        </references>
      </pivotArea>
    </format>
    <format dxfId="5882">
      <pivotArea dataOnly="0" labelOnly="1" outline="0" fieldPosition="0">
        <references count="4">
          <reference field="2" count="1" selected="0">
            <x v="27"/>
          </reference>
          <reference field="3" count="1" selected="0">
            <x v="677"/>
          </reference>
          <reference field="5" count="1" selected="0">
            <x v="65"/>
          </reference>
          <reference field="9" count="1">
            <x v="514"/>
          </reference>
        </references>
      </pivotArea>
    </format>
    <format dxfId="5881">
      <pivotArea dataOnly="0" labelOnly="1" outline="0" fieldPosition="0">
        <references count="4">
          <reference field="2" count="1" selected="0">
            <x v="27"/>
          </reference>
          <reference field="3" count="1" selected="0">
            <x v="683"/>
          </reference>
          <reference field="5" count="1" selected="0">
            <x v="71"/>
          </reference>
          <reference field="9" count="1">
            <x v="400"/>
          </reference>
        </references>
      </pivotArea>
    </format>
    <format dxfId="5880">
      <pivotArea dataOnly="0" labelOnly="1" outline="0" fieldPosition="0">
        <references count="4">
          <reference field="2" count="1" selected="0">
            <x v="28"/>
          </reference>
          <reference field="3" count="1" selected="0">
            <x v="584"/>
          </reference>
          <reference field="5" count="1" selected="0">
            <x v="28"/>
          </reference>
          <reference field="9" count="6">
            <x v="10"/>
            <x v="31"/>
            <x v="184"/>
            <x v="278"/>
            <x v="386"/>
            <x v="433"/>
          </reference>
        </references>
      </pivotArea>
    </format>
    <format dxfId="5879">
      <pivotArea dataOnly="0" labelOnly="1" outline="0" fieldPosition="0">
        <references count="4">
          <reference field="2" count="1" selected="0">
            <x v="29"/>
          </reference>
          <reference field="3" count="1" selected="0">
            <x v="535"/>
          </reference>
          <reference field="5" count="1" selected="0">
            <x v="29"/>
          </reference>
          <reference field="9" count="8">
            <x v="2"/>
            <x v="11"/>
            <x v="12"/>
            <x v="13"/>
            <x v="46"/>
            <x v="47"/>
            <x v="361"/>
            <x v="362"/>
          </reference>
        </references>
      </pivotArea>
    </format>
    <format dxfId="5878">
      <pivotArea dataOnly="0" labelOnly="1" outline="0" fieldPosition="0">
        <references count="4">
          <reference field="2" count="1" selected="0">
            <x v="30"/>
          </reference>
          <reference field="3" count="1" selected="0">
            <x v="642"/>
          </reference>
          <reference field="5" count="1" selected="0">
            <x v="30"/>
          </reference>
          <reference field="9" count="17">
            <x v="3"/>
            <x v="8"/>
            <x v="9"/>
            <x v="13"/>
            <x v="19"/>
            <x v="31"/>
            <x v="48"/>
            <x v="101"/>
            <x v="102"/>
            <x v="103"/>
            <x v="350"/>
            <x v="361"/>
            <x v="362"/>
            <x v="386"/>
            <x v="419"/>
            <x v="492"/>
            <x v="493"/>
          </reference>
        </references>
      </pivotArea>
    </format>
    <format dxfId="5877">
      <pivotArea dataOnly="0" labelOnly="1" outline="0" fieldPosition="0">
        <references count="4">
          <reference field="2" count="1" selected="0">
            <x v="30"/>
          </reference>
          <reference field="3" count="1" selected="0">
            <x v="643"/>
          </reference>
          <reference field="5" count="1" selected="0">
            <x v="30"/>
          </reference>
          <reference field="9" count="1">
            <x v="344"/>
          </reference>
        </references>
      </pivotArea>
    </format>
    <format dxfId="5876">
      <pivotArea dataOnly="0" labelOnly="1" outline="0" fieldPosition="0">
        <references count="4">
          <reference field="2" count="1" selected="0">
            <x v="31"/>
          </reference>
          <reference field="3" count="1" selected="0">
            <x v="658"/>
          </reference>
          <reference field="5" count="1" selected="0">
            <x v="44"/>
          </reference>
          <reference field="9" count="2">
            <x v="15"/>
            <x v="30"/>
          </reference>
        </references>
      </pivotArea>
    </format>
    <format dxfId="5875">
      <pivotArea dataOnly="0" labelOnly="1" outline="0" fieldPosition="0">
        <references count="4">
          <reference field="2" count="1" selected="0">
            <x v="32"/>
          </reference>
          <reference field="3" count="1" selected="0">
            <x v="643"/>
          </reference>
          <reference field="5" count="1" selected="0">
            <x v="45"/>
          </reference>
          <reference field="9" count="1">
            <x v="177"/>
          </reference>
        </references>
      </pivotArea>
    </format>
    <format dxfId="5874">
      <pivotArea dataOnly="0" labelOnly="1" outline="0" fieldPosition="0">
        <references count="4">
          <reference field="2" count="1" selected="0">
            <x v="33"/>
          </reference>
          <reference field="3" count="1" selected="0">
            <x v="643"/>
          </reference>
          <reference field="5" count="1" selected="0">
            <x v="48"/>
          </reference>
          <reference field="9" count="1">
            <x v="2"/>
          </reference>
        </references>
      </pivotArea>
    </format>
    <format dxfId="5873">
      <pivotArea dataOnly="0" labelOnly="1" outline="0" fieldPosition="0">
        <references count="4">
          <reference field="2" count="1" selected="0">
            <x v="34"/>
          </reference>
          <reference field="3" count="1" selected="0">
            <x v="660"/>
          </reference>
          <reference field="5" count="1" selected="0">
            <x v="47"/>
          </reference>
          <reference field="9" count="1">
            <x v="366"/>
          </reference>
        </references>
      </pivotArea>
    </format>
    <format dxfId="5872">
      <pivotArea dataOnly="0" labelOnly="1" outline="0" fieldPosition="0">
        <references count="4">
          <reference field="2" count="1" selected="0">
            <x v="34"/>
          </reference>
          <reference field="3" count="1" selected="0">
            <x v="661"/>
          </reference>
          <reference field="5" count="1" selected="0">
            <x v="47"/>
          </reference>
          <reference field="9" count="1">
            <x v="498"/>
          </reference>
        </references>
      </pivotArea>
    </format>
    <format dxfId="5871">
      <pivotArea dataOnly="0" labelOnly="1" outline="0" fieldPosition="0">
        <references count="4">
          <reference field="2" count="1" selected="0">
            <x v="35"/>
          </reference>
          <reference field="3" count="1" selected="0">
            <x v="696"/>
          </reference>
          <reference field="5" count="1" selected="0">
            <x v="86"/>
          </reference>
          <reference field="9" count="2">
            <x v="406"/>
            <x v="533"/>
          </reference>
        </references>
      </pivotArea>
    </format>
    <format dxfId="5870">
      <pivotArea dataOnly="0" labelOnly="1" outline="0" fieldPosition="0">
        <references count="4">
          <reference field="2" count="1" selected="0">
            <x v="36"/>
          </reference>
          <reference field="3" count="1" selected="0">
            <x v="643"/>
          </reference>
          <reference field="5" count="1" selected="0">
            <x v="49"/>
          </reference>
          <reference field="9" count="3">
            <x v="374"/>
            <x v="375"/>
            <x v="501"/>
          </reference>
        </references>
      </pivotArea>
    </format>
    <format dxfId="5869">
      <pivotArea dataOnly="0" labelOnly="1" outline="0" fieldPosition="0">
        <references count="4">
          <reference field="2" count="1" selected="0">
            <x v="36"/>
          </reference>
          <reference field="3" count="1" selected="0">
            <x v="665"/>
          </reference>
          <reference field="5" count="1" selected="0">
            <x v="51"/>
          </reference>
          <reference field="9" count="1">
            <x v="421"/>
          </reference>
        </references>
      </pivotArea>
    </format>
    <format dxfId="5868">
      <pivotArea dataOnly="0" labelOnly="1" outline="0" fieldPosition="0">
        <references count="4">
          <reference field="2" count="1" selected="0">
            <x v="36"/>
          </reference>
          <reference field="3" count="1" selected="0">
            <x v="666"/>
          </reference>
          <reference field="5" count="1" selected="0">
            <x v="52"/>
          </reference>
          <reference field="9" count="1">
            <x v="499"/>
          </reference>
        </references>
      </pivotArea>
    </format>
    <format dxfId="5867">
      <pivotArea dataOnly="0" labelOnly="1" outline="0" fieldPosition="0">
        <references count="4">
          <reference field="2" count="1" selected="0">
            <x v="37"/>
          </reference>
          <reference field="3" count="1" selected="0">
            <x v="737"/>
          </reference>
          <reference field="5" count="1" selected="0">
            <x v="120"/>
          </reference>
          <reference field="9" count="1">
            <x v="262"/>
          </reference>
        </references>
      </pivotArea>
    </format>
    <format dxfId="5866">
      <pivotArea dataOnly="0" labelOnly="1" outline="0" fieldPosition="0">
        <references count="4">
          <reference field="2" count="1" selected="0">
            <x v="38"/>
          </reference>
          <reference field="3" count="1" selected="0">
            <x v="670"/>
          </reference>
          <reference field="5" count="1" selected="0">
            <x v="57"/>
          </reference>
          <reference field="9" count="9">
            <x v="2"/>
            <x v="76"/>
            <x v="106"/>
            <x v="164"/>
            <x v="330"/>
            <x v="369"/>
            <x v="388"/>
            <x v="389"/>
            <x v="395"/>
          </reference>
        </references>
      </pivotArea>
    </format>
    <format dxfId="5865">
      <pivotArea dataOnly="0" labelOnly="1" outline="0" fieldPosition="0">
        <references count="4">
          <reference field="2" count="1" selected="0">
            <x v="39"/>
          </reference>
          <reference field="3" count="1" selected="0">
            <x v="643"/>
          </reference>
          <reference field="5" count="1" selected="0">
            <x v="103"/>
          </reference>
          <reference field="9" count="7">
            <x v="214"/>
            <x v="561"/>
            <x v="562"/>
            <x v="563"/>
            <x v="564"/>
            <x v="565"/>
            <x v="566"/>
          </reference>
        </references>
      </pivotArea>
    </format>
    <format dxfId="5864">
      <pivotArea dataOnly="0" labelOnly="1" outline="0" fieldPosition="0">
        <references count="4">
          <reference field="2" count="1" selected="0">
            <x v="40"/>
          </reference>
          <reference field="3" count="1" selected="0">
            <x v="643"/>
          </reference>
          <reference field="5" count="1" selected="0">
            <x v="89"/>
          </reference>
          <reference field="9" count="3">
            <x v="71"/>
            <x v="72"/>
            <x v="73"/>
          </reference>
        </references>
      </pivotArea>
    </format>
    <format dxfId="5863">
      <pivotArea dataOnly="0" labelOnly="1" outline="0" fieldPosition="0">
        <references count="4">
          <reference field="2" count="1" selected="0">
            <x v="40"/>
          </reference>
          <reference field="3" count="1" selected="0">
            <x v="697"/>
          </reference>
          <reference field="5" count="1" selected="0">
            <x v="87"/>
          </reference>
          <reference field="9" count="1">
            <x v="534"/>
          </reference>
        </references>
      </pivotArea>
    </format>
    <format dxfId="5862">
      <pivotArea dataOnly="0" labelOnly="1" outline="0" fieldPosition="0">
        <references count="4">
          <reference field="2" count="1" selected="0">
            <x v="40"/>
          </reference>
          <reference field="3" count="1" selected="0">
            <x v="701"/>
          </reference>
          <reference field="5" count="1" selected="0">
            <x v="94"/>
          </reference>
          <reference field="9" count="1">
            <x v="521"/>
          </reference>
        </references>
      </pivotArea>
    </format>
    <format dxfId="5861">
      <pivotArea dataOnly="0" labelOnly="1" outline="0" fieldPosition="0">
        <references count="4">
          <reference field="2" count="1" selected="0">
            <x v="40"/>
          </reference>
          <reference field="3" count="1" selected="0">
            <x v="702"/>
          </reference>
          <reference field="5" count="1" selected="0">
            <x v="95"/>
          </reference>
          <reference field="9" count="1">
            <x v="54"/>
          </reference>
        </references>
      </pivotArea>
    </format>
    <format dxfId="5860">
      <pivotArea dataOnly="0" labelOnly="1" outline="0" fieldPosition="0">
        <references count="4">
          <reference field="2" count="1" selected="0">
            <x v="42"/>
          </reference>
          <reference field="3" count="1" selected="0">
            <x v="619"/>
          </reference>
          <reference field="5" count="1" selected="0">
            <x v="79"/>
          </reference>
          <reference field="9" count="1">
            <x v="443"/>
          </reference>
        </references>
      </pivotArea>
    </format>
    <format dxfId="5859">
      <pivotArea dataOnly="0" labelOnly="1" outline="0" fieldPosition="0">
        <references count="4">
          <reference field="2" count="1" selected="0">
            <x v="43"/>
          </reference>
          <reference field="3" count="1" selected="0">
            <x v="643"/>
          </reference>
          <reference field="5" count="1" selected="0">
            <x v="90"/>
          </reference>
          <reference field="9" count="1">
            <x v="68"/>
          </reference>
        </references>
      </pivotArea>
    </format>
    <format dxfId="5858">
      <pivotArea dataOnly="0" labelOnly="1" outline="0" fieldPosition="0">
        <references count="4">
          <reference field="2" count="1" selected="0">
            <x v="43"/>
          </reference>
          <reference field="3" count="1" selected="0">
            <x v="699"/>
          </reference>
          <reference field="5" count="1" selected="0">
            <x v="92"/>
          </reference>
          <reference field="9" count="1">
            <x v="69"/>
          </reference>
        </references>
      </pivotArea>
    </format>
    <format dxfId="5857">
      <pivotArea dataOnly="0" labelOnly="1" outline="0" fieldPosition="0">
        <references count="4">
          <reference field="2" count="1" selected="0">
            <x v="44"/>
          </reference>
          <reference field="3" count="1" selected="0">
            <x v="643"/>
          </reference>
          <reference field="5" count="1" selected="0">
            <x v="91"/>
          </reference>
          <reference field="9" count="2">
            <x v="408"/>
            <x v="535"/>
          </reference>
        </references>
      </pivotArea>
    </format>
    <format dxfId="5856">
      <pivotArea dataOnly="0" labelOnly="1" outline="0" fieldPosition="0">
        <references count="4">
          <reference field="2" count="1" selected="0">
            <x v="46"/>
          </reference>
          <reference field="3" count="1" selected="0">
            <x v="703"/>
          </reference>
          <reference field="5" count="1" selected="0">
            <x v="96"/>
          </reference>
          <reference field="9" count="16">
            <x v="124"/>
            <x v="127"/>
            <x v="372"/>
            <x v="373"/>
            <x v="536"/>
            <x v="537"/>
            <x v="538"/>
            <x v="539"/>
            <x v="540"/>
            <x v="541"/>
            <x v="542"/>
            <x v="543"/>
            <x v="544"/>
            <x v="545"/>
            <x v="546"/>
            <x v="547"/>
          </reference>
        </references>
      </pivotArea>
    </format>
    <format dxfId="5855">
      <pivotArea dataOnly="0" labelOnly="1" outline="0" fieldPosition="0">
        <references count="4">
          <reference field="2" count="1" selected="0">
            <x v="46"/>
          </reference>
          <reference field="3" count="1" selected="0">
            <x v="717"/>
          </reference>
          <reference field="5" count="1" selected="0">
            <x v="104"/>
          </reference>
          <reference field="9" count="24">
            <x v="2"/>
            <x v="567"/>
            <x v="568"/>
            <x v="569"/>
            <x v="570"/>
            <x v="571"/>
            <x v="572"/>
            <x v="573"/>
            <x v="574"/>
            <x v="575"/>
            <x v="576"/>
            <x v="577"/>
            <x v="578"/>
            <x v="579"/>
            <x v="580"/>
            <x v="581"/>
            <x v="582"/>
            <x v="583"/>
            <x v="584"/>
            <x v="585"/>
            <x v="586"/>
            <x v="587"/>
            <x v="588"/>
            <x v="589"/>
          </reference>
        </references>
      </pivotArea>
    </format>
    <format dxfId="5854">
      <pivotArea dataOnly="0" labelOnly="1" outline="0" fieldPosition="0">
        <references count="4">
          <reference field="2" count="1" selected="0">
            <x v="47"/>
          </reference>
          <reference field="3" count="1" selected="0">
            <x v="705"/>
          </reference>
          <reference field="5" count="1" selected="0">
            <x v="98"/>
          </reference>
          <reference field="9" count="1">
            <x v="2"/>
          </reference>
        </references>
      </pivotArea>
    </format>
    <format dxfId="5853">
      <pivotArea dataOnly="0" labelOnly="1" outline="0" fieldPosition="0">
        <references count="4">
          <reference field="2" count="1" selected="0">
            <x v="48"/>
          </reference>
          <reference field="3" count="1" selected="0">
            <x v="712"/>
          </reference>
          <reference field="5" count="1" selected="0">
            <x v="101"/>
          </reference>
          <reference field="9" count="4">
            <x v="113"/>
            <x v="271"/>
            <x v="392"/>
            <x v="393"/>
          </reference>
        </references>
      </pivotArea>
    </format>
    <format dxfId="5852">
      <pivotArea dataOnly="0" labelOnly="1" outline="0" fieldPosition="0">
        <references count="4">
          <reference field="2" count="1" selected="0">
            <x v="48"/>
          </reference>
          <reference field="3" count="1" selected="0">
            <x v="713"/>
          </reference>
          <reference field="5" count="1" selected="0">
            <x v="101"/>
          </reference>
          <reference field="9" count="2">
            <x v="110"/>
            <x v="476"/>
          </reference>
        </references>
      </pivotArea>
    </format>
    <format dxfId="5851">
      <pivotArea dataOnly="0" labelOnly="1" outline="0" fieldPosition="0">
        <references count="4">
          <reference field="2" count="1" selected="0">
            <x v="48"/>
          </reference>
          <reference field="3" count="1" selected="0">
            <x v="714"/>
          </reference>
          <reference field="5" count="1" selected="0">
            <x v="101"/>
          </reference>
          <reference field="9" count="1">
            <x v="122"/>
          </reference>
        </references>
      </pivotArea>
    </format>
    <format dxfId="5850">
      <pivotArea dataOnly="0" labelOnly="1" outline="0" fieldPosition="0">
        <references count="4">
          <reference field="2" count="1" selected="0">
            <x v="48"/>
          </reference>
          <reference field="3" count="1" selected="0">
            <x v="715"/>
          </reference>
          <reference field="5" count="1" selected="0">
            <x v="101"/>
          </reference>
          <reference field="9" count="1">
            <x v="274"/>
          </reference>
        </references>
      </pivotArea>
    </format>
    <format dxfId="5849">
      <pivotArea dataOnly="0" labelOnly="1" outline="0" fieldPosition="0">
        <references count="4">
          <reference field="2" count="1" selected="0">
            <x v="49"/>
          </reference>
          <reference field="3" count="1" selected="0">
            <x v="716"/>
          </reference>
          <reference field="5" count="1" selected="0">
            <x v="102"/>
          </reference>
          <reference field="9" count="14">
            <x v="138"/>
            <x v="141"/>
            <x v="142"/>
            <x v="143"/>
            <x v="145"/>
            <x v="147"/>
            <x v="553"/>
            <x v="554"/>
            <x v="555"/>
            <x v="556"/>
            <x v="557"/>
            <x v="558"/>
            <x v="559"/>
            <x v="560"/>
          </reference>
        </references>
      </pivotArea>
    </format>
    <format dxfId="5848">
      <pivotArea dataOnly="0" labelOnly="1" outline="0" fieldPosition="0">
        <references count="4">
          <reference field="2" count="1" selected="0">
            <x v="50"/>
          </reference>
          <reference field="3" count="1" selected="0">
            <x v="719"/>
          </reference>
          <reference field="5" count="1" selected="0">
            <x v="106"/>
          </reference>
          <reference field="9" count="2">
            <x v="596"/>
            <x v="605"/>
          </reference>
        </references>
      </pivotArea>
    </format>
    <format dxfId="5847">
      <pivotArea dataOnly="0" labelOnly="1" outline="0" fieldPosition="0">
        <references count="4">
          <reference field="2" count="1" selected="0">
            <x v="50"/>
          </reference>
          <reference field="3" count="1" selected="0">
            <x v="720"/>
          </reference>
          <reference field="5" count="1" selected="0">
            <x v="106"/>
          </reference>
          <reference field="9" count="6">
            <x v="597"/>
            <x v="598"/>
            <x v="603"/>
            <x v="606"/>
            <x v="607"/>
            <x v="609"/>
          </reference>
        </references>
      </pivotArea>
    </format>
    <format dxfId="5846">
      <pivotArea dataOnly="0" labelOnly="1" outline="0" fieldPosition="0">
        <references count="4">
          <reference field="2" count="1" selected="0">
            <x v="50"/>
          </reference>
          <reference field="3" count="1" selected="0">
            <x v="721"/>
          </reference>
          <reference field="5" count="1" selected="0">
            <x v="106"/>
          </reference>
          <reference field="9" count="4">
            <x v="599"/>
            <x v="601"/>
            <x v="604"/>
            <x v="608"/>
          </reference>
        </references>
      </pivotArea>
    </format>
    <format dxfId="5845">
      <pivotArea dataOnly="0" labelOnly="1" outline="0" fieldPosition="0">
        <references count="4">
          <reference field="2" count="1" selected="0">
            <x v="50"/>
          </reference>
          <reference field="3" count="1" selected="0">
            <x v="722"/>
          </reference>
          <reference field="5" count="1" selected="0">
            <x v="106"/>
          </reference>
          <reference field="9" count="2">
            <x v="600"/>
            <x v="602"/>
          </reference>
        </references>
      </pivotArea>
    </format>
    <format dxfId="5844">
      <pivotArea dataOnly="0" labelOnly="1" outline="0" fieldPosition="0">
        <references count="4">
          <reference field="2" count="1" selected="0">
            <x v="51"/>
          </reference>
          <reference field="3" count="1" selected="0">
            <x v="723"/>
          </reference>
          <reference field="5" count="1" selected="0">
            <x v="107"/>
          </reference>
          <reference field="9" count="3">
            <x v="610"/>
            <x v="611"/>
            <x v="612"/>
          </reference>
        </references>
      </pivotArea>
    </format>
    <format dxfId="5843">
      <pivotArea dataOnly="0" labelOnly="1" outline="0" fieldPosition="0">
        <references count="4">
          <reference field="2" count="1" selected="0">
            <x v="51"/>
          </reference>
          <reference field="3" count="1" selected="0">
            <x v="725"/>
          </reference>
          <reference field="5" count="1" selected="0">
            <x v="109"/>
          </reference>
          <reference field="9" count="1">
            <x v="2"/>
          </reference>
        </references>
      </pivotArea>
    </format>
    <format dxfId="5842">
      <pivotArea dataOnly="0" labelOnly="1" outline="0" fieldPosition="0">
        <references count="4">
          <reference field="2" count="1" selected="0">
            <x v="53"/>
          </reference>
          <reference field="3" count="1" selected="0">
            <x v="730"/>
          </reference>
          <reference field="5" count="1" selected="0">
            <x v="111"/>
          </reference>
          <reference field="9" count="2">
            <x v="614"/>
            <x v="615"/>
          </reference>
        </references>
      </pivotArea>
    </format>
    <format dxfId="5841">
      <pivotArea dataOnly="0" labelOnly="1" outline="0" fieldPosition="0">
        <references count="4">
          <reference field="2" count="1" selected="0">
            <x v="53"/>
          </reference>
          <reference field="3" count="1" selected="0">
            <x v="731"/>
          </reference>
          <reference field="5" count="1" selected="0">
            <x v="112"/>
          </reference>
          <reference field="9" count="2">
            <x v="616"/>
            <x v="617"/>
          </reference>
        </references>
      </pivotArea>
    </format>
    <format dxfId="5840">
      <pivotArea dataOnly="0" labelOnly="1" outline="0" fieldPosition="0">
        <references count="4">
          <reference field="2" count="1" selected="0">
            <x v="54"/>
          </reference>
          <reference field="3" count="1" selected="0">
            <x v="733"/>
          </reference>
          <reference field="5" count="1" selected="0">
            <x v="114"/>
          </reference>
          <reference field="9" count="1">
            <x v="2"/>
          </reference>
        </references>
      </pivotArea>
    </format>
    <format dxfId="5839">
      <pivotArea dataOnly="0" labelOnly="1" outline="0" fieldPosition="0">
        <references count="4">
          <reference field="2" count="1" selected="0">
            <x v="56"/>
          </reference>
          <reference field="3" count="1" selected="0">
            <x v="643"/>
          </reference>
          <reference field="5" count="1" selected="0">
            <x v="117"/>
          </reference>
          <reference field="9" count="1">
            <x v="618"/>
          </reference>
        </references>
      </pivotArea>
    </format>
    <format dxfId="5838">
      <pivotArea dataOnly="0" labelOnly="1" outline="0" fieldPosition="0">
        <references count="4">
          <reference field="2" count="1" selected="0">
            <x v="57"/>
          </reference>
          <reference field="3" count="1" selected="0">
            <x v="736"/>
          </reference>
          <reference field="5" count="1" selected="0">
            <x v="118"/>
          </reference>
          <reference field="9" count="1">
            <x v="2"/>
          </reference>
        </references>
      </pivotArea>
    </format>
    <format dxfId="5837">
      <pivotArea dataOnly="0" labelOnly="1" outline="0" fieldPosition="0">
        <references count="5">
          <reference field="2" count="1" selected="0">
            <x v="0"/>
          </reference>
          <reference field="3" count="1" selected="0">
            <x v="125"/>
          </reference>
          <reference field="5" count="1" selected="0">
            <x v="0"/>
          </reference>
          <reference field="9" count="1" selected="0">
            <x v="0"/>
          </reference>
          <reference field="10" count="1">
            <x v="79"/>
          </reference>
        </references>
      </pivotArea>
    </format>
    <format dxfId="5836">
      <pivotArea dataOnly="0" labelOnly="1" outline="0" fieldPosition="0">
        <references count="5">
          <reference field="2" count="1" selected="0">
            <x v="2"/>
          </reference>
          <reference field="3" count="1" selected="0">
            <x v="484"/>
          </reference>
          <reference field="5" count="1" selected="0">
            <x v="2"/>
          </reference>
          <reference field="9" count="1" selected="0">
            <x v="367"/>
          </reference>
          <reference field="10" count="1">
            <x v="76"/>
          </reference>
        </references>
      </pivotArea>
    </format>
    <format dxfId="5835">
      <pivotArea dataOnly="0" labelOnly="1" outline="0" fieldPosition="0">
        <references count="5">
          <reference field="2" count="1" selected="0">
            <x v="2"/>
          </reference>
          <reference field="3" count="1" selected="0">
            <x v="484"/>
          </reference>
          <reference field="5" count="1" selected="0">
            <x v="3"/>
          </reference>
          <reference field="9" count="1" selected="0">
            <x v="0"/>
          </reference>
          <reference field="10" count="1">
            <x v="83"/>
          </reference>
        </references>
      </pivotArea>
    </format>
    <format dxfId="5834">
      <pivotArea dataOnly="0" labelOnly="1" outline="0" fieldPosition="0">
        <references count="5">
          <reference field="2" count="1" selected="0">
            <x v="2"/>
          </reference>
          <reference field="3" count="1" selected="0">
            <x v="484"/>
          </reference>
          <reference field="5" count="1" selected="0">
            <x v="4"/>
          </reference>
          <reference field="9" count="1" selected="0">
            <x v="0"/>
          </reference>
          <reference field="10" count="1">
            <x v="178"/>
          </reference>
        </references>
      </pivotArea>
    </format>
    <format dxfId="5833">
      <pivotArea dataOnly="0" labelOnly="1" outline="0" fieldPosition="0">
        <references count="5">
          <reference field="2" count="1" selected="0">
            <x v="3"/>
          </reference>
          <reference field="3" count="1" selected="0">
            <x v="608"/>
          </reference>
          <reference field="5" count="1" selected="0">
            <x v="5"/>
          </reference>
          <reference field="9" count="1" selected="0">
            <x v="2"/>
          </reference>
          <reference field="10" count="1">
            <x v="84"/>
          </reference>
        </references>
      </pivotArea>
    </format>
    <format dxfId="5832">
      <pivotArea dataOnly="0" labelOnly="1" outline="0" fieldPosition="0">
        <references count="5">
          <reference field="2" count="1" selected="0">
            <x v="3"/>
          </reference>
          <reference field="3" count="1" selected="0">
            <x v="608"/>
          </reference>
          <reference field="5" count="1" selected="0">
            <x v="5"/>
          </reference>
          <reference field="9" count="1" selected="0">
            <x v="3"/>
          </reference>
          <reference field="10" count="1">
            <x v="82"/>
          </reference>
        </references>
      </pivotArea>
    </format>
    <format dxfId="5831">
      <pivotArea dataOnly="0" labelOnly="1" outline="0" fieldPosition="0">
        <references count="5">
          <reference field="2" count="1" selected="0">
            <x v="3"/>
          </reference>
          <reference field="3" count="1" selected="0">
            <x v="608"/>
          </reference>
          <reference field="5" count="1" selected="0">
            <x v="5"/>
          </reference>
          <reference field="9" count="1" selected="0">
            <x v="23"/>
          </reference>
          <reference field="10" count="1">
            <x v="83"/>
          </reference>
        </references>
      </pivotArea>
    </format>
    <format dxfId="5830">
      <pivotArea dataOnly="0" labelOnly="1" outline="0" fieldPosition="0">
        <references count="5">
          <reference field="2" count="1" selected="0">
            <x v="3"/>
          </reference>
          <reference field="3" count="1" selected="0">
            <x v="608"/>
          </reference>
          <reference field="5" count="1" selected="0">
            <x v="5"/>
          </reference>
          <reference field="9" count="1" selected="0">
            <x v="92"/>
          </reference>
          <reference field="10" count="1">
            <x v="82"/>
          </reference>
        </references>
      </pivotArea>
    </format>
    <format dxfId="5829">
      <pivotArea dataOnly="0" labelOnly="1" outline="0" fieldPosition="0">
        <references count="5">
          <reference field="2" count="1" selected="0">
            <x v="3"/>
          </reference>
          <reference field="3" count="1" selected="0">
            <x v="608"/>
          </reference>
          <reference field="5" count="1" selected="0">
            <x v="5"/>
          </reference>
          <reference field="9" count="1" selected="0">
            <x v="94"/>
          </reference>
          <reference field="10" count="1">
            <x v="83"/>
          </reference>
        </references>
      </pivotArea>
    </format>
    <format dxfId="5828">
      <pivotArea dataOnly="0" labelOnly="1" outline="0" fieldPosition="0">
        <references count="5">
          <reference field="2" count="1" selected="0">
            <x v="3"/>
          </reference>
          <reference field="3" count="1" selected="0">
            <x v="608"/>
          </reference>
          <reference field="5" count="1" selected="0">
            <x v="5"/>
          </reference>
          <reference field="9" count="1" selected="0">
            <x v="164"/>
          </reference>
          <reference field="10" count="1">
            <x v="82"/>
          </reference>
        </references>
      </pivotArea>
    </format>
    <format dxfId="5827">
      <pivotArea dataOnly="0" labelOnly="1" outline="0" fieldPosition="0">
        <references count="5">
          <reference field="2" count="1" selected="0">
            <x v="3"/>
          </reference>
          <reference field="3" count="1" selected="0">
            <x v="608"/>
          </reference>
          <reference field="5" count="1" selected="0">
            <x v="5"/>
          </reference>
          <reference field="9" count="1" selected="0">
            <x v="335"/>
          </reference>
          <reference field="10" count="1">
            <x v="83"/>
          </reference>
        </references>
      </pivotArea>
    </format>
    <format dxfId="5826">
      <pivotArea dataOnly="0" labelOnly="1" outline="0" fieldPosition="0">
        <references count="5">
          <reference field="2" count="1" selected="0">
            <x v="3"/>
          </reference>
          <reference field="3" count="1" selected="0">
            <x v="608"/>
          </reference>
          <reference field="5" count="1" selected="0">
            <x v="5"/>
          </reference>
          <reference field="9" count="1" selected="0">
            <x v="344"/>
          </reference>
          <reference field="10" count="1">
            <x v="79"/>
          </reference>
        </references>
      </pivotArea>
    </format>
    <format dxfId="5825">
      <pivotArea dataOnly="0" labelOnly="1" outline="0" fieldPosition="0">
        <references count="5">
          <reference field="2" count="1" selected="0">
            <x v="3"/>
          </reference>
          <reference field="3" count="1" selected="0">
            <x v="608"/>
          </reference>
          <reference field="5" count="1" selected="0">
            <x v="5"/>
          </reference>
          <reference field="9" count="1" selected="0">
            <x v="411"/>
          </reference>
          <reference field="10" count="1">
            <x v="84"/>
          </reference>
        </references>
      </pivotArea>
    </format>
    <format dxfId="5824">
      <pivotArea dataOnly="0" labelOnly="1" outline="0" fieldPosition="0">
        <references count="5">
          <reference field="2" count="1" selected="0">
            <x v="3"/>
          </reference>
          <reference field="3" count="1" selected="0">
            <x v="608"/>
          </reference>
          <reference field="5" count="1" selected="0">
            <x v="5"/>
          </reference>
          <reference field="9" count="1" selected="0">
            <x v="412"/>
          </reference>
          <reference field="10" count="1">
            <x v="82"/>
          </reference>
        </references>
      </pivotArea>
    </format>
    <format dxfId="5823">
      <pivotArea dataOnly="0" labelOnly="1" outline="0" fieldPosition="0">
        <references count="5">
          <reference field="2" count="1" selected="0">
            <x v="3"/>
          </reference>
          <reference field="3" count="1" selected="0">
            <x v="608"/>
          </reference>
          <reference field="5" count="1" selected="0">
            <x v="5"/>
          </reference>
          <reference field="9" count="1" selected="0">
            <x v="414"/>
          </reference>
          <reference field="10" count="1">
            <x v="84"/>
          </reference>
        </references>
      </pivotArea>
    </format>
    <format dxfId="5822">
      <pivotArea dataOnly="0" labelOnly="1" outline="0" fieldPosition="0">
        <references count="5">
          <reference field="2" count="1" selected="0">
            <x v="3"/>
          </reference>
          <reference field="3" count="1" selected="0">
            <x v="608"/>
          </reference>
          <reference field="5" count="1" selected="0">
            <x v="5"/>
          </reference>
          <reference field="9" count="1" selected="0">
            <x v="449"/>
          </reference>
          <reference field="10" count="1">
            <x v="82"/>
          </reference>
        </references>
      </pivotArea>
    </format>
    <format dxfId="5821">
      <pivotArea dataOnly="0" labelOnly="1" outline="0" fieldPosition="0">
        <references count="5">
          <reference field="2" count="1" selected="0">
            <x v="3"/>
          </reference>
          <reference field="3" count="1" selected="0">
            <x v="608"/>
          </reference>
          <reference field="5" count="1" selected="0">
            <x v="6"/>
          </reference>
          <reference field="9" count="1" selected="0">
            <x v="44"/>
          </reference>
          <reference field="10" count="1">
            <x v="53"/>
          </reference>
        </references>
      </pivotArea>
    </format>
    <format dxfId="5820">
      <pivotArea dataOnly="0" labelOnly="1" outline="0" fieldPosition="0">
        <references count="5">
          <reference field="2" count="1" selected="0">
            <x v="3"/>
          </reference>
          <reference field="3" count="1" selected="0">
            <x v="608"/>
          </reference>
          <reference field="5" count="1" selected="0">
            <x v="6"/>
          </reference>
          <reference field="9" count="1" selected="0">
            <x v="87"/>
          </reference>
          <reference field="10" count="1">
            <x v="125"/>
          </reference>
        </references>
      </pivotArea>
    </format>
    <format dxfId="5819">
      <pivotArea dataOnly="0" labelOnly="1" outline="0" fieldPosition="0">
        <references count="5">
          <reference field="2" count="1" selected="0">
            <x v="3"/>
          </reference>
          <reference field="3" count="1" selected="0">
            <x v="632"/>
          </reference>
          <reference field="5" count="1" selected="0">
            <x v="15"/>
          </reference>
          <reference field="9" count="1" selected="0">
            <x v="85"/>
          </reference>
          <reference field="10" count="1">
            <x v="42"/>
          </reference>
        </references>
      </pivotArea>
    </format>
    <format dxfId="5818">
      <pivotArea dataOnly="0" labelOnly="1" outline="0" fieldPosition="0">
        <references count="5">
          <reference field="2" count="1" selected="0">
            <x v="3"/>
          </reference>
          <reference field="3" count="1" selected="0">
            <x v="632"/>
          </reference>
          <reference field="5" count="1" selected="0">
            <x v="15"/>
          </reference>
          <reference field="9" count="1" selected="0">
            <x v="86"/>
          </reference>
          <reference field="10" count="1">
            <x v="82"/>
          </reference>
        </references>
      </pivotArea>
    </format>
    <format dxfId="5817">
      <pivotArea dataOnly="0" labelOnly="1" outline="0" fieldPosition="0">
        <references count="5">
          <reference field="2" count="1" selected="0">
            <x v="4"/>
          </reference>
          <reference field="3" count="1" selected="0">
            <x v="551"/>
          </reference>
          <reference field="5" count="1" selected="0">
            <x v="33"/>
          </reference>
          <reference field="9" count="1" selected="0">
            <x v="19"/>
          </reference>
          <reference field="10" count="1">
            <x v="25"/>
          </reference>
        </references>
      </pivotArea>
    </format>
    <format dxfId="5816">
      <pivotArea dataOnly="0" labelOnly="1" outline="0" fieldPosition="0">
        <references count="5">
          <reference field="2" count="1" selected="0">
            <x v="4"/>
          </reference>
          <reference field="3" count="1" selected="0">
            <x v="551"/>
          </reference>
          <reference field="5" count="1" selected="0">
            <x v="33"/>
          </reference>
          <reference field="9" count="1" selected="0">
            <x v="48"/>
          </reference>
          <reference field="10" count="1">
            <x v="124"/>
          </reference>
        </references>
      </pivotArea>
    </format>
    <format dxfId="5815">
      <pivotArea dataOnly="0" labelOnly="1" outline="0" fieldPosition="0">
        <references count="5">
          <reference field="2" count="1" selected="0">
            <x v="4"/>
          </reference>
          <reference field="3" count="1" selected="0">
            <x v="551"/>
          </reference>
          <reference field="5" count="1" selected="0">
            <x v="33"/>
          </reference>
          <reference field="9" count="1" selected="0">
            <x v="419"/>
          </reference>
          <reference field="10" count="1">
            <x v="83"/>
          </reference>
        </references>
      </pivotArea>
    </format>
    <format dxfId="5814">
      <pivotArea dataOnly="0" labelOnly="1" outline="0" fieldPosition="0">
        <references count="5">
          <reference field="2" count="1" selected="0">
            <x v="4"/>
          </reference>
          <reference field="3" count="1" selected="0">
            <x v="593"/>
          </reference>
          <reference field="5" count="1" selected="0">
            <x v="7"/>
          </reference>
          <reference field="9" count="1" selected="0">
            <x v="10"/>
          </reference>
          <reference field="10" count="1">
            <x v="125"/>
          </reference>
        </references>
      </pivotArea>
    </format>
    <format dxfId="5813">
      <pivotArea dataOnly="0" labelOnly="1" outline="0" fieldPosition="0">
        <references count="5">
          <reference field="2" count="1" selected="0">
            <x v="4"/>
          </reference>
          <reference field="3" count="1" selected="0">
            <x v="593"/>
          </reference>
          <reference field="5" count="1" selected="0">
            <x v="7"/>
          </reference>
          <reference field="9" count="1" selected="0">
            <x v="88"/>
          </reference>
          <reference field="10" count="1">
            <x v="84"/>
          </reference>
        </references>
      </pivotArea>
    </format>
    <format dxfId="5812">
      <pivotArea dataOnly="0" labelOnly="1" outline="0" fieldPosition="0">
        <references count="5">
          <reference field="2" count="1" selected="0">
            <x v="4"/>
          </reference>
          <reference field="3" count="1" selected="0">
            <x v="593"/>
          </reference>
          <reference field="5" count="1" selected="0">
            <x v="7"/>
          </reference>
          <reference field="9" count="1" selected="0">
            <x v="215"/>
          </reference>
          <reference field="10" count="1">
            <x v="125"/>
          </reference>
        </references>
      </pivotArea>
    </format>
    <format dxfId="5811">
      <pivotArea dataOnly="0" labelOnly="1" outline="0" fieldPosition="0">
        <references count="5">
          <reference field="2" count="1" selected="0">
            <x v="4"/>
          </reference>
          <reference field="3" count="1" selected="0">
            <x v="593"/>
          </reference>
          <reference field="5" count="1" selected="0">
            <x v="7"/>
          </reference>
          <reference field="9" count="1" selected="0">
            <x v="218"/>
          </reference>
          <reference field="10" count="1">
            <x v="82"/>
          </reference>
        </references>
      </pivotArea>
    </format>
    <format dxfId="5810">
      <pivotArea dataOnly="0" labelOnly="1" outline="0" fieldPosition="0">
        <references count="5">
          <reference field="2" count="1" selected="0">
            <x v="4"/>
          </reference>
          <reference field="3" count="1" selected="0">
            <x v="593"/>
          </reference>
          <reference field="5" count="1" selected="0">
            <x v="7"/>
          </reference>
          <reference field="9" count="1" selected="0">
            <x v="219"/>
          </reference>
          <reference field="10" count="1">
            <x v="172"/>
          </reference>
        </references>
      </pivotArea>
    </format>
    <format dxfId="5809">
      <pivotArea dataOnly="0" labelOnly="1" outline="0" fieldPosition="0">
        <references count="5">
          <reference field="2" count="1" selected="0">
            <x v="4"/>
          </reference>
          <reference field="3" count="1" selected="0">
            <x v="593"/>
          </reference>
          <reference field="5" count="1" selected="0">
            <x v="7"/>
          </reference>
          <reference field="9" count="1" selected="0">
            <x v="287"/>
          </reference>
          <reference field="10" count="1">
            <x v="83"/>
          </reference>
        </references>
      </pivotArea>
    </format>
    <format dxfId="5808">
      <pivotArea dataOnly="0" labelOnly="1" outline="0" fieldPosition="0">
        <references count="5">
          <reference field="2" count="1" selected="0">
            <x v="4"/>
          </reference>
          <reference field="3" count="1" selected="0">
            <x v="593"/>
          </reference>
          <reference field="5" count="1" selected="0">
            <x v="7"/>
          </reference>
          <reference field="9" count="1" selected="0">
            <x v="415"/>
          </reference>
          <reference field="10" count="1">
            <x v="123"/>
          </reference>
        </references>
      </pivotArea>
    </format>
    <format dxfId="5807">
      <pivotArea dataOnly="0" labelOnly="1" outline="0" fieldPosition="0">
        <references count="5">
          <reference field="2" count="1" selected="0">
            <x v="4"/>
          </reference>
          <reference field="3" count="1" selected="0">
            <x v="593"/>
          </reference>
          <reference field="5" count="1" selected="0">
            <x v="7"/>
          </reference>
          <reference field="9" count="1" selected="0">
            <x v="418"/>
          </reference>
          <reference field="10" count="1">
            <x v="82"/>
          </reference>
        </references>
      </pivotArea>
    </format>
    <format dxfId="5806">
      <pivotArea dataOnly="0" labelOnly="1" outline="0" fieldPosition="0">
        <references count="5">
          <reference field="2" count="1" selected="0">
            <x v="4"/>
          </reference>
          <reference field="3" count="1" selected="0">
            <x v="593"/>
          </reference>
          <reference field="5" count="1" selected="0">
            <x v="7"/>
          </reference>
          <reference field="9" count="1" selected="0">
            <x v="423"/>
          </reference>
          <reference field="10" count="1">
            <x v="83"/>
          </reference>
        </references>
      </pivotArea>
    </format>
    <format dxfId="5805">
      <pivotArea dataOnly="0" labelOnly="1" outline="0" fieldPosition="0">
        <references count="5">
          <reference field="2" count="1" selected="0">
            <x v="4"/>
          </reference>
          <reference field="3" count="1" selected="0">
            <x v="593"/>
          </reference>
          <reference field="5" count="1" selected="0">
            <x v="7"/>
          </reference>
          <reference field="9" count="1" selected="0">
            <x v="424"/>
          </reference>
          <reference field="10" count="1">
            <x v="172"/>
          </reference>
        </references>
      </pivotArea>
    </format>
    <format dxfId="5804">
      <pivotArea dataOnly="0" labelOnly="1" outline="0" fieldPosition="0">
        <references count="5">
          <reference field="2" count="1" selected="0">
            <x v="4"/>
          </reference>
          <reference field="3" count="1" selected="0">
            <x v="593"/>
          </reference>
          <reference field="5" count="1" selected="0">
            <x v="7"/>
          </reference>
          <reference field="9" count="1" selected="0">
            <x v="425"/>
          </reference>
          <reference field="10" count="1">
            <x v="83"/>
          </reference>
        </references>
      </pivotArea>
    </format>
    <format dxfId="5803">
      <pivotArea dataOnly="0" labelOnly="1" outline="0" fieldPosition="0">
        <references count="5">
          <reference field="2" count="1" selected="0">
            <x v="4"/>
          </reference>
          <reference field="3" count="1" selected="0">
            <x v="593"/>
          </reference>
          <reference field="5" count="1" selected="0">
            <x v="7"/>
          </reference>
          <reference field="9" count="1" selected="0">
            <x v="426"/>
          </reference>
          <reference field="10" count="1">
            <x v="82"/>
          </reference>
        </references>
      </pivotArea>
    </format>
    <format dxfId="5802">
      <pivotArea dataOnly="0" labelOnly="1" outline="0" fieldPosition="0">
        <references count="5">
          <reference field="2" count="1" selected="0">
            <x v="4"/>
          </reference>
          <reference field="3" count="1" selected="0">
            <x v="593"/>
          </reference>
          <reference field="5" count="1" selected="0">
            <x v="7"/>
          </reference>
          <reference field="9" count="1" selected="0">
            <x v="450"/>
          </reference>
          <reference field="10" count="1">
            <x v="83"/>
          </reference>
        </references>
      </pivotArea>
    </format>
    <format dxfId="5801">
      <pivotArea dataOnly="0" labelOnly="1" outline="0" fieldPosition="0">
        <references count="5">
          <reference field="2" count="1" selected="0">
            <x v="4"/>
          </reference>
          <reference field="3" count="1" selected="0">
            <x v="593"/>
          </reference>
          <reference field="5" count="1" selected="0">
            <x v="7"/>
          </reference>
          <reference field="9" count="1" selected="0">
            <x v="453"/>
          </reference>
          <reference field="10" count="1">
            <x v="82"/>
          </reference>
        </references>
      </pivotArea>
    </format>
    <format dxfId="5800">
      <pivotArea dataOnly="0" labelOnly="1" outline="0" fieldPosition="0">
        <references count="5">
          <reference field="2" count="1" selected="0">
            <x v="4"/>
          </reference>
          <reference field="3" count="1" selected="0">
            <x v="627"/>
          </reference>
          <reference field="5" count="1" selected="0">
            <x v="8"/>
          </reference>
          <reference field="9" count="1" selected="0">
            <x v="10"/>
          </reference>
          <reference field="10" count="1">
            <x v="180"/>
          </reference>
        </references>
      </pivotArea>
    </format>
    <format dxfId="5799">
      <pivotArea dataOnly="0" labelOnly="1" outline="0" fieldPosition="0">
        <references count="5">
          <reference field="2" count="1" selected="0">
            <x v="4"/>
          </reference>
          <reference field="3" count="1" selected="0">
            <x v="627"/>
          </reference>
          <reference field="5" count="1" selected="0">
            <x v="8"/>
          </reference>
          <reference field="9" count="1" selected="0">
            <x v="12"/>
          </reference>
          <reference field="10" count="1">
            <x v="43"/>
          </reference>
        </references>
      </pivotArea>
    </format>
    <format dxfId="5798">
      <pivotArea dataOnly="0" labelOnly="1" outline="0" fieldPosition="0">
        <references count="5">
          <reference field="2" count="1" selected="0">
            <x v="4"/>
          </reference>
          <reference field="3" count="1" selected="0">
            <x v="627"/>
          </reference>
          <reference field="5" count="1" selected="0">
            <x v="8"/>
          </reference>
          <reference field="9" count="1" selected="0">
            <x v="15"/>
          </reference>
          <reference field="10" count="1">
            <x v="83"/>
          </reference>
        </references>
      </pivotArea>
    </format>
    <format dxfId="5797">
      <pivotArea dataOnly="0" labelOnly="1" outline="0" fieldPosition="0">
        <references count="5">
          <reference field="2" count="1" selected="0">
            <x v="4"/>
          </reference>
          <reference field="3" count="1" selected="0">
            <x v="627"/>
          </reference>
          <reference field="5" count="1" selected="0">
            <x v="8"/>
          </reference>
          <reference field="9" count="1" selected="0">
            <x v="44"/>
          </reference>
          <reference field="10" count="1">
            <x v="53"/>
          </reference>
        </references>
      </pivotArea>
    </format>
    <format dxfId="5796">
      <pivotArea dataOnly="0" labelOnly="1" outline="0" fieldPosition="0">
        <references count="5">
          <reference field="2" count="1" selected="0">
            <x v="4"/>
          </reference>
          <reference field="3" count="1" selected="0">
            <x v="627"/>
          </reference>
          <reference field="5" count="1" selected="0">
            <x v="8"/>
          </reference>
          <reference field="9" count="1" selected="0">
            <x v="215"/>
          </reference>
          <reference field="10" count="1">
            <x v="125"/>
          </reference>
        </references>
      </pivotArea>
    </format>
    <format dxfId="5795">
      <pivotArea dataOnly="0" labelOnly="1" outline="0" fieldPosition="0">
        <references count="5">
          <reference field="2" count="1" selected="0">
            <x v="4"/>
          </reference>
          <reference field="3" count="1" selected="0">
            <x v="627"/>
          </reference>
          <reference field="5" count="1" selected="0">
            <x v="8"/>
          </reference>
          <reference field="9" count="1" selected="0">
            <x v="336"/>
          </reference>
          <reference field="10" count="1">
            <x v="83"/>
          </reference>
        </references>
      </pivotArea>
    </format>
    <format dxfId="5794">
      <pivotArea dataOnly="0" labelOnly="1" outline="0" fieldPosition="0">
        <references count="5">
          <reference field="2" count="1" selected="0">
            <x v="4"/>
          </reference>
          <reference field="3" count="1" selected="0">
            <x v="627"/>
          </reference>
          <reference field="5" count="1" selected="0">
            <x v="8"/>
          </reference>
          <reference field="9" count="1" selected="0">
            <x v="417"/>
          </reference>
          <reference field="10" count="1">
            <x v="179"/>
          </reference>
        </references>
      </pivotArea>
    </format>
    <format dxfId="5793">
      <pivotArea dataOnly="0" labelOnly="1" outline="0" fieldPosition="0">
        <references count="5">
          <reference field="2" count="1" selected="0">
            <x v="4"/>
          </reference>
          <reference field="3" count="1" selected="0">
            <x v="627"/>
          </reference>
          <reference field="5" count="1" selected="0">
            <x v="8"/>
          </reference>
          <reference field="9" count="1" selected="0">
            <x v="427"/>
          </reference>
          <reference field="10" count="1">
            <x v="83"/>
          </reference>
        </references>
      </pivotArea>
    </format>
    <format dxfId="5792">
      <pivotArea dataOnly="0" labelOnly="1" outline="0" fieldPosition="0">
        <references count="5">
          <reference field="2" count="1" selected="0">
            <x v="4"/>
          </reference>
          <reference field="3" count="1" selected="0">
            <x v="627"/>
          </reference>
          <reference field="5" count="1" selected="0">
            <x v="8"/>
          </reference>
          <reference field="9" count="1" selected="0">
            <x v="453"/>
          </reference>
          <reference field="10" count="1">
            <x v="82"/>
          </reference>
        </references>
      </pivotArea>
    </format>
    <format dxfId="5791">
      <pivotArea dataOnly="0" labelOnly="1" outline="0" fieldPosition="0">
        <references count="5">
          <reference field="2" count="1" selected="0">
            <x v="4"/>
          </reference>
          <reference field="3" count="1" selected="0">
            <x v="627"/>
          </reference>
          <reference field="5" count="1" selected="0">
            <x v="8"/>
          </reference>
          <reference field="9" count="1" selected="0">
            <x v="455"/>
          </reference>
          <reference field="10" count="1">
            <x v="125"/>
          </reference>
        </references>
      </pivotArea>
    </format>
    <format dxfId="5790">
      <pivotArea dataOnly="0" labelOnly="1" outline="0" fieldPosition="0">
        <references count="5">
          <reference field="2" count="1" selected="0">
            <x v="4"/>
          </reference>
          <reference field="3" count="1" selected="0">
            <x v="627"/>
          </reference>
          <reference field="5" count="1" selected="0">
            <x v="8"/>
          </reference>
          <reference field="9" count="1" selected="0">
            <x v="456"/>
          </reference>
          <reference field="10" count="1">
            <x v="83"/>
          </reference>
        </references>
      </pivotArea>
    </format>
    <format dxfId="5789">
      <pivotArea dataOnly="0" labelOnly="1" outline="0" fieldPosition="0">
        <references count="5">
          <reference field="2" count="1" selected="0">
            <x v="4"/>
          </reference>
          <reference field="3" count="1" selected="0">
            <x v="628"/>
          </reference>
          <reference field="5" count="1" selected="0">
            <x v="9"/>
          </reference>
          <reference field="9" count="1" selected="0">
            <x v="44"/>
          </reference>
          <reference field="10" count="1">
            <x v="53"/>
          </reference>
        </references>
      </pivotArea>
    </format>
    <format dxfId="5788">
      <pivotArea dataOnly="0" labelOnly="1" outline="0" fieldPosition="0">
        <references count="5">
          <reference field="2" count="1" selected="0">
            <x v="4"/>
          </reference>
          <reference field="3" count="1" selected="0">
            <x v="628"/>
          </reference>
          <reference field="5" count="1" selected="0">
            <x v="9"/>
          </reference>
          <reference field="9" count="1" selected="0">
            <x v="78"/>
          </reference>
          <reference field="10" count="1">
            <x v="125"/>
          </reference>
        </references>
      </pivotArea>
    </format>
    <format dxfId="5787">
      <pivotArea dataOnly="0" labelOnly="1" outline="0" fieldPosition="0">
        <references count="5">
          <reference field="2" count="1" selected="0">
            <x v="4"/>
          </reference>
          <reference field="3" count="1" selected="0">
            <x v="628"/>
          </reference>
          <reference field="5" count="1" selected="0">
            <x v="9"/>
          </reference>
          <reference field="9" count="1" selected="0">
            <x v="218"/>
          </reference>
          <reference field="10" count="1">
            <x v="172"/>
          </reference>
        </references>
      </pivotArea>
    </format>
    <format dxfId="5786">
      <pivotArea dataOnly="0" labelOnly="1" outline="0" fieldPosition="0">
        <references count="5">
          <reference field="2" count="1" selected="0">
            <x v="4"/>
          </reference>
          <reference field="3" count="1" selected="0">
            <x v="628"/>
          </reference>
          <reference field="5" count="1" selected="0">
            <x v="9"/>
          </reference>
          <reference field="9" count="1" selected="0">
            <x v="219"/>
          </reference>
          <reference field="10" count="1">
            <x v="83"/>
          </reference>
        </references>
      </pivotArea>
    </format>
    <format dxfId="5785">
      <pivotArea dataOnly="0" labelOnly="1" outline="0" fieldPosition="0">
        <references count="5">
          <reference field="2" count="1" selected="0">
            <x v="4"/>
          </reference>
          <reference field="3" count="1" selected="0">
            <x v="628"/>
          </reference>
          <reference field="5" count="1" selected="0">
            <x v="9"/>
          </reference>
          <reference field="9" count="1" selected="0">
            <x v="417"/>
          </reference>
          <reference field="10" count="1">
            <x v="179"/>
          </reference>
        </references>
      </pivotArea>
    </format>
    <format dxfId="5784">
      <pivotArea dataOnly="0" labelOnly="1" outline="0" fieldPosition="0">
        <references count="5">
          <reference field="2" count="1" selected="0">
            <x v="4"/>
          </reference>
          <reference field="3" count="1" selected="0">
            <x v="628"/>
          </reference>
          <reference field="5" count="1" selected="0">
            <x v="9"/>
          </reference>
          <reference field="9" count="1" selected="0">
            <x v="427"/>
          </reference>
          <reference field="10" count="1">
            <x v="83"/>
          </reference>
        </references>
      </pivotArea>
    </format>
    <format dxfId="5783">
      <pivotArea dataOnly="0" labelOnly="1" outline="0" fieldPosition="0">
        <references count="5">
          <reference field="2" count="1" selected="0">
            <x v="4"/>
          </reference>
          <reference field="3" count="1" selected="0">
            <x v="628"/>
          </reference>
          <reference field="5" count="1" selected="0">
            <x v="9"/>
          </reference>
          <reference field="9" count="1" selected="0">
            <x v="455"/>
          </reference>
          <reference field="10" count="1">
            <x v="125"/>
          </reference>
        </references>
      </pivotArea>
    </format>
    <format dxfId="5782">
      <pivotArea dataOnly="0" labelOnly="1" outline="0" fieldPosition="0">
        <references count="5">
          <reference field="2" count="1" selected="0">
            <x v="4"/>
          </reference>
          <reference field="3" count="1" selected="0">
            <x v="628"/>
          </reference>
          <reference field="5" count="1" selected="0">
            <x v="9"/>
          </reference>
          <reference field="9" count="1" selected="0">
            <x v="458"/>
          </reference>
          <reference field="10" count="1">
            <x v="82"/>
          </reference>
        </references>
      </pivotArea>
    </format>
    <format dxfId="5781">
      <pivotArea dataOnly="0" labelOnly="1" outline="0" fieldPosition="0">
        <references count="5">
          <reference field="2" count="1" selected="0">
            <x v="4"/>
          </reference>
          <reference field="3" count="1" selected="0">
            <x v="628"/>
          </reference>
          <reference field="5" count="1" selected="0">
            <x v="9"/>
          </reference>
          <reference field="9" count="1" selected="0">
            <x v="459"/>
          </reference>
          <reference field="10" count="1">
            <x v="83"/>
          </reference>
        </references>
      </pivotArea>
    </format>
    <format dxfId="5780">
      <pivotArea dataOnly="0" labelOnly="1" outline="0" fieldPosition="0">
        <references count="5">
          <reference field="2" count="1" selected="0">
            <x v="4"/>
          </reference>
          <reference field="3" count="1" selected="0">
            <x v="629"/>
          </reference>
          <reference field="5" count="1" selected="0">
            <x v="10"/>
          </reference>
          <reference field="9" count="1" selected="0">
            <x v="39"/>
          </reference>
          <reference field="10" count="1">
            <x v="141"/>
          </reference>
        </references>
      </pivotArea>
    </format>
    <format dxfId="5779">
      <pivotArea dataOnly="0" labelOnly="1" outline="0" fieldPosition="0">
        <references count="5">
          <reference field="2" count="1" selected="0">
            <x v="4"/>
          </reference>
          <reference field="3" count="1" selected="0">
            <x v="629"/>
          </reference>
          <reference field="5" count="1" selected="0">
            <x v="10"/>
          </reference>
          <reference field="9" count="1" selected="0">
            <x v="177"/>
          </reference>
          <reference field="10" count="1">
            <x v="125"/>
          </reference>
        </references>
      </pivotArea>
    </format>
    <format dxfId="5778">
      <pivotArea dataOnly="0" labelOnly="1" outline="0" fieldPosition="0">
        <references count="5">
          <reference field="2" count="1" selected="0">
            <x v="4"/>
          </reference>
          <reference field="3" count="1" selected="0">
            <x v="629"/>
          </reference>
          <reference field="5" count="1" selected="0">
            <x v="10"/>
          </reference>
          <reference field="9" count="1" selected="0">
            <x v="287"/>
          </reference>
          <reference field="10" count="1">
            <x v="82"/>
          </reference>
        </references>
      </pivotArea>
    </format>
    <format dxfId="5777">
      <pivotArea dataOnly="0" labelOnly="1" outline="0" fieldPosition="0">
        <references count="5">
          <reference field="2" count="1" selected="0">
            <x v="4"/>
          </reference>
          <reference field="3" count="1" selected="0">
            <x v="629"/>
          </reference>
          <reference field="5" count="1" selected="0">
            <x v="10"/>
          </reference>
          <reference field="9" count="1" selected="0">
            <x v="385"/>
          </reference>
          <reference field="10" count="1">
            <x v="83"/>
          </reference>
        </references>
      </pivotArea>
    </format>
    <format dxfId="5776">
      <pivotArea dataOnly="0" labelOnly="1" outline="0" fieldPosition="0">
        <references count="5">
          <reference field="2" count="1" selected="0">
            <x v="4"/>
          </reference>
          <reference field="3" count="1" selected="0">
            <x v="629"/>
          </reference>
          <reference field="5" count="1" selected="0">
            <x v="10"/>
          </reference>
          <reference field="9" count="1" selected="0">
            <x v="417"/>
          </reference>
          <reference field="10" count="1">
            <x v="179"/>
          </reference>
        </references>
      </pivotArea>
    </format>
    <format dxfId="5775">
      <pivotArea dataOnly="0" labelOnly="1" outline="0" fieldPosition="0">
        <references count="5">
          <reference field="2" count="1" selected="0">
            <x v="4"/>
          </reference>
          <reference field="3" count="1" selected="0">
            <x v="629"/>
          </reference>
          <reference field="5" count="1" selected="0">
            <x v="10"/>
          </reference>
          <reference field="9" count="1" selected="0">
            <x v="427"/>
          </reference>
          <reference field="10" count="1">
            <x v="83"/>
          </reference>
        </references>
      </pivotArea>
    </format>
    <format dxfId="5774">
      <pivotArea dataOnly="0" labelOnly="1" outline="0" fieldPosition="0">
        <references count="5">
          <reference field="2" count="1" selected="0">
            <x v="4"/>
          </reference>
          <reference field="3" count="1" selected="0">
            <x v="629"/>
          </reference>
          <reference field="5" count="1" selected="0">
            <x v="10"/>
          </reference>
          <reference field="9" count="1" selected="0">
            <x v="453"/>
          </reference>
          <reference field="10" count="1">
            <x v="82"/>
          </reference>
        </references>
      </pivotArea>
    </format>
    <format dxfId="5773">
      <pivotArea dataOnly="0" labelOnly="1" outline="0" fieldPosition="0">
        <references count="5">
          <reference field="2" count="1" selected="0">
            <x v="4"/>
          </reference>
          <reference field="3" count="1" selected="0">
            <x v="629"/>
          </reference>
          <reference field="5" count="1" selected="0">
            <x v="10"/>
          </reference>
          <reference field="9" count="1" selected="0">
            <x v="455"/>
          </reference>
          <reference field="10" count="1">
            <x v="125"/>
          </reference>
        </references>
      </pivotArea>
    </format>
    <format dxfId="5772">
      <pivotArea dataOnly="0" labelOnly="1" outline="0" fieldPosition="0">
        <references count="5">
          <reference field="2" count="1" selected="0">
            <x v="4"/>
          </reference>
          <reference field="3" count="1" selected="0">
            <x v="629"/>
          </reference>
          <reference field="5" count="1" selected="0">
            <x v="10"/>
          </reference>
          <reference field="9" count="1" selected="0">
            <x v="460"/>
          </reference>
          <reference field="10" count="1">
            <x v="83"/>
          </reference>
        </references>
      </pivotArea>
    </format>
    <format dxfId="5771">
      <pivotArea dataOnly="0" labelOnly="1" outline="0" fieldPosition="0">
        <references count="5">
          <reference field="2" count="1" selected="0">
            <x v="4"/>
          </reference>
          <reference field="3" count="1" selected="0">
            <x v="630"/>
          </reference>
          <reference field="5" count="1" selected="0">
            <x v="11"/>
          </reference>
          <reference field="9" count="1" selected="0">
            <x v="39"/>
          </reference>
          <reference field="10" count="1">
            <x v="60"/>
          </reference>
        </references>
      </pivotArea>
    </format>
    <format dxfId="5770">
      <pivotArea dataOnly="0" labelOnly="1" outline="0" fieldPosition="0">
        <references count="5">
          <reference field="2" count="1" selected="0">
            <x v="4"/>
          </reference>
          <reference field="3" count="1" selected="0">
            <x v="630"/>
          </reference>
          <reference field="5" count="1" selected="0">
            <x v="11"/>
          </reference>
          <reference field="9" count="1" selected="0">
            <x v="115"/>
          </reference>
          <reference field="10" count="1">
            <x v="83"/>
          </reference>
        </references>
      </pivotArea>
    </format>
    <format dxfId="5769">
      <pivotArea dataOnly="0" labelOnly="1" outline="0" fieldPosition="0">
        <references count="5">
          <reference field="2" count="1" selected="0">
            <x v="4"/>
          </reference>
          <reference field="3" count="1" selected="0">
            <x v="630"/>
          </reference>
          <reference field="5" count="1" selected="0">
            <x v="11"/>
          </reference>
          <reference field="9" count="1" selected="0">
            <x v="467"/>
          </reference>
          <reference field="10" count="1">
            <x v="80"/>
          </reference>
        </references>
      </pivotArea>
    </format>
    <format dxfId="5768">
      <pivotArea dataOnly="0" labelOnly="1" outline="0" fieldPosition="0">
        <references count="5">
          <reference field="2" count="1" selected="0">
            <x v="5"/>
          </reference>
          <reference field="3" count="1" selected="0">
            <x v="595"/>
          </reference>
          <reference field="5" count="1" selected="0">
            <x v="12"/>
          </reference>
          <reference field="9" count="1" selected="0">
            <x v="70"/>
          </reference>
          <reference field="10" count="1">
            <x v="83"/>
          </reference>
        </references>
      </pivotArea>
    </format>
    <format dxfId="5767">
      <pivotArea dataOnly="0" labelOnly="1" outline="0" fieldPosition="0">
        <references count="5">
          <reference field="2" count="1" selected="0">
            <x v="5"/>
          </reference>
          <reference field="3" count="1" selected="0">
            <x v="595"/>
          </reference>
          <reference field="5" count="1" selected="0">
            <x v="12"/>
          </reference>
          <reference field="9" count="1" selected="0">
            <x v="77"/>
          </reference>
          <reference field="10" count="1">
            <x v="123"/>
          </reference>
        </references>
      </pivotArea>
    </format>
    <format dxfId="5766">
      <pivotArea dataOnly="0" labelOnly="1" outline="0" fieldPosition="0">
        <references count="5">
          <reference field="2" count="1" selected="0">
            <x v="5"/>
          </reference>
          <reference field="3" count="1" selected="0">
            <x v="595"/>
          </reference>
          <reference field="5" count="1" selected="0">
            <x v="12"/>
          </reference>
          <reference field="9" count="1" selected="0">
            <x v="195"/>
          </reference>
          <reference field="10" count="1">
            <x v="84"/>
          </reference>
        </references>
      </pivotArea>
    </format>
    <format dxfId="5765">
      <pivotArea dataOnly="0" labelOnly="1" outline="0" fieldPosition="0">
        <references count="5">
          <reference field="2" count="1" selected="0">
            <x v="5"/>
          </reference>
          <reference field="3" count="1" selected="0">
            <x v="595"/>
          </reference>
          <reference field="5" count="1" selected="0">
            <x v="12"/>
          </reference>
          <reference field="9" count="1" selected="0">
            <x v="198"/>
          </reference>
          <reference field="10" count="1">
            <x v="82"/>
          </reference>
        </references>
      </pivotArea>
    </format>
    <format dxfId="5764">
      <pivotArea dataOnly="0" labelOnly="1" outline="0" fieldPosition="0">
        <references count="5">
          <reference field="2" count="1" selected="0">
            <x v="5"/>
          </reference>
          <reference field="3" count="1" selected="0">
            <x v="595"/>
          </reference>
          <reference field="5" count="1" selected="0">
            <x v="12"/>
          </reference>
          <reference field="9" count="1" selected="0">
            <x v="199"/>
          </reference>
          <reference field="10" count="1">
            <x v="80"/>
          </reference>
        </references>
      </pivotArea>
    </format>
    <format dxfId="5763">
      <pivotArea dataOnly="0" labelOnly="1" outline="0" fieldPosition="0">
        <references count="5">
          <reference field="2" count="1" selected="0">
            <x v="5"/>
          </reference>
          <reference field="3" count="1" selected="0">
            <x v="595"/>
          </reference>
          <reference field="5" count="1" selected="0">
            <x v="12"/>
          </reference>
          <reference field="9" count="1" selected="0">
            <x v="201"/>
          </reference>
          <reference field="10" count="1">
            <x v="82"/>
          </reference>
        </references>
      </pivotArea>
    </format>
    <format dxfId="5762">
      <pivotArea dataOnly="0" labelOnly="1" outline="0" fieldPosition="0">
        <references count="5">
          <reference field="2" count="1" selected="0">
            <x v="5"/>
          </reference>
          <reference field="3" count="1" selected="0">
            <x v="595"/>
          </reference>
          <reference field="5" count="1" selected="0">
            <x v="12"/>
          </reference>
          <reference field="9" count="1" selected="0">
            <x v="203"/>
          </reference>
          <reference field="10" count="1">
            <x v="83"/>
          </reference>
        </references>
      </pivotArea>
    </format>
    <format dxfId="5761">
      <pivotArea dataOnly="0" labelOnly="1" outline="0" fieldPosition="0">
        <references count="5">
          <reference field="2" count="1" selected="0">
            <x v="5"/>
          </reference>
          <reference field="3" count="1" selected="0">
            <x v="595"/>
          </reference>
          <reference field="5" count="1" selected="0">
            <x v="12"/>
          </reference>
          <reference field="9" count="1" selected="0">
            <x v="204"/>
          </reference>
          <reference field="10" count="1">
            <x v="84"/>
          </reference>
        </references>
      </pivotArea>
    </format>
    <format dxfId="5760">
      <pivotArea dataOnly="0" labelOnly="1" outline="0" fieldPosition="0">
        <references count="5">
          <reference field="2" count="1" selected="0">
            <x v="5"/>
          </reference>
          <reference field="3" count="1" selected="0">
            <x v="595"/>
          </reference>
          <reference field="5" count="1" selected="0">
            <x v="12"/>
          </reference>
          <reference field="9" count="1" selected="0">
            <x v="205"/>
          </reference>
          <reference field="10" count="1">
            <x v="82"/>
          </reference>
        </references>
      </pivotArea>
    </format>
    <format dxfId="5759">
      <pivotArea dataOnly="0" labelOnly="1" outline="0" fieldPosition="0">
        <references count="5">
          <reference field="2" count="1" selected="0">
            <x v="5"/>
          </reference>
          <reference field="3" count="1" selected="0">
            <x v="595"/>
          </reference>
          <reference field="5" count="1" selected="0">
            <x v="12"/>
          </reference>
          <reference field="9" count="1" selected="0">
            <x v="284"/>
          </reference>
          <reference field="10" count="1">
            <x v="84"/>
          </reference>
        </references>
      </pivotArea>
    </format>
    <format dxfId="5758">
      <pivotArea dataOnly="0" labelOnly="1" outline="0" fieldPosition="0">
        <references count="5">
          <reference field="2" count="1" selected="0">
            <x v="5"/>
          </reference>
          <reference field="3" count="1" selected="0">
            <x v="595"/>
          </reference>
          <reference field="5" count="1" selected="0">
            <x v="12"/>
          </reference>
          <reference field="9" count="1" selected="0">
            <x v="469"/>
          </reference>
          <reference field="10" count="1">
            <x v="82"/>
          </reference>
        </references>
      </pivotArea>
    </format>
    <format dxfId="5757">
      <pivotArea dataOnly="0" labelOnly="1" outline="0" fieldPosition="0">
        <references count="5">
          <reference field="2" count="1" selected="0">
            <x v="6"/>
          </reference>
          <reference field="3" count="1" selected="0">
            <x v="582"/>
          </reference>
          <reference field="5" count="1" selected="0">
            <x v="24"/>
          </reference>
          <reference field="9" count="1" selected="0">
            <x v="24"/>
          </reference>
          <reference field="10" count="1">
            <x v="126"/>
          </reference>
        </references>
      </pivotArea>
    </format>
    <format dxfId="5756">
      <pivotArea dataOnly="0" labelOnly="1" outline="0" fieldPosition="0">
        <references count="5">
          <reference field="2" count="1" selected="0">
            <x v="6"/>
          </reference>
          <reference field="3" count="1" selected="0">
            <x v="582"/>
          </reference>
          <reference field="5" count="1" selected="0">
            <x v="24"/>
          </reference>
          <reference field="9" count="1" selected="0">
            <x v="206"/>
          </reference>
          <reference field="10" count="1">
            <x v="29"/>
          </reference>
        </references>
      </pivotArea>
    </format>
    <format dxfId="5755">
      <pivotArea dataOnly="0" labelOnly="1" outline="0" fieldPosition="0">
        <references count="5">
          <reference field="2" count="1" selected="0">
            <x v="6"/>
          </reference>
          <reference field="3" count="1" selected="0">
            <x v="582"/>
          </reference>
          <reference field="5" count="1" selected="0">
            <x v="24"/>
          </reference>
          <reference field="9" count="1" selected="0">
            <x v="209"/>
          </reference>
          <reference field="10" count="1">
            <x v="82"/>
          </reference>
        </references>
      </pivotArea>
    </format>
    <format dxfId="5754">
      <pivotArea dataOnly="0" labelOnly="1" outline="0" fieldPosition="0">
        <references count="5">
          <reference field="2" count="1" selected="0">
            <x v="6"/>
          </reference>
          <reference field="3" count="1" selected="0">
            <x v="582"/>
          </reference>
          <reference field="5" count="1" selected="0">
            <x v="24"/>
          </reference>
          <reference field="9" count="1" selected="0">
            <x v="286"/>
          </reference>
          <reference field="10" count="1">
            <x v="83"/>
          </reference>
        </references>
      </pivotArea>
    </format>
    <format dxfId="5753">
      <pivotArea dataOnly="0" labelOnly="1" outline="0" fieldPosition="0">
        <references count="5">
          <reference field="2" count="1" selected="0">
            <x v="6"/>
          </reference>
          <reference field="3" count="1" selected="0">
            <x v="637"/>
          </reference>
          <reference field="5" count="1" selected="0">
            <x v="25"/>
          </reference>
          <reference field="9" count="1" selected="0">
            <x v="206"/>
          </reference>
          <reference field="10" count="1">
            <x v="29"/>
          </reference>
        </references>
      </pivotArea>
    </format>
    <format dxfId="5752">
      <pivotArea dataOnly="0" labelOnly="1" outline="0" fieldPosition="0">
        <references count="5">
          <reference field="2" count="1" selected="0">
            <x v="6"/>
          </reference>
          <reference field="3" count="1" selected="0">
            <x v="637"/>
          </reference>
          <reference field="5" count="1" selected="0">
            <x v="25"/>
          </reference>
          <reference field="9" count="1" selected="0">
            <x v="210"/>
          </reference>
          <reference field="10" count="1">
            <x v="126"/>
          </reference>
        </references>
      </pivotArea>
    </format>
    <format dxfId="5751">
      <pivotArea dataOnly="0" labelOnly="1" outline="0" fieldPosition="0">
        <references count="5">
          <reference field="2" count="1" selected="0">
            <x v="6"/>
          </reference>
          <reference field="3" count="1" selected="0">
            <x v="637"/>
          </reference>
          <reference field="5" count="1" selected="0">
            <x v="25"/>
          </reference>
          <reference field="9" count="1" selected="0">
            <x v="358"/>
          </reference>
          <reference field="10" count="1">
            <x v="83"/>
          </reference>
        </references>
      </pivotArea>
    </format>
    <format dxfId="5750">
      <pivotArea dataOnly="0" labelOnly="1" outline="0" fieldPosition="0">
        <references count="5">
          <reference field="2" count="1" selected="0">
            <x v="6"/>
          </reference>
          <reference field="3" count="1" selected="0">
            <x v="639"/>
          </reference>
          <reference field="5" count="1" selected="0">
            <x v="26"/>
          </reference>
          <reference field="9" count="1" selected="0">
            <x v="206"/>
          </reference>
          <reference field="10" count="1">
            <x v="29"/>
          </reference>
        </references>
      </pivotArea>
    </format>
    <format dxfId="5749">
      <pivotArea dataOnly="0" labelOnly="1" outline="0" fieldPosition="0">
        <references count="5">
          <reference field="2" count="1" selected="0">
            <x v="6"/>
          </reference>
          <reference field="3" count="1" selected="0">
            <x v="639"/>
          </reference>
          <reference field="5" count="1" selected="0">
            <x v="26"/>
          </reference>
          <reference field="9" count="1" selected="0">
            <x v="210"/>
          </reference>
          <reference field="10" count="1">
            <x v="126"/>
          </reference>
        </references>
      </pivotArea>
    </format>
    <format dxfId="5748">
      <pivotArea dataOnly="0" labelOnly="1" outline="0" fieldPosition="0">
        <references count="5">
          <reference field="2" count="1" selected="0">
            <x v="6"/>
          </reference>
          <reference field="3" count="1" selected="0">
            <x v="639"/>
          </reference>
          <reference field="5" count="1" selected="0">
            <x v="26"/>
          </reference>
          <reference field="9" count="1" selected="0">
            <x v="331"/>
          </reference>
          <reference field="10" count="1">
            <x v="83"/>
          </reference>
        </references>
      </pivotArea>
    </format>
    <format dxfId="5747">
      <pivotArea dataOnly="0" labelOnly="1" outline="0" fieldPosition="0">
        <references count="5">
          <reference field="2" count="1" selected="0">
            <x v="6"/>
          </reference>
          <reference field="3" count="1" selected="0">
            <x v="640"/>
          </reference>
          <reference field="5" count="1" selected="0">
            <x v="27"/>
          </reference>
          <reference field="9" count="1" selected="0">
            <x v="206"/>
          </reference>
          <reference field="10" count="1">
            <x v="29"/>
          </reference>
        </references>
      </pivotArea>
    </format>
    <format dxfId="5746">
      <pivotArea dataOnly="0" labelOnly="1" outline="0" fieldPosition="0">
        <references count="5">
          <reference field="2" count="1" selected="0">
            <x v="6"/>
          </reference>
          <reference field="3" count="1" selected="0">
            <x v="640"/>
          </reference>
          <reference field="5" count="1" selected="0">
            <x v="27"/>
          </reference>
          <reference field="9" count="1" selected="0">
            <x v="209"/>
          </reference>
          <reference field="10" count="1">
            <x v="83"/>
          </reference>
        </references>
      </pivotArea>
    </format>
    <format dxfId="5745">
      <pivotArea dataOnly="0" labelOnly="1" outline="0" fieldPosition="0">
        <references count="5">
          <reference field="2" count="1" selected="0">
            <x v="6"/>
          </reference>
          <reference field="3" count="1" selected="0">
            <x v="640"/>
          </reference>
          <reference field="5" count="1" selected="0">
            <x v="27"/>
          </reference>
          <reference field="9" count="1" selected="0">
            <x v="483"/>
          </reference>
          <reference field="10" count="1">
            <x v="181"/>
          </reference>
        </references>
      </pivotArea>
    </format>
    <format dxfId="5744">
      <pivotArea dataOnly="0" labelOnly="1" outline="0" fieldPosition="0">
        <references count="5">
          <reference field="2" count="1" selected="0">
            <x v="7"/>
          </reference>
          <reference field="3" count="1" selected="0">
            <x v="601"/>
          </reference>
          <reference field="5" count="1" selected="0">
            <x v="21"/>
          </reference>
          <reference field="9" count="1" selected="0">
            <x v="190"/>
          </reference>
          <reference field="10" count="2">
            <x v="35"/>
            <x v="60"/>
          </reference>
        </references>
      </pivotArea>
    </format>
    <format dxfId="5743">
      <pivotArea dataOnly="0" labelOnly="1" outline="0" fieldPosition="0">
        <references count="5">
          <reference field="2" count="1" selected="0">
            <x v="7"/>
          </reference>
          <reference field="3" count="1" selected="0">
            <x v="601"/>
          </reference>
          <reference field="5" count="1" selected="0">
            <x v="22"/>
          </reference>
          <reference field="9" count="1" selected="0">
            <x v="429"/>
          </reference>
          <reference field="10" count="1">
            <x v="174"/>
          </reference>
        </references>
      </pivotArea>
    </format>
    <format dxfId="5742">
      <pivotArea dataOnly="0" labelOnly="1" outline="0" fieldPosition="0">
        <references count="5">
          <reference field="2" count="1" selected="0">
            <x v="7"/>
          </reference>
          <reference field="3" count="1" selected="0">
            <x v="650"/>
          </reference>
          <reference field="5" count="1" selected="0">
            <x v="36"/>
          </reference>
          <reference field="9" count="1" selected="0">
            <x v="355"/>
          </reference>
          <reference field="10" count="1">
            <x v="150"/>
          </reference>
        </references>
      </pivotArea>
    </format>
    <format dxfId="5741">
      <pivotArea dataOnly="0" labelOnly="1" outline="0" fieldPosition="0">
        <references count="5">
          <reference field="2" count="1" selected="0">
            <x v="7"/>
          </reference>
          <reference field="3" count="1" selected="0">
            <x v="651"/>
          </reference>
          <reference field="5" count="1" selected="0">
            <x v="37"/>
          </reference>
          <reference field="9" count="1" selected="0">
            <x v="26"/>
          </reference>
          <reference field="10" count="1">
            <x v="181"/>
          </reference>
        </references>
      </pivotArea>
    </format>
    <format dxfId="5740">
      <pivotArea dataOnly="0" labelOnly="1" outline="0" fieldPosition="0">
        <references count="5">
          <reference field="2" count="1" selected="0">
            <x v="7"/>
          </reference>
          <reference field="3" count="1" selected="0">
            <x v="651"/>
          </reference>
          <reference field="5" count="1" selected="0">
            <x v="37"/>
          </reference>
          <reference field="9" count="1" selected="0">
            <x v="152"/>
          </reference>
          <reference field="10" count="1">
            <x v="82"/>
          </reference>
        </references>
      </pivotArea>
    </format>
    <format dxfId="5739">
      <pivotArea dataOnly="0" labelOnly="1" outline="0" fieldPosition="0">
        <references count="5">
          <reference field="2" count="1" selected="0">
            <x v="7"/>
          </reference>
          <reference field="3" count="1" selected="0">
            <x v="651"/>
          </reference>
          <reference field="5" count="1" selected="0">
            <x v="37"/>
          </reference>
          <reference field="9" count="1" selected="0">
            <x v="154"/>
          </reference>
          <reference field="10" count="1">
            <x v="83"/>
          </reference>
        </references>
      </pivotArea>
    </format>
    <format dxfId="5738">
      <pivotArea dataOnly="0" labelOnly="1" outline="0" fieldPosition="0">
        <references count="5">
          <reference field="2" count="1" selected="0">
            <x v="7"/>
          </reference>
          <reference field="3" count="1" selected="0">
            <x v="651"/>
          </reference>
          <reference field="5" count="1" selected="0">
            <x v="37"/>
          </reference>
          <reference field="9" count="1" selected="0">
            <x v="155"/>
          </reference>
          <reference field="10" count="1">
            <x v="82"/>
          </reference>
        </references>
      </pivotArea>
    </format>
    <format dxfId="5737">
      <pivotArea dataOnly="0" labelOnly="1" outline="0" fieldPosition="0">
        <references count="5">
          <reference field="2" count="1" selected="0">
            <x v="7"/>
          </reference>
          <reference field="3" count="1" selected="0">
            <x v="651"/>
          </reference>
          <reference field="5" count="1" selected="0">
            <x v="37"/>
          </reference>
          <reference field="9" count="1" selected="0">
            <x v="223"/>
          </reference>
          <reference field="10" count="1">
            <x v="181"/>
          </reference>
        </references>
      </pivotArea>
    </format>
    <format dxfId="5736">
      <pivotArea dataOnly="0" labelOnly="1" outline="0" fieldPosition="0">
        <references count="5">
          <reference field="2" count="1" selected="0">
            <x v="7"/>
          </reference>
          <reference field="3" count="1" selected="0">
            <x v="651"/>
          </reference>
          <reference field="5" count="1" selected="0">
            <x v="37"/>
          </reference>
          <reference field="9" count="1" selected="0">
            <x v="252"/>
          </reference>
          <reference field="10" count="1">
            <x v="180"/>
          </reference>
        </references>
      </pivotArea>
    </format>
    <format dxfId="5735">
      <pivotArea dataOnly="0" labelOnly="1" outline="0" fieldPosition="0">
        <references count="5">
          <reference field="2" count="1" selected="0">
            <x v="7"/>
          </reference>
          <reference field="3" count="1" selected="0">
            <x v="651"/>
          </reference>
          <reference field="5" count="1" selected="0">
            <x v="37"/>
          </reference>
          <reference field="9" count="1" selected="0">
            <x v="276"/>
          </reference>
          <reference field="10" count="1">
            <x v="60"/>
          </reference>
        </references>
      </pivotArea>
    </format>
    <format dxfId="5734">
      <pivotArea dataOnly="0" labelOnly="1" outline="0" fieldPosition="0">
        <references count="5">
          <reference field="2" count="1" selected="0">
            <x v="7"/>
          </reference>
          <reference field="3" count="1" selected="0">
            <x v="651"/>
          </reference>
          <reference field="5" count="1" selected="0">
            <x v="37"/>
          </reference>
          <reference field="9" count="1" selected="0">
            <x v="340"/>
          </reference>
          <reference field="10" count="1">
            <x v="182"/>
          </reference>
        </references>
      </pivotArea>
    </format>
    <format dxfId="5733">
      <pivotArea dataOnly="0" labelOnly="1" outline="0" fieldPosition="0">
        <references count="5">
          <reference field="2" count="1" selected="0">
            <x v="7"/>
          </reference>
          <reference field="3" count="1" selected="0">
            <x v="651"/>
          </reference>
          <reference field="5" count="1" selected="0">
            <x v="37"/>
          </reference>
          <reference field="9" count="1" selected="0">
            <x v="364"/>
          </reference>
          <reference field="10" count="1">
            <x v="83"/>
          </reference>
        </references>
      </pivotArea>
    </format>
    <format dxfId="5732">
      <pivotArea dataOnly="0" labelOnly="1" outline="0" fieldPosition="0">
        <references count="5">
          <reference field="2" count="1" selected="0">
            <x v="7"/>
          </reference>
          <reference field="3" count="1" selected="0">
            <x v="651"/>
          </reference>
          <reference field="5" count="1" selected="0">
            <x v="37"/>
          </reference>
          <reference field="9" count="1" selected="0">
            <x v="399"/>
          </reference>
          <reference field="10" count="1">
            <x v="82"/>
          </reference>
        </references>
      </pivotArea>
    </format>
    <format dxfId="5731">
      <pivotArea dataOnly="0" labelOnly="1" outline="0" fieldPosition="0">
        <references count="5">
          <reference field="2" count="1" selected="0">
            <x v="7"/>
          </reference>
          <reference field="3" count="1" selected="0">
            <x v="652"/>
          </reference>
          <reference field="5" count="1" selected="0">
            <x v="38"/>
          </reference>
          <reference field="9" count="1" selected="0">
            <x v="4"/>
          </reference>
          <reference field="10" count="1">
            <x v="40"/>
          </reference>
        </references>
      </pivotArea>
    </format>
    <format dxfId="5730">
      <pivotArea dataOnly="0" labelOnly="1" outline="0" fieldPosition="0">
        <references count="5">
          <reference field="2" count="1" selected="0">
            <x v="7"/>
          </reference>
          <reference field="3" count="1" selected="0">
            <x v="652"/>
          </reference>
          <reference field="5" count="1" selected="0">
            <x v="38"/>
          </reference>
          <reference field="9" count="1" selected="0">
            <x v="38"/>
          </reference>
          <reference field="10" count="1">
            <x v="60"/>
          </reference>
        </references>
      </pivotArea>
    </format>
    <format dxfId="5729">
      <pivotArea dataOnly="0" labelOnly="1" outline="0" fieldPosition="0">
        <references count="5">
          <reference field="2" count="1" selected="0">
            <x v="7"/>
          </reference>
          <reference field="3" count="1" selected="0">
            <x v="652"/>
          </reference>
          <reference field="5" count="1" selected="0">
            <x v="38"/>
          </reference>
          <reference field="9" count="1" selected="0">
            <x v="149"/>
          </reference>
          <reference field="10" count="1">
            <x v="159"/>
          </reference>
        </references>
      </pivotArea>
    </format>
    <format dxfId="5728">
      <pivotArea dataOnly="0" labelOnly="1" outline="0" fieldPosition="0">
        <references count="5">
          <reference field="2" count="1" selected="0">
            <x v="7"/>
          </reference>
          <reference field="3" count="1" selected="0">
            <x v="652"/>
          </reference>
          <reference field="5" count="1" selected="0">
            <x v="38"/>
          </reference>
          <reference field="9" count="1" selected="0">
            <x v="171"/>
          </reference>
          <reference field="10" count="1">
            <x v="44"/>
          </reference>
        </references>
      </pivotArea>
    </format>
    <format dxfId="5727">
      <pivotArea dataOnly="0" labelOnly="1" outline="0" fieldPosition="0">
        <references count="5">
          <reference field="2" count="1" selected="0">
            <x v="7"/>
          </reference>
          <reference field="3" count="1" selected="0">
            <x v="652"/>
          </reference>
          <reference field="5" count="1" selected="0">
            <x v="38"/>
          </reference>
          <reference field="9" count="1" selected="0">
            <x v="339"/>
          </reference>
          <reference field="10" count="1">
            <x v="83"/>
          </reference>
        </references>
      </pivotArea>
    </format>
    <format dxfId="5726">
      <pivotArea dataOnly="0" labelOnly="1" outline="0" fieldPosition="0">
        <references count="5">
          <reference field="2" count="1" selected="0">
            <x v="7"/>
          </reference>
          <reference field="3" count="1" selected="0">
            <x v="652"/>
          </reference>
          <reference field="5" count="1" selected="0">
            <x v="38"/>
          </reference>
          <reference field="9" count="1" selected="0">
            <x v="495"/>
          </reference>
          <reference field="10" count="1">
            <x v="159"/>
          </reference>
        </references>
      </pivotArea>
    </format>
    <format dxfId="5725">
      <pivotArea dataOnly="0" labelOnly="1" outline="0" fieldPosition="0">
        <references count="5">
          <reference field="2" count="1" selected="0">
            <x v="7"/>
          </reference>
          <reference field="3" count="1" selected="0">
            <x v="653"/>
          </reference>
          <reference field="5" count="1" selected="0">
            <x v="39"/>
          </reference>
          <reference field="9" count="1" selected="0">
            <x v="4"/>
          </reference>
          <reference field="10" count="1">
            <x v="40"/>
          </reference>
        </references>
      </pivotArea>
    </format>
    <format dxfId="5724">
      <pivotArea dataOnly="0" labelOnly="1" outline="0" fieldPosition="0">
        <references count="5">
          <reference field="2" count="1" selected="0">
            <x v="7"/>
          </reference>
          <reference field="3" count="1" selected="0">
            <x v="653"/>
          </reference>
          <reference field="5" count="1" selected="0">
            <x v="39"/>
          </reference>
          <reference field="9" count="1" selected="0">
            <x v="26"/>
          </reference>
          <reference field="10" count="1">
            <x v="181"/>
          </reference>
        </references>
      </pivotArea>
    </format>
    <format dxfId="5723">
      <pivotArea dataOnly="0" labelOnly="1" outline="0" fieldPosition="0">
        <references count="5">
          <reference field="2" count="1" selected="0">
            <x v="7"/>
          </reference>
          <reference field="3" count="1" selected="0">
            <x v="653"/>
          </reference>
          <reference field="5" count="1" selected="0">
            <x v="39"/>
          </reference>
          <reference field="9" count="1" selected="0">
            <x v="38"/>
          </reference>
          <reference field="10" count="1">
            <x v="60"/>
          </reference>
        </references>
      </pivotArea>
    </format>
    <format dxfId="5722">
      <pivotArea dataOnly="0" labelOnly="1" outline="0" fieldPosition="0">
        <references count="5">
          <reference field="2" count="1" selected="0">
            <x v="7"/>
          </reference>
          <reference field="3" count="1" selected="0">
            <x v="653"/>
          </reference>
          <reference field="5" count="1" selected="0">
            <x v="39"/>
          </reference>
          <reference field="9" count="1" selected="0">
            <x v="149"/>
          </reference>
          <reference field="10" count="1">
            <x v="159"/>
          </reference>
        </references>
      </pivotArea>
    </format>
    <format dxfId="5721">
      <pivotArea dataOnly="0" labelOnly="1" outline="0" fieldPosition="0">
        <references count="5">
          <reference field="2" count="1" selected="0">
            <x v="7"/>
          </reference>
          <reference field="3" count="1" selected="0">
            <x v="653"/>
          </reference>
          <reference field="5" count="1" selected="0">
            <x v="39"/>
          </reference>
          <reference field="9" count="1" selected="0">
            <x v="150"/>
          </reference>
          <reference field="10" count="1">
            <x v="181"/>
          </reference>
        </references>
      </pivotArea>
    </format>
    <format dxfId="5720">
      <pivotArea dataOnly="0" labelOnly="1" outline="0" fieldPosition="0">
        <references count="5">
          <reference field="2" count="1" selected="0">
            <x v="7"/>
          </reference>
          <reference field="3" count="1" selected="0">
            <x v="653"/>
          </reference>
          <reference field="5" count="1" selected="0">
            <x v="39"/>
          </reference>
          <reference field="9" count="1" selected="0">
            <x v="152"/>
          </reference>
          <reference field="10" count="1">
            <x v="82"/>
          </reference>
        </references>
      </pivotArea>
    </format>
    <format dxfId="5719">
      <pivotArea dataOnly="0" labelOnly="1" outline="0" fieldPosition="0">
        <references count="5">
          <reference field="2" count="1" selected="0">
            <x v="7"/>
          </reference>
          <reference field="3" count="1" selected="0">
            <x v="653"/>
          </reference>
          <reference field="5" count="1" selected="0">
            <x v="39"/>
          </reference>
          <reference field="9" count="1" selected="0">
            <x v="154"/>
          </reference>
          <reference field="10" count="1">
            <x v="83"/>
          </reference>
        </references>
      </pivotArea>
    </format>
    <format dxfId="5718">
      <pivotArea dataOnly="0" labelOnly="1" outline="0" fieldPosition="0">
        <references count="5">
          <reference field="2" count="1" selected="0">
            <x v="7"/>
          </reference>
          <reference field="3" count="1" selected="0">
            <x v="653"/>
          </reference>
          <reference field="5" count="1" selected="0">
            <x v="39"/>
          </reference>
          <reference field="9" count="1" selected="0">
            <x v="155"/>
          </reference>
          <reference field="10" count="1">
            <x v="82"/>
          </reference>
        </references>
      </pivotArea>
    </format>
    <format dxfId="5717">
      <pivotArea dataOnly="0" labelOnly="1" outline="0" fieldPosition="0">
        <references count="5">
          <reference field="2" count="1" selected="0">
            <x v="7"/>
          </reference>
          <reference field="3" count="1" selected="0">
            <x v="653"/>
          </reference>
          <reference field="5" count="1" selected="0">
            <x v="39"/>
          </reference>
          <reference field="9" count="1" selected="0">
            <x v="170"/>
          </reference>
          <reference field="10" count="1">
            <x v="159"/>
          </reference>
        </references>
      </pivotArea>
    </format>
    <format dxfId="5716">
      <pivotArea dataOnly="0" labelOnly="1" outline="0" fieldPosition="0">
        <references count="5">
          <reference field="2" count="1" selected="0">
            <x v="7"/>
          </reference>
          <reference field="3" count="1" selected="0">
            <x v="653"/>
          </reference>
          <reference field="5" count="1" selected="0">
            <x v="39"/>
          </reference>
          <reference field="9" count="1" selected="0">
            <x v="171"/>
          </reference>
          <reference field="10" count="1">
            <x v="44"/>
          </reference>
        </references>
      </pivotArea>
    </format>
    <format dxfId="5715">
      <pivotArea dataOnly="0" labelOnly="1" outline="0" fieldPosition="0">
        <references count="5">
          <reference field="2" count="1" selected="0">
            <x v="7"/>
          </reference>
          <reference field="3" count="1" selected="0">
            <x v="653"/>
          </reference>
          <reference field="5" count="1" selected="0">
            <x v="39"/>
          </reference>
          <reference field="9" count="1" selected="0">
            <x v="223"/>
          </reference>
          <reference field="10" count="1">
            <x v="181"/>
          </reference>
        </references>
      </pivotArea>
    </format>
    <format dxfId="5714">
      <pivotArea dataOnly="0" labelOnly="1" outline="0" fieldPosition="0">
        <references count="5">
          <reference field="2" count="1" selected="0">
            <x v="7"/>
          </reference>
          <reference field="3" count="1" selected="0">
            <x v="653"/>
          </reference>
          <reference field="5" count="1" selected="0">
            <x v="39"/>
          </reference>
          <reference field="9" count="1" selected="0">
            <x v="276"/>
          </reference>
          <reference field="10" count="1">
            <x v="60"/>
          </reference>
        </references>
      </pivotArea>
    </format>
    <format dxfId="5713">
      <pivotArea dataOnly="0" labelOnly="1" outline="0" fieldPosition="0">
        <references count="5">
          <reference field="2" count="1" selected="0">
            <x v="7"/>
          </reference>
          <reference field="3" count="1" selected="0">
            <x v="653"/>
          </reference>
          <reference field="5" count="1" selected="0">
            <x v="39"/>
          </reference>
          <reference field="9" count="1" selected="0">
            <x v="339"/>
          </reference>
          <reference field="10" count="1">
            <x v="83"/>
          </reference>
        </references>
      </pivotArea>
    </format>
    <format dxfId="5712">
      <pivotArea dataOnly="0" labelOnly="1" outline="0" fieldPosition="0">
        <references count="5">
          <reference field="2" count="1" selected="0">
            <x v="7"/>
          </reference>
          <reference field="3" count="1" selected="0">
            <x v="653"/>
          </reference>
          <reference field="5" count="1" selected="0">
            <x v="39"/>
          </reference>
          <reference field="9" count="1" selected="0">
            <x v="340"/>
          </reference>
          <reference field="10" count="1">
            <x v="182"/>
          </reference>
        </references>
      </pivotArea>
    </format>
    <format dxfId="5711">
      <pivotArea dataOnly="0" labelOnly="1" outline="0" fieldPosition="0">
        <references count="5">
          <reference field="2" count="1" selected="0">
            <x v="7"/>
          </reference>
          <reference field="3" count="1" selected="0">
            <x v="653"/>
          </reference>
          <reference field="5" count="1" selected="0">
            <x v="39"/>
          </reference>
          <reference field="9" count="1" selected="0">
            <x v="341"/>
          </reference>
          <reference field="10" count="1">
            <x v="181"/>
          </reference>
        </references>
      </pivotArea>
    </format>
    <format dxfId="5710">
      <pivotArea dataOnly="0" labelOnly="1" outline="0" fieldPosition="0">
        <references count="5">
          <reference field="2" count="1" selected="0">
            <x v="7"/>
          </reference>
          <reference field="3" count="1" selected="0">
            <x v="653"/>
          </reference>
          <reference field="5" count="1" selected="0">
            <x v="39"/>
          </reference>
          <reference field="9" count="1" selected="0">
            <x v="364"/>
          </reference>
          <reference field="10" count="1">
            <x v="83"/>
          </reference>
        </references>
      </pivotArea>
    </format>
    <format dxfId="5709">
      <pivotArea dataOnly="0" labelOnly="1" outline="0" fieldPosition="0">
        <references count="5">
          <reference field="2" count="1" selected="0">
            <x v="7"/>
          </reference>
          <reference field="3" count="1" selected="0">
            <x v="653"/>
          </reference>
          <reference field="5" count="1" selected="0">
            <x v="39"/>
          </reference>
          <reference field="9" count="1" selected="0">
            <x v="399"/>
          </reference>
          <reference field="10" count="1">
            <x v="82"/>
          </reference>
        </references>
      </pivotArea>
    </format>
    <format dxfId="5708">
      <pivotArea dataOnly="0" labelOnly="1" outline="0" fieldPosition="0">
        <references count="5">
          <reference field="2" count="1" selected="0">
            <x v="7"/>
          </reference>
          <reference field="3" count="1" selected="0">
            <x v="653"/>
          </reference>
          <reference field="5" count="1" selected="0">
            <x v="39"/>
          </reference>
          <reference field="9" count="1" selected="0">
            <x v="495"/>
          </reference>
          <reference field="10" count="1">
            <x v="159"/>
          </reference>
        </references>
      </pivotArea>
    </format>
    <format dxfId="5707">
      <pivotArea dataOnly="0" labelOnly="1" outline="0" fieldPosition="0">
        <references count="5">
          <reference field="2" count="1" selected="0">
            <x v="7"/>
          </reference>
          <reference field="3" count="1" selected="0">
            <x v="653"/>
          </reference>
          <reference field="5" count="1" selected="0">
            <x v="40"/>
          </reference>
          <reference field="9" count="1" selected="0">
            <x v="341"/>
          </reference>
          <reference field="10" count="1">
            <x v="181"/>
          </reference>
        </references>
      </pivotArea>
    </format>
    <format dxfId="5706">
      <pivotArea dataOnly="0" labelOnly="1" outline="0" fieldPosition="0">
        <references count="5">
          <reference field="2" count="1" selected="0">
            <x v="7"/>
          </reference>
          <reference field="3" count="1" selected="0">
            <x v="654"/>
          </reference>
          <reference field="5" count="1" selected="0">
            <x v="41"/>
          </reference>
          <reference field="9" count="1" selected="0">
            <x v="496"/>
          </reference>
          <reference field="10" count="1">
            <x v="82"/>
          </reference>
        </references>
      </pivotArea>
    </format>
    <format dxfId="5705">
      <pivotArea dataOnly="0" labelOnly="1" outline="0" fieldPosition="0">
        <references count="5">
          <reference field="2" count="1" selected="0">
            <x v="7"/>
          </reference>
          <reference field="3" count="1" selected="0">
            <x v="655"/>
          </reference>
          <reference field="5" count="1" selected="0">
            <x v="42"/>
          </reference>
          <reference field="9" count="1" selected="0">
            <x v="179"/>
          </reference>
          <reference field="10" count="1">
            <x v="83"/>
          </reference>
        </references>
      </pivotArea>
    </format>
    <format dxfId="5704">
      <pivotArea dataOnly="0" labelOnly="1" outline="0" fieldPosition="0">
        <references count="5">
          <reference field="2" count="1" selected="0">
            <x v="7"/>
          </reference>
          <reference field="3" count="1" selected="0">
            <x v="655"/>
          </reference>
          <reference field="5" count="1" selected="0">
            <x v="42"/>
          </reference>
          <reference field="9" count="1" selected="0">
            <x v="494"/>
          </reference>
          <reference field="10" count="1">
            <x v="166"/>
          </reference>
        </references>
      </pivotArea>
    </format>
    <format dxfId="5703">
      <pivotArea dataOnly="0" labelOnly="1" outline="0" fieldPosition="0">
        <references count="5">
          <reference field="2" count="1" selected="0">
            <x v="7"/>
          </reference>
          <reference field="3" count="1" selected="0">
            <x v="656"/>
          </reference>
          <reference field="5" count="1" selected="0">
            <x v="43"/>
          </reference>
          <reference field="9" count="1" selected="0">
            <x v="169"/>
          </reference>
          <reference field="10" count="1">
            <x v="53"/>
          </reference>
        </references>
      </pivotArea>
    </format>
    <format dxfId="5702">
      <pivotArea dataOnly="0" labelOnly="1" outline="0" fieldPosition="0">
        <references count="5">
          <reference field="2" count="1" selected="0">
            <x v="9"/>
          </reference>
          <reference field="3" count="1" selected="0">
            <x v="562"/>
          </reference>
          <reference field="5" count="1" selected="0">
            <x v="17"/>
          </reference>
          <reference field="9" count="1" selected="0">
            <x v="0"/>
          </reference>
          <reference field="10" count="1">
            <x v="82"/>
          </reference>
        </references>
      </pivotArea>
    </format>
    <format dxfId="5701">
      <pivotArea dataOnly="0" labelOnly="1" outline="0" fieldPosition="0">
        <references count="5">
          <reference field="2" count="1" selected="0">
            <x v="9"/>
          </reference>
          <reference field="3" count="1" selected="0">
            <x v="562"/>
          </reference>
          <reference field="5" count="1" selected="0">
            <x v="17"/>
          </reference>
          <reference field="9" count="1" selected="0">
            <x v="233"/>
          </reference>
          <reference field="10" count="1">
            <x v="83"/>
          </reference>
        </references>
      </pivotArea>
    </format>
    <format dxfId="5700">
      <pivotArea dataOnly="0" labelOnly="1" outline="0" fieldPosition="0">
        <references count="5">
          <reference field="2" count="1" selected="0">
            <x v="9"/>
          </reference>
          <reference field="3" count="1" selected="0">
            <x v="678"/>
          </reference>
          <reference field="5" count="1" selected="0">
            <x v="66"/>
          </reference>
          <reference field="9" count="1" selected="0">
            <x v="515"/>
          </reference>
          <reference field="10" count="1">
            <x v="40"/>
          </reference>
        </references>
      </pivotArea>
    </format>
    <format dxfId="5699">
      <pivotArea dataOnly="0" labelOnly="1" outline="0" fieldPosition="0">
        <references count="5">
          <reference field="2" count="1" selected="0">
            <x v="9"/>
          </reference>
          <reference field="3" count="1" selected="0">
            <x v="679"/>
          </reference>
          <reference field="5" count="1" selected="0">
            <x v="67"/>
          </reference>
          <reference field="9" count="1" selected="0">
            <x v="251"/>
          </reference>
          <reference field="10" count="1">
            <x v="180"/>
          </reference>
        </references>
      </pivotArea>
    </format>
    <format dxfId="5698">
      <pivotArea dataOnly="0" labelOnly="1" outline="0" fieldPosition="0">
        <references count="5">
          <reference field="2" count="1" selected="0">
            <x v="9"/>
          </reference>
          <reference field="3" count="1" selected="0">
            <x v="679"/>
          </reference>
          <reference field="5" count="1" selected="0">
            <x v="67"/>
          </reference>
          <reference field="9" count="1" selected="0">
            <x v="516"/>
          </reference>
          <reference field="10" count="1">
            <x v="182"/>
          </reference>
        </references>
      </pivotArea>
    </format>
    <format dxfId="5697">
      <pivotArea dataOnly="0" labelOnly="1" outline="0" fieldPosition="0">
        <references count="5">
          <reference field="2" count="1" selected="0">
            <x v="9"/>
          </reference>
          <reference field="3" count="1" selected="0">
            <x v="680"/>
          </reference>
          <reference field="5" count="1" selected="0">
            <x v="68"/>
          </reference>
          <reference field="9" count="1" selected="0">
            <x v="251"/>
          </reference>
          <reference field="10" count="1">
            <x v="180"/>
          </reference>
        </references>
      </pivotArea>
    </format>
    <format dxfId="5696">
      <pivotArea dataOnly="0" labelOnly="1" outline="0" fieldPosition="0">
        <references count="5">
          <reference field="2" count="1" selected="0">
            <x v="9"/>
          </reference>
          <reference field="3" count="1" selected="0">
            <x v="681"/>
          </reference>
          <reference field="5" count="1" selected="0">
            <x v="69"/>
          </reference>
          <reference field="9" count="1" selected="0">
            <x v="23"/>
          </reference>
          <reference field="10" count="1">
            <x v="182"/>
          </reference>
        </references>
      </pivotArea>
    </format>
    <format dxfId="5695">
      <pivotArea dataOnly="0" labelOnly="1" outline="0" fieldPosition="0">
        <references count="5">
          <reference field="2" count="1" selected="0">
            <x v="9"/>
          </reference>
          <reference field="3" count="1" selected="0">
            <x v="681"/>
          </reference>
          <reference field="5" count="1" selected="0">
            <x v="69"/>
          </reference>
          <reference field="9" count="1" selected="0">
            <x v="100"/>
          </reference>
          <reference field="10" count="1">
            <x v="181"/>
          </reference>
        </references>
      </pivotArea>
    </format>
    <format dxfId="5694">
      <pivotArea dataOnly="0" labelOnly="1" outline="0" fieldPosition="0">
        <references count="5">
          <reference field="2" count="1" selected="0">
            <x v="9"/>
          </reference>
          <reference field="3" count="1" selected="0">
            <x v="681"/>
          </reference>
          <reference field="5" count="1" selected="0">
            <x v="69"/>
          </reference>
          <reference field="9" count="1" selected="0">
            <x v="128"/>
          </reference>
          <reference field="10" count="1">
            <x v="82"/>
          </reference>
        </references>
      </pivotArea>
    </format>
    <format dxfId="5693">
      <pivotArea dataOnly="0" labelOnly="1" outline="0" fieldPosition="0">
        <references count="5">
          <reference field="2" count="1" selected="0">
            <x v="9"/>
          </reference>
          <reference field="3" count="1" selected="0">
            <x v="682"/>
          </reference>
          <reference field="5" count="1" selected="0">
            <x v="70"/>
          </reference>
          <reference field="9" count="1" selected="0">
            <x v="22"/>
          </reference>
          <reference field="10" count="1">
            <x v="32"/>
          </reference>
        </references>
      </pivotArea>
    </format>
    <format dxfId="5692">
      <pivotArea dataOnly="0" labelOnly="1" outline="0" fieldPosition="0">
        <references count="5">
          <reference field="2" count="1" selected="0">
            <x v="9"/>
          </reference>
          <reference field="3" count="1" selected="0">
            <x v="682"/>
          </reference>
          <reference field="5" count="1" selected="0">
            <x v="70"/>
          </reference>
          <reference field="9" count="1" selected="0">
            <x v="517"/>
          </reference>
          <reference field="10" count="1">
            <x v="82"/>
          </reference>
        </references>
      </pivotArea>
    </format>
    <format dxfId="5691">
      <pivotArea dataOnly="0" labelOnly="1" outline="0" fieldPosition="0">
        <references count="5">
          <reference field="2" count="1" selected="0">
            <x v="10"/>
          </reference>
          <reference field="3" count="1" selected="0">
            <x v="700"/>
          </reference>
          <reference field="5" count="1" selected="0">
            <x v="93"/>
          </reference>
          <reference field="9" count="1" selected="0">
            <x v="58"/>
          </reference>
          <reference field="10" count="1">
            <x v="83"/>
          </reference>
        </references>
      </pivotArea>
    </format>
    <format dxfId="5690">
      <pivotArea dataOnly="0" labelOnly="1" outline="0" fieldPosition="0">
        <references count="5">
          <reference field="2" count="1" selected="0">
            <x v="10"/>
          </reference>
          <reference field="3" count="1" selected="0">
            <x v="700"/>
          </reference>
          <reference field="5" count="1" selected="0">
            <x v="93"/>
          </reference>
          <reference field="9" count="1" selected="0">
            <x v="182"/>
          </reference>
          <reference field="10" count="1">
            <x v="15"/>
          </reference>
        </references>
      </pivotArea>
    </format>
    <format dxfId="5689">
      <pivotArea dataOnly="0" labelOnly="1" outline="0" fieldPosition="0">
        <references count="5">
          <reference field="2" count="1" selected="0">
            <x v="11"/>
          </reference>
          <reference field="3" count="1" selected="0">
            <x v="718"/>
          </reference>
          <reference field="5" count="1" selected="0">
            <x v="105"/>
          </reference>
          <reference field="9" count="1" selected="0">
            <x v="51"/>
          </reference>
          <reference field="10" count="1">
            <x v="219"/>
          </reference>
        </references>
      </pivotArea>
    </format>
    <format dxfId="5688">
      <pivotArea dataOnly="0" labelOnly="1" outline="0" fieldPosition="0">
        <references count="5">
          <reference field="2" count="1" selected="0">
            <x v="11"/>
          </reference>
          <reference field="3" count="1" selected="0">
            <x v="718"/>
          </reference>
          <reference field="5" count="1" selected="0">
            <x v="105"/>
          </reference>
          <reference field="9" count="1" selected="0">
            <x v="55"/>
          </reference>
          <reference field="10" count="1">
            <x v="220"/>
          </reference>
        </references>
      </pivotArea>
    </format>
    <format dxfId="5687">
      <pivotArea dataOnly="0" labelOnly="1" outline="0" fieldPosition="0">
        <references count="5">
          <reference field="2" count="1" selected="0">
            <x v="11"/>
          </reference>
          <reference field="3" count="1" selected="0">
            <x v="718"/>
          </reference>
          <reference field="5" count="1" selected="0">
            <x v="105"/>
          </reference>
          <reference field="9" count="1" selected="0">
            <x v="60"/>
          </reference>
          <reference field="10" count="1">
            <x v="190"/>
          </reference>
        </references>
      </pivotArea>
    </format>
    <format dxfId="5686">
      <pivotArea dataOnly="0" labelOnly="1" outline="0" fieldPosition="0">
        <references count="5">
          <reference field="2" count="1" selected="0">
            <x v="11"/>
          </reference>
          <reference field="3" count="1" selected="0">
            <x v="718"/>
          </reference>
          <reference field="5" count="1" selected="0">
            <x v="105"/>
          </reference>
          <reference field="9" count="1" selected="0">
            <x v="64"/>
          </reference>
          <reference field="10" count="1">
            <x v="220"/>
          </reference>
        </references>
      </pivotArea>
    </format>
    <format dxfId="5685">
      <pivotArea dataOnly="0" labelOnly="1" outline="0" fieldPosition="0">
        <references count="5">
          <reference field="2" count="1" selected="0">
            <x v="11"/>
          </reference>
          <reference field="3" count="1" selected="0">
            <x v="718"/>
          </reference>
          <reference field="5" count="1" selected="0">
            <x v="105"/>
          </reference>
          <reference field="9" count="1" selected="0">
            <x v="65"/>
          </reference>
          <reference field="10" count="1">
            <x v="218"/>
          </reference>
        </references>
      </pivotArea>
    </format>
    <format dxfId="5684">
      <pivotArea dataOnly="0" labelOnly="1" outline="0" fieldPosition="0">
        <references count="5">
          <reference field="2" count="1" selected="0">
            <x v="11"/>
          </reference>
          <reference field="3" count="1" selected="0">
            <x v="718"/>
          </reference>
          <reference field="5" count="1" selected="0">
            <x v="105"/>
          </reference>
          <reference field="9" count="1" selected="0">
            <x v="66"/>
          </reference>
          <reference field="10" count="1">
            <x v="219"/>
          </reference>
        </references>
      </pivotArea>
    </format>
    <format dxfId="5683">
      <pivotArea dataOnly="0" labelOnly="1" outline="0" fieldPosition="0">
        <references count="5">
          <reference field="2" count="1" selected="0">
            <x v="11"/>
          </reference>
          <reference field="3" count="1" selected="0">
            <x v="718"/>
          </reference>
          <reference field="5" count="1" selected="0">
            <x v="105"/>
          </reference>
          <reference field="9" count="1" selected="0">
            <x v="67"/>
          </reference>
          <reference field="10" count="1">
            <x v="220"/>
          </reference>
        </references>
      </pivotArea>
    </format>
    <format dxfId="5682">
      <pivotArea dataOnly="0" labelOnly="1" outline="0" fieldPosition="0">
        <references count="5">
          <reference field="2" count="1" selected="0">
            <x v="11"/>
          </reference>
          <reference field="3" count="1" selected="0">
            <x v="718"/>
          </reference>
          <reference field="5" count="1" selected="0">
            <x v="105"/>
          </reference>
          <reference field="9" count="1" selected="0">
            <x v="590"/>
          </reference>
          <reference field="10" count="1">
            <x v="219"/>
          </reference>
        </references>
      </pivotArea>
    </format>
    <format dxfId="5681">
      <pivotArea dataOnly="0" labelOnly="1" outline="0" fieldPosition="0">
        <references count="5">
          <reference field="2" count="1" selected="0">
            <x v="11"/>
          </reference>
          <reference field="3" count="1" selected="0">
            <x v="718"/>
          </reference>
          <reference field="5" count="1" selected="0">
            <x v="105"/>
          </reference>
          <reference field="9" count="1" selected="0">
            <x v="591"/>
          </reference>
          <reference field="10" count="1">
            <x v="202"/>
          </reference>
        </references>
      </pivotArea>
    </format>
    <format dxfId="5680">
      <pivotArea dataOnly="0" labelOnly="1" outline="0" fieldPosition="0">
        <references count="5">
          <reference field="2" count="1" selected="0">
            <x v="11"/>
          </reference>
          <reference field="3" count="1" selected="0">
            <x v="718"/>
          </reference>
          <reference field="5" count="1" selected="0">
            <x v="105"/>
          </reference>
          <reference field="9" count="1" selected="0">
            <x v="592"/>
          </reference>
          <reference field="10" count="1">
            <x v="195"/>
          </reference>
        </references>
      </pivotArea>
    </format>
    <format dxfId="5679">
      <pivotArea dataOnly="0" labelOnly="1" outline="0" fieldPosition="0">
        <references count="5">
          <reference field="2" count="1" selected="0">
            <x v="11"/>
          </reference>
          <reference field="3" count="1" selected="0">
            <x v="718"/>
          </reference>
          <reference field="5" count="1" selected="0">
            <x v="105"/>
          </reference>
          <reference field="9" count="1" selected="0">
            <x v="593"/>
          </reference>
          <reference field="10" count="1">
            <x v="190"/>
          </reference>
        </references>
      </pivotArea>
    </format>
    <format dxfId="5678">
      <pivotArea dataOnly="0" labelOnly="1" outline="0" fieldPosition="0">
        <references count="5">
          <reference field="2" count="1" selected="0">
            <x v="11"/>
          </reference>
          <reference field="3" count="1" selected="0">
            <x v="718"/>
          </reference>
          <reference field="5" count="1" selected="0">
            <x v="105"/>
          </reference>
          <reference field="9" count="1" selected="0">
            <x v="594"/>
          </reference>
          <reference field="10" count="1">
            <x v="209"/>
          </reference>
        </references>
      </pivotArea>
    </format>
    <format dxfId="5677">
      <pivotArea dataOnly="0" labelOnly="1" outline="0" fieldPosition="0">
        <references count="5">
          <reference field="2" count="1" selected="0">
            <x v="11"/>
          </reference>
          <reference field="3" count="1" selected="0">
            <x v="718"/>
          </reference>
          <reference field="5" count="1" selected="0">
            <x v="105"/>
          </reference>
          <reference field="9" count="1" selected="0">
            <x v="595"/>
          </reference>
          <reference field="10" count="1">
            <x v="221"/>
          </reference>
        </references>
      </pivotArea>
    </format>
    <format dxfId="5676">
      <pivotArea dataOnly="0" labelOnly="1" outline="0" fieldPosition="0">
        <references count="5">
          <reference field="2" count="1" selected="0">
            <x v="11"/>
          </reference>
          <reference field="3" count="1" selected="0">
            <x v="724"/>
          </reference>
          <reference field="5" count="1" selected="0">
            <x v="108"/>
          </reference>
          <reference field="9" count="1" selected="0">
            <x v="63"/>
          </reference>
          <reference field="10" count="1">
            <x v="219"/>
          </reference>
        </references>
      </pivotArea>
    </format>
    <format dxfId="5675">
      <pivotArea dataOnly="0" labelOnly="1" outline="0" fieldPosition="0">
        <references count="5">
          <reference field="2" count="1" selected="0">
            <x v="11"/>
          </reference>
          <reference field="3" count="1" selected="0">
            <x v="724"/>
          </reference>
          <reference field="5" count="1" selected="0">
            <x v="108"/>
          </reference>
          <reference field="9" count="1" selected="0">
            <x v="613"/>
          </reference>
          <reference field="10" count="1">
            <x v="213"/>
          </reference>
        </references>
      </pivotArea>
    </format>
    <format dxfId="5674">
      <pivotArea dataOnly="0" labelOnly="1" outline="0" fieldPosition="0">
        <references count="5">
          <reference field="2" count="1" selected="0">
            <x v="12"/>
          </reference>
          <reference field="3" count="1" selected="0">
            <x v="445"/>
          </reference>
          <reference field="5" count="1" selected="0">
            <x v="13"/>
          </reference>
          <reference field="9" count="1" selected="0">
            <x v="70"/>
          </reference>
          <reference field="10" count="1">
            <x v="83"/>
          </reference>
        </references>
      </pivotArea>
    </format>
    <format dxfId="5673">
      <pivotArea dataOnly="0" labelOnly="1" outline="0" fieldPosition="0">
        <references count="5">
          <reference field="2" count="1" selected="0">
            <x v="12"/>
          </reference>
          <reference field="3" count="1" selected="0">
            <x v="445"/>
          </reference>
          <reference field="5" count="1" selected="0">
            <x v="13"/>
          </reference>
          <reference field="9" count="1" selected="0">
            <x v="74"/>
          </reference>
          <reference field="10" count="1">
            <x v="82"/>
          </reference>
        </references>
      </pivotArea>
    </format>
    <format dxfId="5672">
      <pivotArea dataOnly="0" labelOnly="1" outline="0" fieldPosition="0">
        <references count="5">
          <reference field="2" count="1" selected="0">
            <x v="12"/>
          </reference>
          <reference field="3" count="1" selected="0">
            <x v="497"/>
          </reference>
          <reference field="5" count="1" selected="0">
            <x v="13"/>
          </reference>
          <reference field="9" count="1" selected="0">
            <x v="71"/>
          </reference>
          <reference field="10" count="1">
            <x v="82"/>
          </reference>
        </references>
      </pivotArea>
    </format>
    <format dxfId="5671">
      <pivotArea dataOnly="0" labelOnly="1" outline="0" fieldPosition="0">
        <references count="5">
          <reference field="2" count="1" selected="0">
            <x v="12"/>
          </reference>
          <reference field="3" count="1" selected="0">
            <x v="498"/>
          </reference>
          <reference field="5" count="1" selected="0">
            <x v="13"/>
          </reference>
          <reference field="9" count="1" selected="0">
            <x v="73"/>
          </reference>
          <reference field="10" count="1">
            <x v="21"/>
          </reference>
        </references>
      </pivotArea>
    </format>
    <format dxfId="5670">
      <pivotArea dataOnly="0" labelOnly="1" outline="0" fieldPosition="0">
        <references count="5">
          <reference field="2" count="1" selected="0">
            <x v="12"/>
          </reference>
          <reference field="3" count="1" selected="0">
            <x v="596"/>
          </reference>
          <reference field="5" count="1" selected="0">
            <x v="14"/>
          </reference>
          <reference field="9" count="1" selected="0">
            <x v="73"/>
          </reference>
          <reference field="10" count="1">
            <x v="21"/>
          </reference>
        </references>
      </pivotArea>
    </format>
    <format dxfId="5669">
      <pivotArea dataOnly="0" labelOnly="1" outline="0" fieldPosition="0">
        <references count="5">
          <reference field="2" count="1" selected="0">
            <x v="12"/>
          </reference>
          <reference field="3" count="1" selected="0">
            <x v="643"/>
          </reference>
          <reference field="5" count="1" selected="0">
            <x v="82"/>
          </reference>
          <reference field="9" count="1" selected="0">
            <x v="383"/>
          </reference>
          <reference field="10" count="1">
            <x v="82"/>
          </reference>
        </references>
      </pivotArea>
    </format>
    <format dxfId="5668">
      <pivotArea dataOnly="0" labelOnly="1" outline="0" fieldPosition="0">
        <references count="5">
          <reference field="2" count="1" selected="0">
            <x v="12"/>
          </reference>
          <reference field="3" count="1" selected="0">
            <x v="643"/>
          </reference>
          <reference field="5" count="1" selected="0">
            <x v="83"/>
          </reference>
          <reference field="9" count="1" selected="0">
            <x v="432"/>
          </reference>
          <reference field="10" count="1">
            <x v="83"/>
          </reference>
        </references>
      </pivotArea>
    </format>
    <format dxfId="5667">
      <pivotArea dataOnly="0" labelOnly="1" outline="0" fieldPosition="0">
        <references count="5">
          <reference field="2" count="1" selected="0">
            <x v="12"/>
          </reference>
          <reference field="3" count="1" selected="0">
            <x v="643"/>
          </reference>
          <reference field="5" count="1" selected="0">
            <x v="83"/>
          </reference>
          <reference field="9" count="1" selected="0">
            <x v="532"/>
          </reference>
          <reference field="10" count="1">
            <x v="82"/>
          </reference>
        </references>
      </pivotArea>
    </format>
    <format dxfId="5666">
      <pivotArea dataOnly="0" labelOnly="1" outline="0" fieldPosition="0">
        <references count="5">
          <reference field="2" count="1" selected="0">
            <x v="13"/>
          </reference>
          <reference field="3" count="1" selected="0">
            <x v="698"/>
          </reference>
          <reference field="5" count="1" selected="0">
            <x v="88"/>
          </reference>
          <reference field="9" count="1" selected="0">
            <x v="75"/>
          </reference>
          <reference field="10" count="1">
            <x v="35"/>
          </reference>
        </references>
      </pivotArea>
    </format>
    <format dxfId="5665">
      <pivotArea dataOnly="0" labelOnly="1" outline="0" fieldPosition="0">
        <references count="5">
          <reference field="2" count="1" selected="0">
            <x v="14"/>
          </reference>
          <reference field="3" count="1" selected="0">
            <x v="561"/>
          </reference>
          <reference field="5" count="1" selected="0">
            <x v="16"/>
          </reference>
          <reference field="9" count="1" selected="0">
            <x v="193"/>
          </reference>
          <reference field="10" count="1">
            <x v="82"/>
          </reference>
        </references>
      </pivotArea>
    </format>
    <format dxfId="5664">
      <pivotArea dataOnly="0" labelOnly="1" outline="0" fieldPosition="0">
        <references count="5">
          <reference field="2" count="1" selected="0">
            <x v="15"/>
          </reference>
          <reference field="3" count="1" selected="0">
            <x v="643"/>
          </reference>
          <reference field="5" count="1" selected="0">
            <x v="53"/>
          </reference>
          <reference field="9" count="1" selected="0">
            <x v="84"/>
          </reference>
          <reference field="10" count="1">
            <x v="183"/>
          </reference>
        </references>
      </pivotArea>
    </format>
    <format dxfId="5663">
      <pivotArea dataOnly="0" labelOnly="1" outline="0" fieldPosition="0">
        <references count="5">
          <reference field="2" count="1" selected="0">
            <x v="16"/>
          </reference>
          <reference field="3" count="1" selected="0">
            <x v="615"/>
          </reference>
          <reference field="5" count="1" selected="0">
            <x v="54"/>
          </reference>
          <reference field="9" count="1" selected="0">
            <x v="93"/>
          </reference>
          <reference field="10" count="1">
            <x v="181"/>
          </reference>
        </references>
      </pivotArea>
    </format>
    <format dxfId="5662">
      <pivotArea dataOnly="0" labelOnly="1" outline="0" fieldPosition="0">
        <references count="5">
          <reference field="2" count="1" selected="0">
            <x v="16"/>
          </reference>
          <reference field="3" count="1" selected="0">
            <x v="643"/>
          </reference>
          <reference field="5" count="1" selected="0">
            <x v="60"/>
          </reference>
          <reference field="9" count="1" selected="0">
            <x v="78"/>
          </reference>
          <reference field="10" count="1">
            <x v="184"/>
          </reference>
        </references>
      </pivotArea>
    </format>
    <format dxfId="5661">
      <pivotArea dataOnly="0" labelOnly="1" outline="0" fieldPosition="0">
        <references count="5">
          <reference field="2" count="1" selected="0">
            <x v="16"/>
          </reference>
          <reference field="3" count="1" selected="0">
            <x v="667"/>
          </reference>
          <reference field="5" count="1" selected="0">
            <x v="55"/>
          </reference>
          <reference field="9" count="1" selected="0">
            <x v="96"/>
          </reference>
          <reference field="10" count="1">
            <x v="145"/>
          </reference>
        </references>
      </pivotArea>
    </format>
    <format dxfId="5660">
      <pivotArea dataOnly="0" labelOnly="1" outline="0" fieldPosition="0">
        <references count="5">
          <reference field="2" count="1" selected="0">
            <x v="16"/>
          </reference>
          <reference field="3" count="1" selected="0">
            <x v="668"/>
          </reference>
          <reference field="5" count="1" selected="0">
            <x v="55"/>
          </reference>
          <reference field="9" count="1" selected="0">
            <x v="2"/>
          </reference>
          <reference field="10" count="1">
            <x v="123"/>
          </reference>
        </references>
      </pivotArea>
    </format>
    <format dxfId="5659">
      <pivotArea dataOnly="0" labelOnly="1" outline="0" fieldPosition="0">
        <references count="5">
          <reference field="2" count="1" selected="0">
            <x v="16"/>
          </reference>
          <reference field="3" count="1" selected="0">
            <x v="668"/>
          </reference>
          <reference field="5" count="1" selected="0">
            <x v="55"/>
          </reference>
          <reference field="9" count="1" selected="0">
            <x v="353"/>
          </reference>
          <reference field="10" count="1">
            <x v="27"/>
          </reference>
        </references>
      </pivotArea>
    </format>
    <format dxfId="5658">
      <pivotArea dataOnly="0" labelOnly="1" outline="0" fieldPosition="0">
        <references count="5">
          <reference field="2" count="1" selected="0">
            <x v="16"/>
          </reference>
          <reference field="3" count="1" selected="0">
            <x v="669"/>
          </reference>
          <reference field="5" count="1" selected="0">
            <x v="56"/>
          </reference>
          <reference field="9" count="1" selected="0">
            <x v="2"/>
          </reference>
          <reference field="10" count="1">
            <x v="123"/>
          </reference>
        </references>
      </pivotArea>
    </format>
    <format dxfId="5657">
      <pivotArea dataOnly="0" labelOnly="1" outline="0" fieldPosition="0">
        <references count="5">
          <reference field="2" count="1" selected="0">
            <x v="16"/>
          </reference>
          <reference field="3" count="1" selected="0">
            <x v="669"/>
          </reference>
          <reference field="5" count="1" selected="0">
            <x v="56"/>
          </reference>
          <reference field="9" count="1" selected="0">
            <x v="79"/>
          </reference>
          <reference field="10" count="1">
            <x v="31"/>
          </reference>
        </references>
      </pivotArea>
    </format>
    <format dxfId="5656">
      <pivotArea dataOnly="0" labelOnly="1" outline="0" fieldPosition="0">
        <references count="5">
          <reference field="2" count="1" selected="0">
            <x v="16"/>
          </reference>
          <reference field="3" count="1" selected="0">
            <x v="669"/>
          </reference>
          <reference field="5" count="1" selected="0">
            <x v="56"/>
          </reference>
          <reference field="9" count="1" selected="0">
            <x v="165"/>
          </reference>
          <reference field="10" count="1">
            <x v="41"/>
          </reference>
        </references>
      </pivotArea>
    </format>
    <format dxfId="5655">
      <pivotArea dataOnly="0" labelOnly="1" outline="0" fieldPosition="0">
        <references count="5">
          <reference field="2" count="1" selected="0">
            <x v="16"/>
          </reference>
          <reference field="3" count="1" selected="0">
            <x v="671"/>
          </reference>
          <reference field="5" count="1" selected="0">
            <x v="58"/>
          </reference>
          <reference field="9" count="1" selected="0">
            <x v="159"/>
          </reference>
          <reference field="10" count="1">
            <x v="43"/>
          </reference>
        </references>
      </pivotArea>
    </format>
    <format dxfId="5654">
      <pivotArea dataOnly="0" labelOnly="1" outline="0" fieldPosition="0">
        <references count="5">
          <reference field="2" count="1" selected="0">
            <x v="16"/>
          </reference>
          <reference field="3" count="1" selected="0">
            <x v="672"/>
          </reference>
          <reference field="5" count="1" selected="0">
            <x v="59"/>
          </reference>
          <reference field="9" count="1" selected="0">
            <x v="88"/>
          </reference>
          <reference field="10" count="1">
            <x v="182"/>
          </reference>
        </references>
      </pivotArea>
    </format>
    <format dxfId="5653">
      <pivotArea dataOnly="0" labelOnly="1" outline="0" fieldPosition="0">
        <references count="5">
          <reference field="2" count="1" selected="0">
            <x v="17"/>
          </reference>
          <reference field="3" count="1" selected="0">
            <x v="704"/>
          </reference>
          <reference field="5" count="1" selected="0">
            <x v="97"/>
          </reference>
          <reference field="9" count="1" selected="0">
            <x v="240"/>
          </reference>
          <reference field="10" count="1">
            <x v="78"/>
          </reference>
        </references>
      </pivotArea>
    </format>
    <format dxfId="5652">
      <pivotArea dataOnly="0" labelOnly="1" outline="0" fieldPosition="0">
        <references count="5">
          <reference field="2" count="1" selected="0">
            <x v="17"/>
          </reference>
          <reference field="3" count="1" selected="0">
            <x v="704"/>
          </reference>
          <reference field="5" count="1" selected="0">
            <x v="97"/>
          </reference>
          <reference field="9" count="1" selected="0">
            <x v="548"/>
          </reference>
          <reference field="10" count="1">
            <x v="149"/>
          </reference>
        </references>
      </pivotArea>
    </format>
    <format dxfId="5651">
      <pivotArea dataOnly="0" labelOnly="1" outline="0" fieldPosition="0">
        <references count="5">
          <reference field="2" count="1" selected="0">
            <x v="18"/>
          </reference>
          <reference field="3" count="1" selected="0">
            <x v="648"/>
          </reference>
          <reference field="5" count="1" selected="0">
            <x v="34"/>
          </reference>
          <reference field="9" count="1" selected="0">
            <x v="174"/>
          </reference>
          <reference field="10" count="1">
            <x v="141"/>
          </reference>
        </references>
      </pivotArea>
    </format>
    <format dxfId="5650">
      <pivotArea dataOnly="0" labelOnly="1" outline="0" fieldPosition="0">
        <references count="5">
          <reference field="2" count="1" selected="0">
            <x v="18"/>
          </reference>
          <reference field="3" count="1" selected="0">
            <x v="649"/>
          </reference>
          <reference field="5" count="1" selected="0">
            <x v="35"/>
          </reference>
          <reference field="9" count="1" selected="0">
            <x v="158"/>
          </reference>
          <reference field="10" count="1">
            <x v="181"/>
          </reference>
        </references>
      </pivotArea>
    </format>
    <format dxfId="5649">
      <pivotArea dataOnly="0" labelOnly="1" outline="0" fieldPosition="0">
        <references count="5">
          <reference field="2" count="1" selected="0">
            <x v="18"/>
          </reference>
          <reference field="3" count="1" selected="0">
            <x v="659"/>
          </reference>
          <reference field="5" count="1" selected="0">
            <x v="46"/>
          </reference>
          <reference field="9" count="1" selected="0">
            <x v="175"/>
          </reference>
          <reference field="10" count="1">
            <x v="142"/>
          </reference>
        </references>
      </pivotArea>
    </format>
    <format dxfId="5648">
      <pivotArea dataOnly="0" labelOnly="1" outline="0" fieldPosition="0">
        <references count="5">
          <reference field="2" count="1" selected="0">
            <x v="19"/>
          </reference>
          <reference field="3" count="1" selected="0">
            <x v="706"/>
          </reference>
          <reference field="5" count="1" selected="0">
            <x v="100"/>
          </reference>
          <reference field="9" count="1" selected="0">
            <x v="107"/>
          </reference>
          <reference field="10" count="1">
            <x v="31"/>
          </reference>
        </references>
      </pivotArea>
    </format>
    <format dxfId="5647">
      <pivotArea dataOnly="0" labelOnly="1" outline="0" fieldPosition="0">
        <references count="5">
          <reference field="2" count="1" selected="0">
            <x v="19"/>
          </reference>
          <reference field="3" count="1" selected="0">
            <x v="706"/>
          </reference>
          <reference field="5" count="1" selected="0">
            <x v="100"/>
          </reference>
          <reference field="9" count="1" selected="0">
            <x v="120"/>
          </reference>
          <reference field="10" count="1">
            <x v="35"/>
          </reference>
        </references>
      </pivotArea>
    </format>
    <format dxfId="5646">
      <pivotArea dataOnly="0" labelOnly="1" outline="0" fieldPosition="0">
        <references count="5">
          <reference field="2" count="1" selected="0">
            <x v="19"/>
          </reference>
          <reference field="3" count="1" selected="0">
            <x v="706"/>
          </reference>
          <reference field="5" count="1" selected="0">
            <x v="100"/>
          </reference>
          <reference field="9" count="1" selected="0">
            <x v="122"/>
          </reference>
          <reference field="10" count="1">
            <x v="116"/>
          </reference>
        </references>
      </pivotArea>
    </format>
    <format dxfId="5645">
      <pivotArea dataOnly="0" labelOnly="1" outline="0" fieldPosition="0">
        <references count="5">
          <reference field="2" count="1" selected="0">
            <x v="19"/>
          </reference>
          <reference field="3" count="1" selected="0">
            <x v="706"/>
          </reference>
          <reference field="5" count="1" selected="0">
            <x v="100"/>
          </reference>
          <reference field="9" count="1" selected="0">
            <x v="274"/>
          </reference>
          <reference field="10" count="1">
            <x v="65"/>
          </reference>
        </references>
      </pivotArea>
    </format>
    <format dxfId="5644">
      <pivotArea dataOnly="0" labelOnly="1" outline="0" fieldPosition="0">
        <references count="5">
          <reference field="2" count="1" selected="0">
            <x v="19"/>
          </reference>
          <reference field="3" count="1" selected="0">
            <x v="706"/>
          </reference>
          <reference field="5" count="1" selected="0">
            <x v="100"/>
          </reference>
          <reference field="9" count="1" selected="0">
            <x v="305"/>
          </reference>
          <reference field="10" count="1">
            <x v="83"/>
          </reference>
        </references>
      </pivotArea>
    </format>
    <format dxfId="5643">
      <pivotArea dataOnly="0" labelOnly="1" outline="0" fieldPosition="0">
        <references count="5">
          <reference field="2" count="1" selected="0">
            <x v="19"/>
          </reference>
          <reference field="3" count="1" selected="0">
            <x v="707"/>
          </reference>
          <reference field="5" count="1" selected="0">
            <x v="100"/>
          </reference>
          <reference field="9" count="1" selected="0">
            <x v="108"/>
          </reference>
          <reference field="10" count="1">
            <x v="18"/>
          </reference>
        </references>
      </pivotArea>
    </format>
    <format dxfId="5642">
      <pivotArea dataOnly="0" labelOnly="1" outline="0" fieldPosition="0">
        <references count="5">
          <reference field="2" count="1" selected="0">
            <x v="19"/>
          </reference>
          <reference field="3" count="1" selected="0">
            <x v="707"/>
          </reference>
          <reference field="5" count="1" selected="0">
            <x v="100"/>
          </reference>
          <reference field="9" count="1" selected="0">
            <x v="118"/>
          </reference>
          <reference field="10" count="1">
            <x v="83"/>
          </reference>
        </references>
      </pivotArea>
    </format>
    <format dxfId="5641">
      <pivotArea dataOnly="0" labelOnly="1" outline="0" fieldPosition="0">
        <references count="5">
          <reference field="2" count="1" selected="0">
            <x v="19"/>
          </reference>
          <reference field="3" count="1" selected="0">
            <x v="707"/>
          </reference>
          <reference field="5" count="1" selected="0">
            <x v="100"/>
          </reference>
          <reference field="9" count="1" selected="0">
            <x v="125"/>
          </reference>
          <reference field="10" count="1">
            <x v="45"/>
          </reference>
        </references>
      </pivotArea>
    </format>
    <format dxfId="5640">
      <pivotArea dataOnly="0" labelOnly="1" outline="0" fieldPosition="0">
        <references count="5">
          <reference field="2" count="1" selected="0">
            <x v="19"/>
          </reference>
          <reference field="3" count="1" selected="0">
            <x v="708"/>
          </reference>
          <reference field="5" count="1" selected="0">
            <x v="100"/>
          </reference>
          <reference field="9" count="1" selected="0">
            <x v="117"/>
          </reference>
          <reference field="10" count="1">
            <x v="180"/>
          </reference>
        </references>
      </pivotArea>
    </format>
    <format dxfId="5639">
      <pivotArea dataOnly="0" labelOnly="1" outline="0" fieldPosition="0">
        <references count="5">
          <reference field="2" count="1" selected="0">
            <x v="19"/>
          </reference>
          <reference field="3" count="1" selected="0">
            <x v="708"/>
          </reference>
          <reference field="5" count="1" selected="0">
            <x v="100"/>
          </reference>
          <reference field="9" count="1" selected="0">
            <x v="390"/>
          </reference>
          <reference field="10" count="1">
            <x v="83"/>
          </reference>
        </references>
      </pivotArea>
    </format>
    <format dxfId="5638">
      <pivotArea dataOnly="0" labelOnly="1" outline="0" fieldPosition="0">
        <references count="5">
          <reference field="2" count="1" selected="0">
            <x v="19"/>
          </reference>
          <reference field="3" count="1" selected="0">
            <x v="709"/>
          </reference>
          <reference field="5" count="1" selected="0">
            <x v="100"/>
          </reference>
          <reference field="9" count="1" selected="0">
            <x v="123"/>
          </reference>
          <reference field="10" count="1">
            <x v="48"/>
          </reference>
        </references>
      </pivotArea>
    </format>
    <format dxfId="5637">
      <pivotArea dataOnly="0" labelOnly="1" outline="0" fieldPosition="0">
        <references count="5">
          <reference field="2" count="1" selected="0">
            <x v="19"/>
          </reference>
          <reference field="3" count="1" selected="0">
            <x v="710"/>
          </reference>
          <reference field="5" count="1" selected="0">
            <x v="100"/>
          </reference>
          <reference field="9" count="1" selected="0">
            <x v="121"/>
          </reference>
          <reference field="10" count="1">
            <x v="165"/>
          </reference>
        </references>
      </pivotArea>
    </format>
    <format dxfId="5636">
      <pivotArea dataOnly="0" labelOnly="1" outline="0" fieldPosition="0">
        <references count="5">
          <reference field="2" count="1" selected="0">
            <x v="19"/>
          </reference>
          <reference field="3" count="1" selected="0">
            <x v="710"/>
          </reference>
          <reference field="5" count="1" selected="0">
            <x v="100"/>
          </reference>
          <reference field="9" count="1" selected="0">
            <x v="371"/>
          </reference>
          <reference field="10" count="1">
            <x v="122"/>
          </reference>
        </references>
      </pivotArea>
    </format>
    <format dxfId="5635">
      <pivotArea dataOnly="0" labelOnly="1" outline="0" fieldPosition="0">
        <references count="5">
          <reference field="2" count="1" selected="0">
            <x v="19"/>
          </reference>
          <reference field="3" count="1" selected="0">
            <x v="711"/>
          </reference>
          <reference field="5" count="1" selected="0">
            <x v="100"/>
          </reference>
          <reference field="9" count="1" selected="0">
            <x v="180"/>
          </reference>
          <reference field="10" count="1">
            <x v="39"/>
          </reference>
        </references>
      </pivotArea>
    </format>
    <format dxfId="5634">
      <pivotArea dataOnly="0" labelOnly="1" outline="0" fieldPosition="0">
        <references count="5">
          <reference field="2" count="1" selected="0">
            <x v="22"/>
          </reference>
          <reference field="3" count="1" selected="0">
            <x v="618"/>
          </reference>
          <reference field="5" count="1" selected="0">
            <x v="63"/>
          </reference>
          <reference field="9" count="1" selected="0">
            <x v="381"/>
          </reference>
          <reference field="10" count="1">
            <x v="175"/>
          </reference>
        </references>
      </pivotArea>
    </format>
    <format dxfId="5633">
      <pivotArea dataOnly="0" labelOnly="1" outline="0" fieldPosition="0">
        <references count="5">
          <reference field="2" count="1" selected="0">
            <x v="22"/>
          </reference>
          <reference field="3" count="1" selected="0">
            <x v="618"/>
          </reference>
          <reference field="5" count="1" selected="0">
            <x v="63"/>
          </reference>
          <reference field="9" count="1" selected="0">
            <x v="439"/>
          </reference>
          <reference field="10" count="1">
            <x v="82"/>
          </reference>
        </references>
      </pivotArea>
    </format>
    <format dxfId="5632">
      <pivotArea dataOnly="0" labelOnly="1" outline="0" fieldPosition="0">
        <references count="5">
          <reference field="2" count="1" selected="0">
            <x v="22"/>
          </reference>
          <reference field="3" count="1" selected="0">
            <x v="673"/>
          </reference>
          <reference field="5" count="1" selected="0">
            <x v="61"/>
          </reference>
          <reference field="9" count="1" selected="0">
            <x v="2"/>
          </reference>
          <reference field="10" count="1">
            <x v="83"/>
          </reference>
        </references>
      </pivotArea>
    </format>
    <format dxfId="5631">
      <pivotArea dataOnly="0" labelOnly="1" outline="0" fieldPosition="0">
        <references count="5">
          <reference field="2" count="1" selected="0">
            <x v="22"/>
          </reference>
          <reference field="3" count="1" selected="0">
            <x v="673"/>
          </reference>
          <reference field="5" count="1" selected="0">
            <x v="61"/>
          </reference>
          <reference field="9" count="1" selected="0">
            <x v="243"/>
          </reference>
          <reference field="10" count="1">
            <x v="60"/>
          </reference>
        </references>
      </pivotArea>
    </format>
    <format dxfId="5630">
      <pivotArea dataOnly="0" labelOnly="1" outline="0" fieldPosition="0">
        <references count="5">
          <reference field="2" count="1" selected="0">
            <x v="22"/>
          </reference>
          <reference field="3" count="1" selected="0">
            <x v="673"/>
          </reference>
          <reference field="5" count="1" selected="0">
            <x v="61"/>
          </reference>
          <reference field="9" count="1" selected="0">
            <x v="244"/>
          </reference>
          <reference field="10" count="1">
            <x v="83"/>
          </reference>
        </references>
      </pivotArea>
    </format>
    <format dxfId="5629">
      <pivotArea dataOnly="0" labelOnly="1" outline="0" fieldPosition="0">
        <references count="5">
          <reference field="2" count="1" selected="0">
            <x v="22"/>
          </reference>
          <reference field="3" count="1" selected="0">
            <x v="673"/>
          </reference>
          <reference field="5" count="1" selected="0">
            <x v="61"/>
          </reference>
          <reference field="9" count="1" selected="0">
            <x v="299"/>
          </reference>
          <reference field="10" count="1">
            <x v="82"/>
          </reference>
        </references>
      </pivotArea>
    </format>
    <format dxfId="5628">
      <pivotArea dataOnly="0" labelOnly="1" outline="0" fieldPosition="0">
        <references count="5">
          <reference field="2" count="1" selected="0">
            <x v="22"/>
          </reference>
          <reference field="3" count="1" selected="0">
            <x v="673"/>
          </reference>
          <reference field="5" count="1" selected="0">
            <x v="61"/>
          </reference>
          <reference field="9" count="1" selected="0">
            <x v="321"/>
          </reference>
          <reference field="10" count="1">
            <x v="83"/>
          </reference>
        </references>
      </pivotArea>
    </format>
    <format dxfId="5627">
      <pivotArea dataOnly="0" labelOnly="1" outline="0" fieldPosition="0">
        <references count="5">
          <reference field="2" count="1" selected="0">
            <x v="22"/>
          </reference>
          <reference field="3" count="1" selected="0">
            <x v="673"/>
          </reference>
          <reference field="5" count="1" selected="0">
            <x v="61"/>
          </reference>
          <reference field="9" count="1" selected="0">
            <x v="337"/>
          </reference>
          <reference field="10" count="1">
            <x v="82"/>
          </reference>
        </references>
      </pivotArea>
    </format>
    <format dxfId="5626">
      <pivotArea dataOnly="0" labelOnly="1" outline="0" fieldPosition="0">
        <references count="5">
          <reference field="2" count="1" selected="0">
            <x v="22"/>
          </reference>
          <reference field="3" count="1" selected="0">
            <x v="674"/>
          </reference>
          <reference field="5" count="1" selected="0">
            <x v="62"/>
          </reference>
          <reference field="9" count="1" selected="0">
            <x v="2"/>
          </reference>
          <reference field="10" count="1">
            <x v="84"/>
          </reference>
        </references>
      </pivotArea>
    </format>
    <format dxfId="5625">
      <pivotArea dataOnly="0" labelOnly="1" outline="0" fieldPosition="0">
        <references count="5">
          <reference field="2" count="1" selected="0">
            <x v="22"/>
          </reference>
          <reference field="3" count="1" selected="0">
            <x v="674"/>
          </reference>
          <reference field="5" count="1" selected="0">
            <x v="62"/>
          </reference>
          <reference field="9" count="1" selected="0">
            <x v="294"/>
          </reference>
          <reference field="10" count="1">
            <x v="82"/>
          </reference>
        </references>
      </pivotArea>
    </format>
    <format dxfId="5624">
      <pivotArea dataOnly="0" labelOnly="1" outline="0" fieldPosition="0">
        <references count="5">
          <reference field="2" count="1" selected="0">
            <x v="22"/>
          </reference>
          <reference field="3" count="1" selected="0">
            <x v="674"/>
          </reference>
          <reference field="5" count="1" selected="0">
            <x v="72"/>
          </reference>
          <reference field="9" count="1" selected="0">
            <x v="523"/>
          </reference>
          <reference field="10" count="1">
            <x v="175"/>
          </reference>
        </references>
      </pivotArea>
    </format>
    <format dxfId="5623">
      <pivotArea dataOnly="0" labelOnly="1" outline="0" fieldPosition="0">
        <references count="5">
          <reference field="2" count="1" selected="0">
            <x v="22"/>
          </reference>
          <reference field="3" count="1" selected="0">
            <x v="676"/>
          </reference>
          <reference field="5" count="1" selected="0">
            <x v="64"/>
          </reference>
          <reference field="9" count="1" selected="0">
            <x v="302"/>
          </reference>
          <reference field="10" count="1">
            <x v="83"/>
          </reference>
        </references>
      </pivotArea>
    </format>
    <format dxfId="5622">
      <pivotArea dataOnly="0" labelOnly="1" outline="0" fieldPosition="0">
        <references count="5">
          <reference field="2" count="1" selected="0">
            <x v="22"/>
          </reference>
          <reference field="3" count="1" selected="0">
            <x v="693"/>
          </reference>
          <reference field="5" count="1" selected="0">
            <x v="75"/>
          </reference>
          <reference field="9" count="1" selected="0">
            <x v="525"/>
          </reference>
          <reference field="10" count="1">
            <x v="82"/>
          </reference>
        </references>
      </pivotArea>
    </format>
    <format dxfId="5621">
      <pivotArea dataOnly="0" labelOnly="1" outline="0" fieldPosition="0">
        <references count="5">
          <reference field="2" count="1" selected="0">
            <x v="22"/>
          </reference>
          <reference field="3" count="1" selected="0">
            <x v="693"/>
          </reference>
          <reference field="5" count="1" selected="0">
            <x v="75"/>
          </reference>
          <reference field="9" count="1" selected="0">
            <x v="526"/>
          </reference>
          <reference field="10" count="1">
            <x v="83"/>
          </reference>
        </references>
      </pivotArea>
    </format>
    <format dxfId="5620">
      <pivotArea dataOnly="0" labelOnly="1" outline="0" fieldPosition="0">
        <references count="5">
          <reference field="2" count="1" selected="0">
            <x v="22"/>
          </reference>
          <reference field="3" count="1" selected="0">
            <x v="694"/>
          </reference>
          <reference field="5" count="1" selected="0">
            <x v="76"/>
          </reference>
          <reference field="9" count="1" selected="0">
            <x v="2"/>
          </reference>
          <reference field="10" count="2">
            <x v="82"/>
            <x v="83"/>
          </reference>
        </references>
      </pivotArea>
    </format>
    <format dxfId="5619">
      <pivotArea dataOnly="0" labelOnly="1" outline="0" fieldPosition="0">
        <references count="5">
          <reference field="2" count="1" selected="0">
            <x v="22"/>
          </reference>
          <reference field="3" count="1" selected="0">
            <x v="694"/>
          </reference>
          <reference field="5" count="1" selected="0">
            <x v="76"/>
          </reference>
          <reference field="9" count="1" selected="0">
            <x v="338"/>
          </reference>
          <reference field="10" count="1">
            <x v="53"/>
          </reference>
        </references>
      </pivotArea>
    </format>
    <format dxfId="5618">
      <pivotArea dataOnly="0" labelOnly="1" outline="0" fieldPosition="0">
        <references count="5">
          <reference field="2" count="1" selected="0">
            <x v="22"/>
          </reference>
          <reference field="3" count="1" selected="0">
            <x v="694"/>
          </reference>
          <reference field="5" count="1" selected="0">
            <x v="76"/>
          </reference>
          <reference field="9" count="1" selected="0">
            <x v="441"/>
          </reference>
          <reference field="10" count="1">
            <x v="82"/>
          </reference>
        </references>
      </pivotArea>
    </format>
    <format dxfId="5617">
      <pivotArea dataOnly="0" labelOnly="1" outline="0" fieldPosition="0">
        <references count="5">
          <reference field="2" count="1" selected="0">
            <x v="23"/>
          </reference>
          <reference field="3" count="1" selected="0">
            <x v="643"/>
          </reference>
          <reference field="5" count="1" selected="0">
            <x v="81"/>
          </reference>
          <reference field="9" count="1" selected="0">
            <x v="529"/>
          </reference>
          <reference field="10" count="1">
            <x v="120"/>
          </reference>
        </references>
      </pivotArea>
    </format>
    <format dxfId="5616">
      <pivotArea dataOnly="0" labelOnly="1" outline="0" fieldPosition="0">
        <references count="5">
          <reference field="2" count="1" selected="0">
            <x v="23"/>
          </reference>
          <reference field="3" count="1" selected="0">
            <x v="643"/>
          </reference>
          <reference field="5" count="1" selected="0">
            <x v="84"/>
          </reference>
          <reference field="9" count="1" selected="0">
            <x v="225"/>
          </reference>
          <reference field="10" count="1">
            <x v="83"/>
          </reference>
        </references>
      </pivotArea>
    </format>
    <format dxfId="5615">
      <pivotArea dataOnly="0" labelOnly="1" outline="0" fieldPosition="0">
        <references count="5">
          <reference field="2" count="1" selected="0">
            <x v="23"/>
          </reference>
          <reference field="3" count="1" selected="0">
            <x v="643"/>
          </reference>
          <reference field="5" count="1" selected="0">
            <x v="85"/>
          </reference>
          <reference field="9" count="1" selected="0">
            <x v="239"/>
          </reference>
          <reference field="10" count="1">
            <x v="99"/>
          </reference>
        </references>
      </pivotArea>
    </format>
    <format dxfId="5614">
      <pivotArea dataOnly="0" labelOnly="1" outline="0" fieldPosition="0">
        <references count="5">
          <reference field="2" count="1" selected="0">
            <x v="24"/>
          </reference>
          <reference field="3" count="1" selected="0">
            <x v="691"/>
          </reference>
          <reference field="5" count="1" selected="0">
            <x v="73"/>
          </reference>
          <reference field="9" count="1" selected="0">
            <x v="524"/>
          </reference>
          <reference field="10" count="1">
            <x v="82"/>
          </reference>
        </references>
      </pivotArea>
    </format>
    <format dxfId="5613">
      <pivotArea dataOnly="0" labelOnly="1" outline="0" fieldPosition="0">
        <references count="5">
          <reference field="2" count="1" selected="0">
            <x v="25"/>
          </reference>
          <reference field="3" count="1" selected="0">
            <x v="492"/>
          </reference>
          <reference field="5" count="1" selected="0">
            <x v="122"/>
          </reference>
          <reference field="9" count="1" selected="0">
            <x v="261"/>
          </reference>
          <reference field="10" count="1">
            <x v="60"/>
          </reference>
        </references>
      </pivotArea>
    </format>
    <format dxfId="5612">
      <pivotArea dataOnly="0" labelOnly="1" outline="0" fieldPosition="0">
        <references count="5">
          <reference field="2" count="1" selected="0">
            <x v="26"/>
          </reference>
          <reference field="3" count="1" selected="0">
            <x v="643"/>
          </reference>
          <reference field="5" count="1" selected="0">
            <x v="80"/>
          </reference>
          <reference field="9" count="1" selected="0">
            <x v="241"/>
          </reference>
          <reference field="10" count="1">
            <x v="60"/>
          </reference>
        </references>
      </pivotArea>
    </format>
    <format dxfId="5611">
      <pivotArea dataOnly="0" labelOnly="1" outline="0" fieldPosition="0">
        <references count="5">
          <reference field="2" count="1" selected="0">
            <x v="26"/>
          </reference>
          <reference field="3" count="1" selected="0">
            <x v="692"/>
          </reference>
          <reference field="5" count="1" selected="0">
            <x v="77"/>
          </reference>
          <reference field="9" count="1" selected="0">
            <x v="318"/>
          </reference>
          <reference field="10" count="1">
            <x v="82"/>
          </reference>
        </references>
      </pivotArea>
    </format>
    <format dxfId="5610">
      <pivotArea dataOnly="0" labelOnly="1" outline="0" fieldPosition="0">
        <references count="5">
          <reference field="2" count="1" selected="0">
            <x v="27"/>
          </reference>
          <reference field="3" count="1" selected="0">
            <x v="677"/>
          </reference>
          <reference field="5" count="1" selected="0">
            <x v="65"/>
          </reference>
          <reference field="9" count="1" selected="0">
            <x v="514"/>
          </reference>
          <reference field="10" count="1">
            <x v="185"/>
          </reference>
        </references>
      </pivotArea>
    </format>
    <format dxfId="5609">
      <pivotArea dataOnly="0" labelOnly="1" outline="0" fieldPosition="0">
        <references count="5">
          <reference field="2" count="1" selected="0">
            <x v="27"/>
          </reference>
          <reference field="3" count="1" selected="0">
            <x v="683"/>
          </reference>
          <reference field="5" count="1" selected="0">
            <x v="71"/>
          </reference>
          <reference field="9" count="1" selected="0">
            <x v="400"/>
          </reference>
          <reference field="10" count="1">
            <x v="186"/>
          </reference>
        </references>
      </pivotArea>
    </format>
    <format dxfId="5608">
      <pivotArea dataOnly="0" labelOnly="1" outline="0" fieldPosition="0">
        <references count="5">
          <reference field="2" count="1" selected="0">
            <x v="28"/>
          </reference>
          <reference field="3" count="1" selected="0">
            <x v="584"/>
          </reference>
          <reference field="5" count="1" selected="0">
            <x v="28"/>
          </reference>
          <reference field="9" count="1" selected="0">
            <x v="10"/>
          </reference>
          <reference field="10" count="1">
            <x v="125"/>
          </reference>
        </references>
      </pivotArea>
    </format>
    <format dxfId="5607">
      <pivotArea dataOnly="0" labelOnly="1" outline="0" fieldPosition="0">
        <references count="5">
          <reference field="2" count="1" selected="0">
            <x v="28"/>
          </reference>
          <reference field="3" count="1" selected="0">
            <x v="584"/>
          </reference>
          <reference field="5" count="1" selected="0">
            <x v="28"/>
          </reference>
          <reference field="9" count="1" selected="0">
            <x v="31"/>
          </reference>
          <reference field="10" count="1">
            <x v="82"/>
          </reference>
        </references>
      </pivotArea>
    </format>
    <format dxfId="5606">
      <pivotArea dataOnly="0" labelOnly="1" outline="0" fieldPosition="0">
        <references count="5">
          <reference field="2" count="1" selected="0">
            <x v="28"/>
          </reference>
          <reference field="3" count="1" selected="0">
            <x v="584"/>
          </reference>
          <reference field="5" count="1" selected="0">
            <x v="28"/>
          </reference>
          <reference field="9" count="1" selected="0">
            <x v="184"/>
          </reference>
          <reference field="10" count="1">
            <x v="45"/>
          </reference>
        </references>
      </pivotArea>
    </format>
    <format dxfId="5605">
      <pivotArea dataOnly="0" labelOnly="1" outline="0" fieldPosition="0">
        <references count="5">
          <reference field="2" count="1" selected="0">
            <x v="28"/>
          </reference>
          <reference field="3" count="1" selected="0">
            <x v="584"/>
          </reference>
          <reference field="5" count="1" selected="0">
            <x v="28"/>
          </reference>
          <reference field="9" count="1" selected="0">
            <x v="278"/>
          </reference>
          <reference field="10" count="1">
            <x v="122"/>
          </reference>
        </references>
      </pivotArea>
    </format>
    <format dxfId="5604">
      <pivotArea dataOnly="0" labelOnly="1" outline="0" fieldPosition="0">
        <references count="5">
          <reference field="2" count="1" selected="0">
            <x v="28"/>
          </reference>
          <reference field="3" count="1" selected="0">
            <x v="584"/>
          </reference>
          <reference field="5" count="1" selected="0">
            <x v="28"/>
          </reference>
          <reference field="9" count="1" selected="0">
            <x v="386"/>
          </reference>
          <reference field="10" count="1">
            <x v="83"/>
          </reference>
        </references>
      </pivotArea>
    </format>
    <format dxfId="5603">
      <pivotArea dataOnly="0" labelOnly="1" outline="0" fieldPosition="0">
        <references count="5">
          <reference field="2" count="1" selected="0">
            <x v="29"/>
          </reference>
          <reference field="3" count="1" selected="0">
            <x v="535"/>
          </reference>
          <reference field="5" count="1" selected="0">
            <x v="29"/>
          </reference>
          <reference field="9" count="1" selected="0">
            <x v="2"/>
          </reference>
          <reference field="10" count="1">
            <x v="82"/>
          </reference>
        </references>
      </pivotArea>
    </format>
    <format dxfId="5602">
      <pivotArea dataOnly="0" labelOnly="1" outline="0" fieldPosition="0">
        <references count="5">
          <reference field="2" count="1" selected="0">
            <x v="29"/>
          </reference>
          <reference field="3" count="1" selected="0">
            <x v="535"/>
          </reference>
          <reference field="5" count="1" selected="0">
            <x v="29"/>
          </reference>
          <reference field="9" count="1" selected="0">
            <x v="12"/>
          </reference>
          <reference field="10" count="1">
            <x v="43"/>
          </reference>
        </references>
      </pivotArea>
    </format>
    <format dxfId="5601">
      <pivotArea dataOnly="0" labelOnly="1" outline="0" fieldPosition="0">
        <references count="5">
          <reference field="2" count="1" selected="0">
            <x v="29"/>
          </reference>
          <reference field="3" count="1" selected="0">
            <x v="535"/>
          </reference>
          <reference field="5" count="1" selected="0">
            <x v="29"/>
          </reference>
          <reference field="9" count="1" selected="0">
            <x v="13"/>
          </reference>
          <reference field="10" count="1">
            <x v="125"/>
          </reference>
        </references>
      </pivotArea>
    </format>
    <format dxfId="5600">
      <pivotArea dataOnly="0" labelOnly="1" outline="0" fieldPosition="0">
        <references count="5">
          <reference field="2" count="1" selected="0">
            <x v="29"/>
          </reference>
          <reference field="3" count="1" selected="0">
            <x v="535"/>
          </reference>
          <reference field="5" count="1" selected="0">
            <x v="29"/>
          </reference>
          <reference field="9" count="1" selected="0">
            <x v="46"/>
          </reference>
          <reference field="10" count="1">
            <x v="83"/>
          </reference>
        </references>
      </pivotArea>
    </format>
    <format dxfId="5599">
      <pivotArea dataOnly="0" labelOnly="1" outline="0" fieldPosition="0">
        <references count="5">
          <reference field="2" count="1" selected="0">
            <x v="30"/>
          </reference>
          <reference field="3" count="1" selected="0">
            <x v="642"/>
          </reference>
          <reference field="5" count="1" selected="0">
            <x v="30"/>
          </reference>
          <reference field="9" count="1" selected="0">
            <x v="3"/>
          </reference>
          <reference field="10" count="1">
            <x v="82"/>
          </reference>
        </references>
      </pivotArea>
    </format>
    <format dxfId="5598">
      <pivotArea dataOnly="0" labelOnly="1" outline="0" fieldPosition="0">
        <references count="5">
          <reference field="2" count="1" selected="0">
            <x v="30"/>
          </reference>
          <reference field="3" count="1" selected="0">
            <x v="642"/>
          </reference>
          <reference field="5" count="1" selected="0">
            <x v="30"/>
          </reference>
          <reference field="9" count="1" selected="0">
            <x v="8"/>
          </reference>
          <reference field="10" count="1">
            <x v="180"/>
          </reference>
        </references>
      </pivotArea>
    </format>
    <format dxfId="5597">
      <pivotArea dataOnly="0" labelOnly="1" outline="0" fieldPosition="0">
        <references count="5">
          <reference field="2" count="1" selected="0">
            <x v="30"/>
          </reference>
          <reference field="3" count="1" selected="0">
            <x v="642"/>
          </reference>
          <reference field="5" count="1" selected="0">
            <x v="30"/>
          </reference>
          <reference field="9" count="1" selected="0">
            <x v="9"/>
          </reference>
          <reference field="10" count="1">
            <x v="83"/>
          </reference>
        </references>
      </pivotArea>
    </format>
    <format dxfId="5596">
      <pivotArea dataOnly="0" labelOnly="1" outline="0" fieldPosition="0">
        <references count="5">
          <reference field="2" count="1" selected="0">
            <x v="30"/>
          </reference>
          <reference field="3" count="1" selected="0">
            <x v="642"/>
          </reference>
          <reference field="5" count="1" selected="0">
            <x v="30"/>
          </reference>
          <reference field="9" count="1" selected="0">
            <x v="13"/>
          </reference>
          <reference field="10" count="1">
            <x v="125"/>
          </reference>
        </references>
      </pivotArea>
    </format>
    <format dxfId="5595">
      <pivotArea dataOnly="0" labelOnly="1" outline="0" fieldPosition="0">
        <references count="5">
          <reference field="2" count="1" selected="0">
            <x v="30"/>
          </reference>
          <reference field="3" count="1" selected="0">
            <x v="642"/>
          </reference>
          <reference field="5" count="1" selected="0">
            <x v="30"/>
          </reference>
          <reference field="9" count="1" selected="0">
            <x v="19"/>
          </reference>
          <reference field="10" count="1">
            <x v="25"/>
          </reference>
        </references>
      </pivotArea>
    </format>
    <format dxfId="5594">
      <pivotArea dataOnly="0" labelOnly="1" outline="0" fieldPosition="0">
        <references count="5">
          <reference field="2" count="1" selected="0">
            <x v="30"/>
          </reference>
          <reference field="3" count="1" selected="0">
            <x v="642"/>
          </reference>
          <reference field="5" count="1" selected="0">
            <x v="30"/>
          </reference>
          <reference field="9" count="1" selected="0">
            <x v="31"/>
          </reference>
          <reference field="10" count="1">
            <x v="82"/>
          </reference>
        </references>
      </pivotArea>
    </format>
    <format dxfId="5593">
      <pivotArea dataOnly="0" labelOnly="1" outline="0" fieldPosition="0">
        <references count="5">
          <reference field="2" count="1" selected="0">
            <x v="30"/>
          </reference>
          <reference field="3" count="1" selected="0">
            <x v="642"/>
          </reference>
          <reference field="5" count="1" selected="0">
            <x v="30"/>
          </reference>
          <reference field="9" count="1" selected="0">
            <x v="48"/>
          </reference>
          <reference field="10" count="1">
            <x v="124"/>
          </reference>
        </references>
      </pivotArea>
    </format>
    <format dxfId="5592">
      <pivotArea dataOnly="0" labelOnly="1" outline="0" fieldPosition="0">
        <references count="5">
          <reference field="2" count="1" selected="0">
            <x v="30"/>
          </reference>
          <reference field="3" count="1" selected="0">
            <x v="642"/>
          </reference>
          <reference field="5" count="1" selected="0">
            <x v="30"/>
          </reference>
          <reference field="9" count="1" selected="0">
            <x v="101"/>
          </reference>
          <reference field="10" count="1">
            <x v="82"/>
          </reference>
        </references>
      </pivotArea>
    </format>
    <format dxfId="5591">
      <pivotArea dataOnly="0" labelOnly="1" outline="0" fieldPosition="0">
        <references count="5">
          <reference field="2" count="1" selected="0">
            <x v="30"/>
          </reference>
          <reference field="3" count="1" selected="0">
            <x v="642"/>
          </reference>
          <reference field="5" count="1" selected="0">
            <x v="30"/>
          </reference>
          <reference field="9" count="1" selected="0">
            <x v="102"/>
          </reference>
          <reference field="10" count="1">
            <x v="181"/>
          </reference>
        </references>
      </pivotArea>
    </format>
    <format dxfId="5590">
      <pivotArea dataOnly="0" labelOnly="1" outline="0" fieldPosition="0">
        <references count="5">
          <reference field="2" count="1" selected="0">
            <x v="30"/>
          </reference>
          <reference field="3" count="1" selected="0">
            <x v="642"/>
          </reference>
          <reference field="5" count="1" selected="0">
            <x v="30"/>
          </reference>
          <reference field="9" count="1" selected="0">
            <x v="350"/>
          </reference>
          <reference field="10" count="1">
            <x v="82"/>
          </reference>
        </references>
      </pivotArea>
    </format>
    <format dxfId="5589">
      <pivotArea dataOnly="0" labelOnly="1" outline="0" fieldPosition="0">
        <references count="5">
          <reference field="2" count="1" selected="0">
            <x v="30"/>
          </reference>
          <reference field="3" count="1" selected="0">
            <x v="642"/>
          </reference>
          <reference field="5" count="1" selected="0">
            <x v="30"/>
          </reference>
          <reference field="9" count="1" selected="0">
            <x v="386"/>
          </reference>
          <reference field="10" count="1">
            <x v="83"/>
          </reference>
        </references>
      </pivotArea>
    </format>
    <format dxfId="5588">
      <pivotArea dataOnly="0" labelOnly="1" outline="0" fieldPosition="0">
        <references count="5">
          <reference field="2" count="1" selected="0">
            <x v="30"/>
          </reference>
          <reference field="3" count="1" selected="0">
            <x v="642"/>
          </reference>
          <reference field="5" count="1" selected="0">
            <x v="30"/>
          </reference>
          <reference field="9" count="1" selected="0">
            <x v="493"/>
          </reference>
          <reference field="10" count="1">
            <x v="80"/>
          </reference>
        </references>
      </pivotArea>
    </format>
    <format dxfId="5587">
      <pivotArea dataOnly="0" labelOnly="1" outline="0" fieldPosition="0">
        <references count="5">
          <reference field="2" count="1" selected="0">
            <x v="30"/>
          </reference>
          <reference field="3" count="1" selected="0">
            <x v="643"/>
          </reference>
          <reference field="5" count="1" selected="0">
            <x v="30"/>
          </reference>
          <reference field="9" count="1" selected="0">
            <x v="344"/>
          </reference>
          <reference field="10" count="1">
            <x v="79"/>
          </reference>
        </references>
      </pivotArea>
    </format>
    <format dxfId="5586">
      <pivotArea dataOnly="0" labelOnly="1" outline="0" fieldPosition="0">
        <references count="5">
          <reference field="2" count="1" selected="0">
            <x v="31"/>
          </reference>
          <reference field="3" count="1" selected="0">
            <x v="658"/>
          </reference>
          <reference field="5" count="1" selected="0">
            <x v="44"/>
          </reference>
          <reference field="9" count="1" selected="0">
            <x v="15"/>
          </reference>
          <reference field="10" count="1">
            <x v="83"/>
          </reference>
        </references>
      </pivotArea>
    </format>
    <format dxfId="5585">
      <pivotArea dataOnly="0" labelOnly="1" outline="0" fieldPosition="0">
        <references count="5">
          <reference field="2" count="1" selected="0">
            <x v="31"/>
          </reference>
          <reference field="3" count="1" selected="0">
            <x v="658"/>
          </reference>
          <reference field="5" count="1" selected="0">
            <x v="44"/>
          </reference>
          <reference field="9" count="1" selected="0">
            <x v="30"/>
          </reference>
          <reference field="10" count="1">
            <x v="82"/>
          </reference>
        </references>
      </pivotArea>
    </format>
    <format dxfId="5584">
      <pivotArea dataOnly="0" labelOnly="1" outline="0" fieldPosition="0">
        <references count="5">
          <reference field="2" count="1" selected="0">
            <x v="32"/>
          </reference>
          <reference field="3" count="1" selected="0">
            <x v="643"/>
          </reference>
          <reference field="5" count="1" selected="0">
            <x v="45"/>
          </reference>
          <reference field="9" count="1" selected="0">
            <x v="177"/>
          </reference>
          <reference field="10" count="1">
            <x v="125"/>
          </reference>
        </references>
      </pivotArea>
    </format>
    <format dxfId="5583">
      <pivotArea dataOnly="0" labelOnly="1" outline="0" fieldPosition="0">
        <references count="5">
          <reference field="2" count="1" selected="0">
            <x v="33"/>
          </reference>
          <reference field="3" count="1" selected="0">
            <x v="643"/>
          </reference>
          <reference field="5" count="1" selected="0">
            <x v="48"/>
          </reference>
          <reference field="9" count="1" selected="0">
            <x v="2"/>
          </reference>
          <reference field="10" count="1">
            <x v="60"/>
          </reference>
        </references>
      </pivotArea>
    </format>
    <format dxfId="5582">
      <pivotArea dataOnly="0" labelOnly="1" outline="0" fieldPosition="0">
        <references count="5">
          <reference field="2" count="1" selected="0">
            <x v="34"/>
          </reference>
          <reference field="3" count="1" selected="0">
            <x v="660"/>
          </reference>
          <reference field="5" count="1" selected="0">
            <x v="47"/>
          </reference>
          <reference field="9" count="1" selected="0">
            <x v="366"/>
          </reference>
          <reference field="10" count="1">
            <x v="169"/>
          </reference>
        </references>
      </pivotArea>
    </format>
    <format dxfId="5581">
      <pivotArea dataOnly="0" labelOnly="1" outline="0" fieldPosition="0">
        <references count="5">
          <reference field="2" count="1" selected="0">
            <x v="34"/>
          </reference>
          <reference field="3" count="1" selected="0">
            <x v="661"/>
          </reference>
          <reference field="5" count="1" selected="0">
            <x v="47"/>
          </reference>
          <reference field="9" count="1" selected="0">
            <x v="498"/>
          </reference>
          <reference field="10" count="1">
            <x v="60"/>
          </reference>
        </references>
      </pivotArea>
    </format>
    <format dxfId="5580">
      <pivotArea dataOnly="0" labelOnly="1" outline="0" fieldPosition="0">
        <references count="5">
          <reference field="2" count="1" selected="0">
            <x v="35"/>
          </reference>
          <reference field="3" count="1" selected="0">
            <x v="696"/>
          </reference>
          <reference field="5" count="1" selected="0">
            <x v="86"/>
          </reference>
          <reference field="9" count="1" selected="0">
            <x v="406"/>
          </reference>
          <reference field="10" count="1">
            <x v="125"/>
          </reference>
        </references>
      </pivotArea>
    </format>
    <format dxfId="5579">
      <pivotArea dataOnly="0" labelOnly="1" outline="0" fieldPosition="0">
        <references count="5">
          <reference field="2" count="1" selected="0">
            <x v="35"/>
          </reference>
          <reference field="3" count="1" selected="0">
            <x v="696"/>
          </reference>
          <reference field="5" count="1" selected="0">
            <x v="86"/>
          </reference>
          <reference field="9" count="1" selected="0">
            <x v="533"/>
          </reference>
          <reference field="10" count="1">
            <x v="83"/>
          </reference>
        </references>
      </pivotArea>
    </format>
    <format dxfId="5578">
      <pivotArea dataOnly="0" labelOnly="1" outline="0" fieldPosition="0">
        <references count="5">
          <reference field="2" count="1" selected="0">
            <x v="36"/>
          </reference>
          <reference field="3" count="1" selected="0">
            <x v="643"/>
          </reference>
          <reference field="5" count="1" selected="0">
            <x v="49"/>
          </reference>
          <reference field="9" count="1" selected="0">
            <x v="374"/>
          </reference>
          <reference field="10" count="1">
            <x v="82"/>
          </reference>
        </references>
      </pivotArea>
    </format>
    <format dxfId="5577">
      <pivotArea dataOnly="0" labelOnly="1" outline="0" fieldPosition="0">
        <references count="5">
          <reference field="2" count="1" selected="0">
            <x v="36"/>
          </reference>
          <reference field="3" count="1" selected="0">
            <x v="643"/>
          </reference>
          <reference field="5" count="1" selected="0">
            <x v="49"/>
          </reference>
          <reference field="9" count="1" selected="0">
            <x v="375"/>
          </reference>
          <reference field="10" count="1">
            <x v="83"/>
          </reference>
        </references>
      </pivotArea>
    </format>
    <format dxfId="5576">
      <pivotArea dataOnly="0" labelOnly="1" outline="0" fieldPosition="0">
        <references count="5">
          <reference field="2" count="1" selected="0">
            <x v="37"/>
          </reference>
          <reference field="3" count="1" selected="0">
            <x v="737"/>
          </reference>
          <reference field="5" count="1" selected="0">
            <x v="120"/>
          </reference>
          <reference field="9" count="1" selected="0">
            <x v="262"/>
          </reference>
          <reference field="10" count="1">
            <x v="82"/>
          </reference>
        </references>
      </pivotArea>
    </format>
    <format dxfId="5575">
      <pivotArea dataOnly="0" labelOnly="1" outline="0" fieldPosition="0">
        <references count="5">
          <reference field="2" count="1" selected="0">
            <x v="38"/>
          </reference>
          <reference field="3" count="1" selected="0">
            <x v="670"/>
          </reference>
          <reference field="5" count="1" selected="0">
            <x v="57"/>
          </reference>
          <reference field="9" count="1" selected="0">
            <x v="2"/>
          </reference>
          <reference field="10" count="1">
            <x v="123"/>
          </reference>
        </references>
      </pivotArea>
    </format>
    <format dxfId="5574">
      <pivotArea dataOnly="0" labelOnly="1" outline="0" fieldPosition="0">
        <references count="5">
          <reference field="2" count="1" selected="0">
            <x v="38"/>
          </reference>
          <reference field="3" count="1" selected="0">
            <x v="670"/>
          </reference>
          <reference field="5" count="1" selected="0">
            <x v="57"/>
          </reference>
          <reference field="9" count="1" selected="0">
            <x v="76"/>
          </reference>
          <reference field="10" count="1">
            <x v="83"/>
          </reference>
        </references>
      </pivotArea>
    </format>
    <format dxfId="5573">
      <pivotArea dataOnly="0" labelOnly="1" outline="0" fieldPosition="0">
        <references count="5">
          <reference field="2" count="1" selected="0">
            <x v="38"/>
          </reference>
          <reference field="3" count="1" selected="0">
            <x v="670"/>
          </reference>
          <reference field="5" count="1" selected="0">
            <x v="57"/>
          </reference>
          <reference field="9" count="1" selected="0">
            <x v="369"/>
          </reference>
          <reference field="10" count="1">
            <x v="50"/>
          </reference>
        </references>
      </pivotArea>
    </format>
    <format dxfId="5572">
      <pivotArea dataOnly="0" labelOnly="1" outline="0" fieldPosition="0">
        <references count="5">
          <reference field="2" count="1" selected="0">
            <x v="38"/>
          </reference>
          <reference field="3" count="1" selected="0">
            <x v="670"/>
          </reference>
          <reference field="5" count="1" selected="0">
            <x v="57"/>
          </reference>
          <reference field="9" count="1" selected="0">
            <x v="388"/>
          </reference>
          <reference field="10" count="1">
            <x v="80"/>
          </reference>
        </references>
      </pivotArea>
    </format>
    <format dxfId="5571">
      <pivotArea dataOnly="0" labelOnly="1" outline="0" fieldPosition="0">
        <references count="5">
          <reference field="2" count="1" selected="0">
            <x v="38"/>
          </reference>
          <reference field="3" count="1" selected="0">
            <x v="670"/>
          </reference>
          <reference field="5" count="1" selected="0">
            <x v="57"/>
          </reference>
          <reference field="9" count="1" selected="0">
            <x v="389"/>
          </reference>
          <reference field="10" count="1">
            <x v="82"/>
          </reference>
        </references>
      </pivotArea>
    </format>
    <format dxfId="5570">
      <pivotArea dataOnly="0" labelOnly="1" outline="0" fieldPosition="0">
        <references count="5">
          <reference field="2" count="1" selected="0">
            <x v="38"/>
          </reference>
          <reference field="3" count="1" selected="0">
            <x v="670"/>
          </reference>
          <reference field="5" count="1" selected="0">
            <x v="57"/>
          </reference>
          <reference field="9" count="1" selected="0">
            <x v="395"/>
          </reference>
          <reference field="10" count="1">
            <x v="83"/>
          </reference>
        </references>
      </pivotArea>
    </format>
    <format dxfId="5569">
      <pivotArea dataOnly="0" labelOnly="1" outline="0" fieldPosition="0">
        <references count="5">
          <reference field="2" count="1" selected="0">
            <x v="39"/>
          </reference>
          <reference field="3" count="1" selected="0">
            <x v="643"/>
          </reference>
          <reference field="5" count="1" selected="0">
            <x v="103"/>
          </reference>
          <reference field="9" count="1" selected="0">
            <x v="214"/>
          </reference>
          <reference field="10" count="1">
            <x v="204"/>
          </reference>
        </references>
      </pivotArea>
    </format>
    <format dxfId="5568">
      <pivotArea dataOnly="0" labelOnly="1" outline="0" fieldPosition="0">
        <references count="5">
          <reference field="2" count="1" selected="0">
            <x v="39"/>
          </reference>
          <reference field="3" count="1" selected="0">
            <x v="643"/>
          </reference>
          <reference field="5" count="1" selected="0">
            <x v="103"/>
          </reference>
          <reference field="9" count="1" selected="0">
            <x v="561"/>
          </reference>
          <reference field="10" count="1">
            <x v="202"/>
          </reference>
        </references>
      </pivotArea>
    </format>
    <format dxfId="5567">
      <pivotArea dataOnly="0" labelOnly="1" outline="0" fieldPosition="0">
        <references count="5">
          <reference field="2" count="1" selected="0">
            <x v="39"/>
          </reference>
          <reference field="3" count="1" selected="0">
            <x v="643"/>
          </reference>
          <reference field="5" count="1" selected="0">
            <x v="103"/>
          </reference>
          <reference field="9" count="1" selected="0">
            <x v="562"/>
          </reference>
          <reference field="10" count="1">
            <x v="203"/>
          </reference>
        </references>
      </pivotArea>
    </format>
    <format dxfId="5566">
      <pivotArea dataOnly="0" labelOnly="1" outline="0" fieldPosition="0">
        <references count="5">
          <reference field="2" count="1" selected="0">
            <x v="39"/>
          </reference>
          <reference field="3" count="1" selected="0">
            <x v="643"/>
          </reference>
          <reference field="5" count="1" selected="0">
            <x v="103"/>
          </reference>
          <reference field="9" count="1" selected="0">
            <x v="563"/>
          </reference>
          <reference field="10" count="1">
            <x v="204"/>
          </reference>
        </references>
      </pivotArea>
    </format>
    <format dxfId="5565">
      <pivotArea dataOnly="0" labelOnly="1" outline="0" fieldPosition="0">
        <references count="5">
          <reference field="2" count="1" selected="0">
            <x v="39"/>
          </reference>
          <reference field="3" count="1" selected="0">
            <x v="643"/>
          </reference>
          <reference field="5" count="1" selected="0">
            <x v="103"/>
          </reference>
          <reference field="9" count="1" selected="0">
            <x v="565"/>
          </reference>
          <reference field="10" count="1">
            <x v="205"/>
          </reference>
        </references>
      </pivotArea>
    </format>
    <format dxfId="5564">
      <pivotArea dataOnly="0" labelOnly="1" outline="0" fieldPosition="0">
        <references count="5">
          <reference field="2" count="1" selected="0">
            <x v="39"/>
          </reference>
          <reference field="3" count="1" selected="0">
            <x v="643"/>
          </reference>
          <reference field="5" count="1" selected="0">
            <x v="103"/>
          </reference>
          <reference field="9" count="1" selected="0">
            <x v="566"/>
          </reference>
          <reference field="10" count="1">
            <x v="195"/>
          </reference>
        </references>
      </pivotArea>
    </format>
    <format dxfId="5563">
      <pivotArea dataOnly="0" labelOnly="1" outline="0" fieldPosition="0">
        <references count="5">
          <reference field="2" count="1" selected="0">
            <x v="40"/>
          </reference>
          <reference field="3" count="1" selected="0">
            <x v="643"/>
          </reference>
          <reference field="5" count="1" selected="0">
            <x v="89"/>
          </reference>
          <reference field="9" count="1" selected="0">
            <x v="71"/>
          </reference>
          <reference field="10" count="1">
            <x v="82"/>
          </reference>
        </references>
      </pivotArea>
    </format>
    <format dxfId="5562">
      <pivotArea dataOnly="0" labelOnly="1" outline="0" fieldPosition="0">
        <references count="5">
          <reference field="2" count="1" selected="0">
            <x v="40"/>
          </reference>
          <reference field="3" count="1" selected="0">
            <x v="643"/>
          </reference>
          <reference field="5" count="1" selected="0">
            <x v="89"/>
          </reference>
          <reference field="9" count="1" selected="0">
            <x v="73"/>
          </reference>
          <reference field="10" count="1">
            <x v="21"/>
          </reference>
        </references>
      </pivotArea>
    </format>
    <format dxfId="5561">
      <pivotArea dataOnly="0" labelOnly="1" outline="0" fieldPosition="0">
        <references count="5">
          <reference field="2" count="1" selected="0">
            <x v="40"/>
          </reference>
          <reference field="3" count="1" selected="0">
            <x v="697"/>
          </reference>
          <reference field="5" count="1" selected="0">
            <x v="87"/>
          </reference>
          <reference field="9" count="1" selected="0">
            <x v="534"/>
          </reference>
          <reference field="10" count="1">
            <x v="83"/>
          </reference>
        </references>
      </pivotArea>
    </format>
    <format dxfId="5560">
      <pivotArea dataOnly="0" labelOnly="1" outline="0" fieldPosition="0">
        <references count="5">
          <reference field="2" count="1" selected="0">
            <x v="40"/>
          </reference>
          <reference field="3" count="1" selected="0">
            <x v="702"/>
          </reference>
          <reference field="5" count="1" selected="0">
            <x v="95"/>
          </reference>
          <reference field="9" count="1" selected="0">
            <x v="54"/>
          </reference>
          <reference field="10" count="1">
            <x v="31"/>
          </reference>
        </references>
      </pivotArea>
    </format>
    <format dxfId="5559">
      <pivotArea dataOnly="0" labelOnly="1" outline="0" fieldPosition="0">
        <references count="5">
          <reference field="2" count="1" selected="0">
            <x v="42"/>
          </reference>
          <reference field="3" count="1" selected="0">
            <x v="619"/>
          </reference>
          <reference field="5" count="1" selected="0">
            <x v="79"/>
          </reference>
          <reference field="9" count="1" selected="0">
            <x v="443"/>
          </reference>
          <reference field="10" count="1">
            <x v="155"/>
          </reference>
        </references>
      </pivotArea>
    </format>
    <format dxfId="5558">
      <pivotArea dataOnly="0" labelOnly="1" outline="0" fieldPosition="0">
        <references count="5">
          <reference field="2" count="1" selected="0">
            <x v="43"/>
          </reference>
          <reference field="3" count="1" selected="0">
            <x v="643"/>
          </reference>
          <reference field="5" count="1" selected="0">
            <x v="90"/>
          </reference>
          <reference field="9" count="1" selected="0">
            <x v="68"/>
          </reference>
          <reference field="10" count="1">
            <x v="24"/>
          </reference>
        </references>
      </pivotArea>
    </format>
    <format dxfId="5557">
      <pivotArea dataOnly="0" labelOnly="1" outline="0" fieldPosition="0">
        <references count="5">
          <reference field="2" count="1" selected="0">
            <x v="43"/>
          </reference>
          <reference field="3" count="1" selected="0">
            <x v="699"/>
          </reference>
          <reference field="5" count="1" selected="0">
            <x v="92"/>
          </reference>
          <reference field="9" count="1" selected="0">
            <x v="69"/>
          </reference>
          <reference field="10" count="1">
            <x v="21"/>
          </reference>
        </references>
      </pivotArea>
    </format>
    <format dxfId="5556">
      <pivotArea dataOnly="0" labelOnly="1" outline="0" fieldPosition="0">
        <references count="5">
          <reference field="2" count="1" selected="0">
            <x v="44"/>
          </reference>
          <reference field="3" count="1" selected="0">
            <x v="643"/>
          </reference>
          <reference field="5" count="1" selected="0">
            <x v="91"/>
          </reference>
          <reference field="9" count="1" selected="0">
            <x v="408"/>
          </reference>
          <reference field="10" count="1">
            <x v="60"/>
          </reference>
        </references>
      </pivotArea>
    </format>
    <format dxfId="5555">
      <pivotArea dataOnly="0" labelOnly="1" outline="0" fieldPosition="0">
        <references count="5">
          <reference field="2" count="1" selected="0">
            <x v="44"/>
          </reference>
          <reference field="3" count="1" selected="0">
            <x v="643"/>
          </reference>
          <reference field="5" count="1" selected="0">
            <x v="91"/>
          </reference>
          <reference field="9" count="1" selected="0">
            <x v="535"/>
          </reference>
          <reference field="10" count="1">
            <x v="83"/>
          </reference>
        </references>
      </pivotArea>
    </format>
    <format dxfId="5554">
      <pivotArea dataOnly="0" labelOnly="1" outline="0" fieldPosition="0">
        <references count="5">
          <reference field="2" count="1" selected="0">
            <x v="46"/>
          </reference>
          <reference field="3" count="1" selected="0">
            <x v="703"/>
          </reference>
          <reference field="5" count="1" selected="0">
            <x v="96"/>
          </reference>
          <reference field="9" count="1" selected="0">
            <x v="127"/>
          </reference>
          <reference field="10" count="1">
            <x v="190"/>
          </reference>
        </references>
      </pivotArea>
    </format>
    <format dxfId="5553">
      <pivotArea dataOnly="0" labelOnly="1" outline="0" fieldPosition="0">
        <references count="5">
          <reference field="2" count="1" selected="0">
            <x v="46"/>
          </reference>
          <reference field="3" count="1" selected="0">
            <x v="703"/>
          </reference>
          <reference field="5" count="1" selected="0">
            <x v="96"/>
          </reference>
          <reference field="9" count="1" selected="0">
            <x v="372"/>
          </reference>
          <reference field="10" count="1">
            <x v="32"/>
          </reference>
        </references>
      </pivotArea>
    </format>
    <format dxfId="5552">
      <pivotArea dataOnly="0" labelOnly="1" outline="0" fieldPosition="0">
        <references count="5">
          <reference field="2" count="1" selected="0">
            <x v="46"/>
          </reference>
          <reference field="3" count="1" selected="0">
            <x v="703"/>
          </reference>
          <reference field="5" count="1" selected="0">
            <x v="96"/>
          </reference>
          <reference field="9" count="1" selected="0">
            <x v="373"/>
          </reference>
          <reference field="10" count="1">
            <x v="128"/>
          </reference>
        </references>
      </pivotArea>
    </format>
    <format dxfId="5551">
      <pivotArea dataOnly="0" labelOnly="1" outline="0" fieldPosition="0">
        <references count="5">
          <reference field="2" count="1" selected="0">
            <x v="46"/>
          </reference>
          <reference field="3" count="1" selected="0">
            <x v="703"/>
          </reference>
          <reference field="5" count="1" selected="0">
            <x v="96"/>
          </reference>
          <reference field="9" count="1" selected="0">
            <x v="536"/>
          </reference>
          <reference field="10" count="1">
            <x v="125"/>
          </reference>
        </references>
      </pivotArea>
    </format>
    <format dxfId="5550">
      <pivotArea dataOnly="0" labelOnly="1" outline="0" fieldPosition="0">
        <references count="5">
          <reference field="2" count="1" selected="0">
            <x v="46"/>
          </reference>
          <reference field="3" count="1" selected="0">
            <x v="703"/>
          </reference>
          <reference field="5" count="1" selected="0">
            <x v="96"/>
          </reference>
          <reference field="9" count="1" selected="0">
            <x v="537"/>
          </reference>
          <reference field="10" count="1">
            <x v="188"/>
          </reference>
        </references>
      </pivotArea>
    </format>
    <format dxfId="5549">
      <pivotArea dataOnly="0" labelOnly="1" outline="0" fieldPosition="0">
        <references count="5">
          <reference field="2" count="1" selected="0">
            <x v="46"/>
          </reference>
          <reference field="3" count="1" selected="0">
            <x v="703"/>
          </reference>
          <reference field="5" count="1" selected="0">
            <x v="96"/>
          </reference>
          <reference field="9" count="1" selected="0">
            <x v="540"/>
          </reference>
          <reference field="10" count="1">
            <x v="189"/>
          </reference>
        </references>
      </pivotArea>
    </format>
    <format dxfId="5548">
      <pivotArea dataOnly="0" labelOnly="1" outline="0" fieldPosition="0">
        <references count="5">
          <reference field="2" count="1" selected="0">
            <x v="46"/>
          </reference>
          <reference field="3" count="1" selected="0">
            <x v="703"/>
          </reference>
          <reference field="5" count="1" selected="0">
            <x v="96"/>
          </reference>
          <reference field="9" count="1" selected="0">
            <x v="542"/>
          </reference>
          <reference field="10" count="1">
            <x v="191"/>
          </reference>
        </references>
      </pivotArea>
    </format>
    <format dxfId="5547">
      <pivotArea dataOnly="0" labelOnly="1" outline="0" fieldPosition="0">
        <references count="5">
          <reference field="2" count="1" selected="0">
            <x v="46"/>
          </reference>
          <reference field="3" count="1" selected="0">
            <x v="703"/>
          </reference>
          <reference field="5" count="1" selected="0">
            <x v="96"/>
          </reference>
          <reference field="9" count="1" selected="0">
            <x v="543"/>
          </reference>
          <reference field="10" count="1">
            <x v="39"/>
          </reference>
        </references>
      </pivotArea>
    </format>
    <format dxfId="5546">
      <pivotArea dataOnly="0" labelOnly="1" outline="0" fieldPosition="0">
        <references count="5">
          <reference field="2" count="1" selected="0">
            <x v="46"/>
          </reference>
          <reference field="3" count="1" selected="0">
            <x v="703"/>
          </reference>
          <reference field="5" count="1" selected="0">
            <x v="96"/>
          </reference>
          <reference field="9" count="1" selected="0">
            <x v="544"/>
          </reference>
          <reference field="10" count="1">
            <x v="192"/>
          </reference>
        </references>
      </pivotArea>
    </format>
    <format dxfId="5545">
      <pivotArea dataOnly="0" labelOnly="1" outline="0" fieldPosition="0">
        <references count="5">
          <reference field="2" count="1" selected="0">
            <x v="46"/>
          </reference>
          <reference field="3" count="1" selected="0">
            <x v="703"/>
          </reference>
          <reference field="5" count="1" selected="0">
            <x v="96"/>
          </reference>
          <reference field="9" count="1" selected="0">
            <x v="545"/>
          </reference>
          <reference field="10" count="1">
            <x v="188"/>
          </reference>
        </references>
      </pivotArea>
    </format>
    <format dxfId="5544">
      <pivotArea dataOnly="0" labelOnly="1" outline="0" fieldPosition="0">
        <references count="5">
          <reference field="2" count="1" selected="0">
            <x v="46"/>
          </reference>
          <reference field="3" count="1" selected="0">
            <x v="703"/>
          </reference>
          <reference field="5" count="1" selected="0">
            <x v="96"/>
          </reference>
          <reference field="9" count="1" selected="0">
            <x v="546"/>
          </reference>
          <reference field="10" count="1">
            <x v="193"/>
          </reference>
        </references>
      </pivotArea>
    </format>
    <format dxfId="5543">
      <pivotArea dataOnly="0" labelOnly="1" outline="0" fieldPosition="0">
        <references count="5">
          <reference field="2" count="1" selected="0">
            <x v="46"/>
          </reference>
          <reference field="3" count="1" selected="0">
            <x v="703"/>
          </reference>
          <reference field="5" count="1" selected="0">
            <x v="96"/>
          </reference>
          <reference field="9" count="1" selected="0">
            <x v="547"/>
          </reference>
          <reference field="10" count="2">
            <x v="191"/>
            <x v="194"/>
          </reference>
        </references>
      </pivotArea>
    </format>
    <format dxfId="5542">
      <pivotArea dataOnly="0" labelOnly="1" outline="0" fieldPosition="0">
        <references count="5">
          <reference field="2" count="1" selected="0">
            <x v="46"/>
          </reference>
          <reference field="3" count="1" selected="0">
            <x v="717"/>
          </reference>
          <reference field="5" count="1" selected="0">
            <x v="104"/>
          </reference>
          <reference field="9" count="1" selected="0">
            <x v="2"/>
          </reference>
          <reference field="10" count="1">
            <x v="212"/>
          </reference>
        </references>
      </pivotArea>
    </format>
    <format dxfId="5541">
      <pivotArea dataOnly="0" labelOnly="1" outline="0" fieldPosition="0">
        <references count="5">
          <reference field="2" count="1" selected="0">
            <x v="46"/>
          </reference>
          <reference field="3" count="1" selected="0">
            <x v="717"/>
          </reference>
          <reference field="5" count="1" selected="0">
            <x v="104"/>
          </reference>
          <reference field="9" count="1" selected="0">
            <x v="567"/>
          </reference>
          <reference field="10" count="1">
            <x v="206"/>
          </reference>
        </references>
      </pivotArea>
    </format>
    <format dxfId="5540">
      <pivotArea dataOnly="0" labelOnly="1" outline="0" fieldPosition="0">
        <references count="5">
          <reference field="2" count="1" selected="0">
            <x v="46"/>
          </reference>
          <reference field="3" count="1" selected="0">
            <x v="717"/>
          </reference>
          <reference field="5" count="1" selected="0">
            <x v="104"/>
          </reference>
          <reference field="9" count="1" selected="0">
            <x v="568"/>
          </reference>
          <reference field="10" count="1">
            <x v="207"/>
          </reference>
        </references>
      </pivotArea>
    </format>
    <format dxfId="5539">
      <pivotArea dataOnly="0" labelOnly="1" outline="0" fieldPosition="0">
        <references count="5">
          <reference field="2" count="1" selected="0">
            <x v="46"/>
          </reference>
          <reference field="3" count="1" selected="0">
            <x v="717"/>
          </reference>
          <reference field="5" count="1" selected="0">
            <x v="104"/>
          </reference>
          <reference field="9" count="1" selected="0">
            <x v="571"/>
          </reference>
          <reference field="10" count="1">
            <x v="208"/>
          </reference>
        </references>
      </pivotArea>
    </format>
    <format dxfId="5538">
      <pivotArea dataOnly="0" labelOnly="1" outline="0" fieldPosition="0">
        <references count="5">
          <reference field="2" count="1" selected="0">
            <x v="46"/>
          </reference>
          <reference field="3" count="1" selected="0">
            <x v="717"/>
          </reference>
          <reference field="5" count="1" selected="0">
            <x v="104"/>
          </reference>
          <reference field="9" count="1" selected="0">
            <x v="572"/>
          </reference>
          <reference field="10" count="1">
            <x v="194"/>
          </reference>
        </references>
      </pivotArea>
    </format>
    <format dxfId="5537">
      <pivotArea dataOnly="0" labelOnly="1" outline="0" fieldPosition="0">
        <references count="5">
          <reference field="2" count="1" selected="0">
            <x v="46"/>
          </reference>
          <reference field="3" count="1" selected="0">
            <x v="717"/>
          </reference>
          <reference field="5" count="1" selected="0">
            <x v="104"/>
          </reference>
          <reference field="9" count="1" selected="0">
            <x v="573"/>
          </reference>
          <reference field="10" count="1">
            <x v="208"/>
          </reference>
        </references>
      </pivotArea>
    </format>
    <format dxfId="5536">
      <pivotArea dataOnly="0" labelOnly="1" outline="0" fieldPosition="0">
        <references count="5">
          <reference field="2" count="1" selected="0">
            <x v="46"/>
          </reference>
          <reference field="3" count="1" selected="0">
            <x v="717"/>
          </reference>
          <reference field="5" count="1" selected="0">
            <x v="104"/>
          </reference>
          <reference field="9" count="1" selected="0">
            <x v="574"/>
          </reference>
          <reference field="10" count="1">
            <x v="194"/>
          </reference>
        </references>
      </pivotArea>
    </format>
    <format dxfId="5535">
      <pivotArea dataOnly="0" labelOnly="1" outline="0" fieldPosition="0">
        <references count="5">
          <reference field="2" count="1" selected="0">
            <x v="46"/>
          </reference>
          <reference field="3" count="1" selected="0">
            <x v="717"/>
          </reference>
          <reference field="5" count="1" selected="0">
            <x v="104"/>
          </reference>
          <reference field="9" count="1" selected="0">
            <x v="575"/>
          </reference>
          <reference field="10" count="1">
            <x v="208"/>
          </reference>
        </references>
      </pivotArea>
    </format>
    <format dxfId="5534">
      <pivotArea dataOnly="0" labelOnly="1" outline="0" fieldPosition="0">
        <references count="5">
          <reference field="2" count="1" selected="0">
            <x v="46"/>
          </reference>
          <reference field="3" count="1" selected="0">
            <x v="717"/>
          </reference>
          <reference field="5" count="1" selected="0">
            <x v="104"/>
          </reference>
          <reference field="9" count="1" selected="0">
            <x v="577"/>
          </reference>
          <reference field="10" count="1">
            <x v="194"/>
          </reference>
        </references>
      </pivotArea>
    </format>
    <format dxfId="5533">
      <pivotArea dataOnly="0" labelOnly="1" outline="0" fieldPosition="0">
        <references count="5">
          <reference field="2" count="1" selected="0">
            <x v="46"/>
          </reference>
          <reference field="3" count="1" selected="0">
            <x v="717"/>
          </reference>
          <reference field="5" count="1" selected="0">
            <x v="104"/>
          </reference>
          <reference field="9" count="1" selected="0">
            <x v="578"/>
          </reference>
          <reference field="10" count="1">
            <x v="209"/>
          </reference>
        </references>
      </pivotArea>
    </format>
    <format dxfId="5532">
      <pivotArea dataOnly="0" labelOnly="1" outline="0" fieldPosition="0">
        <references count="5">
          <reference field="2" count="1" selected="0">
            <x v="46"/>
          </reference>
          <reference field="3" count="1" selected="0">
            <x v="717"/>
          </reference>
          <reference field="5" count="1" selected="0">
            <x v="104"/>
          </reference>
          <reference field="9" count="1" selected="0">
            <x v="582"/>
          </reference>
          <reference field="10" count="1">
            <x v="210"/>
          </reference>
        </references>
      </pivotArea>
    </format>
    <format dxfId="5531">
      <pivotArea dataOnly="0" labelOnly="1" outline="0" fieldPosition="0">
        <references count="5">
          <reference field="2" count="1" selected="0">
            <x v="46"/>
          </reference>
          <reference field="3" count="1" selected="0">
            <x v="717"/>
          </reference>
          <reference field="5" count="1" selected="0">
            <x v="104"/>
          </reference>
          <reference field="9" count="1" selected="0">
            <x v="583"/>
          </reference>
          <reference field="10" count="1">
            <x v="211"/>
          </reference>
        </references>
      </pivotArea>
    </format>
    <format dxfId="5530">
      <pivotArea dataOnly="0" labelOnly="1" outline="0" fieldPosition="0">
        <references count="5">
          <reference field="2" count="1" selected="0">
            <x v="46"/>
          </reference>
          <reference field="3" count="1" selected="0">
            <x v="717"/>
          </reference>
          <reference field="5" count="1" selected="0">
            <x v="104"/>
          </reference>
          <reference field="9" count="1" selected="0">
            <x v="584"/>
          </reference>
          <reference field="10" count="1">
            <x v="213"/>
          </reference>
        </references>
      </pivotArea>
    </format>
    <format dxfId="5529">
      <pivotArea dataOnly="0" labelOnly="1" outline="0" fieldPosition="0">
        <references count="5">
          <reference field="2" count="1" selected="0">
            <x v="46"/>
          </reference>
          <reference field="3" count="1" selected="0">
            <x v="717"/>
          </reference>
          <reference field="5" count="1" selected="0">
            <x v="104"/>
          </reference>
          <reference field="9" count="1" selected="0">
            <x v="585"/>
          </reference>
          <reference field="10" count="1">
            <x v="214"/>
          </reference>
        </references>
      </pivotArea>
    </format>
    <format dxfId="5528">
      <pivotArea dataOnly="0" labelOnly="1" outline="0" fieldPosition="0">
        <references count="5">
          <reference field="2" count="1" selected="0">
            <x v="46"/>
          </reference>
          <reference field="3" count="1" selected="0">
            <x v="717"/>
          </reference>
          <reference field="5" count="1" selected="0">
            <x v="104"/>
          </reference>
          <reference field="9" count="1" selected="0">
            <x v="586"/>
          </reference>
          <reference field="10" count="1">
            <x v="215"/>
          </reference>
        </references>
      </pivotArea>
    </format>
    <format dxfId="5527">
      <pivotArea dataOnly="0" labelOnly="1" outline="0" fieldPosition="0">
        <references count="5">
          <reference field="2" count="1" selected="0">
            <x v="46"/>
          </reference>
          <reference field="3" count="1" selected="0">
            <x v="717"/>
          </reference>
          <reference field="5" count="1" selected="0">
            <x v="104"/>
          </reference>
          <reference field="9" count="1" selected="0">
            <x v="587"/>
          </reference>
          <reference field="10" count="1">
            <x v="216"/>
          </reference>
        </references>
      </pivotArea>
    </format>
    <format dxfId="5526">
      <pivotArea dataOnly="0" labelOnly="1" outline="0" fieldPosition="0">
        <references count="5">
          <reference field="2" count="1" selected="0">
            <x v="46"/>
          </reference>
          <reference field="3" count="1" selected="0">
            <x v="717"/>
          </reference>
          <reference field="5" count="1" selected="0">
            <x v="104"/>
          </reference>
          <reference field="9" count="1" selected="0">
            <x v="588"/>
          </reference>
          <reference field="10" count="1">
            <x v="217"/>
          </reference>
        </references>
      </pivotArea>
    </format>
    <format dxfId="5525">
      <pivotArea dataOnly="0" labelOnly="1" outline="0" fieldPosition="0">
        <references count="5">
          <reference field="2" count="1" selected="0">
            <x v="46"/>
          </reference>
          <reference field="3" count="1" selected="0">
            <x v="717"/>
          </reference>
          <reference field="5" count="1" selected="0">
            <x v="104"/>
          </reference>
          <reference field="9" count="1" selected="0">
            <x v="589"/>
          </reference>
          <reference field="10" count="1">
            <x v="37"/>
          </reference>
        </references>
      </pivotArea>
    </format>
    <format dxfId="5524">
      <pivotArea dataOnly="0" labelOnly="1" outline="0" fieldPosition="0">
        <references count="5">
          <reference field="2" count="1" selected="0">
            <x v="47"/>
          </reference>
          <reference field="3" count="1" selected="0">
            <x v="705"/>
          </reference>
          <reference field="5" count="1" selected="0">
            <x v="98"/>
          </reference>
          <reference field="9" count="1" selected="0">
            <x v="2"/>
          </reference>
          <reference field="10" count="3">
            <x v="53"/>
            <x v="82"/>
            <x v="195"/>
          </reference>
        </references>
      </pivotArea>
    </format>
    <format dxfId="5523">
      <pivotArea dataOnly="0" labelOnly="1" outline="0" fieldPosition="0">
        <references count="5">
          <reference field="2" count="1" selected="0">
            <x v="48"/>
          </reference>
          <reference field="3" count="1" selected="0">
            <x v="712"/>
          </reference>
          <reference field="5" count="1" selected="0">
            <x v="101"/>
          </reference>
          <reference field="9" count="1" selected="0">
            <x v="113"/>
          </reference>
          <reference field="10" count="1">
            <x v="83"/>
          </reference>
        </references>
      </pivotArea>
    </format>
    <format dxfId="5522">
      <pivotArea dataOnly="0" labelOnly="1" outline="0" fieldPosition="0">
        <references count="5">
          <reference field="2" count="1" selected="0">
            <x v="48"/>
          </reference>
          <reference field="3" count="1" selected="0">
            <x v="712"/>
          </reference>
          <reference field="5" count="1" selected="0">
            <x v="101"/>
          </reference>
          <reference field="9" count="1" selected="0">
            <x v="392"/>
          </reference>
          <reference field="10" count="1">
            <x v="196"/>
          </reference>
        </references>
      </pivotArea>
    </format>
    <format dxfId="5521">
      <pivotArea dataOnly="0" labelOnly="1" outline="0" fieldPosition="0">
        <references count="5">
          <reference field="2" count="1" selected="0">
            <x v="48"/>
          </reference>
          <reference field="3" count="1" selected="0">
            <x v="712"/>
          </reference>
          <reference field="5" count="1" selected="0">
            <x v="101"/>
          </reference>
          <reference field="9" count="1" selected="0">
            <x v="393"/>
          </reference>
          <reference field="10" count="1">
            <x v="83"/>
          </reference>
        </references>
      </pivotArea>
    </format>
    <format dxfId="5520">
      <pivotArea dataOnly="0" labelOnly="1" outline="0" fieldPosition="0">
        <references count="5">
          <reference field="2" count="1" selected="0">
            <x v="48"/>
          </reference>
          <reference field="3" count="1" selected="0">
            <x v="713"/>
          </reference>
          <reference field="5" count="1" selected="0">
            <x v="101"/>
          </reference>
          <reference field="9" count="1" selected="0">
            <x v="110"/>
          </reference>
          <reference field="10" count="1">
            <x v="35"/>
          </reference>
        </references>
      </pivotArea>
    </format>
    <format dxfId="5519">
      <pivotArea dataOnly="0" labelOnly="1" outline="0" fieldPosition="0">
        <references count="5">
          <reference field="2" count="1" selected="0">
            <x v="48"/>
          </reference>
          <reference field="3" count="1" selected="0">
            <x v="713"/>
          </reference>
          <reference field="5" count="1" selected="0">
            <x v="101"/>
          </reference>
          <reference field="9" count="1" selected="0">
            <x v="476"/>
          </reference>
          <reference field="10" count="1">
            <x v="182"/>
          </reference>
        </references>
      </pivotArea>
    </format>
    <format dxfId="5518">
      <pivotArea dataOnly="0" labelOnly="1" outline="0" fieldPosition="0">
        <references count="5">
          <reference field="2" count="1" selected="0">
            <x v="48"/>
          </reference>
          <reference field="3" count="1" selected="0">
            <x v="714"/>
          </reference>
          <reference field="5" count="1" selected="0">
            <x v="101"/>
          </reference>
          <reference field="9" count="1" selected="0">
            <x v="122"/>
          </reference>
          <reference field="10" count="1">
            <x v="116"/>
          </reference>
        </references>
      </pivotArea>
    </format>
    <format dxfId="5517">
      <pivotArea dataOnly="0" labelOnly="1" outline="0" fieldPosition="0">
        <references count="5">
          <reference field="2" count="1" selected="0">
            <x v="48"/>
          </reference>
          <reference field="3" count="1" selected="0">
            <x v="715"/>
          </reference>
          <reference field="5" count="1" selected="0">
            <x v="101"/>
          </reference>
          <reference field="9" count="1" selected="0">
            <x v="274"/>
          </reference>
          <reference field="10" count="1">
            <x v="39"/>
          </reference>
        </references>
      </pivotArea>
    </format>
    <format dxfId="5516">
      <pivotArea dataOnly="0" labelOnly="1" outline="0" fieldPosition="0">
        <references count="5">
          <reference field="2" count="1" selected="0">
            <x v="49"/>
          </reference>
          <reference field="3" count="1" selected="0">
            <x v="716"/>
          </reference>
          <reference field="5" count="1" selected="0">
            <x v="102"/>
          </reference>
          <reference field="9" count="1" selected="0">
            <x v="138"/>
          </reference>
          <reference field="10" count="1">
            <x v="199"/>
          </reference>
        </references>
      </pivotArea>
    </format>
    <format dxfId="5515">
      <pivotArea dataOnly="0" labelOnly="1" outline="0" fieldPosition="0">
        <references count="5">
          <reference field="2" count="1" selected="0">
            <x v="49"/>
          </reference>
          <reference field="3" count="1" selected="0">
            <x v="716"/>
          </reference>
          <reference field="5" count="1" selected="0">
            <x v="102"/>
          </reference>
          <reference field="9" count="1" selected="0">
            <x v="141"/>
          </reference>
          <reference field="10" count="1">
            <x v="200"/>
          </reference>
        </references>
      </pivotArea>
    </format>
    <format dxfId="5514">
      <pivotArea dataOnly="0" labelOnly="1" outline="0" fieldPosition="0">
        <references count="5">
          <reference field="2" count="1" selected="0">
            <x v="49"/>
          </reference>
          <reference field="3" count="1" selected="0">
            <x v="716"/>
          </reference>
          <reference field="5" count="1" selected="0">
            <x v="102"/>
          </reference>
          <reference field="9" count="1" selected="0">
            <x v="142"/>
          </reference>
          <reference field="10" count="1">
            <x v="201"/>
          </reference>
        </references>
      </pivotArea>
    </format>
    <format dxfId="5513">
      <pivotArea dataOnly="0" labelOnly="1" outline="0" fieldPosition="0">
        <references count="5">
          <reference field="2" count="1" selected="0">
            <x v="49"/>
          </reference>
          <reference field="3" count="1" selected="0">
            <x v="716"/>
          </reference>
          <reference field="5" count="1" selected="0">
            <x v="102"/>
          </reference>
          <reference field="9" count="1" selected="0">
            <x v="145"/>
          </reference>
          <reference field="10" count="1">
            <x v="200"/>
          </reference>
        </references>
      </pivotArea>
    </format>
    <format dxfId="5512">
      <pivotArea dataOnly="0" labelOnly="1" outline="0" fieldPosition="0">
        <references count="5">
          <reference field="2" count="1" selected="0">
            <x v="49"/>
          </reference>
          <reference field="3" count="1" selected="0">
            <x v="716"/>
          </reference>
          <reference field="5" count="1" selected="0">
            <x v="102"/>
          </reference>
          <reference field="9" count="1" selected="0">
            <x v="553"/>
          </reference>
          <reference field="10" count="1">
            <x v="197"/>
          </reference>
        </references>
      </pivotArea>
    </format>
    <format dxfId="5511">
      <pivotArea dataOnly="0" labelOnly="1" outline="0" fieldPosition="0">
        <references count="5">
          <reference field="2" count="1" selected="0">
            <x v="49"/>
          </reference>
          <reference field="3" count="1" selected="0">
            <x v="716"/>
          </reference>
          <reference field="5" count="1" selected="0">
            <x v="102"/>
          </reference>
          <reference field="9" count="1" selected="0">
            <x v="554"/>
          </reference>
          <reference field="10" count="1">
            <x v="198"/>
          </reference>
        </references>
      </pivotArea>
    </format>
    <format dxfId="5510">
      <pivotArea dataOnly="0" labelOnly="1" outline="0" fieldPosition="0">
        <references count="5">
          <reference field="2" count="1" selected="0">
            <x v="49"/>
          </reference>
          <reference field="3" count="1" selected="0">
            <x v="716"/>
          </reference>
          <reference field="5" count="1" selected="0">
            <x v="102"/>
          </reference>
          <reference field="9" count="1" selected="0">
            <x v="557"/>
          </reference>
          <reference field="10" count="1">
            <x v="200"/>
          </reference>
        </references>
      </pivotArea>
    </format>
    <format dxfId="5509">
      <pivotArea dataOnly="0" labelOnly="1" outline="0" fieldPosition="0">
        <references count="5">
          <reference field="2" count="1" selected="0">
            <x v="49"/>
          </reference>
          <reference field="3" count="1" selected="0">
            <x v="716"/>
          </reference>
          <reference field="5" count="1" selected="0">
            <x v="102"/>
          </reference>
          <reference field="9" count="1" selected="0">
            <x v="559"/>
          </reference>
          <reference field="10" count="1">
            <x v="201"/>
          </reference>
        </references>
      </pivotArea>
    </format>
    <format dxfId="5508">
      <pivotArea dataOnly="0" labelOnly="1" outline="0" fieldPosition="0">
        <references count="5">
          <reference field="2" count="1" selected="0">
            <x v="49"/>
          </reference>
          <reference field="3" count="1" selected="0">
            <x v="716"/>
          </reference>
          <reference field="5" count="1" selected="0">
            <x v="102"/>
          </reference>
          <reference field="9" count="1" selected="0">
            <x v="560"/>
          </reference>
          <reference field="10" count="1">
            <x v="200"/>
          </reference>
        </references>
      </pivotArea>
    </format>
    <format dxfId="5507">
      <pivotArea dataOnly="0" labelOnly="1" outline="0" fieldPosition="0">
        <references count="5">
          <reference field="2" count="1" selected="0">
            <x v="50"/>
          </reference>
          <reference field="3" count="1" selected="0">
            <x v="719"/>
          </reference>
          <reference field="5" count="1" selected="0">
            <x v="106"/>
          </reference>
          <reference field="9" count="1" selected="0">
            <x v="596"/>
          </reference>
          <reference field="10" count="1">
            <x v="204"/>
          </reference>
        </references>
      </pivotArea>
    </format>
    <format dxfId="5506">
      <pivotArea dataOnly="0" labelOnly="1" outline="0" fieldPosition="0">
        <references count="5">
          <reference field="2" count="1" selected="0">
            <x v="50"/>
          </reference>
          <reference field="3" count="1" selected="0">
            <x v="719"/>
          </reference>
          <reference field="5" count="1" selected="0">
            <x v="106"/>
          </reference>
          <reference field="9" count="1" selected="0">
            <x v="605"/>
          </reference>
          <reference field="10" count="1">
            <x v="191"/>
          </reference>
        </references>
      </pivotArea>
    </format>
    <format dxfId="5505">
      <pivotArea dataOnly="0" labelOnly="1" outline="0" fieldPosition="0">
        <references count="5">
          <reference field="2" count="1" selected="0">
            <x v="50"/>
          </reference>
          <reference field="3" count="1" selected="0">
            <x v="720"/>
          </reference>
          <reference field="5" count="1" selected="0">
            <x v="106"/>
          </reference>
          <reference field="9" count="1" selected="0">
            <x v="597"/>
          </reference>
          <reference field="10" count="1">
            <x v="2"/>
          </reference>
        </references>
      </pivotArea>
    </format>
    <format dxfId="5504">
      <pivotArea dataOnly="0" labelOnly="1" outline="0" fieldPosition="0">
        <references count="5">
          <reference field="2" count="1" selected="0">
            <x v="50"/>
          </reference>
          <reference field="3" count="1" selected="0">
            <x v="720"/>
          </reference>
          <reference field="5" count="1" selected="0">
            <x v="106"/>
          </reference>
          <reference field="9" count="1" selected="0">
            <x v="598"/>
          </reference>
          <reference field="10" count="1">
            <x v="205"/>
          </reference>
        </references>
      </pivotArea>
    </format>
    <format dxfId="5503">
      <pivotArea dataOnly="0" labelOnly="1" outline="0" fieldPosition="0">
        <references count="5">
          <reference field="2" count="1" selected="0">
            <x v="50"/>
          </reference>
          <reference field="3" count="1" selected="0">
            <x v="720"/>
          </reference>
          <reference field="5" count="1" selected="0">
            <x v="106"/>
          </reference>
          <reference field="9" count="1" selected="0">
            <x v="603"/>
          </reference>
          <reference field="10" count="1">
            <x v="194"/>
          </reference>
        </references>
      </pivotArea>
    </format>
    <format dxfId="5502">
      <pivotArea dataOnly="0" labelOnly="1" outline="0" fieldPosition="0">
        <references count="5">
          <reference field="2" count="1" selected="0">
            <x v="50"/>
          </reference>
          <reference field="3" count="1" selected="0">
            <x v="720"/>
          </reference>
          <reference field="5" count="1" selected="0">
            <x v="106"/>
          </reference>
          <reference field="9" count="1" selected="0">
            <x v="606"/>
          </reference>
          <reference field="10" count="1">
            <x v="210"/>
          </reference>
        </references>
      </pivotArea>
    </format>
    <format dxfId="5501">
      <pivotArea dataOnly="0" labelOnly="1" outline="0" fieldPosition="0">
        <references count="5">
          <reference field="2" count="1" selected="0">
            <x v="50"/>
          </reference>
          <reference field="3" count="1" selected="0">
            <x v="720"/>
          </reference>
          <reference field="5" count="1" selected="0">
            <x v="106"/>
          </reference>
          <reference field="9" count="1" selected="0">
            <x v="607"/>
          </reference>
          <reference field="10" count="1">
            <x v="190"/>
          </reference>
        </references>
      </pivotArea>
    </format>
    <format dxfId="5500">
      <pivotArea dataOnly="0" labelOnly="1" outline="0" fieldPosition="0">
        <references count="5">
          <reference field="2" count="1" selected="0">
            <x v="50"/>
          </reference>
          <reference field="3" count="1" selected="0">
            <x v="720"/>
          </reference>
          <reference field="5" count="1" selected="0">
            <x v="106"/>
          </reference>
          <reference field="9" count="1" selected="0">
            <x v="609"/>
          </reference>
          <reference field="10" count="1">
            <x v="209"/>
          </reference>
        </references>
      </pivotArea>
    </format>
    <format dxfId="5499">
      <pivotArea dataOnly="0" labelOnly="1" outline="0" fieldPosition="0">
        <references count="5">
          <reference field="2" count="1" selected="0">
            <x v="50"/>
          </reference>
          <reference field="3" count="1" selected="0">
            <x v="721"/>
          </reference>
          <reference field="5" count="1" selected="0">
            <x v="106"/>
          </reference>
          <reference field="9" count="1" selected="0">
            <x v="599"/>
          </reference>
          <reference field="10" count="1">
            <x v="208"/>
          </reference>
        </references>
      </pivotArea>
    </format>
    <format dxfId="5498">
      <pivotArea dataOnly="0" labelOnly="1" outline="0" fieldPosition="0">
        <references count="5">
          <reference field="2" count="1" selected="0">
            <x v="50"/>
          </reference>
          <reference field="3" count="1" selected="0">
            <x v="721"/>
          </reference>
          <reference field="5" count="1" selected="0">
            <x v="106"/>
          </reference>
          <reference field="9" count="1" selected="0">
            <x v="601"/>
          </reference>
          <reference field="10" count="1">
            <x v="204"/>
          </reference>
        </references>
      </pivotArea>
    </format>
    <format dxfId="5497">
      <pivotArea dataOnly="0" labelOnly="1" outline="0" fieldPosition="0">
        <references count="5">
          <reference field="2" count="1" selected="0">
            <x v="50"/>
          </reference>
          <reference field="3" count="1" selected="0">
            <x v="721"/>
          </reference>
          <reference field="5" count="1" selected="0">
            <x v="106"/>
          </reference>
          <reference field="9" count="1" selected="0">
            <x v="604"/>
          </reference>
          <reference field="10" count="1">
            <x v="190"/>
          </reference>
        </references>
      </pivotArea>
    </format>
    <format dxfId="5496">
      <pivotArea dataOnly="0" labelOnly="1" outline="0" fieldPosition="0">
        <references count="5">
          <reference field="2" count="1" selected="0">
            <x v="50"/>
          </reference>
          <reference field="3" count="1" selected="0">
            <x v="721"/>
          </reference>
          <reference field="5" count="1" selected="0">
            <x v="106"/>
          </reference>
          <reference field="9" count="1" selected="0">
            <x v="608"/>
          </reference>
          <reference field="10" count="1">
            <x v="194"/>
          </reference>
        </references>
      </pivotArea>
    </format>
    <format dxfId="5495">
      <pivotArea dataOnly="0" labelOnly="1" outline="0" fieldPosition="0">
        <references count="5">
          <reference field="2" count="1" selected="0">
            <x v="50"/>
          </reference>
          <reference field="3" count="1" selected="0">
            <x v="722"/>
          </reference>
          <reference field="5" count="1" selected="0">
            <x v="106"/>
          </reference>
          <reference field="9" count="1" selected="0">
            <x v="600"/>
          </reference>
          <reference field="10" count="1">
            <x v="191"/>
          </reference>
        </references>
      </pivotArea>
    </format>
    <format dxfId="5494">
      <pivotArea dataOnly="0" labelOnly="1" outline="0" fieldPosition="0">
        <references count="5">
          <reference field="2" count="1" selected="0">
            <x v="50"/>
          </reference>
          <reference field="3" count="1" selected="0">
            <x v="722"/>
          </reference>
          <reference field="5" count="1" selected="0">
            <x v="106"/>
          </reference>
          <reference field="9" count="1" selected="0">
            <x v="602"/>
          </reference>
          <reference field="10" count="1">
            <x v="204"/>
          </reference>
        </references>
      </pivotArea>
    </format>
    <format dxfId="5493">
      <pivotArea dataOnly="0" labelOnly="1" outline="0" fieldPosition="0">
        <references count="5">
          <reference field="2" count="1" selected="0">
            <x v="51"/>
          </reference>
          <reference field="3" count="1" selected="0">
            <x v="723"/>
          </reference>
          <reference field="5" count="1" selected="0">
            <x v="107"/>
          </reference>
          <reference field="9" count="1" selected="0">
            <x v="610"/>
          </reference>
          <reference field="10" count="1">
            <x v="222"/>
          </reference>
        </references>
      </pivotArea>
    </format>
    <format dxfId="5492">
      <pivotArea dataOnly="0" labelOnly="1" outline="0" fieldPosition="0">
        <references count="5">
          <reference field="2" count="1" selected="0">
            <x v="51"/>
          </reference>
          <reference field="3" count="1" selected="0">
            <x v="723"/>
          </reference>
          <reference field="5" count="1" selected="0">
            <x v="107"/>
          </reference>
          <reference field="9" count="1" selected="0">
            <x v="611"/>
          </reference>
          <reference field="10" count="1">
            <x v="190"/>
          </reference>
        </references>
      </pivotArea>
    </format>
    <format dxfId="5491">
      <pivotArea dataOnly="0" labelOnly="1" outline="0" fieldPosition="0">
        <references count="5">
          <reference field="2" count="1" selected="0">
            <x v="51"/>
          </reference>
          <reference field="3" count="1" selected="0">
            <x v="725"/>
          </reference>
          <reference field="5" count="1" selected="0">
            <x v="109"/>
          </reference>
          <reference field="9" count="1" selected="0">
            <x v="2"/>
          </reference>
          <reference field="10" count="4">
            <x v="60"/>
            <x v="190"/>
            <x v="204"/>
            <x v="205"/>
          </reference>
        </references>
      </pivotArea>
    </format>
    <format dxfId="5490">
      <pivotArea dataOnly="0" labelOnly="1" outline="0" fieldPosition="0">
        <references count="5">
          <reference field="2" count="1" selected="0">
            <x v="51"/>
          </reference>
          <reference field="3" count="1" selected="0">
            <x v="732"/>
          </reference>
          <reference field="5" count="1" selected="0">
            <x v="113"/>
          </reference>
          <reference field="9" count="1" selected="0">
            <x v="2"/>
          </reference>
          <reference field="10" count="3">
            <x v="190"/>
            <x v="204"/>
            <x v="226"/>
          </reference>
        </references>
      </pivotArea>
    </format>
    <format dxfId="5489">
      <pivotArea dataOnly="0" labelOnly="1" outline="0" fieldPosition="0">
        <references count="5">
          <reference field="2" count="1" selected="0">
            <x v="52"/>
          </reference>
          <reference field="3" count="1" selected="0">
            <x v="726"/>
          </reference>
          <reference field="5" count="1" selected="0">
            <x v="110"/>
          </reference>
          <reference field="9" count="1" selected="0">
            <x v="2"/>
          </reference>
          <reference field="10" count="2">
            <x v="204"/>
            <x v="223"/>
          </reference>
        </references>
      </pivotArea>
    </format>
    <format dxfId="5488">
      <pivotArea dataOnly="0" labelOnly="1" outline="0" fieldPosition="0">
        <references count="5">
          <reference field="2" count="1" selected="0">
            <x v="52"/>
          </reference>
          <reference field="3" count="1" selected="0">
            <x v="727"/>
          </reference>
          <reference field="5" count="1" selected="0">
            <x v="110"/>
          </reference>
          <reference field="9" count="1" selected="0">
            <x v="2"/>
          </reference>
          <reference field="10" count="1">
            <x v="210"/>
          </reference>
        </references>
      </pivotArea>
    </format>
    <format dxfId="5487">
      <pivotArea dataOnly="0" labelOnly="1" outline="0" fieldPosition="0">
        <references count="5">
          <reference field="2" count="1" selected="0">
            <x v="52"/>
          </reference>
          <reference field="3" count="1" selected="0">
            <x v="728"/>
          </reference>
          <reference field="5" count="1" selected="0">
            <x v="110"/>
          </reference>
          <reference field="9" count="1" selected="0">
            <x v="2"/>
          </reference>
          <reference field="10" count="2">
            <x v="204"/>
            <x v="225"/>
          </reference>
        </references>
      </pivotArea>
    </format>
    <format dxfId="5486">
      <pivotArea dataOnly="0" labelOnly="1" outline="0" fieldPosition="0">
        <references count="5">
          <reference field="2" count="1" selected="0">
            <x v="52"/>
          </reference>
          <reference field="3" count="1" selected="0">
            <x v="729"/>
          </reference>
          <reference field="5" count="1" selected="0">
            <x v="110"/>
          </reference>
          <reference field="9" count="1" selected="0">
            <x v="2"/>
          </reference>
          <reference field="10" count="2">
            <x v="204"/>
            <x v="224"/>
          </reference>
        </references>
      </pivotArea>
    </format>
    <format dxfId="5485">
      <pivotArea dataOnly="0" labelOnly="1" outline="0" fieldPosition="0">
        <references count="5">
          <reference field="2" count="1" selected="0">
            <x v="53"/>
          </reference>
          <reference field="3" count="1" selected="0">
            <x v="730"/>
          </reference>
          <reference field="5" count="1" selected="0">
            <x v="111"/>
          </reference>
          <reference field="9" count="1" selected="0">
            <x v="2"/>
          </reference>
          <reference field="10" count="1">
            <x v="205"/>
          </reference>
        </references>
      </pivotArea>
    </format>
    <format dxfId="5484">
      <pivotArea dataOnly="0" labelOnly="1" outline="0" fieldPosition="0">
        <references count="5">
          <reference field="2" count="1" selected="0">
            <x v="53"/>
          </reference>
          <reference field="3" count="1" selected="0">
            <x v="730"/>
          </reference>
          <reference field="5" count="1" selected="0">
            <x v="111"/>
          </reference>
          <reference field="9" count="1" selected="0">
            <x v="614"/>
          </reference>
          <reference field="10" count="1">
            <x v="204"/>
          </reference>
        </references>
      </pivotArea>
    </format>
    <format dxfId="5483">
      <pivotArea dataOnly="0" labelOnly="1" outline="0" fieldPosition="0">
        <references count="5">
          <reference field="2" count="1" selected="0">
            <x v="53"/>
          </reference>
          <reference field="3" count="1" selected="0">
            <x v="730"/>
          </reference>
          <reference field="5" count="1" selected="0">
            <x v="111"/>
          </reference>
          <reference field="9" count="1" selected="0">
            <x v="615"/>
          </reference>
          <reference field="10" count="1">
            <x v="210"/>
          </reference>
        </references>
      </pivotArea>
    </format>
    <format dxfId="5482">
      <pivotArea dataOnly="0" labelOnly="1" outline="0" fieldPosition="0">
        <references count="5">
          <reference field="2" count="1" selected="0">
            <x v="53"/>
          </reference>
          <reference field="3" count="1" selected="0">
            <x v="731"/>
          </reference>
          <reference field="5" count="1" selected="0">
            <x v="112"/>
          </reference>
          <reference field="9" count="1" selected="0">
            <x v="616"/>
          </reference>
          <reference field="10" count="1">
            <x v="204"/>
          </reference>
        </references>
      </pivotArea>
    </format>
    <format dxfId="5481">
      <pivotArea dataOnly="0" labelOnly="1" outline="0" fieldPosition="0">
        <references count="5">
          <reference field="2" count="1" selected="0">
            <x v="54"/>
          </reference>
          <reference field="3" count="1" selected="0">
            <x v="733"/>
          </reference>
          <reference field="5" count="1" selected="0">
            <x v="114"/>
          </reference>
          <reference field="9" count="1" selected="0">
            <x v="2"/>
          </reference>
          <reference field="10" count="2">
            <x v="224"/>
            <x v="227"/>
          </reference>
        </references>
      </pivotArea>
    </format>
    <format dxfId="5480">
      <pivotArea dataOnly="0" labelOnly="1" outline="0" fieldPosition="0">
        <references count="5">
          <reference field="2" count="1" selected="0">
            <x v="55"/>
          </reference>
          <reference field="3" count="1" selected="0">
            <x v="734"/>
          </reference>
          <reference field="5" count="1" selected="0">
            <x v="115"/>
          </reference>
          <reference field="9" count="1" selected="0">
            <x v="2"/>
          </reference>
          <reference field="10" count="1">
            <x v="5"/>
          </reference>
        </references>
      </pivotArea>
    </format>
    <format dxfId="5479">
      <pivotArea dataOnly="0" labelOnly="1" outline="0" fieldPosition="0">
        <references count="5">
          <reference field="2" count="1" selected="0">
            <x v="55"/>
          </reference>
          <reference field="3" count="1" selected="0">
            <x v="735"/>
          </reference>
          <reference field="5" count="1" selected="0">
            <x v="116"/>
          </reference>
          <reference field="9" count="1" selected="0">
            <x v="2"/>
          </reference>
          <reference field="10" count="1">
            <x v="228"/>
          </reference>
        </references>
      </pivotArea>
    </format>
    <format dxfId="5478">
      <pivotArea dataOnly="0" labelOnly="1" outline="0" fieldPosition="0">
        <references count="5">
          <reference field="2" count="1" selected="0">
            <x v="56"/>
          </reference>
          <reference field="3" count="1" selected="0">
            <x v="643"/>
          </reference>
          <reference field="5" count="1" selected="0">
            <x v="117"/>
          </reference>
          <reference field="9" count="1" selected="0">
            <x v="618"/>
          </reference>
          <reference field="10" count="1">
            <x v="128"/>
          </reference>
        </references>
      </pivotArea>
    </format>
    <format dxfId="5477">
      <pivotArea dataOnly="0" labelOnly="1" outline="0" fieldPosition="0">
        <references count="5">
          <reference field="2" count="1" selected="0">
            <x v="57"/>
          </reference>
          <reference field="3" count="1" selected="0">
            <x v="736"/>
          </reference>
          <reference field="5" count="1" selected="0">
            <x v="118"/>
          </reference>
          <reference field="9" count="1" selected="0">
            <x v="2"/>
          </reference>
          <reference field="10" count="2">
            <x v="204"/>
            <x v="229"/>
          </reference>
        </references>
      </pivotArea>
    </format>
    <format dxfId="5476">
      <pivotArea dataOnly="0" labelOnly="1" outline="0" fieldPosition="0">
        <references count="6">
          <reference field="2" count="1" selected="0">
            <x v="0"/>
          </reference>
          <reference field="3" count="1" selected="0">
            <x v="125"/>
          </reference>
          <reference field="5" count="1" selected="0">
            <x v="0"/>
          </reference>
          <reference field="9" count="1" selected="0">
            <x v="0"/>
          </reference>
          <reference field="10" count="1" selected="0">
            <x v="79"/>
          </reference>
          <reference field="11" count="0"/>
        </references>
      </pivotArea>
    </format>
    <format dxfId="5475">
      <pivotArea dataOnly="0" labelOnly="1" outline="0" fieldPosition="0">
        <references count="7">
          <reference field="2" count="1" selected="0">
            <x v="0"/>
          </reference>
          <reference field="3" count="1" selected="0">
            <x v="125"/>
          </reference>
          <reference field="5" count="1" selected="0">
            <x v="0"/>
          </reference>
          <reference field="9" count="1" selected="0">
            <x v="0"/>
          </reference>
          <reference field="10" count="1" selected="0">
            <x v="79"/>
          </reference>
          <reference field="11" count="0" selected="0"/>
          <reference field="25" count="0"/>
        </references>
      </pivotArea>
    </format>
    <format dxfId="5474">
      <pivotArea dataOnly="0" labelOnly="1" outline="0" fieldPosition="0">
        <references count="7">
          <reference field="2" count="1" selected="0">
            <x v="2"/>
          </reference>
          <reference field="3" count="1" selected="0">
            <x v="484"/>
          </reference>
          <reference field="5" count="1" selected="0">
            <x v="2"/>
          </reference>
          <reference field="9" count="1" selected="0">
            <x v="367"/>
          </reference>
          <reference field="10" count="1" selected="0">
            <x v="76"/>
          </reference>
          <reference field="11" count="0" selected="0"/>
          <reference field="25" count="0"/>
        </references>
      </pivotArea>
    </format>
    <format dxfId="5473">
      <pivotArea dataOnly="0" labelOnly="1" outline="0" fieldPosition="0">
        <references count="7">
          <reference field="2" count="1" selected="0">
            <x v="2"/>
          </reference>
          <reference field="3" count="1" selected="0">
            <x v="484"/>
          </reference>
          <reference field="5" count="1" selected="0">
            <x v="2"/>
          </reference>
          <reference field="9" count="1" selected="0">
            <x v="368"/>
          </reference>
          <reference field="10" count="1" selected="0">
            <x v="76"/>
          </reference>
          <reference field="11" count="0" selected="0"/>
          <reference field="25" count="0"/>
        </references>
      </pivotArea>
    </format>
    <format dxfId="5472">
      <pivotArea dataOnly="0" labelOnly="1" outline="0" fieldPosition="0">
        <references count="7">
          <reference field="2" count="1" selected="0">
            <x v="2"/>
          </reference>
          <reference field="3" count="1" selected="0">
            <x v="484"/>
          </reference>
          <reference field="5" count="1" selected="0">
            <x v="3"/>
          </reference>
          <reference field="9" count="1" selected="0">
            <x v="0"/>
          </reference>
          <reference field="10" count="1" selected="0">
            <x v="83"/>
          </reference>
          <reference field="11" count="0" selected="0"/>
          <reference field="25" count="0"/>
        </references>
      </pivotArea>
    </format>
    <format dxfId="5471">
      <pivotArea dataOnly="0" labelOnly="1" outline="0" fieldPosition="0">
        <references count="7">
          <reference field="2" count="1" selected="0">
            <x v="2"/>
          </reference>
          <reference field="3" count="1" selected="0">
            <x v="484"/>
          </reference>
          <reference field="5" count="1" selected="0">
            <x v="4"/>
          </reference>
          <reference field="9" count="1" selected="0">
            <x v="0"/>
          </reference>
          <reference field="10" count="1" selected="0">
            <x v="178"/>
          </reference>
          <reference field="11" count="0" selected="0"/>
          <reference field="25" count="0"/>
        </references>
      </pivotArea>
    </format>
    <format dxfId="5470">
      <pivotArea dataOnly="0" labelOnly="1" outline="0" fieldPosition="0">
        <references count="7">
          <reference field="2" count="1" selected="0">
            <x v="3"/>
          </reference>
          <reference field="3" count="1" selected="0">
            <x v="608"/>
          </reference>
          <reference field="5" count="1" selected="0">
            <x v="5"/>
          </reference>
          <reference field="9" count="1" selected="0">
            <x v="2"/>
          </reference>
          <reference field="10" count="1" selected="0">
            <x v="84"/>
          </reference>
          <reference field="11" count="0" selected="0"/>
          <reference field="25" count="0"/>
        </references>
      </pivotArea>
    </format>
    <format dxfId="5469">
      <pivotArea dataOnly="0" labelOnly="1" outline="0" fieldPosition="0">
        <references count="7">
          <reference field="2" count="1" selected="0">
            <x v="3"/>
          </reference>
          <reference field="3" count="1" selected="0">
            <x v="608"/>
          </reference>
          <reference field="5" count="1" selected="0">
            <x v="5"/>
          </reference>
          <reference field="9" count="1" selected="0">
            <x v="3"/>
          </reference>
          <reference field="10" count="1" selected="0">
            <x v="82"/>
          </reference>
          <reference field="11" count="0" selected="0"/>
          <reference field="25" count="0"/>
        </references>
      </pivotArea>
    </format>
    <format dxfId="5468">
      <pivotArea dataOnly="0" labelOnly="1" outline="0" fieldPosition="0">
        <references count="7">
          <reference field="2" count="1" selected="0">
            <x v="3"/>
          </reference>
          <reference field="3" count="1" selected="0">
            <x v="608"/>
          </reference>
          <reference field="5" count="1" selected="0">
            <x v="5"/>
          </reference>
          <reference field="9" count="1" selected="0">
            <x v="23"/>
          </reference>
          <reference field="10" count="1" selected="0">
            <x v="83"/>
          </reference>
          <reference field="11" count="0" selected="0"/>
          <reference field="25" count="0"/>
        </references>
      </pivotArea>
    </format>
    <format dxfId="5467">
      <pivotArea dataOnly="0" labelOnly="1" outline="0" fieldPosition="0">
        <references count="7">
          <reference field="2" count="1" selected="0">
            <x v="3"/>
          </reference>
          <reference field="3" count="1" selected="0">
            <x v="608"/>
          </reference>
          <reference field="5" count="1" selected="0">
            <x v="5"/>
          </reference>
          <reference field="9" count="1" selected="0">
            <x v="90"/>
          </reference>
          <reference field="10" count="1" selected="0">
            <x v="83"/>
          </reference>
          <reference field="11" count="0" selected="0"/>
          <reference field="25" count="0"/>
        </references>
      </pivotArea>
    </format>
    <format dxfId="5466">
      <pivotArea dataOnly="0" labelOnly="1" outline="0" fieldPosition="0">
        <references count="7">
          <reference field="2" count="1" selected="0">
            <x v="3"/>
          </reference>
          <reference field="3" count="1" selected="0">
            <x v="608"/>
          </reference>
          <reference field="5" count="1" selected="0">
            <x v="5"/>
          </reference>
          <reference field="9" count="1" selected="0">
            <x v="92"/>
          </reference>
          <reference field="10" count="1" selected="0">
            <x v="82"/>
          </reference>
          <reference field="11" count="0" selected="0"/>
          <reference field="25" count="0"/>
        </references>
      </pivotArea>
    </format>
    <format dxfId="5465">
      <pivotArea dataOnly="0" labelOnly="1" outline="0" fieldPosition="0">
        <references count="7">
          <reference field="2" count="1" selected="0">
            <x v="3"/>
          </reference>
          <reference field="3" count="1" selected="0">
            <x v="608"/>
          </reference>
          <reference field="5" count="1" selected="0">
            <x v="5"/>
          </reference>
          <reference field="9" count="1" selected="0">
            <x v="94"/>
          </reference>
          <reference field="10" count="1" selected="0">
            <x v="83"/>
          </reference>
          <reference field="11" count="0" selected="0"/>
          <reference field="25" count="0"/>
        </references>
      </pivotArea>
    </format>
    <format dxfId="5464">
      <pivotArea dataOnly="0" labelOnly="1" outline="0" fieldPosition="0">
        <references count="7">
          <reference field="2" count="1" selected="0">
            <x v="3"/>
          </reference>
          <reference field="3" count="1" selected="0">
            <x v="608"/>
          </reference>
          <reference field="5" count="1" selected="0">
            <x v="5"/>
          </reference>
          <reference field="9" count="1" selected="0">
            <x v="164"/>
          </reference>
          <reference field="10" count="1" selected="0">
            <x v="82"/>
          </reference>
          <reference field="11" count="0" selected="0"/>
          <reference field="25" count="0"/>
        </references>
      </pivotArea>
    </format>
    <format dxfId="5463">
      <pivotArea dataOnly="0" labelOnly="1" outline="0" fieldPosition="0">
        <references count="7">
          <reference field="2" count="1" selected="0">
            <x v="3"/>
          </reference>
          <reference field="3" count="1" selected="0">
            <x v="608"/>
          </reference>
          <reference field="5" count="1" selected="0">
            <x v="5"/>
          </reference>
          <reference field="9" count="1" selected="0">
            <x v="335"/>
          </reference>
          <reference field="10" count="1" selected="0">
            <x v="83"/>
          </reference>
          <reference field="11" count="0" selected="0"/>
          <reference field="25" count="0"/>
        </references>
      </pivotArea>
    </format>
    <format dxfId="5462">
      <pivotArea dataOnly="0" labelOnly="1" outline="0" fieldPosition="0">
        <references count="7">
          <reference field="2" count="1" selected="0">
            <x v="3"/>
          </reference>
          <reference field="3" count="1" selected="0">
            <x v="608"/>
          </reference>
          <reference field="5" count="1" selected="0">
            <x v="5"/>
          </reference>
          <reference field="9" count="1" selected="0">
            <x v="344"/>
          </reference>
          <reference field="10" count="1" selected="0">
            <x v="79"/>
          </reference>
          <reference field="11" count="0" selected="0"/>
          <reference field="25" count="0"/>
        </references>
      </pivotArea>
    </format>
    <format dxfId="5461">
      <pivotArea dataOnly="0" labelOnly="1" outline="0" fieldPosition="0">
        <references count="7">
          <reference field="2" count="1" selected="0">
            <x v="3"/>
          </reference>
          <reference field="3" count="1" selected="0">
            <x v="608"/>
          </reference>
          <reference field="5" count="1" selected="0">
            <x v="5"/>
          </reference>
          <reference field="9" count="1" selected="0">
            <x v="411"/>
          </reference>
          <reference field="10" count="1" selected="0">
            <x v="84"/>
          </reference>
          <reference field="11" count="0" selected="0"/>
          <reference field="25" count="0"/>
        </references>
      </pivotArea>
    </format>
    <format dxfId="5460">
      <pivotArea dataOnly="0" labelOnly="1" outline="0" fieldPosition="0">
        <references count="7">
          <reference field="2" count="1" selected="0">
            <x v="3"/>
          </reference>
          <reference field="3" count="1" selected="0">
            <x v="608"/>
          </reference>
          <reference field="5" count="1" selected="0">
            <x v="5"/>
          </reference>
          <reference field="9" count="1" selected="0">
            <x v="412"/>
          </reference>
          <reference field="10" count="1" selected="0">
            <x v="82"/>
          </reference>
          <reference field="11" count="0" selected="0"/>
          <reference field="25" count="0"/>
        </references>
      </pivotArea>
    </format>
    <format dxfId="5459">
      <pivotArea dataOnly="0" labelOnly="1" outline="0" fieldPosition="0">
        <references count="7">
          <reference field="2" count="1" selected="0">
            <x v="3"/>
          </reference>
          <reference field="3" count="1" selected="0">
            <x v="608"/>
          </reference>
          <reference field="5" count="1" selected="0">
            <x v="5"/>
          </reference>
          <reference field="9" count="1" selected="0">
            <x v="413"/>
          </reference>
          <reference field="10" count="1" selected="0">
            <x v="82"/>
          </reference>
          <reference field="11" count="0" selected="0"/>
          <reference field="25" count="0"/>
        </references>
      </pivotArea>
    </format>
    <format dxfId="5458">
      <pivotArea dataOnly="0" labelOnly="1" outline="0" fieldPosition="0">
        <references count="7">
          <reference field="2" count="1" selected="0">
            <x v="3"/>
          </reference>
          <reference field="3" count="1" selected="0">
            <x v="608"/>
          </reference>
          <reference field="5" count="1" selected="0">
            <x v="5"/>
          </reference>
          <reference field="9" count="1" selected="0">
            <x v="414"/>
          </reference>
          <reference field="10" count="1" selected="0">
            <x v="84"/>
          </reference>
          <reference field="11" count="0" selected="0"/>
          <reference field="25" count="0"/>
        </references>
      </pivotArea>
    </format>
    <format dxfId="5457">
      <pivotArea dataOnly="0" labelOnly="1" outline="0" fieldPosition="0">
        <references count="7">
          <reference field="2" count="1" selected="0">
            <x v="3"/>
          </reference>
          <reference field="3" count="1" selected="0">
            <x v="608"/>
          </reference>
          <reference field="5" count="1" selected="0">
            <x v="5"/>
          </reference>
          <reference field="9" count="1" selected="0">
            <x v="449"/>
          </reference>
          <reference field="10" count="1" selected="0">
            <x v="82"/>
          </reference>
          <reference field="11" count="0" selected="0"/>
          <reference field="25" count="0"/>
        </references>
      </pivotArea>
    </format>
    <format dxfId="5456">
      <pivotArea dataOnly="0" labelOnly="1" outline="0" fieldPosition="0">
        <references count="7">
          <reference field="2" count="1" selected="0">
            <x v="3"/>
          </reference>
          <reference field="3" count="1" selected="0">
            <x v="608"/>
          </reference>
          <reference field="5" count="1" selected="0">
            <x v="6"/>
          </reference>
          <reference field="9" count="1" selected="0">
            <x v="44"/>
          </reference>
          <reference field="10" count="1" selected="0">
            <x v="53"/>
          </reference>
          <reference field="11" count="0" selected="0"/>
          <reference field="25" count="0"/>
        </references>
      </pivotArea>
    </format>
    <format dxfId="5455">
      <pivotArea dataOnly="0" labelOnly="1" outline="0" fieldPosition="0">
        <references count="7">
          <reference field="2" count="1" selected="0">
            <x v="3"/>
          </reference>
          <reference field="3" count="1" selected="0">
            <x v="608"/>
          </reference>
          <reference field="5" count="1" selected="0">
            <x v="6"/>
          </reference>
          <reference field="9" count="1" selected="0">
            <x v="87"/>
          </reference>
          <reference field="10" count="1" selected="0">
            <x v="125"/>
          </reference>
          <reference field="11" count="0" selected="0"/>
          <reference field="25" count="0"/>
        </references>
      </pivotArea>
    </format>
    <format dxfId="5454">
      <pivotArea dataOnly="0" labelOnly="1" outline="0" fieldPosition="0">
        <references count="7">
          <reference field="2" count="1" selected="0">
            <x v="3"/>
          </reference>
          <reference field="3" count="1" selected="0">
            <x v="632"/>
          </reference>
          <reference field="5" count="1" selected="0">
            <x v="15"/>
          </reference>
          <reference field="9" count="1" selected="0">
            <x v="85"/>
          </reference>
          <reference field="10" count="1" selected="0">
            <x v="42"/>
          </reference>
          <reference field="11" count="0" selected="0"/>
          <reference field="25" count="0"/>
        </references>
      </pivotArea>
    </format>
    <format dxfId="5453">
      <pivotArea dataOnly="0" labelOnly="1" outline="0" fieldPosition="0">
        <references count="7">
          <reference field="2" count="1" selected="0">
            <x v="3"/>
          </reference>
          <reference field="3" count="1" selected="0">
            <x v="632"/>
          </reference>
          <reference field="5" count="1" selected="0">
            <x v="15"/>
          </reference>
          <reference field="9" count="1" selected="0">
            <x v="86"/>
          </reference>
          <reference field="10" count="1" selected="0">
            <x v="82"/>
          </reference>
          <reference field="11" count="0" selected="0"/>
          <reference field="25" count="0"/>
        </references>
      </pivotArea>
    </format>
    <format dxfId="5452">
      <pivotArea dataOnly="0" labelOnly="1" outline="0" fieldPosition="0">
        <references count="7">
          <reference field="2" count="1" selected="0">
            <x v="4"/>
          </reference>
          <reference field="3" count="1" selected="0">
            <x v="551"/>
          </reference>
          <reference field="5" count="1" selected="0">
            <x v="33"/>
          </reference>
          <reference field="9" count="1" selected="0">
            <x v="2"/>
          </reference>
          <reference field="10" count="1" selected="0">
            <x v="83"/>
          </reference>
          <reference field="11" count="0" selected="0"/>
          <reference field="25" count="0"/>
        </references>
      </pivotArea>
    </format>
    <format dxfId="5451">
      <pivotArea dataOnly="0" labelOnly="1" outline="0" fieldPosition="0">
        <references count="7">
          <reference field="2" count="1" selected="0">
            <x v="4"/>
          </reference>
          <reference field="3" count="1" selected="0">
            <x v="551"/>
          </reference>
          <reference field="5" count="1" selected="0">
            <x v="33"/>
          </reference>
          <reference field="9" count="1" selected="0">
            <x v="19"/>
          </reference>
          <reference field="10" count="1" selected="0">
            <x v="25"/>
          </reference>
          <reference field="11" count="0" selected="0"/>
          <reference field="25" count="0"/>
        </references>
      </pivotArea>
    </format>
    <format dxfId="5450">
      <pivotArea dataOnly="0" labelOnly="1" outline="0" fieldPosition="0">
        <references count="7">
          <reference field="2" count="1" selected="0">
            <x v="4"/>
          </reference>
          <reference field="3" count="1" selected="0">
            <x v="551"/>
          </reference>
          <reference field="5" count="1" selected="0">
            <x v="33"/>
          </reference>
          <reference field="9" count="1" selected="0">
            <x v="48"/>
          </reference>
          <reference field="10" count="1" selected="0">
            <x v="124"/>
          </reference>
          <reference field="11" count="0" selected="0"/>
          <reference field="25" count="0"/>
        </references>
      </pivotArea>
    </format>
    <format dxfId="5449">
      <pivotArea dataOnly="0" labelOnly="1" outline="0" fieldPosition="0">
        <references count="7">
          <reference field="2" count="1" selected="0">
            <x v="4"/>
          </reference>
          <reference field="3" count="1" selected="0">
            <x v="551"/>
          </reference>
          <reference field="5" count="1" selected="0">
            <x v="33"/>
          </reference>
          <reference field="9" count="1" selected="0">
            <x v="419"/>
          </reference>
          <reference field="10" count="1" selected="0">
            <x v="83"/>
          </reference>
          <reference field="11" count="0" selected="0"/>
          <reference field="25" count="0"/>
        </references>
      </pivotArea>
    </format>
    <format dxfId="5448">
      <pivotArea dataOnly="0" labelOnly="1" outline="0" fieldPosition="0">
        <references count="7">
          <reference field="2" count="1" selected="0">
            <x v="4"/>
          </reference>
          <reference field="3" count="1" selected="0">
            <x v="593"/>
          </reference>
          <reference field="5" count="1" selected="0">
            <x v="7"/>
          </reference>
          <reference field="9" count="1" selected="0">
            <x v="10"/>
          </reference>
          <reference field="10" count="1" selected="0">
            <x v="125"/>
          </reference>
          <reference field="11" count="0" selected="0"/>
          <reference field="25" count="0"/>
        </references>
      </pivotArea>
    </format>
    <format dxfId="5447">
      <pivotArea dataOnly="0" labelOnly="1" outline="0" fieldPosition="0">
        <references count="7">
          <reference field="2" count="1" selected="0">
            <x v="4"/>
          </reference>
          <reference field="3" count="1" selected="0">
            <x v="593"/>
          </reference>
          <reference field="5" count="1" selected="0">
            <x v="7"/>
          </reference>
          <reference field="9" count="1" selected="0">
            <x v="88"/>
          </reference>
          <reference field="10" count="1" selected="0">
            <x v="84"/>
          </reference>
          <reference field="11" count="0" selected="0"/>
          <reference field="25" count="0"/>
        </references>
      </pivotArea>
    </format>
    <format dxfId="5446">
      <pivotArea dataOnly="0" labelOnly="1" outline="0" fieldPosition="0">
        <references count="7">
          <reference field="2" count="1" selected="0">
            <x v="4"/>
          </reference>
          <reference field="3" count="1" selected="0">
            <x v="593"/>
          </reference>
          <reference field="5" count="1" selected="0">
            <x v="7"/>
          </reference>
          <reference field="9" count="1" selected="0">
            <x v="215"/>
          </reference>
          <reference field="10" count="1" selected="0">
            <x v="125"/>
          </reference>
          <reference field="11" count="0" selected="0"/>
          <reference field="25" count="0"/>
        </references>
      </pivotArea>
    </format>
    <format dxfId="5445">
      <pivotArea dataOnly="0" labelOnly="1" outline="0" fieldPosition="0">
        <references count="7">
          <reference field="2" count="1" selected="0">
            <x v="4"/>
          </reference>
          <reference field="3" count="1" selected="0">
            <x v="593"/>
          </reference>
          <reference field="5" count="1" selected="0">
            <x v="7"/>
          </reference>
          <reference field="9" count="1" selected="0">
            <x v="218"/>
          </reference>
          <reference field="10" count="1" selected="0">
            <x v="82"/>
          </reference>
          <reference field="11" count="0" selected="0"/>
          <reference field="25" count="0"/>
        </references>
      </pivotArea>
    </format>
    <format dxfId="5444">
      <pivotArea dataOnly="0" labelOnly="1" outline="0" fieldPosition="0">
        <references count="7">
          <reference field="2" count="1" selected="0">
            <x v="4"/>
          </reference>
          <reference field="3" count="1" selected="0">
            <x v="593"/>
          </reference>
          <reference field="5" count="1" selected="0">
            <x v="7"/>
          </reference>
          <reference field="9" count="1" selected="0">
            <x v="219"/>
          </reference>
          <reference field="10" count="1" selected="0">
            <x v="172"/>
          </reference>
          <reference field="11" count="0" selected="0"/>
          <reference field="25" count="0"/>
        </references>
      </pivotArea>
    </format>
    <format dxfId="5443">
      <pivotArea dataOnly="0" labelOnly="1" outline="0" fieldPosition="0">
        <references count="7">
          <reference field="2" count="1" selected="0">
            <x v="4"/>
          </reference>
          <reference field="3" count="1" selected="0">
            <x v="593"/>
          </reference>
          <reference field="5" count="1" selected="0">
            <x v="7"/>
          </reference>
          <reference field="9" count="1" selected="0">
            <x v="287"/>
          </reference>
          <reference field="10" count="1" selected="0">
            <x v="83"/>
          </reference>
          <reference field="11" count="0" selected="0"/>
          <reference field="25" count="0"/>
        </references>
      </pivotArea>
    </format>
    <format dxfId="5442">
      <pivotArea dataOnly="0" labelOnly="1" outline="0" fieldPosition="0">
        <references count="7">
          <reference field="2" count="1" selected="0">
            <x v="4"/>
          </reference>
          <reference field="3" count="1" selected="0">
            <x v="593"/>
          </reference>
          <reference field="5" count="1" selected="0">
            <x v="7"/>
          </reference>
          <reference field="9" count="1" selected="0">
            <x v="324"/>
          </reference>
          <reference field="10" count="1" selected="0">
            <x v="83"/>
          </reference>
          <reference field="11" count="0" selected="0"/>
          <reference field="25" count="0"/>
        </references>
      </pivotArea>
    </format>
    <format dxfId="5441">
      <pivotArea dataOnly="0" labelOnly="1" outline="0" fieldPosition="0">
        <references count="7">
          <reference field="2" count="1" selected="0">
            <x v="4"/>
          </reference>
          <reference field="3" count="1" selected="0">
            <x v="593"/>
          </reference>
          <reference field="5" count="1" selected="0">
            <x v="7"/>
          </reference>
          <reference field="9" count="1" selected="0">
            <x v="385"/>
          </reference>
          <reference field="10" count="1" selected="0">
            <x v="83"/>
          </reference>
          <reference field="11" count="0" selected="0"/>
          <reference field="25" count="0"/>
        </references>
      </pivotArea>
    </format>
    <format dxfId="5440">
      <pivotArea dataOnly="0" labelOnly="1" outline="0" fieldPosition="0">
        <references count="7">
          <reference field="2" count="1" selected="0">
            <x v="4"/>
          </reference>
          <reference field="3" count="1" selected="0">
            <x v="593"/>
          </reference>
          <reference field="5" count="1" selected="0">
            <x v="7"/>
          </reference>
          <reference field="9" count="1" selected="0">
            <x v="415"/>
          </reference>
          <reference field="10" count="1" selected="0">
            <x v="123"/>
          </reference>
          <reference field="11" count="0" selected="0"/>
          <reference field="25" count="0"/>
        </references>
      </pivotArea>
    </format>
    <format dxfId="5439">
      <pivotArea dataOnly="0" labelOnly="1" outline="0" fieldPosition="0">
        <references count="7">
          <reference field="2" count="1" selected="0">
            <x v="4"/>
          </reference>
          <reference field="3" count="1" selected="0">
            <x v="593"/>
          </reference>
          <reference field="5" count="1" selected="0">
            <x v="7"/>
          </reference>
          <reference field="9" count="1" selected="0">
            <x v="418"/>
          </reference>
          <reference field="10" count="1" selected="0">
            <x v="82"/>
          </reference>
          <reference field="11" count="0" selected="0"/>
          <reference field="25" count="0"/>
        </references>
      </pivotArea>
    </format>
    <format dxfId="5438">
      <pivotArea dataOnly="0" labelOnly="1" outline="0" fieldPosition="0">
        <references count="7">
          <reference field="2" count="1" selected="0">
            <x v="4"/>
          </reference>
          <reference field="3" count="1" selected="0">
            <x v="593"/>
          </reference>
          <reference field="5" count="1" selected="0">
            <x v="7"/>
          </reference>
          <reference field="9" count="1" selected="0">
            <x v="423"/>
          </reference>
          <reference field="10" count="1" selected="0">
            <x v="83"/>
          </reference>
          <reference field="11" count="0" selected="0"/>
          <reference field="25" count="0"/>
        </references>
      </pivotArea>
    </format>
    <format dxfId="5437">
      <pivotArea dataOnly="0" labelOnly="1" outline="0" fieldPosition="0">
        <references count="7">
          <reference field="2" count="1" selected="0">
            <x v="4"/>
          </reference>
          <reference field="3" count="1" selected="0">
            <x v="593"/>
          </reference>
          <reference field="5" count="1" selected="0">
            <x v="7"/>
          </reference>
          <reference field="9" count="1" selected="0">
            <x v="424"/>
          </reference>
          <reference field="10" count="1" selected="0">
            <x v="172"/>
          </reference>
          <reference field="11" count="0" selected="0"/>
          <reference field="25" count="0"/>
        </references>
      </pivotArea>
    </format>
    <format dxfId="5436">
      <pivotArea dataOnly="0" labelOnly="1" outline="0" fieldPosition="0">
        <references count="7">
          <reference field="2" count="1" selected="0">
            <x v="4"/>
          </reference>
          <reference field="3" count="1" selected="0">
            <x v="593"/>
          </reference>
          <reference field="5" count="1" selected="0">
            <x v="7"/>
          </reference>
          <reference field="9" count="1" selected="0">
            <x v="425"/>
          </reference>
          <reference field="10" count="1" selected="0">
            <x v="83"/>
          </reference>
          <reference field="11" count="0" selected="0"/>
          <reference field="25" count="0"/>
        </references>
      </pivotArea>
    </format>
    <format dxfId="5435">
      <pivotArea dataOnly="0" labelOnly="1" outline="0" fieldPosition="0">
        <references count="7">
          <reference field="2" count="1" selected="0">
            <x v="4"/>
          </reference>
          <reference field="3" count="1" selected="0">
            <x v="593"/>
          </reference>
          <reference field="5" count="1" selected="0">
            <x v="7"/>
          </reference>
          <reference field="9" count="1" selected="0">
            <x v="426"/>
          </reference>
          <reference field="10" count="1" selected="0">
            <x v="82"/>
          </reference>
          <reference field="11" count="0" selected="0"/>
          <reference field="25" count="0"/>
        </references>
      </pivotArea>
    </format>
    <format dxfId="5434">
      <pivotArea dataOnly="0" labelOnly="1" outline="0" fieldPosition="0">
        <references count="7">
          <reference field="2" count="1" selected="0">
            <x v="4"/>
          </reference>
          <reference field="3" count="1" selected="0">
            <x v="593"/>
          </reference>
          <reference field="5" count="1" selected="0">
            <x v="7"/>
          </reference>
          <reference field="9" count="1" selected="0">
            <x v="450"/>
          </reference>
          <reference field="10" count="1" selected="0">
            <x v="83"/>
          </reference>
          <reference field="11" count="0" selected="0"/>
          <reference field="25" count="0"/>
        </references>
      </pivotArea>
    </format>
    <format dxfId="5433">
      <pivotArea dataOnly="0" labelOnly="1" outline="0" fieldPosition="0">
        <references count="7">
          <reference field="2" count="1" selected="0">
            <x v="4"/>
          </reference>
          <reference field="3" count="1" selected="0">
            <x v="593"/>
          </reference>
          <reference field="5" count="1" selected="0">
            <x v="7"/>
          </reference>
          <reference field="9" count="1" selected="0">
            <x v="451"/>
          </reference>
          <reference field="10" count="1" selected="0">
            <x v="83"/>
          </reference>
          <reference field="11" count="0" selected="0"/>
          <reference field="25" count="0"/>
        </references>
      </pivotArea>
    </format>
    <format dxfId="5432">
      <pivotArea dataOnly="0" labelOnly="1" outline="0" fieldPosition="0">
        <references count="7">
          <reference field="2" count="1" selected="0">
            <x v="4"/>
          </reference>
          <reference field="3" count="1" selected="0">
            <x v="593"/>
          </reference>
          <reference field="5" count="1" selected="0">
            <x v="7"/>
          </reference>
          <reference field="9" count="1" selected="0">
            <x v="452"/>
          </reference>
          <reference field="10" count="1" selected="0">
            <x v="83"/>
          </reference>
          <reference field="11" count="0" selected="0"/>
          <reference field="25" count="0"/>
        </references>
      </pivotArea>
    </format>
    <format dxfId="5431">
      <pivotArea dataOnly="0" labelOnly="1" outline="0" fieldPosition="0">
        <references count="7">
          <reference field="2" count="1" selected="0">
            <x v="4"/>
          </reference>
          <reference field="3" count="1" selected="0">
            <x v="593"/>
          </reference>
          <reference field="5" count="1" selected="0">
            <x v="7"/>
          </reference>
          <reference field="9" count="1" selected="0">
            <x v="453"/>
          </reference>
          <reference field="10" count="1" selected="0">
            <x v="82"/>
          </reference>
          <reference field="11" count="0" selected="0"/>
          <reference field="25" count="0"/>
        </references>
      </pivotArea>
    </format>
    <format dxfId="5430">
      <pivotArea dataOnly="0" labelOnly="1" outline="0" fieldPosition="0">
        <references count="7">
          <reference field="2" count="1" selected="0">
            <x v="4"/>
          </reference>
          <reference field="3" count="1" selected="0">
            <x v="627"/>
          </reference>
          <reference field="5" count="1" selected="0">
            <x v="8"/>
          </reference>
          <reference field="9" count="1" selected="0">
            <x v="10"/>
          </reference>
          <reference field="10" count="1" selected="0">
            <x v="180"/>
          </reference>
          <reference field="11" count="0" selected="0"/>
          <reference field="25" count="0"/>
        </references>
      </pivotArea>
    </format>
    <format dxfId="5429">
      <pivotArea dataOnly="0" labelOnly="1" outline="0" fieldPosition="0">
        <references count="7">
          <reference field="2" count="1" selected="0">
            <x v="4"/>
          </reference>
          <reference field="3" count="1" selected="0">
            <x v="627"/>
          </reference>
          <reference field="5" count="1" selected="0">
            <x v="8"/>
          </reference>
          <reference field="9" count="1" selected="0">
            <x v="12"/>
          </reference>
          <reference field="10" count="1" selected="0">
            <x v="43"/>
          </reference>
          <reference field="11" count="0" selected="0"/>
          <reference field="25" count="0"/>
        </references>
      </pivotArea>
    </format>
    <format dxfId="5428">
      <pivotArea dataOnly="0" labelOnly="1" outline="0" fieldPosition="0">
        <references count="7">
          <reference field="2" count="1" selected="0">
            <x v="4"/>
          </reference>
          <reference field="3" count="1" selected="0">
            <x v="627"/>
          </reference>
          <reference field="5" count="1" selected="0">
            <x v="8"/>
          </reference>
          <reference field="9" count="1" selected="0">
            <x v="15"/>
          </reference>
          <reference field="10" count="1" selected="0">
            <x v="83"/>
          </reference>
          <reference field="11" count="0" selected="0"/>
          <reference field="25" count="0"/>
        </references>
      </pivotArea>
    </format>
    <format dxfId="5427">
      <pivotArea dataOnly="0" labelOnly="1" outline="0" fieldPosition="0">
        <references count="7">
          <reference field="2" count="1" selected="0">
            <x v="4"/>
          </reference>
          <reference field="3" count="1" selected="0">
            <x v="627"/>
          </reference>
          <reference field="5" count="1" selected="0">
            <x v="8"/>
          </reference>
          <reference field="9" count="1" selected="0">
            <x v="44"/>
          </reference>
          <reference field="10" count="1" selected="0">
            <x v="53"/>
          </reference>
          <reference field="11" count="0" selected="0"/>
          <reference field="25" count="0"/>
        </references>
      </pivotArea>
    </format>
    <format dxfId="5426">
      <pivotArea dataOnly="0" labelOnly="1" outline="0" fieldPosition="0">
        <references count="7">
          <reference field="2" count="1" selected="0">
            <x v="4"/>
          </reference>
          <reference field="3" count="1" selected="0">
            <x v="627"/>
          </reference>
          <reference field="5" count="1" selected="0">
            <x v="8"/>
          </reference>
          <reference field="9" count="1" selected="0">
            <x v="215"/>
          </reference>
          <reference field="10" count="1" selected="0">
            <x v="125"/>
          </reference>
          <reference field="11" count="0" selected="0"/>
          <reference field="25" count="0"/>
        </references>
      </pivotArea>
    </format>
    <format dxfId="5425">
      <pivotArea dataOnly="0" labelOnly="1" outline="0" fieldPosition="0">
        <references count="7">
          <reference field="2" count="1" selected="0">
            <x v="4"/>
          </reference>
          <reference field="3" count="1" selected="0">
            <x v="627"/>
          </reference>
          <reference field="5" count="1" selected="0">
            <x v="8"/>
          </reference>
          <reference field="9" count="1" selected="0">
            <x v="336"/>
          </reference>
          <reference field="10" count="1" selected="0">
            <x v="83"/>
          </reference>
          <reference field="11" count="0" selected="0"/>
          <reference field="25" count="0"/>
        </references>
      </pivotArea>
    </format>
    <format dxfId="5424">
      <pivotArea dataOnly="0" labelOnly="1" outline="0" fieldPosition="0">
        <references count="7">
          <reference field="2" count="1" selected="0">
            <x v="4"/>
          </reference>
          <reference field="3" count="1" selected="0">
            <x v="627"/>
          </reference>
          <reference field="5" count="1" selected="0">
            <x v="8"/>
          </reference>
          <reference field="9" count="1" selected="0">
            <x v="417"/>
          </reference>
          <reference field="10" count="1" selected="0">
            <x v="179"/>
          </reference>
          <reference field="11" count="0" selected="0"/>
          <reference field="25" count="0"/>
        </references>
      </pivotArea>
    </format>
    <format dxfId="5423">
      <pivotArea dataOnly="0" labelOnly="1" outline="0" fieldPosition="0">
        <references count="7">
          <reference field="2" count="1" selected="0">
            <x v="4"/>
          </reference>
          <reference field="3" count="1" selected="0">
            <x v="627"/>
          </reference>
          <reference field="5" count="1" selected="0">
            <x v="8"/>
          </reference>
          <reference field="9" count="1" selected="0">
            <x v="427"/>
          </reference>
          <reference field="10" count="1" selected="0">
            <x v="83"/>
          </reference>
          <reference field="11" count="0" selected="0"/>
          <reference field="25" count="0"/>
        </references>
      </pivotArea>
    </format>
    <format dxfId="5422">
      <pivotArea dataOnly="0" labelOnly="1" outline="0" fieldPosition="0">
        <references count="7">
          <reference field="2" count="1" selected="0">
            <x v="4"/>
          </reference>
          <reference field="3" count="1" selected="0">
            <x v="627"/>
          </reference>
          <reference field="5" count="1" selected="0">
            <x v="8"/>
          </reference>
          <reference field="9" count="1" selected="0">
            <x v="453"/>
          </reference>
          <reference field="10" count="1" selected="0">
            <x v="82"/>
          </reference>
          <reference field="11" count="0" selected="0"/>
          <reference field="25" count="0"/>
        </references>
      </pivotArea>
    </format>
    <format dxfId="5421">
      <pivotArea dataOnly="0" labelOnly="1" outline="0" fieldPosition="0">
        <references count="7">
          <reference field="2" count="1" selected="0">
            <x v="4"/>
          </reference>
          <reference field="3" count="1" selected="0">
            <x v="627"/>
          </reference>
          <reference field="5" count="1" selected="0">
            <x v="8"/>
          </reference>
          <reference field="9" count="1" selected="0">
            <x v="455"/>
          </reference>
          <reference field="10" count="1" selected="0">
            <x v="125"/>
          </reference>
          <reference field="11" count="0" selected="0"/>
          <reference field="25" count="0"/>
        </references>
      </pivotArea>
    </format>
    <format dxfId="5420">
      <pivotArea dataOnly="0" labelOnly="1" outline="0" fieldPosition="0">
        <references count="7">
          <reference field="2" count="1" selected="0">
            <x v="4"/>
          </reference>
          <reference field="3" count="1" selected="0">
            <x v="627"/>
          </reference>
          <reference field="5" count="1" selected="0">
            <x v="8"/>
          </reference>
          <reference field="9" count="1" selected="0">
            <x v="456"/>
          </reference>
          <reference field="10" count="1" selected="0">
            <x v="83"/>
          </reference>
          <reference field="11" count="0" selected="0"/>
          <reference field="25" count="0"/>
        </references>
      </pivotArea>
    </format>
    <format dxfId="5419">
      <pivotArea dataOnly="0" labelOnly="1" outline="0" fieldPosition="0">
        <references count="7">
          <reference field="2" count="1" selected="0">
            <x v="4"/>
          </reference>
          <reference field="3" count="1" selected="0">
            <x v="627"/>
          </reference>
          <reference field="5" count="1" selected="0">
            <x v="8"/>
          </reference>
          <reference field="9" count="1" selected="0">
            <x v="457"/>
          </reference>
          <reference field="10" count="1" selected="0">
            <x v="83"/>
          </reference>
          <reference field="11" count="0" selected="0"/>
          <reference field="25" count="0"/>
        </references>
      </pivotArea>
    </format>
    <format dxfId="5418">
      <pivotArea dataOnly="0" labelOnly="1" outline="0" fieldPosition="0">
        <references count="7">
          <reference field="2" count="1" selected="0">
            <x v="4"/>
          </reference>
          <reference field="3" count="1" selected="0">
            <x v="628"/>
          </reference>
          <reference field="5" count="1" selected="0">
            <x v="9"/>
          </reference>
          <reference field="9" count="1" selected="0">
            <x v="44"/>
          </reference>
          <reference field="10" count="1" selected="0">
            <x v="53"/>
          </reference>
          <reference field="11" count="0" selected="0"/>
          <reference field="25" count="0"/>
        </references>
      </pivotArea>
    </format>
    <format dxfId="5417">
      <pivotArea dataOnly="0" labelOnly="1" outline="0" fieldPosition="0">
        <references count="7">
          <reference field="2" count="1" selected="0">
            <x v="4"/>
          </reference>
          <reference field="3" count="1" selected="0">
            <x v="628"/>
          </reference>
          <reference field="5" count="1" selected="0">
            <x v="9"/>
          </reference>
          <reference field="9" count="1" selected="0">
            <x v="78"/>
          </reference>
          <reference field="10" count="1" selected="0">
            <x v="125"/>
          </reference>
          <reference field="11" count="0" selected="0"/>
          <reference field="25" count="0"/>
        </references>
      </pivotArea>
    </format>
    <format dxfId="5416">
      <pivotArea dataOnly="0" labelOnly="1" outline="0" fieldPosition="0">
        <references count="7">
          <reference field="2" count="1" selected="0">
            <x v="4"/>
          </reference>
          <reference field="3" count="1" selected="0">
            <x v="628"/>
          </reference>
          <reference field="5" count="1" selected="0">
            <x v="9"/>
          </reference>
          <reference field="9" count="1" selected="0">
            <x v="215"/>
          </reference>
          <reference field="10" count="1" selected="0">
            <x v="125"/>
          </reference>
          <reference field="11" count="0" selected="0"/>
          <reference field="25" count="0"/>
        </references>
      </pivotArea>
    </format>
    <format dxfId="5415">
      <pivotArea dataOnly="0" labelOnly="1" outline="0" fieldPosition="0">
        <references count="7">
          <reference field="2" count="1" selected="0">
            <x v="4"/>
          </reference>
          <reference field="3" count="1" selected="0">
            <x v="628"/>
          </reference>
          <reference field="5" count="1" selected="0">
            <x v="9"/>
          </reference>
          <reference field="9" count="1" selected="0">
            <x v="218"/>
          </reference>
          <reference field="10" count="1" selected="0">
            <x v="172"/>
          </reference>
          <reference field="11" count="0" selected="0"/>
          <reference field="25" count="0"/>
        </references>
      </pivotArea>
    </format>
    <format dxfId="5414">
      <pivotArea dataOnly="0" labelOnly="1" outline="0" fieldPosition="0">
        <references count="7">
          <reference field="2" count="1" selected="0">
            <x v="4"/>
          </reference>
          <reference field="3" count="1" selected="0">
            <x v="628"/>
          </reference>
          <reference field="5" count="1" selected="0">
            <x v="9"/>
          </reference>
          <reference field="9" count="1" selected="0">
            <x v="219"/>
          </reference>
          <reference field="10" count="1" selected="0">
            <x v="83"/>
          </reference>
          <reference field="11" count="0" selected="0"/>
          <reference field="25" count="0"/>
        </references>
      </pivotArea>
    </format>
    <format dxfId="5413">
      <pivotArea dataOnly="0" labelOnly="1" outline="0" fieldPosition="0">
        <references count="7">
          <reference field="2" count="1" selected="0">
            <x v="4"/>
          </reference>
          <reference field="3" count="1" selected="0">
            <x v="628"/>
          </reference>
          <reference field="5" count="1" selected="0">
            <x v="9"/>
          </reference>
          <reference field="9" count="1" selected="0">
            <x v="336"/>
          </reference>
          <reference field="10" count="1" selected="0">
            <x v="83"/>
          </reference>
          <reference field="11" count="0" selected="0"/>
          <reference field="25" count="0"/>
        </references>
      </pivotArea>
    </format>
    <format dxfId="5412">
      <pivotArea dataOnly="0" labelOnly="1" outline="0" fieldPosition="0">
        <references count="7">
          <reference field="2" count="1" selected="0">
            <x v="4"/>
          </reference>
          <reference field="3" count="1" selected="0">
            <x v="628"/>
          </reference>
          <reference field="5" count="1" selected="0">
            <x v="9"/>
          </reference>
          <reference field="9" count="1" selected="0">
            <x v="417"/>
          </reference>
          <reference field="10" count="1" selected="0">
            <x v="179"/>
          </reference>
          <reference field="11" count="0" selected="0"/>
          <reference field="25" count="0"/>
        </references>
      </pivotArea>
    </format>
    <format dxfId="5411">
      <pivotArea dataOnly="0" labelOnly="1" outline="0" fieldPosition="0">
        <references count="7">
          <reference field="2" count="1" selected="0">
            <x v="4"/>
          </reference>
          <reference field="3" count="1" selected="0">
            <x v="628"/>
          </reference>
          <reference field="5" count="1" selected="0">
            <x v="9"/>
          </reference>
          <reference field="9" count="1" selected="0">
            <x v="427"/>
          </reference>
          <reference field="10" count="1" selected="0">
            <x v="83"/>
          </reference>
          <reference field="11" count="0" selected="0"/>
          <reference field="25" count="0"/>
        </references>
      </pivotArea>
    </format>
    <format dxfId="5410">
      <pivotArea dataOnly="0" labelOnly="1" outline="0" fieldPosition="0">
        <references count="7">
          <reference field="2" count="1" selected="0">
            <x v="4"/>
          </reference>
          <reference field="3" count="1" selected="0">
            <x v="628"/>
          </reference>
          <reference field="5" count="1" selected="0">
            <x v="9"/>
          </reference>
          <reference field="9" count="1" selected="0">
            <x v="451"/>
          </reference>
          <reference field="10" count="1" selected="0">
            <x v="83"/>
          </reference>
          <reference field="11" count="0" selected="0"/>
          <reference field="25" count="0"/>
        </references>
      </pivotArea>
    </format>
    <format dxfId="5409">
      <pivotArea dataOnly="0" labelOnly="1" outline="0" fieldPosition="0">
        <references count="7">
          <reference field="2" count="1" selected="0">
            <x v="4"/>
          </reference>
          <reference field="3" count="1" selected="0">
            <x v="628"/>
          </reference>
          <reference field="5" count="1" selected="0">
            <x v="9"/>
          </reference>
          <reference field="9" count="1" selected="0">
            <x v="455"/>
          </reference>
          <reference field="10" count="1" selected="0">
            <x v="125"/>
          </reference>
          <reference field="11" count="0" selected="0"/>
          <reference field="25" count="0"/>
        </references>
      </pivotArea>
    </format>
    <format dxfId="5408">
      <pivotArea dataOnly="0" labelOnly="1" outline="0" fieldPosition="0">
        <references count="7">
          <reference field="2" count="1" selected="0">
            <x v="4"/>
          </reference>
          <reference field="3" count="1" selected="0">
            <x v="628"/>
          </reference>
          <reference field="5" count="1" selected="0">
            <x v="9"/>
          </reference>
          <reference field="9" count="1" selected="0">
            <x v="458"/>
          </reference>
          <reference field="10" count="1" selected="0">
            <x v="82"/>
          </reference>
          <reference field="11" count="0" selected="0"/>
          <reference field="25" count="0"/>
        </references>
      </pivotArea>
    </format>
    <format dxfId="5407">
      <pivotArea dataOnly="0" labelOnly="1" outline="0" fieldPosition="0">
        <references count="7">
          <reference field="2" count="1" selected="0">
            <x v="4"/>
          </reference>
          <reference field="3" count="1" selected="0">
            <x v="628"/>
          </reference>
          <reference field="5" count="1" selected="0">
            <x v="9"/>
          </reference>
          <reference field="9" count="1" selected="0">
            <x v="459"/>
          </reference>
          <reference field="10" count="1" selected="0">
            <x v="83"/>
          </reference>
          <reference field="11" count="0" selected="0"/>
          <reference field="25" count="0"/>
        </references>
      </pivotArea>
    </format>
    <format dxfId="5406">
      <pivotArea dataOnly="0" labelOnly="1" outline="0" fieldPosition="0">
        <references count="7">
          <reference field="2" count="1" selected="0">
            <x v="4"/>
          </reference>
          <reference field="3" count="1" selected="0">
            <x v="629"/>
          </reference>
          <reference field="5" count="1" selected="0">
            <x v="10"/>
          </reference>
          <reference field="9" count="1" selected="0">
            <x v="39"/>
          </reference>
          <reference field="10" count="1" selected="0">
            <x v="141"/>
          </reference>
          <reference field="11" count="0" selected="0"/>
          <reference field="25" count="0"/>
        </references>
      </pivotArea>
    </format>
    <format dxfId="5405">
      <pivotArea dataOnly="0" labelOnly="1" outline="0" fieldPosition="0">
        <references count="7">
          <reference field="2" count="1" selected="0">
            <x v="4"/>
          </reference>
          <reference field="3" count="1" selected="0">
            <x v="629"/>
          </reference>
          <reference field="5" count="1" selected="0">
            <x v="10"/>
          </reference>
          <reference field="9" count="1" selected="0">
            <x v="177"/>
          </reference>
          <reference field="10" count="1" selected="0">
            <x v="125"/>
          </reference>
          <reference field="11" count="0" selected="0"/>
          <reference field="25" count="0"/>
        </references>
      </pivotArea>
    </format>
    <format dxfId="5404">
      <pivotArea dataOnly="0" labelOnly="1" outline="0" fieldPosition="0">
        <references count="7">
          <reference field="2" count="1" selected="0">
            <x v="4"/>
          </reference>
          <reference field="3" count="1" selected="0">
            <x v="629"/>
          </reference>
          <reference field="5" count="1" selected="0">
            <x v="10"/>
          </reference>
          <reference field="9" count="1" selected="0">
            <x v="215"/>
          </reference>
          <reference field="10" count="1" selected="0">
            <x v="125"/>
          </reference>
          <reference field="11" count="0" selected="0"/>
          <reference field="25" count="0"/>
        </references>
      </pivotArea>
    </format>
    <format dxfId="5403">
      <pivotArea dataOnly="0" labelOnly="1" outline="0" fieldPosition="0">
        <references count="7">
          <reference field="2" count="1" selected="0">
            <x v="4"/>
          </reference>
          <reference field="3" count="1" selected="0">
            <x v="629"/>
          </reference>
          <reference field="5" count="1" selected="0">
            <x v="10"/>
          </reference>
          <reference field="9" count="1" selected="0">
            <x v="287"/>
          </reference>
          <reference field="10" count="1" selected="0">
            <x v="82"/>
          </reference>
          <reference field="11" count="0" selected="0"/>
          <reference field="25" count="0"/>
        </references>
      </pivotArea>
    </format>
    <format dxfId="5402">
      <pivotArea dataOnly="0" labelOnly="1" outline="0" fieldPosition="0">
        <references count="7">
          <reference field="2" count="1" selected="0">
            <x v="4"/>
          </reference>
          <reference field="3" count="1" selected="0">
            <x v="629"/>
          </reference>
          <reference field="5" count="1" selected="0">
            <x v="10"/>
          </reference>
          <reference field="9" count="1" selected="0">
            <x v="385"/>
          </reference>
          <reference field="10" count="1" selected="0">
            <x v="83"/>
          </reference>
          <reference field="11" count="0" selected="0"/>
          <reference field="25" count="0"/>
        </references>
      </pivotArea>
    </format>
    <format dxfId="5401">
      <pivotArea dataOnly="0" labelOnly="1" outline="0" fieldPosition="0">
        <references count="7">
          <reference field="2" count="1" selected="0">
            <x v="4"/>
          </reference>
          <reference field="3" count="1" selected="0">
            <x v="629"/>
          </reference>
          <reference field="5" count="1" selected="0">
            <x v="10"/>
          </reference>
          <reference field="9" count="1" selected="0">
            <x v="417"/>
          </reference>
          <reference field="10" count="1" selected="0">
            <x v="179"/>
          </reference>
          <reference field="11" count="0" selected="0"/>
          <reference field="25" count="0"/>
        </references>
      </pivotArea>
    </format>
    <format dxfId="5400">
      <pivotArea dataOnly="0" labelOnly="1" outline="0" fieldPosition="0">
        <references count="7">
          <reference field="2" count="1" selected="0">
            <x v="4"/>
          </reference>
          <reference field="3" count="1" selected="0">
            <x v="629"/>
          </reference>
          <reference field="5" count="1" selected="0">
            <x v="10"/>
          </reference>
          <reference field="9" count="1" selected="0">
            <x v="427"/>
          </reference>
          <reference field="10" count="1" selected="0">
            <x v="83"/>
          </reference>
          <reference field="11" count="0" selected="0"/>
          <reference field="25" count="0"/>
        </references>
      </pivotArea>
    </format>
    <format dxfId="5399">
      <pivotArea dataOnly="0" labelOnly="1" outline="0" fieldPosition="0">
        <references count="7">
          <reference field="2" count="1" selected="0">
            <x v="4"/>
          </reference>
          <reference field="3" count="1" selected="0">
            <x v="629"/>
          </reference>
          <reference field="5" count="1" selected="0">
            <x v="10"/>
          </reference>
          <reference field="9" count="1" selected="0">
            <x v="453"/>
          </reference>
          <reference field="10" count="1" selected="0">
            <x v="82"/>
          </reference>
          <reference field="11" count="0" selected="0"/>
          <reference field="25" count="0"/>
        </references>
      </pivotArea>
    </format>
    <format dxfId="5398">
      <pivotArea dataOnly="0" labelOnly="1" outline="0" fieldPosition="0">
        <references count="7">
          <reference field="2" count="1" selected="0">
            <x v="4"/>
          </reference>
          <reference field="3" count="1" selected="0">
            <x v="629"/>
          </reference>
          <reference field="5" count="1" selected="0">
            <x v="10"/>
          </reference>
          <reference field="9" count="1" selected="0">
            <x v="455"/>
          </reference>
          <reference field="10" count="1" selected="0">
            <x v="125"/>
          </reference>
          <reference field="11" count="0" selected="0"/>
          <reference field="25" count="0"/>
        </references>
      </pivotArea>
    </format>
    <format dxfId="5397">
      <pivotArea dataOnly="0" labelOnly="1" outline="0" fieldPosition="0">
        <references count="7">
          <reference field="2" count="1" selected="0">
            <x v="4"/>
          </reference>
          <reference field="3" count="1" selected="0">
            <x v="629"/>
          </reference>
          <reference field="5" count="1" selected="0">
            <x v="10"/>
          </reference>
          <reference field="9" count="1" selected="0">
            <x v="460"/>
          </reference>
          <reference field="10" count="1" selected="0">
            <x v="83"/>
          </reference>
          <reference field="11" count="0" selected="0"/>
          <reference field="25" count="0"/>
        </references>
      </pivotArea>
    </format>
    <format dxfId="5396">
      <pivotArea dataOnly="0" labelOnly="1" outline="0" fieldPosition="0">
        <references count="7">
          <reference field="2" count="1" selected="0">
            <x v="4"/>
          </reference>
          <reference field="3" count="1" selected="0">
            <x v="629"/>
          </reference>
          <reference field="5" count="1" selected="0">
            <x v="10"/>
          </reference>
          <reference field="9" count="1" selected="0">
            <x v="461"/>
          </reference>
          <reference field="10" count="1" selected="0">
            <x v="83"/>
          </reference>
          <reference field="11" count="0" selected="0"/>
          <reference field="25" count="0"/>
        </references>
      </pivotArea>
    </format>
    <format dxfId="5395">
      <pivotArea dataOnly="0" labelOnly="1" outline="0" fieldPosition="0">
        <references count="7">
          <reference field="2" count="1" selected="0">
            <x v="4"/>
          </reference>
          <reference field="3" count="1" selected="0">
            <x v="630"/>
          </reference>
          <reference field="5" count="1" selected="0">
            <x v="11"/>
          </reference>
          <reference field="9" count="1" selected="0">
            <x v="39"/>
          </reference>
          <reference field="10" count="1" selected="0">
            <x v="60"/>
          </reference>
          <reference field="11" count="0" selected="0"/>
          <reference field="25" count="0"/>
        </references>
      </pivotArea>
    </format>
    <format dxfId="5394">
      <pivotArea dataOnly="0" labelOnly="1" outline="0" fieldPosition="0">
        <references count="7">
          <reference field="2" count="1" selected="0">
            <x v="4"/>
          </reference>
          <reference field="3" count="1" selected="0">
            <x v="630"/>
          </reference>
          <reference field="5" count="1" selected="0">
            <x v="11"/>
          </reference>
          <reference field="9" count="1" selected="0">
            <x v="115"/>
          </reference>
          <reference field="10" count="1" selected="0">
            <x v="83"/>
          </reference>
          <reference field="11" count="0" selected="0"/>
          <reference field="25" count="0"/>
        </references>
      </pivotArea>
    </format>
    <format dxfId="5393">
      <pivotArea dataOnly="0" labelOnly="1" outline="0" fieldPosition="0">
        <references count="7">
          <reference field="2" count="1" selected="0">
            <x v="4"/>
          </reference>
          <reference field="3" count="1" selected="0">
            <x v="630"/>
          </reference>
          <reference field="5" count="1" selected="0">
            <x v="11"/>
          </reference>
          <reference field="9" count="1" selected="0">
            <x v="423"/>
          </reference>
          <reference field="10" count="1" selected="0">
            <x v="83"/>
          </reference>
          <reference field="11" count="0" selected="0"/>
          <reference field="25" count="0"/>
        </references>
      </pivotArea>
    </format>
    <format dxfId="5392">
      <pivotArea dataOnly="0" labelOnly="1" outline="0" fieldPosition="0">
        <references count="7">
          <reference field="2" count="1" selected="0">
            <x v="4"/>
          </reference>
          <reference field="3" count="1" selected="0">
            <x v="630"/>
          </reference>
          <reference field="5" count="1" selected="0">
            <x v="11"/>
          </reference>
          <reference field="9" count="1" selected="0">
            <x v="458"/>
          </reference>
          <reference field="10" count="1" selected="0">
            <x v="83"/>
          </reference>
          <reference field="11" count="0" selected="0"/>
          <reference field="25" count="0"/>
        </references>
      </pivotArea>
    </format>
    <format dxfId="5391">
      <pivotArea dataOnly="0" labelOnly="1" outline="0" fieldPosition="0">
        <references count="7">
          <reference field="2" count="1" selected="0">
            <x v="4"/>
          </reference>
          <reference field="3" count="1" selected="0">
            <x v="630"/>
          </reference>
          <reference field="5" count="1" selected="0">
            <x v="11"/>
          </reference>
          <reference field="9" count="1" selected="0">
            <x v="462"/>
          </reference>
          <reference field="10" count="1" selected="0">
            <x v="83"/>
          </reference>
          <reference field="11" count="0" selected="0"/>
          <reference field="25" count="0"/>
        </references>
      </pivotArea>
    </format>
    <format dxfId="5390">
      <pivotArea dataOnly="0" labelOnly="1" outline="0" fieldPosition="0">
        <references count="7">
          <reference field="2" count="1" selected="0">
            <x v="4"/>
          </reference>
          <reference field="3" count="1" selected="0">
            <x v="630"/>
          </reference>
          <reference field="5" count="1" selected="0">
            <x v="11"/>
          </reference>
          <reference field="9" count="1" selected="0">
            <x v="463"/>
          </reference>
          <reference field="10" count="1" selected="0">
            <x v="83"/>
          </reference>
          <reference field="11" count="0" selected="0"/>
          <reference field="25" count="0"/>
        </references>
      </pivotArea>
    </format>
    <format dxfId="5389">
      <pivotArea dataOnly="0" labelOnly="1" outline="0" fieldPosition="0">
        <references count="7">
          <reference field="2" count="1" selected="0">
            <x v="4"/>
          </reference>
          <reference field="3" count="1" selected="0">
            <x v="630"/>
          </reference>
          <reference field="5" count="1" selected="0">
            <x v="11"/>
          </reference>
          <reference field="9" count="1" selected="0">
            <x v="464"/>
          </reference>
          <reference field="10" count="1" selected="0">
            <x v="83"/>
          </reference>
          <reference field="11" count="0" selected="0"/>
          <reference field="25" count="0"/>
        </references>
      </pivotArea>
    </format>
    <format dxfId="5388">
      <pivotArea dataOnly="0" labelOnly="1" outline="0" fieldPosition="0">
        <references count="7">
          <reference field="2" count="1" selected="0">
            <x v="4"/>
          </reference>
          <reference field="3" count="1" selected="0">
            <x v="630"/>
          </reference>
          <reference field="5" count="1" selected="0">
            <x v="11"/>
          </reference>
          <reference field="9" count="1" selected="0">
            <x v="465"/>
          </reference>
          <reference field="10" count="1" selected="0">
            <x v="83"/>
          </reference>
          <reference field="11" count="0" selected="0"/>
          <reference field="25" count="0"/>
        </references>
      </pivotArea>
    </format>
    <format dxfId="5387">
      <pivotArea dataOnly="0" labelOnly="1" outline="0" fieldPosition="0">
        <references count="7">
          <reference field="2" count="1" selected="0">
            <x v="4"/>
          </reference>
          <reference field="3" count="1" selected="0">
            <x v="630"/>
          </reference>
          <reference field="5" count="1" selected="0">
            <x v="11"/>
          </reference>
          <reference field="9" count="1" selected="0">
            <x v="466"/>
          </reference>
          <reference field="10" count="1" selected="0">
            <x v="83"/>
          </reference>
          <reference field="11" count="0" selected="0"/>
          <reference field="25" count="0"/>
        </references>
      </pivotArea>
    </format>
    <format dxfId="5386">
      <pivotArea dataOnly="0" labelOnly="1" outline="0" fieldPosition="0">
        <references count="7">
          <reference field="2" count="1" selected="0">
            <x v="4"/>
          </reference>
          <reference field="3" count="1" selected="0">
            <x v="630"/>
          </reference>
          <reference field="5" count="1" selected="0">
            <x v="11"/>
          </reference>
          <reference field="9" count="1" selected="0">
            <x v="467"/>
          </reference>
          <reference field="10" count="1" selected="0">
            <x v="80"/>
          </reference>
          <reference field="11" count="0" selected="0"/>
          <reference field="25" count="0"/>
        </references>
      </pivotArea>
    </format>
    <format dxfId="5385">
      <pivotArea dataOnly="0" labelOnly="1" outline="0" fieldPosition="0">
        <references count="7">
          <reference field="2" count="1" selected="0">
            <x v="4"/>
          </reference>
          <reference field="3" count="1" selected="0">
            <x v="630"/>
          </reference>
          <reference field="5" count="1" selected="0">
            <x v="11"/>
          </reference>
          <reference field="9" count="1" selected="0">
            <x v="468"/>
          </reference>
          <reference field="10" count="1" selected="0">
            <x v="80"/>
          </reference>
          <reference field="11" count="0" selected="0"/>
          <reference field="25" count="0"/>
        </references>
      </pivotArea>
    </format>
    <format dxfId="5384">
      <pivotArea dataOnly="0" labelOnly="1" outline="0" fieldPosition="0">
        <references count="7">
          <reference field="2" count="1" selected="0">
            <x v="5"/>
          </reference>
          <reference field="3" count="1" selected="0">
            <x v="595"/>
          </reference>
          <reference field="5" count="1" selected="0">
            <x v="12"/>
          </reference>
          <reference field="9" count="1" selected="0">
            <x v="70"/>
          </reference>
          <reference field="10" count="1" selected="0">
            <x v="83"/>
          </reference>
          <reference field="11" count="0" selected="0"/>
          <reference field="25" count="0"/>
        </references>
      </pivotArea>
    </format>
    <format dxfId="5383">
      <pivotArea dataOnly="0" labelOnly="1" outline="0" fieldPosition="0">
        <references count="7">
          <reference field="2" count="1" selected="0">
            <x v="5"/>
          </reference>
          <reference field="3" count="1" selected="0">
            <x v="595"/>
          </reference>
          <reference field="5" count="1" selected="0">
            <x v="12"/>
          </reference>
          <reference field="9" count="1" selected="0">
            <x v="77"/>
          </reference>
          <reference field="10" count="1" selected="0">
            <x v="123"/>
          </reference>
          <reference field="11" count="0" selected="0"/>
          <reference field="25" count="0"/>
        </references>
      </pivotArea>
    </format>
    <format dxfId="5382">
      <pivotArea dataOnly="0" labelOnly="1" outline="0" fieldPosition="0">
        <references count="7">
          <reference field="2" count="1" selected="0">
            <x v="5"/>
          </reference>
          <reference field="3" count="1" selected="0">
            <x v="595"/>
          </reference>
          <reference field="5" count="1" selected="0">
            <x v="12"/>
          </reference>
          <reference field="9" count="1" selected="0">
            <x v="195"/>
          </reference>
          <reference field="10" count="1" selected="0">
            <x v="84"/>
          </reference>
          <reference field="11" count="0" selected="0"/>
          <reference field="25" count="0"/>
        </references>
      </pivotArea>
    </format>
    <format dxfId="5381">
      <pivotArea dataOnly="0" labelOnly="1" outline="0" fieldPosition="0">
        <references count="7">
          <reference field="2" count="1" selected="0">
            <x v="5"/>
          </reference>
          <reference field="3" count="1" selected="0">
            <x v="595"/>
          </reference>
          <reference field="5" count="1" selected="0">
            <x v="12"/>
          </reference>
          <reference field="9" count="1" selected="0">
            <x v="198"/>
          </reference>
          <reference field="10" count="1" selected="0">
            <x v="82"/>
          </reference>
          <reference field="11" count="0" selected="0"/>
          <reference field="25" count="0"/>
        </references>
      </pivotArea>
    </format>
    <format dxfId="5380">
      <pivotArea dataOnly="0" labelOnly="1" outline="0" fieldPosition="0">
        <references count="7">
          <reference field="2" count="1" selected="0">
            <x v="5"/>
          </reference>
          <reference field="3" count="1" selected="0">
            <x v="595"/>
          </reference>
          <reference field="5" count="1" selected="0">
            <x v="12"/>
          </reference>
          <reference field="9" count="1" selected="0">
            <x v="199"/>
          </reference>
          <reference field="10" count="1" selected="0">
            <x v="80"/>
          </reference>
          <reference field="11" count="0" selected="0"/>
          <reference field="25" count="0"/>
        </references>
      </pivotArea>
    </format>
    <format dxfId="5379">
      <pivotArea dataOnly="0" labelOnly="1" outline="0" fieldPosition="0">
        <references count="7">
          <reference field="2" count="1" selected="0">
            <x v="5"/>
          </reference>
          <reference field="3" count="1" selected="0">
            <x v="595"/>
          </reference>
          <reference field="5" count="1" selected="0">
            <x v="12"/>
          </reference>
          <reference field="9" count="1" selected="0">
            <x v="201"/>
          </reference>
          <reference field="10" count="1" selected="0">
            <x v="82"/>
          </reference>
          <reference field="11" count="0" selected="0"/>
          <reference field="25" count="0"/>
        </references>
      </pivotArea>
    </format>
    <format dxfId="5378">
      <pivotArea dataOnly="0" labelOnly="1" outline="0" fieldPosition="0">
        <references count="7">
          <reference field="2" count="1" selected="0">
            <x v="5"/>
          </reference>
          <reference field="3" count="1" selected="0">
            <x v="595"/>
          </reference>
          <reference field="5" count="1" selected="0">
            <x v="12"/>
          </reference>
          <reference field="9" count="1" selected="0">
            <x v="203"/>
          </reference>
          <reference field="10" count="1" selected="0">
            <x v="83"/>
          </reference>
          <reference field="11" count="0" selected="0"/>
          <reference field="25" count="0"/>
        </references>
      </pivotArea>
    </format>
    <format dxfId="5377">
      <pivotArea dataOnly="0" labelOnly="1" outline="0" fieldPosition="0">
        <references count="7">
          <reference field="2" count="1" selected="0">
            <x v="5"/>
          </reference>
          <reference field="3" count="1" selected="0">
            <x v="595"/>
          </reference>
          <reference field="5" count="1" selected="0">
            <x v="12"/>
          </reference>
          <reference field="9" count="1" selected="0">
            <x v="204"/>
          </reference>
          <reference field="10" count="1" selected="0">
            <x v="84"/>
          </reference>
          <reference field="11" count="0" selected="0"/>
          <reference field="25" count="0"/>
        </references>
      </pivotArea>
    </format>
    <format dxfId="5376">
      <pivotArea dataOnly="0" labelOnly="1" outline="0" fieldPosition="0">
        <references count="7">
          <reference field="2" count="1" selected="0">
            <x v="5"/>
          </reference>
          <reference field="3" count="1" selected="0">
            <x v="595"/>
          </reference>
          <reference field="5" count="1" selected="0">
            <x v="12"/>
          </reference>
          <reference field="9" count="1" selected="0">
            <x v="205"/>
          </reference>
          <reference field="10" count="1" selected="0">
            <x v="82"/>
          </reference>
          <reference field="11" count="0" selected="0"/>
          <reference field="25" count="0"/>
        </references>
      </pivotArea>
    </format>
    <format dxfId="5375">
      <pivotArea dataOnly="0" labelOnly="1" outline="0" fieldPosition="0">
        <references count="7">
          <reference field="2" count="1" selected="0">
            <x v="5"/>
          </reference>
          <reference field="3" count="1" selected="0">
            <x v="595"/>
          </reference>
          <reference field="5" count="1" selected="0">
            <x v="12"/>
          </reference>
          <reference field="9" count="1" selected="0">
            <x v="284"/>
          </reference>
          <reference field="10" count="1" selected="0">
            <x v="84"/>
          </reference>
          <reference field="11" count="0" selected="0"/>
          <reference field="25" count="0"/>
        </references>
      </pivotArea>
    </format>
    <format dxfId="5374">
      <pivotArea dataOnly="0" labelOnly="1" outline="0" fieldPosition="0">
        <references count="7">
          <reference field="2" count="1" selected="0">
            <x v="5"/>
          </reference>
          <reference field="3" count="1" selected="0">
            <x v="595"/>
          </reference>
          <reference field="5" count="1" selected="0">
            <x v="12"/>
          </reference>
          <reference field="9" count="1" selected="0">
            <x v="469"/>
          </reference>
          <reference field="10" count="1" selected="0">
            <x v="82"/>
          </reference>
          <reference field="11" count="0" selected="0"/>
          <reference field="25" count="0"/>
        </references>
      </pivotArea>
    </format>
    <format dxfId="5373">
      <pivotArea dataOnly="0" labelOnly="1" outline="0" fieldPosition="0">
        <references count="7">
          <reference field="2" count="1" selected="0">
            <x v="5"/>
          </reference>
          <reference field="3" count="1" selected="0">
            <x v="595"/>
          </reference>
          <reference field="5" count="1" selected="0">
            <x v="12"/>
          </reference>
          <reference field="9" count="1" selected="0">
            <x v="470"/>
          </reference>
          <reference field="10" count="1" selected="0">
            <x v="82"/>
          </reference>
          <reference field="11" count="0" selected="0"/>
          <reference field="25" count="0"/>
        </references>
      </pivotArea>
    </format>
    <format dxfId="5372">
      <pivotArea dataOnly="0" labelOnly="1" outline="0" fieldPosition="0">
        <references count="7">
          <reference field="2" count="1" selected="0">
            <x v="5"/>
          </reference>
          <reference field="3" count="1" selected="0">
            <x v="595"/>
          </reference>
          <reference field="5" count="1" selected="0">
            <x v="12"/>
          </reference>
          <reference field="9" count="1" selected="0">
            <x v="471"/>
          </reference>
          <reference field="10" count="1" selected="0">
            <x v="82"/>
          </reference>
          <reference field="11" count="0" selected="0"/>
          <reference field="25" count="0"/>
        </references>
      </pivotArea>
    </format>
    <format dxfId="5371">
      <pivotArea dataOnly="0" labelOnly="1" outline="0" fieldPosition="0">
        <references count="7">
          <reference field="2" count="1" selected="0">
            <x v="5"/>
          </reference>
          <reference field="3" count="1" selected="0">
            <x v="595"/>
          </reference>
          <reference field="5" count="1" selected="0">
            <x v="12"/>
          </reference>
          <reference field="9" count="1" selected="0">
            <x v="472"/>
          </reference>
          <reference field="10" count="1" selected="0">
            <x v="82"/>
          </reference>
          <reference field="11" count="0" selected="0"/>
          <reference field="25" count="0"/>
        </references>
      </pivotArea>
    </format>
    <format dxfId="5370">
      <pivotArea dataOnly="0" labelOnly="1" outline="0" fieldPosition="0">
        <references count="7">
          <reference field="2" count="1" selected="0">
            <x v="6"/>
          </reference>
          <reference field="3" count="1" selected="0">
            <x v="582"/>
          </reference>
          <reference field="5" count="1" selected="0">
            <x v="24"/>
          </reference>
          <reference field="9" count="1" selected="0">
            <x v="24"/>
          </reference>
          <reference field="10" count="1" selected="0">
            <x v="126"/>
          </reference>
          <reference field="11" count="0" selected="0"/>
          <reference field="25" count="0"/>
        </references>
      </pivotArea>
    </format>
    <format dxfId="5369">
      <pivotArea dataOnly="0" labelOnly="1" outline="0" fieldPosition="0">
        <references count="7">
          <reference field="2" count="1" selected="0">
            <x v="6"/>
          </reference>
          <reference field="3" count="1" selected="0">
            <x v="582"/>
          </reference>
          <reference field="5" count="1" selected="0">
            <x v="24"/>
          </reference>
          <reference field="9" count="1" selected="0">
            <x v="206"/>
          </reference>
          <reference field="10" count="1" selected="0">
            <x v="29"/>
          </reference>
          <reference field="11" count="0" selected="0"/>
          <reference field="25" count="0"/>
        </references>
      </pivotArea>
    </format>
    <format dxfId="5368">
      <pivotArea dataOnly="0" labelOnly="1" outline="0" fieldPosition="0">
        <references count="7">
          <reference field="2" count="1" selected="0">
            <x v="6"/>
          </reference>
          <reference field="3" count="1" selected="0">
            <x v="582"/>
          </reference>
          <reference field="5" count="1" selected="0">
            <x v="24"/>
          </reference>
          <reference field="9" count="1" selected="0">
            <x v="209"/>
          </reference>
          <reference field="10" count="1" selected="0">
            <x v="82"/>
          </reference>
          <reference field="11" count="0" selected="0"/>
          <reference field="25" count="0"/>
        </references>
      </pivotArea>
    </format>
    <format dxfId="5367">
      <pivotArea dataOnly="0" labelOnly="1" outline="0" fieldPosition="0">
        <references count="7">
          <reference field="2" count="1" selected="0">
            <x v="6"/>
          </reference>
          <reference field="3" count="1" selected="0">
            <x v="582"/>
          </reference>
          <reference field="5" count="1" selected="0">
            <x v="24"/>
          </reference>
          <reference field="9" count="1" selected="0">
            <x v="286"/>
          </reference>
          <reference field="10" count="1" selected="0">
            <x v="83"/>
          </reference>
          <reference field="11" count="0" selected="0"/>
          <reference field="25" count="0"/>
        </references>
      </pivotArea>
    </format>
    <format dxfId="5366">
      <pivotArea dataOnly="0" labelOnly="1" outline="0" fieldPosition="0">
        <references count="7">
          <reference field="2" count="1" selected="0">
            <x v="6"/>
          </reference>
          <reference field="3" count="1" selected="0">
            <x v="582"/>
          </reference>
          <reference field="5" count="1" selected="0">
            <x v="24"/>
          </reference>
          <reference field="9" count="1" selected="0">
            <x v="358"/>
          </reference>
          <reference field="10" count="1" selected="0">
            <x v="83"/>
          </reference>
          <reference field="11" count="0" selected="0"/>
          <reference field="25" count="0"/>
        </references>
      </pivotArea>
    </format>
    <format dxfId="5365">
      <pivotArea dataOnly="0" labelOnly="1" outline="0" fieldPosition="0">
        <references count="7">
          <reference field="2" count="1" selected="0">
            <x v="6"/>
          </reference>
          <reference field="3" count="1" selected="0">
            <x v="637"/>
          </reference>
          <reference field="5" count="1" selected="0">
            <x v="25"/>
          </reference>
          <reference field="9" count="1" selected="0">
            <x v="206"/>
          </reference>
          <reference field="10" count="1" selected="0">
            <x v="29"/>
          </reference>
          <reference field="11" count="0" selected="0"/>
          <reference field="25" count="0"/>
        </references>
      </pivotArea>
    </format>
    <format dxfId="5364">
      <pivotArea dataOnly="0" labelOnly="1" outline="0" fieldPosition="0">
        <references count="7">
          <reference field="2" count="1" selected="0">
            <x v="6"/>
          </reference>
          <reference field="3" count="1" selected="0">
            <x v="637"/>
          </reference>
          <reference field="5" count="1" selected="0">
            <x v="25"/>
          </reference>
          <reference field="9" count="1" selected="0">
            <x v="210"/>
          </reference>
          <reference field="10" count="1" selected="0">
            <x v="126"/>
          </reference>
          <reference field="11" count="0" selected="0"/>
          <reference field="25" count="0"/>
        </references>
      </pivotArea>
    </format>
    <format dxfId="5363">
      <pivotArea dataOnly="0" labelOnly="1" outline="0" fieldPosition="0">
        <references count="7">
          <reference field="2" count="1" selected="0">
            <x v="6"/>
          </reference>
          <reference field="3" count="1" selected="0">
            <x v="637"/>
          </reference>
          <reference field="5" count="1" selected="0">
            <x v="25"/>
          </reference>
          <reference field="9" count="1" selected="0">
            <x v="358"/>
          </reference>
          <reference field="10" count="1" selected="0">
            <x v="83"/>
          </reference>
          <reference field="11" count="0" selected="0"/>
          <reference field="25" count="0"/>
        </references>
      </pivotArea>
    </format>
    <format dxfId="5362">
      <pivotArea dataOnly="0" labelOnly="1" outline="0" fieldPosition="0">
        <references count="7">
          <reference field="2" count="1" selected="0">
            <x v="6"/>
          </reference>
          <reference field="3" count="1" selected="0">
            <x v="639"/>
          </reference>
          <reference field="5" count="1" selected="0">
            <x v="26"/>
          </reference>
          <reference field="9" count="1" selected="0">
            <x v="206"/>
          </reference>
          <reference field="10" count="1" selected="0">
            <x v="29"/>
          </reference>
          <reference field="11" count="0" selected="0"/>
          <reference field="25" count="0"/>
        </references>
      </pivotArea>
    </format>
    <format dxfId="5361">
      <pivotArea dataOnly="0" labelOnly="1" outline="0" fieldPosition="0">
        <references count="7">
          <reference field="2" count="1" selected="0">
            <x v="6"/>
          </reference>
          <reference field="3" count="1" selected="0">
            <x v="639"/>
          </reference>
          <reference field="5" count="1" selected="0">
            <x v="26"/>
          </reference>
          <reference field="9" count="1" selected="0">
            <x v="210"/>
          </reference>
          <reference field="10" count="1" selected="0">
            <x v="126"/>
          </reference>
          <reference field="11" count="0" selected="0"/>
          <reference field="25" count="0"/>
        </references>
      </pivotArea>
    </format>
    <format dxfId="5360">
      <pivotArea dataOnly="0" labelOnly="1" outline="0" fieldPosition="0">
        <references count="7">
          <reference field="2" count="1" selected="0">
            <x v="6"/>
          </reference>
          <reference field="3" count="1" selected="0">
            <x v="639"/>
          </reference>
          <reference field="5" count="1" selected="0">
            <x v="26"/>
          </reference>
          <reference field="9" count="1" selected="0">
            <x v="331"/>
          </reference>
          <reference field="10" count="1" selected="0">
            <x v="83"/>
          </reference>
          <reference field="11" count="0" selected="0"/>
          <reference field="25" count="0"/>
        </references>
      </pivotArea>
    </format>
    <format dxfId="5359">
      <pivotArea dataOnly="0" labelOnly="1" outline="0" fieldPosition="0">
        <references count="7">
          <reference field="2" count="1" selected="0">
            <x v="6"/>
          </reference>
          <reference field="3" count="1" selected="0">
            <x v="640"/>
          </reference>
          <reference field="5" count="1" selected="0">
            <x v="27"/>
          </reference>
          <reference field="9" count="1" selected="0">
            <x v="206"/>
          </reference>
          <reference field="10" count="1" selected="0">
            <x v="29"/>
          </reference>
          <reference field="11" count="0" selected="0"/>
          <reference field="25" count="0"/>
        </references>
      </pivotArea>
    </format>
    <format dxfId="5358">
      <pivotArea dataOnly="0" labelOnly="1" outline="0" fieldPosition="0">
        <references count="7">
          <reference field="2" count="1" selected="0">
            <x v="6"/>
          </reference>
          <reference field="3" count="1" selected="0">
            <x v="640"/>
          </reference>
          <reference field="5" count="1" selected="0">
            <x v="27"/>
          </reference>
          <reference field="9" count="1" selected="0">
            <x v="209"/>
          </reference>
          <reference field="10" count="1" selected="0">
            <x v="83"/>
          </reference>
          <reference field="11" count="0" selected="0"/>
          <reference field="25" count="0"/>
        </references>
      </pivotArea>
    </format>
    <format dxfId="5357">
      <pivotArea dataOnly="0" labelOnly="1" outline="0" fieldPosition="0">
        <references count="7">
          <reference field="2" count="1" selected="0">
            <x v="6"/>
          </reference>
          <reference field="3" count="1" selected="0">
            <x v="640"/>
          </reference>
          <reference field="5" count="1" selected="0">
            <x v="27"/>
          </reference>
          <reference field="9" count="1" selected="0">
            <x v="286"/>
          </reference>
          <reference field="10" count="1" selected="0">
            <x v="83"/>
          </reference>
          <reference field="11" count="0" selected="0"/>
          <reference field="25" count="0"/>
        </references>
      </pivotArea>
    </format>
    <format dxfId="5356">
      <pivotArea dataOnly="0" labelOnly="1" outline="0" fieldPosition="0">
        <references count="7">
          <reference field="2" count="1" selected="0">
            <x v="6"/>
          </reference>
          <reference field="3" count="1" selected="0">
            <x v="640"/>
          </reference>
          <reference field="5" count="1" selected="0">
            <x v="27"/>
          </reference>
          <reference field="9" count="1" selected="0">
            <x v="358"/>
          </reference>
          <reference field="10" count="1" selected="0">
            <x v="83"/>
          </reference>
          <reference field="11" count="0" selected="0"/>
          <reference field="25" count="0"/>
        </references>
      </pivotArea>
    </format>
    <format dxfId="5355">
      <pivotArea dataOnly="0" labelOnly="1" outline="0" fieldPosition="0">
        <references count="7">
          <reference field="2" count="1" selected="0">
            <x v="6"/>
          </reference>
          <reference field="3" count="1" selected="0">
            <x v="640"/>
          </reference>
          <reference field="5" count="1" selected="0">
            <x v="27"/>
          </reference>
          <reference field="9" count="1" selected="0">
            <x v="482"/>
          </reference>
          <reference field="10" count="1" selected="0">
            <x v="83"/>
          </reference>
          <reference field="11" count="0" selected="0"/>
          <reference field="25" count="0"/>
        </references>
      </pivotArea>
    </format>
    <format dxfId="5354">
      <pivotArea dataOnly="0" labelOnly="1" outline="0" fieldPosition="0">
        <references count="7">
          <reference field="2" count="1" selected="0">
            <x v="6"/>
          </reference>
          <reference field="3" count="1" selected="0">
            <x v="640"/>
          </reference>
          <reference field="5" count="1" selected="0">
            <x v="27"/>
          </reference>
          <reference field="9" count="1" selected="0">
            <x v="483"/>
          </reference>
          <reference field="10" count="1" selected="0">
            <x v="181"/>
          </reference>
          <reference field="11" count="0" selected="0"/>
          <reference field="25" count="0"/>
        </references>
      </pivotArea>
    </format>
    <format dxfId="5353">
      <pivotArea dataOnly="0" labelOnly="1" outline="0" fieldPosition="0">
        <references count="7">
          <reference field="2" count="1" selected="0">
            <x v="7"/>
          </reference>
          <reference field="3" count="1" selected="0">
            <x v="392"/>
          </reference>
          <reference field="5" count="1" selected="0">
            <x v="19"/>
          </reference>
          <reference field="9" count="1" selected="0">
            <x v="189"/>
          </reference>
          <reference field="10" count="1" selected="0">
            <x v="143"/>
          </reference>
          <reference field="11" count="0" selected="0"/>
          <reference field="25" count="0"/>
        </references>
      </pivotArea>
    </format>
    <format dxfId="5352">
      <pivotArea dataOnly="0" labelOnly="1" outline="0" fieldPosition="0">
        <references count="7">
          <reference field="2" count="1" selected="0">
            <x v="7"/>
          </reference>
          <reference field="3" count="1" selected="0">
            <x v="392"/>
          </reference>
          <reference field="5" count="1" selected="0">
            <x v="20"/>
          </reference>
          <reference field="9" count="1" selected="0">
            <x v="189"/>
          </reference>
          <reference field="10" count="1" selected="0">
            <x v="143"/>
          </reference>
          <reference field="11" count="0" selected="0"/>
          <reference field="25" count="0"/>
        </references>
      </pivotArea>
    </format>
    <format dxfId="5351">
      <pivotArea dataOnly="0" labelOnly="1" outline="0" fieldPosition="0">
        <references count="7">
          <reference field="2" count="1" selected="0">
            <x v="7"/>
          </reference>
          <reference field="3" count="1" selected="0">
            <x v="601"/>
          </reference>
          <reference field="5" count="1" selected="0">
            <x v="21"/>
          </reference>
          <reference field="9" count="1" selected="0">
            <x v="190"/>
          </reference>
          <reference field="10" count="1" selected="0">
            <x v="35"/>
          </reference>
          <reference field="11" count="0" selected="0"/>
          <reference field="25" count="0"/>
        </references>
      </pivotArea>
    </format>
    <format dxfId="5350">
      <pivotArea dataOnly="0" labelOnly="1" outline="0" fieldPosition="0">
        <references count="7">
          <reference field="2" count="1" selected="0">
            <x v="7"/>
          </reference>
          <reference field="3" count="1" selected="0">
            <x v="601"/>
          </reference>
          <reference field="5" count="1" selected="0">
            <x v="21"/>
          </reference>
          <reference field="9" count="1" selected="0">
            <x v="190"/>
          </reference>
          <reference field="10" count="1" selected="0">
            <x v="60"/>
          </reference>
          <reference field="11" count="0" selected="0"/>
          <reference field="25" count="0"/>
        </references>
      </pivotArea>
    </format>
    <format dxfId="5349">
      <pivotArea dataOnly="0" labelOnly="1" outline="0" fieldPosition="0">
        <references count="7">
          <reference field="2" count="1" selected="0">
            <x v="7"/>
          </reference>
          <reference field="3" count="1" selected="0">
            <x v="601"/>
          </reference>
          <reference field="5" count="1" selected="0">
            <x v="22"/>
          </reference>
          <reference field="9" count="1" selected="0">
            <x v="429"/>
          </reference>
          <reference field="10" count="1" selected="0">
            <x v="174"/>
          </reference>
          <reference field="11" count="0" selected="0"/>
          <reference field="25" count="0"/>
        </references>
      </pivotArea>
    </format>
    <format dxfId="5348">
      <pivotArea dataOnly="0" labelOnly="1" outline="0" fieldPosition="0">
        <references count="7">
          <reference field="2" count="1" selected="0">
            <x v="7"/>
          </reference>
          <reference field="3" count="1" selected="0">
            <x v="650"/>
          </reference>
          <reference field="5" count="1" selected="0">
            <x v="36"/>
          </reference>
          <reference field="9" count="1" selected="0">
            <x v="355"/>
          </reference>
          <reference field="10" count="1" selected="0">
            <x v="150"/>
          </reference>
          <reference field="11" count="0" selected="0"/>
          <reference field="25" count="0"/>
        </references>
      </pivotArea>
    </format>
    <format dxfId="5347">
      <pivotArea dataOnly="0" labelOnly="1" outline="0" fieldPosition="0">
        <references count="7">
          <reference field="2" count="1" selected="0">
            <x v="7"/>
          </reference>
          <reference field="3" count="1" selected="0">
            <x v="651"/>
          </reference>
          <reference field="5" count="1" selected="0">
            <x v="37"/>
          </reference>
          <reference field="9" count="1" selected="0">
            <x v="26"/>
          </reference>
          <reference field="10" count="1" selected="0">
            <x v="181"/>
          </reference>
          <reference field="11" count="0" selected="0"/>
          <reference field="25" count="0"/>
        </references>
      </pivotArea>
    </format>
    <format dxfId="5346">
      <pivotArea dataOnly="0" labelOnly="1" outline="0" fieldPosition="0">
        <references count="7">
          <reference field="2" count="1" selected="0">
            <x v="7"/>
          </reference>
          <reference field="3" count="1" selected="0">
            <x v="651"/>
          </reference>
          <reference field="5" count="1" selected="0">
            <x v="37"/>
          </reference>
          <reference field="9" count="1" selected="0">
            <x v="150"/>
          </reference>
          <reference field="10" count="1" selected="0">
            <x v="181"/>
          </reference>
          <reference field="11" count="0" selected="0"/>
          <reference field="25" count="0"/>
        </references>
      </pivotArea>
    </format>
    <format dxfId="5345">
      <pivotArea dataOnly="0" labelOnly="1" outline="0" fieldPosition="0">
        <references count="7">
          <reference field="2" count="1" selected="0">
            <x v="7"/>
          </reference>
          <reference field="3" count="1" selected="0">
            <x v="651"/>
          </reference>
          <reference field="5" count="1" selected="0">
            <x v="37"/>
          </reference>
          <reference field="9" count="1" selected="0">
            <x v="151"/>
          </reference>
          <reference field="10" count="1" selected="0">
            <x v="181"/>
          </reference>
          <reference field="11" count="0" selected="0"/>
          <reference field="25" count="0"/>
        </references>
      </pivotArea>
    </format>
    <format dxfId="5344">
      <pivotArea dataOnly="0" labelOnly="1" outline="0" fieldPosition="0">
        <references count="7">
          <reference field="2" count="1" selected="0">
            <x v="7"/>
          </reference>
          <reference field="3" count="1" selected="0">
            <x v="651"/>
          </reference>
          <reference field="5" count="1" selected="0">
            <x v="37"/>
          </reference>
          <reference field="9" count="1" selected="0">
            <x v="152"/>
          </reference>
          <reference field="10" count="1" selected="0">
            <x v="82"/>
          </reference>
          <reference field="11" count="0" selected="0"/>
          <reference field="25" count="0"/>
        </references>
      </pivotArea>
    </format>
    <format dxfId="5343">
      <pivotArea dataOnly="0" labelOnly="1" outline="0" fieldPosition="0">
        <references count="7">
          <reference field="2" count="1" selected="0">
            <x v="7"/>
          </reference>
          <reference field="3" count="1" selected="0">
            <x v="651"/>
          </reference>
          <reference field="5" count="1" selected="0">
            <x v="37"/>
          </reference>
          <reference field="9" count="1" selected="0">
            <x v="154"/>
          </reference>
          <reference field="10" count="1" selected="0">
            <x v="83"/>
          </reference>
          <reference field="11" count="0" selected="0"/>
          <reference field="25" count="0"/>
        </references>
      </pivotArea>
    </format>
    <format dxfId="5342">
      <pivotArea dataOnly="0" labelOnly="1" outline="0" fieldPosition="0">
        <references count="7">
          <reference field="2" count="1" selected="0">
            <x v="7"/>
          </reference>
          <reference field="3" count="1" selected="0">
            <x v="651"/>
          </reference>
          <reference field="5" count="1" selected="0">
            <x v="37"/>
          </reference>
          <reference field="9" count="1" selected="0">
            <x v="155"/>
          </reference>
          <reference field="10" count="1" selected="0">
            <x v="82"/>
          </reference>
          <reference field="11" count="0" selected="0"/>
          <reference field="25" count="0"/>
        </references>
      </pivotArea>
    </format>
    <format dxfId="5341">
      <pivotArea dataOnly="0" labelOnly="1" outline="0" fieldPosition="0">
        <references count="7">
          <reference field="2" count="1" selected="0">
            <x v="7"/>
          </reference>
          <reference field="3" count="1" selected="0">
            <x v="651"/>
          </reference>
          <reference field="5" count="1" selected="0">
            <x v="37"/>
          </reference>
          <reference field="9" count="1" selected="0">
            <x v="157"/>
          </reference>
          <reference field="10" count="1" selected="0">
            <x v="82"/>
          </reference>
          <reference field="11" count="0" selected="0"/>
          <reference field="25" count="0"/>
        </references>
      </pivotArea>
    </format>
    <format dxfId="5340">
      <pivotArea dataOnly="0" labelOnly="1" outline="0" fieldPosition="0">
        <references count="7">
          <reference field="2" count="1" selected="0">
            <x v="7"/>
          </reference>
          <reference field="3" count="1" selected="0">
            <x v="651"/>
          </reference>
          <reference field="5" count="1" selected="0">
            <x v="37"/>
          </reference>
          <reference field="9" count="1" selected="0">
            <x v="223"/>
          </reference>
          <reference field="10" count="1" selected="0">
            <x v="181"/>
          </reference>
          <reference field="11" count="0" selected="0"/>
          <reference field="25" count="0"/>
        </references>
      </pivotArea>
    </format>
    <format dxfId="5339">
      <pivotArea dataOnly="0" labelOnly="1" outline="0" fieldPosition="0">
        <references count="7">
          <reference field="2" count="1" selected="0">
            <x v="7"/>
          </reference>
          <reference field="3" count="1" selected="0">
            <x v="651"/>
          </reference>
          <reference field="5" count="1" selected="0">
            <x v="37"/>
          </reference>
          <reference field="9" count="1" selected="0">
            <x v="252"/>
          </reference>
          <reference field="10" count="1" selected="0">
            <x v="180"/>
          </reference>
          <reference field="11" count="0" selected="0"/>
          <reference field="25" count="0"/>
        </references>
      </pivotArea>
    </format>
    <format dxfId="5338">
      <pivotArea dataOnly="0" labelOnly="1" outline="0" fieldPosition="0">
        <references count="7">
          <reference field="2" count="1" selected="0">
            <x v="7"/>
          </reference>
          <reference field="3" count="1" selected="0">
            <x v="651"/>
          </reference>
          <reference field="5" count="1" selected="0">
            <x v="37"/>
          </reference>
          <reference field="9" count="1" selected="0">
            <x v="276"/>
          </reference>
          <reference field="10" count="1" selected="0">
            <x v="60"/>
          </reference>
          <reference field="11" count="0" selected="0"/>
          <reference field="25" count="0"/>
        </references>
      </pivotArea>
    </format>
    <format dxfId="5337">
      <pivotArea dataOnly="0" labelOnly="1" outline="0" fieldPosition="0">
        <references count="7">
          <reference field="2" count="1" selected="0">
            <x v="7"/>
          </reference>
          <reference field="3" count="1" selected="0">
            <x v="651"/>
          </reference>
          <reference field="5" count="1" selected="0">
            <x v="37"/>
          </reference>
          <reference field="9" count="1" selected="0">
            <x v="340"/>
          </reference>
          <reference field="10" count="1" selected="0">
            <x v="182"/>
          </reference>
          <reference field="11" count="0" selected="0"/>
          <reference field="25" count="0"/>
        </references>
      </pivotArea>
    </format>
    <format dxfId="5336">
      <pivotArea dataOnly="0" labelOnly="1" outline="0" fieldPosition="0">
        <references count="7">
          <reference field="2" count="1" selected="0">
            <x v="7"/>
          </reference>
          <reference field="3" count="1" selected="0">
            <x v="651"/>
          </reference>
          <reference field="5" count="1" selected="0">
            <x v="37"/>
          </reference>
          <reference field="9" count="1" selected="0">
            <x v="364"/>
          </reference>
          <reference field="10" count="1" selected="0">
            <x v="83"/>
          </reference>
          <reference field="11" count="0" selected="0"/>
          <reference field="25" count="0"/>
        </references>
      </pivotArea>
    </format>
    <format dxfId="5335">
      <pivotArea dataOnly="0" labelOnly="1" outline="0" fieldPosition="0">
        <references count="7">
          <reference field="2" count="1" selected="0">
            <x v="7"/>
          </reference>
          <reference field="3" count="1" selected="0">
            <x v="651"/>
          </reference>
          <reference field="5" count="1" selected="0">
            <x v="37"/>
          </reference>
          <reference field="9" count="1" selected="0">
            <x v="399"/>
          </reference>
          <reference field="10" count="1" selected="0">
            <x v="82"/>
          </reference>
          <reference field="11" count="0" selected="0"/>
          <reference field="25" count="0"/>
        </references>
      </pivotArea>
    </format>
    <format dxfId="5334">
      <pivotArea dataOnly="0" labelOnly="1" outline="0" fieldPosition="0">
        <references count="7">
          <reference field="2" count="1" selected="0">
            <x v="7"/>
          </reference>
          <reference field="3" count="1" selected="0">
            <x v="652"/>
          </reference>
          <reference field="5" count="1" selected="0">
            <x v="38"/>
          </reference>
          <reference field="9" count="1" selected="0">
            <x v="4"/>
          </reference>
          <reference field="10" count="1" selected="0">
            <x v="40"/>
          </reference>
          <reference field="11" count="0" selected="0"/>
          <reference field="25" count="0"/>
        </references>
      </pivotArea>
    </format>
    <format dxfId="5333">
      <pivotArea dataOnly="0" labelOnly="1" outline="0" fieldPosition="0">
        <references count="7">
          <reference field="2" count="1" selected="0">
            <x v="7"/>
          </reference>
          <reference field="3" count="1" selected="0">
            <x v="652"/>
          </reference>
          <reference field="5" count="1" selected="0">
            <x v="38"/>
          </reference>
          <reference field="9" count="1" selected="0">
            <x v="38"/>
          </reference>
          <reference field="10" count="1" selected="0">
            <x v="60"/>
          </reference>
          <reference field="11" count="0" selected="0"/>
          <reference field="25" count="0"/>
        </references>
      </pivotArea>
    </format>
    <format dxfId="5332">
      <pivotArea dataOnly="0" labelOnly="1" outline="0" fieldPosition="0">
        <references count="7">
          <reference field="2" count="1" selected="0">
            <x v="7"/>
          </reference>
          <reference field="3" count="1" selected="0">
            <x v="652"/>
          </reference>
          <reference field="5" count="1" selected="0">
            <x v="38"/>
          </reference>
          <reference field="9" count="1" selected="0">
            <x v="149"/>
          </reference>
          <reference field="10" count="1" selected="0">
            <x v="159"/>
          </reference>
          <reference field="11" count="0" selected="0"/>
          <reference field="25" count="0"/>
        </references>
      </pivotArea>
    </format>
    <format dxfId="5331">
      <pivotArea dataOnly="0" labelOnly="1" outline="0" fieldPosition="0">
        <references count="7">
          <reference field="2" count="1" selected="0">
            <x v="7"/>
          </reference>
          <reference field="3" count="1" selected="0">
            <x v="652"/>
          </reference>
          <reference field="5" count="1" selected="0">
            <x v="38"/>
          </reference>
          <reference field="9" count="1" selected="0">
            <x v="170"/>
          </reference>
          <reference field="10" count="1" selected="0">
            <x v="159"/>
          </reference>
          <reference field="11" count="0" selected="0"/>
          <reference field="25" count="0"/>
        </references>
      </pivotArea>
    </format>
    <format dxfId="5330">
      <pivotArea dataOnly="0" labelOnly="1" outline="0" fieldPosition="0">
        <references count="7">
          <reference field="2" count="1" selected="0">
            <x v="7"/>
          </reference>
          <reference field="3" count="1" selected="0">
            <x v="652"/>
          </reference>
          <reference field="5" count="1" selected="0">
            <x v="38"/>
          </reference>
          <reference field="9" count="1" selected="0">
            <x v="171"/>
          </reference>
          <reference field="10" count="1" selected="0">
            <x v="44"/>
          </reference>
          <reference field="11" count="0" selected="0"/>
          <reference field="25" count="0"/>
        </references>
      </pivotArea>
    </format>
    <format dxfId="5329">
      <pivotArea dataOnly="0" labelOnly="1" outline="0" fieldPosition="0">
        <references count="7">
          <reference field="2" count="1" selected="0">
            <x v="7"/>
          </reference>
          <reference field="3" count="1" selected="0">
            <x v="652"/>
          </reference>
          <reference field="5" count="1" selected="0">
            <x v="38"/>
          </reference>
          <reference field="9" count="1" selected="0">
            <x v="339"/>
          </reference>
          <reference field="10" count="1" selected="0">
            <x v="83"/>
          </reference>
          <reference field="11" count="0" selected="0"/>
          <reference field="25" count="0"/>
        </references>
      </pivotArea>
    </format>
    <format dxfId="5328">
      <pivotArea dataOnly="0" labelOnly="1" outline="0" fieldPosition="0">
        <references count="7">
          <reference field="2" count="1" selected="0">
            <x v="7"/>
          </reference>
          <reference field="3" count="1" selected="0">
            <x v="652"/>
          </reference>
          <reference field="5" count="1" selected="0">
            <x v="38"/>
          </reference>
          <reference field="9" count="1" selected="0">
            <x v="495"/>
          </reference>
          <reference field="10" count="1" selected="0">
            <x v="159"/>
          </reference>
          <reference field="11" count="0" selected="0"/>
          <reference field="25" count="0"/>
        </references>
      </pivotArea>
    </format>
    <format dxfId="5327">
      <pivotArea dataOnly="0" labelOnly="1" outline="0" fieldPosition="0">
        <references count="7">
          <reference field="2" count="1" selected="0">
            <x v="7"/>
          </reference>
          <reference field="3" count="1" selected="0">
            <x v="653"/>
          </reference>
          <reference field="5" count="1" selected="0">
            <x v="39"/>
          </reference>
          <reference field="9" count="1" selected="0">
            <x v="4"/>
          </reference>
          <reference field="10" count="1" selected="0">
            <x v="40"/>
          </reference>
          <reference field="11" count="0" selected="0"/>
          <reference field="25" count="0"/>
        </references>
      </pivotArea>
    </format>
    <format dxfId="5326">
      <pivotArea dataOnly="0" labelOnly="1" outline="0" fieldPosition="0">
        <references count="7">
          <reference field="2" count="1" selected="0">
            <x v="7"/>
          </reference>
          <reference field="3" count="1" selected="0">
            <x v="653"/>
          </reference>
          <reference field="5" count="1" selected="0">
            <x v="39"/>
          </reference>
          <reference field="9" count="1" selected="0">
            <x v="26"/>
          </reference>
          <reference field="10" count="1" selected="0">
            <x v="181"/>
          </reference>
          <reference field="11" count="0" selected="0"/>
          <reference field="25" count="0"/>
        </references>
      </pivotArea>
    </format>
    <format dxfId="5325">
      <pivotArea dataOnly="0" labelOnly="1" outline="0" fieldPosition="0">
        <references count="7">
          <reference field="2" count="1" selected="0">
            <x v="7"/>
          </reference>
          <reference field="3" count="1" selected="0">
            <x v="653"/>
          </reference>
          <reference field="5" count="1" selected="0">
            <x v="39"/>
          </reference>
          <reference field="9" count="1" selected="0">
            <x v="38"/>
          </reference>
          <reference field="10" count="1" selected="0">
            <x v="60"/>
          </reference>
          <reference field="11" count="0" selected="0"/>
          <reference field="25" count="0"/>
        </references>
      </pivotArea>
    </format>
    <format dxfId="5324">
      <pivotArea dataOnly="0" labelOnly="1" outline="0" fieldPosition="0">
        <references count="7">
          <reference field="2" count="1" selected="0">
            <x v="7"/>
          </reference>
          <reference field="3" count="1" selected="0">
            <x v="653"/>
          </reference>
          <reference field="5" count="1" selected="0">
            <x v="39"/>
          </reference>
          <reference field="9" count="1" selected="0">
            <x v="149"/>
          </reference>
          <reference field="10" count="1" selected="0">
            <x v="159"/>
          </reference>
          <reference field="11" count="0" selected="0"/>
          <reference field="25" count="0"/>
        </references>
      </pivotArea>
    </format>
    <format dxfId="5323">
      <pivotArea dataOnly="0" labelOnly="1" outline="0" fieldPosition="0">
        <references count="7">
          <reference field="2" count="1" selected="0">
            <x v="7"/>
          </reference>
          <reference field="3" count="1" selected="0">
            <x v="653"/>
          </reference>
          <reference field="5" count="1" selected="0">
            <x v="39"/>
          </reference>
          <reference field="9" count="1" selected="0">
            <x v="150"/>
          </reference>
          <reference field="10" count="1" selected="0">
            <x v="181"/>
          </reference>
          <reference field="11" count="0" selected="0"/>
          <reference field="25" count="0"/>
        </references>
      </pivotArea>
    </format>
    <format dxfId="5322">
      <pivotArea dataOnly="0" labelOnly="1" outline="0" fieldPosition="0">
        <references count="7">
          <reference field="2" count="1" selected="0">
            <x v="7"/>
          </reference>
          <reference field="3" count="1" selected="0">
            <x v="653"/>
          </reference>
          <reference field="5" count="1" selected="0">
            <x v="39"/>
          </reference>
          <reference field="9" count="1" selected="0">
            <x v="151"/>
          </reference>
          <reference field="10" count="1" selected="0">
            <x v="181"/>
          </reference>
          <reference field="11" count="0" selected="0"/>
          <reference field="25" count="0"/>
        </references>
      </pivotArea>
    </format>
    <format dxfId="5321">
      <pivotArea dataOnly="0" labelOnly="1" outline="0" fieldPosition="0">
        <references count="7">
          <reference field="2" count="1" selected="0">
            <x v="7"/>
          </reference>
          <reference field="3" count="1" selected="0">
            <x v="653"/>
          </reference>
          <reference field="5" count="1" selected="0">
            <x v="39"/>
          </reference>
          <reference field="9" count="1" selected="0">
            <x v="152"/>
          </reference>
          <reference field="10" count="1" selected="0">
            <x v="82"/>
          </reference>
          <reference field="11" count="0" selected="0"/>
          <reference field="25" count="0"/>
        </references>
      </pivotArea>
    </format>
    <format dxfId="5320">
      <pivotArea dataOnly="0" labelOnly="1" outline="0" fieldPosition="0">
        <references count="7">
          <reference field="2" count="1" selected="0">
            <x v="7"/>
          </reference>
          <reference field="3" count="1" selected="0">
            <x v="653"/>
          </reference>
          <reference field="5" count="1" selected="0">
            <x v="39"/>
          </reference>
          <reference field="9" count="1" selected="0">
            <x v="154"/>
          </reference>
          <reference field="10" count="1" selected="0">
            <x v="83"/>
          </reference>
          <reference field="11" count="0" selected="0"/>
          <reference field="25" count="0"/>
        </references>
      </pivotArea>
    </format>
    <format dxfId="5319">
      <pivotArea dataOnly="0" labelOnly="1" outline="0" fieldPosition="0">
        <references count="7">
          <reference field="2" count="1" selected="0">
            <x v="7"/>
          </reference>
          <reference field="3" count="1" selected="0">
            <x v="653"/>
          </reference>
          <reference field="5" count="1" selected="0">
            <x v="39"/>
          </reference>
          <reference field="9" count="1" selected="0">
            <x v="155"/>
          </reference>
          <reference field="10" count="1" selected="0">
            <x v="82"/>
          </reference>
          <reference field="11" count="0" selected="0"/>
          <reference field="25" count="0"/>
        </references>
      </pivotArea>
    </format>
    <format dxfId="5318">
      <pivotArea dataOnly="0" labelOnly="1" outline="0" fieldPosition="0">
        <references count="7">
          <reference field="2" count="1" selected="0">
            <x v="7"/>
          </reference>
          <reference field="3" count="1" selected="0">
            <x v="653"/>
          </reference>
          <reference field="5" count="1" selected="0">
            <x v="39"/>
          </reference>
          <reference field="9" count="1" selected="0">
            <x v="157"/>
          </reference>
          <reference field="10" count="1" selected="0">
            <x v="82"/>
          </reference>
          <reference field="11" count="0" selected="0"/>
          <reference field="25" count="0"/>
        </references>
      </pivotArea>
    </format>
    <format dxfId="5317">
      <pivotArea dataOnly="0" labelOnly="1" outline="0" fieldPosition="0">
        <references count="7">
          <reference field="2" count="1" selected="0">
            <x v="7"/>
          </reference>
          <reference field="3" count="1" selected="0">
            <x v="653"/>
          </reference>
          <reference field="5" count="1" selected="0">
            <x v="39"/>
          </reference>
          <reference field="9" count="1" selected="0">
            <x v="170"/>
          </reference>
          <reference field="10" count="1" selected="0">
            <x v="159"/>
          </reference>
          <reference field="11" count="0" selected="0"/>
          <reference field="25" count="0"/>
        </references>
      </pivotArea>
    </format>
    <format dxfId="5316">
      <pivotArea dataOnly="0" labelOnly="1" outline="0" fieldPosition="0">
        <references count="7">
          <reference field="2" count="1" selected="0">
            <x v="7"/>
          </reference>
          <reference field="3" count="1" selected="0">
            <x v="653"/>
          </reference>
          <reference field="5" count="1" selected="0">
            <x v="39"/>
          </reference>
          <reference field="9" count="1" selected="0">
            <x v="171"/>
          </reference>
          <reference field="10" count="1" selected="0">
            <x v="44"/>
          </reference>
          <reference field="11" count="0" selected="0"/>
          <reference field="25" count="0"/>
        </references>
      </pivotArea>
    </format>
    <format dxfId="5315">
      <pivotArea dataOnly="0" labelOnly="1" outline="0" fieldPosition="0">
        <references count="7">
          <reference field="2" count="1" selected="0">
            <x v="7"/>
          </reference>
          <reference field="3" count="1" selected="0">
            <x v="653"/>
          </reference>
          <reference field="5" count="1" selected="0">
            <x v="39"/>
          </reference>
          <reference field="9" count="1" selected="0">
            <x v="223"/>
          </reference>
          <reference field="10" count="1" selected="0">
            <x v="181"/>
          </reference>
          <reference field="11" count="0" selected="0"/>
          <reference field="25" count="0"/>
        </references>
      </pivotArea>
    </format>
    <format dxfId="5314">
      <pivotArea dataOnly="0" labelOnly="1" outline="0" fieldPosition="0">
        <references count="7">
          <reference field="2" count="1" selected="0">
            <x v="7"/>
          </reference>
          <reference field="3" count="1" selected="0">
            <x v="653"/>
          </reference>
          <reference field="5" count="1" selected="0">
            <x v="39"/>
          </reference>
          <reference field="9" count="1" selected="0">
            <x v="276"/>
          </reference>
          <reference field="10" count="1" selected="0">
            <x v="60"/>
          </reference>
          <reference field="11" count="0" selected="0"/>
          <reference field="25" count="0"/>
        </references>
      </pivotArea>
    </format>
    <format dxfId="5313">
      <pivotArea dataOnly="0" labelOnly="1" outline="0" fieldPosition="0">
        <references count="7">
          <reference field="2" count="1" selected="0">
            <x v="7"/>
          </reference>
          <reference field="3" count="1" selected="0">
            <x v="653"/>
          </reference>
          <reference field="5" count="1" selected="0">
            <x v="39"/>
          </reference>
          <reference field="9" count="1" selected="0">
            <x v="339"/>
          </reference>
          <reference field="10" count="1" selected="0">
            <x v="83"/>
          </reference>
          <reference field="11" count="0" selected="0"/>
          <reference field="25" count="0"/>
        </references>
      </pivotArea>
    </format>
    <format dxfId="5312">
      <pivotArea dataOnly="0" labelOnly="1" outline="0" fieldPosition="0">
        <references count="7">
          <reference field="2" count="1" selected="0">
            <x v="7"/>
          </reference>
          <reference field="3" count="1" selected="0">
            <x v="653"/>
          </reference>
          <reference field="5" count="1" selected="0">
            <x v="39"/>
          </reference>
          <reference field="9" count="1" selected="0">
            <x v="340"/>
          </reference>
          <reference field="10" count="1" selected="0">
            <x v="182"/>
          </reference>
          <reference field="11" count="0" selected="0"/>
          <reference field="25" count="0"/>
        </references>
      </pivotArea>
    </format>
    <format dxfId="5311">
      <pivotArea dataOnly="0" labelOnly="1" outline="0" fieldPosition="0">
        <references count="7">
          <reference field="2" count="1" selected="0">
            <x v="7"/>
          </reference>
          <reference field="3" count="1" selected="0">
            <x v="653"/>
          </reference>
          <reference field="5" count="1" selected="0">
            <x v="39"/>
          </reference>
          <reference field="9" count="1" selected="0">
            <x v="341"/>
          </reference>
          <reference field="10" count="1" selected="0">
            <x v="181"/>
          </reference>
          <reference field="11" count="0" selected="0"/>
          <reference field="25" count="0"/>
        </references>
      </pivotArea>
    </format>
    <format dxfId="5310">
      <pivotArea dataOnly="0" labelOnly="1" outline="0" fieldPosition="0">
        <references count="7">
          <reference field="2" count="1" selected="0">
            <x v="7"/>
          </reference>
          <reference field="3" count="1" selected="0">
            <x v="653"/>
          </reference>
          <reference field="5" count="1" selected="0">
            <x v="39"/>
          </reference>
          <reference field="9" count="1" selected="0">
            <x v="364"/>
          </reference>
          <reference field="10" count="1" selected="0">
            <x v="83"/>
          </reference>
          <reference field="11" count="0" selected="0"/>
          <reference field="25" count="0"/>
        </references>
      </pivotArea>
    </format>
    <format dxfId="5309">
      <pivotArea dataOnly="0" labelOnly="1" outline="0" fieldPosition="0">
        <references count="7">
          <reference field="2" count="1" selected="0">
            <x v="7"/>
          </reference>
          <reference field="3" count="1" selected="0">
            <x v="653"/>
          </reference>
          <reference field="5" count="1" selected="0">
            <x v="39"/>
          </reference>
          <reference field="9" count="1" selected="0">
            <x v="399"/>
          </reference>
          <reference field="10" count="1" selected="0">
            <x v="82"/>
          </reference>
          <reference field="11" count="0" selected="0"/>
          <reference field="25" count="0"/>
        </references>
      </pivotArea>
    </format>
    <format dxfId="5308">
      <pivotArea dataOnly="0" labelOnly="1" outline="0" fieldPosition="0">
        <references count="7">
          <reference field="2" count="1" selected="0">
            <x v="7"/>
          </reference>
          <reference field="3" count="1" selected="0">
            <x v="653"/>
          </reference>
          <reference field="5" count="1" selected="0">
            <x v="39"/>
          </reference>
          <reference field="9" count="1" selected="0">
            <x v="495"/>
          </reference>
          <reference field="10" count="1" selected="0">
            <x v="159"/>
          </reference>
          <reference field="11" count="0" selected="0"/>
          <reference field="25" count="0"/>
        </references>
      </pivotArea>
    </format>
    <format dxfId="5307">
      <pivotArea dataOnly="0" labelOnly="1" outline="0" fieldPosition="0">
        <references count="7">
          <reference field="2" count="1" selected="0">
            <x v="7"/>
          </reference>
          <reference field="3" count="1" selected="0">
            <x v="653"/>
          </reference>
          <reference field="5" count="1" selected="0">
            <x v="40"/>
          </reference>
          <reference field="9" count="1" selected="0">
            <x v="341"/>
          </reference>
          <reference field="10" count="1" selected="0">
            <x v="181"/>
          </reference>
          <reference field="11" count="0" selected="0"/>
          <reference field="25" count="0"/>
        </references>
      </pivotArea>
    </format>
    <format dxfId="5306">
      <pivotArea dataOnly="0" labelOnly="1" outline="0" fieldPosition="0">
        <references count="7">
          <reference field="2" count="1" selected="0">
            <x v="7"/>
          </reference>
          <reference field="3" count="1" selected="0">
            <x v="654"/>
          </reference>
          <reference field="5" count="1" selected="0">
            <x v="41"/>
          </reference>
          <reference field="9" count="1" selected="0">
            <x v="496"/>
          </reference>
          <reference field="10" count="1" selected="0">
            <x v="82"/>
          </reference>
          <reference field="11" count="0" selected="0"/>
          <reference field="25" count="0"/>
        </references>
      </pivotArea>
    </format>
    <format dxfId="5305">
      <pivotArea dataOnly="0" labelOnly="1" outline="0" fieldPosition="0">
        <references count="7">
          <reference field="2" count="1" selected="0">
            <x v="7"/>
          </reference>
          <reference field="3" count="1" selected="0">
            <x v="655"/>
          </reference>
          <reference field="5" count="1" selected="0">
            <x v="42"/>
          </reference>
          <reference field="9" count="1" selected="0">
            <x v="179"/>
          </reference>
          <reference field="10" count="1" selected="0">
            <x v="83"/>
          </reference>
          <reference field="11" count="0" selected="0"/>
          <reference field="25" count="0"/>
        </references>
      </pivotArea>
    </format>
    <format dxfId="5304">
      <pivotArea dataOnly="0" labelOnly="1" outline="0" fieldPosition="0">
        <references count="7">
          <reference field="2" count="1" selected="0">
            <x v="7"/>
          </reference>
          <reference field="3" count="1" selected="0">
            <x v="655"/>
          </reference>
          <reference field="5" count="1" selected="0">
            <x v="42"/>
          </reference>
          <reference field="9" count="1" selected="0">
            <x v="494"/>
          </reference>
          <reference field="10" count="1" selected="0">
            <x v="166"/>
          </reference>
          <reference field="11" count="0" selected="0"/>
          <reference field="25" count="0"/>
        </references>
      </pivotArea>
    </format>
    <format dxfId="5303">
      <pivotArea dataOnly="0" labelOnly="1" outline="0" fieldPosition="0">
        <references count="7">
          <reference field="2" count="1" selected="0">
            <x v="7"/>
          </reference>
          <reference field="3" count="1" selected="0">
            <x v="656"/>
          </reference>
          <reference field="5" count="1" selected="0">
            <x v="43"/>
          </reference>
          <reference field="9" count="1" selected="0">
            <x v="169"/>
          </reference>
          <reference field="10" count="1" selected="0">
            <x v="53"/>
          </reference>
          <reference field="11" count="0" selected="0"/>
          <reference field="25" count="0"/>
        </references>
      </pivotArea>
    </format>
    <format dxfId="5302">
      <pivotArea dataOnly="0" labelOnly="1" outline="0" fieldPosition="0">
        <references count="7">
          <reference field="2" count="1" selected="0">
            <x v="9"/>
          </reference>
          <reference field="3" count="1" selected="0">
            <x v="562"/>
          </reference>
          <reference field="5" count="1" selected="0">
            <x v="17"/>
          </reference>
          <reference field="9" count="1" selected="0">
            <x v="0"/>
          </reference>
          <reference field="10" count="1" selected="0">
            <x v="82"/>
          </reference>
          <reference field="11" count="0" selected="0"/>
          <reference field="25" count="0"/>
        </references>
      </pivotArea>
    </format>
    <format dxfId="5301">
      <pivotArea dataOnly="0" labelOnly="1" outline="0" fieldPosition="0">
        <references count="7">
          <reference field="2" count="1" selected="0">
            <x v="9"/>
          </reference>
          <reference field="3" count="1" selected="0">
            <x v="562"/>
          </reference>
          <reference field="5" count="1" selected="0">
            <x v="17"/>
          </reference>
          <reference field="9" count="1" selected="0">
            <x v="233"/>
          </reference>
          <reference field="10" count="1" selected="0">
            <x v="83"/>
          </reference>
          <reference field="11" count="0" selected="0"/>
          <reference field="25" count="0"/>
        </references>
      </pivotArea>
    </format>
    <format dxfId="5300">
      <pivotArea dataOnly="0" labelOnly="1" outline="0" fieldPosition="0">
        <references count="7">
          <reference field="2" count="1" selected="0">
            <x v="9"/>
          </reference>
          <reference field="3" count="1" selected="0">
            <x v="562"/>
          </reference>
          <reference field="5" count="1" selected="0">
            <x v="17"/>
          </reference>
          <reference field="9" count="1" selected="0">
            <x v="333"/>
          </reference>
          <reference field="10" count="1" selected="0">
            <x v="83"/>
          </reference>
          <reference field="11" count="0" selected="0"/>
          <reference field="25" count="0"/>
        </references>
      </pivotArea>
    </format>
    <format dxfId="5299">
      <pivotArea dataOnly="0" labelOnly="1" outline="0" fieldPosition="0">
        <references count="7">
          <reference field="2" count="1" selected="0">
            <x v="9"/>
          </reference>
          <reference field="3" count="1" selected="0">
            <x v="562"/>
          </reference>
          <reference field="5" count="1" selected="0">
            <x v="17"/>
          </reference>
          <reference field="9" count="1" selected="0">
            <x v="474"/>
          </reference>
          <reference field="10" count="1" selected="0">
            <x v="83"/>
          </reference>
          <reference field="11" count="0" selected="0"/>
          <reference field="25" count="0"/>
        </references>
      </pivotArea>
    </format>
    <format dxfId="5298">
      <pivotArea dataOnly="0" labelOnly="1" outline="0" fieldPosition="0">
        <references count="7">
          <reference field="2" count="1" selected="0">
            <x v="9"/>
          </reference>
          <reference field="3" count="1" selected="0">
            <x v="562"/>
          </reference>
          <reference field="5" count="1" selected="0">
            <x v="17"/>
          </reference>
          <reference field="9" count="1" selected="0">
            <x v="475"/>
          </reference>
          <reference field="10" count="1" selected="0">
            <x v="83"/>
          </reference>
          <reference field="11" count="0" selected="0"/>
          <reference field="25" count="0"/>
        </references>
      </pivotArea>
    </format>
    <format dxfId="5297">
      <pivotArea dataOnly="0" labelOnly="1" outline="0" fieldPosition="0">
        <references count="7">
          <reference field="2" count="1" selected="0">
            <x v="9"/>
          </reference>
          <reference field="3" count="1" selected="0">
            <x v="678"/>
          </reference>
          <reference field="5" count="1" selected="0">
            <x v="66"/>
          </reference>
          <reference field="9" count="1" selected="0">
            <x v="515"/>
          </reference>
          <reference field="10" count="1" selected="0">
            <x v="40"/>
          </reference>
          <reference field="11" count="0" selected="0"/>
          <reference field="25" count="0"/>
        </references>
      </pivotArea>
    </format>
    <format dxfId="5296">
      <pivotArea dataOnly="0" labelOnly="1" outline="0" fieldPosition="0">
        <references count="7">
          <reference field="2" count="1" selected="0">
            <x v="9"/>
          </reference>
          <reference field="3" count="1" selected="0">
            <x v="679"/>
          </reference>
          <reference field="5" count="1" selected="0">
            <x v="67"/>
          </reference>
          <reference field="9" count="1" selected="0">
            <x v="251"/>
          </reference>
          <reference field="10" count="1" selected="0">
            <x v="180"/>
          </reference>
          <reference field="11" count="0" selected="0"/>
          <reference field="25" count="0"/>
        </references>
      </pivotArea>
    </format>
    <format dxfId="5295">
      <pivotArea dataOnly="0" labelOnly="1" outline="0" fieldPosition="0">
        <references count="7">
          <reference field="2" count="1" selected="0">
            <x v="9"/>
          </reference>
          <reference field="3" count="1" selected="0">
            <x v="679"/>
          </reference>
          <reference field="5" count="1" selected="0">
            <x v="67"/>
          </reference>
          <reference field="9" count="1" selected="0">
            <x v="516"/>
          </reference>
          <reference field="10" count="1" selected="0">
            <x v="182"/>
          </reference>
          <reference field="11" count="0" selected="0"/>
          <reference field="25" count="0"/>
        </references>
      </pivotArea>
    </format>
    <format dxfId="5294">
      <pivotArea dataOnly="0" labelOnly="1" outline="0" fieldPosition="0">
        <references count="7">
          <reference field="2" count="1" selected="0">
            <x v="9"/>
          </reference>
          <reference field="3" count="1" selected="0">
            <x v="680"/>
          </reference>
          <reference field="5" count="1" selected="0">
            <x v="68"/>
          </reference>
          <reference field="9" count="1" selected="0">
            <x v="131"/>
          </reference>
          <reference field="10" count="1" selected="0">
            <x v="182"/>
          </reference>
          <reference field="11" count="0" selected="0"/>
          <reference field="25" count="0"/>
        </references>
      </pivotArea>
    </format>
    <format dxfId="5293">
      <pivotArea dataOnly="0" labelOnly="1" outline="0" fieldPosition="0">
        <references count="7">
          <reference field="2" count="1" selected="0">
            <x v="9"/>
          </reference>
          <reference field="3" count="1" selected="0">
            <x v="680"/>
          </reference>
          <reference field="5" count="1" selected="0">
            <x v="68"/>
          </reference>
          <reference field="9" count="1" selected="0">
            <x v="251"/>
          </reference>
          <reference field="10" count="1" selected="0">
            <x v="180"/>
          </reference>
          <reference field="11" count="0" selected="0"/>
          <reference field="25" count="0"/>
        </references>
      </pivotArea>
    </format>
    <format dxfId="5292">
      <pivotArea dataOnly="0" labelOnly="1" outline="0" fieldPosition="0">
        <references count="7">
          <reference field="2" count="1" selected="0">
            <x v="9"/>
          </reference>
          <reference field="3" count="1" selected="0">
            <x v="681"/>
          </reference>
          <reference field="5" count="1" selected="0">
            <x v="69"/>
          </reference>
          <reference field="9" count="1" selected="0">
            <x v="23"/>
          </reference>
          <reference field="10" count="1" selected="0">
            <x v="182"/>
          </reference>
          <reference field="11" count="0" selected="0"/>
          <reference field="25" count="0"/>
        </references>
      </pivotArea>
    </format>
    <format dxfId="5291">
      <pivotArea dataOnly="0" labelOnly="1" outline="0" fieldPosition="0">
        <references count="7">
          <reference field="2" count="1" selected="0">
            <x v="9"/>
          </reference>
          <reference field="3" count="1" selected="0">
            <x v="681"/>
          </reference>
          <reference field="5" count="1" selected="0">
            <x v="69"/>
          </reference>
          <reference field="9" count="1" selected="0">
            <x v="100"/>
          </reference>
          <reference field="10" count="1" selected="0">
            <x v="181"/>
          </reference>
          <reference field="11" count="0" selected="0"/>
          <reference field="25" count="0"/>
        </references>
      </pivotArea>
    </format>
    <format dxfId="5290">
      <pivotArea dataOnly="0" labelOnly="1" outline="0" fieldPosition="0">
        <references count="7">
          <reference field="2" count="1" selected="0">
            <x v="9"/>
          </reference>
          <reference field="3" count="1" selected="0">
            <x v="681"/>
          </reference>
          <reference field="5" count="1" selected="0">
            <x v="69"/>
          </reference>
          <reference field="9" count="1" selected="0">
            <x v="128"/>
          </reference>
          <reference field="10" count="1" selected="0">
            <x v="82"/>
          </reference>
          <reference field="11" count="0" selected="0"/>
          <reference field="25" count="0"/>
        </references>
      </pivotArea>
    </format>
    <format dxfId="5289">
      <pivotArea dataOnly="0" labelOnly="1" outline="0" fieldPosition="0">
        <references count="7">
          <reference field="2" count="1" selected="0">
            <x v="9"/>
          </reference>
          <reference field="3" count="1" selected="0">
            <x v="682"/>
          </reference>
          <reference field="5" count="1" selected="0">
            <x v="70"/>
          </reference>
          <reference field="9" count="1" selected="0">
            <x v="22"/>
          </reference>
          <reference field="10" count="1" selected="0">
            <x v="32"/>
          </reference>
          <reference field="11" count="0" selected="0"/>
          <reference field="25" count="0"/>
        </references>
      </pivotArea>
    </format>
    <format dxfId="5288">
      <pivotArea dataOnly="0" labelOnly="1" outline="0" fieldPosition="0">
        <references count="7">
          <reference field="2" count="1" selected="0">
            <x v="9"/>
          </reference>
          <reference field="3" count="1" selected="0">
            <x v="682"/>
          </reference>
          <reference field="5" count="1" selected="0">
            <x v="70"/>
          </reference>
          <reference field="9" count="1" selected="0">
            <x v="517"/>
          </reference>
          <reference field="10" count="1" selected="0">
            <x v="82"/>
          </reference>
          <reference field="11" count="0" selected="0"/>
          <reference field="25" count="0"/>
        </references>
      </pivotArea>
    </format>
    <format dxfId="5287">
      <pivotArea dataOnly="0" labelOnly="1" outline="0" fieldPosition="0">
        <references count="7">
          <reference field="2" count="1" selected="0">
            <x v="10"/>
          </reference>
          <reference field="3" count="1" selected="0">
            <x v="700"/>
          </reference>
          <reference field="5" count="1" selected="0">
            <x v="93"/>
          </reference>
          <reference field="9" count="1" selected="0">
            <x v="58"/>
          </reference>
          <reference field="10" count="1" selected="0">
            <x v="83"/>
          </reference>
          <reference field="11" count="0" selected="0"/>
          <reference field="25" count="0"/>
        </references>
      </pivotArea>
    </format>
    <format dxfId="5286">
      <pivotArea dataOnly="0" labelOnly="1" outline="0" fieldPosition="0">
        <references count="7">
          <reference field="2" count="1" selected="0">
            <x v="10"/>
          </reference>
          <reference field="3" count="1" selected="0">
            <x v="700"/>
          </reference>
          <reference field="5" count="1" selected="0">
            <x v="93"/>
          </reference>
          <reference field="9" count="1" selected="0">
            <x v="182"/>
          </reference>
          <reference field="10" count="1" selected="0">
            <x v="15"/>
          </reference>
          <reference field="11" count="0" selected="0"/>
          <reference field="25" count="0"/>
        </references>
      </pivotArea>
    </format>
    <format dxfId="5285">
      <pivotArea dataOnly="0" labelOnly="1" outline="0" fieldPosition="0">
        <references count="7">
          <reference field="2" count="1" selected="0">
            <x v="11"/>
          </reference>
          <reference field="3" count="1" selected="0">
            <x v="718"/>
          </reference>
          <reference field="5" count="1" selected="0">
            <x v="105"/>
          </reference>
          <reference field="9" count="1" selected="0">
            <x v="51"/>
          </reference>
          <reference field="10" count="1" selected="0">
            <x v="219"/>
          </reference>
          <reference field="11" count="0" selected="0"/>
          <reference field="25" count="0"/>
        </references>
      </pivotArea>
    </format>
    <format dxfId="5284">
      <pivotArea dataOnly="0" labelOnly="1" outline="0" fieldPosition="0">
        <references count="7">
          <reference field="2" count="1" selected="0">
            <x v="11"/>
          </reference>
          <reference field="3" count="1" selected="0">
            <x v="718"/>
          </reference>
          <reference field="5" count="1" selected="0">
            <x v="105"/>
          </reference>
          <reference field="9" count="1" selected="0">
            <x v="55"/>
          </reference>
          <reference field="10" count="1" selected="0">
            <x v="220"/>
          </reference>
          <reference field="11" count="0" selected="0"/>
          <reference field="25" count="0"/>
        </references>
      </pivotArea>
    </format>
    <format dxfId="5283">
      <pivotArea dataOnly="0" labelOnly="1" outline="0" fieldPosition="0">
        <references count="7">
          <reference field="2" count="1" selected="0">
            <x v="11"/>
          </reference>
          <reference field="3" count="1" selected="0">
            <x v="718"/>
          </reference>
          <reference field="5" count="1" selected="0">
            <x v="105"/>
          </reference>
          <reference field="9" count="1" selected="0">
            <x v="60"/>
          </reference>
          <reference field="10" count="1" selected="0">
            <x v="190"/>
          </reference>
          <reference field="11" count="0" selected="0"/>
          <reference field="25" count="0"/>
        </references>
      </pivotArea>
    </format>
    <format dxfId="5282">
      <pivotArea dataOnly="0" labelOnly="1" outline="0" fieldPosition="0">
        <references count="7">
          <reference field="2" count="1" selected="0">
            <x v="11"/>
          </reference>
          <reference field="3" count="1" selected="0">
            <x v="718"/>
          </reference>
          <reference field="5" count="1" selected="0">
            <x v="105"/>
          </reference>
          <reference field="9" count="1" selected="0">
            <x v="64"/>
          </reference>
          <reference field="10" count="1" selected="0">
            <x v="220"/>
          </reference>
          <reference field="11" count="0" selected="0"/>
          <reference field="25" count="0"/>
        </references>
      </pivotArea>
    </format>
    <format dxfId="5281">
      <pivotArea dataOnly="0" labelOnly="1" outline="0" fieldPosition="0">
        <references count="7">
          <reference field="2" count="1" selected="0">
            <x v="11"/>
          </reference>
          <reference field="3" count="1" selected="0">
            <x v="718"/>
          </reference>
          <reference field="5" count="1" selected="0">
            <x v="105"/>
          </reference>
          <reference field="9" count="1" selected="0">
            <x v="65"/>
          </reference>
          <reference field="10" count="1" selected="0">
            <x v="218"/>
          </reference>
          <reference field="11" count="0" selected="0"/>
          <reference field="25" count="0"/>
        </references>
      </pivotArea>
    </format>
    <format dxfId="5280">
      <pivotArea dataOnly="0" labelOnly="1" outline="0" fieldPosition="0">
        <references count="7">
          <reference field="2" count="1" selected="0">
            <x v="11"/>
          </reference>
          <reference field="3" count="1" selected="0">
            <x v="718"/>
          </reference>
          <reference field="5" count="1" selected="0">
            <x v="105"/>
          </reference>
          <reference field="9" count="1" selected="0">
            <x v="66"/>
          </reference>
          <reference field="10" count="1" selected="0">
            <x v="219"/>
          </reference>
          <reference field="11" count="0" selected="0"/>
          <reference field="25" count="0"/>
        </references>
      </pivotArea>
    </format>
    <format dxfId="5279">
      <pivotArea dataOnly="0" labelOnly="1" outline="0" fieldPosition="0">
        <references count="7">
          <reference field="2" count="1" selected="0">
            <x v="11"/>
          </reference>
          <reference field="3" count="1" selected="0">
            <x v="718"/>
          </reference>
          <reference field="5" count="1" selected="0">
            <x v="105"/>
          </reference>
          <reference field="9" count="1" selected="0">
            <x v="67"/>
          </reference>
          <reference field="10" count="1" selected="0">
            <x v="220"/>
          </reference>
          <reference field="11" count="0" selected="0"/>
          <reference field="25" count="0"/>
        </references>
      </pivotArea>
    </format>
    <format dxfId="5278">
      <pivotArea dataOnly="0" labelOnly="1" outline="0" fieldPosition="0">
        <references count="7">
          <reference field="2" count="1" selected="0">
            <x v="11"/>
          </reference>
          <reference field="3" count="1" selected="0">
            <x v="718"/>
          </reference>
          <reference field="5" count="1" selected="0">
            <x v="105"/>
          </reference>
          <reference field="9" count="1" selected="0">
            <x v="590"/>
          </reference>
          <reference field="10" count="1" selected="0">
            <x v="219"/>
          </reference>
          <reference field="11" count="0" selected="0"/>
          <reference field="25" count="0"/>
        </references>
      </pivotArea>
    </format>
    <format dxfId="5277">
      <pivotArea dataOnly="0" labelOnly="1" outline="0" fieldPosition="0">
        <references count="7">
          <reference field="2" count="1" selected="0">
            <x v="11"/>
          </reference>
          <reference field="3" count="1" selected="0">
            <x v="718"/>
          </reference>
          <reference field="5" count="1" selected="0">
            <x v="105"/>
          </reference>
          <reference field="9" count="1" selected="0">
            <x v="591"/>
          </reference>
          <reference field="10" count="1" selected="0">
            <x v="202"/>
          </reference>
          <reference field="11" count="0" selected="0"/>
          <reference field="25" count="0"/>
        </references>
      </pivotArea>
    </format>
    <format dxfId="5276">
      <pivotArea dataOnly="0" labelOnly="1" outline="0" fieldPosition="0">
        <references count="7">
          <reference field="2" count="1" selected="0">
            <x v="11"/>
          </reference>
          <reference field="3" count="1" selected="0">
            <x v="718"/>
          </reference>
          <reference field="5" count="1" selected="0">
            <x v="105"/>
          </reference>
          <reference field="9" count="1" selected="0">
            <x v="592"/>
          </reference>
          <reference field="10" count="1" selected="0">
            <x v="195"/>
          </reference>
          <reference field="11" count="0" selected="0"/>
          <reference field="25" count="0"/>
        </references>
      </pivotArea>
    </format>
    <format dxfId="5275">
      <pivotArea dataOnly="0" labelOnly="1" outline="0" fieldPosition="0">
        <references count="7">
          <reference field="2" count="1" selected="0">
            <x v="11"/>
          </reference>
          <reference field="3" count="1" selected="0">
            <x v="718"/>
          </reference>
          <reference field="5" count="1" selected="0">
            <x v="105"/>
          </reference>
          <reference field="9" count="1" selected="0">
            <x v="593"/>
          </reference>
          <reference field="10" count="1" selected="0">
            <x v="190"/>
          </reference>
          <reference field="11" count="0" selected="0"/>
          <reference field="25" count="0"/>
        </references>
      </pivotArea>
    </format>
    <format dxfId="5274">
      <pivotArea dataOnly="0" labelOnly="1" outline="0" fieldPosition="0">
        <references count="7">
          <reference field="2" count="1" selected="0">
            <x v="11"/>
          </reference>
          <reference field="3" count="1" selected="0">
            <x v="718"/>
          </reference>
          <reference field="5" count="1" selected="0">
            <x v="105"/>
          </reference>
          <reference field="9" count="1" selected="0">
            <x v="594"/>
          </reference>
          <reference field="10" count="1" selected="0">
            <x v="209"/>
          </reference>
          <reference field="11" count="0" selected="0"/>
          <reference field="25" count="0"/>
        </references>
      </pivotArea>
    </format>
    <format dxfId="5273">
      <pivotArea dataOnly="0" labelOnly="1" outline="0" fieldPosition="0">
        <references count="7">
          <reference field="2" count="1" selected="0">
            <x v="11"/>
          </reference>
          <reference field="3" count="1" selected="0">
            <x v="718"/>
          </reference>
          <reference field="5" count="1" selected="0">
            <x v="105"/>
          </reference>
          <reference field="9" count="1" selected="0">
            <x v="595"/>
          </reference>
          <reference field="10" count="1" selected="0">
            <x v="221"/>
          </reference>
          <reference field="11" count="0" selected="0"/>
          <reference field="25" count="0"/>
        </references>
      </pivotArea>
    </format>
    <format dxfId="5272">
      <pivotArea dataOnly="0" labelOnly="1" outline="0" fieldPosition="0">
        <references count="7">
          <reference field="2" count="1" selected="0">
            <x v="11"/>
          </reference>
          <reference field="3" count="1" selected="0">
            <x v="724"/>
          </reference>
          <reference field="5" count="1" selected="0">
            <x v="108"/>
          </reference>
          <reference field="9" count="1" selected="0">
            <x v="63"/>
          </reference>
          <reference field="10" count="1" selected="0">
            <x v="219"/>
          </reference>
          <reference field="11" count="0" selected="0"/>
          <reference field="25" count="0"/>
        </references>
      </pivotArea>
    </format>
    <format dxfId="5271">
      <pivotArea dataOnly="0" labelOnly="1" outline="0" fieldPosition="0">
        <references count="7">
          <reference field="2" count="1" selected="0">
            <x v="11"/>
          </reference>
          <reference field="3" count="1" selected="0">
            <x v="724"/>
          </reference>
          <reference field="5" count="1" selected="0">
            <x v="108"/>
          </reference>
          <reference field="9" count="1" selected="0">
            <x v="613"/>
          </reference>
          <reference field="10" count="1" selected="0">
            <x v="213"/>
          </reference>
          <reference field="11" count="0" selected="0"/>
          <reference field="25" count="0"/>
        </references>
      </pivotArea>
    </format>
    <format dxfId="5270">
      <pivotArea dataOnly="0" labelOnly="1" outline="0" fieldPosition="0">
        <references count="7">
          <reference field="2" count="1" selected="0">
            <x v="12"/>
          </reference>
          <reference field="3" count="1" selected="0">
            <x v="445"/>
          </reference>
          <reference field="5" count="1" selected="0">
            <x v="13"/>
          </reference>
          <reference field="9" count="1" selected="0">
            <x v="70"/>
          </reference>
          <reference field="10" count="1" selected="0">
            <x v="83"/>
          </reference>
          <reference field="11" count="0" selected="0"/>
          <reference field="25" count="0"/>
        </references>
      </pivotArea>
    </format>
    <format dxfId="5269">
      <pivotArea dataOnly="0" labelOnly="1" outline="0" fieldPosition="0">
        <references count="7">
          <reference field="2" count="1" selected="0">
            <x v="12"/>
          </reference>
          <reference field="3" count="1" selected="0">
            <x v="445"/>
          </reference>
          <reference field="5" count="1" selected="0">
            <x v="13"/>
          </reference>
          <reference field="9" count="1" selected="0">
            <x v="74"/>
          </reference>
          <reference field="10" count="1" selected="0">
            <x v="82"/>
          </reference>
          <reference field="11" count="0" selected="0"/>
          <reference field="25" count="0"/>
        </references>
      </pivotArea>
    </format>
    <format dxfId="5268">
      <pivotArea dataOnly="0" labelOnly="1" outline="0" fieldPosition="0">
        <references count="7">
          <reference field="2" count="1" selected="0">
            <x v="12"/>
          </reference>
          <reference field="3" count="1" selected="0">
            <x v="497"/>
          </reference>
          <reference field="5" count="1" selected="0">
            <x v="13"/>
          </reference>
          <reference field="9" count="1" selected="0">
            <x v="71"/>
          </reference>
          <reference field="10" count="1" selected="0">
            <x v="82"/>
          </reference>
          <reference field="11" count="0" selected="0"/>
          <reference field="25" count="0"/>
        </references>
      </pivotArea>
    </format>
    <format dxfId="5267">
      <pivotArea dataOnly="0" labelOnly="1" outline="0" fieldPosition="0">
        <references count="7">
          <reference field="2" count="1" selected="0">
            <x v="12"/>
          </reference>
          <reference field="3" count="1" selected="0">
            <x v="498"/>
          </reference>
          <reference field="5" count="1" selected="0">
            <x v="13"/>
          </reference>
          <reference field="9" count="1" selected="0">
            <x v="72"/>
          </reference>
          <reference field="10" count="1" selected="0">
            <x v="82"/>
          </reference>
          <reference field="11" count="0" selected="0"/>
          <reference field="25" count="0"/>
        </references>
      </pivotArea>
    </format>
    <format dxfId="5266">
      <pivotArea dataOnly="0" labelOnly="1" outline="0" fieldPosition="0">
        <references count="7">
          <reference field="2" count="1" selected="0">
            <x v="12"/>
          </reference>
          <reference field="3" count="1" selected="0">
            <x v="498"/>
          </reference>
          <reference field="5" count="1" selected="0">
            <x v="13"/>
          </reference>
          <reference field="9" count="1" selected="0">
            <x v="73"/>
          </reference>
          <reference field="10" count="1" selected="0">
            <x v="21"/>
          </reference>
          <reference field="11" count="0" selected="0"/>
          <reference field="25" count="0"/>
        </references>
      </pivotArea>
    </format>
    <format dxfId="5265">
      <pivotArea dataOnly="0" labelOnly="1" outline="0" fieldPosition="0">
        <references count="7">
          <reference field="2" count="1" selected="0">
            <x v="12"/>
          </reference>
          <reference field="3" count="1" selected="0">
            <x v="596"/>
          </reference>
          <reference field="5" count="1" selected="0">
            <x v="14"/>
          </reference>
          <reference field="9" count="1" selected="0">
            <x v="71"/>
          </reference>
          <reference field="10" count="1" selected="0">
            <x v="82"/>
          </reference>
          <reference field="11" count="0" selected="0"/>
          <reference field="25" count="0"/>
        </references>
      </pivotArea>
    </format>
    <format dxfId="5264">
      <pivotArea dataOnly="0" labelOnly="1" outline="0" fieldPosition="0">
        <references count="7">
          <reference field="2" count="1" selected="0">
            <x v="12"/>
          </reference>
          <reference field="3" count="1" selected="0">
            <x v="596"/>
          </reference>
          <reference field="5" count="1" selected="0">
            <x v="14"/>
          </reference>
          <reference field="9" count="1" selected="0">
            <x v="72"/>
          </reference>
          <reference field="10" count="1" selected="0">
            <x v="82"/>
          </reference>
          <reference field="11" count="0" selected="0"/>
          <reference field="25" count="0"/>
        </references>
      </pivotArea>
    </format>
    <format dxfId="5263">
      <pivotArea dataOnly="0" labelOnly="1" outline="0" fieldPosition="0">
        <references count="7">
          <reference field="2" count="1" selected="0">
            <x v="12"/>
          </reference>
          <reference field="3" count="1" selected="0">
            <x v="596"/>
          </reference>
          <reference field="5" count="1" selected="0">
            <x v="14"/>
          </reference>
          <reference field="9" count="1" selected="0">
            <x v="73"/>
          </reference>
          <reference field="10" count="1" selected="0">
            <x v="21"/>
          </reference>
          <reference field="11" count="0" selected="0"/>
          <reference field="25" count="0"/>
        </references>
      </pivotArea>
    </format>
    <format dxfId="5262">
      <pivotArea dataOnly="0" labelOnly="1" outline="0" fieldPosition="0">
        <references count="7">
          <reference field="2" count="1" selected="0">
            <x v="12"/>
          </reference>
          <reference field="3" count="1" selected="0">
            <x v="643"/>
          </reference>
          <reference field="5" count="1" selected="0">
            <x v="82"/>
          </reference>
          <reference field="9" count="1" selected="0">
            <x v="383"/>
          </reference>
          <reference field="10" count="1" selected="0">
            <x v="82"/>
          </reference>
          <reference field="11" count="0" selected="0"/>
          <reference field="25" count="0"/>
        </references>
      </pivotArea>
    </format>
    <format dxfId="5261">
      <pivotArea dataOnly="0" labelOnly="1" outline="0" fieldPosition="0">
        <references count="7">
          <reference field="2" count="1" selected="0">
            <x v="12"/>
          </reference>
          <reference field="3" count="1" selected="0">
            <x v="643"/>
          </reference>
          <reference field="5" count="1" selected="0">
            <x v="82"/>
          </reference>
          <reference field="9" count="1" selected="0">
            <x v="530"/>
          </reference>
          <reference field="10" count="1" selected="0">
            <x v="82"/>
          </reference>
          <reference field="11" count="0" selected="0"/>
          <reference field="25" count="0"/>
        </references>
      </pivotArea>
    </format>
    <format dxfId="5260">
      <pivotArea dataOnly="0" labelOnly="1" outline="0" fieldPosition="0">
        <references count="7">
          <reference field="2" count="1" selected="0">
            <x v="12"/>
          </reference>
          <reference field="3" count="1" selected="0">
            <x v="643"/>
          </reference>
          <reference field="5" count="1" selected="0">
            <x v="82"/>
          </reference>
          <reference field="9" count="1" selected="0">
            <x v="531"/>
          </reference>
          <reference field="10" count="1" selected="0">
            <x v="82"/>
          </reference>
          <reference field="11" count="0" selected="0"/>
          <reference field="25" count="0"/>
        </references>
      </pivotArea>
    </format>
    <format dxfId="5259">
      <pivotArea dataOnly="0" labelOnly="1" outline="0" fieldPosition="0">
        <references count="7">
          <reference field="2" count="1" selected="0">
            <x v="12"/>
          </reference>
          <reference field="3" count="1" selected="0">
            <x v="643"/>
          </reference>
          <reference field="5" count="1" selected="0">
            <x v="83"/>
          </reference>
          <reference field="9" count="1" selected="0">
            <x v="432"/>
          </reference>
          <reference field="10" count="1" selected="0">
            <x v="83"/>
          </reference>
          <reference field="11" count="0" selected="0"/>
          <reference field="25" count="0"/>
        </references>
      </pivotArea>
    </format>
    <format dxfId="5258">
      <pivotArea dataOnly="0" labelOnly="1" outline="0" fieldPosition="0">
        <references count="7">
          <reference field="2" count="1" selected="0">
            <x v="12"/>
          </reference>
          <reference field="3" count="1" selected="0">
            <x v="643"/>
          </reference>
          <reference field="5" count="1" selected="0">
            <x v="83"/>
          </reference>
          <reference field="9" count="1" selected="0">
            <x v="532"/>
          </reference>
          <reference field="10" count="1" selected="0">
            <x v="82"/>
          </reference>
          <reference field="11" count="0" selected="0"/>
          <reference field="25" count="0"/>
        </references>
      </pivotArea>
    </format>
    <format dxfId="5257">
      <pivotArea dataOnly="0" labelOnly="1" outline="0" fieldPosition="0">
        <references count="7">
          <reference field="2" count="1" selected="0">
            <x v="13"/>
          </reference>
          <reference field="3" count="1" selected="0">
            <x v="698"/>
          </reference>
          <reference field="5" count="1" selected="0">
            <x v="88"/>
          </reference>
          <reference field="9" count="1" selected="0">
            <x v="75"/>
          </reference>
          <reference field="10" count="1" selected="0">
            <x v="35"/>
          </reference>
          <reference field="11" count="0" selected="0"/>
          <reference field="25" count="0"/>
        </references>
      </pivotArea>
    </format>
    <format dxfId="5256">
      <pivotArea dataOnly="0" labelOnly="1" outline="0" fieldPosition="0">
        <references count="7">
          <reference field="2" count="1" selected="0">
            <x v="14"/>
          </reference>
          <reference field="3" count="1" selected="0">
            <x v="561"/>
          </reference>
          <reference field="5" count="1" selected="0">
            <x v="16"/>
          </reference>
          <reference field="9" count="1" selected="0">
            <x v="193"/>
          </reference>
          <reference field="10" count="1" selected="0">
            <x v="82"/>
          </reference>
          <reference field="11" count="0" selected="0"/>
          <reference field="25" count="0"/>
        </references>
      </pivotArea>
    </format>
    <format dxfId="5255">
      <pivotArea dataOnly="0" labelOnly="1" outline="0" fieldPosition="0">
        <references count="7">
          <reference field="2" count="1" selected="0">
            <x v="14"/>
          </reference>
          <reference field="3" count="1" selected="0">
            <x v="579"/>
          </reference>
          <reference field="5" count="1" selected="0">
            <x v="23"/>
          </reference>
          <reference field="9" count="1" selected="0">
            <x v="394"/>
          </reference>
          <reference field="10" count="1" selected="0">
            <x v="82"/>
          </reference>
          <reference field="11" count="0" selected="0"/>
          <reference field="25" count="0"/>
        </references>
      </pivotArea>
    </format>
    <format dxfId="5254">
      <pivotArea dataOnly="0" labelOnly="1" outline="0" fieldPosition="0">
        <references count="7">
          <reference field="2" count="1" selected="0">
            <x v="15"/>
          </reference>
          <reference field="3" count="1" selected="0">
            <x v="643"/>
          </reference>
          <reference field="5" count="1" selected="0">
            <x v="53"/>
          </reference>
          <reference field="9" count="1" selected="0">
            <x v="84"/>
          </reference>
          <reference field="10" count="1" selected="0">
            <x v="183"/>
          </reference>
          <reference field="11" count="0" selected="0"/>
          <reference field="25" count="0"/>
        </references>
      </pivotArea>
    </format>
    <format dxfId="5253">
      <pivotArea dataOnly="0" labelOnly="1" outline="0" fieldPosition="0">
        <references count="7">
          <reference field="2" count="1" selected="0">
            <x v="16"/>
          </reference>
          <reference field="3" count="1" selected="0">
            <x v="564"/>
          </reference>
          <reference field="5" count="1" selected="0">
            <x v="18"/>
          </reference>
          <reference field="9" count="1" selected="0">
            <x v="161"/>
          </reference>
          <reference field="10" count="1" selected="0">
            <x v="35"/>
          </reference>
          <reference field="11" count="0" selected="0"/>
          <reference field="25" count="0"/>
        </references>
      </pivotArea>
    </format>
    <format dxfId="5252">
      <pivotArea dataOnly="0" labelOnly="1" outline="0" fieldPosition="0">
        <references count="7">
          <reference field="2" count="1" selected="0">
            <x v="16"/>
          </reference>
          <reference field="3" count="1" selected="0">
            <x v="615"/>
          </reference>
          <reference field="5" count="1" selected="0">
            <x v="54"/>
          </reference>
          <reference field="9" count="1" selected="0">
            <x v="93"/>
          </reference>
          <reference field="10" count="1" selected="0">
            <x v="181"/>
          </reference>
          <reference field="11" count="0" selected="0"/>
          <reference field="25" count="0"/>
        </references>
      </pivotArea>
    </format>
    <format dxfId="5251">
      <pivotArea dataOnly="0" labelOnly="1" outline="0" fieldPosition="0">
        <references count="7">
          <reference field="2" count="1" selected="0">
            <x v="16"/>
          </reference>
          <reference field="3" count="1" selected="0">
            <x v="643"/>
          </reference>
          <reference field="5" count="1" selected="0">
            <x v="60"/>
          </reference>
          <reference field="9" count="1" selected="0">
            <x v="78"/>
          </reference>
          <reference field="10" count="1" selected="0">
            <x v="184"/>
          </reference>
          <reference field="11" count="0" selected="0"/>
          <reference field="25" count="0"/>
        </references>
      </pivotArea>
    </format>
    <format dxfId="5250">
      <pivotArea dataOnly="0" labelOnly="1" outline="0" fieldPosition="0">
        <references count="7">
          <reference field="2" count="1" selected="0">
            <x v="16"/>
          </reference>
          <reference field="3" count="1" selected="0">
            <x v="667"/>
          </reference>
          <reference field="5" count="1" selected="0">
            <x v="55"/>
          </reference>
          <reference field="9" count="1" selected="0">
            <x v="96"/>
          </reference>
          <reference field="10" count="1" selected="0">
            <x v="145"/>
          </reference>
          <reference field="11" count="0" selected="0"/>
          <reference field="25" count="0"/>
        </references>
      </pivotArea>
    </format>
    <format dxfId="5249">
      <pivotArea dataOnly="0" labelOnly="1" outline="0" fieldPosition="0">
        <references count="7">
          <reference field="2" count="1" selected="0">
            <x v="16"/>
          </reference>
          <reference field="3" count="1" selected="0">
            <x v="668"/>
          </reference>
          <reference field="5" count="1" selected="0">
            <x v="55"/>
          </reference>
          <reference field="9" count="1" selected="0">
            <x v="2"/>
          </reference>
          <reference field="10" count="1" selected="0">
            <x v="123"/>
          </reference>
          <reference field="11" count="0" selected="0"/>
          <reference field="25" count="0"/>
        </references>
      </pivotArea>
    </format>
    <format dxfId="5248">
      <pivotArea dataOnly="0" labelOnly="1" outline="0" fieldPosition="0">
        <references count="7">
          <reference field="2" count="1" selected="0">
            <x v="16"/>
          </reference>
          <reference field="3" count="1" selected="0">
            <x v="668"/>
          </reference>
          <reference field="5" count="1" selected="0">
            <x v="55"/>
          </reference>
          <reference field="9" count="1" selected="0">
            <x v="353"/>
          </reference>
          <reference field="10" count="1" selected="0">
            <x v="27"/>
          </reference>
          <reference field="11" count="0" selected="0"/>
          <reference field="25" count="0"/>
        </references>
      </pivotArea>
    </format>
    <format dxfId="5247">
      <pivotArea dataOnly="0" labelOnly="1" outline="0" fieldPosition="0">
        <references count="7">
          <reference field="2" count="1" selected="0">
            <x v="16"/>
          </reference>
          <reference field="3" count="1" selected="0">
            <x v="669"/>
          </reference>
          <reference field="5" count="1" selected="0">
            <x v="56"/>
          </reference>
          <reference field="9" count="1" selected="0">
            <x v="2"/>
          </reference>
          <reference field="10" count="1" selected="0">
            <x v="123"/>
          </reference>
          <reference field="11" count="0" selected="0"/>
          <reference field="25" count="0"/>
        </references>
      </pivotArea>
    </format>
    <format dxfId="5246">
      <pivotArea dataOnly="0" labelOnly="1" outline="0" fieldPosition="0">
        <references count="7">
          <reference field="2" count="1" selected="0">
            <x v="16"/>
          </reference>
          <reference field="3" count="1" selected="0">
            <x v="669"/>
          </reference>
          <reference field="5" count="1" selected="0">
            <x v="56"/>
          </reference>
          <reference field="9" count="1" selected="0">
            <x v="79"/>
          </reference>
          <reference field="10" count="1" selected="0">
            <x v="31"/>
          </reference>
          <reference field="11" count="0" selected="0"/>
          <reference field="25" count="0"/>
        </references>
      </pivotArea>
    </format>
    <format dxfId="5245">
      <pivotArea dataOnly="0" labelOnly="1" outline="0" fieldPosition="0">
        <references count="7">
          <reference field="2" count="1" selected="0">
            <x v="16"/>
          </reference>
          <reference field="3" count="1" selected="0">
            <x v="669"/>
          </reference>
          <reference field="5" count="1" selected="0">
            <x v="56"/>
          </reference>
          <reference field="9" count="1" selected="0">
            <x v="165"/>
          </reference>
          <reference field="10" count="1" selected="0">
            <x v="41"/>
          </reference>
          <reference field="11" count="0" selected="0"/>
          <reference field="25" count="0"/>
        </references>
      </pivotArea>
    </format>
    <format dxfId="5244">
      <pivotArea dataOnly="0" labelOnly="1" outline="0" fieldPosition="0">
        <references count="7">
          <reference field="2" count="1" selected="0">
            <x v="16"/>
          </reference>
          <reference field="3" count="1" selected="0">
            <x v="671"/>
          </reference>
          <reference field="5" count="1" selected="0">
            <x v="58"/>
          </reference>
          <reference field="9" count="1" selected="0">
            <x v="159"/>
          </reference>
          <reference field="10" count="1" selected="0">
            <x v="43"/>
          </reference>
          <reference field="11" count="0" selected="0"/>
          <reference field="25" count="0"/>
        </references>
      </pivotArea>
    </format>
    <format dxfId="5243">
      <pivotArea dataOnly="0" labelOnly="1" outline="0" fieldPosition="0">
        <references count="7">
          <reference field="2" count="1" selected="0">
            <x v="16"/>
          </reference>
          <reference field="3" count="1" selected="0">
            <x v="672"/>
          </reference>
          <reference field="5" count="1" selected="0">
            <x v="59"/>
          </reference>
          <reference field="9" count="1" selected="0">
            <x v="88"/>
          </reference>
          <reference field="10" count="1" selected="0">
            <x v="182"/>
          </reference>
          <reference field="11" count="0" selected="0"/>
          <reference field="25" count="0"/>
        </references>
      </pivotArea>
    </format>
    <format dxfId="5242">
      <pivotArea dataOnly="0" labelOnly="1" outline="0" fieldPosition="0">
        <references count="7">
          <reference field="2" count="1" selected="0">
            <x v="17"/>
          </reference>
          <reference field="3" count="1" selected="0">
            <x v="704"/>
          </reference>
          <reference field="5" count="1" selected="0">
            <x v="97"/>
          </reference>
          <reference field="9" count="1" selected="0">
            <x v="240"/>
          </reference>
          <reference field="10" count="1" selected="0">
            <x v="78"/>
          </reference>
          <reference field="11" count="0" selected="0"/>
          <reference field="25" count="0"/>
        </references>
      </pivotArea>
    </format>
    <format dxfId="5241">
      <pivotArea dataOnly="0" labelOnly="1" outline="0" fieldPosition="0">
        <references count="7">
          <reference field="2" count="1" selected="0">
            <x v="17"/>
          </reference>
          <reference field="3" count="1" selected="0">
            <x v="704"/>
          </reference>
          <reference field="5" count="1" selected="0">
            <x v="97"/>
          </reference>
          <reference field="9" count="1" selected="0">
            <x v="548"/>
          </reference>
          <reference field="10" count="1" selected="0">
            <x v="149"/>
          </reference>
          <reference field="11" count="0" selected="0"/>
          <reference field="25" count="0"/>
        </references>
      </pivotArea>
    </format>
    <format dxfId="5240">
      <pivotArea dataOnly="0" labelOnly="1" outline="0" fieldPosition="0">
        <references count="7">
          <reference field="2" count="1" selected="0">
            <x v="18"/>
          </reference>
          <reference field="3" count="1" selected="0">
            <x v="644"/>
          </reference>
          <reference field="5" count="1" selected="0">
            <x v="31"/>
          </reference>
          <reference field="9" count="1" selected="0">
            <x v="175"/>
          </reference>
          <reference field="10" count="1" selected="0">
            <x v="142"/>
          </reference>
          <reference field="11" count="0" selected="0"/>
          <reference field="25" count="0"/>
        </references>
      </pivotArea>
    </format>
    <format dxfId="5239">
      <pivotArea dataOnly="0" labelOnly="1" outline="0" fieldPosition="0">
        <references count="7">
          <reference field="2" count="1" selected="0">
            <x v="18"/>
          </reference>
          <reference field="3" count="1" selected="0">
            <x v="644"/>
          </reference>
          <reference field="5" count="1" selected="0">
            <x v="32"/>
          </reference>
          <reference field="9" count="1" selected="0">
            <x v="175"/>
          </reference>
          <reference field="10" count="1" selected="0">
            <x v="142"/>
          </reference>
          <reference field="11" count="0" selected="0"/>
          <reference field="25" count="0"/>
        </references>
      </pivotArea>
    </format>
    <format dxfId="5238">
      <pivotArea dataOnly="0" labelOnly="1" outline="0" fieldPosition="0">
        <references count="7">
          <reference field="2" count="1" selected="0">
            <x v="18"/>
          </reference>
          <reference field="3" count="1" selected="0">
            <x v="648"/>
          </reference>
          <reference field="5" count="1" selected="0">
            <x v="34"/>
          </reference>
          <reference field="9" count="1" selected="0">
            <x v="174"/>
          </reference>
          <reference field="10" count="1" selected="0">
            <x v="141"/>
          </reference>
          <reference field="11" count="0" selected="0"/>
          <reference field="25" count="0"/>
        </references>
      </pivotArea>
    </format>
    <format dxfId="5237">
      <pivotArea dataOnly="0" labelOnly="1" outline="0" fieldPosition="0">
        <references count="7">
          <reference field="2" count="1" selected="0">
            <x v="18"/>
          </reference>
          <reference field="3" count="1" selected="0">
            <x v="649"/>
          </reference>
          <reference field="5" count="1" selected="0">
            <x v="35"/>
          </reference>
          <reference field="9" count="1" selected="0">
            <x v="158"/>
          </reference>
          <reference field="10" count="1" selected="0">
            <x v="181"/>
          </reference>
          <reference field="11" count="0" selected="0"/>
          <reference field="25" count="0"/>
        </references>
      </pivotArea>
    </format>
    <format dxfId="5236">
      <pivotArea dataOnly="0" labelOnly="1" outline="0" fieldPosition="0">
        <references count="7">
          <reference field="2" count="1" selected="0">
            <x v="18"/>
          </reference>
          <reference field="3" count="1" selected="0">
            <x v="659"/>
          </reference>
          <reference field="5" count="1" selected="0">
            <x v="46"/>
          </reference>
          <reference field="9" count="1" selected="0">
            <x v="175"/>
          </reference>
          <reference field="10" count="1" selected="0">
            <x v="142"/>
          </reference>
          <reference field="11" count="0" selected="0"/>
          <reference field="25" count="0"/>
        </references>
      </pivotArea>
    </format>
    <format dxfId="5235">
      <pivotArea dataOnly="0" labelOnly="1" outline="0" fieldPosition="0">
        <references count="7">
          <reference field="2" count="1" selected="0">
            <x v="19"/>
          </reference>
          <reference field="3" count="1" selected="0">
            <x v="706"/>
          </reference>
          <reference field="5" count="1" selected="0">
            <x v="100"/>
          </reference>
          <reference field="9" count="1" selected="0">
            <x v="107"/>
          </reference>
          <reference field="10" count="1" selected="0">
            <x v="31"/>
          </reference>
          <reference field="11" count="0" selected="0"/>
          <reference field="25" count="0"/>
        </references>
      </pivotArea>
    </format>
    <format dxfId="5234">
      <pivotArea dataOnly="0" labelOnly="1" outline="0" fieldPosition="0">
        <references count="7">
          <reference field="2" count="1" selected="0">
            <x v="19"/>
          </reference>
          <reference field="3" count="1" selected="0">
            <x v="706"/>
          </reference>
          <reference field="5" count="1" selected="0">
            <x v="100"/>
          </reference>
          <reference field="9" count="1" selected="0">
            <x v="120"/>
          </reference>
          <reference field="10" count="1" selected="0">
            <x v="35"/>
          </reference>
          <reference field="11" count="0" selected="0"/>
          <reference field="25" count="0"/>
        </references>
      </pivotArea>
    </format>
    <format dxfId="5233">
      <pivotArea dataOnly="0" labelOnly="1" outline="0" fieldPosition="0">
        <references count="7">
          <reference field="2" count="1" selected="0">
            <x v="19"/>
          </reference>
          <reference field="3" count="1" selected="0">
            <x v="706"/>
          </reference>
          <reference field="5" count="1" selected="0">
            <x v="100"/>
          </reference>
          <reference field="9" count="1" selected="0">
            <x v="122"/>
          </reference>
          <reference field="10" count="1" selected="0">
            <x v="116"/>
          </reference>
          <reference field="11" count="0" selected="0"/>
          <reference field="25" count="0"/>
        </references>
      </pivotArea>
    </format>
    <format dxfId="5232">
      <pivotArea dataOnly="0" labelOnly="1" outline="0" fieldPosition="0">
        <references count="7">
          <reference field="2" count="1" selected="0">
            <x v="19"/>
          </reference>
          <reference field="3" count="1" selected="0">
            <x v="706"/>
          </reference>
          <reference field="5" count="1" selected="0">
            <x v="100"/>
          </reference>
          <reference field="9" count="1" selected="0">
            <x v="274"/>
          </reference>
          <reference field="10" count="1" selected="0">
            <x v="65"/>
          </reference>
          <reference field="11" count="0" selected="0"/>
          <reference field="25" count="0"/>
        </references>
      </pivotArea>
    </format>
    <format dxfId="5231">
      <pivotArea dataOnly="0" labelOnly="1" outline="0" fieldPosition="0">
        <references count="7">
          <reference field="2" count="1" selected="0">
            <x v="19"/>
          </reference>
          <reference field="3" count="1" selected="0">
            <x v="706"/>
          </reference>
          <reference field="5" count="1" selected="0">
            <x v="100"/>
          </reference>
          <reference field="9" count="1" selected="0">
            <x v="305"/>
          </reference>
          <reference field="10" count="1" selected="0">
            <x v="83"/>
          </reference>
          <reference field="11" count="0" selected="0"/>
          <reference field="25" count="0"/>
        </references>
      </pivotArea>
    </format>
    <format dxfId="5230">
      <pivotArea dataOnly="0" labelOnly="1" outline="0" fieldPosition="0">
        <references count="7">
          <reference field="2" count="1" selected="0">
            <x v="19"/>
          </reference>
          <reference field="3" count="1" selected="0">
            <x v="707"/>
          </reference>
          <reference field="5" count="1" selected="0">
            <x v="100"/>
          </reference>
          <reference field="9" count="1" selected="0">
            <x v="108"/>
          </reference>
          <reference field="10" count="1" selected="0">
            <x v="18"/>
          </reference>
          <reference field="11" count="0" selected="0"/>
          <reference field="25" count="0"/>
        </references>
      </pivotArea>
    </format>
    <format dxfId="5229">
      <pivotArea dataOnly="0" labelOnly="1" outline="0" fieldPosition="0">
        <references count="7">
          <reference field="2" count="1" selected="0">
            <x v="19"/>
          </reference>
          <reference field="3" count="1" selected="0">
            <x v="707"/>
          </reference>
          <reference field="5" count="1" selected="0">
            <x v="100"/>
          </reference>
          <reference field="9" count="1" selected="0">
            <x v="118"/>
          </reference>
          <reference field="10" count="1" selected="0">
            <x v="83"/>
          </reference>
          <reference field="11" count="0" selected="0"/>
          <reference field="25" count="0"/>
        </references>
      </pivotArea>
    </format>
    <format dxfId="5228">
      <pivotArea dataOnly="0" labelOnly="1" outline="0" fieldPosition="0">
        <references count="7">
          <reference field="2" count="1" selected="0">
            <x v="19"/>
          </reference>
          <reference field="3" count="1" selected="0">
            <x v="707"/>
          </reference>
          <reference field="5" count="1" selected="0">
            <x v="100"/>
          </reference>
          <reference field="9" count="1" selected="0">
            <x v="125"/>
          </reference>
          <reference field="10" count="1" selected="0">
            <x v="45"/>
          </reference>
          <reference field="11" count="0" selected="0"/>
          <reference field="25" count="0"/>
        </references>
      </pivotArea>
    </format>
    <format dxfId="5227">
      <pivotArea dataOnly="0" labelOnly="1" outline="0" fieldPosition="0">
        <references count="7">
          <reference field="2" count="1" selected="0">
            <x v="19"/>
          </reference>
          <reference field="3" count="1" selected="0">
            <x v="708"/>
          </reference>
          <reference field="5" count="1" selected="0">
            <x v="100"/>
          </reference>
          <reference field="9" count="1" selected="0">
            <x v="117"/>
          </reference>
          <reference field="10" count="1" selected="0">
            <x v="180"/>
          </reference>
          <reference field="11" count="0" selected="0"/>
          <reference field="25" count="0"/>
        </references>
      </pivotArea>
    </format>
    <format dxfId="5226">
      <pivotArea dataOnly="0" labelOnly="1" outline="0" fieldPosition="0">
        <references count="7">
          <reference field="2" count="1" selected="0">
            <x v="19"/>
          </reference>
          <reference field="3" count="1" selected="0">
            <x v="708"/>
          </reference>
          <reference field="5" count="1" selected="0">
            <x v="100"/>
          </reference>
          <reference field="9" count="1" selected="0">
            <x v="390"/>
          </reference>
          <reference field="10" count="1" selected="0">
            <x v="83"/>
          </reference>
          <reference field="11" count="0" selected="0"/>
          <reference field="25" count="0"/>
        </references>
      </pivotArea>
    </format>
    <format dxfId="5225">
      <pivotArea dataOnly="0" labelOnly="1" outline="0" fieldPosition="0">
        <references count="7">
          <reference field="2" count="1" selected="0">
            <x v="19"/>
          </reference>
          <reference field="3" count="1" selected="0">
            <x v="708"/>
          </reference>
          <reference field="5" count="1" selected="0">
            <x v="100"/>
          </reference>
          <reference field="9" count="1" selected="0">
            <x v="552"/>
          </reference>
          <reference field="10" count="1" selected="0">
            <x v="83"/>
          </reference>
          <reference field="11" count="0" selected="0"/>
          <reference field="25" count="0"/>
        </references>
      </pivotArea>
    </format>
    <format dxfId="5224">
      <pivotArea dataOnly="0" labelOnly="1" outline="0" fieldPosition="0">
        <references count="7">
          <reference field="2" count="1" selected="0">
            <x v="19"/>
          </reference>
          <reference field="3" count="1" selected="0">
            <x v="709"/>
          </reference>
          <reference field="5" count="1" selected="0">
            <x v="100"/>
          </reference>
          <reference field="9" count="1" selected="0">
            <x v="123"/>
          </reference>
          <reference field="10" count="1" selected="0">
            <x v="48"/>
          </reference>
          <reference field="11" count="0" selected="0"/>
          <reference field="25" count="0"/>
        </references>
      </pivotArea>
    </format>
    <format dxfId="5223">
      <pivotArea dataOnly="0" labelOnly="1" outline="0" fieldPosition="0">
        <references count="7">
          <reference field="2" count="1" selected="0">
            <x v="19"/>
          </reference>
          <reference field="3" count="1" selected="0">
            <x v="710"/>
          </reference>
          <reference field="5" count="1" selected="0">
            <x v="100"/>
          </reference>
          <reference field="9" count="1" selected="0">
            <x v="121"/>
          </reference>
          <reference field="10" count="1" selected="0">
            <x v="165"/>
          </reference>
          <reference field="11" count="0" selected="0"/>
          <reference field="25" count="0"/>
        </references>
      </pivotArea>
    </format>
    <format dxfId="5222">
      <pivotArea dataOnly="0" labelOnly="1" outline="0" fieldPosition="0">
        <references count="7">
          <reference field="2" count="1" selected="0">
            <x v="19"/>
          </reference>
          <reference field="3" count="1" selected="0">
            <x v="710"/>
          </reference>
          <reference field="5" count="1" selected="0">
            <x v="100"/>
          </reference>
          <reference field="9" count="1" selected="0">
            <x v="371"/>
          </reference>
          <reference field="10" count="1" selected="0">
            <x v="122"/>
          </reference>
          <reference field="11" count="0" selected="0"/>
          <reference field="25" count="0"/>
        </references>
      </pivotArea>
    </format>
    <format dxfId="5221">
      <pivotArea dataOnly="0" labelOnly="1" outline="0" fieldPosition="0">
        <references count="7">
          <reference field="2" count="1" selected="0">
            <x v="19"/>
          </reference>
          <reference field="3" count="1" selected="0">
            <x v="711"/>
          </reference>
          <reference field="5" count="1" selected="0">
            <x v="100"/>
          </reference>
          <reference field="9" count="1" selected="0">
            <x v="180"/>
          </reference>
          <reference field="10" count="1" selected="0">
            <x v="39"/>
          </reference>
          <reference field="11" count="0" selected="0"/>
          <reference field="25" count="0"/>
        </references>
      </pivotArea>
    </format>
    <format dxfId="5220">
      <pivotArea dataOnly="0" labelOnly="1" outline="0" fieldPosition="0">
        <references count="7">
          <reference field="2" count="1" selected="0">
            <x v="22"/>
          </reference>
          <reference field="3" count="1" selected="0">
            <x v="618"/>
          </reference>
          <reference field="5" count="1" selected="0">
            <x v="63"/>
          </reference>
          <reference field="9" count="1" selected="0">
            <x v="381"/>
          </reference>
          <reference field="10" count="1" selected="0">
            <x v="175"/>
          </reference>
          <reference field="11" count="0" selected="0"/>
          <reference field="25" count="0"/>
        </references>
      </pivotArea>
    </format>
    <format dxfId="5219">
      <pivotArea dataOnly="0" labelOnly="1" outline="0" fieldPosition="0">
        <references count="7">
          <reference field="2" count="1" selected="0">
            <x v="22"/>
          </reference>
          <reference field="3" count="1" selected="0">
            <x v="618"/>
          </reference>
          <reference field="5" count="1" selected="0">
            <x v="63"/>
          </reference>
          <reference field="9" count="1" selected="0">
            <x v="439"/>
          </reference>
          <reference field="10" count="1" selected="0">
            <x v="82"/>
          </reference>
          <reference field="11" count="0" selected="0"/>
          <reference field="25" count="0"/>
        </references>
      </pivotArea>
    </format>
    <format dxfId="5218">
      <pivotArea dataOnly="0" labelOnly="1" outline="0" fieldPosition="0">
        <references count="7">
          <reference field="2" count="1" selected="0">
            <x v="22"/>
          </reference>
          <reference field="3" count="1" selected="0">
            <x v="618"/>
          </reference>
          <reference field="5" count="1" selected="0">
            <x v="63"/>
          </reference>
          <reference field="9" count="1" selected="0">
            <x v="440"/>
          </reference>
          <reference field="10" count="1" selected="0">
            <x v="82"/>
          </reference>
          <reference field="11" count="0" selected="0"/>
          <reference field="25" count="0"/>
        </references>
      </pivotArea>
    </format>
    <format dxfId="5217">
      <pivotArea dataOnly="0" labelOnly="1" outline="0" fieldPosition="0">
        <references count="7">
          <reference field="2" count="1" selected="0">
            <x v="22"/>
          </reference>
          <reference field="3" count="1" selected="0">
            <x v="618"/>
          </reference>
          <reference field="5" count="1" selected="0">
            <x v="63"/>
          </reference>
          <reference field="9" count="1" selected="0">
            <x v="441"/>
          </reference>
          <reference field="10" count="1" selected="0">
            <x v="82"/>
          </reference>
          <reference field="11" count="0" selected="0"/>
          <reference field="25" count="0"/>
        </references>
      </pivotArea>
    </format>
    <format dxfId="5216">
      <pivotArea dataOnly="0" labelOnly="1" outline="0" fieldPosition="0">
        <references count="7">
          <reference field="2" count="1" selected="0">
            <x v="22"/>
          </reference>
          <reference field="3" count="1" selected="0">
            <x v="618"/>
          </reference>
          <reference field="5" count="1" selected="0">
            <x v="63"/>
          </reference>
          <reference field="9" count="1" selected="0">
            <x v="506"/>
          </reference>
          <reference field="10" count="1" selected="0">
            <x v="82"/>
          </reference>
          <reference field="11" count="0" selected="0"/>
          <reference field="25" count="0"/>
        </references>
      </pivotArea>
    </format>
    <format dxfId="5215">
      <pivotArea dataOnly="0" labelOnly="1" outline="0" fieldPosition="0">
        <references count="7">
          <reference field="2" count="1" selected="0">
            <x v="22"/>
          </reference>
          <reference field="3" count="1" selected="0">
            <x v="673"/>
          </reference>
          <reference field="5" count="1" selected="0">
            <x v="61"/>
          </reference>
          <reference field="9" count="1" selected="0">
            <x v="2"/>
          </reference>
          <reference field="10" count="1" selected="0">
            <x v="83"/>
          </reference>
          <reference field="11" count="0" selected="0"/>
          <reference field="25" count="0"/>
        </references>
      </pivotArea>
    </format>
    <format dxfId="5214">
      <pivotArea dataOnly="0" labelOnly="1" outline="0" fieldPosition="0">
        <references count="7">
          <reference field="2" count="1" selected="0">
            <x v="22"/>
          </reference>
          <reference field="3" count="1" selected="0">
            <x v="673"/>
          </reference>
          <reference field="5" count="1" selected="0">
            <x v="61"/>
          </reference>
          <reference field="9" count="1" selected="0">
            <x v="243"/>
          </reference>
          <reference field="10" count="1" selected="0">
            <x v="60"/>
          </reference>
          <reference field="11" count="0" selected="0"/>
          <reference field="25" count="0"/>
        </references>
      </pivotArea>
    </format>
    <format dxfId="5213">
      <pivotArea dataOnly="0" labelOnly="1" outline="0" fieldPosition="0">
        <references count="7">
          <reference field="2" count="1" selected="0">
            <x v="22"/>
          </reference>
          <reference field="3" count="1" selected="0">
            <x v="673"/>
          </reference>
          <reference field="5" count="1" selected="0">
            <x v="61"/>
          </reference>
          <reference field="9" count="1" selected="0">
            <x v="244"/>
          </reference>
          <reference field="10" count="1" selected="0">
            <x v="83"/>
          </reference>
          <reference field="11" count="0" selected="0"/>
          <reference field="25" count="0"/>
        </references>
      </pivotArea>
    </format>
    <format dxfId="5212">
      <pivotArea dataOnly="0" labelOnly="1" outline="0" fieldPosition="0">
        <references count="7">
          <reference field="2" count="1" selected="0">
            <x v="22"/>
          </reference>
          <reference field="3" count="1" selected="0">
            <x v="673"/>
          </reference>
          <reference field="5" count="1" selected="0">
            <x v="61"/>
          </reference>
          <reference field="9" count="1" selected="0">
            <x v="299"/>
          </reference>
          <reference field="10" count="1" selected="0">
            <x v="82"/>
          </reference>
          <reference field="11" count="0" selected="0"/>
          <reference field="25" count="0"/>
        </references>
      </pivotArea>
    </format>
    <format dxfId="5211">
      <pivotArea dataOnly="0" labelOnly="1" outline="0" fieldPosition="0">
        <references count="7">
          <reference field="2" count="1" selected="0">
            <x v="22"/>
          </reference>
          <reference field="3" count="1" selected="0">
            <x v="673"/>
          </reference>
          <reference field="5" count="1" selected="0">
            <x v="61"/>
          </reference>
          <reference field="9" count="1" selected="0">
            <x v="321"/>
          </reference>
          <reference field="10" count="1" selected="0">
            <x v="83"/>
          </reference>
          <reference field="11" count="0" selected="0"/>
          <reference field="25" count="0"/>
        </references>
      </pivotArea>
    </format>
    <format dxfId="5210">
      <pivotArea dataOnly="0" labelOnly="1" outline="0" fieldPosition="0">
        <references count="7">
          <reference field="2" count="1" selected="0">
            <x v="22"/>
          </reference>
          <reference field="3" count="1" selected="0">
            <x v="673"/>
          </reference>
          <reference field="5" count="1" selected="0">
            <x v="61"/>
          </reference>
          <reference field="9" count="1" selected="0">
            <x v="337"/>
          </reference>
          <reference field="10" count="1" selected="0">
            <x v="82"/>
          </reference>
          <reference field="11" count="0" selected="0"/>
          <reference field="25" count="0"/>
        </references>
      </pivotArea>
    </format>
    <format dxfId="5209">
      <pivotArea dataOnly="0" labelOnly="1" outline="0" fieldPosition="0">
        <references count="7">
          <reference field="2" count="1" selected="0">
            <x v="22"/>
          </reference>
          <reference field="3" count="1" selected="0">
            <x v="673"/>
          </reference>
          <reference field="5" count="1" selected="0">
            <x v="61"/>
          </reference>
          <reference field="9" count="1" selected="0">
            <x v="437"/>
          </reference>
          <reference field="10" count="1" selected="0">
            <x v="82"/>
          </reference>
          <reference field="11" count="0" selected="0"/>
          <reference field="25" count="0"/>
        </references>
      </pivotArea>
    </format>
    <format dxfId="5208">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2"/>
          </reference>
          <reference field="11" count="0" selected="0"/>
          <reference field="25" count="0"/>
        </references>
      </pivotArea>
    </format>
    <format dxfId="5207">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4"/>
          </reference>
          <reference field="11" count="0" selected="0"/>
          <reference field="25" count="0"/>
        </references>
      </pivotArea>
    </format>
    <format dxfId="5206">
      <pivotArea dataOnly="0" labelOnly="1" outline="0" fieldPosition="0">
        <references count="7">
          <reference field="2" count="1" selected="0">
            <x v="22"/>
          </reference>
          <reference field="3" count="1" selected="0">
            <x v="674"/>
          </reference>
          <reference field="5" count="1" selected="0">
            <x v="62"/>
          </reference>
          <reference field="9" count="1" selected="0">
            <x v="294"/>
          </reference>
          <reference field="10" count="1" selected="0">
            <x v="82"/>
          </reference>
          <reference field="11" count="0" selected="0"/>
          <reference field="25" count="0"/>
        </references>
      </pivotArea>
    </format>
    <format dxfId="5205">
      <pivotArea dataOnly="0" labelOnly="1" outline="0" fieldPosition="0">
        <references count="7">
          <reference field="2" count="1" selected="0">
            <x v="22"/>
          </reference>
          <reference field="3" count="1" selected="0">
            <x v="674"/>
          </reference>
          <reference field="5" count="1" selected="0">
            <x v="62"/>
          </reference>
          <reference field="9" count="1" selected="0">
            <x v="313"/>
          </reference>
          <reference field="10" count="1" selected="0">
            <x v="82"/>
          </reference>
          <reference field="11" count="0" selected="0"/>
          <reference field="25" count="0"/>
        </references>
      </pivotArea>
    </format>
    <format dxfId="5204">
      <pivotArea dataOnly="0" labelOnly="1" outline="0" fieldPosition="0">
        <references count="7">
          <reference field="2" count="1" selected="0">
            <x v="22"/>
          </reference>
          <reference field="3" count="1" selected="0">
            <x v="674"/>
          </reference>
          <reference field="5" count="1" selected="0">
            <x v="62"/>
          </reference>
          <reference field="9" count="1" selected="0">
            <x v="438"/>
          </reference>
          <reference field="10" count="1" selected="0">
            <x v="82"/>
          </reference>
          <reference field="11" count="0" selected="0"/>
          <reference field="25" count="0"/>
        </references>
      </pivotArea>
    </format>
    <format dxfId="5203">
      <pivotArea dataOnly="0" labelOnly="1" outline="0" fieldPosition="0">
        <references count="7">
          <reference field="2" count="1" selected="0">
            <x v="22"/>
          </reference>
          <reference field="3" count="1" selected="0">
            <x v="674"/>
          </reference>
          <reference field="5" count="1" selected="0">
            <x v="72"/>
          </reference>
          <reference field="9" count="1" selected="0">
            <x v="523"/>
          </reference>
          <reference field="10" count="1" selected="0">
            <x v="175"/>
          </reference>
          <reference field="11" count="0" selected="0"/>
          <reference field="25" count="0"/>
        </references>
      </pivotArea>
    </format>
    <format dxfId="5202">
      <pivotArea dataOnly="0" labelOnly="1" outline="0" fieldPosition="0">
        <references count="7">
          <reference field="2" count="1" selected="0">
            <x v="22"/>
          </reference>
          <reference field="3" count="1" selected="0">
            <x v="676"/>
          </reference>
          <reference field="5" count="1" selected="0">
            <x v="64"/>
          </reference>
          <reference field="9" count="1" selected="0">
            <x v="302"/>
          </reference>
          <reference field="10" count="1" selected="0">
            <x v="83"/>
          </reference>
          <reference field="11" count="0" selected="0"/>
          <reference field="25" count="0"/>
        </references>
      </pivotArea>
    </format>
    <format dxfId="5201">
      <pivotArea dataOnly="0" labelOnly="1" outline="0" fieldPosition="0">
        <references count="7">
          <reference field="2" count="1" selected="0">
            <x v="22"/>
          </reference>
          <reference field="3" count="1" selected="0">
            <x v="676"/>
          </reference>
          <reference field="5" count="1" selected="0">
            <x v="64"/>
          </reference>
          <reference field="9" count="1" selected="0">
            <x v="303"/>
          </reference>
          <reference field="10" count="1" selected="0">
            <x v="83"/>
          </reference>
          <reference field="11" count="0" selected="0"/>
          <reference field="25" count="0"/>
        </references>
      </pivotArea>
    </format>
    <format dxfId="5200">
      <pivotArea dataOnly="0" labelOnly="1" outline="0" fieldPosition="0">
        <references count="7">
          <reference field="2" count="1" selected="0">
            <x v="22"/>
          </reference>
          <reference field="3" count="1" selected="0">
            <x v="693"/>
          </reference>
          <reference field="5" count="1" selected="0">
            <x v="75"/>
          </reference>
          <reference field="9" count="1" selected="0">
            <x v="525"/>
          </reference>
          <reference field="10" count="1" selected="0">
            <x v="82"/>
          </reference>
          <reference field="11" count="0" selected="0"/>
          <reference field="25" count="0"/>
        </references>
      </pivotArea>
    </format>
    <format dxfId="5199">
      <pivotArea dataOnly="0" labelOnly="1" outline="0" fieldPosition="0">
        <references count="7">
          <reference field="2" count="1" selected="0">
            <x v="22"/>
          </reference>
          <reference field="3" count="1" selected="0">
            <x v="693"/>
          </reference>
          <reference field="5" count="1" selected="0">
            <x v="75"/>
          </reference>
          <reference field="9" count="1" selected="0">
            <x v="526"/>
          </reference>
          <reference field="10" count="1" selected="0">
            <x v="83"/>
          </reference>
          <reference field="11" count="0" selected="0"/>
          <reference field="25" count="0"/>
        </references>
      </pivotArea>
    </format>
    <format dxfId="5198">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2"/>
          </reference>
          <reference field="11" count="0" selected="0"/>
          <reference field="25" count="0"/>
        </references>
      </pivotArea>
    </format>
    <format dxfId="5197">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3"/>
          </reference>
          <reference field="11" count="0" selected="0"/>
          <reference field="25" count="0"/>
        </references>
      </pivotArea>
    </format>
    <format dxfId="5196">
      <pivotArea dataOnly="0" labelOnly="1" outline="0" fieldPosition="0">
        <references count="7">
          <reference field="2" count="1" selected="0">
            <x v="22"/>
          </reference>
          <reference field="3" count="1" selected="0">
            <x v="694"/>
          </reference>
          <reference field="5" count="1" selected="0">
            <x v="76"/>
          </reference>
          <reference field="9" count="1" selected="0">
            <x v="338"/>
          </reference>
          <reference field="10" count="1" selected="0">
            <x v="53"/>
          </reference>
          <reference field="11" count="0" selected="0"/>
          <reference field="25" count="0"/>
        </references>
      </pivotArea>
    </format>
    <format dxfId="5195">
      <pivotArea dataOnly="0" labelOnly="1" outline="0" fieldPosition="0">
        <references count="7">
          <reference field="2" count="1" selected="0">
            <x v="22"/>
          </reference>
          <reference field="3" count="1" selected="0">
            <x v="694"/>
          </reference>
          <reference field="5" count="1" selected="0">
            <x v="76"/>
          </reference>
          <reference field="9" count="1" selected="0">
            <x v="441"/>
          </reference>
          <reference field="10" count="1" selected="0">
            <x v="82"/>
          </reference>
          <reference field="11" count="0" selected="0"/>
          <reference field="25" count="0"/>
        </references>
      </pivotArea>
    </format>
    <format dxfId="5194">
      <pivotArea dataOnly="0" labelOnly="1" outline="0" fieldPosition="0">
        <references count="7">
          <reference field="2" count="1" selected="0">
            <x v="22"/>
          </reference>
          <reference field="3" count="1" selected="0">
            <x v="694"/>
          </reference>
          <reference field="5" count="1" selected="0">
            <x v="76"/>
          </reference>
          <reference field="9" count="1" selected="0">
            <x v="527"/>
          </reference>
          <reference field="10" count="1" selected="0">
            <x v="82"/>
          </reference>
          <reference field="11" count="0" selected="0"/>
          <reference field="25" count="0"/>
        </references>
      </pivotArea>
    </format>
    <format dxfId="5193">
      <pivotArea dataOnly="0" labelOnly="1" outline="0" fieldPosition="0">
        <references count="7">
          <reference field="2" count="1" selected="0">
            <x v="22"/>
          </reference>
          <reference field="3" count="1" selected="0">
            <x v="694"/>
          </reference>
          <reference field="5" count="1" selected="0">
            <x v="76"/>
          </reference>
          <reference field="9" count="1" selected="0">
            <x v="528"/>
          </reference>
          <reference field="10" count="1" selected="0">
            <x v="82"/>
          </reference>
          <reference field="11" count="0" selected="0"/>
          <reference field="25" count="0"/>
        </references>
      </pivotArea>
    </format>
    <format dxfId="5192">
      <pivotArea dataOnly="0" labelOnly="1" outline="0" fieldPosition="0">
        <references count="7">
          <reference field="2" count="1" selected="0">
            <x v="23"/>
          </reference>
          <reference field="3" count="1" selected="0">
            <x v="643"/>
          </reference>
          <reference field="5" count="1" selected="0">
            <x v="81"/>
          </reference>
          <reference field="9" count="1" selected="0">
            <x v="529"/>
          </reference>
          <reference field="10" count="1" selected="0">
            <x v="120"/>
          </reference>
          <reference field="11" count="0" selected="0"/>
          <reference field="25" count="0"/>
        </references>
      </pivotArea>
    </format>
    <format dxfId="5191">
      <pivotArea dataOnly="0" labelOnly="1" outline="0" fieldPosition="0">
        <references count="7">
          <reference field="2" count="1" selected="0">
            <x v="23"/>
          </reference>
          <reference field="3" count="1" selected="0">
            <x v="643"/>
          </reference>
          <reference field="5" count="1" selected="0">
            <x v="84"/>
          </reference>
          <reference field="9" count="1" selected="0">
            <x v="225"/>
          </reference>
          <reference field="10" count="1" selected="0">
            <x v="83"/>
          </reference>
          <reference field="11" count="0" selected="0"/>
          <reference field="25" count="0"/>
        </references>
      </pivotArea>
    </format>
    <format dxfId="5190">
      <pivotArea dataOnly="0" labelOnly="1" outline="0" fieldPosition="0">
        <references count="7">
          <reference field="2" count="1" selected="0">
            <x v="23"/>
          </reference>
          <reference field="3" count="1" selected="0">
            <x v="643"/>
          </reference>
          <reference field="5" count="1" selected="0">
            <x v="85"/>
          </reference>
          <reference field="9" count="1" selected="0">
            <x v="239"/>
          </reference>
          <reference field="10" count="1" selected="0">
            <x v="99"/>
          </reference>
          <reference field="11" count="0" selected="0"/>
          <reference field="25" count="0"/>
        </references>
      </pivotArea>
    </format>
    <format dxfId="5189">
      <pivotArea dataOnly="0" labelOnly="1" outline="0" fieldPosition="0">
        <references count="7">
          <reference field="2" count="1" selected="0">
            <x v="24"/>
          </reference>
          <reference field="3" count="1" selected="0">
            <x v="691"/>
          </reference>
          <reference field="5" count="1" selected="0">
            <x v="73"/>
          </reference>
          <reference field="9" count="1" selected="0">
            <x v="524"/>
          </reference>
          <reference field="10" count="1" selected="0">
            <x v="82"/>
          </reference>
          <reference field="11" count="0" selected="0"/>
          <reference field="25" count="0"/>
        </references>
      </pivotArea>
    </format>
    <format dxfId="5188">
      <pivotArea dataOnly="0" labelOnly="1" outline="0" fieldPosition="0">
        <references count="7">
          <reference field="2" count="1" selected="0">
            <x v="25"/>
          </reference>
          <reference field="3" count="1" selected="0">
            <x v="492"/>
          </reference>
          <reference field="5" count="1" selected="0">
            <x v="122"/>
          </reference>
          <reference field="9" count="1" selected="0">
            <x v="261"/>
          </reference>
          <reference field="10" count="1" selected="0">
            <x v="60"/>
          </reference>
          <reference field="11" count="0" selected="0"/>
          <reference field="25" count="0"/>
        </references>
      </pivotArea>
    </format>
    <format dxfId="5187">
      <pivotArea dataOnly="0" labelOnly="1" outline="0" fieldPosition="0">
        <references count="7">
          <reference field="2" count="1" selected="0">
            <x v="26"/>
          </reference>
          <reference field="3" count="1" selected="0">
            <x v="643"/>
          </reference>
          <reference field="5" count="1" selected="0">
            <x v="78"/>
          </reference>
          <reference field="9" count="1" selected="0">
            <x v="2"/>
          </reference>
          <reference field="10" count="1" selected="0">
            <x v="82"/>
          </reference>
          <reference field="11" count="0" selected="0"/>
          <reference field="25" count="0"/>
        </references>
      </pivotArea>
    </format>
    <format dxfId="5186">
      <pivotArea dataOnly="0" labelOnly="1" outline="0" fieldPosition="0">
        <references count="7">
          <reference field="2" count="1" selected="0">
            <x v="26"/>
          </reference>
          <reference field="3" count="1" selected="0">
            <x v="643"/>
          </reference>
          <reference field="5" count="1" selected="0">
            <x v="80"/>
          </reference>
          <reference field="9" count="1" selected="0">
            <x v="241"/>
          </reference>
          <reference field="10" count="1" selected="0">
            <x v="60"/>
          </reference>
          <reference field="11" count="0" selected="0"/>
          <reference field="25" count="0"/>
        </references>
      </pivotArea>
    </format>
    <format dxfId="5185">
      <pivotArea dataOnly="0" labelOnly="1" outline="0" fieldPosition="0">
        <references count="7">
          <reference field="2" count="1" selected="0">
            <x v="26"/>
          </reference>
          <reference field="3" count="1" selected="0">
            <x v="692"/>
          </reference>
          <reference field="5" count="1" selected="0">
            <x v="77"/>
          </reference>
          <reference field="9" count="1" selected="0">
            <x v="318"/>
          </reference>
          <reference field="10" count="1" selected="0">
            <x v="82"/>
          </reference>
          <reference field="11" count="0" selected="0"/>
          <reference field="25" count="0"/>
        </references>
      </pivotArea>
    </format>
    <format dxfId="5184">
      <pivotArea dataOnly="0" labelOnly="1" outline="0" fieldPosition="0">
        <references count="7">
          <reference field="2" count="1" selected="0">
            <x v="27"/>
          </reference>
          <reference field="3" count="1" selected="0">
            <x v="677"/>
          </reference>
          <reference field="5" count="1" selected="0">
            <x v="65"/>
          </reference>
          <reference field="9" count="1" selected="0">
            <x v="514"/>
          </reference>
          <reference field="10" count="1" selected="0">
            <x v="185"/>
          </reference>
          <reference field="11" count="0" selected="0"/>
          <reference field="25" count="0"/>
        </references>
      </pivotArea>
    </format>
    <format dxfId="5183">
      <pivotArea dataOnly="0" labelOnly="1" outline="0" fieldPosition="0">
        <references count="7">
          <reference field="2" count="1" selected="0">
            <x v="27"/>
          </reference>
          <reference field="3" count="1" selected="0">
            <x v="683"/>
          </reference>
          <reference field="5" count="1" selected="0">
            <x v="71"/>
          </reference>
          <reference field="9" count="1" selected="0">
            <x v="400"/>
          </reference>
          <reference field="10" count="1" selected="0">
            <x v="186"/>
          </reference>
          <reference field="11" count="0" selected="0"/>
          <reference field="25" count="0"/>
        </references>
      </pivotArea>
    </format>
    <format dxfId="5182">
      <pivotArea dataOnly="0" labelOnly="1" outline="0" fieldPosition="0">
        <references count="7">
          <reference field="2" count="1" selected="0">
            <x v="28"/>
          </reference>
          <reference field="3" count="1" selected="0">
            <x v="584"/>
          </reference>
          <reference field="5" count="1" selected="0">
            <x v="28"/>
          </reference>
          <reference field="9" count="1" selected="0">
            <x v="10"/>
          </reference>
          <reference field="10" count="1" selected="0">
            <x v="125"/>
          </reference>
          <reference field="11" count="0" selected="0"/>
          <reference field="25" count="0"/>
        </references>
      </pivotArea>
    </format>
    <format dxfId="5181">
      <pivotArea dataOnly="0" labelOnly="1" outline="0" fieldPosition="0">
        <references count="7">
          <reference field="2" count="1" selected="0">
            <x v="28"/>
          </reference>
          <reference field="3" count="1" selected="0">
            <x v="584"/>
          </reference>
          <reference field="5" count="1" selected="0">
            <x v="28"/>
          </reference>
          <reference field="9" count="1" selected="0">
            <x v="31"/>
          </reference>
          <reference field="10" count="1" selected="0">
            <x v="82"/>
          </reference>
          <reference field="11" count="0" selected="0"/>
          <reference field="25" count="0"/>
        </references>
      </pivotArea>
    </format>
    <format dxfId="5180">
      <pivotArea dataOnly="0" labelOnly="1" outline="0" fieldPosition="0">
        <references count="7">
          <reference field="2" count="1" selected="0">
            <x v="28"/>
          </reference>
          <reference field="3" count="1" selected="0">
            <x v="584"/>
          </reference>
          <reference field="5" count="1" selected="0">
            <x v="28"/>
          </reference>
          <reference field="9" count="1" selected="0">
            <x v="184"/>
          </reference>
          <reference field="10" count="1" selected="0">
            <x v="45"/>
          </reference>
          <reference field="11" count="0" selected="0"/>
          <reference field="25" count="0"/>
        </references>
      </pivotArea>
    </format>
    <format dxfId="5179">
      <pivotArea dataOnly="0" labelOnly="1" outline="0" fieldPosition="0">
        <references count="7">
          <reference field="2" count="1" selected="0">
            <x v="28"/>
          </reference>
          <reference field="3" count="1" selected="0">
            <x v="584"/>
          </reference>
          <reference field="5" count="1" selected="0">
            <x v="28"/>
          </reference>
          <reference field="9" count="1" selected="0">
            <x v="278"/>
          </reference>
          <reference field="10" count="1" selected="0">
            <x v="122"/>
          </reference>
          <reference field="11" count="0" selected="0"/>
          <reference field="25" count="0"/>
        </references>
      </pivotArea>
    </format>
    <format dxfId="5178">
      <pivotArea dataOnly="0" labelOnly="1" outline="0" fieldPosition="0">
        <references count="7">
          <reference field="2" count="1" selected="0">
            <x v="28"/>
          </reference>
          <reference field="3" count="1" selected="0">
            <x v="584"/>
          </reference>
          <reference field="5" count="1" selected="0">
            <x v="28"/>
          </reference>
          <reference field="9" count="1" selected="0">
            <x v="386"/>
          </reference>
          <reference field="10" count="1" selected="0">
            <x v="83"/>
          </reference>
          <reference field="11" count="0" selected="0"/>
          <reference field="25" count="0"/>
        </references>
      </pivotArea>
    </format>
    <format dxfId="5177">
      <pivotArea dataOnly="0" labelOnly="1" outline="0" fieldPosition="0">
        <references count="7">
          <reference field="2" count="1" selected="0">
            <x v="28"/>
          </reference>
          <reference field="3" count="1" selected="0">
            <x v="584"/>
          </reference>
          <reference field="5" count="1" selected="0">
            <x v="28"/>
          </reference>
          <reference field="9" count="1" selected="0">
            <x v="433"/>
          </reference>
          <reference field="10" count="1" selected="0">
            <x v="83"/>
          </reference>
          <reference field="11" count="0" selected="0"/>
          <reference field="25" count="0"/>
        </references>
      </pivotArea>
    </format>
    <format dxfId="5176">
      <pivotArea dataOnly="0" labelOnly="1" outline="0" fieldPosition="0">
        <references count="7">
          <reference field="2" count="1" selected="0">
            <x v="29"/>
          </reference>
          <reference field="3" count="1" selected="0">
            <x v="535"/>
          </reference>
          <reference field="5" count="1" selected="0">
            <x v="29"/>
          </reference>
          <reference field="9" count="1" selected="0">
            <x v="2"/>
          </reference>
          <reference field="10" count="1" selected="0">
            <x v="82"/>
          </reference>
          <reference field="11" count="0" selected="0"/>
          <reference field="25" count="0"/>
        </references>
      </pivotArea>
    </format>
    <format dxfId="5175">
      <pivotArea dataOnly="0" labelOnly="1" outline="0" fieldPosition="0">
        <references count="7">
          <reference field="2" count="1" selected="0">
            <x v="29"/>
          </reference>
          <reference field="3" count="1" selected="0">
            <x v="535"/>
          </reference>
          <reference field="5" count="1" selected="0">
            <x v="29"/>
          </reference>
          <reference field="9" count="1" selected="0">
            <x v="11"/>
          </reference>
          <reference field="10" count="1" selected="0">
            <x v="82"/>
          </reference>
          <reference field="11" count="0" selected="0"/>
          <reference field="25" count="0"/>
        </references>
      </pivotArea>
    </format>
    <format dxfId="5174">
      <pivotArea dataOnly="0" labelOnly="1" outline="0" fieldPosition="0">
        <references count="7">
          <reference field="2" count="1" selected="0">
            <x v="29"/>
          </reference>
          <reference field="3" count="1" selected="0">
            <x v="535"/>
          </reference>
          <reference field="5" count="1" selected="0">
            <x v="29"/>
          </reference>
          <reference field="9" count="1" selected="0">
            <x v="12"/>
          </reference>
          <reference field="10" count="1" selected="0">
            <x v="43"/>
          </reference>
          <reference field="11" count="0" selected="0"/>
          <reference field="25" count="0"/>
        </references>
      </pivotArea>
    </format>
    <format dxfId="5173">
      <pivotArea dataOnly="0" labelOnly="1" outline="0" fieldPosition="0">
        <references count="7">
          <reference field="2" count="1" selected="0">
            <x v="29"/>
          </reference>
          <reference field="3" count="1" selected="0">
            <x v="535"/>
          </reference>
          <reference field="5" count="1" selected="0">
            <x v="29"/>
          </reference>
          <reference field="9" count="1" selected="0">
            <x v="13"/>
          </reference>
          <reference field="10" count="1" selected="0">
            <x v="125"/>
          </reference>
          <reference field="11" count="0" selected="0"/>
          <reference field="25" count="0"/>
        </references>
      </pivotArea>
    </format>
    <format dxfId="5172">
      <pivotArea dataOnly="0" labelOnly="1" outline="0" fieldPosition="0">
        <references count="7">
          <reference field="2" count="1" selected="0">
            <x v="29"/>
          </reference>
          <reference field="3" count="1" selected="0">
            <x v="535"/>
          </reference>
          <reference field="5" count="1" selected="0">
            <x v="29"/>
          </reference>
          <reference field="9" count="1" selected="0">
            <x v="46"/>
          </reference>
          <reference field="10" count="1" selected="0">
            <x v="83"/>
          </reference>
          <reference field="11" count="0" selected="0"/>
          <reference field="25" count="0"/>
        </references>
      </pivotArea>
    </format>
    <format dxfId="5171">
      <pivotArea dataOnly="0" labelOnly="1" outline="0" fieldPosition="0">
        <references count="7">
          <reference field="2" count="1" selected="0">
            <x v="29"/>
          </reference>
          <reference field="3" count="1" selected="0">
            <x v="535"/>
          </reference>
          <reference field="5" count="1" selected="0">
            <x v="29"/>
          </reference>
          <reference field="9" count="1" selected="0">
            <x v="47"/>
          </reference>
          <reference field="10" count="1" selected="0">
            <x v="83"/>
          </reference>
          <reference field="11" count="0" selected="0"/>
          <reference field="25" count="0"/>
        </references>
      </pivotArea>
    </format>
    <format dxfId="5170">
      <pivotArea dataOnly="0" labelOnly="1" outline="0" fieldPosition="0">
        <references count="7">
          <reference field="2" count="1" selected="0">
            <x v="29"/>
          </reference>
          <reference field="3" count="1" selected="0">
            <x v="535"/>
          </reference>
          <reference field="5" count="1" selected="0">
            <x v="29"/>
          </reference>
          <reference field="9" count="1" selected="0">
            <x v="361"/>
          </reference>
          <reference field="10" count="1" selected="0">
            <x v="83"/>
          </reference>
          <reference field="11" count="0" selected="0"/>
          <reference field="25" count="0"/>
        </references>
      </pivotArea>
    </format>
    <format dxfId="5169">
      <pivotArea dataOnly="0" labelOnly="1" outline="0" fieldPosition="0">
        <references count="7">
          <reference field="2" count="1" selected="0">
            <x v="29"/>
          </reference>
          <reference field="3" count="1" selected="0">
            <x v="535"/>
          </reference>
          <reference field="5" count="1" selected="0">
            <x v="29"/>
          </reference>
          <reference field="9" count="1" selected="0">
            <x v="362"/>
          </reference>
          <reference field="10" count="1" selected="0">
            <x v="83"/>
          </reference>
          <reference field="11" count="0" selected="0"/>
          <reference field="25" count="0"/>
        </references>
      </pivotArea>
    </format>
    <format dxfId="5168">
      <pivotArea dataOnly="0" labelOnly="1" outline="0" fieldPosition="0">
        <references count="7">
          <reference field="2" count="1" selected="0">
            <x v="30"/>
          </reference>
          <reference field="3" count="1" selected="0">
            <x v="642"/>
          </reference>
          <reference field="5" count="1" selected="0">
            <x v="30"/>
          </reference>
          <reference field="9" count="1" selected="0">
            <x v="3"/>
          </reference>
          <reference field="10" count="1" selected="0">
            <x v="82"/>
          </reference>
          <reference field="11" count="0" selected="0"/>
          <reference field="25" count="0"/>
        </references>
      </pivotArea>
    </format>
    <format dxfId="5167">
      <pivotArea dataOnly="0" labelOnly="1" outline="0" fieldPosition="0">
        <references count="7">
          <reference field="2" count="1" selected="0">
            <x v="30"/>
          </reference>
          <reference field="3" count="1" selected="0">
            <x v="642"/>
          </reference>
          <reference field="5" count="1" selected="0">
            <x v="30"/>
          </reference>
          <reference field="9" count="1" selected="0">
            <x v="8"/>
          </reference>
          <reference field="10" count="1" selected="0">
            <x v="180"/>
          </reference>
          <reference field="11" count="0" selected="0"/>
          <reference field="25" count="0"/>
        </references>
      </pivotArea>
    </format>
    <format dxfId="5166">
      <pivotArea dataOnly="0" labelOnly="1" outline="0" fieldPosition="0">
        <references count="7">
          <reference field="2" count="1" selected="0">
            <x v="30"/>
          </reference>
          <reference field="3" count="1" selected="0">
            <x v="642"/>
          </reference>
          <reference field="5" count="1" selected="0">
            <x v="30"/>
          </reference>
          <reference field="9" count="1" selected="0">
            <x v="9"/>
          </reference>
          <reference field="10" count="1" selected="0">
            <x v="83"/>
          </reference>
          <reference field="11" count="0" selected="0"/>
          <reference field="25" count="0"/>
        </references>
      </pivotArea>
    </format>
    <format dxfId="5165">
      <pivotArea dataOnly="0" labelOnly="1" outline="0" fieldPosition="0">
        <references count="7">
          <reference field="2" count="1" selected="0">
            <x v="30"/>
          </reference>
          <reference field="3" count="1" selected="0">
            <x v="642"/>
          </reference>
          <reference field="5" count="1" selected="0">
            <x v="30"/>
          </reference>
          <reference field="9" count="1" selected="0">
            <x v="13"/>
          </reference>
          <reference field="10" count="1" selected="0">
            <x v="125"/>
          </reference>
          <reference field="11" count="0" selected="0"/>
          <reference field="25" count="0"/>
        </references>
      </pivotArea>
    </format>
    <format dxfId="5164">
      <pivotArea dataOnly="0" labelOnly="1" outline="0" fieldPosition="0">
        <references count="7">
          <reference field="2" count="1" selected="0">
            <x v="30"/>
          </reference>
          <reference field="3" count="1" selected="0">
            <x v="642"/>
          </reference>
          <reference field="5" count="1" selected="0">
            <x v="30"/>
          </reference>
          <reference field="9" count="1" selected="0">
            <x v="19"/>
          </reference>
          <reference field="10" count="1" selected="0">
            <x v="25"/>
          </reference>
          <reference field="11" count="0" selected="0"/>
          <reference field="25" count="0"/>
        </references>
      </pivotArea>
    </format>
    <format dxfId="5163">
      <pivotArea dataOnly="0" labelOnly="1" outline="0" fieldPosition="0">
        <references count="7">
          <reference field="2" count="1" selected="0">
            <x v="30"/>
          </reference>
          <reference field="3" count="1" selected="0">
            <x v="642"/>
          </reference>
          <reference field="5" count="1" selected="0">
            <x v="30"/>
          </reference>
          <reference field="9" count="1" selected="0">
            <x v="31"/>
          </reference>
          <reference field="10" count="1" selected="0">
            <x v="82"/>
          </reference>
          <reference field="11" count="0" selected="0"/>
          <reference field="25" count="0"/>
        </references>
      </pivotArea>
    </format>
    <format dxfId="5162">
      <pivotArea dataOnly="0" labelOnly="1" outline="0" fieldPosition="0">
        <references count="7">
          <reference field="2" count="1" selected="0">
            <x v="30"/>
          </reference>
          <reference field="3" count="1" selected="0">
            <x v="642"/>
          </reference>
          <reference field="5" count="1" selected="0">
            <x v="30"/>
          </reference>
          <reference field="9" count="1" selected="0">
            <x v="48"/>
          </reference>
          <reference field="10" count="1" selected="0">
            <x v="124"/>
          </reference>
          <reference field="11" count="0" selected="0"/>
          <reference field="25" count="0"/>
        </references>
      </pivotArea>
    </format>
    <format dxfId="5161">
      <pivotArea dataOnly="0" labelOnly="1" outline="0" fieldPosition="0">
        <references count="7">
          <reference field="2" count="1" selected="0">
            <x v="30"/>
          </reference>
          <reference field="3" count="1" selected="0">
            <x v="642"/>
          </reference>
          <reference field="5" count="1" selected="0">
            <x v="30"/>
          </reference>
          <reference field="9" count="1" selected="0">
            <x v="101"/>
          </reference>
          <reference field="10" count="1" selected="0">
            <x v="82"/>
          </reference>
          <reference field="11" count="0" selected="0"/>
          <reference field="25" count="0"/>
        </references>
      </pivotArea>
    </format>
    <format dxfId="5160">
      <pivotArea dataOnly="0" labelOnly="1" outline="0" fieldPosition="0">
        <references count="7">
          <reference field="2" count="1" selected="0">
            <x v="30"/>
          </reference>
          <reference field="3" count="1" selected="0">
            <x v="642"/>
          </reference>
          <reference field="5" count="1" selected="0">
            <x v="30"/>
          </reference>
          <reference field="9" count="1" selected="0">
            <x v="102"/>
          </reference>
          <reference field="10" count="1" selected="0">
            <x v="181"/>
          </reference>
          <reference field="11" count="0" selected="0"/>
          <reference field="25" count="0"/>
        </references>
      </pivotArea>
    </format>
    <format dxfId="5159">
      <pivotArea dataOnly="0" labelOnly="1" outline="0" fieldPosition="0">
        <references count="7">
          <reference field="2" count="1" selected="0">
            <x v="30"/>
          </reference>
          <reference field="3" count="1" selected="0">
            <x v="642"/>
          </reference>
          <reference field="5" count="1" selected="0">
            <x v="30"/>
          </reference>
          <reference field="9" count="1" selected="0">
            <x v="103"/>
          </reference>
          <reference field="10" count="1" selected="0">
            <x v="181"/>
          </reference>
          <reference field="11" count="0" selected="0"/>
          <reference field="25" count="0"/>
        </references>
      </pivotArea>
    </format>
    <format dxfId="5158">
      <pivotArea dataOnly="0" labelOnly="1" outline="0" fieldPosition="0">
        <references count="7">
          <reference field="2" count="1" selected="0">
            <x v="30"/>
          </reference>
          <reference field="3" count="1" selected="0">
            <x v="642"/>
          </reference>
          <reference field="5" count="1" selected="0">
            <x v="30"/>
          </reference>
          <reference field="9" count="1" selected="0">
            <x v="350"/>
          </reference>
          <reference field="10" count="1" selected="0">
            <x v="82"/>
          </reference>
          <reference field="11" count="0" selected="0"/>
          <reference field="25" count="0"/>
        </references>
      </pivotArea>
    </format>
    <format dxfId="5157">
      <pivotArea dataOnly="0" labelOnly="1" outline="0" fieldPosition="0">
        <references count="7">
          <reference field="2" count="1" selected="0">
            <x v="30"/>
          </reference>
          <reference field="3" count="1" selected="0">
            <x v="642"/>
          </reference>
          <reference field="5" count="1" selected="0">
            <x v="30"/>
          </reference>
          <reference field="9" count="1" selected="0">
            <x v="361"/>
          </reference>
          <reference field="10" count="1" selected="0">
            <x v="82"/>
          </reference>
          <reference field="11" count="0" selected="0"/>
          <reference field="25" count="0"/>
        </references>
      </pivotArea>
    </format>
    <format dxfId="5156">
      <pivotArea dataOnly="0" labelOnly="1" outline="0" fieldPosition="0">
        <references count="7">
          <reference field="2" count="1" selected="0">
            <x v="30"/>
          </reference>
          <reference field="3" count="1" selected="0">
            <x v="642"/>
          </reference>
          <reference field="5" count="1" selected="0">
            <x v="30"/>
          </reference>
          <reference field="9" count="1" selected="0">
            <x v="362"/>
          </reference>
          <reference field="10" count="1" selected="0">
            <x v="82"/>
          </reference>
          <reference field="11" count="0" selected="0"/>
          <reference field="25" count="0"/>
        </references>
      </pivotArea>
    </format>
    <format dxfId="5155">
      <pivotArea dataOnly="0" labelOnly="1" outline="0" fieldPosition="0">
        <references count="7">
          <reference field="2" count="1" selected="0">
            <x v="30"/>
          </reference>
          <reference field="3" count="1" selected="0">
            <x v="642"/>
          </reference>
          <reference field="5" count="1" selected="0">
            <x v="30"/>
          </reference>
          <reference field="9" count="1" selected="0">
            <x v="386"/>
          </reference>
          <reference field="10" count="1" selected="0">
            <x v="83"/>
          </reference>
          <reference field="11" count="0" selected="0"/>
          <reference field="25" count="0"/>
        </references>
      </pivotArea>
    </format>
    <format dxfId="5154">
      <pivotArea dataOnly="0" labelOnly="1" outline="0" fieldPosition="0">
        <references count="7">
          <reference field="2" count="1" selected="0">
            <x v="30"/>
          </reference>
          <reference field="3" count="1" selected="0">
            <x v="642"/>
          </reference>
          <reference field="5" count="1" selected="0">
            <x v="30"/>
          </reference>
          <reference field="9" count="1" selected="0">
            <x v="419"/>
          </reference>
          <reference field="10" count="1" selected="0">
            <x v="83"/>
          </reference>
          <reference field="11" count="0" selected="0"/>
          <reference field="25" count="0"/>
        </references>
      </pivotArea>
    </format>
    <format dxfId="5153">
      <pivotArea dataOnly="0" labelOnly="1" outline="0" fieldPosition="0">
        <references count="7">
          <reference field="2" count="1" selected="0">
            <x v="30"/>
          </reference>
          <reference field="3" count="1" selected="0">
            <x v="642"/>
          </reference>
          <reference field="5" count="1" selected="0">
            <x v="30"/>
          </reference>
          <reference field="9" count="1" selected="0">
            <x v="492"/>
          </reference>
          <reference field="10" count="1" selected="0">
            <x v="83"/>
          </reference>
          <reference field="11" count="0" selected="0"/>
          <reference field="25" count="0"/>
        </references>
      </pivotArea>
    </format>
    <format dxfId="5152">
      <pivotArea dataOnly="0" labelOnly="1" outline="0" fieldPosition="0">
        <references count="7">
          <reference field="2" count="1" selected="0">
            <x v="30"/>
          </reference>
          <reference field="3" count="1" selected="0">
            <x v="642"/>
          </reference>
          <reference field="5" count="1" selected="0">
            <x v="30"/>
          </reference>
          <reference field="9" count="1" selected="0">
            <x v="493"/>
          </reference>
          <reference field="10" count="1" selected="0">
            <x v="80"/>
          </reference>
          <reference field="11" count="0" selected="0"/>
          <reference field="25" count="0"/>
        </references>
      </pivotArea>
    </format>
    <format dxfId="5151">
      <pivotArea dataOnly="0" labelOnly="1" outline="0" fieldPosition="0">
        <references count="7">
          <reference field="2" count="1" selected="0">
            <x v="30"/>
          </reference>
          <reference field="3" count="1" selected="0">
            <x v="643"/>
          </reference>
          <reference field="5" count="1" selected="0">
            <x v="30"/>
          </reference>
          <reference field="9" count="1" selected="0">
            <x v="344"/>
          </reference>
          <reference field="10" count="1" selected="0">
            <x v="79"/>
          </reference>
          <reference field="11" count="0" selected="0"/>
          <reference field="25" count="0"/>
        </references>
      </pivotArea>
    </format>
    <format dxfId="5150">
      <pivotArea dataOnly="0" labelOnly="1" outline="0" fieldPosition="0">
        <references count="7">
          <reference field="2" count="1" selected="0">
            <x v="31"/>
          </reference>
          <reference field="3" count="1" selected="0">
            <x v="658"/>
          </reference>
          <reference field="5" count="1" selected="0">
            <x v="44"/>
          </reference>
          <reference field="9" count="1" selected="0">
            <x v="15"/>
          </reference>
          <reference field="10" count="1" selected="0">
            <x v="83"/>
          </reference>
          <reference field="11" count="0" selected="0"/>
          <reference field="25" count="0"/>
        </references>
      </pivotArea>
    </format>
    <format dxfId="5149">
      <pivotArea dataOnly="0" labelOnly="1" outline="0" fieldPosition="0">
        <references count="7">
          <reference field="2" count="1" selected="0">
            <x v="31"/>
          </reference>
          <reference field="3" count="1" selected="0">
            <x v="658"/>
          </reference>
          <reference field="5" count="1" selected="0">
            <x v="44"/>
          </reference>
          <reference field="9" count="1" selected="0">
            <x v="30"/>
          </reference>
          <reference field="10" count="1" selected="0">
            <x v="82"/>
          </reference>
          <reference field="11" count="0" selected="0"/>
          <reference field="25" count="0"/>
        </references>
      </pivotArea>
    </format>
    <format dxfId="5148">
      <pivotArea dataOnly="0" labelOnly="1" outline="0" fieldPosition="0">
        <references count="7">
          <reference field="2" count="1" selected="0">
            <x v="32"/>
          </reference>
          <reference field="3" count="1" selected="0">
            <x v="643"/>
          </reference>
          <reference field="5" count="1" selected="0">
            <x v="45"/>
          </reference>
          <reference field="9" count="1" selected="0">
            <x v="177"/>
          </reference>
          <reference field="10" count="1" selected="0">
            <x v="125"/>
          </reference>
          <reference field="11" count="0" selected="0"/>
          <reference field="25" count="0"/>
        </references>
      </pivotArea>
    </format>
    <format dxfId="5147">
      <pivotArea dataOnly="0" labelOnly="1" outline="0" fieldPosition="0">
        <references count="7">
          <reference field="2" count="1" selected="0">
            <x v="33"/>
          </reference>
          <reference field="3" count="1" selected="0">
            <x v="643"/>
          </reference>
          <reference field="5" count="1" selected="0">
            <x v="48"/>
          </reference>
          <reference field="9" count="1" selected="0">
            <x v="2"/>
          </reference>
          <reference field="10" count="1" selected="0">
            <x v="60"/>
          </reference>
          <reference field="11" count="0" selected="0"/>
          <reference field="25" count="0"/>
        </references>
      </pivotArea>
    </format>
    <format dxfId="5146">
      <pivotArea dataOnly="0" labelOnly="1" outline="0" fieldPosition="0">
        <references count="7">
          <reference field="2" count="1" selected="0">
            <x v="34"/>
          </reference>
          <reference field="3" count="1" selected="0">
            <x v="660"/>
          </reference>
          <reference field="5" count="1" selected="0">
            <x v="47"/>
          </reference>
          <reference field="9" count="1" selected="0">
            <x v="366"/>
          </reference>
          <reference field="10" count="1" selected="0">
            <x v="169"/>
          </reference>
          <reference field="11" count="0" selected="0"/>
          <reference field="25" count="0"/>
        </references>
      </pivotArea>
    </format>
    <format dxfId="5145">
      <pivotArea dataOnly="0" labelOnly="1" outline="0" fieldPosition="0">
        <references count="7">
          <reference field="2" count="1" selected="0">
            <x v="34"/>
          </reference>
          <reference field="3" count="1" selected="0">
            <x v="661"/>
          </reference>
          <reference field="5" count="1" selected="0">
            <x v="47"/>
          </reference>
          <reference field="9" count="1" selected="0">
            <x v="498"/>
          </reference>
          <reference field="10" count="1" selected="0">
            <x v="60"/>
          </reference>
          <reference field="11" count="0" selected="0"/>
          <reference field="25" count="0"/>
        </references>
      </pivotArea>
    </format>
    <format dxfId="5144">
      <pivotArea dataOnly="0" labelOnly="1" outline="0" fieldPosition="0">
        <references count="7">
          <reference field="2" count="1" selected="0">
            <x v="35"/>
          </reference>
          <reference field="3" count="1" selected="0">
            <x v="696"/>
          </reference>
          <reference field="5" count="1" selected="0">
            <x v="86"/>
          </reference>
          <reference field="9" count="1" selected="0">
            <x v="406"/>
          </reference>
          <reference field="10" count="1" selected="0">
            <x v="125"/>
          </reference>
          <reference field="11" count="0" selected="0"/>
          <reference field="25" count="0"/>
        </references>
      </pivotArea>
    </format>
    <format dxfId="5143">
      <pivotArea dataOnly="0" labelOnly="1" outline="0" fieldPosition="0">
        <references count="7">
          <reference field="2" count="1" selected="0">
            <x v="35"/>
          </reference>
          <reference field="3" count="1" selected="0">
            <x v="696"/>
          </reference>
          <reference field="5" count="1" selected="0">
            <x v="86"/>
          </reference>
          <reference field="9" count="1" selected="0">
            <x v="533"/>
          </reference>
          <reference field="10" count="1" selected="0">
            <x v="83"/>
          </reference>
          <reference field="11" count="0" selected="0"/>
          <reference field="25" count="0"/>
        </references>
      </pivotArea>
    </format>
    <format dxfId="5142">
      <pivotArea dataOnly="0" labelOnly="1" outline="0" fieldPosition="0">
        <references count="7">
          <reference field="2" count="1" selected="0">
            <x v="36"/>
          </reference>
          <reference field="3" count="1" selected="0">
            <x v="643"/>
          </reference>
          <reference field="5" count="1" selected="0">
            <x v="49"/>
          </reference>
          <reference field="9" count="1" selected="0">
            <x v="374"/>
          </reference>
          <reference field="10" count="1" selected="0">
            <x v="82"/>
          </reference>
          <reference field="11" count="0" selected="0"/>
          <reference field="25" count="0"/>
        </references>
      </pivotArea>
    </format>
    <format dxfId="5141">
      <pivotArea dataOnly="0" labelOnly="1" outline="0" fieldPosition="0">
        <references count="7">
          <reference field="2" count="1" selected="0">
            <x v="36"/>
          </reference>
          <reference field="3" count="1" selected="0">
            <x v="643"/>
          </reference>
          <reference field="5" count="1" selected="0">
            <x v="49"/>
          </reference>
          <reference field="9" count="1" selected="0">
            <x v="375"/>
          </reference>
          <reference field="10" count="1" selected="0">
            <x v="83"/>
          </reference>
          <reference field="11" count="0" selected="0"/>
          <reference field="25" count="0"/>
        </references>
      </pivotArea>
    </format>
    <format dxfId="5140">
      <pivotArea dataOnly="0" labelOnly="1" outline="0" fieldPosition="0">
        <references count="7">
          <reference field="2" count="1" selected="0">
            <x v="36"/>
          </reference>
          <reference field="3" count="1" selected="0">
            <x v="643"/>
          </reference>
          <reference field="5" count="1" selected="0">
            <x v="49"/>
          </reference>
          <reference field="9" count="1" selected="0">
            <x v="501"/>
          </reference>
          <reference field="10" count="1" selected="0">
            <x v="83"/>
          </reference>
          <reference field="11" count="0" selected="0"/>
          <reference field="25" count="0"/>
        </references>
      </pivotArea>
    </format>
    <format dxfId="5139">
      <pivotArea dataOnly="0" labelOnly="1" outline="0" fieldPosition="0">
        <references count="7">
          <reference field="2" count="1" selected="0">
            <x v="36"/>
          </reference>
          <reference field="3" count="1" selected="0">
            <x v="664"/>
          </reference>
          <reference field="5" count="1" selected="0">
            <x v="50"/>
          </reference>
          <reference field="9" count="1" selected="0">
            <x v="500"/>
          </reference>
          <reference field="10" count="1" selected="0">
            <x v="173"/>
          </reference>
          <reference field="11" count="0" selected="0"/>
          <reference field="25" count="0"/>
        </references>
      </pivotArea>
    </format>
    <format dxfId="5138">
      <pivotArea dataOnly="0" labelOnly="1" outline="0" fieldPosition="0">
        <references count="7">
          <reference field="2" count="1" selected="0">
            <x v="36"/>
          </reference>
          <reference field="3" count="1" selected="0">
            <x v="665"/>
          </reference>
          <reference field="5" count="1" selected="0">
            <x v="51"/>
          </reference>
          <reference field="9" count="1" selected="0">
            <x v="421"/>
          </reference>
          <reference field="10" count="1" selected="0">
            <x v="173"/>
          </reference>
          <reference field="11" count="0" selected="0"/>
          <reference field="25" count="0"/>
        </references>
      </pivotArea>
    </format>
    <format dxfId="5137">
      <pivotArea dataOnly="0" labelOnly="1" outline="0" fieldPosition="0">
        <references count="7">
          <reference field="2" count="1" selected="0">
            <x v="36"/>
          </reference>
          <reference field="3" count="1" selected="0">
            <x v="666"/>
          </reference>
          <reference field="5" count="1" selected="0">
            <x v="52"/>
          </reference>
          <reference field="9" count="1" selected="0">
            <x v="499"/>
          </reference>
          <reference field="10" count="1" selected="0">
            <x v="173"/>
          </reference>
          <reference field="11" count="0" selected="0"/>
          <reference field="25" count="0"/>
        </references>
      </pivotArea>
    </format>
    <format dxfId="5136">
      <pivotArea dataOnly="0" labelOnly="1" outline="0" fieldPosition="0">
        <references count="7">
          <reference field="2" count="1" selected="0">
            <x v="37"/>
          </reference>
          <reference field="3" count="1" selected="0">
            <x v="737"/>
          </reference>
          <reference field="5" count="1" selected="0">
            <x v="120"/>
          </reference>
          <reference field="9" count="1" selected="0">
            <x v="262"/>
          </reference>
          <reference field="10" count="1" selected="0">
            <x v="82"/>
          </reference>
          <reference field="11" count="0" selected="0"/>
          <reference field="25" count="0"/>
        </references>
      </pivotArea>
    </format>
    <format dxfId="5135">
      <pivotArea dataOnly="0" labelOnly="1" outline="0" fieldPosition="0">
        <references count="7">
          <reference field="2" count="1" selected="0">
            <x v="38"/>
          </reference>
          <reference field="3" count="1" selected="0">
            <x v="670"/>
          </reference>
          <reference field="5" count="1" selected="0">
            <x v="57"/>
          </reference>
          <reference field="9" count="1" selected="0">
            <x v="2"/>
          </reference>
          <reference field="10" count="1" selected="0">
            <x v="123"/>
          </reference>
          <reference field="11" count="0" selected="0"/>
          <reference field="25" count="0"/>
        </references>
      </pivotArea>
    </format>
    <format dxfId="5134">
      <pivotArea dataOnly="0" labelOnly="1" outline="0" fieldPosition="0">
        <references count="7">
          <reference field="2" count="1" selected="0">
            <x v="38"/>
          </reference>
          <reference field="3" count="1" selected="0">
            <x v="670"/>
          </reference>
          <reference field="5" count="1" selected="0">
            <x v="57"/>
          </reference>
          <reference field="9" count="1" selected="0">
            <x v="76"/>
          </reference>
          <reference field="10" count="1" selected="0">
            <x v="83"/>
          </reference>
          <reference field="11" count="0" selected="0"/>
          <reference field="25" count="0"/>
        </references>
      </pivotArea>
    </format>
    <format dxfId="5133">
      <pivotArea dataOnly="0" labelOnly="1" outline="0" fieldPosition="0">
        <references count="7">
          <reference field="2" count="1" selected="0">
            <x v="38"/>
          </reference>
          <reference field="3" count="1" selected="0">
            <x v="670"/>
          </reference>
          <reference field="5" count="1" selected="0">
            <x v="57"/>
          </reference>
          <reference field="9" count="1" selected="0">
            <x v="106"/>
          </reference>
          <reference field="10" count="1" selected="0">
            <x v="83"/>
          </reference>
          <reference field="11" count="0" selected="0"/>
          <reference field="25" count="0"/>
        </references>
      </pivotArea>
    </format>
    <format dxfId="5132">
      <pivotArea dataOnly="0" labelOnly="1" outline="0" fieldPosition="0">
        <references count="7">
          <reference field="2" count="1" selected="0">
            <x v="38"/>
          </reference>
          <reference field="3" count="1" selected="0">
            <x v="670"/>
          </reference>
          <reference field="5" count="1" selected="0">
            <x v="57"/>
          </reference>
          <reference field="9" count="1" selected="0">
            <x v="164"/>
          </reference>
          <reference field="10" count="1" selected="0">
            <x v="83"/>
          </reference>
          <reference field="11" count="0" selected="0"/>
          <reference field="25" count="0"/>
        </references>
      </pivotArea>
    </format>
    <format dxfId="5131">
      <pivotArea dataOnly="0" labelOnly="1" outline="0" fieldPosition="0">
        <references count="7">
          <reference field="2" count="1" selected="0">
            <x v="38"/>
          </reference>
          <reference field="3" count="1" selected="0">
            <x v="670"/>
          </reference>
          <reference field="5" count="1" selected="0">
            <x v="57"/>
          </reference>
          <reference field="9" count="1" selected="0">
            <x v="330"/>
          </reference>
          <reference field="10" count="1" selected="0">
            <x v="83"/>
          </reference>
          <reference field="11" count="0" selected="0"/>
          <reference field="25" count="0"/>
        </references>
      </pivotArea>
    </format>
    <format dxfId="5130">
      <pivotArea dataOnly="0" labelOnly="1" outline="0" fieldPosition="0">
        <references count="7">
          <reference field="2" count="1" selected="0">
            <x v="38"/>
          </reference>
          <reference field="3" count="1" selected="0">
            <x v="670"/>
          </reference>
          <reference field="5" count="1" selected="0">
            <x v="57"/>
          </reference>
          <reference field="9" count="1" selected="0">
            <x v="369"/>
          </reference>
          <reference field="10" count="1" selected="0">
            <x v="50"/>
          </reference>
          <reference field="11" count="0" selected="0"/>
          <reference field="25" count="0"/>
        </references>
      </pivotArea>
    </format>
    <format dxfId="5129">
      <pivotArea dataOnly="0" labelOnly="1" outline="0" fieldPosition="0">
        <references count="7">
          <reference field="2" count="1" selected="0">
            <x v="38"/>
          </reference>
          <reference field="3" count="1" selected="0">
            <x v="670"/>
          </reference>
          <reference field="5" count="1" selected="0">
            <x v="57"/>
          </reference>
          <reference field="9" count="1" selected="0">
            <x v="388"/>
          </reference>
          <reference field="10" count="1" selected="0">
            <x v="80"/>
          </reference>
          <reference field="11" count="0" selected="0"/>
          <reference field="25" count="0"/>
        </references>
      </pivotArea>
    </format>
    <format dxfId="5128">
      <pivotArea dataOnly="0" labelOnly="1" outline="0" fieldPosition="0">
        <references count="7">
          <reference field="2" count="1" selected="0">
            <x v="38"/>
          </reference>
          <reference field="3" count="1" selected="0">
            <x v="670"/>
          </reference>
          <reference field="5" count="1" selected="0">
            <x v="57"/>
          </reference>
          <reference field="9" count="1" selected="0">
            <x v="389"/>
          </reference>
          <reference field="10" count="1" selected="0">
            <x v="82"/>
          </reference>
          <reference field="11" count="0" selected="0"/>
          <reference field="25" count="0"/>
        </references>
      </pivotArea>
    </format>
    <format dxfId="5127">
      <pivotArea dataOnly="0" labelOnly="1" outline="0" fieldPosition="0">
        <references count="7">
          <reference field="2" count="1" selected="0">
            <x v="38"/>
          </reference>
          <reference field="3" count="1" selected="0">
            <x v="670"/>
          </reference>
          <reference field="5" count="1" selected="0">
            <x v="57"/>
          </reference>
          <reference field="9" count="1" selected="0">
            <x v="395"/>
          </reference>
          <reference field="10" count="1" selected="0">
            <x v="83"/>
          </reference>
          <reference field="11" count="0" selected="0"/>
          <reference field="25" count="0"/>
        </references>
      </pivotArea>
    </format>
    <format dxfId="5126">
      <pivotArea dataOnly="0" labelOnly="1" outline="0" fieldPosition="0">
        <references count="7">
          <reference field="2" count="1" selected="0">
            <x v="39"/>
          </reference>
          <reference field="3" count="1" selected="0">
            <x v="643"/>
          </reference>
          <reference field="5" count="1" selected="0">
            <x v="103"/>
          </reference>
          <reference field="9" count="1" selected="0">
            <x v="214"/>
          </reference>
          <reference field="10" count="1" selected="0">
            <x v="204"/>
          </reference>
          <reference field="11" count="0" selected="0"/>
          <reference field="25" count="0"/>
        </references>
      </pivotArea>
    </format>
    <format dxfId="5125">
      <pivotArea dataOnly="0" labelOnly="1" outline="0" fieldPosition="0">
        <references count="7">
          <reference field="2" count="1" selected="0">
            <x v="39"/>
          </reference>
          <reference field="3" count="1" selected="0">
            <x v="643"/>
          </reference>
          <reference field="5" count="1" selected="0">
            <x v="103"/>
          </reference>
          <reference field="9" count="1" selected="0">
            <x v="561"/>
          </reference>
          <reference field="10" count="1" selected="0">
            <x v="202"/>
          </reference>
          <reference field="11" count="0" selected="0"/>
          <reference field="25" count="0"/>
        </references>
      </pivotArea>
    </format>
    <format dxfId="5124">
      <pivotArea dataOnly="0" labelOnly="1" outline="0" fieldPosition="0">
        <references count="7">
          <reference field="2" count="1" selected="0">
            <x v="39"/>
          </reference>
          <reference field="3" count="1" selected="0">
            <x v="643"/>
          </reference>
          <reference field="5" count="1" selected="0">
            <x v="103"/>
          </reference>
          <reference field="9" count="1" selected="0">
            <x v="562"/>
          </reference>
          <reference field="10" count="1" selected="0">
            <x v="203"/>
          </reference>
          <reference field="11" count="0" selected="0"/>
          <reference field="25" count="0"/>
        </references>
      </pivotArea>
    </format>
    <format dxfId="5123">
      <pivotArea dataOnly="0" labelOnly="1" outline="0" fieldPosition="0">
        <references count="7">
          <reference field="2" count="1" selected="0">
            <x v="39"/>
          </reference>
          <reference field="3" count="1" selected="0">
            <x v="643"/>
          </reference>
          <reference field="5" count="1" selected="0">
            <x v="103"/>
          </reference>
          <reference field="9" count="1" selected="0">
            <x v="563"/>
          </reference>
          <reference field="10" count="1" selected="0">
            <x v="204"/>
          </reference>
          <reference field="11" count="0" selected="0"/>
          <reference field="25" count="0"/>
        </references>
      </pivotArea>
    </format>
    <format dxfId="5122">
      <pivotArea dataOnly="0" labelOnly="1" outline="0" fieldPosition="0">
        <references count="7">
          <reference field="2" count="1" selected="0">
            <x v="39"/>
          </reference>
          <reference field="3" count="1" selected="0">
            <x v="643"/>
          </reference>
          <reference field="5" count="1" selected="0">
            <x v="103"/>
          </reference>
          <reference field="9" count="1" selected="0">
            <x v="564"/>
          </reference>
          <reference field="10" count="1" selected="0">
            <x v="204"/>
          </reference>
          <reference field="11" count="0" selected="0"/>
          <reference field="25" count="0"/>
        </references>
      </pivotArea>
    </format>
    <format dxfId="5121">
      <pivotArea dataOnly="0" labelOnly="1" outline="0" fieldPosition="0">
        <references count="7">
          <reference field="2" count="1" selected="0">
            <x v="39"/>
          </reference>
          <reference field="3" count="1" selected="0">
            <x v="643"/>
          </reference>
          <reference field="5" count="1" selected="0">
            <x v="103"/>
          </reference>
          <reference field="9" count="1" selected="0">
            <x v="565"/>
          </reference>
          <reference field="10" count="1" selected="0">
            <x v="205"/>
          </reference>
          <reference field="11" count="0" selected="0"/>
          <reference field="25" count="0"/>
        </references>
      </pivotArea>
    </format>
    <format dxfId="5120">
      <pivotArea dataOnly="0" labelOnly="1" outline="0" fieldPosition="0">
        <references count="7">
          <reference field="2" count="1" selected="0">
            <x v="39"/>
          </reference>
          <reference field="3" count="1" selected="0">
            <x v="643"/>
          </reference>
          <reference field="5" count="1" selected="0">
            <x v="103"/>
          </reference>
          <reference field="9" count="1" selected="0">
            <x v="566"/>
          </reference>
          <reference field="10" count="1" selected="0">
            <x v="195"/>
          </reference>
          <reference field="11" count="0" selected="0"/>
          <reference field="25" count="0"/>
        </references>
      </pivotArea>
    </format>
    <format dxfId="5119">
      <pivotArea dataOnly="0" labelOnly="1" outline="0" fieldPosition="0">
        <references count="7">
          <reference field="2" count="1" selected="0">
            <x v="40"/>
          </reference>
          <reference field="3" count="1" selected="0">
            <x v="643"/>
          </reference>
          <reference field="5" count="1" selected="0">
            <x v="89"/>
          </reference>
          <reference field="9" count="1" selected="0">
            <x v="71"/>
          </reference>
          <reference field="10" count="1" selected="0">
            <x v="82"/>
          </reference>
          <reference field="11" count="0" selected="0"/>
          <reference field="25" count="0"/>
        </references>
      </pivotArea>
    </format>
    <format dxfId="5118">
      <pivotArea dataOnly="0" labelOnly="1" outline="0" fieldPosition="0">
        <references count="7">
          <reference field="2" count="1" selected="0">
            <x v="40"/>
          </reference>
          <reference field="3" count="1" selected="0">
            <x v="643"/>
          </reference>
          <reference field="5" count="1" selected="0">
            <x v="89"/>
          </reference>
          <reference field="9" count="1" selected="0">
            <x v="72"/>
          </reference>
          <reference field="10" count="1" selected="0">
            <x v="82"/>
          </reference>
          <reference field="11" count="0" selected="0"/>
          <reference field="25" count="0"/>
        </references>
      </pivotArea>
    </format>
    <format dxfId="5117">
      <pivotArea dataOnly="0" labelOnly="1" outline="0" fieldPosition="0">
        <references count="7">
          <reference field="2" count="1" selected="0">
            <x v="40"/>
          </reference>
          <reference field="3" count="1" selected="0">
            <x v="643"/>
          </reference>
          <reference field="5" count="1" selected="0">
            <x v="89"/>
          </reference>
          <reference field="9" count="1" selected="0">
            <x v="73"/>
          </reference>
          <reference field="10" count="1" selected="0">
            <x v="21"/>
          </reference>
          <reference field="11" count="0" selected="0"/>
          <reference field="25" count="0"/>
        </references>
      </pivotArea>
    </format>
    <format dxfId="5116">
      <pivotArea dataOnly="0" labelOnly="1" outline="0" fieldPosition="0">
        <references count="7">
          <reference field="2" count="1" selected="0">
            <x v="40"/>
          </reference>
          <reference field="3" count="1" selected="0">
            <x v="697"/>
          </reference>
          <reference field="5" count="1" selected="0">
            <x v="87"/>
          </reference>
          <reference field="9" count="1" selected="0">
            <x v="534"/>
          </reference>
          <reference field="10" count="1" selected="0">
            <x v="83"/>
          </reference>
          <reference field="11" count="0" selected="0"/>
          <reference field="25" count="0"/>
        </references>
      </pivotArea>
    </format>
    <format dxfId="5115">
      <pivotArea dataOnly="0" labelOnly="1" outline="0" fieldPosition="0">
        <references count="7">
          <reference field="2" count="1" selected="0">
            <x v="40"/>
          </reference>
          <reference field="3" count="1" selected="0">
            <x v="701"/>
          </reference>
          <reference field="5" count="1" selected="0">
            <x v="94"/>
          </reference>
          <reference field="9" count="1" selected="0">
            <x v="521"/>
          </reference>
          <reference field="10" count="1" selected="0">
            <x v="83"/>
          </reference>
          <reference field="11" count="0" selected="0"/>
          <reference field="25" count="0"/>
        </references>
      </pivotArea>
    </format>
    <format dxfId="5114">
      <pivotArea dataOnly="0" labelOnly="1" outline="0" fieldPosition="0">
        <references count="7">
          <reference field="2" count="1" selected="0">
            <x v="40"/>
          </reference>
          <reference field="3" count="1" selected="0">
            <x v="702"/>
          </reference>
          <reference field="5" count="1" selected="0">
            <x v="95"/>
          </reference>
          <reference field="9" count="1" selected="0">
            <x v="54"/>
          </reference>
          <reference field="10" count="1" selected="0">
            <x v="31"/>
          </reference>
          <reference field="11" count="0" selected="0"/>
          <reference field="25" count="0"/>
        </references>
      </pivotArea>
    </format>
    <format dxfId="5113">
      <pivotArea dataOnly="0" labelOnly="1" outline="0" fieldPosition="0">
        <references count="7">
          <reference field="2" count="1" selected="0">
            <x v="42"/>
          </reference>
          <reference field="3" count="1" selected="0">
            <x v="619"/>
          </reference>
          <reference field="5" count="1" selected="0">
            <x v="79"/>
          </reference>
          <reference field="9" count="1" selected="0">
            <x v="443"/>
          </reference>
          <reference field="10" count="1" selected="0">
            <x v="155"/>
          </reference>
          <reference field="11" count="0" selected="0"/>
          <reference field="25" count="0"/>
        </references>
      </pivotArea>
    </format>
    <format dxfId="5112">
      <pivotArea dataOnly="0" labelOnly="1" outline="0" fieldPosition="0">
        <references count="7">
          <reference field="2" count="1" selected="0">
            <x v="43"/>
          </reference>
          <reference field="3" count="1" selected="0">
            <x v="643"/>
          </reference>
          <reference field="5" count="1" selected="0">
            <x v="90"/>
          </reference>
          <reference field="9" count="1" selected="0">
            <x v="68"/>
          </reference>
          <reference field="10" count="1" selected="0">
            <x v="24"/>
          </reference>
          <reference field="11" count="0" selected="0"/>
          <reference field="25" count="0"/>
        </references>
      </pivotArea>
    </format>
    <format dxfId="5111">
      <pivotArea dataOnly="0" labelOnly="1" outline="0" fieldPosition="0">
        <references count="7">
          <reference field="2" count="1" selected="0">
            <x v="43"/>
          </reference>
          <reference field="3" count="1" selected="0">
            <x v="699"/>
          </reference>
          <reference field="5" count="1" selected="0">
            <x v="92"/>
          </reference>
          <reference field="9" count="1" selected="0">
            <x v="69"/>
          </reference>
          <reference field="10" count="1" selected="0">
            <x v="21"/>
          </reference>
          <reference field="11" count="0" selected="0"/>
          <reference field="25" count="0"/>
        </references>
      </pivotArea>
    </format>
    <format dxfId="5110">
      <pivotArea dataOnly="0" labelOnly="1" outline="0" fieldPosition="0">
        <references count="7">
          <reference field="2" count="1" selected="0">
            <x v="44"/>
          </reference>
          <reference field="3" count="1" selected="0">
            <x v="643"/>
          </reference>
          <reference field="5" count="1" selected="0">
            <x v="91"/>
          </reference>
          <reference field="9" count="1" selected="0">
            <x v="408"/>
          </reference>
          <reference field="10" count="1" selected="0">
            <x v="60"/>
          </reference>
          <reference field="11" count="0" selected="0"/>
          <reference field="25" count="0"/>
        </references>
      </pivotArea>
    </format>
    <format dxfId="5109">
      <pivotArea dataOnly="0" labelOnly="1" outline="0" fieldPosition="0">
        <references count="7">
          <reference field="2" count="1" selected="0">
            <x v="44"/>
          </reference>
          <reference field="3" count="1" selected="0">
            <x v="643"/>
          </reference>
          <reference field="5" count="1" selected="0">
            <x v="91"/>
          </reference>
          <reference field="9" count="1" selected="0">
            <x v="535"/>
          </reference>
          <reference field="10" count="1" selected="0">
            <x v="83"/>
          </reference>
          <reference field="11" count="0" selected="0"/>
          <reference field="25" count="0"/>
        </references>
      </pivotArea>
    </format>
    <format dxfId="5108">
      <pivotArea dataOnly="0" labelOnly="1" outline="0" fieldPosition="0">
        <references count="7">
          <reference field="2" count="1" selected="0">
            <x v="46"/>
          </reference>
          <reference field="3" count="1" selected="0">
            <x v="703"/>
          </reference>
          <reference field="5" count="1" selected="0">
            <x v="96"/>
          </reference>
          <reference field="9" count="1" selected="0">
            <x v="124"/>
          </reference>
          <reference field="10" count="1" selected="0">
            <x v="180"/>
          </reference>
          <reference field="11" count="0" selected="0"/>
          <reference field="25" count="0"/>
        </references>
      </pivotArea>
    </format>
    <format dxfId="5107">
      <pivotArea dataOnly="0" labelOnly="1" outline="0" fieldPosition="0">
        <references count="7">
          <reference field="2" count="1" selected="0">
            <x v="46"/>
          </reference>
          <reference field="3" count="1" selected="0">
            <x v="703"/>
          </reference>
          <reference field="5" count="1" selected="0">
            <x v="96"/>
          </reference>
          <reference field="9" count="1" selected="0">
            <x v="127"/>
          </reference>
          <reference field="10" count="1" selected="0">
            <x v="190"/>
          </reference>
          <reference field="11" count="0" selected="0"/>
          <reference field="25" count="0"/>
        </references>
      </pivotArea>
    </format>
    <format dxfId="5106">
      <pivotArea dataOnly="0" labelOnly="1" outline="0" fieldPosition="0">
        <references count="7">
          <reference field="2" count="1" selected="0">
            <x v="46"/>
          </reference>
          <reference field="3" count="1" selected="0">
            <x v="703"/>
          </reference>
          <reference field="5" count="1" selected="0">
            <x v="96"/>
          </reference>
          <reference field="9" count="1" selected="0">
            <x v="372"/>
          </reference>
          <reference field="10" count="1" selected="0">
            <x v="32"/>
          </reference>
          <reference field="11" count="0" selected="0"/>
          <reference field="25" count="0"/>
        </references>
      </pivotArea>
    </format>
    <format dxfId="5105">
      <pivotArea dataOnly="0" labelOnly="1" outline="0" fieldPosition="0">
        <references count="7">
          <reference field="2" count="1" selected="0">
            <x v="46"/>
          </reference>
          <reference field="3" count="1" selected="0">
            <x v="703"/>
          </reference>
          <reference field="5" count="1" selected="0">
            <x v="96"/>
          </reference>
          <reference field="9" count="1" selected="0">
            <x v="373"/>
          </reference>
          <reference field="10" count="1" selected="0">
            <x v="128"/>
          </reference>
          <reference field="11" count="0" selected="0"/>
          <reference field="25" count="0"/>
        </references>
      </pivotArea>
    </format>
    <format dxfId="5104">
      <pivotArea dataOnly="0" labelOnly="1" outline="0" fieldPosition="0">
        <references count="7">
          <reference field="2" count="1" selected="0">
            <x v="46"/>
          </reference>
          <reference field="3" count="1" selected="0">
            <x v="703"/>
          </reference>
          <reference field="5" count="1" selected="0">
            <x v="96"/>
          </reference>
          <reference field="9" count="1" selected="0">
            <x v="536"/>
          </reference>
          <reference field="10" count="1" selected="0">
            <x v="125"/>
          </reference>
          <reference field="11" count="0" selected="0"/>
          <reference field="25" count="0"/>
        </references>
      </pivotArea>
    </format>
    <format dxfId="5103">
      <pivotArea dataOnly="0" labelOnly="1" outline="0" fieldPosition="0">
        <references count="7">
          <reference field="2" count="1" selected="0">
            <x v="46"/>
          </reference>
          <reference field="3" count="1" selected="0">
            <x v="703"/>
          </reference>
          <reference field="5" count="1" selected="0">
            <x v="96"/>
          </reference>
          <reference field="9" count="1" selected="0">
            <x v="537"/>
          </reference>
          <reference field="10" count="1" selected="0">
            <x v="188"/>
          </reference>
          <reference field="11" count="0" selected="0"/>
          <reference field="25" count="0"/>
        </references>
      </pivotArea>
    </format>
    <format dxfId="5102">
      <pivotArea dataOnly="0" labelOnly="1" outline="0" fieldPosition="0">
        <references count="7">
          <reference field="2" count="1" selected="0">
            <x v="46"/>
          </reference>
          <reference field="3" count="1" selected="0">
            <x v="703"/>
          </reference>
          <reference field="5" count="1" selected="0">
            <x v="96"/>
          </reference>
          <reference field="9" count="1" selected="0">
            <x v="538"/>
          </reference>
          <reference field="10" count="1" selected="0">
            <x v="188"/>
          </reference>
          <reference field="11" count="0" selected="0"/>
          <reference field="25" count="0"/>
        </references>
      </pivotArea>
    </format>
    <format dxfId="5101">
      <pivotArea dataOnly="0" labelOnly="1" outline="0" fieldPosition="0">
        <references count="7">
          <reference field="2" count="1" selected="0">
            <x v="46"/>
          </reference>
          <reference field="3" count="1" selected="0">
            <x v="703"/>
          </reference>
          <reference field="5" count="1" selected="0">
            <x v="96"/>
          </reference>
          <reference field="9" count="1" selected="0">
            <x v="539"/>
          </reference>
          <reference field="10" count="1" selected="0">
            <x v="188"/>
          </reference>
          <reference field="11" count="0" selected="0"/>
          <reference field="25" count="0"/>
        </references>
      </pivotArea>
    </format>
    <format dxfId="5100">
      <pivotArea dataOnly="0" labelOnly="1" outline="0" fieldPosition="0">
        <references count="7">
          <reference field="2" count="1" selected="0">
            <x v="46"/>
          </reference>
          <reference field="3" count="1" selected="0">
            <x v="703"/>
          </reference>
          <reference field="5" count="1" selected="0">
            <x v="96"/>
          </reference>
          <reference field="9" count="1" selected="0">
            <x v="540"/>
          </reference>
          <reference field="10" count="1" selected="0">
            <x v="189"/>
          </reference>
          <reference field="11" count="0" selected="0"/>
          <reference field="25" count="0"/>
        </references>
      </pivotArea>
    </format>
    <format dxfId="5099">
      <pivotArea dataOnly="0" labelOnly="1" outline="0" fieldPosition="0">
        <references count="7">
          <reference field="2" count="1" selected="0">
            <x v="46"/>
          </reference>
          <reference field="3" count="1" selected="0">
            <x v="703"/>
          </reference>
          <reference field="5" count="1" selected="0">
            <x v="96"/>
          </reference>
          <reference field="9" count="1" selected="0">
            <x v="541"/>
          </reference>
          <reference field="10" count="1" selected="0">
            <x v="189"/>
          </reference>
          <reference field="11" count="0" selected="0"/>
          <reference field="25" count="0"/>
        </references>
      </pivotArea>
    </format>
    <format dxfId="5098">
      <pivotArea dataOnly="0" labelOnly="1" outline="0" fieldPosition="0">
        <references count="7">
          <reference field="2" count="1" selected="0">
            <x v="46"/>
          </reference>
          <reference field="3" count="1" selected="0">
            <x v="703"/>
          </reference>
          <reference field="5" count="1" selected="0">
            <x v="96"/>
          </reference>
          <reference field="9" count="1" selected="0">
            <x v="542"/>
          </reference>
          <reference field="10" count="1" selected="0">
            <x v="191"/>
          </reference>
          <reference field="11" count="0" selected="0"/>
          <reference field="25" count="0"/>
        </references>
      </pivotArea>
    </format>
    <format dxfId="5097">
      <pivotArea dataOnly="0" labelOnly="1" outline="0" fieldPosition="0">
        <references count="7">
          <reference field="2" count="1" selected="0">
            <x v="46"/>
          </reference>
          <reference field="3" count="1" selected="0">
            <x v="703"/>
          </reference>
          <reference field="5" count="1" selected="0">
            <x v="96"/>
          </reference>
          <reference field="9" count="1" selected="0">
            <x v="543"/>
          </reference>
          <reference field="10" count="1" selected="0">
            <x v="39"/>
          </reference>
          <reference field="11" count="0" selected="0"/>
          <reference field="25" count="0"/>
        </references>
      </pivotArea>
    </format>
    <format dxfId="5096">
      <pivotArea dataOnly="0" labelOnly="1" outline="0" fieldPosition="0">
        <references count="7">
          <reference field="2" count="1" selected="0">
            <x v="46"/>
          </reference>
          <reference field="3" count="1" selected="0">
            <x v="703"/>
          </reference>
          <reference field="5" count="1" selected="0">
            <x v="96"/>
          </reference>
          <reference field="9" count="1" selected="0">
            <x v="544"/>
          </reference>
          <reference field="10" count="1" selected="0">
            <x v="192"/>
          </reference>
          <reference field="11" count="0" selected="0"/>
          <reference field="25" count="0"/>
        </references>
      </pivotArea>
    </format>
    <format dxfId="5095">
      <pivotArea dataOnly="0" labelOnly="1" outline="0" fieldPosition="0">
        <references count="7">
          <reference field="2" count="1" selected="0">
            <x v="46"/>
          </reference>
          <reference field="3" count="1" selected="0">
            <x v="703"/>
          </reference>
          <reference field="5" count="1" selected="0">
            <x v="96"/>
          </reference>
          <reference field="9" count="1" selected="0">
            <x v="545"/>
          </reference>
          <reference field="10" count="1" selected="0">
            <x v="188"/>
          </reference>
          <reference field="11" count="0" selected="0"/>
          <reference field="25" count="0"/>
        </references>
      </pivotArea>
    </format>
    <format dxfId="5094">
      <pivotArea dataOnly="0" labelOnly="1" outline="0" fieldPosition="0">
        <references count="7">
          <reference field="2" count="1" selected="0">
            <x v="46"/>
          </reference>
          <reference field="3" count="1" selected="0">
            <x v="703"/>
          </reference>
          <reference field="5" count="1" selected="0">
            <x v="96"/>
          </reference>
          <reference field="9" count="1" selected="0">
            <x v="546"/>
          </reference>
          <reference field="10" count="1" selected="0">
            <x v="193"/>
          </reference>
          <reference field="11" count="0" selected="0"/>
          <reference field="25" count="0"/>
        </references>
      </pivotArea>
    </format>
    <format dxfId="5093">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191"/>
          </reference>
          <reference field="11" count="0" selected="0"/>
          <reference field="25" count="0"/>
        </references>
      </pivotArea>
    </format>
    <format dxfId="5092">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194"/>
          </reference>
          <reference field="11" count="0" selected="0"/>
          <reference field="25" count="0"/>
        </references>
      </pivotArea>
    </format>
    <format dxfId="5091">
      <pivotArea dataOnly="0" labelOnly="1" outline="0" fieldPosition="0">
        <references count="7">
          <reference field="2" count="1" selected="0">
            <x v="46"/>
          </reference>
          <reference field="3" count="1" selected="0">
            <x v="717"/>
          </reference>
          <reference field="5" count="1" selected="0">
            <x v="104"/>
          </reference>
          <reference field="9" count="1" selected="0">
            <x v="2"/>
          </reference>
          <reference field="10" count="1" selected="0">
            <x v="212"/>
          </reference>
          <reference field="11" count="0" selected="0"/>
          <reference field="25" count="0"/>
        </references>
      </pivotArea>
    </format>
    <format dxfId="5090">
      <pivotArea dataOnly="0" labelOnly="1" outline="0" fieldPosition="0">
        <references count="7">
          <reference field="2" count="1" selected="0">
            <x v="46"/>
          </reference>
          <reference field="3" count="1" selected="0">
            <x v="717"/>
          </reference>
          <reference field="5" count="1" selected="0">
            <x v="104"/>
          </reference>
          <reference field="9" count="1" selected="0">
            <x v="567"/>
          </reference>
          <reference field="10" count="1" selected="0">
            <x v="206"/>
          </reference>
          <reference field="11" count="0" selected="0"/>
          <reference field="25" count="0"/>
        </references>
      </pivotArea>
    </format>
    <format dxfId="5089">
      <pivotArea dataOnly="0" labelOnly="1" outline="0" fieldPosition="0">
        <references count="7">
          <reference field="2" count="1" selected="0">
            <x v="46"/>
          </reference>
          <reference field="3" count="1" selected="0">
            <x v="717"/>
          </reference>
          <reference field="5" count="1" selected="0">
            <x v="104"/>
          </reference>
          <reference field="9" count="1" selected="0">
            <x v="568"/>
          </reference>
          <reference field="10" count="1" selected="0">
            <x v="207"/>
          </reference>
          <reference field="11" count="0" selected="0"/>
          <reference field="25" count="0"/>
        </references>
      </pivotArea>
    </format>
    <format dxfId="5088">
      <pivotArea dataOnly="0" labelOnly="1" outline="0" fieldPosition="0">
        <references count="7">
          <reference field="2" count="1" selected="0">
            <x v="46"/>
          </reference>
          <reference field="3" count="1" selected="0">
            <x v="717"/>
          </reference>
          <reference field="5" count="1" selected="0">
            <x v="104"/>
          </reference>
          <reference field="9" count="1" selected="0">
            <x v="569"/>
          </reference>
          <reference field="10" count="1" selected="0">
            <x v="207"/>
          </reference>
          <reference field="11" count="0" selected="0"/>
          <reference field="25" count="0"/>
        </references>
      </pivotArea>
    </format>
    <format dxfId="5087">
      <pivotArea dataOnly="0" labelOnly="1" outline="0" fieldPosition="0">
        <references count="7">
          <reference field="2" count="1" selected="0">
            <x v="46"/>
          </reference>
          <reference field="3" count="1" selected="0">
            <x v="717"/>
          </reference>
          <reference field="5" count="1" selected="0">
            <x v="104"/>
          </reference>
          <reference field="9" count="1" selected="0">
            <x v="570"/>
          </reference>
          <reference field="10" count="1" selected="0">
            <x v="207"/>
          </reference>
          <reference field="11" count="0" selected="0"/>
          <reference field="25" count="0"/>
        </references>
      </pivotArea>
    </format>
    <format dxfId="5086">
      <pivotArea dataOnly="0" labelOnly="1" outline="0" fieldPosition="0">
        <references count="7">
          <reference field="2" count="1" selected="0">
            <x v="46"/>
          </reference>
          <reference field="3" count="1" selected="0">
            <x v="717"/>
          </reference>
          <reference field="5" count="1" selected="0">
            <x v="104"/>
          </reference>
          <reference field="9" count="1" selected="0">
            <x v="571"/>
          </reference>
          <reference field="10" count="1" selected="0">
            <x v="208"/>
          </reference>
          <reference field="11" count="0" selected="0"/>
          <reference field="25" count="0"/>
        </references>
      </pivotArea>
    </format>
    <format dxfId="5085">
      <pivotArea dataOnly="0" labelOnly="1" outline="0" fieldPosition="0">
        <references count="7">
          <reference field="2" count="1" selected="0">
            <x v="46"/>
          </reference>
          <reference field="3" count="1" selected="0">
            <x v="717"/>
          </reference>
          <reference field="5" count="1" selected="0">
            <x v="104"/>
          </reference>
          <reference field="9" count="1" selected="0">
            <x v="572"/>
          </reference>
          <reference field="10" count="1" selected="0">
            <x v="194"/>
          </reference>
          <reference field="11" count="0" selected="0"/>
          <reference field="25" count="0"/>
        </references>
      </pivotArea>
    </format>
    <format dxfId="5084">
      <pivotArea dataOnly="0" labelOnly="1" outline="0" fieldPosition="0">
        <references count="7">
          <reference field="2" count="1" selected="0">
            <x v="46"/>
          </reference>
          <reference field="3" count="1" selected="0">
            <x v="717"/>
          </reference>
          <reference field="5" count="1" selected="0">
            <x v="104"/>
          </reference>
          <reference field="9" count="1" selected="0">
            <x v="573"/>
          </reference>
          <reference field="10" count="1" selected="0">
            <x v="208"/>
          </reference>
          <reference field="11" count="0" selected="0"/>
          <reference field="25" count="0"/>
        </references>
      </pivotArea>
    </format>
    <format dxfId="5083">
      <pivotArea dataOnly="0" labelOnly="1" outline="0" fieldPosition="0">
        <references count="7">
          <reference field="2" count="1" selected="0">
            <x v="46"/>
          </reference>
          <reference field="3" count="1" selected="0">
            <x v="717"/>
          </reference>
          <reference field="5" count="1" selected="0">
            <x v="104"/>
          </reference>
          <reference field="9" count="1" selected="0">
            <x v="574"/>
          </reference>
          <reference field="10" count="1" selected="0">
            <x v="194"/>
          </reference>
          <reference field="11" count="0" selected="0"/>
          <reference field="25" count="0"/>
        </references>
      </pivotArea>
    </format>
    <format dxfId="5082">
      <pivotArea dataOnly="0" labelOnly="1" outline="0" fieldPosition="0">
        <references count="7">
          <reference field="2" count="1" selected="0">
            <x v="46"/>
          </reference>
          <reference field="3" count="1" selected="0">
            <x v="717"/>
          </reference>
          <reference field="5" count="1" selected="0">
            <x v="104"/>
          </reference>
          <reference field="9" count="1" selected="0">
            <x v="575"/>
          </reference>
          <reference field="10" count="1" selected="0">
            <x v="208"/>
          </reference>
          <reference field="11" count="0" selected="0"/>
          <reference field="25" count="0"/>
        </references>
      </pivotArea>
    </format>
    <format dxfId="5081">
      <pivotArea dataOnly="0" labelOnly="1" outline="0" fieldPosition="0">
        <references count="7">
          <reference field="2" count="1" selected="0">
            <x v="46"/>
          </reference>
          <reference field="3" count="1" selected="0">
            <x v="717"/>
          </reference>
          <reference field="5" count="1" selected="0">
            <x v="104"/>
          </reference>
          <reference field="9" count="1" selected="0">
            <x v="576"/>
          </reference>
          <reference field="10" count="1" selected="0">
            <x v="208"/>
          </reference>
          <reference field="11" count="0" selected="0"/>
          <reference field="25" count="0"/>
        </references>
      </pivotArea>
    </format>
    <format dxfId="5080">
      <pivotArea dataOnly="0" labelOnly="1" outline="0" fieldPosition="0">
        <references count="7">
          <reference field="2" count="1" selected="0">
            <x v="46"/>
          </reference>
          <reference field="3" count="1" selected="0">
            <x v="717"/>
          </reference>
          <reference field="5" count="1" selected="0">
            <x v="104"/>
          </reference>
          <reference field="9" count="1" selected="0">
            <x v="577"/>
          </reference>
          <reference field="10" count="1" selected="0">
            <x v="194"/>
          </reference>
          <reference field="11" count="0" selected="0"/>
          <reference field="25" count="0"/>
        </references>
      </pivotArea>
    </format>
    <format dxfId="5079">
      <pivotArea dataOnly="0" labelOnly="1" outline="0" fieldPosition="0">
        <references count="7">
          <reference field="2" count="1" selected="0">
            <x v="46"/>
          </reference>
          <reference field="3" count="1" selected="0">
            <x v="717"/>
          </reference>
          <reference field="5" count="1" selected="0">
            <x v="104"/>
          </reference>
          <reference field="9" count="1" selected="0">
            <x v="578"/>
          </reference>
          <reference field="10" count="1" selected="0">
            <x v="209"/>
          </reference>
          <reference field="11" count="0" selected="0"/>
          <reference field="25" count="0"/>
        </references>
      </pivotArea>
    </format>
    <format dxfId="5078">
      <pivotArea dataOnly="0" labelOnly="1" outline="0" fieldPosition="0">
        <references count="7">
          <reference field="2" count="1" selected="0">
            <x v="46"/>
          </reference>
          <reference field="3" count="1" selected="0">
            <x v="717"/>
          </reference>
          <reference field="5" count="1" selected="0">
            <x v="104"/>
          </reference>
          <reference field="9" count="1" selected="0">
            <x v="579"/>
          </reference>
          <reference field="10" count="1" selected="0">
            <x v="209"/>
          </reference>
          <reference field="11" count="0" selected="0"/>
          <reference field="25" count="0"/>
        </references>
      </pivotArea>
    </format>
    <format dxfId="5077">
      <pivotArea dataOnly="0" labelOnly="1" outline="0" fieldPosition="0">
        <references count="7">
          <reference field="2" count="1" selected="0">
            <x v="46"/>
          </reference>
          <reference field="3" count="1" selected="0">
            <x v="717"/>
          </reference>
          <reference field="5" count="1" selected="0">
            <x v="104"/>
          </reference>
          <reference field="9" count="1" selected="0">
            <x v="580"/>
          </reference>
          <reference field="10" count="1" selected="0">
            <x v="209"/>
          </reference>
          <reference field="11" count="0" selected="0"/>
          <reference field="25" count="0"/>
        </references>
      </pivotArea>
    </format>
    <format dxfId="5076">
      <pivotArea dataOnly="0" labelOnly="1" outline="0" fieldPosition="0">
        <references count="7">
          <reference field="2" count="1" selected="0">
            <x v="46"/>
          </reference>
          <reference field="3" count="1" selected="0">
            <x v="717"/>
          </reference>
          <reference field="5" count="1" selected="0">
            <x v="104"/>
          </reference>
          <reference field="9" count="1" selected="0">
            <x v="581"/>
          </reference>
          <reference field="10" count="1" selected="0">
            <x v="209"/>
          </reference>
          <reference field="11" count="0" selected="0"/>
          <reference field="25" count="0"/>
        </references>
      </pivotArea>
    </format>
    <format dxfId="5075">
      <pivotArea dataOnly="0" labelOnly="1" outline="0" fieldPosition="0">
        <references count="7">
          <reference field="2" count="1" selected="0">
            <x v="46"/>
          </reference>
          <reference field="3" count="1" selected="0">
            <x v="717"/>
          </reference>
          <reference field="5" count="1" selected="0">
            <x v="104"/>
          </reference>
          <reference field="9" count="1" selected="0">
            <x v="582"/>
          </reference>
          <reference field="10" count="1" selected="0">
            <x v="210"/>
          </reference>
          <reference field="11" count="0" selected="0"/>
          <reference field="25" count="0"/>
        </references>
      </pivotArea>
    </format>
    <format dxfId="5074">
      <pivotArea dataOnly="0" labelOnly="1" outline="0" fieldPosition="0">
        <references count="7">
          <reference field="2" count="1" selected="0">
            <x v="46"/>
          </reference>
          <reference field="3" count="1" selected="0">
            <x v="717"/>
          </reference>
          <reference field="5" count="1" selected="0">
            <x v="104"/>
          </reference>
          <reference field="9" count="1" selected="0">
            <x v="583"/>
          </reference>
          <reference field="10" count="1" selected="0">
            <x v="211"/>
          </reference>
          <reference field="11" count="0" selected="0"/>
          <reference field="25" count="0"/>
        </references>
      </pivotArea>
    </format>
    <format dxfId="5073">
      <pivotArea dataOnly="0" labelOnly="1" outline="0" fieldPosition="0">
        <references count="7">
          <reference field="2" count="1" selected="0">
            <x v="46"/>
          </reference>
          <reference field="3" count="1" selected="0">
            <x v="717"/>
          </reference>
          <reference field="5" count="1" selected="0">
            <x v="104"/>
          </reference>
          <reference field="9" count="1" selected="0">
            <x v="584"/>
          </reference>
          <reference field="10" count="1" selected="0">
            <x v="213"/>
          </reference>
          <reference field="11" count="0" selected="0"/>
          <reference field="25" count="0"/>
        </references>
      </pivotArea>
    </format>
    <format dxfId="5072">
      <pivotArea dataOnly="0" labelOnly="1" outline="0" fieldPosition="0">
        <references count="7">
          <reference field="2" count="1" selected="0">
            <x v="46"/>
          </reference>
          <reference field="3" count="1" selected="0">
            <x v="717"/>
          </reference>
          <reference field="5" count="1" selected="0">
            <x v="104"/>
          </reference>
          <reference field="9" count="1" selected="0">
            <x v="585"/>
          </reference>
          <reference field="10" count="1" selected="0">
            <x v="214"/>
          </reference>
          <reference field="11" count="0" selected="0"/>
          <reference field="25" count="0"/>
        </references>
      </pivotArea>
    </format>
    <format dxfId="5071">
      <pivotArea dataOnly="0" labelOnly="1" outline="0" fieldPosition="0">
        <references count="7">
          <reference field="2" count="1" selected="0">
            <x v="46"/>
          </reference>
          <reference field="3" count="1" selected="0">
            <x v="717"/>
          </reference>
          <reference field="5" count="1" selected="0">
            <x v="104"/>
          </reference>
          <reference field="9" count="1" selected="0">
            <x v="586"/>
          </reference>
          <reference field="10" count="1" selected="0">
            <x v="215"/>
          </reference>
          <reference field="11" count="0" selected="0"/>
          <reference field="25" count="0"/>
        </references>
      </pivotArea>
    </format>
    <format dxfId="5070">
      <pivotArea dataOnly="0" labelOnly="1" outline="0" fieldPosition="0">
        <references count="7">
          <reference field="2" count="1" selected="0">
            <x v="46"/>
          </reference>
          <reference field="3" count="1" selected="0">
            <x v="717"/>
          </reference>
          <reference field="5" count="1" selected="0">
            <x v="104"/>
          </reference>
          <reference field="9" count="1" selected="0">
            <x v="587"/>
          </reference>
          <reference field="10" count="1" selected="0">
            <x v="216"/>
          </reference>
          <reference field="11" count="0" selected="0"/>
          <reference field="25" count="0"/>
        </references>
      </pivotArea>
    </format>
    <format dxfId="5069">
      <pivotArea dataOnly="0" labelOnly="1" outline="0" fieldPosition="0">
        <references count="7">
          <reference field="2" count="1" selected="0">
            <x v="46"/>
          </reference>
          <reference field="3" count="1" selected="0">
            <x v="717"/>
          </reference>
          <reference field="5" count="1" selected="0">
            <x v="104"/>
          </reference>
          <reference field="9" count="1" selected="0">
            <x v="588"/>
          </reference>
          <reference field="10" count="1" selected="0">
            <x v="217"/>
          </reference>
          <reference field="11" count="0" selected="0"/>
          <reference field="25" count="0"/>
        </references>
      </pivotArea>
    </format>
    <format dxfId="5068">
      <pivotArea dataOnly="0" labelOnly="1" outline="0" fieldPosition="0">
        <references count="7">
          <reference field="2" count="1" selected="0">
            <x v="46"/>
          </reference>
          <reference field="3" count="1" selected="0">
            <x v="717"/>
          </reference>
          <reference field="5" count="1" selected="0">
            <x v="104"/>
          </reference>
          <reference field="9" count="1" selected="0">
            <x v="589"/>
          </reference>
          <reference field="10" count="1" selected="0">
            <x v="37"/>
          </reference>
          <reference field="11" count="0" selected="0"/>
          <reference field="25" count="0"/>
        </references>
      </pivotArea>
    </format>
    <format dxfId="5067">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53"/>
          </reference>
          <reference field="11" count="0" selected="0"/>
          <reference field="25" count="0"/>
        </references>
      </pivotArea>
    </format>
    <format dxfId="5066">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82"/>
          </reference>
          <reference field="11" count="0" selected="0"/>
          <reference field="25" count="0"/>
        </references>
      </pivotArea>
    </format>
    <format dxfId="5065">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195"/>
          </reference>
          <reference field="11" count="0" selected="0"/>
          <reference field="25" count="0"/>
        </references>
      </pivotArea>
    </format>
    <format dxfId="5064">
      <pivotArea dataOnly="0" labelOnly="1" outline="0" fieldPosition="0">
        <references count="7">
          <reference field="2" count="1" selected="0">
            <x v="48"/>
          </reference>
          <reference field="3" count="1" selected="0">
            <x v="712"/>
          </reference>
          <reference field="5" count="1" selected="0">
            <x v="101"/>
          </reference>
          <reference field="9" count="1" selected="0">
            <x v="113"/>
          </reference>
          <reference field="10" count="1" selected="0">
            <x v="83"/>
          </reference>
          <reference field="11" count="0" selected="0"/>
          <reference field="25" count="0"/>
        </references>
      </pivotArea>
    </format>
    <format dxfId="5063">
      <pivotArea dataOnly="0" labelOnly="1" outline="0" fieldPosition="0">
        <references count="7">
          <reference field="2" count="1" selected="0">
            <x v="48"/>
          </reference>
          <reference field="3" count="1" selected="0">
            <x v="712"/>
          </reference>
          <reference field="5" count="1" selected="0">
            <x v="101"/>
          </reference>
          <reference field="9" count="1" selected="0">
            <x v="271"/>
          </reference>
          <reference field="10" count="1" selected="0">
            <x v="83"/>
          </reference>
          <reference field="11" count="0" selected="0"/>
          <reference field="25" count="0"/>
        </references>
      </pivotArea>
    </format>
    <format dxfId="5062">
      <pivotArea dataOnly="0" labelOnly="1" outline="0" fieldPosition="0">
        <references count="7">
          <reference field="2" count="1" selected="0">
            <x v="48"/>
          </reference>
          <reference field="3" count="1" selected="0">
            <x v="712"/>
          </reference>
          <reference field="5" count="1" selected="0">
            <x v="101"/>
          </reference>
          <reference field="9" count="1" selected="0">
            <x v="392"/>
          </reference>
          <reference field="10" count="1" selected="0">
            <x v="196"/>
          </reference>
          <reference field="11" count="0" selected="0"/>
          <reference field="25" count="0"/>
        </references>
      </pivotArea>
    </format>
    <format dxfId="5061">
      <pivotArea dataOnly="0" labelOnly="1" outline="0" fieldPosition="0">
        <references count="7">
          <reference field="2" count="1" selected="0">
            <x v="48"/>
          </reference>
          <reference field="3" count="1" selected="0">
            <x v="712"/>
          </reference>
          <reference field="5" count="1" selected="0">
            <x v="101"/>
          </reference>
          <reference field="9" count="1" selected="0">
            <x v="393"/>
          </reference>
          <reference field="10" count="1" selected="0">
            <x v="83"/>
          </reference>
          <reference field="11" count="0" selected="0"/>
          <reference field="25" count="0"/>
        </references>
      </pivotArea>
    </format>
    <format dxfId="5060">
      <pivotArea dataOnly="0" labelOnly="1" outline="0" fieldPosition="0">
        <references count="7">
          <reference field="2" count="1" selected="0">
            <x v="48"/>
          </reference>
          <reference field="3" count="1" selected="0">
            <x v="713"/>
          </reference>
          <reference field="5" count="1" selected="0">
            <x v="101"/>
          </reference>
          <reference field="9" count="1" selected="0">
            <x v="110"/>
          </reference>
          <reference field="10" count="1" selected="0">
            <x v="35"/>
          </reference>
          <reference field="11" count="0" selected="0"/>
          <reference field="25" count="0"/>
        </references>
      </pivotArea>
    </format>
    <format dxfId="5059">
      <pivotArea dataOnly="0" labelOnly="1" outline="0" fieldPosition="0">
        <references count="7">
          <reference field="2" count="1" selected="0">
            <x v="48"/>
          </reference>
          <reference field="3" count="1" selected="0">
            <x v="713"/>
          </reference>
          <reference field="5" count="1" selected="0">
            <x v="101"/>
          </reference>
          <reference field="9" count="1" selected="0">
            <x v="476"/>
          </reference>
          <reference field="10" count="1" selected="0">
            <x v="182"/>
          </reference>
          <reference field="11" count="0" selected="0"/>
          <reference field="25" count="0"/>
        </references>
      </pivotArea>
    </format>
    <format dxfId="5058">
      <pivotArea dataOnly="0" labelOnly="1" outline="0" fieldPosition="0">
        <references count="7">
          <reference field="2" count="1" selected="0">
            <x v="48"/>
          </reference>
          <reference field="3" count="1" selected="0">
            <x v="714"/>
          </reference>
          <reference field="5" count="1" selected="0">
            <x v="101"/>
          </reference>
          <reference field="9" count="1" selected="0">
            <x v="122"/>
          </reference>
          <reference field="10" count="1" selected="0">
            <x v="116"/>
          </reference>
          <reference field="11" count="0" selected="0"/>
          <reference field="25" count="0"/>
        </references>
      </pivotArea>
    </format>
    <format dxfId="5057">
      <pivotArea dataOnly="0" labelOnly="1" outline="0" fieldPosition="0">
        <references count="7">
          <reference field="2" count="1" selected="0">
            <x v="48"/>
          </reference>
          <reference field="3" count="1" selected="0">
            <x v="715"/>
          </reference>
          <reference field="5" count="1" selected="0">
            <x v="101"/>
          </reference>
          <reference field="9" count="1" selected="0">
            <x v="274"/>
          </reference>
          <reference field="10" count="1" selected="0">
            <x v="39"/>
          </reference>
          <reference field="11" count="0" selected="0"/>
          <reference field="25" count="0"/>
        </references>
      </pivotArea>
    </format>
    <format dxfId="5056">
      <pivotArea dataOnly="0" labelOnly="1" outline="0" fieldPosition="0">
        <references count="7">
          <reference field="2" count="1" selected="0">
            <x v="49"/>
          </reference>
          <reference field="3" count="1" selected="0">
            <x v="716"/>
          </reference>
          <reference field="5" count="1" selected="0">
            <x v="102"/>
          </reference>
          <reference field="9" count="1" selected="0">
            <x v="138"/>
          </reference>
          <reference field="10" count="1" selected="0">
            <x v="199"/>
          </reference>
          <reference field="11" count="0" selected="0"/>
          <reference field="25" count="0"/>
        </references>
      </pivotArea>
    </format>
    <format dxfId="5055">
      <pivotArea dataOnly="0" labelOnly="1" outline="0" fieldPosition="0">
        <references count="7">
          <reference field="2" count="1" selected="0">
            <x v="49"/>
          </reference>
          <reference field="3" count="1" selected="0">
            <x v="716"/>
          </reference>
          <reference field="5" count="1" selected="0">
            <x v="102"/>
          </reference>
          <reference field="9" count="1" selected="0">
            <x v="141"/>
          </reference>
          <reference field="10" count="1" selected="0">
            <x v="200"/>
          </reference>
          <reference field="11" count="0" selected="0"/>
          <reference field="25" count="0"/>
        </references>
      </pivotArea>
    </format>
    <format dxfId="5054">
      <pivotArea dataOnly="0" labelOnly="1" outline="0" fieldPosition="0">
        <references count="7">
          <reference field="2" count="1" selected="0">
            <x v="49"/>
          </reference>
          <reference field="3" count="1" selected="0">
            <x v="716"/>
          </reference>
          <reference field="5" count="1" selected="0">
            <x v="102"/>
          </reference>
          <reference field="9" count="1" selected="0">
            <x v="142"/>
          </reference>
          <reference field="10" count="1" selected="0">
            <x v="201"/>
          </reference>
          <reference field="11" count="0" selected="0"/>
          <reference field="25" count="0"/>
        </references>
      </pivotArea>
    </format>
    <format dxfId="5053">
      <pivotArea dataOnly="0" labelOnly="1" outline="0" fieldPosition="0">
        <references count="7">
          <reference field="2" count="1" selected="0">
            <x v="49"/>
          </reference>
          <reference field="3" count="1" selected="0">
            <x v="716"/>
          </reference>
          <reference field="5" count="1" selected="0">
            <x v="102"/>
          </reference>
          <reference field="9" count="1" selected="0">
            <x v="145"/>
          </reference>
          <reference field="10" count="1" selected="0">
            <x v="200"/>
          </reference>
          <reference field="11" count="0" selected="0"/>
          <reference field="25" count="0"/>
        </references>
      </pivotArea>
    </format>
    <format dxfId="5052">
      <pivotArea dataOnly="0" labelOnly="1" outline="0" fieldPosition="0">
        <references count="7">
          <reference field="2" count="1" selected="0">
            <x v="49"/>
          </reference>
          <reference field="3" count="1" selected="0">
            <x v="716"/>
          </reference>
          <reference field="5" count="1" selected="0">
            <x v="102"/>
          </reference>
          <reference field="9" count="1" selected="0">
            <x v="553"/>
          </reference>
          <reference field="10" count="1" selected="0">
            <x v="197"/>
          </reference>
          <reference field="11" count="0" selected="0"/>
          <reference field="25" count="0"/>
        </references>
      </pivotArea>
    </format>
    <format dxfId="5051">
      <pivotArea dataOnly="0" labelOnly="1" outline="0" fieldPosition="0">
        <references count="7">
          <reference field="2" count="1" selected="0">
            <x v="49"/>
          </reference>
          <reference field="3" count="1" selected="0">
            <x v="716"/>
          </reference>
          <reference field="5" count="1" selected="0">
            <x v="102"/>
          </reference>
          <reference field="9" count="1" selected="0">
            <x v="554"/>
          </reference>
          <reference field="10" count="1" selected="0">
            <x v="198"/>
          </reference>
          <reference field="11" count="0" selected="0"/>
          <reference field="25" count="0"/>
        </references>
      </pivotArea>
    </format>
    <format dxfId="5050">
      <pivotArea dataOnly="0" labelOnly="1" outline="0" fieldPosition="0">
        <references count="7">
          <reference field="2" count="1" selected="0">
            <x v="49"/>
          </reference>
          <reference field="3" count="1" selected="0">
            <x v="716"/>
          </reference>
          <reference field="5" count="1" selected="0">
            <x v="102"/>
          </reference>
          <reference field="9" count="1" selected="0">
            <x v="555"/>
          </reference>
          <reference field="10" count="1" selected="0">
            <x v="198"/>
          </reference>
          <reference field="11" count="0" selected="0"/>
          <reference field="25" count="0"/>
        </references>
      </pivotArea>
    </format>
    <format dxfId="5049">
      <pivotArea dataOnly="0" labelOnly="1" outline="0" fieldPosition="0">
        <references count="7">
          <reference field="2" count="1" selected="0">
            <x v="49"/>
          </reference>
          <reference field="3" count="1" selected="0">
            <x v="716"/>
          </reference>
          <reference field="5" count="1" selected="0">
            <x v="102"/>
          </reference>
          <reference field="9" count="1" selected="0">
            <x v="556"/>
          </reference>
          <reference field="10" count="1" selected="0">
            <x v="198"/>
          </reference>
          <reference field="11" count="0" selected="0"/>
          <reference field="25" count="0"/>
        </references>
      </pivotArea>
    </format>
    <format dxfId="5048">
      <pivotArea dataOnly="0" labelOnly="1" outline="0" fieldPosition="0">
        <references count="7">
          <reference field="2" count="1" selected="0">
            <x v="49"/>
          </reference>
          <reference field="3" count="1" selected="0">
            <x v="716"/>
          </reference>
          <reference field="5" count="1" selected="0">
            <x v="102"/>
          </reference>
          <reference field="9" count="1" selected="0">
            <x v="557"/>
          </reference>
          <reference field="10" count="1" selected="0">
            <x v="200"/>
          </reference>
          <reference field="11" count="0" selected="0"/>
          <reference field="25" count="0"/>
        </references>
      </pivotArea>
    </format>
    <format dxfId="5047">
      <pivotArea dataOnly="0" labelOnly="1" outline="0" fieldPosition="0">
        <references count="7">
          <reference field="2" count="1" selected="0">
            <x v="49"/>
          </reference>
          <reference field="3" count="1" selected="0">
            <x v="716"/>
          </reference>
          <reference field="5" count="1" selected="0">
            <x v="102"/>
          </reference>
          <reference field="9" count="1" selected="0">
            <x v="558"/>
          </reference>
          <reference field="10" count="1" selected="0">
            <x v="200"/>
          </reference>
          <reference field="11" count="0" selected="0"/>
          <reference field="25" count="0"/>
        </references>
      </pivotArea>
    </format>
    <format dxfId="5046">
      <pivotArea dataOnly="0" labelOnly="1" outline="0" fieldPosition="0">
        <references count="7">
          <reference field="2" count="1" selected="0">
            <x v="49"/>
          </reference>
          <reference field="3" count="1" selected="0">
            <x v="716"/>
          </reference>
          <reference field="5" count="1" selected="0">
            <x v="102"/>
          </reference>
          <reference field="9" count="1" selected="0">
            <x v="559"/>
          </reference>
          <reference field="10" count="1" selected="0">
            <x v="201"/>
          </reference>
          <reference field="11" count="0" selected="0"/>
          <reference field="25" count="0"/>
        </references>
      </pivotArea>
    </format>
    <format dxfId="5045">
      <pivotArea dataOnly="0" labelOnly="1" outline="0" fieldPosition="0">
        <references count="7">
          <reference field="2" count="1" selected="0">
            <x v="49"/>
          </reference>
          <reference field="3" count="1" selected="0">
            <x v="716"/>
          </reference>
          <reference field="5" count="1" selected="0">
            <x v="102"/>
          </reference>
          <reference field="9" count="1" selected="0">
            <x v="560"/>
          </reference>
          <reference field="10" count="1" selected="0">
            <x v="200"/>
          </reference>
          <reference field="11" count="0" selected="0"/>
          <reference field="25" count="0"/>
        </references>
      </pivotArea>
    </format>
    <format dxfId="5044">
      <pivotArea dataOnly="0" labelOnly="1" outline="0" fieldPosition="0">
        <references count="7">
          <reference field="2" count="1" selected="0">
            <x v="50"/>
          </reference>
          <reference field="3" count="1" selected="0">
            <x v="719"/>
          </reference>
          <reference field="5" count="1" selected="0">
            <x v="106"/>
          </reference>
          <reference field="9" count="1" selected="0">
            <x v="596"/>
          </reference>
          <reference field="10" count="1" selected="0">
            <x v="204"/>
          </reference>
          <reference field="11" count="0" selected="0"/>
          <reference field="25" count="0"/>
        </references>
      </pivotArea>
    </format>
    <format dxfId="5043">
      <pivotArea dataOnly="0" labelOnly="1" outline="0" fieldPosition="0">
        <references count="7">
          <reference field="2" count="1" selected="0">
            <x v="50"/>
          </reference>
          <reference field="3" count="1" selected="0">
            <x v="719"/>
          </reference>
          <reference field="5" count="1" selected="0">
            <x v="106"/>
          </reference>
          <reference field="9" count="1" selected="0">
            <x v="605"/>
          </reference>
          <reference field="10" count="1" selected="0">
            <x v="191"/>
          </reference>
          <reference field="11" count="0" selected="0"/>
          <reference field="25" count="0"/>
        </references>
      </pivotArea>
    </format>
    <format dxfId="5042">
      <pivotArea dataOnly="0" labelOnly="1" outline="0" fieldPosition="0">
        <references count="7">
          <reference field="2" count="1" selected="0">
            <x v="50"/>
          </reference>
          <reference field="3" count="1" selected="0">
            <x v="720"/>
          </reference>
          <reference field="5" count="1" selected="0">
            <x v="106"/>
          </reference>
          <reference field="9" count="1" selected="0">
            <x v="597"/>
          </reference>
          <reference field="10" count="1" selected="0">
            <x v="2"/>
          </reference>
          <reference field="11" count="0" selected="0"/>
          <reference field="25" count="0"/>
        </references>
      </pivotArea>
    </format>
    <format dxfId="5041">
      <pivotArea dataOnly="0" labelOnly="1" outline="0" fieldPosition="0">
        <references count="7">
          <reference field="2" count="1" selected="0">
            <x v="50"/>
          </reference>
          <reference field="3" count="1" selected="0">
            <x v="720"/>
          </reference>
          <reference field="5" count="1" selected="0">
            <x v="106"/>
          </reference>
          <reference field="9" count="1" selected="0">
            <x v="598"/>
          </reference>
          <reference field="10" count="1" selected="0">
            <x v="205"/>
          </reference>
          <reference field="11" count="0" selected="0"/>
          <reference field="25" count="0"/>
        </references>
      </pivotArea>
    </format>
    <format dxfId="5040">
      <pivotArea dataOnly="0" labelOnly="1" outline="0" fieldPosition="0">
        <references count="7">
          <reference field="2" count="1" selected="0">
            <x v="50"/>
          </reference>
          <reference field="3" count="1" selected="0">
            <x v="720"/>
          </reference>
          <reference field="5" count="1" selected="0">
            <x v="106"/>
          </reference>
          <reference field="9" count="1" selected="0">
            <x v="603"/>
          </reference>
          <reference field="10" count="1" selected="0">
            <x v="194"/>
          </reference>
          <reference field="11" count="0" selected="0"/>
          <reference field="25" count="0"/>
        </references>
      </pivotArea>
    </format>
    <format dxfId="5039">
      <pivotArea dataOnly="0" labelOnly="1" outline="0" fieldPosition="0">
        <references count="7">
          <reference field="2" count="1" selected="0">
            <x v="50"/>
          </reference>
          <reference field="3" count="1" selected="0">
            <x v="720"/>
          </reference>
          <reference field="5" count="1" selected="0">
            <x v="106"/>
          </reference>
          <reference field="9" count="1" selected="0">
            <x v="606"/>
          </reference>
          <reference field="10" count="1" selected="0">
            <x v="210"/>
          </reference>
          <reference field="11" count="0" selected="0"/>
          <reference field="25" count="0"/>
        </references>
      </pivotArea>
    </format>
    <format dxfId="5038">
      <pivotArea dataOnly="0" labelOnly="1" outline="0" fieldPosition="0">
        <references count="7">
          <reference field="2" count="1" selected="0">
            <x v="50"/>
          </reference>
          <reference field="3" count="1" selected="0">
            <x v="720"/>
          </reference>
          <reference field="5" count="1" selected="0">
            <x v="106"/>
          </reference>
          <reference field="9" count="1" selected="0">
            <x v="607"/>
          </reference>
          <reference field="10" count="1" selected="0">
            <x v="190"/>
          </reference>
          <reference field="11" count="0" selected="0"/>
          <reference field="25" count="0"/>
        </references>
      </pivotArea>
    </format>
    <format dxfId="5037">
      <pivotArea dataOnly="0" labelOnly="1" outline="0" fieldPosition="0">
        <references count="7">
          <reference field="2" count="1" selected="0">
            <x v="50"/>
          </reference>
          <reference field="3" count="1" selected="0">
            <x v="720"/>
          </reference>
          <reference field="5" count="1" selected="0">
            <x v="106"/>
          </reference>
          <reference field="9" count="1" selected="0">
            <x v="609"/>
          </reference>
          <reference field="10" count="1" selected="0">
            <x v="209"/>
          </reference>
          <reference field="11" count="0" selected="0"/>
          <reference field="25" count="0"/>
        </references>
      </pivotArea>
    </format>
    <format dxfId="5036">
      <pivotArea dataOnly="0" labelOnly="1" outline="0" fieldPosition="0">
        <references count="7">
          <reference field="2" count="1" selected="0">
            <x v="50"/>
          </reference>
          <reference field="3" count="1" selected="0">
            <x v="721"/>
          </reference>
          <reference field="5" count="1" selected="0">
            <x v="106"/>
          </reference>
          <reference field="9" count="1" selected="0">
            <x v="599"/>
          </reference>
          <reference field="10" count="1" selected="0">
            <x v="208"/>
          </reference>
          <reference field="11" count="0" selected="0"/>
          <reference field="25" count="0"/>
        </references>
      </pivotArea>
    </format>
    <format dxfId="5035">
      <pivotArea dataOnly="0" labelOnly="1" outline="0" fieldPosition="0">
        <references count="7">
          <reference field="2" count="1" selected="0">
            <x v="50"/>
          </reference>
          <reference field="3" count="1" selected="0">
            <x v="721"/>
          </reference>
          <reference field="5" count="1" selected="0">
            <x v="106"/>
          </reference>
          <reference field="9" count="1" selected="0">
            <x v="601"/>
          </reference>
          <reference field="10" count="1" selected="0">
            <x v="204"/>
          </reference>
          <reference field="11" count="0" selected="0"/>
          <reference field="25" count="0"/>
        </references>
      </pivotArea>
    </format>
    <format dxfId="5034">
      <pivotArea dataOnly="0" labelOnly="1" outline="0" fieldPosition="0">
        <references count="7">
          <reference field="2" count="1" selected="0">
            <x v="50"/>
          </reference>
          <reference field="3" count="1" selected="0">
            <x v="721"/>
          </reference>
          <reference field="5" count="1" selected="0">
            <x v="106"/>
          </reference>
          <reference field="9" count="1" selected="0">
            <x v="604"/>
          </reference>
          <reference field="10" count="1" selected="0">
            <x v="190"/>
          </reference>
          <reference field="11" count="0" selected="0"/>
          <reference field="25" count="0"/>
        </references>
      </pivotArea>
    </format>
    <format dxfId="5033">
      <pivotArea dataOnly="0" labelOnly="1" outline="0" fieldPosition="0">
        <references count="7">
          <reference field="2" count="1" selected="0">
            <x v="50"/>
          </reference>
          <reference field="3" count="1" selected="0">
            <x v="721"/>
          </reference>
          <reference field="5" count="1" selected="0">
            <x v="106"/>
          </reference>
          <reference field="9" count="1" selected="0">
            <x v="608"/>
          </reference>
          <reference field="10" count="1" selected="0">
            <x v="194"/>
          </reference>
          <reference field="11" count="0" selected="0"/>
          <reference field="25" count="0"/>
        </references>
      </pivotArea>
    </format>
    <format dxfId="5032">
      <pivotArea dataOnly="0" labelOnly="1" outline="0" fieldPosition="0">
        <references count="7">
          <reference field="2" count="1" selected="0">
            <x v="50"/>
          </reference>
          <reference field="3" count="1" selected="0">
            <x v="722"/>
          </reference>
          <reference field="5" count="1" selected="0">
            <x v="106"/>
          </reference>
          <reference field="9" count="1" selected="0">
            <x v="600"/>
          </reference>
          <reference field="10" count="1" selected="0">
            <x v="191"/>
          </reference>
          <reference field="11" count="0" selected="0"/>
          <reference field="25" count="0"/>
        </references>
      </pivotArea>
    </format>
    <format dxfId="5031">
      <pivotArea dataOnly="0" labelOnly="1" outline="0" fieldPosition="0">
        <references count="7">
          <reference field="2" count="1" selected="0">
            <x v="50"/>
          </reference>
          <reference field="3" count="1" selected="0">
            <x v="722"/>
          </reference>
          <reference field="5" count="1" selected="0">
            <x v="106"/>
          </reference>
          <reference field="9" count="1" selected="0">
            <x v="602"/>
          </reference>
          <reference field="10" count="1" selected="0">
            <x v="204"/>
          </reference>
          <reference field="11" count="0" selected="0"/>
          <reference field="25" count="0"/>
        </references>
      </pivotArea>
    </format>
    <format dxfId="5030">
      <pivotArea dataOnly="0" labelOnly="1" outline="0" fieldPosition="0">
        <references count="7">
          <reference field="2" count="1" selected="0">
            <x v="51"/>
          </reference>
          <reference field="3" count="1" selected="0">
            <x v="723"/>
          </reference>
          <reference field="5" count="1" selected="0">
            <x v="107"/>
          </reference>
          <reference field="9" count="1" selected="0">
            <x v="610"/>
          </reference>
          <reference field="10" count="1" selected="0">
            <x v="222"/>
          </reference>
          <reference field="11" count="0" selected="0"/>
          <reference field="25" count="0"/>
        </references>
      </pivotArea>
    </format>
    <format dxfId="5029">
      <pivotArea dataOnly="0" labelOnly="1" outline="0" fieldPosition="0">
        <references count="7">
          <reference field="2" count="1" selected="0">
            <x v="51"/>
          </reference>
          <reference field="3" count="1" selected="0">
            <x v="723"/>
          </reference>
          <reference field="5" count="1" selected="0">
            <x v="107"/>
          </reference>
          <reference field="9" count="1" selected="0">
            <x v="611"/>
          </reference>
          <reference field="10" count="1" selected="0">
            <x v="190"/>
          </reference>
          <reference field="11" count="0" selected="0"/>
          <reference field="25" count="0"/>
        </references>
      </pivotArea>
    </format>
    <format dxfId="5028">
      <pivotArea dataOnly="0" labelOnly="1" outline="0" fieldPosition="0">
        <references count="7">
          <reference field="2" count="1" selected="0">
            <x v="51"/>
          </reference>
          <reference field="3" count="1" selected="0">
            <x v="723"/>
          </reference>
          <reference field="5" count="1" selected="0">
            <x v="107"/>
          </reference>
          <reference field="9" count="1" selected="0">
            <x v="612"/>
          </reference>
          <reference field="10" count="1" selected="0">
            <x v="190"/>
          </reference>
          <reference field="11" count="0" selected="0"/>
          <reference field="25" count="0"/>
        </references>
      </pivotArea>
    </format>
    <format dxfId="5027">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60"/>
          </reference>
          <reference field="11" count="0" selected="0"/>
          <reference field="25" count="0"/>
        </references>
      </pivotArea>
    </format>
    <format dxfId="5026">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190"/>
          </reference>
          <reference field="11" count="0" selected="0"/>
          <reference field="25" count="0"/>
        </references>
      </pivotArea>
    </format>
    <format dxfId="5025">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204"/>
          </reference>
          <reference field="11" count="0" selected="0"/>
          <reference field="25" count="0"/>
        </references>
      </pivotArea>
    </format>
    <format dxfId="5024">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205"/>
          </reference>
          <reference field="11" count="0" selected="0"/>
          <reference field="25" count="0"/>
        </references>
      </pivotArea>
    </format>
    <format dxfId="5023">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190"/>
          </reference>
          <reference field="11" count="0" selected="0"/>
          <reference field="25" count="0"/>
        </references>
      </pivotArea>
    </format>
    <format dxfId="5022">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204"/>
          </reference>
          <reference field="11" count="0" selected="0"/>
          <reference field="25" count="0"/>
        </references>
      </pivotArea>
    </format>
    <format dxfId="5021">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226"/>
          </reference>
          <reference field="11" count="0" selected="0"/>
          <reference field="25" count="0"/>
        </references>
      </pivotArea>
    </format>
    <format dxfId="5020">
      <pivotArea dataOnly="0" labelOnly="1" outline="0" fieldPosition="0">
        <references count="7">
          <reference field="2" count="1" selected="0">
            <x v="52"/>
          </reference>
          <reference field="3" count="1" selected="0">
            <x v="726"/>
          </reference>
          <reference field="5" count="1" selected="0">
            <x v="110"/>
          </reference>
          <reference field="9" count="1" selected="0">
            <x v="2"/>
          </reference>
          <reference field="10" count="1" selected="0">
            <x v="204"/>
          </reference>
          <reference field="11" count="0" selected="0"/>
          <reference field="25" count="0"/>
        </references>
      </pivotArea>
    </format>
    <format dxfId="5019">
      <pivotArea dataOnly="0" labelOnly="1" outline="0" fieldPosition="0">
        <references count="7">
          <reference field="2" count="1" selected="0">
            <x v="52"/>
          </reference>
          <reference field="3" count="1" selected="0">
            <x v="726"/>
          </reference>
          <reference field="5" count="1" selected="0">
            <x v="110"/>
          </reference>
          <reference field="9" count="1" selected="0">
            <x v="2"/>
          </reference>
          <reference field="10" count="1" selected="0">
            <x v="223"/>
          </reference>
          <reference field="11" count="0" selected="0"/>
          <reference field="25" count="0"/>
        </references>
      </pivotArea>
    </format>
    <format dxfId="5018">
      <pivotArea dataOnly="0" labelOnly="1" outline="0" fieldPosition="0">
        <references count="7">
          <reference field="2" count="1" selected="0">
            <x v="52"/>
          </reference>
          <reference field="3" count="1" selected="0">
            <x v="727"/>
          </reference>
          <reference field="5" count="1" selected="0">
            <x v="110"/>
          </reference>
          <reference field="9" count="1" selected="0">
            <x v="2"/>
          </reference>
          <reference field="10" count="1" selected="0">
            <x v="210"/>
          </reference>
          <reference field="11" count="0" selected="0"/>
          <reference field="25" count="0"/>
        </references>
      </pivotArea>
    </format>
    <format dxfId="5017">
      <pivotArea dataOnly="0" labelOnly="1" outline="0" fieldPosition="0">
        <references count="7">
          <reference field="2" count="1" selected="0">
            <x v="52"/>
          </reference>
          <reference field="3" count="1" selected="0">
            <x v="728"/>
          </reference>
          <reference field="5" count="1" selected="0">
            <x v="110"/>
          </reference>
          <reference field="9" count="1" selected="0">
            <x v="2"/>
          </reference>
          <reference field="10" count="1" selected="0">
            <x v="204"/>
          </reference>
          <reference field="11" count="0" selected="0"/>
          <reference field="25" count="0"/>
        </references>
      </pivotArea>
    </format>
    <format dxfId="5016">
      <pivotArea dataOnly="0" labelOnly="1" outline="0" fieldPosition="0">
        <references count="7">
          <reference field="2" count="1" selected="0">
            <x v="52"/>
          </reference>
          <reference field="3" count="1" selected="0">
            <x v="728"/>
          </reference>
          <reference field="5" count="1" selected="0">
            <x v="110"/>
          </reference>
          <reference field="9" count="1" selected="0">
            <x v="2"/>
          </reference>
          <reference field="10" count="1" selected="0">
            <x v="225"/>
          </reference>
          <reference field="11" count="0" selected="0"/>
          <reference field="25" count="0"/>
        </references>
      </pivotArea>
    </format>
    <format dxfId="5015">
      <pivotArea dataOnly="0" labelOnly="1" outline="0" fieldPosition="0">
        <references count="7">
          <reference field="2" count="1" selected="0">
            <x v="52"/>
          </reference>
          <reference field="3" count="1" selected="0">
            <x v="729"/>
          </reference>
          <reference field="5" count="1" selected="0">
            <x v="110"/>
          </reference>
          <reference field="9" count="1" selected="0">
            <x v="2"/>
          </reference>
          <reference field="10" count="1" selected="0">
            <x v="204"/>
          </reference>
          <reference field="11" count="0" selected="0"/>
          <reference field="25" count="0"/>
        </references>
      </pivotArea>
    </format>
    <format dxfId="5014">
      <pivotArea dataOnly="0" labelOnly="1" outline="0" fieldPosition="0">
        <references count="7">
          <reference field="2" count="1" selected="0">
            <x v="52"/>
          </reference>
          <reference field="3" count="1" selected="0">
            <x v="729"/>
          </reference>
          <reference field="5" count="1" selected="0">
            <x v="110"/>
          </reference>
          <reference field="9" count="1" selected="0">
            <x v="2"/>
          </reference>
          <reference field="10" count="1" selected="0">
            <x v="224"/>
          </reference>
          <reference field="11" count="0" selected="0"/>
          <reference field="25" count="0"/>
        </references>
      </pivotArea>
    </format>
    <format dxfId="5013">
      <pivotArea dataOnly="0" labelOnly="1" outline="0" fieldPosition="0">
        <references count="7">
          <reference field="2" count="1" selected="0">
            <x v="53"/>
          </reference>
          <reference field="3" count="1" selected="0">
            <x v="730"/>
          </reference>
          <reference field="5" count="1" selected="0">
            <x v="111"/>
          </reference>
          <reference field="9" count="1" selected="0">
            <x v="2"/>
          </reference>
          <reference field="10" count="1" selected="0">
            <x v="205"/>
          </reference>
          <reference field="11" count="0" selected="0"/>
          <reference field="25" count="0"/>
        </references>
      </pivotArea>
    </format>
    <format dxfId="5012">
      <pivotArea dataOnly="0" labelOnly="1" outline="0" fieldPosition="0">
        <references count="7">
          <reference field="2" count="1" selected="0">
            <x v="53"/>
          </reference>
          <reference field="3" count="1" selected="0">
            <x v="730"/>
          </reference>
          <reference field="5" count="1" selected="0">
            <x v="111"/>
          </reference>
          <reference field="9" count="1" selected="0">
            <x v="614"/>
          </reference>
          <reference field="10" count="1" selected="0">
            <x v="204"/>
          </reference>
          <reference field="11" count="0" selected="0"/>
          <reference field="25" count="0"/>
        </references>
      </pivotArea>
    </format>
    <format dxfId="5011">
      <pivotArea dataOnly="0" labelOnly="1" outline="0" fieldPosition="0">
        <references count="7">
          <reference field="2" count="1" selected="0">
            <x v="53"/>
          </reference>
          <reference field="3" count="1" selected="0">
            <x v="730"/>
          </reference>
          <reference field="5" count="1" selected="0">
            <x v="111"/>
          </reference>
          <reference field="9" count="1" selected="0">
            <x v="615"/>
          </reference>
          <reference field="10" count="1" selected="0">
            <x v="210"/>
          </reference>
          <reference field="11" count="0" selected="0"/>
          <reference field="25" count="0"/>
        </references>
      </pivotArea>
    </format>
    <format dxfId="5010">
      <pivotArea dataOnly="0" labelOnly="1" outline="0" fieldPosition="0">
        <references count="7">
          <reference field="2" count="1" selected="0">
            <x v="53"/>
          </reference>
          <reference field="3" count="1" selected="0">
            <x v="731"/>
          </reference>
          <reference field="5" count="1" selected="0">
            <x v="112"/>
          </reference>
          <reference field="9" count="1" selected="0">
            <x v="616"/>
          </reference>
          <reference field="10" count="1" selected="0">
            <x v="204"/>
          </reference>
          <reference field="11" count="0" selected="0"/>
          <reference field="25" count="0"/>
        </references>
      </pivotArea>
    </format>
    <format dxfId="5009">
      <pivotArea dataOnly="0" labelOnly="1" outline="0" fieldPosition="0">
        <references count="7">
          <reference field="2" count="1" selected="0">
            <x v="53"/>
          </reference>
          <reference field="3" count="1" selected="0">
            <x v="731"/>
          </reference>
          <reference field="5" count="1" selected="0">
            <x v="112"/>
          </reference>
          <reference field="9" count="1" selected="0">
            <x v="617"/>
          </reference>
          <reference field="10" count="1" selected="0">
            <x v="204"/>
          </reference>
          <reference field="11" count="0" selected="0"/>
          <reference field="25" count="0"/>
        </references>
      </pivotArea>
    </format>
    <format dxfId="5008">
      <pivotArea dataOnly="0" labelOnly="1" outline="0" fieldPosition="0">
        <references count="7">
          <reference field="2" count="1" selected="0">
            <x v="54"/>
          </reference>
          <reference field="3" count="1" selected="0">
            <x v="733"/>
          </reference>
          <reference field="5" count="1" selected="0">
            <x v="114"/>
          </reference>
          <reference field="9" count="1" selected="0">
            <x v="2"/>
          </reference>
          <reference field="10" count="1" selected="0">
            <x v="224"/>
          </reference>
          <reference field="11" count="0" selected="0"/>
          <reference field="25" count="0"/>
        </references>
      </pivotArea>
    </format>
    <format dxfId="5007">
      <pivotArea dataOnly="0" labelOnly="1" outline="0" fieldPosition="0">
        <references count="7">
          <reference field="2" count="1" selected="0">
            <x v="54"/>
          </reference>
          <reference field="3" count="1" selected="0">
            <x v="733"/>
          </reference>
          <reference field="5" count="1" selected="0">
            <x v="114"/>
          </reference>
          <reference field="9" count="1" selected="0">
            <x v="2"/>
          </reference>
          <reference field="10" count="1" selected="0">
            <x v="227"/>
          </reference>
          <reference field="11" count="0" selected="0"/>
          <reference field="25" count="0"/>
        </references>
      </pivotArea>
    </format>
    <format dxfId="5006">
      <pivotArea dataOnly="0" labelOnly="1" outline="0" fieldPosition="0">
        <references count="7">
          <reference field="2" count="1" selected="0">
            <x v="55"/>
          </reference>
          <reference field="3" count="1" selected="0">
            <x v="734"/>
          </reference>
          <reference field="5" count="1" selected="0">
            <x v="115"/>
          </reference>
          <reference field="9" count="1" selected="0">
            <x v="2"/>
          </reference>
          <reference field="10" count="1" selected="0">
            <x v="5"/>
          </reference>
          <reference field="11" count="0" selected="0"/>
          <reference field="25" count="0"/>
        </references>
      </pivotArea>
    </format>
    <format dxfId="5005">
      <pivotArea dataOnly="0" labelOnly="1" outline="0" fieldPosition="0">
        <references count="7">
          <reference field="2" count="1" selected="0">
            <x v="55"/>
          </reference>
          <reference field="3" count="1" selected="0">
            <x v="735"/>
          </reference>
          <reference field="5" count="1" selected="0">
            <x v="116"/>
          </reference>
          <reference field="9" count="1" selected="0">
            <x v="2"/>
          </reference>
          <reference field="10" count="1" selected="0">
            <x v="228"/>
          </reference>
          <reference field="11" count="0" selected="0"/>
          <reference field="25" count="0"/>
        </references>
      </pivotArea>
    </format>
    <format dxfId="5004">
      <pivotArea dataOnly="0" labelOnly="1" outline="0" fieldPosition="0">
        <references count="7">
          <reference field="2" count="1" selected="0">
            <x v="56"/>
          </reference>
          <reference field="3" count="1" selected="0">
            <x v="643"/>
          </reference>
          <reference field="5" count="1" selected="0">
            <x v="117"/>
          </reference>
          <reference field="9" count="1" selected="0">
            <x v="618"/>
          </reference>
          <reference field="10" count="1" selected="0">
            <x v="128"/>
          </reference>
          <reference field="11" count="0" selected="0"/>
          <reference field="25" count="0"/>
        </references>
      </pivotArea>
    </format>
    <format dxfId="5003">
      <pivotArea dataOnly="0" labelOnly="1" outline="0" fieldPosition="0">
        <references count="7">
          <reference field="2" count="1" selected="0">
            <x v="57"/>
          </reference>
          <reference field="3" count="1" selected="0">
            <x v="736"/>
          </reference>
          <reference field="5" count="1" selected="0">
            <x v="118"/>
          </reference>
          <reference field="9" count="1" selected="0">
            <x v="2"/>
          </reference>
          <reference field="10" count="1" selected="0">
            <x v="204"/>
          </reference>
          <reference field="11" count="0" selected="0"/>
          <reference field="25" count="0"/>
        </references>
      </pivotArea>
    </format>
    <format dxfId="5002">
      <pivotArea dataOnly="0" labelOnly="1" outline="0" fieldPosition="0">
        <references count="7">
          <reference field="2" count="1" selected="0">
            <x v="57"/>
          </reference>
          <reference field="3" count="1" selected="0">
            <x v="736"/>
          </reference>
          <reference field="5" count="1" selected="0">
            <x v="118"/>
          </reference>
          <reference field="9" count="1" selected="0">
            <x v="2"/>
          </reference>
          <reference field="10" count="1" selected="0">
            <x v="229"/>
          </reference>
          <reference field="11" count="0" selected="0"/>
          <reference field="25" count="0"/>
        </references>
      </pivotArea>
    </format>
    <format dxfId="5001">
      <pivotArea dataOnly="0" labelOnly="1" outline="0" fieldPosition="0">
        <references count="1">
          <reference field="4294967294" count="10">
            <x v="0"/>
            <x v="1"/>
            <x v="2"/>
            <x v="3"/>
            <x v="4"/>
            <x v="5"/>
            <x v="6"/>
            <x v="7"/>
            <x v="8"/>
            <x v="9"/>
          </reference>
        </references>
      </pivotArea>
    </format>
    <format dxfId="5000">
      <pivotArea outline="0" collapsedLevelsAreSubtotals="1" fieldPosition="0"/>
    </format>
    <format dxfId="4999">
      <pivotArea field="2" type="button" dataOnly="0" labelOnly="1" outline="0" axis="axisRow" fieldPosition="0"/>
    </format>
    <format dxfId="4998">
      <pivotArea field="3" type="button" dataOnly="0" labelOnly="1" outline="0" axis="axisRow" fieldPosition="1"/>
    </format>
    <format dxfId="4997">
      <pivotArea field="5" type="button" dataOnly="0" labelOnly="1" outline="0" axis="axisRow" fieldPosition="2"/>
    </format>
    <format dxfId="4996">
      <pivotArea field="9" type="button" dataOnly="0" labelOnly="1" outline="0" axis="axisRow" fieldPosition="3"/>
    </format>
    <format dxfId="4995">
      <pivotArea field="10" type="button" dataOnly="0" labelOnly="1" outline="0" axis="axisRow" fieldPosition="4"/>
    </format>
    <format dxfId="4994">
      <pivotArea field="11" type="button" dataOnly="0" labelOnly="1" outline="0" axis="axisRow" fieldPosition="5"/>
    </format>
    <format dxfId="4993">
      <pivotArea field="25" type="button" dataOnly="0" labelOnly="1" outline="0" axis="axisRow" fieldPosition="6"/>
    </format>
    <format dxfId="4992">
      <pivotArea dataOnly="0" labelOnly="1" outline="0" fieldPosition="0">
        <references count="1">
          <reference field="2" count="25">
            <x v="0"/>
            <x v="2"/>
            <x v="3"/>
            <x v="4"/>
            <x v="5"/>
            <x v="6"/>
            <x v="7"/>
            <x v="8"/>
            <x v="9"/>
            <x v="10"/>
            <x v="11"/>
            <x v="12"/>
            <x v="13"/>
            <x v="14"/>
            <x v="15"/>
            <x v="16"/>
            <x v="17"/>
            <x v="18"/>
            <x v="19"/>
            <x v="20"/>
            <x v="21"/>
            <x v="22"/>
            <x v="23"/>
            <x v="24"/>
            <x v="25"/>
          </reference>
        </references>
      </pivotArea>
    </format>
    <format dxfId="4991">
      <pivotArea dataOnly="0" labelOnly="1" outline="0" fieldPosition="0">
        <references count="1">
          <reference field="2" count="31">
            <x v="26"/>
            <x v="27"/>
            <x v="28"/>
            <x v="29"/>
            <x v="30"/>
            <x v="31"/>
            <x v="32"/>
            <x v="33"/>
            <x v="34"/>
            <x v="35"/>
            <x v="36"/>
            <x v="37"/>
            <x v="38"/>
            <x v="39"/>
            <x v="40"/>
            <x v="41"/>
            <x v="42"/>
            <x v="43"/>
            <x v="44"/>
            <x v="45"/>
            <x v="46"/>
            <x v="47"/>
            <x v="48"/>
            <x v="49"/>
            <x v="50"/>
            <x v="51"/>
            <x v="52"/>
            <x v="53"/>
            <x v="54"/>
            <x v="55"/>
            <x v="56"/>
          </reference>
        </references>
      </pivotArea>
    </format>
    <format dxfId="4990">
      <pivotArea dataOnly="0" labelOnly="1" outline="0" fieldPosition="0">
        <references count="1">
          <reference field="2" count="2">
            <x v="57"/>
            <x v="58"/>
          </reference>
        </references>
      </pivotArea>
    </format>
    <format dxfId="4989">
      <pivotArea dataOnly="0" labelOnly="1" grandRow="1" outline="0" fieldPosition="0"/>
    </format>
    <format dxfId="4988">
      <pivotArea dataOnly="0" labelOnly="1" outline="0" fieldPosition="0">
        <references count="2">
          <reference field="2" count="1" selected="0">
            <x v="0"/>
          </reference>
          <reference field="3" count="2">
            <x v="125"/>
            <x v="641"/>
          </reference>
        </references>
      </pivotArea>
    </format>
    <format dxfId="4987">
      <pivotArea dataOnly="0" labelOnly="1" outline="0" fieldPosition="0">
        <references count="2">
          <reference field="2" count="1" selected="0">
            <x v="2"/>
          </reference>
          <reference field="3" count="1">
            <x v="484"/>
          </reference>
        </references>
      </pivotArea>
    </format>
    <format dxfId="4986">
      <pivotArea dataOnly="0" labelOnly="1" outline="0" fieldPosition="0">
        <references count="2">
          <reference field="2" count="1" selected="0">
            <x v="3"/>
          </reference>
          <reference field="3" count="6">
            <x v="373"/>
            <x v="449"/>
            <x v="558"/>
            <x v="608"/>
            <x v="626"/>
            <x v="632"/>
          </reference>
        </references>
      </pivotArea>
    </format>
    <format dxfId="4985">
      <pivotArea dataOnly="0" labelOnly="1" outline="0" fieldPosition="0">
        <references count="2">
          <reference field="2" count="1" selected="0">
            <x v="4"/>
          </reference>
          <reference field="3" count="18">
            <x v="363"/>
            <x v="364"/>
            <x v="369"/>
            <x v="370"/>
            <x v="371"/>
            <x v="419"/>
            <x v="450"/>
            <x v="500"/>
            <x v="551"/>
            <x v="559"/>
            <x v="593"/>
            <x v="594"/>
            <x v="627"/>
            <x v="628"/>
            <x v="629"/>
            <x v="630"/>
            <x v="631"/>
            <x v="690"/>
          </reference>
        </references>
      </pivotArea>
    </format>
    <format dxfId="4984">
      <pivotArea dataOnly="0" labelOnly="1" outline="0" fieldPosition="0">
        <references count="2">
          <reference field="2" count="1" selected="0">
            <x v="5"/>
          </reference>
          <reference field="3" count="3">
            <x v="376"/>
            <x v="377"/>
            <x v="595"/>
          </reference>
        </references>
      </pivotArea>
    </format>
    <format dxfId="4983">
      <pivotArea dataOnly="0" labelOnly="1" outline="0" fieldPosition="0">
        <references count="2">
          <reference field="2" count="1" selected="0">
            <x v="6"/>
          </reference>
          <reference field="3" count="12">
            <x v="366"/>
            <x v="400"/>
            <x v="429"/>
            <x v="519"/>
            <x v="557"/>
            <x v="581"/>
            <x v="582"/>
            <x v="636"/>
            <x v="637"/>
            <x v="638"/>
            <x v="639"/>
            <x v="640"/>
          </reference>
        </references>
      </pivotArea>
    </format>
    <format dxfId="4982">
      <pivotArea dataOnly="0" labelOnly="1" outline="0" fieldPosition="0">
        <references count="2">
          <reference field="2" count="1" selected="0">
            <x v="7"/>
          </reference>
          <reference field="3" count="30">
            <x v="367"/>
            <x v="368"/>
            <x v="388"/>
            <x v="389"/>
            <x v="392"/>
            <x v="394"/>
            <x v="420"/>
            <x v="463"/>
            <x v="474"/>
            <x v="510"/>
            <x v="514"/>
            <x v="515"/>
            <x v="516"/>
            <x v="540"/>
            <x v="542"/>
            <x v="550"/>
            <x v="588"/>
            <x v="601"/>
            <x v="602"/>
            <x v="645"/>
            <x v="646"/>
            <x v="647"/>
            <x v="650"/>
            <x v="651"/>
            <x v="652"/>
            <x v="653"/>
            <x v="654"/>
            <x v="655"/>
            <x v="656"/>
            <x v="657"/>
          </reference>
        </references>
      </pivotArea>
    </format>
    <format dxfId="4981">
      <pivotArea dataOnly="0" labelOnly="1" outline="0" fieldPosition="0">
        <references count="2">
          <reference field="2" count="1" selected="0">
            <x v="8"/>
          </reference>
          <reference field="3" count="4">
            <x v="416"/>
            <x v="417"/>
            <x v="485"/>
            <x v="495"/>
          </reference>
        </references>
      </pivotArea>
    </format>
    <format dxfId="4980">
      <pivotArea dataOnly="0" labelOnly="1" outline="0" fieldPosition="0">
        <references count="2">
          <reference field="2" count="1" selected="0">
            <x v="9"/>
          </reference>
          <reference field="3" count="12">
            <x v="440"/>
            <x v="451"/>
            <x v="460"/>
            <x v="461"/>
            <x v="462"/>
            <x v="499"/>
            <x v="562"/>
            <x v="678"/>
            <x v="679"/>
            <x v="680"/>
            <x v="681"/>
            <x v="682"/>
          </reference>
        </references>
      </pivotArea>
    </format>
    <format dxfId="4979">
      <pivotArea dataOnly="0" labelOnly="1" outline="0" fieldPosition="0">
        <references count="2">
          <reference field="2" count="1" selected="0">
            <x v="10"/>
          </reference>
          <reference field="3" count="3">
            <x v="441"/>
            <x v="486"/>
            <x v="700"/>
          </reference>
        </references>
      </pivotArea>
    </format>
    <format dxfId="4978">
      <pivotArea dataOnly="0" labelOnly="1" outline="0" fieldPosition="0">
        <references count="2">
          <reference field="2" count="1" selected="0">
            <x v="11"/>
          </reference>
          <reference field="3" count="3">
            <x v="442"/>
            <x v="718"/>
            <x v="724"/>
          </reference>
        </references>
      </pivotArea>
    </format>
    <format dxfId="4977">
      <pivotArea dataOnly="0" labelOnly="1" outline="0" fieldPosition="0">
        <references count="2">
          <reference field="2" count="1" selected="0">
            <x v="12"/>
          </reference>
          <reference field="3" count="11">
            <x v="444"/>
            <x v="445"/>
            <x v="467"/>
            <x v="470"/>
            <x v="471"/>
            <x v="497"/>
            <x v="498"/>
            <x v="531"/>
            <x v="543"/>
            <x v="596"/>
            <x v="643"/>
          </reference>
        </references>
      </pivotArea>
    </format>
    <format dxfId="4976">
      <pivotArea dataOnly="0" labelOnly="1" outline="0" fieldPosition="0">
        <references count="2">
          <reference field="2" count="1" selected="0">
            <x v="13"/>
          </reference>
          <reference field="3" count="1">
            <x v="698"/>
          </reference>
        </references>
      </pivotArea>
    </format>
    <format dxfId="4975">
      <pivotArea dataOnly="0" labelOnly="1" outline="0" fieldPosition="0">
        <references count="2">
          <reference field="2" count="1" selected="0">
            <x v="14"/>
          </reference>
          <reference field="3" count="10">
            <x v="427"/>
            <x v="447"/>
            <x v="454"/>
            <x v="532"/>
            <x v="544"/>
            <x v="556"/>
            <x v="560"/>
            <x v="561"/>
            <x v="579"/>
            <x v="580"/>
          </reference>
        </references>
      </pivotArea>
    </format>
    <format dxfId="4974">
      <pivotArea dataOnly="0" labelOnly="1" outline="0" fieldPosition="0">
        <references count="2">
          <reference field="2" count="1" selected="0">
            <x v="15"/>
          </reference>
          <reference field="3" count="1">
            <x v="643"/>
          </reference>
        </references>
      </pivotArea>
    </format>
    <format dxfId="4973">
      <pivotArea dataOnly="0" labelOnly="1" outline="0" fieldPosition="0">
        <references count="2">
          <reference field="2" count="1" selected="0">
            <x v="16"/>
          </reference>
          <reference field="3" count="22">
            <x v="237"/>
            <x v="302"/>
            <x v="346"/>
            <x v="396"/>
            <x v="464"/>
            <x v="465"/>
            <x v="473"/>
            <x v="491"/>
            <x v="517"/>
            <x v="518"/>
            <x v="563"/>
            <x v="564"/>
            <x v="597"/>
            <x v="598"/>
            <x v="606"/>
            <x v="615"/>
            <x v="643"/>
            <x v="667"/>
            <x v="668"/>
            <x v="669"/>
            <x v="671"/>
            <x v="672"/>
          </reference>
        </references>
      </pivotArea>
    </format>
    <format dxfId="4972">
      <pivotArea dataOnly="0" labelOnly="1" outline="0" fieldPosition="0">
        <references count="2">
          <reference field="2" count="1" selected="0">
            <x v="17"/>
          </reference>
          <reference field="3" count="6">
            <x v="438"/>
            <x v="452"/>
            <x v="453"/>
            <x v="537"/>
            <x v="552"/>
            <x v="704"/>
          </reference>
        </references>
      </pivotArea>
    </format>
    <format dxfId="4971">
      <pivotArea dataOnly="0" labelOnly="1" outline="0" fieldPosition="0">
        <references count="2">
          <reference field="2" count="1" selected="0">
            <x v="18"/>
          </reference>
          <reference field="3" count="10">
            <x v="413"/>
            <x v="421"/>
            <x v="428"/>
            <x v="501"/>
            <x v="508"/>
            <x v="509"/>
            <x v="644"/>
            <x v="648"/>
            <x v="649"/>
            <x v="659"/>
          </reference>
        </references>
      </pivotArea>
    </format>
    <format dxfId="4970">
      <pivotArea dataOnly="0" labelOnly="1" outline="0" fieldPosition="0">
        <references count="2">
          <reference field="2" count="1" selected="0">
            <x v="19"/>
          </reference>
          <reference field="3" count="27">
            <x v="125"/>
            <x v="459"/>
            <x v="494"/>
            <x v="502"/>
            <x v="503"/>
            <x v="504"/>
            <x v="505"/>
            <x v="506"/>
            <x v="507"/>
            <x v="528"/>
            <x v="547"/>
            <x v="567"/>
            <x v="568"/>
            <x v="569"/>
            <x v="570"/>
            <x v="571"/>
            <x v="572"/>
            <x v="573"/>
            <x v="600"/>
            <x v="633"/>
            <x v="634"/>
            <x v="706"/>
            <x v="707"/>
            <x v="708"/>
            <x v="709"/>
            <x v="710"/>
            <x v="711"/>
          </reference>
        </references>
      </pivotArea>
    </format>
    <format dxfId="4969">
      <pivotArea dataOnly="0" labelOnly="1" outline="0" fieldPosition="0">
        <references count="2">
          <reference field="2" count="1" selected="0">
            <x v="20"/>
          </reference>
          <reference field="3" count="14">
            <x v="125"/>
            <x v="455"/>
            <x v="456"/>
            <x v="457"/>
            <x v="458"/>
            <x v="487"/>
            <x v="489"/>
            <x v="526"/>
            <x v="527"/>
            <x v="574"/>
            <x v="575"/>
            <x v="576"/>
            <x v="577"/>
            <x v="578"/>
          </reference>
        </references>
      </pivotArea>
    </format>
    <format dxfId="4968">
      <pivotArea dataOnly="0" labelOnly="1" outline="0" fieldPosition="0">
        <references count="2">
          <reference field="2" count="1" selected="0">
            <x v="21"/>
          </reference>
          <reference field="3" count="3">
            <x v="511"/>
            <x v="548"/>
            <x v="635"/>
          </reference>
        </references>
      </pivotArea>
    </format>
    <format dxfId="4967">
      <pivotArea dataOnly="0" labelOnly="1" outline="0" fieldPosition="0">
        <references count="2">
          <reference field="2" count="1" selected="0">
            <x v="22"/>
          </reference>
          <reference field="3" count="12">
            <x v="433"/>
            <x v="546"/>
            <x v="617"/>
            <x v="618"/>
            <x v="619"/>
            <x v="673"/>
            <x v="674"/>
            <x v="676"/>
            <x v="685"/>
            <x v="686"/>
            <x v="693"/>
            <x v="694"/>
          </reference>
        </references>
      </pivotArea>
    </format>
    <format dxfId="4966">
      <pivotArea dataOnly="0" labelOnly="1" outline="0" fieldPosition="0">
        <references count="2">
          <reference field="2" count="1" selected="0">
            <x v="23"/>
          </reference>
          <reference field="3" count="3">
            <x v="481"/>
            <x v="520"/>
            <x v="643"/>
          </reference>
        </references>
      </pivotArea>
    </format>
    <format dxfId="4965">
      <pivotArea dataOnly="0" labelOnly="1" outline="0" fieldPosition="0">
        <references count="2">
          <reference field="2" count="1" selected="0">
            <x v="24"/>
          </reference>
          <reference field="3" count="5">
            <x v="472"/>
            <x v="590"/>
            <x v="591"/>
            <x v="592"/>
            <x v="691"/>
          </reference>
        </references>
      </pivotArea>
    </format>
    <format dxfId="4964">
      <pivotArea dataOnly="0" labelOnly="1" outline="0" fieldPosition="0">
        <references count="2">
          <reference field="2" count="1" selected="0">
            <x v="25"/>
          </reference>
          <reference field="3" count="2">
            <x v="492"/>
            <x v="688"/>
          </reference>
        </references>
      </pivotArea>
    </format>
    <format dxfId="4963">
      <pivotArea dataOnly="0" labelOnly="1" outline="0" fieldPosition="0">
        <references count="2">
          <reference field="2" count="1" selected="0">
            <x v="26"/>
          </reference>
          <reference field="3" count="4">
            <x v="545"/>
            <x v="587"/>
            <x v="643"/>
            <x v="692"/>
          </reference>
        </references>
      </pivotArea>
    </format>
    <format dxfId="4962">
      <pivotArea dataOnly="0" labelOnly="1" outline="0" fieldPosition="0">
        <references count="2">
          <reference field="2" count="1" selected="0">
            <x v="27"/>
          </reference>
          <reference field="3" count="5">
            <x v="418"/>
            <x v="589"/>
            <x v="621"/>
            <x v="677"/>
            <x v="683"/>
          </reference>
        </references>
      </pivotArea>
    </format>
    <format dxfId="4961">
      <pivotArea dataOnly="0" labelOnly="1" outline="0" fieldPosition="0">
        <references count="2">
          <reference field="2" count="1" selected="0">
            <x v="28"/>
          </reference>
          <reference field="3" count="2">
            <x v="584"/>
            <x v="613"/>
          </reference>
        </references>
      </pivotArea>
    </format>
    <format dxfId="4960">
      <pivotArea dataOnly="0" labelOnly="1" outline="0" fieldPosition="0">
        <references count="2">
          <reference field="2" count="1" selected="0">
            <x v="29"/>
          </reference>
          <reference field="3" count="1">
            <x v="535"/>
          </reference>
        </references>
      </pivotArea>
    </format>
    <format dxfId="4959">
      <pivotArea dataOnly="0" labelOnly="1" outline="0" fieldPosition="0">
        <references count="2">
          <reference field="2" count="1" selected="0">
            <x v="30"/>
          </reference>
          <reference field="3" count="2">
            <x v="642"/>
            <x v="643"/>
          </reference>
        </references>
      </pivotArea>
    </format>
    <format dxfId="4958">
      <pivotArea dataOnly="0" labelOnly="1" outline="0" fieldPosition="0">
        <references count="2">
          <reference field="2" count="1" selected="0">
            <x v="31"/>
          </reference>
          <reference field="3" count="1">
            <x v="658"/>
          </reference>
        </references>
      </pivotArea>
    </format>
    <format dxfId="4957">
      <pivotArea dataOnly="0" labelOnly="1" outline="0" fieldPosition="0">
        <references count="2">
          <reference field="2" count="1" selected="0">
            <x v="32"/>
          </reference>
          <reference field="3" count="1">
            <x v="643"/>
          </reference>
        </references>
      </pivotArea>
    </format>
    <format dxfId="4956">
      <pivotArea dataOnly="0" labelOnly="1" outline="0" fieldPosition="0">
        <references count="2">
          <reference field="2" count="1" selected="0">
            <x v="33"/>
          </reference>
          <reference field="3" count="3">
            <x v="591"/>
            <x v="610"/>
            <x v="643"/>
          </reference>
        </references>
      </pivotArea>
    </format>
    <format dxfId="4955">
      <pivotArea dataOnly="0" labelOnly="1" outline="0" fieldPosition="0">
        <references count="2">
          <reference field="2" count="1" selected="0">
            <x v="34"/>
          </reference>
          <reference field="3" count="2">
            <x v="660"/>
            <x v="661"/>
          </reference>
        </references>
      </pivotArea>
    </format>
    <format dxfId="4954">
      <pivotArea dataOnly="0" labelOnly="1" outline="0" fieldPosition="0">
        <references count="2">
          <reference field="2" count="1" selected="0">
            <x v="35"/>
          </reference>
          <reference field="3" count="4">
            <x v="604"/>
            <x v="605"/>
            <x v="611"/>
            <x v="696"/>
          </reference>
        </references>
      </pivotArea>
    </format>
    <format dxfId="4953">
      <pivotArea dataOnly="0" labelOnly="1" outline="0" fieldPosition="0">
        <references count="2">
          <reference field="2" count="1" selected="0">
            <x v="36"/>
          </reference>
          <reference field="3" count="7">
            <x v="612"/>
            <x v="643"/>
            <x v="662"/>
            <x v="663"/>
            <x v="664"/>
            <x v="665"/>
            <x v="666"/>
          </reference>
        </references>
      </pivotArea>
    </format>
    <format dxfId="4952">
      <pivotArea dataOnly="0" labelOnly="1" outline="0" fieldPosition="0">
        <references count="2">
          <reference field="2" count="1" selected="0">
            <x v="37"/>
          </reference>
          <reference field="3" count="2">
            <x v="541"/>
            <x v="737"/>
          </reference>
        </references>
      </pivotArea>
    </format>
    <format dxfId="4951">
      <pivotArea dataOnly="0" labelOnly="1" outline="0" fieldPosition="0">
        <references count="2">
          <reference field="2" count="1" selected="0">
            <x v="38"/>
          </reference>
          <reference field="3" count="1">
            <x v="670"/>
          </reference>
        </references>
      </pivotArea>
    </format>
    <format dxfId="4950">
      <pivotArea dataOnly="0" labelOnly="1" outline="0" fieldPosition="0">
        <references count="2">
          <reference field="2" count="1" selected="0">
            <x v="39"/>
          </reference>
          <reference field="3" count="2">
            <x v="643"/>
            <x v="684"/>
          </reference>
        </references>
      </pivotArea>
    </format>
    <format dxfId="4949">
      <pivotArea dataOnly="0" labelOnly="1" outline="0" fieldPosition="0">
        <references count="2">
          <reference field="2" count="1" selected="0">
            <x v="40"/>
          </reference>
          <reference field="3" count="5">
            <x v="622"/>
            <x v="643"/>
            <x v="697"/>
            <x v="701"/>
            <x v="702"/>
          </reference>
        </references>
      </pivotArea>
    </format>
    <format dxfId="4948">
      <pivotArea dataOnly="0" labelOnly="1" outline="0" fieldPosition="0">
        <references count="2">
          <reference field="2" count="1" selected="0">
            <x v="41"/>
          </reference>
          <reference field="3" count="1">
            <x v="689"/>
          </reference>
        </references>
      </pivotArea>
    </format>
    <format dxfId="4947">
      <pivotArea dataOnly="0" labelOnly="1" outline="0" fieldPosition="0">
        <references count="2">
          <reference field="2" count="1" selected="0">
            <x v="42"/>
          </reference>
          <reference field="3" count="1">
            <x v="619"/>
          </reference>
        </references>
      </pivotArea>
    </format>
    <format dxfId="4946">
      <pivotArea dataOnly="0" labelOnly="1" outline="0" fieldPosition="0">
        <references count="2">
          <reference field="2" count="1" selected="0">
            <x v="43"/>
          </reference>
          <reference field="3" count="2">
            <x v="643"/>
            <x v="699"/>
          </reference>
        </references>
      </pivotArea>
    </format>
    <format dxfId="4945">
      <pivotArea dataOnly="0" labelOnly="1" outline="0" fieldPosition="0">
        <references count="2">
          <reference field="2" count="1" selected="0">
            <x v="44"/>
          </reference>
          <reference field="3" count="1">
            <x v="643"/>
          </reference>
        </references>
      </pivotArea>
    </format>
    <format dxfId="4944">
      <pivotArea dataOnly="0" labelOnly="1" outline="0" fieldPosition="0">
        <references count="2">
          <reference field="2" count="1" selected="0">
            <x v="45"/>
          </reference>
          <reference field="3" count="1">
            <x v="611"/>
          </reference>
        </references>
      </pivotArea>
    </format>
    <format dxfId="4943">
      <pivotArea dataOnly="0" labelOnly="1" outline="0" fieldPosition="0">
        <references count="2">
          <reference field="2" count="1" selected="0">
            <x v="46"/>
          </reference>
          <reference field="3" count="2">
            <x v="703"/>
            <x v="717"/>
          </reference>
        </references>
      </pivotArea>
    </format>
    <format dxfId="4942">
      <pivotArea dataOnly="0" labelOnly="1" outline="0" fieldPosition="0">
        <references count="2">
          <reference field="2" count="1" selected="0">
            <x v="47"/>
          </reference>
          <reference field="3" count="1">
            <x v="705"/>
          </reference>
        </references>
      </pivotArea>
    </format>
    <format dxfId="4941">
      <pivotArea dataOnly="0" labelOnly="1" outline="0" fieldPosition="0">
        <references count="2">
          <reference field="2" count="1" selected="0">
            <x v="48"/>
          </reference>
          <reference field="3" count="4">
            <x v="712"/>
            <x v="713"/>
            <x v="714"/>
            <x v="715"/>
          </reference>
        </references>
      </pivotArea>
    </format>
    <format dxfId="4940">
      <pivotArea dataOnly="0" labelOnly="1" outline="0" fieldPosition="0">
        <references count="2">
          <reference field="2" count="1" selected="0">
            <x v="49"/>
          </reference>
          <reference field="3" count="1">
            <x v="716"/>
          </reference>
        </references>
      </pivotArea>
    </format>
    <format dxfId="4939">
      <pivotArea dataOnly="0" labelOnly="1" outline="0" fieldPosition="0">
        <references count="2">
          <reference field="2" count="1" selected="0">
            <x v="50"/>
          </reference>
          <reference field="3" count="4">
            <x v="719"/>
            <x v="720"/>
            <x v="721"/>
            <x v="722"/>
          </reference>
        </references>
      </pivotArea>
    </format>
    <format dxfId="4938">
      <pivotArea dataOnly="0" labelOnly="1" outline="0" fieldPosition="0">
        <references count="2">
          <reference field="2" count="1" selected="0">
            <x v="51"/>
          </reference>
          <reference field="3" count="3">
            <x v="723"/>
            <x v="725"/>
            <x v="732"/>
          </reference>
        </references>
      </pivotArea>
    </format>
    <format dxfId="4937">
      <pivotArea dataOnly="0" labelOnly="1" outline="0" fieldPosition="0">
        <references count="2">
          <reference field="2" count="1" selected="0">
            <x v="52"/>
          </reference>
          <reference field="3" count="4">
            <x v="726"/>
            <x v="727"/>
            <x v="728"/>
            <x v="729"/>
          </reference>
        </references>
      </pivotArea>
    </format>
    <format dxfId="4936">
      <pivotArea dataOnly="0" labelOnly="1" outline="0" fieldPosition="0">
        <references count="2">
          <reference field="2" count="1" selected="0">
            <x v="53"/>
          </reference>
          <reference field="3" count="2">
            <x v="730"/>
            <x v="731"/>
          </reference>
        </references>
      </pivotArea>
    </format>
    <format dxfId="4935">
      <pivotArea dataOnly="0" labelOnly="1" outline="0" fieldPosition="0">
        <references count="2">
          <reference field="2" count="1" selected="0">
            <x v="54"/>
          </reference>
          <reference field="3" count="1">
            <x v="733"/>
          </reference>
        </references>
      </pivotArea>
    </format>
    <format dxfId="4934">
      <pivotArea dataOnly="0" labelOnly="1" outline="0" fieldPosition="0">
        <references count="2">
          <reference field="2" count="1" selected="0">
            <x v="55"/>
          </reference>
          <reference field="3" count="2">
            <x v="734"/>
            <x v="735"/>
          </reference>
        </references>
      </pivotArea>
    </format>
    <format dxfId="4933">
      <pivotArea dataOnly="0" labelOnly="1" outline="0" fieldPosition="0">
        <references count="2">
          <reference field="2" count="1" selected="0">
            <x v="56"/>
          </reference>
          <reference field="3" count="1">
            <x v="643"/>
          </reference>
        </references>
      </pivotArea>
    </format>
    <format dxfId="4932">
      <pivotArea dataOnly="0" labelOnly="1" outline="0" fieldPosition="0">
        <references count="2">
          <reference field="2" count="1" selected="0">
            <x v="57"/>
          </reference>
          <reference field="3" count="1">
            <x v="736"/>
          </reference>
        </references>
      </pivotArea>
    </format>
    <format dxfId="4931">
      <pivotArea dataOnly="0" labelOnly="1" outline="0" fieldPosition="0">
        <references count="3">
          <reference field="2" count="1" selected="0">
            <x v="0"/>
          </reference>
          <reference field="3" count="1" selected="0">
            <x v="125"/>
          </reference>
          <reference field="5" count="1">
            <x v="0"/>
          </reference>
        </references>
      </pivotArea>
    </format>
    <format dxfId="4930">
      <pivotArea dataOnly="0" labelOnly="1" outline="0" fieldPosition="0">
        <references count="3">
          <reference field="2" count="1" selected="0">
            <x v="2"/>
          </reference>
          <reference field="3" count="1" selected="0">
            <x v="484"/>
          </reference>
          <reference field="5" count="3">
            <x v="2"/>
            <x v="3"/>
            <x v="4"/>
          </reference>
        </references>
      </pivotArea>
    </format>
    <format dxfId="4929">
      <pivotArea dataOnly="0" labelOnly="1" outline="0" fieldPosition="0">
        <references count="3">
          <reference field="2" count="1" selected="0">
            <x v="3"/>
          </reference>
          <reference field="3" count="1" selected="0">
            <x v="608"/>
          </reference>
          <reference field="5" count="2">
            <x v="5"/>
            <x v="6"/>
          </reference>
        </references>
      </pivotArea>
    </format>
    <format dxfId="4928">
      <pivotArea dataOnly="0" labelOnly="1" outline="0" fieldPosition="0">
        <references count="3">
          <reference field="2" count="1" selected="0">
            <x v="3"/>
          </reference>
          <reference field="3" count="1" selected="0">
            <x v="632"/>
          </reference>
          <reference field="5" count="1">
            <x v="15"/>
          </reference>
        </references>
      </pivotArea>
    </format>
    <format dxfId="4927">
      <pivotArea dataOnly="0" labelOnly="1" outline="0" fieldPosition="0">
        <references count="3">
          <reference field="2" count="1" selected="0">
            <x v="4"/>
          </reference>
          <reference field="3" count="1" selected="0">
            <x v="551"/>
          </reference>
          <reference field="5" count="1">
            <x v="33"/>
          </reference>
        </references>
      </pivotArea>
    </format>
    <format dxfId="4926">
      <pivotArea dataOnly="0" labelOnly="1" outline="0" fieldPosition="0">
        <references count="3">
          <reference field="2" count="1" selected="0">
            <x v="4"/>
          </reference>
          <reference field="3" count="1" selected="0">
            <x v="593"/>
          </reference>
          <reference field="5" count="1">
            <x v="7"/>
          </reference>
        </references>
      </pivotArea>
    </format>
    <format dxfId="4925">
      <pivotArea dataOnly="0" labelOnly="1" outline="0" fieldPosition="0">
        <references count="3">
          <reference field="2" count="1" selected="0">
            <x v="4"/>
          </reference>
          <reference field="3" count="1" selected="0">
            <x v="627"/>
          </reference>
          <reference field="5" count="1">
            <x v="8"/>
          </reference>
        </references>
      </pivotArea>
    </format>
    <format dxfId="4924">
      <pivotArea dataOnly="0" labelOnly="1" outline="0" fieldPosition="0">
        <references count="3">
          <reference field="2" count="1" selected="0">
            <x v="4"/>
          </reference>
          <reference field="3" count="1" selected="0">
            <x v="628"/>
          </reference>
          <reference field="5" count="1">
            <x v="9"/>
          </reference>
        </references>
      </pivotArea>
    </format>
    <format dxfId="4923">
      <pivotArea dataOnly="0" labelOnly="1" outline="0" fieldPosition="0">
        <references count="3">
          <reference field="2" count="1" selected="0">
            <x v="4"/>
          </reference>
          <reference field="3" count="1" selected="0">
            <x v="629"/>
          </reference>
          <reference field="5" count="1">
            <x v="10"/>
          </reference>
        </references>
      </pivotArea>
    </format>
    <format dxfId="4922">
      <pivotArea dataOnly="0" labelOnly="1" outline="0" fieldPosition="0">
        <references count="3">
          <reference field="2" count="1" selected="0">
            <x v="4"/>
          </reference>
          <reference field="3" count="1" selected="0">
            <x v="630"/>
          </reference>
          <reference field="5" count="1">
            <x v="11"/>
          </reference>
        </references>
      </pivotArea>
    </format>
    <format dxfId="4921">
      <pivotArea dataOnly="0" labelOnly="1" outline="0" fieldPosition="0">
        <references count="3">
          <reference field="2" count="1" selected="0">
            <x v="5"/>
          </reference>
          <reference field="3" count="1" selected="0">
            <x v="595"/>
          </reference>
          <reference field="5" count="1">
            <x v="12"/>
          </reference>
        </references>
      </pivotArea>
    </format>
    <format dxfId="4920">
      <pivotArea dataOnly="0" labelOnly="1" outline="0" fieldPosition="0">
        <references count="3">
          <reference field="2" count="1" selected="0">
            <x v="6"/>
          </reference>
          <reference field="3" count="1" selected="0">
            <x v="582"/>
          </reference>
          <reference field="5" count="1">
            <x v="24"/>
          </reference>
        </references>
      </pivotArea>
    </format>
    <format dxfId="4919">
      <pivotArea dataOnly="0" labelOnly="1" outline="0" fieldPosition="0">
        <references count="3">
          <reference field="2" count="1" selected="0">
            <x v="6"/>
          </reference>
          <reference field="3" count="1" selected="0">
            <x v="637"/>
          </reference>
          <reference field="5" count="1">
            <x v="25"/>
          </reference>
        </references>
      </pivotArea>
    </format>
    <format dxfId="4918">
      <pivotArea dataOnly="0" labelOnly="1" outline="0" fieldPosition="0">
        <references count="3">
          <reference field="2" count="1" selected="0">
            <x v="6"/>
          </reference>
          <reference field="3" count="1" selected="0">
            <x v="639"/>
          </reference>
          <reference field="5" count="1">
            <x v="26"/>
          </reference>
        </references>
      </pivotArea>
    </format>
    <format dxfId="4917">
      <pivotArea dataOnly="0" labelOnly="1" outline="0" fieldPosition="0">
        <references count="3">
          <reference field="2" count="1" selected="0">
            <x v="6"/>
          </reference>
          <reference field="3" count="1" selected="0">
            <x v="640"/>
          </reference>
          <reference field="5" count="1">
            <x v="27"/>
          </reference>
        </references>
      </pivotArea>
    </format>
    <format dxfId="4916">
      <pivotArea dataOnly="0" labelOnly="1" outline="0" fieldPosition="0">
        <references count="3">
          <reference field="2" count="1" selected="0">
            <x v="7"/>
          </reference>
          <reference field="3" count="1" selected="0">
            <x v="392"/>
          </reference>
          <reference field="5" count="2">
            <x v="19"/>
            <x v="20"/>
          </reference>
        </references>
      </pivotArea>
    </format>
    <format dxfId="4915">
      <pivotArea dataOnly="0" labelOnly="1" outline="0" fieldPosition="0">
        <references count="3">
          <reference field="2" count="1" selected="0">
            <x v="7"/>
          </reference>
          <reference field="3" count="1" selected="0">
            <x v="601"/>
          </reference>
          <reference field="5" count="2">
            <x v="21"/>
            <x v="22"/>
          </reference>
        </references>
      </pivotArea>
    </format>
    <format dxfId="4914">
      <pivotArea dataOnly="0" labelOnly="1" outline="0" fieldPosition="0">
        <references count="3">
          <reference field="2" count="1" selected="0">
            <x v="7"/>
          </reference>
          <reference field="3" count="1" selected="0">
            <x v="650"/>
          </reference>
          <reference field="5" count="1">
            <x v="36"/>
          </reference>
        </references>
      </pivotArea>
    </format>
    <format dxfId="4913">
      <pivotArea dataOnly="0" labelOnly="1" outline="0" fieldPosition="0">
        <references count="3">
          <reference field="2" count="1" selected="0">
            <x v="7"/>
          </reference>
          <reference field="3" count="1" selected="0">
            <x v="651"/>
          </reference>
          <reference field="5" count="1">
            <x v="37"/>
          </reference>
        </references>
      </pivotArea>
    </format>
    <format dxfId="4912">
      <pivotArea dataOnly="0" labelOnly="1" outline="0" fieldPosition="0">
        <references count="3">
          <reference field="2" count="1" selected="0">
            <x v="7"/>
          </reference>
          <reference field="3" count="1" selected="0">
            <x v="652"/>
          </reference>
          <reference field="5" count="1">
            <x v="38"/>
          </reference>
        </references>
      </pivotArea>
    </format>
    <format dxfId="4911">
      <pivotArea dataOnly="0" labelOnly="1" outline="0" fieldPosition="0">
        <references count="3">
          <reference field="2" count="1" selected="0">
            <x v="7"/>
          </reference>
          <reference field="3" count="1" selected="0">
            <x v="653"/>
          </reference>
          <reference field="5" count="2">
            <x v="39"/>
            <x v="40"/>
          </reference>
        </references>
      </pivotArea>
    </format>
    <format dxfId="4910">
      <pivotArea dataOnly="0" labelOnly="1" outline="0" fieldPosition="0">
        <references count="3">
          <reference field="2" count="1" selected="0">
            <x v="7"/>
          </reference>
          <reference field="3" count="1" selected="0">
            <x v="654"/>
          </reference>
          <reference field="5" count="1">
            <x v="41"/>
          </reference>
        </references>
      </pivotArea>
    </format>
    <format dxfId="4909">
      <pivotArea dataOnly="0" labelOnly="1" outline="0" fieldPosition="0">
        <references count="3">
          <reference field="2" count="1" selected="0">
            <x v="7"/>
          </reference>
          <reference field="3" count="1" selected="0">
            <x v="655"/>
          </reference>
          <reference field="5" count="1">
            <x v="42"/>
          </reference>
        </references>
      </pivotArea>
    </format>
    <format dxfId="4908">
      <pivotArea dataOnly="0" labelOnly="1" outline="0" fieldPosition="0">
        <references count="3">
          <reference field="2" count="1" selected="0">
            <x v="7"/>
          </reference>
          <reference field="3" count="1" selected="0">
            <x v="656"/>
          </reference>
          <reference field="5" count="1">
            <x v="43"/>
          </reference>
        </references>
      </pivotArea>
    </format>
    <format dxfId="4907">
      <pivotArea dataOnly="0" labelOnly="1" outline="0" fieldPosition="0">
        <references count="3">
          <reference field="2" count="1" selected="0">
            <x v="9"/>
          </reference>
          <reference field="3" count="1" selected="0">
            <x v="562"/>
          </reference>
          <reference field="5" count="1">
            <x v="17"/>
          </reference>
        </references>
      </pivotArea>
    </format>
    <format dxfId="4906">
      <pivotArea dataOnly="0" labelOnly="1" outline="0" fieldPosition="0">
        <references count="3">
          <reference field="2" count="1" selected="0">
            <x v="9"/>
          </reference>
          <reference field="3" count="1" selected="0">
            <x v="678"/>
          </reference>
          <reference field="5" count="1">
            <x v="66"/>
          </reference>
        </references>
      </pivotArea>
    </format>
    <format dxfId="4905">
      <pivotArea dataOnly="0" labelOnly="1" outline="0" fieldPosition="0">
        <references count="3">
          <reference field="2" count="1" selected="0">
            <x v="9"/>
          </reference>
          <reference field="3" count="1" selected="0">
            <x v="679"/>
          </reference>
          <reference field="5" count="1">
            <x v="67"/>
          </reference>
        </references>
      </pivotArea>
    </format>
    <format dxfId="4904">
      <pivotArea dataOnly="0" labelOnly="1" outline="0" fieldPosition="0">
        <references count="3">
          <reference field="2" count="1" selected="0">
            <x v="9"/>
          </reference>
          <reference field="3" count="1" selected="0">
            <x v="680"/>
          </reference>
          <reference field="5" count="1">
            <x v="68"/>
          </reference>
        </references>
      </pivotArea>
    </format>
    <format dxfId="4903">
      <pivotArea dataOnly="0" labelOnly="1" outline="0" fieldPosition="0">
        <references count="3">
          <reference field="2" count="1" selected="0">
            <x v="9"/>
          </reference>
          <reference field="3" count="1" selected="0">
            <x v="681"/>
          </reference>
          <reference field="5" count="1">
            <x v="69"/>
          </reference>
        </references>
      </pivotArea>
    </format>
    <format dxfId="4902">
      <pivotArea dataOnly="0" labelOnly="1" outline="0" fieldPosition="0">
        <references count="3">
          <reference field="2" count="1" selected="0">
            <x v="9"/>
          </reference>
          <reference field="3" count="1" selected="0">
            <x v="682"/>
          </reference>
          <reference field="5" count="1">
            <x v="70"/>
          </reference>
        </references>
      </pivotArea>
    </format>
    <format dxfId="4901">
      <pivotArea dataOnly="0" labelOnly="1" outline="0" fieldPosition="0">
        <references count="3">
          <reference field="2" count="1" selected="0">
            <x v="10"/>
          </reference>
          <reference field="3" count="1" selected="0">
            <x v="700"/>
          </reference>
          <reference field="5" count="1">
            <x v="93"/>
          </reference>
        </references>
      </pivotArea>
    </format>
    <format dxfId="4900">
      <pivotArea dataOnly="0" labelOnly="1" outline="0" fieldPosition="0">
        <references count="3">
          <reference field="2" count="1" selected="0">
            <x v="11"/>
          </reference>
          <reference field="3" count="1" selected="0">
            <x v="718"/>
          </reference>
          <reference field="5" count="1">
            <x v="105"/>
          </reference>
        </references>
      </pivotArea>
    </format>
    <format dxfId="4899">
      <pivotArea dataOnly="0" labelOnly="1" outline="0" fieldPosition="0">
        <references count="3">
          <reference field="2" count="1" selected="0">
            <x v="11"/>
          </reference>
          <reference field="3" count="1" selected="0">
            <x v="724"/>
          </reference>
          <reference field="5" count="1">
            <x v="108"/>
          </reference>
        </references>
      </pivotArea>
    </format>
    <format dxfId="4898">
      <pivotArea dataOnly="0" labelOnly="1" outline="0" fieldPosition="0">
        <references count="3">
          <reference field="2" count="1" selected="0">
            <x v="12"/>
          </reference>
          <reference field="3" count="1" selected="0">
            <x v="445"/>
          </reference>
          <reference field="5" count="1">
            <x v="13"/>
          </reference>
        </references>
      </pivotArea>
    </format>
    <format dxfId="4897">
      <pivotArea dataOnly="0" labelOnly="1" outline="0" fieldPosition="0">
        <references count="3">
          <reference field="2" count="1" selected="0">
            <x v="12"/>
          </reference>
          <reference field="3" count="1" selected="0">
            <x v="497"/>
          </reference>
          <reference field="5" count="1">
            <x v="13"/>
          </reference>
        </references>
      </pivotArea>
    </format>
    <format dxfId="4896">
      <pivotArea dataOnly="0" labelOnly="1" outline="0" fieldPosition="0">
        <references count="3">
          <reference field="2" count="1" selected="0">
            <x v="12"/>
          </reference>
          <reference field="3" count="1" selected="0">
            <x v="596"/>
          </reference>
          <reference field="5" count="1">
            <x v="14"/>
          </reference>
        </references>
      </pivotArea>
    </format>
    <format dxfId="4895">
      <pivotArea dataOnly="0" labelOnly="1" outline="0" fieldPosition="0">
        <references count="3">
          <reference field="2" count="1" selected="0">
            <x v="12"/>
          </reference>
          <reference field="3" count="1" selected="0">
            <x v="643"/>
          </reference>
          <reference field="5" count="2">
            <x v="82"/>
            <x v="83"/>
          </reference>
        </references>
      </pivotArea>
    </format>
    <format dxfId="4894">
      <pivotArea dataOnly="0" labelOnly="1" outline="0" fieldPosition="0">
        <references count="3">
          <reference field="2" count="1" selected="0">
            <x v="13"/>
          </reference>
          <reference field="3" count="1" selected="0">
            <x v="698"/>
          </reference>
          <reference field="5" count="1">
            <x v="88"/>
          </reference>
        </references>
      </pivotArea>
    </format>
    <format dxfId="4893">
      <pivotArea dataOnly="0" labelOnly="1" outline="0" fieldPosition="0">
        <references count="3">
          <reference field="2" count="1" selected="0">
            <x v="14"/>
          </reference>
          <reference field="3" count="1" selected="0">
            <x v="561"/>
          </reference>
          <reference field="5" count="1">
            <x v="16"/>
          </reference>
        </references>
      </pivotArea>
    </format>
    <format dxfId="4892">
      <pivotArea dataOnly="0" labelOnly="1" outline="0" fieldPosition="0">
        <references count="3">
          <reference field="2" count="1" selected="0">
            <x v="14"/>
          </reference>
          <reference field="3" count="1" selected="0">
            <x v="579"/>
          </reference>
          <reference field="5" count="1">
            <x v="23"/>
          </reference>
        </references>
      </pivotArea>
    </format>
    <format dxfId="4891">
      <pivotArea dataOnly="0" labelOnly="1" outline="0" fieldPosition="0">
        <references count="3">
          <reference field="2" count="1" selected="0">
            <x v="15"/>
          </reference>
          <reference field="3" count="1" selected="0">
            <x v="643"/>
          </reference>
          <reference field="5" count="1">
            <x v="53"/>
          </reference>
        </references>
      </pivotArea>
    </format>
    <format dxfId="4890">
      <pivotArea dataOnly="0" labelOnly="1" outline="0" fieldPosition="0">
        <references count="3">
          <reference field="2" count="1" selected="0">
            <x v="16"/>
          </reference>
          <reference field="3" count="1" selected="0">
            <x v="564"/>
          </reference>
          <reference field="5" count="1">
            <x v="18"/>
          </reference>
        </references>
      </pivotArea>
    </format>
    <format dxfId="4889">
      <pivotArea dataOnly="0" labelOnly="1" outline="0" fieldPosition="0">
        <references count="3">
          <reference field="2" count="1" selected="0">
            <x v="16"/>
          </reference>
          <reference field="3" count="1" selected="0">
            <x v="615"/>
          </reference>
          <reference field="5" count="1">
            <x v="54"/>
          </reference>
        </references>
      </pivotArea>
    </format>
    <format dxfId="4888">
      <pivotArea dataOnly="0" labelOnly="1" outline="0" fieldPosition="0">
        <references count="3">
          <reference field="2" count="1" selected="0">
            <x v="16"/>
          </reference>
          <reference field="3" count="1" selected="0">
            <x v="643"/>
          </reference>
          <reference field="5" count="1">
            <x v="60"/>
          </reference>
        </references>
      </pivotArea>
    </format>
    <format dxfId="4887">
      <pivotArea dataOnly="0" labelOnly="1" outline="0" fieldPosition="0">
        <references count="3">
          <reference field="2" count="1" selected="0">
            <x v="16"/>
          </reference>
          <reference field="3" count="1" selected="0">
            <x v="667"/>
          </reference>
          <reference field="5" count="1">
            <x v="55"/>
          </reference>
        </references>
      </pivotArea>
    </format>
    <format dxfId="4886">
      <pivotArea dataOnly="0" labelOnly="1" outline="0" fieldPosition="0">
        <references count="3">
          <reference field="2" count="1" selected="0">
            <x v="16"/>
          </reference>
          <reference field="3" count="1" selected="0">
            <x v="669"/>
          </reference>
          <reference field="5" count="1">
            <x v="56"/>
          </reference>
        </references>
      </pivotArea>
    </format>
    <format dxfId="4885">
      <pivotArea dataOnly="0" labelOnly="1" outline="0" fieldPosition="0">
        <references count="3">
          <reference field="2" count="1" selected="0">
            <x v="16"/>
          </reference>
          <reference field="3" count="1" selected="0">
            <x v="671"/>
          </reference>
          <reference field="5" count="1">
            <x v="58"/>
          </reference>
        </references>
      </pivotArea>
    </format>
    <format dxfId="4884">
      <pivotArea dataOnly="0" labelOnly="1" outline="0" fieldPosition="0">
        <references count="3">
          <reference field="2" count="1" selected="0">
            <x v="16"/>
          </reference>
          <reference field="3" count="1" selected="0">
            <x v="672"/>
          </reference>
          <reference field="5" count="1">
            <x v="59"/>
          </reference>
        </references>
      </pivotArea>
    </format>
    <format dxfId="4883">
      <pivotArea dataOnly="0" labelOnly="1" outline="0" fieldPosition="0">
        <references count="3">
          <reference field="2" count="1" selected="0">
            <x v="17"/>
          </reference>
          <reference field="3" count="1" selected="0">
            <x v="704"/>
          </reference>
          <reference field="5" count="1">
            <x v="97"/>
          </reference>
        </references>
      </pivotArea>
    </format>
    <format dxfId="4882">
      <pivotArea dataOnly="0" labelOnly="1" outline="0" fieldPosition="0">
        <references count="3">
          <reference field="2" count="1" selected="0">
            <x v="18"/>
          </reference>
          <reference field="3" count="1" selected="0">
            <x v="644"/>
          </reference>
          <reference field="5" count="2">
            <x v="31"/>
            <x v="32"/>
          </reference>
        </references>
      </pivotArea>
    </format>
    <format dxfId="4881">
      <pivotArea dataOnly="0" labelOnly="1" outline="0" fieldPosition="0">
        <references count="3">
          <reference field="2" count="1" selected="0">
            <x v="18"/>
          </reference>
          <reference field="3" count="1" selected="0">
            <x v="648"/>
          </reference>
          <reference field="5" count="1">
            <x v="34"/>
          </reference>
        </references>
      </pivotArea>
    </format>
    <format dxfId="4880">
      <pivotArea dataOnly="0" labelOnly="1" outline="0" fieldPosition="0">
        <references count="3">
          <reference field="2" count="1" selected="0">
            <x v="18"/>
          </reference>
          <reference field="3" count="1" selected="0">
            <x v="649"/>
          </reference>
          <reference field="5" count="1">
            <x v="35"/>
          </reference>
        </references>
      </pivotArea>
    </format>
    <format dxfId="4879">
      <pivotArea dataOnly="0" labelOnly="1" outline="0" fieldPosition="0">
        <references count="3">
          <reference field="2" count="1" selected="0">
            <x v="18"/>
          </reference>
          <reference field="3" count="1" selected="0">
            <x v="659"/>
          </reference>
          <reference field="5" count="1">
            <x v="46"/>
          </reference>
        </references>
      </pivotArea>
    </format>
    <format dxfId="4878">
      <pivotArea dataOnly="0" labelOnly="1" outline="0" fieldPosition="0">
        <references count="3">
          <reference field="2" count="1" selected="0">
            <x v="22"/>
          </reference>
          <reference field="3" count="1" selected="0">
            <x v="618"/>
          </reference>
          <reference field="5" count="1">
            <x v="63"/>
          </reference>
        </references>
      </pivotArea>
    </format>
    <format dxfId="4877">
      <pivotArea dataOnly="0" labelOnly="1" outline="0" fieldPosition="0">
        <references count="3">
          <reference field="2" count="1" selected="0">
            <x v="22"/>
          </reference>
          <reference field="3" count="1" selected="0">
            <x v="673"/>
          </reference>
          <reference field="5" count="1">
            <x v="61"/>
          </reference>
        </references>
      </pivotArea>
    </format>
    <format dxfId="4876">
      <pivotArea dataOnly="0" labelOnly="1" outline="0" fieldPosition="0">
        <references count="3">
          <reference field="2" count="1" selected="0">
            <x v="22"/>
          </reference>
          <reference field="3" count="1" selected="0">
            <x v="674"/>
          </reference>
          <reference field="5" count="2">
            <x v="62"/>
            <x v="72"/>
          </reference>
        </references>
      </pivotArea>
    </format>
    <format dxfId="4875">
      <pivotArea dataOnly="0" labelOnly="1" outline="0" fieldPosition="0">
        <references count="3">
          <reference field="2" count="1" selected="0">
            <x v="22"/>
          </reference>
          <reference field="3" count="1" selected="0">
            <x v="676"/>
          </reference>
          <reference field="5" count="1">
            <x v="64"/>
          </reference>
        </references>
      </pivotArea>
    </format>
    <format dxfId="4874">
      <pivotArea dataOnly="0" labelOnly="1" outline="0" fieldPosition="0">
        <references count="3">
          <reference field="2" count="1" selected="0">
            <x v="22"/>
          </reference>
          <reference field="3" count="1" selected="0">
            <x v="693"/>
          </reference>
          <reference field="5" count="1">
            <x v="75"/>
          </reference>
        </references>
      </pivotArea>
    </format>
    <format dxfId="4873">
      <pivotArea dataOnly="0" labelOnly="1" outline="0" fieldPosition="0">
        <references count="3">
          <reference field="2" count="1" selected="0">
            <x v="22"/>
          </reference>
          <reference field="3" count="1" selected="0">
            <x v="694"/>
          </reference>
          <reference field="5" count="1">
            <x v="76"/>
          </reference>
        </references>
      </pivotArea>
    </format>
    <format dxfId="4872">
      <pivotArea dataOnly="0" labelOnly="1" outline="0" fieldPosition="0">
        <references count="3">
          <reference field="2" count="1" selected="0">
            <x v="23"/>
          </reference>
          <reference field="3" count="1" selected="0">
            <x v="643"/>
          </reference>
          <reference field="5" count="3">
            <x v="81"/>
            <x v="84"/>
            <x v="85"/>
          </reference>
        </references>
      </pivotArea>
    </format>
    <format dxfId="4871">
      <pivotArea dataOnly="0" labelOnly="1" outline="0" fieldPosition="0">
        <references count="3">
          <reference field="2" count="1" selected="0">
            <x v="24"/>
          </reference>
          <reference field="3" count="1" selected="0">
            <x v="691"/>
          </reference>
          <reference field="5" count="1">
            <x v="73"/>
          </reference>
        </references>
      </pivotArea>
    </format>
    <format dxfId="4870">
      <pivotArea dataOnly="0" labelOnly="1" outline="0" fieldPosition="0">
        <references count="3">
          <reference field="2" count="1" selected="0">
            <x v="25"/>
          </reference>
          <reference field="3" count="1" selected="0">
            <x v="492"/>
          </reference>
          <reference field="5" count="1">
            <x v="122"/>
          </reference>
        </references>
      </pivotArea>
    </format>
    <format dxfId="4869">
      <pivotArea dataOnly="0" labelOnly="1" outline="0" fieldPosition="0">
        <references count="3">
          <reference field="2" count="1" selected="0">
            <x v="26"/>
          </reference>
          <reference field="3" count="1" selected="0">
            <x v="643"/>
          </reference>
          <reference field="5" count="2">
            <x v="78"/>
            <x v="80"/>
          </reference>
        </references>
      </pivotArea>
    </format>
    <format dxfId="4868">
      <pivotArea dataOnly="0" labelOnly="1" outline="0" fieldPosition="0">
        <references count="3">
          <reference field="2" count="1" selected="0">
            <x v="26"/>
          </reference>
          <reference field="3" count="1" selected="0">
            <x v="692"/>
          </reference>
          <reference field="5" count="1">
            <x v="77"/>
          </reference>
        </references>
      </pivotArea>
    </format>
    <format dxfId="4867">
      <pivotArea dataOnly="0" labelOnly="1" outline="0" fieldPosition="0">
        <references count="3">
          <reference field="2" count="1" selected="0">
            <x v="27"/>
          </reference>
          <reference field="3" count="1" selected="0">
            <x v="677"/>
          </reference>
          <reference field="5" count="1">
            <x v="65"/>
          </reference>
        </references>
      </pivotArea>
    </format>
    <format dxfId="4866">
      <pivotArea dataOnly="0" labelOnly="1" outline="0" fieldPosition="0">
        <references count="3">
          <reference field="2" count="1" selected="0">
            <x v="27"/>
          </reference>
          <reference field="3" count="1" selected="0">
            <x v="683"/>
          </reference>
          <reference field="5" count="1">
            <x v="71"/>
          </reference>
        </references>
      </pivotArea>
    </format>
    <format dxfId="4865">
      <pivotArea dataOnly="0" labelOnly="1" outline="0" fieldPosition="0">
        <references count="3">
          <reference field="2" count="1" selected="0">
            <x v="28"/>
          </reference>
          <reference field="3" count="1" selected="0">
            <x v="584"/>
          </reference>
          <reference field="5" count="1">
            <x v="28"/>
          </reference>
        </references>
      </pivotArea>
    </format>
    <format dxfId="4864">
      <pivotArea dataOnly="0" labelOnly="1" outline="0" fieldPosition="0">
        <references count="3">
          <reference field="2" count="1" selected="0">
            <x v="29"/>
          </reference>
          <reference field="3" count="1" selected="0">
            <x v="535"/>
          </reference>
          <reference field="5" count="1">
            <x v="29"/>
          </reference>
        </references>
      </pivotArea>
    </format>
    <format dxfId="4863">
      <pivotArea dataOnly="0" labelOnly="1" outline="0" fieldPosition="0">
        <references count="3">
          <reference field="2" count="1" selected="0">
            <x v="30"/>
          </reference>
          <reference field="3" count="1" selected="0">
            <x v="642"/>
          </reference>
          <reference field="5" count="1">
            <x v="30"/>
          </reference>
        </references>
      </pivotArea>
    </format>
    <format dxfId="4862">
      <pivotArea dataOnly="0" labelOnly="1" outline="0" fieldPosition="0">
        <references count="3">
          <reference field="2" count="1" selected="0">
            <x v="31"/>
          </reference>
          <reference field="3" count="1" selected="0">
            <x v="658"/>
          </reference>
          <reference field="5" count="1">
            <x v="44"/>
          </reference>
        </references>
      </pivotArea>
    </format>
    <format dxfId="4861">
      <pivotArea dataOnly="0" labelOnly="1" outline="0" fieldPosition="0">
        <references count="3">
          <reference field="2" count="1" selected="0">
            <x v="32"/>
          </reference>
          <reference field="3" count="1" selected="0">
            <x v="643"/>
          </reference>
          <reference field="5" count="1">
            <x v="45"/>
          </reference>
        </references>
      </pivotArea>
    </format>
    <format dxfId="4860">
      <pivotArea dataOnly="0" labelOnly="1" outline="0" fieldPosition="0">
        <references count="3">
          <reference field="2" count="1" selected="0">
            <x v="33"/>
          </reference>
          <reference field="3" count="1" selected="0">
            <x v="643"/>
          </reference>
          <reference field="5" count="1">
            <x v="48"/>
          </reference>
        </references>
      </pivotArea>
    </format>
    <format dxfId="4859">
      <pivotArea dataOnly="0" labelOnly="1" outline="0" fieldPosition="0">
        <references count="3">
          <reference field="2" count="1" selected="0">
            <x v="34"/>
          </reference>
          <reference field="3" count="1" selected="0">
            <x v="660"/>
          </reference>
          <reference field="5" count="1">
            <x v="47"/>
          </reference>
        </references>
      </pivotArea>
    </format>
    <format dxfId="4858">
      <pivotArea dataOnly="0" labelOnly="1" outline="0" fieldPosition="0">
        <references count="3">
          <reference field="2" count="1" selected="0">
            <x v="35"/>
          </reference>
          <reference field="3" count="1" selected="0">
            <x v="696"/>
          </reference>
          <reference field="5" count="1">
            <x v="86"/>
          </reference>
        </references>
      </pivotArea>
    </format>
    <format dxfId="4857">
      <pivotArea dataOnly="0" labelOnly="1" outline="0" fieldPosition="0">
        <references count="3">
          <reference field="2" count="1" selected="0">
            <x v="36"/>
          </reference>
          <reference field="3" count="1" selected="0">
            <x v="643"/>
          </reference>
          <reference field="5" count="1">
            <x v="49"/>
          </reference>
        </references>
      </pivotArea>
    </format>
    <format dxfId="4856">
      <pivotArea dataOnly="0" labelOnly="1" outline="0" fieldPosition="0">
        <references count="3">
          <reference field="2" count="1" selected="0">
            <x v="36"/>
          </reference>
          <reference field="3" count="1" selected="0">
            <x v="664"/>
          </reference>
          <reference field="5" count="1">
            <x v="50"/>
          </reference>
        </references>
      </pivotArea>
    </format>
    <format dxfId="4855">
      <pivotArea dataOnly="0" labelOnly="1" outline="0" fieldPosition="0">
        <references count="3">
          <reference field="2" count="1" selected="0">
            <x v="36"/>
          </reference>
          <reference field="3" count="1" selected="0">
            <x v="665"/>
          </reference>
          <reference field="5" count="1">
            <x v="51"/>
          </reference>
        </references>
      </pivotArea>
    </format>
    <format dxfId="4854">
      <pivotArea dataOnly="0" labelOnly="1" outline="0" fieldPosition="0">
        <references count="3">
          <reference field="2" count="1" selected="0">
            <x v="36"/>
          </reference>
          <reference field="3" count="1" selected="0">
            <x v="666"/>
          </reference>
          <reference field="5" count="1">
            <x v="52"/>
          </reference>
        </references>
      </pivotArea>
    </format>
    <format dxfId="4853">
      <pivotArea dataOnly="0" labelOnly="1" outline="0" fieldPosition="0">
        <references count="3">
          <reference field="2" count="1" selected="0">
            <x v="37"/>
          </reference>
          <reference field="3" count="1" selected="0">
            <x v="737"/>
          </reference>
          <reference field="5" count="1">
            <x v="120"/>
          </reference>
        </references>
      </pivotArea>
    </format>
    <format dxfId="4852">
      <pivotArea dataOnly="0" labelOnly="1" outline="0" fieldPosition="0">
        <references count="3">
          <reference field="2" count="1" selected="0">
            <x v="38"/>
          </reference>
          <reference field="3" count="1" selected="0">
            <x v="670"/>
          </reference>
          <reference field="5" count="1">
            <x v="57"/>
          </reference>
        </references>
      </pivotArea>
    </format>
    <format dxfId="4851">
      <pivotArea dataOnly="0" labelOnly="1" outline="0" fieldPosition="0">
        <references count="3">
          <reference field="2" count="1" selected="0">
            <x v="39"/>
          </reference>
          <reference field="3" count="1" selected="0">
            <x v="643"/>
          </reference>
          <reference field="5" count="1">
            <x v="103"/>
          </reference>
        </references>
      </pivotArea>
    </format>
    <format dxfId="4850">
      <pivotArea dataOnly="0" labelOnly="1" outline="0" fieldPosition="0">
        <references count="3">
          <reference field="2" count="1" selected="0">
            <x v="40"/>
          </reference>
          <reference field="3" count="1" selected="0">
            <x v="643"/>
          </reference>
          <reference field="5" count="1">
            <x v="89"/>
          </reference>
        </references>
      </pivotArea>
    </format>
    <format dxfId="4849">
      <pivotArea dataOnly="0" labelOnly="1" outline="0" fieldPosition="0">
        <references count="3">
          <reference field="2" count="1" selected="0">
            <x v="40"/>
          </reference>
          <reference field="3" count="1" selected="0">
            <x v="697"/>
          </reference>
          <reference field="5" count="1">
            <x v="87"/>
          </reference>
        </references>
      </pivotArea>
    </format>
    <format dxfId="4848">
      <pivotArea dataOnly="0" labelOnly="1" outline="0" fieldPosition="0">
        <references count="3">
          <reference field="2" count="1" selected="0">
            <x v="40"/>
          </reference>
          <reference field="3" count="1" selected="0">
            <x v="701"/>
          </reference>
          <reference field="5" count="1">
            <x v="94"/>
          </reference>
        </references>
      </pivotArea>
    </format>
    <format dxfId="4847">
      <pivotArea dataOnly="0" labelOnly="1" outline="0" fieldPosition="0">
        <references count="3">
          <reference field="2" count="1" selected="0">
            <x v="40"/>
          </reference>
          <reference field="3" count="1" selected="0">
            <x v="702"/>
          </reference>
          <reference field="5" count="1">
            <x v="95"/>
          </reference>
        </references>
      </pivotArea>
    </format>
    <format dxfId="4846">
      <pivotArea dataOnly="0" labelOnly="1" outline="0" fieldPosition="0">
        <references count="3">
          <reference field="2" count="1" selected="0">
            <x v="42"/>
          </reference>
          <reference field="3" count="1" selected="0">
            <x v="619"/>
          </reference>
          <reference field="5" count="1">
            <x v="79"/>
          </reference>
        </references>
      </pivotArea>
    </format>
    <format dxfId="4845">
      <pivotArea dataOnly="0" labelOnly="1" outline="0" fieldPosition="0">
        <references count="3">
          <reference field="2" count="1" selected="0">
            <x v="43"/>
          </reference>
          <reference field="3" count="1" selected="0">
            <x v="643"/>
          </reference>
          <reference field="5" count="1">
            <x v="90"/>
          </reference>
        </references>
      </pivotArea>
    </format>
    <format dxfId="4844">
      <pivotArea dataOnly="0" labelOnly="1" outline="0" fieldPosition="0">
        <references count="3">
          <reference field="2" count="1" selected="0">
            <x v="43"/>
          </reference>
          <reference field="3" count="1" selected="0">
            <x v="699"/>
          </reference>
          <reference field="5" count="1">
            <x v="92"/>
          </reference>
        </references>
      </pivotArea>
    </format>
    <format dxfId="4843">
      <pivotArea dataOnly="0" labelOnly="1" outline="0" fieldPosition="0">
        <references count="3">
          <reference field="2" count="1" selected="0">
            <x v="44"/>
          </reference>
          <reference field="3" count="1" selected="0">
            <x v="643"/>
          </reference>
          <reference field="5" count="1">
            <x v="91"/>
          </reference>
        </references>
      </pivotArea>
    </format>
    <format dxfId="4842">
      <pivotArea dataOnly="0" labelOnly="1" outline="0" fieldPosition="0">
        <references count="3">
          <reference field="2" count="1" selected="0">
            <x v="46"/>
          </reference>
          <reference field="3" count="1" selected="0">
            <x v="703"/>
          </reference>
          <reference field="5" count="1">
            <x v="96"/>
          </reference>
        </references>
      </pivotArea>
    </format>
    <format dxfId="4841">
      <pivotArea dataOnly="0" labelOnly="1" outline="0" fieldPosition="0">
        <references count="3">
          <reference field="2" count="1" selected="0">
            <x v="46"/>
          </reference>
          <reference field="3" count="1" selected="0">
            <x v="717"/>
          </reference>
          <reference field="5" count="1">
            <x v="104"/>
          </reference>
        </references>
      </pivotArea>
    </format>
    <format dxfId="4840">
      <pivotArea dataOnly="0" labelOnly="1" outline="0" fieldPosition="0">
        <references count="3">
          <reference field="2" count="1" selected="0">
            <x v="47"/>
          </reference>
          <reference field="3" count="1" selected="0">
            <x v="705"/>
          </reference>
          <reference field="5" count="1">
            <x v="98"/>
          </reference>
        </references>
      </pivotArea>
    </format>
    <format dxfId="4839">
      <pivotArea dataOnly="0" labelOnly="1" outline="0" fieldPosition="0">
        <references count="3">
          <reference field="2" count="1" selected="0">
            <x v="49"/>
          </reference>
          <reference field="3" count="1" selected="0">
            <x v="716"/>
          </reference>
          <reference field="5" count="1">
            <x v="102"/>
          </reference>
        </references>
      </pivotArea>
    </format>
    <format dxfId="4838">
      <pivotArea dataOnly="0" labelOnly="1" outline="0" fieldPosition="0">
        <references count="3">
          <reference field="2" count="1" selected="0">
            <x v="50"/>
          </reference>
          <reference field="3" count="1" selected="0">
            <x v="719"/>
          </reference>
          <reference field="5" count="1">
            <x v="106"/>
          </reference>
        </references>
      </pivotArea>
    </format>
    <format dxfId="4837">
      <pivotArea dataOnly="0" labelOnly="1" outline="0" fieldPosition="0">
        <references count="3">
          <reference field="2" count="1" selected="0">
            <x v="51"/>
          </reference>
          <reference field="3" count="1" selected="0">
            <x v="723"/>
          </reference>
          <reference field="5" count="1">
            <x v="107"/>
          </reference>
        </references>
      </pivotArea>
    </format>
    <format dxfId="4836">
      <pivotArea dataOnly="0" labelOnly="1" outline="0" fieldPosition="0">
        <references count="3">
          <reference field="2" count="1" selected="0">
            <x v="51"/>
          </reference>
          <reference field="3" count="1" selected="0">
            <x v="725"/>
          </reference>
          <reference field="5" count="1">
            <x v="109"/>
          </reference>
        </references>
      </pivotArea>
    </format>
    <format dxfId="4835">
      <pivotArea dataOnly="0" labelOnly="1" outline="0" fieldPosition="0">
        <references count="3">
          <reference field="2" count="1" selected="0">
            <x v="51"/>
          </reference>
          <reference field="3" count="1" selected="0">
            <x v="732"/>
          </reference>
          <reference field="5" count="1">
            <x v="113"/>
          </reference>
        </references>
      </pivotArea>
    </format>
    <format dxfId="4834">
      <pivotArea dataOnly="0" labelOnly="1" outline="0" fieldPosition="0">
        <references count="3">
          <reference field="2" count="1" selected="0">
            <x v="52"/>
          </reference>
          <reference field="3" count="1" selected="0">
            <x v="726"/>
          </reference>
          <reference field="5" count="1">
            <x v="110"/>
          </reference>
        </references>
      </pivotArea>
    </format>
    <format dxfId="4833">
      <pivotArea dataOnly="0" labelOnly="1" outline="0" fieldPosition="0">
        <references count="3">
          <reference field="2" count="1" selected="0">
            <x v="53"/>
          </reference>
          <reference field="3" count="1" selected="0">
            <x v="730"/>
          </reference>
          <reference field="5" count="1">
            <x v="111"/>
          </reference>
        </references>
      </pivotArea>
    </format>
    <format dxfId="4832">
      <pivotArea dataOnly="0" labelOnly="1" outline="0" fieldPosition="0">
        <references count="3">
          <reference field="2" count="1" selected="0">
            <x v="53"/>
          </reference>
          <reference field="3" count="1" selected="0">
            <x v="731"/>
          </reference>
          <reference field="5" count="1">
            <x v="112"/>
          </reference>
        </references>
      </pivotArea>
    </format>
    <format dxfId="4831">
      <pivotArea dataOnly="0" labelOnly="1" outline="0" fieldPosition="0">
        <references count="3">
          <reference field="2" count="1" selected="0">
            <x v="54"/>
          </reference>
          <reference field="3" count="1" selected="0">
            <x v="733"/>
          </reference>
          <reference field="5" count="1">
            <x v="114"/>
          </reference>
        </references>
      </pivotArea>
    </format>
    <format dxfId="4830">
      <pivotArea dataOnly="0" labelOnly="1" outline="0" fieldPosition="0">
        <references count="3">
          <reference field="2" count="1" selected="0">
            <x v="55"/>
          </reference>
          <reference field="3" count="1" selected="0">
            <x v="734"/>
          </reference>
          <reference field="5" count="1">
            <x v="115"/>
          </reference>
        </references>
      </pivotArea>
    </format>
    <format dxfId="4829">
      <pivotArea dataOnly="0" labelOnly="1" outline="0" fieldPosition="0">
        <references count="3">
          <reference field="2" count="1" selected="0">
            <x v="55"/>
          </reference>
          <reference field="3" count="1" selected="0">
            <x v="735"/>
          </reference>
          <reference field="5" count="1">
            <x v="116"/>
          </reference>
        </references>
      </pivotArea>
    </format>
    <format dxfId="4828">
      <pivotArea dataOnly="0" labelOnly="1" outline="0" fieldPosition="0">
        <references count="3">
          <reference field="2" count="1" selected="0">
            <x v="56"/>
          </reference>
          <reference field="3" count="1" selected="0">
            <x v="643"/>
          </reference>
          <reference field="5" count="1">
            <x v="117"/>
          </reference>
        </references>
      </pivotArea>
    </format>
    <format dxfId="4827">
      <pivotArea dataOnly="0" labelOnly="1" outline="0" fieldPosition="0">
        <references count="3">
          <reference field="2" count="1" selected="0">
            <x v="57"/>
          </reference>
          <reference field="3" count="1" selected="0">
            <x v="736"/>
          </reference>
          <reference field="5" count="1">
            <x v="118"/>
          </reference>
        </references>
      </pivotArea>
    </format>
    <format dxfId="4826">
      <pivotArea dataOnly="0" labelOnly="1" outline="0" fieldPosition="0">
        <references count="4">
          <reference field="2" count="1" selected="0">
            <x v="0"/>
          </reference>
          <reference field="3" count="1" selected="0">
            <x v="125"/>
          </reference>
          <reference field="5" count="1" selected="0">
            <x v="0"/>
          </reference>
          <reference field="9" count="1">
            <x v="0"/>
          </reference>
        </references>
      </pivotArea>
    </format>
    <format dxfId="4825">
      <pivotArea dataOnly="0" labelOnly="1" outline="0" fieldPosition="0">
        <references count="4">
          <reference field="2" count="1" selected="0">
            <x v="2"/>
          </reference>
          <reference field="3" count="1" selected="0">
            <x v="484"/>
          </reference>
          <reference field="5" count="1" selected="0">
            <x v="2"/>
          </reference>
          <reference field="9" count="2">
            <x v="367"/>
            <x v="368"/>
          </reference>
        </references>
      </pivotArea>
    </format>
    <format dxfId="4824">
      <pivotArea dataOnly="0" labelOnly="1" outline="0" fieldPosition="0">
        <references count="4">
          <reference field="2" count="1" selected="0">
            <x v="2"/>
          </reference>
          <reference field="3" count="1" selected="0">
            <x v="484"/>
          </reference>
          <reference field="5" count="1" selected="0">
            <x v="3"/>
          </reference>
          <reference field="9" count="1">
            <x v="0"/>
          </reference>
        </references>
      </pivotArea>
    </format>
    <format dxfId="4823">
      <pivotArea dataOnly="0" labelOnly="1" outline="0" fieldPosition="0">
        <references count="4">
          <reference field="2" count="1" selected="0">
            <x v="3"/>
          </reference>
          <reference field="3" count="1" selected="0">
            <x v="608"/>
          </reference>
          <reference field="5" count="1" selected="0">
            <x v="5"/>
          </reference>
          <reference field="9" count="14">
            <x v="2"/>
            <x v="3"/>
            <x v="23"/>
            <x v="90"/>
            <x v="92"/>
            <x v="94"/>
            <x v="164"/>
            <x v="335"/>
            <x v="344"/>
            <x v="411"/>
            <x v="412"/>
            <x v="413"/>
            <x v="414"/>
            <x v="449"/>
          </reference>
        </references>
      </pivotArea>
    </format>
    <format dxfId="4822">
      <pivotArea dataOnly="0" labelOnly="1" outline="0" fieldPosition="0">
        <references count="4">
          <reference field="2" count="1" selected="0">
            <x v="3"/>
          </reference>
          <reference field="3" count="1" selected="0">
            <x v="608"/>
          </reference>
          <reference field="5" count="1" selected="0">
            <x v="6"/>
          </reference>
          <reference field="9" count="2">
            <x v="44"/>
            <x v="87"/>
          </reference>
        </references>
      </pivotArea>
    </format>
    <format dxfId="4821">
      <pivotArea dataOnly="0" labelOnly="1" outline="0" fieldPosition="0">
        <references count="4">
          <reference field="2" count="1" selected="0">
            <x v="3"/>
          </reference>
          <reference field="3" count="1" selected="0">
            <x v="632"/>
          </reference>
          <reference field="5" count="1" selected="0">
            <x v="15"/>
          </reference>
          <reference field="9" count="2">
            <x v="85"/>
            <x v="86"/>
          </reference>
        </references>
      </pivotArea>
    </format>
    <format dxfId="4820">
      <pivotArea dataOnly="0" labelOnly="1" outline="0" fieldPosition="0">
        <references count="4">
          <reference field="2" count="1" selected="0">
            <x v="4"/>
          </reference>
          <reference field="3" count="1" selected="0">
            <x v="551"/>
          </reference>
          <reference field="5" count="1" selected="0">
            <x v="33"/>
          </reference>
          <reference field="9" count="4">
            <x v="2"/>
            <x v="19"/>
            <x v="48"/>
            <x v="419"/>
          </reference>
        </references>
      </pivotArea>
    </format>
    <format dxfId="4819">
      <pivotArea dataOnly="0" labelOnly="1" outline="0" fieldPosition="0">
        <references count="4">
          <reference field="2" count="1" selected="0">
            <x v="4"/>
          </reference>
          <reference field="3" count="1" selected="0">
            <x v="593"/>
          </reference>
          <reference field="5" count="1" selected="0">
            <x v="7"/>
          </reference>
          <reference field="9" count="18">
            <x v="10"/>
            <x v="88"/>
            <x v="215"/>
            <x v="218"/>
            <x v="219"/>
            <x v="287"/>
            <x v="324"/>
            <x v="385"/>
            <x v="415"/>
            <x v="418"/>
            <x v="423"/>
            <x v="424"/>
            <x v="425"/>
            <x v="426"/>
            <x v="450"/>
            <x v="451"/>
            <x v="452"/>
            <x v="453"/>
          </reference>
        </references>
      </pivotArea>
    </format>
    <format dxfId="4818">
      <pivotArea dataOnly="0" labelOnly="1" outline="0" fieldPosition="0">
        <references count="4">
          <reference field="2" count="1" selected="0">
            <x v="4"/>
          </reference>
          <reference field="3" count="1" selected="0">
            <x v="627"/>
          </reference>
          <reference field="5" count="1" selected="0">
            <x v="8"/>
          </reference>
          <reference field="9" count="12">
            <x v="10"/>
            <x v="12"/>
            <x v="15"/>
            <x v="44"/>
            <x v="215"/>
            <x v="336"/>
            <x v="417"/>
            <x v="427"/>
            <x v="453"/>
            <x v="455"/>
            <x v="456"/>
            <x v="457"/>
          </reference>
        </references>
      </pivotArea>
    </format>
    <format dxfId="4817">
      <pivotArea dataOnly="0" labelOnly="1" outline="0" fieldPosition="0">
        <references count="4">
          <reference field="2" count="1" selected="0">
            <x v="4"/>
          </reference>
          <reference field="3" count="1" selected="0">
            <x v="628"/>
          </reference>
          <reference field="5" count="1" selected="0">
            <x v="9"/>
          </reference>
          <reference field="9" count="12">
            <x v="44"/>
            <x v="78"/>
            <x v="215"/>
            <x v="218"/>
            <x v="219"/>
            <x v="336"/>
            <x v="417"/>
            <x v="427"/>
            <x v="451"/>
            <x v="455"/>
            <x v="458"/>
            <x v="459"/>
          </reference>
        </references>
      </pivotArea>
    </format>
    <format dxfId="4816">
      <pivotArea dataOnly="0" labelOnly="1" outline="0" fieldPosition="0">
        <references count="4">
          <reference field="2" count="1" selected="0">
            <x v="4"/>
          </reference>
          <reference field="3" count="1" selected="0">
            <x v="629"/>
          </reference>
          <reference field="5" count="1" selected="0">
            <x v="10"/>
          </reference>
          <reference field="9" count="11">
            <x v="39"/>
            <x v="177"/>
            <x v="215"/>
            <x v="287"/>
            <x v="385"/>
            <x v="417"/>
            <x v="427"/>
            <x v="453"/>
            <x v="455"/>
            <x v="460"/>
            <x v="461"/>
          </reference>
        </references>
      </pivotArea>
    </format>
    <format dxfId="4815">
      <pivotArea dataOnly="0" labelOnly="1" outline="0" fieldPosition="0">
        <references count="4">
          <reference field="2" count="1" selected="0">
            <x v="4"/>
          </reference>
          <reference field="3" count="1" selected="0">
            <x v="630"/>
          </reference>
          <reference field="5" count="1" selected="0">
            <x v="11"/>
          </reference>
          <reference field="9" count="11">
            <x v="39"/>
            <x v="115"/>
            <x v="423"/>
            <x v="458"/>
            <x v="462"/>
            <x v="463"/>
            <x v="464"/>
            <x v="465"/>
            <x v="466"/>
            <x v="467"/>
            <x v="468"/>
          </reference>
        </references>
      </pivotArea>
    </format>
    <format dxfId="4814">
      <pivotArea dataOnly="0" labelOnly="1" outline="0" fieldPosition="0">
        <references count="4">
          <reference field="2" count="1" selected="0">
            <x v="5"/>
          </reference>
          <reference field="3" count="1" selected="0">
            <x v="595"/>
          </reference>
          <reference field="5" count="1" selected="0">
            <x v="12"/>
          </reference>
          <reference field="9" count="15">
            <x v="70"/>
            <x v="77"/>
            <x v="195"/>
            <x v="198"/>
            <x v="199"/>
            <x v="201"/>
            <x v="203"/>
            <x v="204"/>
            <x v="205"/>
            <x v="284"/>
            <x v="344"/>
            <x v="469"/>
            <x v="470"/>
            <x v="471"/>
            <x v="472"/>
          </reference>
        </references>
      </pivotArea>
    </format>
    <format dxfId="4813">
      <pivotArea dataOnly="0" labelOnly="1" outline="0" fieldPosition="0">
        <references count="4">
          <reference field="2" count="1" selected="0">
            <x v="6"/>
          </reference>
          <reference field="3" count="1" selected="0">
            <x v="582"/>
          </reference>
          <reference field="5" count="1" selected="0">
            <x v="24"/>
          </reference>
          <reference field="9" count="5">
            <x v="24"/>
            <x v="206"/>
            <x v="209"/>
            <x v="286"/>
            <x v="358"/>
          </reference>
        </references>
      </pivotArea>
    </format>
    <format dxfId="4812">
      <pivotArea dataOnly="0" labelOnly="1" outline="0" fieldPosition="0">
        <references count="4">
          <reference field="2" count="1" selected="0">
            <x v="6"/>
          </reference>
          <reference field="3" count="1" selected="0">
            <x v="637"/>
          </reference>
          <reference field="5" count="1" selected="0">
            <x v="25"/>
          </reference>
          <reference field="9" count="3">
            <x v="206"/>
            <x v="210"/>
            <x v="358"/>
          </reference>
        </references>
      </pivotArea>
    </format>
    <format dxfId="4811">
      <pivotArea dataOnly="0" labelOnly="1" outline="0" fieldPosition="0">
        <references count="4">
          <reference field="2" count="1" selected="0">
            <x v="6"/>
          </reference>
          <reference field="3" count="1" selected="0">
            <x v="639"/>
          </reference>
          <reference field="5" count="1" selected="0">
            <x v="26"/>
          </reference>
          <reference field="9" count="3">
            <x v="206"/>
            <x v="210"/>
            <x v="331"/>
          </reference>
        </references>
      </pivotArea>
    </format>
    <format dxfId="4810">
      <pivotArea dataOnly="0" labelOnly="1" outline="0" fieldPosition="0">
        <references count="4">
          <reference field="2" count="1" selected="0">
            <x v="6"/>
          </reference>
          <reference field="3" count="1" selected="0">
            <x v="640"/>
          </reference>
          <reference field="5" count="1" selected="0">
            <x v="27"/>
          </reference>
          <reference field="9" count="6">
            <x v="206"/>
            <x v="209"/>
            <x v="286"/>
            <x v="358"/>
            <x v="482"/>
            <x v="483"/>
          </reference>
        </references>
      </pivotArea>
    </format>
    <format dxfId="4809">
      <pivotArea dataOnly="0" labelOnly="1" outline="0" fieldPosition="0">
        <references count="4">
          <reference field="2" count="1" selected="0">
            <x v="7"/>
          </reference>
          <reference field="3" count="1" selected="0">
            <x v="601"/>
          </reference>
          <reference field="5" count="1" selected="0">
            <x v="21"/>
          </reference>
          <reference field="9" count="1">
            <x v="190"/>
          </reference>
        </references>
      </pivotArea>
    </format>
    <format dxfId="4808">
      <pivotArea dataOnly="0" labelOnly="1" outline="0" fieldPosition="0">
        <references count="4">
          <reference field="2" count="1" selected="0">
            <x v="7"/>
          </reference>
          <reference field="3" count="1" selected="0">
            <x v="601"/>
          </reference>
          <reference field="5" count="1" selected="0">
            <x v="22"/>
          </reference>
          <reference field="9" count="1">
            <x v="429"/>
          </reference>
        </references>
      </pivotArea>
    </format>
    <format dxfId="4807">
      <pivotArea dataOnly="0" labelOnly="1" outline="0" fieldPosition="0">
        <references count="4">
          <reference field="2" count="1" selected="0">
            <x v="7"/>
          </reference>
          <reference field="3" count="1" selected="0">
            <x v="650"/>
          </reference>
          <reference field="5" count="1" selected="0">
            <x v="36"/>
          </reference>
          <reference field="9" count="1">
            <x v="355"/>
          </reference>
        </references>
      </pivotArea>
    </format>
    <format dxfId="4806">
      <pivotArea dataOnly="0" labelOnly="1" outline="0" fieldPosition="0">
        <references count="4">
          <reference field="2" count="1" selected="0">
            <x v="7"/>
          </reference>
          <reference field="3" count="1" selected="0">
            <x v="651"/>
          </reference>
          <reference field="5" count="1" selected="0">
            <x v="37"/>
          </reference>
          <reference field="9" count="13">
            <x v="26"/>
            <x v="150"/>
            <x v="151"/>
            <x v="152"/>
            <x v="154"/>
            <x v="155"/>
            <x v="157"/>
            <x v="223"/>
            <x v="252"/>
            <x v="276"/>
            <x v="340"/>
            <x v="364"/>
            <x v="399"/>
          </reference>
        </references>
      </pivotArea>
    </format>
    <format dxfId="4805">
      <pivotArea dataOnly="0" labelOnly="1" outline="0" fieldPosition="0">
        <references count="4">
          <reference field="2" count="1" selected="0">
            <x v="7"/>
          </reference>
          <reference field="3" count="1" selected="0">
            <x v="652"/>
          </reference>
          <reference field="5" count="1" selected="0">
            <x v="38"/>
          </reference>
          <reference field="9" count="7">
            <x v="4"/>
            <x v="38"/>
            <x v="149"/>
            <x v="170"/>
            <x v="171"/>
            <x v="339"/>
            <x v="495"/>
          </reference>
        </references>
      </pivotArea>
    </format>
    <format dxfId="4804">
      <pivotArea dataOnly="0" labelOnly="1" outline="0" fieldPosition="0">
        <references count="4">
          <reference field="2" count="1" selected="0">
            <x v="7"/>
          </reference>
          <reference field="3" count="1" selected="0">
            <x v="653"/>
          </reference>
          <reference field="5" count="1" selected="0">
            <x v="39"/>
          </reference>
          <reference field="9" count="20">
            <x v="4"/>
            <x v="26"/>
            <x v="38"/>
            <x v="149"/>
            <x v="150"/>
            <x v="151"/>
            <x v="152"/>
            <x v="154"/>
            <x v="155"/>
            <x v="157"/>
            <x v="170"/>
            <x v="171"/>
            <x v="223"/>
            <x v="276"/>
            <x v="339"/>
            <x v="340"/>
            <x v="341"/>
            <x v="364"/>
            <x v="399"/>
            <x v="495"/>
          </reference>
        </references>
      </pivotArea>
    </format>
    <format dxfId="4803">
      <pivotArea dataOnly="0" labelOnly="1" outline="0" fieldPosition="0">
        <references count="4">
          <reference field="2" count="1" selected="0">
            <x v="7"/>
          </reference>
          <reference field="3" count="1" selected="0">
            <x v="653"/>
          </reference>
          <reference field="5" count="1" selected="0">
            <x v="40"/>
          </reference>
          <reference field="9" count="1">
            <x v="341"/>
          </reference>
        </references>
      </pivotArea>
    </format>
    <format dxfId="4802">
      <pivotArea dataOnly="0" labelOnly="1" outline="0" fieldPosition="0">
        <references count="4">
          <reference field="2" count="1" selected="0">
            <x v="7"/>
          </reference>
          <reference field="3" count="1" selected="0">
            <x v="654"/>
          </reference>
          <reference field="5" count="1" selected="0">
            <x v="41"/>
          </reference>
          <reference field="9" count="1">
            <x v="496"/>
          </reference>
        </references>
      </pivotArea>
    </format>
    <format dxfId="4801">
      <pivotArea dataOnly="0" labelOnly="1" outline="0" fieldPosition="0">
        <references count="4">
          <reference field="2" count="1" selected="0">
            <x v="7"/>
          </reference>
          <reference field="3" count="1" selected="0">
            <x v="655"/>
          </reference>
          <reference field="5" count="1" selected="0">
            <x v="42"/>
          </reference>
          <reference field="9" count="2">
            <x v="179"/>
            <x v="494"/>
          </reference>
        </references>
      </pivotArea>
    </format>
    <format dxfId="4800">
      <pivotArea dataOnly="0" labelOnly="1" outline="0" fieldPosition="0">
        <references count="4">
          <reference field="2" count="1" selected="0">
            <x v="7"/>
          </reference>
          <reference field="3" count="1" selected="0">
            <x v="656"/>
          </reference>
          <reference field="5" count="1" selected="0">
            <x v="43"/>
          </reference>
          <reference field="9" count="1">
            <x v="169"/>
          </reference>
        </references>
      </pivotArea>
    </format>
    <format dxfId="4799">
      <pivotArea dataOnly="0" labelOnly="1" outline="0" fieldPosition="0">
        <references count="4">
          <reference field="2" count="1" selected="0">
            <x v="9"/>
          </reference>
          <reference field="3" count="1" selected="0">
            <x v="562"/>
          </reference>
          <reference field="5" count="1" selected="0">
            <x v="17"/>
          </reference>
          <reference field="9" count="5">
            <x v="0"/>
            <x v="233"/>
            <x v="333"/>
            <x v="474"/>
            <x v="475"/>
          </reference>
        </references>
      </pivotArea>
    </format>
    <format dxfId="4798">
      <pivotArea dataOnly="0" labelOnly="1" outline="0" fieldPosition="0">
        <references count="4">
          <reference field="2" count="1" selected="0">
            <x v="9"/>
          </reference>
          <reference field="3" count="1" selected="0">
            <x v="678"/>
          </reference>
          <reference field="5" count="1" selected="0">
            <x v="66"/>
          </reference>
          <reference field="9" count="1">
            <x v="515"/>
          </reference>
        </references>
      </pivotArea>
    </format>
    <format dxfId="4797">
      <pivotArea dataOnly="0" labelOnly="1" outline="0" fieldPosition="0">
        <references count="4">
          <reference field="2" count="1" selected="0">
            <x v="9"/>
          </reference>
          <reference field="3" count="1" selected="0">
            <x v="679"/>
          </reference>
          <reference field="5" count="1" selected="0">
            <x v="67"/>
          </reference>
          <reference field="9" count="2">
            <x v="251"/>
            <x v="516"/>
          </reference>
        </references>
      </pivotArea>
    </format>
    <format dxfId="4796">
      <pivotArea dataOnly="0" labelOnly="1" outline="0" fieldPosition="0">
        <references count="4">
          <reference field="2" count="1" selected="0">
            <x v="9"/>
          </reference>
          <reference field="3" count="1" selected="0">
            <x v="680"/>
          </reference>
          <reference field="5" count="1" selected="0">
            <x v="68"/>
          </reference>
          <reference field="9" count="2">
            <x v="131"/>
            <x v="251"/>
          </reference>
        </references>
      </pivotArea>
    </format>
    <format dxfId="4795">
      <pivotArea dataOnly="0" labelOnly="1" outline="0" fieldPosition="0">
        <references count="4">
          <reference field="2" count="1" selected="0">
            <x v="9"/>
          </reference>
          <reference field="3" count="1" selected="0">
            <x v="681"/>
          </reference>
          <reference field="5" count="1" selected="0">
            <x v="69"/>
          </reference>
          <reference field="9" count="3">
            <x v="23"/>
            <x v="100"/>
            <x v="128"/>
          </reference>
        </references>
      </pivotArea>
    </format>
    <format dxfId="4794">
      <pivotArea dataOnly="0" labelOnly="1" outline="0" fieldPosition="0">
        <references count="4">
          <reference field="2" count="1" selected="0">
            <x v="9"/>
          </reference>
          <reference field="3" count="1" selected="0">
            <x v="682"/>
          </reference>
          <reference field="5" count="1" selected="0">
            <x v="70"/>
          </reference>
          <reference field="9" count="2">
            <x v="22"/>
            <x v="517"/>
          </reference>
        </references>
      </pivotArea>
    </format>
    <format dxfId="4793">
      <pivotArea dataOnly="0" labelOnly="1" outline="0" fieldPosition="0">
        <references count="4">
          <reference field="2" count="1" selected="0">
            <x v="10"/>
          </reference>
          <reference field="3" count="1" selected="0">
            <x v="700"/>
          </reference>
          <reference field="5" count="1" selected="0">
            <x v="93"/>
          </reference>
          <reference field="9" count="2">
            <x v="58"/>
            <x v="182"/>
          </reference>
        </references>
      </pivotArea>
    </format>
    <format dxfId="4792">
      <pivotArea dataOnly="0" labelOnly="1" outline="0" fieldPosition="0">
        <references count="4">
          <reference field="2" count="1" selected="0">
            <x v="11"/>
          </reference>
          <reference field="3" count="1" selected="0">
            <x v="718"/>
          </reference>
          <reference field="5" count="1" selected="0">
            <x v="105"/>
          </reference>
          <reference field="9" count="13">
            <x v="51"/>
            <x v="55"/>
            <x v="60"/>
            <x v="64"/>
            <x v="65"/>
            <x v="66"/>
            <x v="67"/>
            <x v="590"/>
            <x v="591"/>
            <x v="592"/>
            <x v="593"/>
            <x v="594"/>
            <x v="595"/>
          </reference>
        </references>
      </pivotArea>
    </format>
    <format dxfId="4791">
      <pivotArea dataOnly="0" labelOnly="1" outline="0" fieldPosition="0">
        <references count="4">
          <reference field="2" count="1" selected="0">
            <x v="11"/>
          </reference>
          <reference field="3" count="1" selected="0">
            <x v="724"/>
          </reference>
          <reference field="5" count="1" selected="0">
            <x v="108"/>
          </reference>
          <reference field="9" count="2">
            <x v="63"/>
            <x v="613"/>
          </reference>
        </references>
      </pivotArea>
    </format>
    <format dxfId="4790">
      <pivotArea dataOnly="0" labelOnly="1" outline="0" fieldPosition="0">
        <references count="4">
          <reference field="2" count="1" selected="0">
            <x v="12"/>
          </reference>
          <reference field="3" count="1" selected="0">
            <x v="445"/>
          </reference>
          <reference field="5" count="1" selected="0">
            <x v="13"/>
          </reference>
          <reference field="9" count="2">
            <x v="70"/>
            <x v="74"/>
          </reference>
        </references>
      </pivotArea>
    </format>
    <format dxfId="4789">
      <pivotArea dataOnly="0" labelOnly="1" outline="0" fieldPosition="0">
        <references count="4">
          <reference field="2" count="1" selected="0">
            <x v="12"/>
          </reference>
          <reference field="3" count="1" selected="0">
            <x v="497"/>
          </reference>
          <reference field="5" count="1" selected="0">
            <x v="13"/>
          </reference>
          <reference field="9" count="1">
            <x v="71"/>
          </reference>
        </references>
      </pivotArea>
    </format>
    <format dxfId="4788">
      <pivotArea dataOnly="0" labelOnly="1" outline="0" fieldPosition="0">
        <references count="4">
          <reference field="2" count="1" selected="0">
            <x v="12"/>
          </reference>
          <reference field="3" count="1" selected="0">
            <x v="498"/>
          </reference>
          <reference field="5" count="1" selected="0">
            <x v="13"/>
          </reference>
          <reference field="9" count="2">
            <x v="72"/>
            <x v="73"/>
          </reference>
        </references>
      </pivotArea>
    </format>
    <format dxfId="4787">
      <pivotArea dataOnly="0" labelOnly="1" outline="0" fieldPosition="0">
        <references count="4">
          <reference field="2" count="1" selected="0">
            <x v="12"/>
          </reference>
          <reference field="3" count="1" selected="0">
            <x v="596"/>
          </reference>
          <reference field="5" count="1" selected="0">
            <x v="14"/>
          </reference>
          <reference field="9" count="3">
            <x v="71"/>
            <x v="72"/>
            <x v="73"/>
          </reference>
        </references>
      </pivotArea>
    </format>
    <format dxfId="4786">
      <pivotArea dataOnly="0" labelOnly="1" outline="0" fieldPosition="0">
        <references count="4">
          <reference field="2" count="1" selected="0">
            <x v="12"/>
          </reference>
          <reference field="3" count="1" selected="0">
            <x v="643"/>
          </reference>
          <reference field="5" count="1" selected="0">
            <x v="82"/>
          </reference>
          <reference field="9" count="3">
            <x v="383"/>
            <x v="530"/>
            <x v="531"/>
          </reference>
        </references>
      </pivotArea>
    </format>
    <format dxfId="4785">
      <pivotArea dataOnly="0" labelOnly="1" outline="0" fieldPosition="0">
        <references count="4">
          <reference field="2" count="1" selected="0">
            <x v="12"/>
          </reference>
          <reference field="3" count="1" selected="0">
            <x v="643"/>
          </reference>
          <reference field="5" count="1" selected="0">
            <x v="83"/>
          </reference>
          <reference field="9" count="2">
            <x v="432"/>
            <x v="532"/>
          </reference>
        </references>
      </pivotArea>
    </format>
    <format dxfId="4784">
      <pivotArea dataOnly="0" labelOnly="1" outline="0" fieldPosition="0">
        <references count="4">
          <reference field="2" count="1" selected="0">
            <x v="13"/>
          </reference>
          <reference field="3" count="1" selected="0">
            <x v="698"/>
          </reference>
          <reference field="5" count="1" selected="0">
            <x v="88"/>
          </reference>
          <reference field="9" count="1">
            <x v="75"/>
          </reference>
        </references>
      </pivotArea>
    </format>
    <format dxfId="4783">
      <pivotArea dataOnly="0" labelOnly="1" outline="0" fieldPosition="0">
        <references count="4">
          <reference field="2" count="1" selected="0">
            <x v="15"/>
          </reference>
          <reference field="3" count="1" selected="0">
            <x v="643"/>
          </reference>
          <reference field="5" count="1" selected="0">
            <x v="53"/>
          </reference>
          <reference field="9" count="1">
            <x v="84"/>
          </reference>
        </references>
      </pivotArea>
    </format>
    <format dxfId="4782">
      <pivotArea dataOnly="0" labelOnly="1" outline="0" fieldPosition="0">
        <references count="4">
          <reference field="2" count="1" selected="0">
            <x v="16"/>
          </reference>
          <reference field="3" count="1" selected="0">
            <x v="643"/>
          </reference>
          <reference field="5" count="1" selected="0">
            <x v="60"/>
          </reference>
          <reference field="9" count="1">
            <x v="78"/>
          </reference>
        </references>
      </pivotArea>
    </format>
    <format dxfId="4781">
      <pivotArea dataOnly="0" labelOnly="1" outline="0" fieldPosition="0">
        <references count="4">
          <reference field="2" count="1" selected="0">
            <x v="16"/>
          </reference>
          <reference field="3" count="1" selected="0">
            <x v="667"/>
          </reference>
          <reference field="5" count="1" selected="0">
            <x v="55"/>
          </reference>
          <reference field="9" count="1">
            <x v="96"/>
          </reference>
        </references>
      </pivotArea>
    </format>
    <format dxfId="4780">
      <pivotArea dataOnly="0" labelOnly="1" outline="0" fieldPosition="0">
        <references count="4">
          <reference field="2" count="1" selected="0">
            <x v="16"/>
          </reference>
          <reference field="3" count="1" selected="0">
            <x v="668"/>
          </reference>
          <reference field="5" count="1" selected="0">
            <x v="55"/>
          </reference>
          <reference field="9" count="2">
            <x v="2"/>
            <x v="353"/>
          </reference>
        </references>
      </pivotArea>
    </format>
    <format dxfId="4779">
      <pivotArea dataOnly="0" labelOnly="1" outline="0" fieldPosition="0">
        <references count="4">
          <reference field="2" count="1" selected="0">
            <x v="16"/>
          </reference>
          <reference field="3" count="1" selected="0">
            <x v="669"/>
          </reference>
          <reference field="5" count="1" selected="0">
            <x v="56"/>
          </reference>
          <reference field="9" count="3">
            <x v="2"/>
            <x v="79"/>
            <x v="165"/>
          </reference>
        </references>
      </pivotArea>
    </format>
    <format dxfId="4778">
      <pivotArea dataOnly="0" labelOnly="1" outline="0" fieldPosition="0">
        <references count="4">
          <reference field="2" count="1" selected="0">
            <x v="16"/>
          </reference>
          <reference field="3" count="1" selected="0">
            <x v="671"/>
          </reference>
          <reference field="5" count="1" selected="0">
            <x v="58"/>
          </reference>
          <reference field="9" count="1">
            <x v="159"/>
          </reference>
        </references>
      </pivotArea>
    </format>
    <format dxfId="4777">
      <pivotArea dataOnly="0" labelOnly="1" outline="0" fieldPosition="0">
        <references count="4">
          <reference field="2" count="1" selected="0">
            <x v="16"/>
          </reference>
          <reference field="3" count="1" selected="0">
            <x v="672"/>
          </reference>
          <reference field="5" count="1" selected="0">
            <x v="59"/>
          </reference>
          <reference field="9" count="1">
            <x v="88"/>
          </reference>
        </references>
      </pivotArea>
    </format>
    <format dxfId="4776">
      <pivotArea dataOnly="0" labelOnly="1" outline="0" fieldPosition="0">
        <references count="4">
          <reference field="2" count="1" selected="0">
            <x v="17"/>
          </reference>
          <reference field="3" count="1" selected="0">
            <x v="704"/>
          </reference>
          <reference field="5" count="1" selected="0">
            <x v="97"/>
          </reference>
          <reference field="9" count="2">
            <x v="240"/>
            <x v="548"/>
          </reference>
        </references>
      </pivotArea>
    </format>
    <format dxfId="4775">
      <pivotArea dataOnly="0" labelOnly="1" outline="0" fieldPosition="0">
        <references count="4">
          <reference field="2" count="1" selected="0">
            <x v="18"/>
          </reference>
          <reference field="3" count="1" selected="0">
            <x v="648"/>
          </reference>
          <reference field="5" count="1" selected="0">
            <x v="34"/>
          </reference>
          <reference field="9" count="1">
            <x v="174"/>
          </reference>
        </references>
      </pivotArea>
    </format>
    <format dxfId="4774">
      <pivotArea dataOnly="0" labelOnly="1" outline="0" fieldPosition="0">
        <references count="4">
          <reference field="2" count="1" selected="0">
            <x v="18"/>
          </reference>
          <reference field="3" count="1" selected="0">
            <x v="649"/>
          </reference>
          <reference field="5" count="1" selected="0">
            <x v="35"/>
          </reference>
          <reference field="9" count="1">
            <x v="158"/>
          </reference>
        </references>
      </pivotArea>
    </format>
    <format dxfId="4773">
      <pivotArea dataOnly="0" labelOnly="1" outline="0" fieldPosition="0">
        <references count="4">
          <reference field="2" count="1" selected="0">
            <x v="18"/>
          </reference>
          <reference field="3" count="1" selected="0">
            <x v="659"/>
          </reference>
          <reference field="5" count="1" selected="0">
            <x v="46"/>
          </reference>
          <reference field="9" count="1">
            <x v="175"/>
          </reference>
        </references>
      </pivotArea>
    </format>
    <format dxfId="4772">
      <pivotArea dataOnly="0" labelOnly="1" outline="0" fieldPosition="0">
        <references count="4">
          <reference field="2" count="1" selected="0">
            <x v="19"/>
          </reference>
          <reference field="3" count="1" selected="0">
            <x v="706"/>
          </reference>
          <reference field="5" count="1" selected="0">
            <x v="100"/>
          </reference>
          <reference field="9" count="5">
            <x v="107"/>
            <x v="120"/>
            <x v="122"/>
            <x v="274"/>
            <x v="305"/>
          </reference>
        </references>
      </pivotArea>
    </format>
    <format dxfId="4771">
      <pivotArea dataOnly="0" labelOnly="1" outline="0" fieldPosition="0">
        <references count="4">
          <reference field="2" count="1" selected="0">
            <x v="19"/>
          </reference>
          <reference field="3" count="1" selected="0">
            <x v="707"/>
          </reference>
          <reference field="5" count="1" selected="0">
            <x v="100"/>
          </reference>
          <reference field="9" count="3">
            <x v="108"/>
            <x v="118"/>
            <x v="125"/>
          </reference>
        </references>
      </pivotArea>
    </format>
    <format dxfId="4770">
      <pivotArea dataOnly="0" labelOnly="1" outline="0" fieldPosition="0">
        <references count="4">
          <reference field="2" count="1" selected="0">
            <x v="19"/>
          </reference>
          <reference field="3" count="1" selected="0">
            <x v="708"/>
          </reference>
          <reference field="5" count="1" selected="0">
            <x v="100"/>
          </reference>
          <reference field="9" count="3">
            <x v="117"/>
            <x v="390"/>
            <x v="552"/>
          </reference>
        </references>
      </pivotArea>
    </format>
    <format dxfId="4769">
      <pivotArea dataOnly="0" labelOnly="1" outline="0" fieldPosition="0">
        <references count="4">
          <reference field="2" count="1" selected="0">
            <x v="19"/>
          </reference>
          <reference field="3" count="1" selected="0">
            <x v="709"/>
          </reference>
          <reference field="5" count="1" selected="0">
            <x v="100"/>
          </reference>
          <reference field="9" count="1">
            <x v="123"/>
          </reference>
        </references>
      </pivotArea>
    </format>
    <format dxfId="4768">
      <pivotArea dataOnly="0" labelOnly="1" outline="0" fieldPosition="0">
        <references count="4">
          <reference field="2" count="1" selected="0">
            <x v="19"/>
          </reference>
          <reference field="3" count="1" selected="0">
            <x v="710"/>
          </reference>
          <reference field="5" count="1" selected="0">
            <x v="100"/>
          </reference>
          <reference field="9" count="2">
            <x v="121"/>
            <x v="371"/>
          </reference>
        </references>
      </pivotArea>
    </format>
    <format dxfId="4767">
      <pivotArea dataOnly="0" labelOnly="1" outline="0" fieldPosition="0">
        <references count="4">
          <reference field="2" count="1" selected="0">
            <x v="19"/>
          </reference>
          <reference field="3" count="1" selected="0">
            <x v="711"/>
          </reference>
          <reference field="5" count="1" selected="0">
            <x v="100"/>
          </reference>
          <reference field="9" count="1">
            <x v="180"/>
          </reference>
        </references>
      </pivotArea>
    </format>
    <format dxfId="4766">
      <pivotArea dataOnly="0" labelOnly="1" outline="0" fieldPosition="0">
        <references count="4">
          <reference field="2" count="1" selected="0">
            <x v="22"/>
          </reference>
          <reference field="3" count="1" selected="0">
            <x v="618"/>
          </reference>
          <reference field="5" count="1" selected="0">
            <x v="63"/>
          </reference>
          <reference field="9" count="5">
            <x v="381"/>
            <x v="439"/>
            <x v="440"/>
            <x v="441"/>
            <x v="506"/>
          </reference>
        </references>
      </pivotArea>
    </format>
    <format dxfId="4765">
      <pivotArea dataOnly="0" labelOnly="1" outline="0" fieldPosition="0">
        <references count="4">
          <reference field="2" count="1" selected="0">
            <x v="22"/>
          </reference>
          <reference field="3" count="1" selected="0">
            <x v="673"/>
          </reference>
          <reference field="5" count="1" selected="0">
            <x v="61"/>
          </reference>
          <reference field="9" count="7">
            <x v="2"/>
            <x v="243"/>
            <x v="244"/>
            <x v="299"/>
            <x v="321"/>
            <x v="337"/>
            <x v="437"/>
          </reference>
        </references>
      </pivotArea>
    </format>
    <format dxfId="4764">
      <pivotArea dataOnly="0" labelOnly="1" outline="0" fieldPosition="0">
        <references count="4">
          <reference field="2" count="1" selected="0">
            <x v="22"/>
          </reference>
          <reference field="3" count="1" selected="0">
            <x v="674"/>
          </reference>
          <reference field="5" count="1" selected="0">
            <x v="62"/>
          </reference>
          <reference field="9" count="4">
            <x v="2"/>
            <x v="294"/>
            <x v="313"/>
            <x v="438"/>
          </reference>
        </references>
      </pivotArea>
    </format>
    <format dxfId="4763">
      <pivotArea dataOnly="0" labelOnly="1" outline="0" fieldPosition="0">
        <references count="4">
          <reference field="2" count="1" selected="0">
            <x v="22"/>
          </reference>
          <reference field="3" count="1" selected="0">
            <x v="674"/>
          </reference>
          <reference field="5" count="1" selected="0">
            <x v="72"/>
          </reference>
          <reference field="9" count="1">
            <x v="523"/>
          </reference>
        </references>
      </pivotArea>
    </format>
    <format dxfId="4762">
      <pivotArea dataOnly="0" labelOnly="1" outline="0" fieldPosition="0">
        <references count="4">
          <reference field="2" count="1" selected="0">
            <x v="22"/>
          </reference>
          <reference field="3" count="1" selected="0">
            <x v="676"/>
          </reference>
          <reference field="5" count="1" selected="0">
            <x v="64"/>
          </reference>
          <reference field="9" count="2">
            <x v="302"/>
            <x v="303"/>
          </reference>
        </references>
      </pivotArea>
    </format>
    <format dxfId="4761">
      <pivotArea dataOnly="0" labelOnly="1" outline="0" fieldPosition="0">
        <references count="4">
          <reference field="2" count="1" selected="0">
            <x v="22"/>
          </reference>
          <reference field="3" count="1" selected="0">
            <x v="693"/>
          </reference>
          <reference field="5" count="1" selected="0">
            <x v="75"/>
          </reference>
          <reference field="9" count="2">
            <x v="525"/>
            <x v="526"/>
          </reference>
        </references>
      </pivotArea>
    </format>
    <format dxfId="4760">
      <pivotArea dataOnly="0" labelOnly="1" outline="0" fieldPosition="0">
        <references count="4">
          <reference field="2" count="1" selected="0">
            <x v="22"/>
          </reference>
          <reference field="3" count="1" selected="0">
            <x v="694"/>
          </reference>
          <reference field="5" count="1" selected="0">
            <x v="76"/>
          </reference>
          <reference field="9" count="5">
            <x v="2"/>
            <x v="338"/>
            <x v="441"/>
            <x v="527"/>
            <x v="528"/>
          </reference>
        </references>
      </pivotArea>
    </format>
    <format dxfId="4759">
      <pivotArea dataOnly="0" labelOnly="1" outline="0" fieldPosition="0">
        <references count="4">
          <reference field="2" count="1" selected="0">
            <x v="23"/>
          </reference>
          <reference field="3" count="1" selected="0">
            <x v="643"/>
          </reference>
          <reference field="5" count="1" selected="0">
            <x v="81"/>
          </reference>
          <reference field="9" count="1">
            <x v="529"/>
          </reference>
        </references>
      </pivotArea>
    </format>
    <format dxfId="4758">
      <pivotArea dataOnly="0" labelOnly="1" outline="0" fieldPosition="0">
        <references count="4">
          <reference field="2" count="1" selected="0">
            <x v="23"/>
          </reference>
          <reference field="3" count="1" selected="0">
            <x v="643"/>
          </reference>
          <reference field="5" count="1" selected="0">
            <x v="84"/>
          </reference>
          <reference field="9" count="1">
            <x v="225"/>
          </reference>
        </references>
      </pivotArea>
    </format>
    <format dxfId="4757">
      <pivotArea dataOnly="0" labelOnly="1" outline="0" fieldPosition="0">
        <references count="4">
          <reference field="2" count="1" selected="0">
            <x v="23"/>
          </reference>
          <reference field="3" count="1" selected="0">
            <x v="643"/>
          </reference>
          <reference field="5" count="1" selected="0">
            <x v="85"/>
          </reference>
          <reference field="9" count="1">
            <x v="239"/>
          </reference>
        </references>
      </pivotArea>
    </format>
    <format dxfId="4756">
      <pivotArea dataOnly="0" labelOnly="1" outline="0" fieldPosition="0">
        <references count="4">
          <reference field="2" count="1" selected="0">
            <x v="24"/>
          </reference>
          <reference field="3" count="1" selected="0">
            <x v="691"/>
          </reference>
          <reference field="5" count="1" selected="0">
            <x v="73"/>
          </reference>
          <reference field="9" count="1">
            <x v="524"/>
          </reference>
        </references>
      </pivotArea>
    </format>
    <format dxfId="4755">
      <pivotArea dataOnly="0" labelOnly="1" outline="0" fieldPosition="0">
        <references count="4">
          <reference field="2" count="1" selected="0">
            <x v="25"/>
          </reference>
          <reference field="3" count="1" selected="0">
            <x v="492"/>
          </reference>
          <reference field="5" count="1" selected="0">
            <x v="122"/>
          </reference>
          <reference field="9" count="1">
            <x v="261"/>
          </reference>
        </references>
      </pivotArea>
    </format>
    <format dxfId="4754">
      <pivotArea dataOnly="0" labelOnly="1" outline="0" fieldPosition="0">
        <references count="4">
          <reference field="2" count="1" selected="0">
            <x v="26"/>
          </reference>
          <reference field="3" count="1" selected="0">
            <x v="643"/>
          </reference>
          <reference field="5" count="1" selected="0">
            <x v="78"/>
          </reference>
          <reference field="9" count="1">
            <x v="2"/>
          </reference>
        </references>
      </pivotArea>
    </format>
    <format dxfId="4753">
      <pivotArea dataOnly="0" labelOnly="1" outline="0" fieldPosition="0">
        <references count="4">
          <reference field="2" count="1" selected="0">
            <x v="26"/>
          </reference>
          <reference field="3" count="1" selected="0">
            <x v="643"/>
          </reference>
          <reference field="5" count="1" selected="0">
            <x v="80"/>
          </reference>
          <reference field="9" count="1">
            <x v="241"/>
          </reference>
        </references>
      </pivotArea>
    </format>
    <format dxfId="4752">
      <pivotArea dataOnly="0" labelOnly="1" outline="0" fieldPosition="0">
        <references count="4">
          <reference field="2" count="1" selected="0">
            <x v="26"/>
          </reference>
          <reference field="3" count="1" selected="0">
            <x v="692"/>
          </reference>
          <reference field="5" count="1" selected="0">
            <x v="77"/>
          </reference>
          <reference field="9" count="1">
            <x v="318"/>
          </reference>
        </references>
      </pivotArea>
    </format>
    <format dxfId="4751">
      <pivotArea dataOnly="0" labelOnly="1" outline="0" fieldPosition="0">
        <references count="4">
          <reference field="2" count="1" selected="0">
            <x v="27"/>
          </reference>
          <reference field="3" count="1" selected="0">
            <x v="677"/>
          </reference>
          <reference field="5" count="1" selected="0">
            <x v="65"/>
          </reference>
          <reference field="9" count="1">
            <x v="514"/>
          </reference>
        </references>
      </pivotArea>
    </format>
    <format dxfId="4750">
      <pivotArea dataOnly="0" labelOnly="1" outline="0" fieldPosition="0">
        <references count="4">
          <reference field="2" count="1" selected="0">
            <x v="27"/>
          </reference>
          <reference field="3" count="1" selected="0">
            <x v="683"/>
          </reference>
          <reference field="5" count="1" selected="0">
            <x v="71"/>
          </reference>
          <reference field="9" count="1">
            <x v="400"/>
          </reference>
        </references>
      </pivotArea>
    </format>
    <format dxfId="4749">
      <pivotArea dataOnly="0" labelOnly="1" outline="0" fieldPosition="0">
        <references count="4">
          <reference field="2" count="1" selected="0">
            <x v="28"/>
          </reference>
          <reference field="3" count="1" selected="0">
            <x v="584"/>
          </reference>
          <reference field="5" count="1" selected="0">
            <x v="28"/>
          </reference>
          <reference field="9" count="6">
            <x v="10"/>
            <x v="31"/>
            <x v="184"/>
            <x v="278"/>
            <x v="386"/>
            <x v="433"/>
          </reference>
        </references>
      </pivotArea>
    </format>
    <format dxfId="4748">
      <pivotArea dataOnly="0" labelOnly="1" outline="0" fieldPosition="0">
        <references count="4">
          <reference field="2" count="1" selected="0">
            <x v="29"/>
          </reference>
          <reference field="3" count="1" selected="0">
            <x v="535"/>
          </reference>
          <reference field="5" count="1" selected="0">
            <x v="29"/>
          </reference>
          <reference field="9" count="8">
            <x v="2"/>
            <x v="11"/>
            <x v="12"/>
            <x v="13"/>
            <x v="46"/>
            <x v="47"/>
            <x v="361"/>
            <x v="362"/>
          </reference>
        </references>
      </pivotArea>
    </format>
    <format dxfId="4747">
      <pivotArea dataOnly="0" labelOnly="1" outline="0" fieldPosition="0">
        <references count="4">
          <reference field="2" count="1" selected="0">
            <x v="30"/>
          </reference>
          <reference field="3" count="1" selected="0">
            <x v="642"/>
          </reference>
          <reference field="5" count="1" selected="0">
            <x v="30"/>
          </reference>
          <reference field="9" count="17">
            <x v="3"/>
            <x v="8"/>
            <x v="9"/>
            <x v="13"/>
            <x v="19"/>
            <x v="31"/>
            <x v="48"/>
            <x v="101"/>
            <x v="102"/>
            <x v="103"/>
            <x v="350"/>
            <x v="361"/>
            <x v="362"/>
            <x v="386"/>
            <x v="419"/>
            <x v="492"/>
            <x v="493"/>
          </reference>
        </references>
      </pivotArea>
    </format>
    <format dxfId="4746">
      <pivotArea dataOnly="0" labelOnly="1" outline="0" fieldPosition="0">
        <references count="4">
          <reference field="2" count="1" selected="0">
            <x v="30"/>
          </reference>
          <reference field="3" count="1" selected="0">
            <x v="643"/>
          </reference>
          <reference field="5" count="1" selected="0">
            <x v="30"/>
          </reference>
          <reference field="9" count="1">
            <x v="344"/>
          </reference>
        </references>
      </pivotArea>
    </format>
    <format dxfId="4745">
      <pivotArea dataOnly="0" labelOnly="1" outline="0" fieldPosition="0">
        <references count="4">
          <reference field="2" count="1" selected="0">
            <x v="31"/>
          </reference>
          <reference field="3" count="1" selected="0">
            <x v="658"/>
          </reference>
          <reference field="5" count="1" selected="0">
            <x v="44"/>
          </reference>
          <reference field="9" count="2">
            <x v="15"/>
            <x v="30"/>
          </reference>
        </references>
      </pivotArea>
    </format>
    <format dxfId="4744">
      <pivotArea dataOnly="0" labelOnly="1" outline="0" fieldPosition="0">
        <references count="4">
          <reference field="2" count="1" selected="0">
            <x v="32"/>
          </reference>
          <reference field="3" count="1" selected="0">
            <x v="643"/>
          </reference>
          <reference field="5" count="1" selected="0">
            <x v="45"/>
          </reference>
          <reference field="9" count="1">
            <x v="177"/>
          </reference>
        </references>
      </pivotArea>
    </format>
    <format dxfId="4743">
      <pivotArea dataOnly="0" labelOnly="1" outline="0" fieldPosition="0">
        <references count="4">
          <reference field="2" count="1" selected="0">
            <x v="33"/>
          </reference>
          <reference field="3" count="1" selected="0">
            <x v="643"/>
          </reference>
          <reference field="5" count="1" selected="0">
            <x v="48"/>
          </reference>
          <reference field="9" count="1">
            <x v="2"/>
          </reference>
        </references>
      </pivotArea>
    </format>
    <format dxfId="4742">
      <pivotArea dataOnly="0" labelOnly="1" outline="0" fieldPosition="0">
        <references count="4">
          <reference field="2" count="1" selected="0">
            <x v="34"/>
          </reference>
          <reference field="3" count="1" selected="0">
            <x v="660"/>
          </reference>
          <reference field="5" count="1" selected="0">
            <x v="47"/>
          </reference>
          <reference field="9" count="1">
            <x v="366"/>
          </reference>
        </references>
      </pivotArea>
    </format>
    <format dxfId="4741">
      <pivotArea dataOnly="0" labelOnly="1" outline="0" fieldPosition="0">
        <references count="4">
          <reference field="2" count="1" selected="0">
            <x v="34"/>
          </reference>
          <reference field="3" count="1" selected="0">
            <x v="661"/>
          </reference>
          <reference field="5" count="1" selected="0">
            <x v="47"/>
          </reference>
          <reference field="9" count="1">
            <x v="498"/>
          </reference>
        </references>
      </pivotArea>
    </format>
    <format dxfId="4740">
      <pivotArea dataOnly="0" labelOnly="1" outline="0" fieldPosition="0">
        <references count="4">
          <reference field="2" count="1" selected="0">
            <x v="35"/>
          </reference>
          <reference field="3" count="1" selected="0">
            <x v="696"/>
          </reference>
          <reference field="5" count="1" selected="0">
            <x v="86"/>
          </reference>
          <reference field="9" count="2">
            <x v="406"/>
            <x v="533"/>
          </reference>
        </references>
      </pivotArea>
    </format>
    <format dxfId="4739">
      <pivotArea dataOnly="0" labelOnly="1" outline="0" fieldPosition="0">
        <references count="4">
          <reference field="2" count="1" selected="0">
            <x v="36"/>
          </reference>
          <reference field="3" count="1" selected="0">
            <x v="643"/>
          </reference>
          <reference field="5" count="1" selected="0">
            <x v="49"/>
          </reference>
          <reference field="9" count="3">
            <x v="374"/>
            <x v="375"/>
            <x v="501"/>
          </reference>
        </references>
      </pivotArea>
    </format>
    <format dxfId="4738">
      <pivotArea dataOnly="0" labelOnly="1" outline="0" fieldPosition="0">
        <references count="4">
          <reference field="2" count="1" selected="0">
            <x v="36"/>
          </reference>
          <reference field="3" count="1" selected="0">
            <x v="665"/>
          </reference>
          <reference field="5" count="1" selected="0">
            <x v="51"/>
          </reference>
          <reference field="9" count="1">
            <x v="421"/>
          </reference>
        </references>
      </pivotArea>
    </format>
    <format dxfId="4737">
      <pivotArea dataOnly="0" labelOnly="1" outline="0" fieldPosition="0">
        <references count="4">
          <reference field="2" count="1" selected="0">
            <x v="36"/>
          </reference>
          <reference field="3" count="1" selected="0">
            <x v="666"/>
          </reference>
          <reference field="5" count="1" selected="0">
            <x v="52"/>
          </reference>
          <reference field="9" count="1">
            <x v="499"/>
          </reference>
        </references>
      </pivotArea>
    </format>
    <format dxfId="4736">
      <pivotArea dataOnly="0" labelOnly="1" outline="0" fieldPosition="0">
        <references count="4">
          <reference field="2" count="1" selected="0">
            <x v="37"/>
          </reference>
          <reference field="3" count="1" selected="0">
            <x v="737"/>
          </reference>
          <reference field="5" count="1" selected="0">
            <x v="120"/>
          </reference>
          <reference field="9" count="1">
            <x v="262"/>
          </reference>
        </references>
      </pivotArea>
    </format>
    <format dxfId="4735">
      <pivotArea dataOnly="0" labelOnly="1" outline="0" fieldPosition="0">
        <references count="4">
          <reference field="2" count="1" selected="0">
            <x v="38"/>
          </reference>
          <reference field="3" count="1" selected="0">
            <x v="670"/>
          </reference>
          <reference field="5" count="1" selected="0">
            <x v="57"/>
          </reference>
          <reference field="9" count="9">
            <x v="2"/>
            <x v="76"/>
            <x v="106"/>
            <x v="164"/>
            <x v="330"/>
            <x v="369"/>
            <x v="388"/>
            <x v="389"/>
            <x v="395"/>
          </reference>
        </references>
      </pivotArea>
    </format>
    <format dxfId="4734">
      <pivotArea dataOnly="0" labelOnly="1" outline="0" fieldPosition="0">
        <references count="4">
          <reference field="2" count="1" selected="0">
            <x v="39"/>
          </reference>
          <reference field="3" count="1" selected="0">
            <x v="643"/>
          </reference>
          <reference field="5" count="1" selected="0">
            <x v="103"/>
          </reference>
          <reference field="9" count="7">
            <x v="214"/>
            <x v="561"/>
            <x v="562"/>
            <x v="563"/>
            <x v="564"/>
            <x v="565"/>
            <x v="566"/>
          </reference>
        </references>
      </pivotArea>
    </format>
    <format dxfId="4733">
      <pivotArea dataOnly="0" labelOnly="1" outline="0" fieldPosition="0">
        <references count="4">
          <reference field="2" count="1" selected="0">
            <x v="40"/>
          </reference>
          <reference field="3" count="1" selected="0">
            <x v="643"/>
          </reference>
          <reference field="5" count="1" selected="0">
            <x v="89"/>
          </reference>
          <reference field="9" count="3">
            <x v="71"/>
            <x v="72"/>
            <x v="73"/>
          </reference>
        </references>
      </pivotArea>
    </format>
    <format dxfId="4732">
      <pivotArea dataOnly="0" labelOnly="1" outline="0" fieldPosition="0">
        <references count="4">
          <reference field="2" count="1" selected="0">
            <x v="40"/>
          </reference>
          <reference field="3" count="1" selected="0">
            <x v="697"/>
          </reference>
          <reference field="5" count="1" selected="0">
            <x v="87"/>
          </reference>
          <reference field="9" count="1">
            <x v="534"/>
          </reference>
        </references>
      </pivotArea>
    </format>
    <format dxfId="4731">
      <pivotArea dataOnly="0" labelOnly="1" outline="0" fieldPosition="0">
        <references count="4">
          <reference field="2" count="1" selected="0">
            <x v="40"/>
          </reference>
          <reference field="3" count="1" selected="0">
            <x v="701"/>
          </reference>
          <reference field="5" count="1" selected="0">
            <x v="94"/>
          </reference>
          <reference field="9" count="1">
            <x v="521"/>
          </reference>
        </references>
      </pivotArea>
    </format>
    <format dxfId="4730">
      <pivotArea dataOnly="0" labelOnly="1" outline="0" fieldPosition="0">
        <references count="4">
          <reference field="2" count="1" selected="0">
            <x v="40"/>
          </reference>
          <reference field="3" count="1" selected="0">
            <x v="702"/>
          </reference>
          <reference field="5" count="1" selected="0">
            <x v="95"/>
          </reference>
          <reference field="9" count="1">
            <x v="54"/>
          </reference>
        </references>
      </pivotArea>
    </format>
    <format dxfId="4729">
      <pivotArea dataOnly="0" labelOnly="1" outline="0" fieldPosition="0">
        <references count="4">
          <reference field="2" count="1" selected="0">
            <x v="42"/>
          </reference>
          <reference field="3" count="1" selected="0">
            <x v="619"/>
          </reference>
          <reference field="5" count="1" selected="0">
            <x v="79"/>
          </reference>
          <reference field="9" count="1">
            <x v="443"/>
          </reference>
        </references>
      </pivotArea>
    </format>
    <format dxfId="4728">
      <pivotArea dataOnly="0" labelOnly="1" outline="0" fieldPosition="0">
        <references count="4">
          <reference field="2" count="1" selected="0">
            <x v="43"/>
          </reference>
          <reference field="3" count="1" selected="0">
            <x v="643"/>
          </reference>
          <reference field="5" count="1" selected="0">
            <x v="90"/>
          </reference>
          <reference field="9" count="1">
            <x v="68"/>
          </reference>
        </references>
      </pivotArea>
    </format>
    <format dxfId="4727">
      <pivotArea dataOnly="0" labelOnly="1" outline="0" fieldPosition="0">
        <references count="4">
          <reference field="2" count="1" selected="0">
            <x v="43"/>
          </reference>
          <reference field="3" count="1" selected="0">
            <x v="699"/>
          </reference>
          <reference field="5" count="1" selected="0">
            <x v="92"/>
          </reference>
          <reference field="9" count="1">
            <x v="69"/>
          </reference>
        </references>
      </pivotArea>
    </format>
    <format dxfId="4726">
      <pivotArea dataOnly="0" labelOnly="1" outline="0" fieldPosition="0">
        <references count="4">
          <reference field="2" count="1" selected="0">
            <x v="44"/>
          </reference>
          <reference field="3" count="1" selected="0">
            <x v="643"/>
          </reference>
          <reference field="5" count="1" selected="0">
            <x v="91"/>
          </reference>
          <reference field="9" count="2">
            <x v="408"/>
            <x v="535"/>
          </reference>
        </references>
      </pivotArea>
    </format>
    <format dxfId="4725">
      <pivotArea dataOnly="0" labelOnly="1" outline="0" fieldPosition="0">
        <references count="4">
          <reference field="2" count="1" selected="0">
            <x v="46"/>
          </reference>
          <reference field="3" count="1" selected="0">
            <x v="703"/>
          </reference>
          <reference field="5" count="1" selected="0">
            <x v="96"/>
          </reference>
          <reference field="9" count="16">
            <x v="124"/>
            <x v="127"/>
            <x v="372"/>
            <x v="373"/>
            <x v="536"/>
            <x v="537"/>
            <x v="538"/>
            <x v="539"/>
            <x v="540"/>
            <x v="541"/>
            <x v="542"/>
            <x v="543"/>
            <x v="544"/>
            <x v="545"/>
            <x v="546"/>
            <x v="547"/>
          </reference>
        </references>
      </pivotArea>
    </format>
    <format dxfId="4724">
      <pivotArea dataOnly="0" labelOnly="1" outline="0" fieldPosition="0">
        <references count="4">
          <reference field="2" count="1" selected="0">
            <x v="46"/>
          </reference>
          <reference field="3" count="1" selected="0">
            <x v="717"/>
          </reference>
          <reference field="5" count="1" selected="0">
            <x v="104"/>
          </reference>
          <reference field="9" count="24">
            <x v="2"/>
            <x v="567"/>
            <x v="568"/>
            <x v="569"/>
            <x v="570"/>
            <x v="571"/>
            <x v="572"/>
            <x v="573"/>
            <x v="574"/>
            <x v="575"/>
            <x v="576"/>
            <x v="577"/>
            <x v="578"/>
            <x v="579"/>
            <x v="580"/>
            <x v="581"/>
            <x v="582"/>
            <x v="583"/>
            <x v="584"/>
            <x v="585"/>
            <x v="586"/>
            <x v="587"/>
            <x v="588"/>
            <x v="589"/>
          </reference>
        </references>
      </pivotArea>
    </format>
    <format dxfId="4723">
      <pivotArea dataOnly="0" labelOnly="1" outline="0" fieldPosition="0">
        <references count="4">
          <reference field="2" count="1" selected="0">
            <x v="47"/>
          </reference>
          <reference field="3" count="1" selected="0">
            <x v="705"/>
          </reference>
          <reference field="5" count="1" selected="0">
            <x v="98"/>
          </reference>
          <reference field="9" count="1">
            <x v="2"/>
          </reference>
        </references>
      </pivotArea>
    </format>
    <format dxfId="4722">
      <pivotArea dataOnly="0" labelOnly="1" outline="0" fieldPosition="0">
        <references count="4">
          <reference field="2" count="1" selected="0">
            <x v="48"/>
          </reference>
          <reference field="3" count="1" selected="0">
            <x v="712"/>
          </reference>
          <reference field="5" count="1" selected="0">
            <x v="101"/>
          </reference>
          <reference field="9" count="4">
            <x v="113"/>
            <x v="271"/>
            <x v="392"/>
            <x v="393"/>
          </reference>
        </references>
      </pivotArea>
    </format>
    <format dxfId="4721">
      <pivotArea dataOnly="0" labelOnly="1" outline="0" fieldPosition="0">
        <references count="4">
          <reference field="2" count="1" selected="0">
            <x v="48"/>
          </reference>
          <reference field="3" count="1" selected="0">
            <x v="713"/>
          </reference>
          <reference field="5" count="1" selected="0">
            <x v="101"/>
          </reference>
          <reference field="9" count="2">
            <x v="110"/>
            <x v="476"/>
          </reference>
        </references>
      </pivotArea>
    </format>
    <format dxfId="4720">
      <pivotArea dataOnly="0" labelOnly="1" outline="0" fieldPosition="0">
        <references count="4">
          <reference field="2" count="1" selected="0">
            <x v="48"/>
          </reference>
          <reference field="3" count="1" selected="0">
            <x v="714"/>
          </reference>
          <reference field="5" count="1" selected="0">
            <x v="101"/>
          </reference>
          <reference field="9" count="1">
            <x v="122"/>
          </reference>
        </references>
      </pivotArea>
    </format>
    <format dxfId="4719">
      <pivotArea dataOnly="0" labelOnly="1" outline="0" fieldPosition="0">
        <references count="4">
          <reference field="2" count="1" selected="0">
            <x v="48"/>
          </reference>
          <reference field="3" count="1" selected="0">
            <x v="715"/>
          </reference>
          <reference field="5" count="1" selected="0">
            <x v="101"/>
          </reference>
          <reference field="9" count="1">
            <x v="274"/>
          </reference>
        </references>
      </pivotArea>
    </format>
    <format dxfId="4718">
      <pivotArea dataOnly="0" labelOnly="1" outline="0" fieldPosition="0">
        <references count="4">
          <reference field="2" count="1" selected="0">
            <x v="49"/>
          </reference>
          <reference field="3" count="1" selected="0">
            <x v="716"/>
          </reference>
          <reference field="5" count="1" selected="0">
            <x v="102"/>
          </reference>
          <reference field="9" count="14">
            <x v="138"/>
            <x v="141"/>
            <x v="142"/>
            <x v="143"/>
            <x v="145"/>
            <x v="147"/>
            <x v="553"/>
            <x v="554"/>
            <x v="555"/>
            <x v="556"/>
            <x v="557"/>
            <x v="558"/>
            <x v="559"/>
            <x v="560"/>
          </reference>
        </references>
      </pivotArea>
    </format>
    <format dxfId="4717">
      <pivotArea dataOnly="0" labelOnly="1" outline="0" fieldPosition="0">
        <references count="4">
          <reference field="2" count="1" selected="0">
            <x v="50"/>
          </reference>
          <reference field="3" count="1" selected="0">
            <x v="719"/>
          </reference>
          <reference field="5" count="1" selected="0">
            <x v="106"/>
          </reference>
          <reference field="9" count="2">
            <x v="596"/>
            <x v="605"/>
          </reference>
        </references>
      </pivotArea>
    </format>
    <format dxfId="4716">
      <pivotArea dataOnly="0" labelOnly="1" outline="0" fieldPosition="0">
        <references count="4">
          <reference field="2" count="1" selected="0">
            <x v="50"/>
          </reference>
          <reference field="3" count="1" selected="0">
            <x v="720"/>
          </reference>
          <reference field="5" count="1" selected="0">
            <x v="106"/>
          </reference>
          <reference field="9" count="6">
            <x v="597"/>
            <x v="598"/>
            <x v="603"/>
            <x v="606"/>
            <x v="607"/>
            <x v="609"/>
          </reference>
        </references>
      </pivotArea>
    </format>
    <format dxfId="4715">
      <pivotArea dataOnly="0" labelOnly="1" outline="0" fieldPosition="0">
        <references count="4">
          <reference field="2" count="1" selected="0">
            <x v="50"/>
          </reference>
          <reference field="3" count="1" selected="0">
            <x v="721"/>
          </reference>
          <reference field="5" count="1" selected="0">
            <x v="106"/>
          </reference>
          <reference field="9" count="4">
            <x v="599"/>
            <x v="601"/>
            <x v="604"/>
            <x v="608"/>
          </reference>
        </references>
      </pivotArea>
    </format>
    <format dxfId="4714">
      <pivotArea dataOnly="0" labelOnly="1" outline="0" fieldPosition="0">
        <references count="4">
          <reference field="2" count="1" selected="0">
            <x v="50"/>
          </reference>
          <reference field="3" count="1" selected="0">
            <x v="722"/>
          </reference>
          <reference field="5" count="1" selected="0">
            <x v="106"/>
          </reference>
          <reference field="9" count="2">
            <x v="600"/>
            <x v="602"/>
          </reference>
        </references>
      </pivotArea>
    </format>
    <format dxfId="4713">
      <pivotArea dataOnly="0" labelOnly="1" outline="0" fieldPosition="0">
        <references count="4">
          <reference field="2" count="1" selected="0">
            <x v="51"/>
          </reference>
          <reference field="3" count="1" selected="0">
            <x v="723"/>
          </reference>
          <reference field="5" count="1" selected="0">
            <x v="107"/>
          </reference>
          <reference field="9" count="3">
            <x v="610"/>
            <x v="611"/>
            <x v="612"/>
          </reference>
        </references>
      </pivotArea>
    </format>
    <format dxfId="4712">
      <pivotArea dataOnly="0" labelOnly="1" outline="0" fieldPosition="0">
        <references count="4">
          <reference field="2" count="1" selected="0">
            <x v="51"/>
          </reference>
          <reference field="3" count="1" selected="0">
            <x v="725"/>
          </reference>
          <reference field="5" count="1" selected="0">
            <x v="109"/>
          </reference>
          <reference field="9" count="1">
            <x v="2"/>
          </reference>
        </references>
      </pivotArea>
    </format>
    <format dxfId="4711">
      <pivotArea dataOnly="0" labelOnly="1" outline="0" fieldPosition="0">
        <references count="4">
          <reference field="2" count="1" selected="0">
            <x v="53"/>
          </reference>
          <reference field="3" count="1" selected="0">
            <x v="730"/>
          </reference>
          <reference field="5" count="1" selected="0">
            <x v="111"/>
          </reference>
          <reference field="9" count="2">
            <x v="614"/>
            <x v="615"/>
          </reference>
        </references>
      </pivotArea>
    </format>
    <format dxfId="4710">
      <pivotArea dataOnly="0" labelOnly="1" outline="0" fieldPosition="0">
        <references count="4">
          <reference field="2" count="1" selected="0">
            <x v="53"/>
          </reference>
          <reference field="3" count="1" selected="0">
            <x v="731"/>
          </reference>
          <reference field="5" count="1" selected="0">
            <x v="112"/>
          </reference>
          <reference field="9" count="2">
            <x v="616"/>
            <x v="617"/>
          </reference>
        </references>
      </pivotArea>
    </format>
    <format dxfId="4709">
      <pivotArea dataOnly="0" labelOnly="1" outline="0" fieldPosition="0">
        <references count="4">
          <reference field="2" count="1" selected="0">
            <x v="54"/>
          </reference>
          <reference field="3" count="1" selected="0">
            <x v="733"/>
          </reference>
          <reference field="5" count="1" selected="0">
            <x v="114"/>
          </reference>
          <reference field="9" count="1">
            <x v="2"/>
          </reference>
        </references>
      </pivotArea>
    </format>
    <format dxfId="4708">
      <pivotArea dataOnly="0" labelOnly="1" outline="0" fieldPosition="0">
        <references count="4">
          <reference field="2" count="1" selected="0">
            <x v="56"/>
          </reference>
          <reference field="3" count="1" selected="0">
            <x v="643"/>
          </reference>
          <reference field="5" count="1" selected="0">
            <x v="117"/>
          </reference>
          <reference field="9" count="1">
            <x v="618"/>
          </reference>
        </references>
      </pivotArea>
    </format>
    <format dxfId="4707">
      <pivotArea dataOnly="0" labelOnly="1" outline="0" fieldPosition="0">
        <references count="4">
          <reference field="2" count="1" selected="0">
            <x v="57"/>
          </reference>
          <reference field="3" count="1" selected="0">
            <x v="736"/>
          </reference>
          <reference field="5" count="1" selected="0">
            <x v="118"/>
          </reference>
          <reference field="9" count="1">
            <x v="2"/>
          </reference>
        </references>
      </pivotArea>
    </format>
    <format dxfId="4706">
      <pivotArea dataOnly="0" labelOnly="1" outline="0" fieldPosition="0">
        <references count="5">
          <reference field="2" count="1" selected="0">
            <x v="0"/>
          </reference>
          <reference field="3" count="1" selected="0">
            <x v="125"/>
          </reference>
          <reference field="5" count="1" selected="0">
            <x v="0"/>
          </reference>
          <reference field="9" count="1" selected="0">
            <x v="0"/>
          </reference>
          <reference field="10" count="1">
            <x v="79"/>
          </reference>
        </references>
      </pivotArea>
    </format>
    <format dxfId="4705">
      <pivotArea dataOnly="0" labelOnly="1" outline="0" fieldPosition="0">
        <references count="5">
          <reference field="2" count="1" selected="0">
            <x v="2"/>
          </reference>
          <reference field="3" count="1" selected="0">
            <x v="484"/>
          </reference>
          <reference field="5" count="1" selected="0">
            <x v="2"/>
          </reference>
          <reference field="9" count="1" selected="0">
            <x v="367"/>
          </reference>
          <reference field="10" count="1">
            <x v="76"/>
          </reference>
        </references>
      </pivotArea>
    </format>
    <format dxfId="4704">
      <pivotArea dataOnly="0" labelOnly="1" outline="0" fieldPosition="0">
        <references count="5">
          <reference field="2" count="1" selected="0">
            <x v="2"/>
          </reference>
          <reference field="3" count="1" selected="0">
            <x v="484"/>
          </reference>
          <reference field="5" count="1" selected="0">
            <x v="3"/>
          </reference>
          <reference field="9" count="1" selected="0">
            <x v="0"/>
          </reference>
          <reference field="10" count="1">
            <x v="83"/>
          </reference>
        </references>
      </pivotArea>
    </format>
    <format dxfId="4703">
      <pivotArea dataOnly="0" labelOnly="1" outline="0" fieldPosition="0">
        <references count="5">
          <reference field="2" count="1" selected="0">
            <x v="2"/>
          </reference>
          <reference field="3" count="1" selected="0">
            <x v="484"/>
          </reference>
          <reference field="5" count="1" selected="0">
            <x v="4"/>
          </reference>
          <reference field="9" count="1" selected="0">
            <x v="0"/>
          </reference>
          <reference field="10" count="1">
            <x v="178"/>
          </reference>
        </references>
      </pivotArea>
    </format>
    <format dxfId="4702">
      <pivotArea dataOnly="0" labelOnly="1" outline="0" fieldPosition="0">
        <references count="5">
          <reference field="2" count="1" selected="0">
            <x v="3"/>
          </reference>
          <reference field="3" count="1" selected="0">
            <x v="608"/>
          </reference>
          <reference field="5" count="1" selected="0">
            <x v="5"/>
          </reference>
          <reference field="9" count="1" selected="0">
            <x v="2"/>
          </reference>
          <reference field="10" count="1">
            <x v="84"/>
          </reference>
        </references>
      </pivotArea>
    </format>
    <format dxfId="4701">
      <pivotArea dataOnly="0" labelOnly="1" outline="0" fieldPosition="0">
        <references count="5">
          <reference field="2" count="1" selected="0">
            <x v="3"/>
          </reference>
          <reference field="3" count="1" selected="0">
            <x v="608"/>
          </reference>
          <reference field="5" count="1" selected="0">
            <x v="5"/>
          </reference>
          <reference field="9" count="1" selected="0">
            <x v="3"/>
          </reference>
          <reference field="10" count="1">
            <x v="82"/>
          </reference>
        </references>
      </pivotArea>
    </format>
    <format dxfId="4700">
      <pivotArea dataOnly="0" labelOnly="1" outline="0" fieldPosition="0">
        <references count="5">
          <reference field="2" count="1" selected="0">
            <x v="3"/>
          </reference>
          <reference field="3" count="1" selected="0">
            <x v="608"/>
          </reference>
          <reference field="5" count="1" selected="0">
            <x v="5"/>
          </reference>
          <reference field="9" count="1" selected="0">
            <x v="23"/>
          </reference>
          <reference field="10" count="1">
            <x v="83"/>
          </reference>
        </references>
      </pivotArea>
    </format>
    <format dxfId="4699">
      <pivotArea dataOnly="0" labelOnly="1" outline="0" fieldPosition="0">
        <references count="5">
          <reference field="2" count="1" selected="0">
            <x v="3"/>
          </reference>
          <reference field="3" count="1" selected="0">
            <x v="608"/>
          </reference>
          <reference field="5" count="1" selected="0">
            <x v="5"/>
          </reference>
          <reference field="9" count="1" selected="0">
            <x v="92"/>
          </reference>
          <reference field="10" count="1">
            <x v="82"/>
          </reference>
        </references>
      </pivotArea>
    </format>
    <format dxfId="4698">
      <pivotArea dataOnly="0" labelOnly="1" outline="0" fieldPosition="0">
        <references count="5">
          <reference field="2" count="1" selected="0">
            <x v="3"/>
          </reference>
          <reference field="3" count="1" selected="0">
            <x v="608"/>
          </reference>
          <reference field="5" count="1" selected="0">
            <x v="5"/>
          </reference>
          <reference field="9" count="1" selected="0">
            <x v="94"/>
          </reference>
          <reference field="10" count="1">
            <x v="83"/>
          </reference>
        </references>
      </pivotArea>
    </format>
    <format dxfId="4697">
      <pivotArea dataOnly="0" labelOnly="1" outline="0" fieldPosition="0">
        <references count="5">
          <reference field="2" count="1" selected="0">
            <x v="3"/>
          </reference>
          <reference field="3" count="1" selected="0">
            <x v="608"/>
          </reference>
          <reference field="5" count="1" selected="0">
            <x v="5"/>
          </reference>
          <reference field="9" count="1" selected="0">
            <x v="164"/>
          </reference>
          <reference field="10" count="1">
            <x v="82"/>
          </reference>
        </references>
      </pivotArea>
    </format>
    <format dxfId="4696">
      <pivotArea dataOnly="0" labelOnly="1" outline="0" fieldPosition="0">
        <references count="5">
          <reference field="2" count="1" selected="0">
            <x v="3"/>
          </reference>
          <reference field="3" count="1" selected="0">
            <x v="608"/>
          </reference>
          <reference field="5" count="1" selected="0">
            <x v="5"/>
          </reference>
          <reference field="9" count="1" selected="0">
            <x v="335"/>
          </reference>
          <reference field="10" count="1">
            <x v="83"/>
          </reference>
        </references>
      </pivotArea>
    </format>
    <format dxfId="4695">
      <pivotArea dataOnly="0" labelOnly="1" outline="0" fieldPosition="0">
        <references count="5">
          <reference field="2" count="1" selected="0">
            <x v="3"/>
          </reference>
          <reference field="3" count="1" selected="0">
            <x v="608"/>
          </reference>
          <reference field="5" count="1" selected="0">
            <x v="5"/>
          </reference>
          <reference field="9" count="1" selected="0">
            <x v="344"/>
          </reference>
          <reference field="10" count="1">
            <x v="79"/>
          </reference>
        </references>
      </pivotArea>
    </format>
    <format dxfId="4694">
      <pivotArea dataOnly="0" labelOnly="1" outline="0" fieldPosition="0">
        <references count="5">
          <reference field="2" count="1" selected="0">
            <x v="3"/>
          </reference>
          <reference field="3" count="1" selected="0">
            <x v="608"/>
          </reference>
          <reference field="5" count="1" selected="0">
            <x v="5"/>
          </reference>
          <reference field="9" count="1" selected="0">
            <x v="411"/>
          </reference>
          <reference field="10" count="1">
            <x v="84"/>
          </reference>
        </references>
      </pivotArea>
    </format>
    <format dxfId="4693">
      <pivotArea dataOnly="0" labelOnly="1" outline="0" fieldPosition="0">
        <references count="5">
          <reference field="2" count="1" selected="0">
            <x v="3"/>
          </reference>
          <reference field="3" count="1" selected="0">
            <x v="608"/>
          </reference>
          <reference field="5" count="1" selected="0">
            <x v="5"/>
          </reference>
          <reference field="9" count="1" selected="0">
            <x v="412"/>
          </reference>
          <reference field="10" count="1">
            <x v="82"/>
          </reference>
        </references>
      </pivotArea>
    </format>
    <format dxfId="4692">
      <pivotArea dataOnly="0" labelOnly="1" outline="0" fieldPosition="0">
        <references count="5">
          <reference field="2" count="1" selected="0">
            <x v="3"/>
          </reference>
          <reference field="3" count="1" selected="0">
            <x v="608"/>
          </reference>
          <reference field="5" count="1" selected="0">
            <x v="5"/>
          </reference>
          <reference field="9" count="1" selected="0">
            <x v="414"/>
          </reference>
          <reference field="10" count="1">
            <x v="84"/>
          </reference>
        </references>
      </pivotArea>
    </format>
    <format dxfId="4691">
      <pivotArea dataOnly="0" labelOnly="1" outline="0" fieldPosition="0">
        <references count="5">
          <reference field="2" count="1" selected="0">
            <x v="3"/>
          </reference>
          <reference field="3" count="1" selected="0">
            <x v="608"/>
          </reference>
          <reference field="5" count="1" selected="0">
            <x v="5"/>
          </reference>
          <reference field="9" count="1" selected="0">
            <x v="449"/>
          </reference>
          <reference field="10" count="1">
            <x v="82"/>
          </reference>
        </references>
      </pivotArea>
    </format>
    <format dxfId="4690">
      <pivotArea dataOnly="0" labelOnly="1" outline="0" fieldPosition="0">
        <references count="5">
          <reference field="2" count="1" selected="0">
            <x v="3"/>
          </reference>
          <reference field="3" count="1" selected="0">
            <x v="608"/>
          </reference>
          <reference field="5" count="1" selected="0">
            <x v="6"/>
          </reference>
          <reference field="9" count="1" selected="0">
            <x v="44"/>
          </reference>
          <reference field="10" count="1">
            <x v="53"/>
          </reference>
        </references>
      </pivotArea>
    </format>
    <format dxfId="4689">
      <pivotArea dataOnly="0" labelOnly="1" outline="0" fieldPosition="0">
        <references count="5">
          <reference field="2" count="1" selected="0">
            <x v="3"/>
          </reference>
          <reference field="3" count="1" selected="0">
            <x v="608"/>
          </reference>
          <reference field="5" count="1" selected="0">
            <x v="6"/>
          </reference>
          <reference field="9" count="1" selected="0">
            <x v="87"/>
          </reference>
          <reference field="10" count="1">
            <x v="125"/>
          </reference>
        </references>
      </pivotArea>
    </format>
    <format dxfId="4688">
      <pivotArea dataOnly="0" labelOnly="1" outline="0" fieldPosition="0">
        <references count="5">
          <reference field="2" count="1" selected="0">
            <x v="3"/>
          </reference>
          <reference field="3" count="1" selected="0">
            <x v="632"/>
          </reference>
          <reference field="5" count="1" selected="0">
            <x v="15"/>
          </reference>
          <reference field="9" count="1" selected="0">
            <x v="85"/>
          </reference>
          <reference field="10" count="1">
            <x v="42"/>
          </reference>
        </references>
      </pivotArea>
    </format>
    <format dxfId="4687">
      <pivotArea dataOnly="0" labelOnly="1" outline="0" fieldPosition="0">
        <references count="5">
          <reference field="2" count="1" selected="0">
            <x v="3"/>
          </reference>
          <reference field="3" count="1" selected="0">
            <x v="632"/>
          </reference>
          <reference field="5" count="1" selected="0">
            <x v="15"/>
          </reference>
          <reference field="9" count="1" selected="0">
            <x v="86"/>
          </reference>
          <reference field="10" count="1">
            <x v="82"/>
          </reference>
        </references>
      </pivotArea>
    </format>
    <format dxfId="4686">
      <pivotArea dataOnly="0" labelOnly="1" outline="0" fieldPosition="0">
        <references count="5">
          <reference field="2" count="1" selected="0">
            <x v="4"/>
          </reference>
          <reference field="3" count="1" selected="0">
            <x v="551"/>
          </reference>
          <reference field="5" count="1" selected="0">
            <x v="33"/>
          </reference>
          <reference field="9" count="1" selected="0">
            <x v="19"/>
          </reference>
          <reference field="10" count="1">
            <x v="25"/>
          </reference>
        </references>
      </pivotArea>
    </format>
    <format dxfId="4685">
      <pivotArea dataOnly="0" labelOnly="1" outline="0" fieldPosition="0">
        <references count="5">
          <reference field="2" count="1" selected="0">
            <x v="4"/>
          </reference>
          <reference field="3" count="1" selected="0">
            <x v="551"/>
          </reference>
          <reference field="5" count="1" selected="0">
            <x v="33"/>
          </reference>
          <reference field="9" count="1" selected="0">
            <x v="48"/>
          </reference>
          <reference field="10" count="1">
            <x v="124"/>
          </reference>
        </references>
      </pivotArea>
    </format>
    <format dxfId="4684">
      <pivotArea dataOnly="0" labelOnly="1" outline="0" fieldPosition="0">
        <references count="5">
          <reference field="2" count="1" selected="0">
            <x v="4"/>
          </reference>
          <reference field="3" count="1" selected="0">
            <x v="551"/>
          </reference>
          <reference field="5" count="1" selected="0">
            <x v="33"/>
          </reference>
          <reference field="9" count="1" selected="0">
            <x v="419"/>
          </reference>
          <reference field="10" count="1">
            <x v="83"/>
          </reference>
        </references>
      </pivotArea>
    </format>
    <format dxfId="4683">
      <pivotArea dataOnly="0" labelOnly="1" outline="0" fieldPosition="0">
        <references count="5">
          <reference field="2" count="1" selected="0">
            <x v="4"/>
          </reference>
          <reference field="3" count="1" selected="0">
            <x v="593"/>
          </reference>
          <reference field="5" count="1" selected="0">
            <x v="7"/>
          </reference>
          <reference field="9" count="1" selected="0">
            <x v="10"/>
          </reference>
          <reference field="10" count="1">
            <x v="125"/>
          </reference>
        </references>
      </pivotArea>
    </format>
    <format dxfId="4682">
      <pivotArea dataOnly="0" labelOnly="1" outline="0" fieldPosition="0">
        <references count="5">
          <reference field="2" count="1" selected="0">
            <x v="4"/>
          </reference>
          <reference field="3" count="1" selected="0">
            <x v="593"/>
          </reference>
          <reference field="5" count="1" selected="0">
            <x v="7"/>
          </reference>
          <reference field="9" count="1" selected="0">
            <x v="88"/>
          </reference>
          <reference field="10" count="1">
            <x v="84"/>
          </reference>
        </references>
      </pivotArea>
    </format>
    <format dxfId="4681">
      <pivotArea dataOnly="0" labelOnly="1" outline="0" fieldPosition="0">
        <references count="5">
          <reference field="2" count="1" selected="0">
            <x v="4"/>
          </reference>
          <reference field="3" count="1" selected="0">
            <x v="593"/>
          </reference>
          <reference field="5" count="1" selected="0">
            <x v="7"/>
          </reference>
          <reference field="9" count="1" selected="0">
            <x v="215"/>
          </reference>
          <reference field="10" count="1">
            <x v="125"/>
          </reference>
        </references>
      </pivotArea>
    </format>
    <format dxfId="4680">
      <pivotArea dataOnly="0" labelOnly="1" outline="0" fieldPosition="0">
        <references count="5">
          <reference field="2" count="1" selected="0">
            <x v="4"/>
          </reference>
          <reference field="3" count="1" selected="0">
            <x v="593"/>
          </reference>
          <reference field="5" count="1" selected="0">
            <x v="7"/>
          </reference>
          <reference field="9" count="1" selected="0">
            <x v="218"/>
          </reference>
          <reference field="10" count="1">
            <x v="82"/>
          </reference>
        </references>
      </pivotArea>
    </format>
    <format dxfId="4679">
      <pivotArea dataOnly="0" labelOnly="1" outline="0" fieldPosition="0">
        <references count="5">
          <reference field="2" count="1" selected="0">
            <x v="4"/>
          </reference>
          <reference field="3" count="1" selected="0">
            <x v="593"/>
          </reference>
          <reference field="5" count="1" selected="0">
            <x v="7"/>
          </reference>
          <reference field="9" count="1" selected="0">
            <x v="219"/>
          </reference>
          <reference field="10" count="1">
            <x v="172"/>
          </reference>
        </references>
      </pivotArea>
    </format>
    <format dxfId="4678">
      <pivotArea dataOnly="0" labelOnly="1" outline="0" fieldPosition="0">
        <references count="5">
          <reference field="2" count="1" selected="0">
            <x v="4"/>
          </reference>
          <reference field="3" count="1" selected="0">
            <x v="593"/>
          </reference>
          <reference field="5" count="1" selected="0">
            <x v="7"/>
          </reference>
          <reference field="9" count="1" selected="0">
            <x v="287"/>
          </reference>
          <reference field="10" count="1">
            <x v="83"/>
          </reference>
        </references>
      </pivotArea>
    </format>
    <format dxfId="4677">
      <pivotArea dataOnly="0" labelOnly="1" outline="0" fieldPosition="0">
        <references count="5">
          <reference field="2" count="1" selected="0">
            <x v="4"/>
          </reference>
          <reference field="3" count="1" selected="0">
            <x v="593"/>
          </reference>
          <reference field="5" count="1" selected="0">
            <x v="7"/>
          </reference>
          <reference field="9" count="1" selected="0">
            <x v="415"/>
          </reference>
          <reference field="10" count="1">
            <x v="123"/>
          </reference>
        </references>
      </pivotArea>
    </format>
    <format dxfId="4676">
      <pivotArea dataOnly="0" labelOnly="1" outline="0" fieldPosition="0">
        <references count="5">
          <reference field="2" count="1" selected="0">
            <x v="4"/>
          </reference>
          <reference field="3" count="1" selected="0">
            <x v="593"/>
          </reference>
          <reference field="5" count="1" selected="0">
            <x v="7"/>
          </reference>
          <reference field="9" count="1" selected="0">
            <x v="418"/>
          </reference>
          <reference field="10" count="1">
            <x v="82"/>
          </reference>
        </references>
      </pivotArea>
    </format>
    <format dxfId="4675">
      <pivotArea dataOnly="0" labelOnly="1" outline="0" fieldPosition="0">
        <references count="5">
          <reference field="2" count="1" selected="0">
            <x v="4"/>
          </reference>
          <reference field="3" count="1" selected="0">
            <x v="593"/>
          </reference>
          <reference field="5" count="1" selected="0">
            <x v="7"/>
          </reference>
          <reference field="9" count="1" selected="0">
            <x v="423"/>
          </reference>
          <reference field="10" count="1">
            <x v="83"/>
          </reference>
        </references>
      </pivotArea>
    </format>
    <format dxfId="4674">
      <pivotArea dataOnly="0" labelOnly="1" outline="0" fieldPosition="0">
        <references count="5">
          <reference field="2" count="1" selected="0">
            <x v="4"/>
          </reference>
          <reference field="3" count="1" selected="0">
            <x v="593"/>
          </reference>
          <reference field="5" count="1" selected="0">
            <x v="7"/>
          </reference>
          <reference field="9" count="1" selected="0">
            <x v="424"/>
          </reference>
          <reference field="10" count="1">
            <x v="172"/>
          </reference>
        </references>
      </pivotArea>
    </format>
    <format dxfId="4673">
      <pivotArea dataOnly="0" labelOnly="1" outline="0" fieldPosition="0">
        <references count="5">
          <reference field="2" count="1" selected="0">
            <x v="4"/>
          </reference>
          <reference field="3" count="1" selected="0">
            <x v="593"/>
          </reference>
          <reference field="5" count="1" selected="0">
            <x v="7"/>
          </reference>
          <reference field="9" count="1" selected="0">
            <x v="425"/>
          </reference>
          <reference field="10" count="1">
            <x v="83"/>
          </reference>
        </references>
      </pivotArea>
    </format>
    <format dxfId="4672">
      <pivotArea dataOnly="0" labelOnly="1" outline="0" fieldPosition="0">
        <references count="5">
          <reference field="2" count="1" selected="0">
            <x v="4"/>
          </reference>
          <reference field="3" count="1" selected="0">
            <x v="593"/>
          </reference>
          <reference field="5" count="1" selected="0">
            <x v="7"/>
          </reference>
          <reference field="9" count="1" selected="0">
            <x v="426"/>
          </reference>
          <reference field="10" count="1">
            <x v="82"/>
          </reference>
        </references>
      </pivotArea>
    </format>
    <format dxfId="4671">
      <pivotArea dataOnly="0" labelOnly="1" outline="0" fieldPosition="0">
        <references count="5">
          <reference field="2" count="1" selected="0">
            <x v="4"/>
          </reference>
          <reference field="3" count="1" selected="0">
            <x v="593"/>
          </reference>
          <reference field="5" count="1" selected="0">
            <x v="7"/>
          </reference>
          <reference field="9" count="1" selected="0">
            <x v="450"/>
          </reference>
          <reference field="10" count="1">
            <x v="83"/>
          </reference>
        </references>
      </pivotArea>
    </format>
    <format dxfId="4670">
      <pivotArea dataOnly="0" labelOnly="1" outline="0" fieldPosition="0">
        <references count="5">
          <reference field="2" count="1" selected="0">
            <x v="4"/>
          </reference>
          <reference field="3" count="1" selected="0">
            <x v="593"/>
          </reference>
          <reference field="5" count="1" selected="0">
            <x v="7"/>
          </reference>
          <reference field="9" count="1" selected="0">
            <x v="453"/>
          </reference>
          <reference field="10" count="1">
            <x v="82"/>
          </reference>
        </references>
      </pivotArea>
    </format>
    <format dxfId="4669">
      <pivotArea dataOnly="0" labelOnly="1" outline="0" fieldPosition="0">
        <references count="5">
          <reference field="2" count="1" selected="0">
            <x v="4"/>
          </reference>
          <reference field="3" count="1" selected="0">
            <x v="627"/>
          </reference>
          <reference field="5" count="1" selected="0">
            <x v="8"/>
          </reference>
          <reference field="9" count="1" selected="0">
            <x v="10"/>
          </reference>
          <reference field="10" count="1">
            <x v="180"/>
          </reference>
        </references>
      </pivotArea>
    </format>
    <format dxfId="4668">
      <pivotArea dataOnly="0" labelOnly="1" outline="0" fieldPosition="0">
        <references count="5">
          <reference field="2" count="1" selected="0">
            <x v="4"/>
          </reference>
          <reference field="3" count="1" selected="0">
            <x v="627"/>
          </reference>
          <reference field="5" count="1" selected="0">
            <x v="8"/>
          </reference>
          <reference field="9" count="1" selected="0">
            <x v="12"/>
          </reference>
          <reference field="10" count="1">
            <x v="43"/>
          </reference>
        </references>
      </pivotArea>
    </format>
    <format dxfId="4667">
      <pivotArea dataOnly="0" labelOnly="1" outline="0" fieldPosition="0">
        <references count="5">
          <reference field="2" count="1" selected="0">
            <x v="4"/>
          </reference>
          <reference field="3" count="1" selected="0">
            <x v="627"/>
          </reference>
          <reference field="5" count="1" selected="0">
            <x v="8"/>
          </reference>
          <reference field="9" count="1" selected="0">
            <x v="15"/>
          </reference>
          <reference field="10" count="1">
            <x v="83"/>
          </reference>
        </references>
      </pivotArea>
    </format>
    <format dxfId="4666">
      <pivotArea dataOnly="0" labelOnly="1" outline="0" fieldPosition="0">
        <references count="5">
          <reference field="2" count="1" selected="0">
            <x v="4"/>
          </reference>
          <reference field="3" count="1" selected="0">
            <x v="627"/>
          </reference>
          <reference field="5" count="1" selected="0">
            <x v="8"/>
          </reference>
          <reference field="9" count="1" selected="0">
            <x v="44"/>
          </reference>
          <reference field="10" count="1">
            <x v="53"/>
          </reference>
        </references>
      </pivotArea>
    </format>
    <format dxfId="4665">
      <pivotArea dataOnly="0" labelOnly="1" outline="0" fieldPosition="0">
        <references count="5">
          <reference field="2" count="1" selected="0">
            <x v="4"/>
          </reference>
          <reference field="3" count="1" selected="0">
            <x v="627"/>
          </reference>
          <reference field="5" count="1" selected="0">
            <x v="8"/>
          </reference>
          <reference field="9" count="1" selected="0">
            <x v="215"/>
          </reference>
          <reference field="10" count="1">
            <x v="125"/>
          </reference>
        </references>
      </pivotArea>
    </format>
    <format dxfId="4664">
      <pivotArea dataOnly="0" labelOnly="1" outline="0" fieldPosition="0">
        <references count="5">
          <reference field="2" count="1" selected="0">
            <x v="4"/>
          </reference>
          <reference field="3" count="1" selected="0">
            <x v="627"/>
          </reference>
          <reference field="5" count="1" selected="0">
            <x v="8"/>
          </reference>
          <reference field="9" count="1" selected="0">
            <x v="336"/>
          </reference>
          <reference field="10" count="1">
            <x v="83"/>
          </reference>
        </references>
      </pivotArea>
    </format>
    <format dxfId="4663">
      <pivotArea dataOnly="0" labelOnly="1" outline="0" fieldPosition="0">
        <references count="5">
          <reference field="2" count="1" selected="0">
            <x v="4"/>
          </reference>
          <reference field="3" count="1" selected="0">
            <x v="627"/>
          </reference>
          <reference field="5" count="1" selected="0">
            <x v="8"/>
          </reference>
          <reference field="9" count="1" selected="0">
            <x v="417"/>
          </reference>
          <reference field="10" count="1">
            <x v="179"/>
          </reference>
        </references>
      </pivotArea>
    </format>
    <format dxfId="4662">
      <pivotArea dataOnly="0" labelOnly="1" outline="0" fieldPosition="0">
        <references count="5">
          <reference field="2" count="1" selected="0">
            <x v="4"/>
          </reference>
          <reference field="3" count="1" selected="0">
            <x v="627"/>
          </reference>
          <reference field="5" count="1" selected="0">
            <x v="8"/>
          </reference>
          <reference field="9" count="1" selected="0">
            <x v="427"/>
          </reference>
          <reference field="10" count="1">
            <x v="83"/>
          </reference>
        </references>
      </pivotArea>
    </format>
    <format dxfId="4661">
      <pivotArea dataOnly="0" labelOnly="1" outline="0" fieldPosition="0">
        <references count="5">
          <reference field="2" count="1" selected="0">
            <x v="4"/>
          </reference>
          <reference field="3" count="1" selected="0">
            <x v="627"/>
          </reference>
          <reference field="5" count="1" selected="0">
            <x v="8"/>
          </reference>
          <reference field="9" count="1" selected="0">
            <x v="453"/>
          </reference>
          <reference field="10" count="1">
            <x v="82"/>
          </reference>
        </references>
      </pivotArea>
    </format>
    <format dxfId="4660">
      <pivotArea dataOnly="0" labelOnly="1" outline="0" fieldPosition="0">
        <references count="5">
          <reference field="2" count="1" selected="0">
            <x v="4"/>
          </reference>
          <reference field="3" count="1" selected="0">
            <x v="627"/>
          </reference>
          <reference field="5" count="1" selected="0">
            <x v="8"/>
          </reference>
          <reference field="9" count="1" selected="0">
            <x v="455"/>
          </reference>
          <reference field="10" count="1">
            <x v="125"/>
          </reference>
        </references>
      </pivotArea>
    </format>
    <format dxfId="4659">
      <pivotArea dataOnly="0" labelOnly="1" outline="0" fieldPosition="0">
        <references count="5">
          <reference field="2" count="1" selected="0">
            <x v="4"/>
          </reference>
          <reference field="3" count="1" selected="0">
            <x v="627"/>
          </reference>
          <reference field="5" count="1" selected="0">
            <x v="8"/>
          </reference>
          <reference field="9" count="1" selected="0">
            <x v="456"/>
          </reference>
          <reference field="10" count="1">
            <x v="83"/>
          </reference>
        </references>
      </pivotArea>
    </format>
    <format dxfId="4658">
      <pivotArea dataOnly="0" labelOnly="1" outline="0" fieldPosition="0">
        <references count="5">
          <reference field="2" count="1" selected="0">
            <x v="4"/>
          </reference>
          <reference field="3" count="1" selected="0">
            <x v="628"/>
          </reference>
          <reference field="5" count="1" selected="0">
            <x v="9"/>
          </reference>
          <reference field="9" count="1" selected="0">
            <x v="44"/>
          </reference>
          <reference field="10" count="1">
            <x v="53"/>
          </reference>
        </references>
      </pivotArea>
    </format>
    <format dxfId="4657">
      <pivotArea dataOnly="0" labelOnly="1" outline="0" fieldPosition="0">
        <references count="5">
          <reference field="2" count="1" selected="0">
            <x v="4"/>
          </reference>
          <reference field="3" count="1" selected="0">
            <x v="628"/>
          </reference>
          <reference field="5" count="1" selected="0">
            <x v="9"/>
          </reference>
          <reference field="9" count="1" selected="0">
            <x v="78"/>
          </reference>
          <reference field="10" count="1">
            <x v="125"/>
          </reference>
        </references>
      </pivotArea>
    </format>
    <format dxfId="4656">
      <pivotArea dataOnly="0" labelOnly="1" outline="0" fieldPosition="0">
        <references count="5">
          <reference field="2" count="1" selected="0">
            <x v="4"/>
          </reference>
          <reference field="3" count="1" selected="0">
            <x v="628"/>
          </reference>
          <reference field="5" count="1" selected="0">
            <x v="9"/>
          </reference>
          <reference field="9" count="1" selected="0">
            <x v="218"/>
          </reference>
          <reference field="10" count="1">
            <x v="172"/>
          </reference>
        </references>
      </pivotArea>
    </format>
    <format dxfId="4655">
      <pivotArea dataOnly="0" labelOnly="1" outline="0" fieldPosition="0">
        <references count="5">
          <reference field="2" count="1" selected="0">
            <x v="4"/>
          </reference>
          <reference field="3" count="1" selected="0">
            <x v="628"/>
          </reference>
          <reference field="5" count="1" selected="0">
            <x v="9"/>
          </reference>
          <reference field="9" count="1" selected="0">
            <x v="219"/>
          </reference>
          <reference field="10" count="1">
            <x v="83"/>
          </reference>
        </references>
      </pivotArea>
    </format>
    <format dxfId="4654">
      <pivotArea dataOnly="0" labelOnly="1" outline="0" fieldPosition="0">
        <references count="5">
          <reference field="2" count="1" selected="0">
            <x v="4"/>
          </reference>
          <reference field="3" count="1" selected="0">
            <x v="628"/>
          </reference>
          <reference field="5" count="1" selected="0">
            <x v="9"/>
          </reference>
          <reference field="9" count="1" selected="0">
            <x v="417"/>
          </reference>
          <reference field="10" count="1">
            <x v="179"/>
          </reference>
        </references>
      </pivotArea>
    </format>
    <format dxfId="4653">
      <pivotArea dataOnly="0" labelOnly="1" outline="0" fieldPosition="0">
        <references count="5">
          <reference field="2" count="1" selected="0">
            <x v="4"/>
          </reference>
          <reference field="3" count="1" selected="0">
            <x v="628"/>
          </reference>
          <reference field="5" count="1" selected="0">
            <x v="9"/>
          </reference>
          <reference field="9" count="1" selected="0">
            <x v="427"/>
          </reference>
          <reference field="10" count="1">
            <x v="83"/>
          </reference>
        </references>
      </pivotArea>
    </format>
    <format dxfId="4652">
      <pivotArea dataOnly="0" labelOnly="1" outline="0" fieldPosition="0">
        <references count="5">
          <reference field="2" count="1" selected="0">
            <x v="4"/>
          </reference>
          <reference field="3" count="1" selected="0">
            <x v="628"/>
          </reference>
          <reference field="5" count="1" selected="0">
            <x v="9"/>
          </reference>
          <reference field="9" count="1" selected="0">
            <x v="455"/>
          </reference>
          <reference field="10" count="1">
            <x v="125"/>
          </reference>
        </references>
      </pivotArea>
    </format>
    <format dxfId="4651">
      <pivotArea dataOnly="0" labelOnly="1" outline="0" fieldPosition="0">
        <references count="5">
          <reference field="2" count="1" selected="0">
            <x v="4"/>
          </reference>
          <reference field="3" count="1" selected="0">
            <x v="628"/>
          </reference>
          <reference field="5" count="1" selected="0">
            <x v="9"/>
          </reference>
          <reference field="9" count="1" selected="0">
            <x v="458"/>
          </reference>
          <reference field="10" count="1">
            <x v="82"/>
          </reference>
        </references>
      </pivotArea>
    </format>
    <format dxfId="4650">
      <pivotArea dataOnly="0" labelOnly="1" outline="0" fieldPosition="0">
        <references count="5">
          <reference field="2" count="1" selected="0">
            <x v="4"/>
          </reference>
          <reference field="3" count="1" selected="0">
            <x v="628"/>
          </reference>
          <reference field="5" count="1" selected="0">
            <x v="9"/>
          </reference>
          <reference field="9" count="1" selected="0">
            <x v="459"/>
          </reference>
          <reference field="10" count="1">
            <x v="83"/>
          </reference>
        </references>
      </pivotArea>
    </format>
    <format dxfId="4649">
      <pivotArea dataOnly="0" labelOnly="1" outline="0" fieldPosition="0">
        <references count="5">
          <reference field="2" count="1" selected="0">
            <x v="4"/>
          </reference>
          <reference field="3" count="1" selected="0">
            <x v="629"/>
          </reference>
          <reference field="5" count="1" selected="0">
            <x v="10"/>
          </reference>
          <reference field="9" count="1" selected="0">
            <x v="39"/>
          </reference>
          <reference field="10" count="1">
            <x v="141"/>
          </reference>
        </references>
      </pivotArea>
    </format>
    <format dxfId="4648">
      <pivotArea dataOnly="0" labelOnly="1" outline="0" fieldPosition="0">
        <references count="5">
          <reference field="2" count="1" selected="0">
            <x v="4"/>
          </reference>
          <reference field="3" count="1" selected="0">
            <x v="629"/>
          </reference>
          <reference field="5" count="1" selected="0">
            <x v="10"/>
          </reference>
          <reference field="9" count="1" selected="0">
            <x v="177"/>
          </reference>
          <reference field="10" count="1">
            <x v="125"/>
          </reference>
        </references>
      </pivotArea>
    </format>
    <format dxfId="4647">
      <pivotArea dataOnly="0" labelOnly="1" outline="0" fieldPosition="0">
        <references count="5">
          <reference field="2" count="1" selected="0">
            <x v="4"/>
          </reference>
          <reference field="3" count="1" selected="0">
            <x v="629"/>
          </reference>
          <reference field="5" count="1" selected="0">
            <x v="10"/>
          </reference>
          <reference field="9" count="1" selected="0">
            <x v="287"/>
          </reference>
          <reference field="10" count="1">
            <x v="82"/>
          </reference>
        </references>
      </pivotArea>
    </format>
    <format dxfId="4646">
      <pivotArea dataOnly="0" labelOnly="1" outline="0" fieldPosition="0">
        <references count="5">
          <reference field="2" count="1" selected="0">
            <x v="4"/>
          </reference>
          <reference field="3" count="1" selected="0">
            <x v="629"/>
          </reference>
          <reference field="5" count="1" selected="0">
            <x v="10"/>
          </reference>
          <reference field="9" count="1" selected="0">
            <x v="385"/>
          </reference>
          <reference field="10" count="1">
            <x v="83"/>
          </reference>
        </references>
      </pivotArea>
    </format>
    <format dxfId="4645">
      <pivotArea dataOnly="0" labelOnly="1" outline="0" fieldPosition="0">
        <references count="5">
          <reference field="2" count="1" selected="0">
            <x v="4"/>
          </reference>
          <reference field="3" count="1" selected="0">
            <x v="629"/>
          </reference>
          <reference field="5" count="1" selected="0">
            <x v="10"/>
          </reference>
          <reference field="9" count="1" selected="0">
            <x v="417"/>
          </reference>
          <reference field="10" count="1">
            <x v="179"/>
          </reference>
        </references>
      </pivotArea>
    </format>
    <format dxfId="4644">
      <pivotArea dataOnly="0" labelOnly="1" outline="0" fieldPosition="0">
        <references count="5">
          <reference field="2" count="1" selected="0">
            <x v="4"/>
          </reference>
          <reference field="3" count="1" selected="0">
            <x v="629"/>
          </reference>
          <reference field="5" count="1" selected="0">
            <x v="10"/>
          </reference>
          <reference field="9" count="1" selected="0">
            <x v="427"/>
          </reference>
          <reference field="10" count="1">
            <x v="83"/>
          </reference>
        </references>
      </pivotArea>
    </format>
    <format dxfId="4643">
      <pivotArea dataOnly="0" labelOnly="1" outline="0" fieldPosition="0">
        <references count="5">
          <reference field="2" count="1" selected="0">
            <x v="4"/>
          </reference>
          <reference field="3" count="1" selected="0">
            <x v="629"/>
          </reference>
          <reference field="5" count="1" selected="0">
            <x v="10"/>
          </reference>
          <reference field="9" count="1" selected="0">
            <x v="453"/>
          </reference>
          <reference field="10" count="1">
            <x v="82"/>
          </reference>
        </references>
      </pivotArea>
    </format>
    <format dxfId="4642">
      <pivotArea dataOnly="0" labelOnly="1" outline="0" fieldPosition="0">
        <references count="5">
          <reference field="2" count="1" selected="0">
            <x v="4"/>
          </reference>
          <reference field="3" count="1" selected="0">
            <x v="629"/>
          </reference>
          <reference field="5" count="1" selected="0">
            <x v="10"/>
          </reference>
          <reference field="9" count="1" selected="0">
            <x v="455"/>
          </reference>
          <reference field="10" count="1">
            <x v="125"/>
          </reference>
        </references>
      </pivotArea>
    </format>
    <format dxfId="4641">
      <pivotArea dataOnly="0" labelOnly="1" outline="0" fieldPosition="0">
        <references count="5">
          <reference field="2" count="1" selected="0">
            <x v="4"/>
          </reference>
          <reference field="3" count="1" selected="0">
            <x v="629"/>
          </reference>
          <reference field="5" count="1" selected="0">
            <x v="10"/>
          </reference>
          <reference field="9" count="1" selected="0">
            <x v="460"/>
          </reference>
          <reference field="10" count="1">
            <x v="83"/>
          </reference>
        </references>
      </pivotArea>
    </format>
    <format dxfId="4640">
      <pivotArea dataOnly="0" labelOnly="1" outline="0" fieldPosition="0">
        <references count="5">
          <reference field="2" count="1" selected="0">
            <x v="4"/>
          </reference>
          <reference field="3" count="1" selected="0">
            <x v="630"/>
          </reference>
          <reference field="5" count="1" selected="0">
            <x v="11"/>
          </reference>
          <reference field="9" count="1" selected="0">
            <x v="39"/>
          </reference>
          <reference field="10" count="1">
            <x v="60"/>
          </reference>
        </references>
      </pivotArea>
    </format>
    <format dxfId="4639">
      <pivotArea dataOnly="0" labelOnly="1" outline="0" fieldPosition="0">
        <references count="5">
          <reference field="2" count="1" selected="0">
            <x v="4"/>
          </reference>
          <reference field="3" count="1" selected="0">
            <x v="630"/>
          </reference>
          <reference field="5" count="1" selected="0">
            <x v="11"/>
          </reference>
          <reference field="9" count="1" selected="0">
            <x v="115"/>
          </reference>
          <reference field="10" count="1">
            <x v="83"/>
          </reference>
        </references>
      </pivotArea>
    </format>
    <format dxfId="4638">
      <pivotArea dataOnly="0" labelOnly="1" outline="0" fieldPosition="0">
        <references count="5">
          <reference field="2" count="1" selected="0">
            <x v="4"/>
          </reference>
          <reference field="3" count="1" selected="0">
            <x v="630"/>
          </reference>
          <reference field="5" count="1" selected="0">
            <x v="11"/>
          </reference>
          <reference field="9" count="1" selected="0">
            <x v="467"/>
          </reference>
          <reference field="10" count="1">
            <x v="80"/>
          </reference>
        </references>
      </pivotArea>
    </format>
    <format dxfId="4637">
      <pivotArea dataOnly="0" labelOnly="1" outline="0" fieldPosition="0">
        <references count="5">
          <reference field="2" count="1" selected="0">
            <x v="5"/>
          </reference>
          <reference field="3" count="1" selected="0">
            <x v="595"/>
          </reference>
          <reference field="5" count="1" selected="0">
            <x v="12"/>
          </reference>
          <reference field="9" count="1" selected="0">
            <x v="70"/>
          </reference>
          <reference field="10" count="1">
            <x v="83"/>
          </reference>
        </references>
      </pivotArea>
    </format>
    <format dxfId="4636">
      <pivotArea dataOnly="0" labelOnly="1" outline="0" fieldPosition="0">
        <references count="5">
          <reference field="2" count="1" selected="0">
            <x v="5"/>
          </reference>
          <reference field="3" count="1" selected="0">
            <x v="595"/>
          </reference>
          <reference field="5" count="1" selected="0">
            <x v="12"/>
          </reference>
          <reference field="9" count="1" selected="0">
            <x v="77"/>
          </reference>
          <reference field="10" count="1">
            <x v="123"/>
          </reference>
        </references>
      </pivotArea>
    </format>
    <format dxfId="4635">
      <pivotArea dataOnly="0" labelOnly="1" outline="0" fieldPosition="0">
        <references count="5">
          <reference field="2" count="1" selected="0">
            <x v="5"/>
          </reference>
          <reference field="3" count="1" selected="0">
            <x v="595"/>
          </reference>
          <reference field="5" count="1" selected="0">
            <x v="12"/>
          </reference>
          <reference field="9" count="1" selected="0">
            <x v="195"/>
          </reference>
          <reference field="10" count="1">
            <x v="84"/>
          </reference>
        </references>
      </pivotArea>
    </format>
    <format dxfId="4634">
      <pivotArea dataOnly="0" labelOnly="1" outline="0" fieldPosition="0">
        <references count="5">
          <reference field="2" count="1" selected="0">
            <x v="5"/>
          </reference>
          <reference field="3" count="1" selected="0">
            <x v="595"/>
          </reference>
          <reference field="5" count="1" selected="0">
            <x v="12"/>
          </reference>
          <reference field="9" count="1" selected="0">
            <x v="198"/>
          </reference>
          <reference field="10" count="1">
            <x v="82"/>
          </reference>
        </references>
      </pivotArea>
    </format>
    <format dxfId="4633">
      <pivotArea dataOnly="0" labelOnly="1" outline="0" fieldPosition="0">
        <references count="5">
          <reference field="2" count="1" selected="0">
            <x v="5"/>
          </reference>
          <reference field="3" count="1" selected="0">
            <x v="595"/>
          </reference>
          <reference field="5" count="1" selected="0">
            <x v="12"/>
          </reference>
          <reference field="9" count="1" selected="0">
            <x v="199"/>
          </reference>
          <reference field="10" count="1">
            <x v="80"/>
          </reference>
        </references>
      </pivotArea>
    </format>
    <format dxfId="4632">
      <pivotArea dataOnly="0" labelOnly="1" outline="0" fieldPosition="0">
        <references count="5">
          <reference field="2" count="1" selected="0">
            <x v="5"/>
          </reference>
          <reference field="3" count="1" selected="0">
            <x v="595"/>
          </reference>
          <reference field="5" count="1" selected="0">
            <x v="12"/>
          </reference>
          <reference field="9" count="1" selected="0">
            <x v="201"/>
          </reference>
          <reference field="10" count="1">
            <x v="82"/>
          </reference>
        </references>
      </pivotArea>
    </format>
    <format dxfId="4631">
      <pivotArea dataOnly="0" labelOnly="1" outline="0" fieldPosition="0">
        <references count="5">
          <reference field="2" count="1" selected="0">
            <x v="5"/>
          </reference>
          <reference field="3" count="1" selected="0">
            <x v="595"/>
          </reference>
          <reference field="5" count="1" selected="0">
            <x v="12"/>
          </reference>
          <reference field="9" count="1" selected="0">
            <x v="203"/>
          </reference>
          <reference field="10" count="1">
            <x v="83"/>
          </reference>
        </references>
      </pivotArea>
    </format>
    <format dxfId="4630">
      <pivotArea dataOnly="0" labelOnly="1" outline="0" fieldPosition="0">
        <references count="5">
          <reference field="2" count="1" selected="0">
            <x v="5"/>
          </reference>
          <reference field="3" count="1" selected="0">
            <x v="595"/>
          </reference>
          <reference field="5" count="1" selected="0">
            <x v="12"/>
          </reference>
          <reference field="9" count="1" selected="0">
            <x v="204"/>
          </reference>
          <reference field="10" count="1">
            <x v="84"/>
          </reference>
        </references>
      </pivotArea>
    </format>
    <format dxfId="4629">
      <pivotArea dataOnly="0" labelOnly="1" outline="0" fieldPosition="0">
        <references count="5">
          <reference field="2" count="1" selected="0">
            <x v="5"/>
          </reference>
          <reference field="3" count="1" selected="0">
            <x v="595"/>
          </reference>
          <reference field="5" count="1" selected="0">
            <x v="12"/>
          </reference>
          <reference field="9" count="1" selected="0">
            <x v="205"/>
          </reference>
          <reference field="10" count="1">
            <x v="82"/>
          </reference>
        </references>
      </pivotArea>
    </format>
    <format dxfId="4628">
      <pivotArea dataOnly="0" labelOnly="1" outline="0" fieldPosition="0">
        <references count="5">
          <reference field="2" count="1" selected="0">
            <x v="5"/>
          </reference>
          <reference field="3" count="1" selected="0">
            <x v="595"/>
          </reference>
          <reference field="5" count="1" selected="0">
            <x v="12"/>
          </reference>
          <reference field="9" count="1" selected="0">
            <x v="284"/>
          </reference>
          <reference field="10" count="1">
            <x v="84"/>
          </reference>
        </references>
      </pivotArea>
    </format>
    <format dxfId="4627">
      <pivotArea dataOnly="0" labelOnly="1" outline="0" fieldPosition="0">
        <references count="5">
          <reference field="2" count="1" selected="0">
            <x v="5"/>
          </reference>
          <reference field="3" count="1" selected="0">
            <x v="595"/>
          </reference>
          <reference field="5" count="1" selected="0">
            <x v="12"/>
          </reference>
          <reference field="9" count="1" selected="0">
            <x v="469"/>
          </reference>
          <reference field="10" count="1">
            <x v="82"/>
          </reference>
        </references>
      </pivotArea>
    </format>
    <format dxfId="4626">
      <pivotArea dataOnly="0" labelOnly="1" outline="0" fieldPosition="0">
        <references count="5">
          <reference field="2" count="1" selected="0">
            <x v="6"/>
          </reference>
          <reference field="3" count="1" selected="0">
            <x v="582"/>
          </reference>
          <reference field="5" count="1" selected="0">
            <x v="24"/>
          </reference>
          <reference field="9" count="1" selected="0">
            <x v="24"/>
          </reference>
          <reference field="10" count="1">
            <x v="126"/>
          </reference>
        </references>
      </pivotArea>
    </format>
    <format dxfId="4625">
      <pivotArea dataOnly="0" labelOnly="1" outline="0" fieldPosition="0">
        <references count="5">
          <reference field="2" count="1" selected="0">
            <x v="6"/>
          </reference>
          <reference field="3" count="1" selected="0">
            <x v="582"/>
          </reference>
          <reference field="5" count="1" selected="0">
            <x v="24"/>
          </reference>
          <reference field="9" count="1" selected="0">
            <x v="206"/>
          </reference>
          <reference field="10" count="1">
            <x v="29"/>
          </reference>
        </references>
      </pivotArea>
    </format>
    <format dxfId="4624">
      <pivotArea dataOnly="0" labelOnly="1" outline="0" fieldPosition="0">
        <references count="5">
          <reference field="2" count="1" selected="0">
            <x v="6"/>
          </reference>
          <reference field="3" count="1" selected="0">
            <x v="582"/>
          </reference>
          <reference field="5" count="1" selected="0">
            <x v="24"/>
          </reference>
          <reference field="9" count="1" selected="0">
            <x v="209"/>
          </reference>
          <reference field="10" count="1">
            <x v="82"/>
          </reference>
        </references>
      </pivotArea>
    </format>
    <format dxfId="4623">
      <pivotArea dataOnly="0" labelOnly="1" outline="0" fieldPosition="0">
        <references count="5">
          <reference field="2" count="1" selected="0">
            <x v="6"/>
          </reference>
          <reference field="3" count="1" selected="0">
            <x v="582"/>
          </reference>
          <reference field="5" count="1" selected="0">
            <x v="24"/>
          </reference>
          <reference field="9" count="1" selected="0">
            <x v="286"/>
          </reference>
          <reference field="10" count="1">
            <x v="83"/>
          </reference>
        </references>
      </pivotArea>
    </format>
    <format dxfId="4622">
      <pivotArea dataOnly="0" labelOnly="1" outline="0" fieldPosition="0">
        <references count="5">
          <reference field="2" count="1" selected="0">
            <x v="6"/>
          </reference>
          <reference field="3" count="1" selected="0">
            <x v="637"/>
          </reference>
          <reference field="5" count="1" selected="0">
            <x v="25"/>
          </reference>
          <reference field="9" count="1" selected="0">
            <x v="206"/>
          </reference>
          <reference field="10" count="1">
            <x v="29"/>
          </reference>
        </references>
      </pivotArea>
    </format>
    <format dxfId="4621">
      <pivotArea dataOnly="0" labelOnly="1" outline="0" fieldPosition="0">
        <references count="5">
          <reference field="2" count="1" selected="0">
            <x v="6"/>
          </reference>
          <reference field="3" count="1" selected="0">
            <x v="637"/>
          </reference>
          <reference field="5" count="1" selected="0">
            <x v="25"/>
          </reference>
          <reference field="9" count="1" selected="0">
            <x v="210"/>
          </reference>
          <reference field="10" count="1">
            <x v="126"/>
          </reference>
        </references>
      </pivotArea>
    </format>
    <format dxfId="4620">
      <pivotArea dataOnly="0" labelOnly="1" outline="0" fieldPosition="0">
        <references count="5">
          <reference field="2" count="1" selected="0">
            <x v="6"/>
          </reference>
          <reference field="3" count="1" selected="0">
            <x v="637"/>
          </reference>
          <reference field="5" count="1" selected="0">
            <x v="25"/>
          </reference>
          <reference field="9" count="1" selected="0">
            <x v="358"/>
          </reference>
          <reference field="10" count="1">
            <x v="83"/>
          </reference>
        </references>
      </pivotArea>
    </format>
    <format dxfId="4619">
      <pivotArea dataOnly="0" labelOnly="1" outline="0" fieldPosition="0">
        <references count="5">
          <reference field="2" count="1" selected="0">
            <x v="6"/>
          </reference>
          <reference field="3" count="1" selected="0">
            <x v="639"/>
          </reference>
          <reference field="5" count="1" selected="0">
            <x v="26"/>
          </reference>
          <reference field="9" count="1" selected="0">
            <x v="206"/>
          </reference>
          <reference field="10" count="1">
            <x v="29"/>
          </reference>
        </references>
      </pivotArea>
    </format>
    <format dxfId="4618">
      <pivotArea dataOnly="0" labelOnly="1" outline="0" fieldPosition="0">
        <references count="5">
          <reference field="2" count="1" selected="0">
            <x v="6"/>
          </reference>
          <reference field="3" count="1" selected="0">
            <x v="639"/>
          </reference>
          <reference field="5" count="1" selected="0">
            <x v="26"/>
          </reference>
          <reference field="9" count="1" selected="0">
            <x v="210"/>
          </reference>
          <reference field="10" count="1">
            <x v="126"/>
          </reference>
        </references>
      </pivotArea>
    </format>
    <format dxfId="4617">
      <pivotArea dataOnly="0" labelOnly="1" outline="0" fieldPosition="0">
        <references count="5">
          <reference field="2" count="1" selected="0">
            <x v="6"/>
          </reference>
          <reference field="3" count="1" selected="0">
            <x v="639"/>
          </reference>
          <reference field="5" count="1" selected="0">
            <x v="26"/>
          </reference>
          <reference field="9" count="1" selected="0">
            <x v="331"/>
          </reference>
          <reference field="10" count="1">
            <x v="83"/>
          </reference>
        </references>
      </pivotArea>
    </format>
    <format dxfId="4616">
      <pivotArea dataOnly="0" labelOnly="1" outline="0" fieldPosition="0">
        <references count="5">
          <reference field="2" count="1" selected="0">
            <x v="6"/>
          </reference>
          <reference field="3" count="1" selected="0">
            <x v="640"/>
          </reference>
          <reference field="5" count="1" selected="0">
            <x v="27"/>
          </reference>
          <reference field="9" count="1" selected="0">
            <x v="206"/>
          </reference>
          <reference field="10" count="1">
            <x v="29"/>
          </reference>
        </references>
      </pivotArea>
    </format>
    <format dxfId="4615">
      <pivotArea dataOnly="0" labelOnly="1" outline="0" fieldPosition="0">
        <references count="5">
          <reference field="2" count="1" selected="0">
            <x v="6"/>
          </reference>
          <reference field="3" count="1" selected="0">
            <x v="640"/>
          </reference>
          <reference field="5" count="1" selected="0">
            <x v="27"/>
          </reference>
          <reference field="9" count="1" selected="0">
            <x v="209"/>
          </reference>
          <reference field="10" count="1">
            <x v="83"/>
          </reference>
        </references>
      </pivotArea>
    </format>
    <format dxfId="4614">
      <pivotArea dataOnly="0" labelOnly="1" outline="0" fieldPosition="0">
        <references count="5">
          <reference field="2" count="1" selected="0">
            <x v="6"/>
          </reference>
          <reference field="3" count="1" selected="0">
            <x v="640"/>
          </reference>
          <reference field="5" count="1" selected="0">
            <x v="27"/>
          </reference>
          <reference field="9" count="1" selected="0">
            <x v="483"/>
          </reference>
          <reference field="10" count="1">
            <x v="181"/>
          </reference>
        </references>
      </pivotArea>
    </format>
    <format dxfId="4613">
      <pivotArea dataOnly="0" labelOnly="1" outline="0" fieldPosition="0">
        <references count="5">
          <reference field="2" count="1" selected="0">
            <x v="7"/>
          </reference>
          <reference field="3" count="1" selected="0">
            <x v="601"/>
          </reference>
          <reference field="5" count="1" selected="0">
            <x v="21"/>
          </reference>
          <reference field="9" count="1" selected="0">
            <x v="190"/>
          </reference>
          <reference field="10" count="2">
            <x v="35"/>
            <x v="60"/>
          </reference>
        </references>
      </pivotArea>
    </format>
    <format dxfId="4612">
      <pivotArea dataOnly="0" labelOnly="1" outline="0" fieldPosition="0">
        <references count="5">
          <reference field="2" count="1" selected="0">
            <x v="7"/>
          </reference>
          <reference field="3" count="1" selected="0">
            <x v="601"/>
          </reference>
          <reference field="5" count="1" selected="0">
            <x v="22"/>
          </reference>
          <reference field="9" count="1" selected="0">
            <x v="429"/>
          </reference>
          <reference field="10" count="1">
            <x v="174"/>
          </reference>
        </references>
      </pivotArea>
    </format>
    <format dxfId="4611">
      <pivotArea dataOnly="0" labelOnly="1" outline="0" fieldPosition="0">
        <references count="5">
          <reference field="2" count="1" selected="0">
            <x v="7"/>
          </reference>
          <reference field="3" count="1" selected="0">
            <x v="650"/>
          </reference>
          <reference field="5" count="1" selected="0">
            <x v="36"/>
          </reference>
          <reference field="9" count="1" selected="0">
            <x v="355"/>
          </reference>
          <reference field="10" count="1">
            <x v="150"/>
          </reference>
        </references>
      </pivotArea>
    </format>
    <format dxfId="4610">
      <pivotArea dataOnly="0" labelOnly="1" outline="0" fieldPosition="0">
        <references count="5">
          <reference field="2" count="1" selected="0">
            <x v="7"/>
          </reference>
          <reference field="3" count="1" selected="0">
            <x v="651"/>
          </reference>
          <reference field="5" count="1" selected="0">
            <x v="37"/>
          </reference>
          <reference field="9" count="1" selected="0">
            <x v="26"/>
          </reference>
          <reference field="10" count="1">
            <x v="181"/>
          </reference>
        </references>
      </pivotArea>
    </format>
    <format dxfId="4609">
      <pivotArea dataOnly="0" labelOnly="1" outline="0" fieldPosition="0">
        <references count="5">
          <reference field="2" count="1" selected="0">
            <x v="7"/>
          </reference>
          <reference field="3" count="1" selected="0">
            <x v="651"/>
          </reference>
          <reference field="5" count="1" selected="0">
            <x v="37"/>
          </reference>
          <reference field="9" count="1" selected="0">
            <x v="152"/>
          </reference>
          <reference field="10" count="1">
            <x v="82"/>
          </reference>
        </references>
      </pivotArea>
    </format>
    <format dxfId="4608">
      <pivotArea dataOnly="0" labelOnly="1" outline="0" fieldPosition="0">
        <references count="5">
          <reference field="2" count="1" selected="0">
            <x v="7"/>
          </reference>
          <reference field="3" count="1" selected="0">
            <x v="651"/>
          </reference>
          <reference field="5" count="1" selected="0">
            <x v="37"/>
          </reference>
          <reference field="9" count="1" selected="0">
            <x v="154"/>
          </reference>
          <reference field="10" count="1">
            <x v="83"/>
          </reference>
        </references>
      </pivotArea>
    </format>
    <format dxfId="4607">
      <pivotArea dataOnly="0" labelOnly="1" outline="0" fieldPosition="0">
        <references count="5">
          <reference field="2" count="1" selected="0">
            <x v="7"/>
          </reference>
          <reference field="3" count="1" selected="0">
            <x v="651"/>
          </reference>
          <reference field="5" count="1" selected="0">
            <x v="37"/>
          </reference>
          <reference field="9" count="1" selected="0">
            <x v="155"/>
          </reference>
          <reference field="10" count="1">
            <x v="82"/>
          </reference>
        </references>
      </pivotArea>
    </format>
    <format dxfId="4606">
      <pivotArea dataOnly="0" labelOnly="1" outline="0" fieldPosition="0">
        <references count="5">
          <reference field="2" count="1" selected="0">
            <x v="7"/>
          </reference>
          <reference field="3" count="1" selected="0">
            <x v="651"/>
          </reference>
          <reference field="5" count="1" selected="0">
            <x v="37"/>
          </reference>
          <reference field="9" count="1" selected="0">
            <x v="223"/>
          </reference>
          <reference field="10" count="1">
            <x v="181"/>
          </reference>
        </references>
      </pivotArea>
    </format>
    <format dxfId="4605">
      <pivotArea dataOnly="0" labelOnly="1" outline="0" fieldPosition="0">
        <references count="5">
          <reference field="2" count="1" selected="0">
            <x v="7"/>
          </reference>
          <reference field="3" count="1" selected="0">
            <x v="651"/>
          </reference>
          <reference field="5" count="1" selected="0">
            <x v="37"/>
          </reference>
          <reference field="9" count="1" selected="0">
            <x v="252"/>
          </reference>
          <reference field="10" count="1">
            <x v="180"/>
          </reference>
        </references>
      </pivotArea>
    </format>
    <format dxfId="4604">
      <pivotArea dataOnly="0" labelOnly="1" outline="0" fieldPosition="0">
        <references count="5">
          <reference field="2" count="1" selected="0">
            <x v="7"/>
          </reference>
          <reference field="3" count="1" selected="0">
            <x v="651"/>
          </reference>
          <reference field="5" count="1" selected="0">
            <x v="37"/>
          </reference>
          <reference field="9" count="1" selected="0">
            <x v="276"/>
          </reference>
          <reference field="10" count="1">
            <x v="60"/>
          </reference>
        </references>
      </pivotArea>
    </format>
    <format dxfId="4603">
      <pivotArea dataOnly="0" labelOnly="1" outline="0" fieldPosition="0">
        <references count="5">
          <reference field="2" count="1" selected="0">
            <x v="7"/>
          </reference>
          <reference field="3" count="1" selected="0">
            <x v="651"/>
          </reference>
          <reference field="5" count="1" selected="0">
            <x v="37"/>
          </reference>
          <reference field="9" count="1" selected="0">
            <x v="340"/>
          </reference>
          <reference field="10" count="1">
            <x v="182"/>
          </reference>
        </references>
      </pivotArea>
    </format>
    <format dxfId="4602">
      <pivotArea dataOnly="0" labelOnly="1" outline="0" fieldPosition="0">
        <references count="5">
          <reference field="2" count="1" selected="0">
            <x v="7"/>
          </reference>
          <reference field="3" count="1" selected="0">
            <x v="651"/>
          </reference>
          <reference field="5" count="1" selected="0">
            <x v="37"/>
          </reference>
          <reference field="9" count="1" selected="0">
            <x v="364"/>
          </reference>
          <reference field="10" count="1">
            <x v="83"/>
          </reference>
        </references>
      </pivotArea>
    </format>
    <format dxfId="4601">
      <pivotArea dataOnly="0" labelOnly="1" outline="0" fieldPosition="0">
        <references count="5">
          <reference field="2" count="1" selected="0">
            <x v="7"/>
          </reference>
          <reference field="3" count="1" selected="0">
            <x v="651"/>
          </reference>
          <reference field="5" count="1" selected="0">
            <x v="37"/>
          </reference>
          <reference field="9" count="1" selected="0">
            <x v="399"/>
          </reference>
          <reference field="10" count="1">
            <x v="82"/>
          </reference>
        </references>
      </pivotArea>
    </format>
    <format dxfId="4600">
      <pivotArea dataOnly="0" labelOnly="1" outline="0" fieldPosition="0">
        <references count="5">
          <reference field="2" count="1" selected="0">
            <x v="7"/>
          </reference>
          <reference field="3" count="1" selected="0">
            <x v="652"/>
          </reference>
          <reference field="5" count="1" selected="0">
            <x v="38"/>
          </reference>
          <reference field="9" count="1" selected="0">
            <x v="4"/>
          </reference>
          <reference field="10" count="1">
            <x v="40"/>
          </reference>
        </references>
      </pivotArea>
    </format>
    <format dxfId="4599">
      <pivotArea dataOnly="0" labelOnly="1" outline="0" fieldPosition="0">
        <references count="5">
          <reference field="2" count="1" selected="0">
            <x v="7"/>
          </reference>
          <reference field="3" count="1" selected="0">
            <x v="652"/>
          </reference>
          <reference field="5" count="1" selected="0">
            <x v="38"/>
          </reference>
          <reference field="9" count="1" selected="0">
            <x v="38"/>
          </reference>
          <reference field="10" count="1">
            <x v="60"/>
          </reference>
        </references>
      </pivotArea>
    </format>
    <format dxfId="4598">
      <pivotArea dataOnly="0" labelOnly="1" outline="0" fieldPosition="0">
        <references count="5">
          <reference field="2" count="1" selected="0">
            <x v="7"/>
          </reference>
          <reference field="3" count="1" selected="0">
            <x v="652"/>
          </reference>
          <reference field="5" count="1" selected="0">
            <x v="38"/>
          </reference>
          <reference field="9" count="1" selected="0">
            <x v="149"/>
          </reference>
          <reference field="10" count="1">
            <x v="159"/>
          </reference>
        </references>
      </pivotArea>
    </format>
    <format dxfId="4597">
      <pivotArea dataOnly="0" labelOnly="1" outline="0" fieldPosition="0">
        <references count="5">
          <reference field="2" count="1" selected="0">
            <x v="7"/>
          </reference>
          <reference field="3" count="1" selected="0">
            <x v="652"/>
          </reference>
          <reference field="5" count="1" selected="0">
            <x v="38"/>
          </reference>
          <reference field="9" count="1" selected="0">
            <x v="171"/>
          </reference>
          <reference field="10" count="1">
            <x v="44"/>
          </reference>
        </references>
      </pivotArea>
    </format>
    <format dxfId="4596">
      <pivotArea dataOnly="0" labelOnly="1" outline="0" fieldPosition="0">
        <references count="5">
          <reference field="2" count="1" selected="0">
            <x v="7"/>
          </reference>
          <reference field="3" count="1" selected="0">
            <x v="652"/>
          </reference>
          <reference field="5" count="1" selected="0">
            <x v="38"/>
          </reference>
          <reference field="9" count="1" selected="0">
            <x v="339"/>
          </reference>
          <reference field="10" count="1">
            <x v="83"/>
          </reference>
        </references>
      </pivotArea>
    </format>
    <format dxfId="4595">
      <pivotArea dataOnly="0" labelOnly="1" outline="0" fieldPosition="0">
        <references count="5">
          <reference field="2" count="1" selected="0">
            <x v="7"/>
          </reference>
          <reference field="3" count="1" selected="0">
            <x v="652"/>
          </reference>
          <reference field="5" count="1" selected="0">
            <x v="38"/>
          </reference>
          <reference field="9" count="1" selected="0">
            <x v="495"/>
          </reference>
          <reference field="10" count="1">
            <x v="159"/>
          </reference>
        </references>
      </pivotArea>
    </format>
    <format dxfId="4594">
      <pivotArea dataOnly="0" labelOnly="1" outline="0" fieldPosition="0">
        <references count="5">
          <reference field="2" count="1" selected="0">
            <x v="7"/>
          </reference>
          <reference field="3" count="1" selected="0">
            <x v="653"/>
          </reference>
          <reference field="5" count="1" selected="0">
            <x v="39"/>
          </reference>
          <reference field="9" count="1" selected="0">
            <x v="4"/>
          </reference>
          <reference field="10" count="1">
            <x v="40"/>
          </reference>
        </references>
      </pivotArea>
    </format>
    <format dxfId="4593">
      <pivotArea dataOnly="0" labelOnly="1" outline="0" fieldPosition="0">
        <references count="5">
          <reference field="2" count="1" selected="0">
            <x v="7"/>
          </reference>
          <reference field="3" count="1" selected="0">
            <x v="653"/>
          </reference>
          <reference field="5" count="1" selected="0">
            <x v="39"/>
          </reference>
          <reference field="9" count="1" selected="0">
            <x v="26"/>
          </reference>
          <reference field="10" count="1">
            <x v="181"/>
          </reference>
        </references>
      </pivotArea>
    </format>
    <format dxfId="4592">
      <pivotArea dataOnly="0" labelOnly="1" outline="0" fieldPosition="0">
        <references count="5">
          <reference field="2" count="1" selected="0">
            <x v="7"/>
          </reference>
          <reference field="3" count="1" selected="0">
            <x v="653"/>
          </reference>
          <reference field="5" count="1" selected="0">
            <x v="39"/>
          </reference>
          <reference field="9" count="1" selected="0">
            <x v="38"/>
          </reference>
          <reference field="10" count="1">
            <x v="60"/>
          </reference>
        </references>
      </pivotArea>
    </format>
    <format dxfId="4591">
      <pivotArea dataOnly="0" labelOnly="1" outline="0" fieldPosition="0">
        <references count="5">
          <reference field="2" count="1" selected="0">
            <x v="7"/>
          </reference>
          <reference field="3" count="1" selected="0">
            <x v="653"/>
          </reference>
          <reference field="5" count="1" selected="0">
            <x v="39"/>
          </reference>
          <reference field="9" count="1" selected="0">
            <x v="149"/>
          </reference>
          <reference field="10" count="1">
            <x v="159"/>
          </reference>
        </references>
      </pivotArea>
    </format>
    <format dxfId="4590">
      <pivotArea dataOnly="0" labelOnly="1" outline="0" fieldPosition="0">
        <references count="5">
          <reference field="2" count="1" selected="0">
            <x v="7"/>
          </reference>
          <reference field="3" count="1" selected="0">
            <x v="653"/>
          </reference>
          <reference field="5" count="1" selected="0">
            <x v="39"/>
          </reference>
          <reference field="9" count="1" selected="0">
            <x v="150"/>
          </reference>
          <reference field="10" count="1">
            <x v="181"/>
          </reference>
        </references>
      </pivotArea>
    </format>
    <format dxfId="4589">
      <pivotArea dataOnly="0" labelOnly="1" outline="0" fieldPosition="0">
        <references count="5">
          <reference field="2" count="1" selected="0">
            <x v="7"/>
          </reference>
          <reference field="3" count="1" selected="0">
            <x v="653"/>
          </reference>
          <reference field="5" count="1" selected="0">
            <x v="39"/>
          </reference>
          <reference field="9" count="1" selected="0">
            <x v="152"/>
          </reference>
          <reference field="10" count="1">
            <x v="82"/>
          </reference>
        </references>
      </pivotArea>
    </format>
    <format dxfId="4588">
      <pivotArea dataOnly="0" labelOnly="1" outline="0" fieldPosition="0">
        <references count="5">
          <reference field="2" count="1" selected="0">
            <x v="7"/>
          </reference>
          <reference field="3" count="1" selected="0">
            <x v="653"/>
          </reference>
          <reference field="5" count="1" selected="0">
            <x v="39"/>
          </reference>
          <reference field="9" count="1" selected="0">
            <x v="154"/>
          </reference>
          <reference field="10" count="1">
            <x v="83"/>
          </reference>
        </references>
      </pivotArea>
    </format>
    <format dxfId="4587">
      <pivotArea dataOnly="0" labelOnly="1" outline="0" fieldPosition="0">
        <references count="5">
          <reference field="2" count="1" selected="0">
            <x v="7"/>
          </reference>
          <reference field="3" count="1" selected="0">
            <x v="653"/>
          </reference>
          <reference field="5" count="1" selected="0">
            <x v="39"/>
          </reference>
          <reference field="9" count="1" selected="0">
            <x v="155"/>
          </reference>
          <reference field="10" count="1">
            <x v="82"/>
          </reference>
        </references>
      </pivotArea>
    </format>
    <format dxfId="4586">
      <pivotArea dataOnly="0" labelOnly="1" outline="0" fieldPosition="0">
        <references count="5">
          <reference field="2" count="1" selected="0">
            <x v="7"/>
          </reference>
          <reference field="3" count="1" selected="0">
            <x v="653"/>
          </reference>
          <reference field="5" count="1" selected="0">
            <x v="39"/>
          </reference>
          <reference field="9" count="1" selected="0">
            <x v="170"/>
          </reference>
          <reference field="10" count="1">
            <x v="159"/>
          </reference>
        </references>
      </pivotArea>
    </format>
    <format dxfId="4585">
      <pivotArea dataOnly="0" labelOnly="1" outline="0" fieldPosition="0">
        <references count="5">
          <reference field="2" count="1" selected="0">
            <x v="7"/>
          </reference>
          <reference field="3" count="1" selected="0">
            <x v="653"/>
          </reference>
          <reference field="5" count="1" selected="0">
            <x v="39"/>
          </reference>
          <reference field="9" count="1" selected="0">
            <x v="171"/>
          </reference>
          <reference field="10" count="1">
            <x v="44"/>
          </reference>
        </references>
      </pivotArea>
    </format>
    <format dxfId="4584">
      <pivotArea dataOnly="0" labelOnly="1" outline="0" fieldPosition="0">
        <references count="5">
          <reference field="2" count="1" selected="0">
            <x v="7"/>
          </reference>
          <reference field="3" count="1" selected="0">
            <x v="653"/>
          </reference>
          <reference field="5" count="1" selected="0">
            <x v="39"/>
          </reference>
          <reference field="9" count="1" selected="0">
            <x v="223"/>
          </reference>
          <reference field="10" count="1">
            <x v="181"/>
          </reference>
        </references>
      </pivotArea>
    </format>
    <format dxfId="4583">
      <pivotArea dataOnly="0" labelOnly="1" outline="0" fieldPosition="0">
        <references count="5">
          <reference field="2" count="1" selected="0">
            <x v="7"/>
          </reference>
          <reference field="3" count="1" selected="0">
            <x v="653"/>
          </reference>
          <reference field="5" count="1" selected="0">
            <x v="39"/>
          </reference>
          <reference field="9" count="1" selected="0">
            <x v="276"/>
          </reference>
          <reference field="10" count="1">
            <x v="60"/>
          </reference>
        </references>
      </pivotArea>
    </format>
    <format dxfId="4582">
      <pivotArea dataOnly="0" labelOnly="1" outline="0" fieldPosition="0">
        <references count="5">
          <reference field="2" count="1" selected="0">
            <x v="7"/>
          </reference>
          <reference field="3" count="1" selected="0">
            <x v="653"/>
          </reference>
          <reference field="5" count="1" selected="0">
            <x v="39"/>
          </reference>
          <reference field="9" count="1" selected="0">
            <x v="339"/>
          </reference>
          <reference field="10" count="1">
            <x v="83"/>
          </reference>
        </references>
      </pivotArea>
    </format>
    <format dxfId="4581">
      <pivotArea dataOnly="0" labelOnly="1" outline="0" fieldPosition="0">
        <references count="5">
          <reference field="2" count="1" selected="0">
            <x v="7"/>
          </reference>
          <reference field="3" count="1" selected="0">
            <x v="653"/>
          </reference>
          <reference field="5" count="1" selected="0">
            <x v="39"/>
          </reference>
          <reference field="9" count="1" selected="0">
            <x v="340"/>
          </reference>
          <reference field="10" count="1">
            <x v="182"/>
          </reference>
        </references>
      </pivotArea>
    </format>
    <format dxfId="4580">
      <pivotArea dataOnly="0" labelOnly="1" outline="0" fieldPosition="0">
        <references count="5">
          <reference field="2" count="1" selected="0">
            <x v="7"/>
          </reference>
          <reference field="3" count="1" selected="0">
            <x v="653"/>
          </reference>
          <reference field="5" count="1" selected="0">
            <x v="39"/>
          </reference>
          <reference field="9" count="1" selected="0">
            <x v="341"/>
          </reference>
          <reference field="10" count="1">
            <x v="181"/>
          </reference>
        </references>
      </pivotArea>
    </format>
    <format dxfId="4579">
      <pivotArea dataOnly="0" labelOnly="1" outline="0" fieldPosition="0">
        <references count="5">
          <reference field="2" count="1" selected="0">
            <x v="7"/>
          </reference>
          <reference field="3" count="1" selected="0">
            <x v="653"/>
          </reference>
          <reference field="5" count="1" selected="0">
            <x v="39"/>
          </reference>
          <reference field="9" count="1" selected="0">
            <x v="364"/>
          </reference>
          <reference field="10" count="1">
            <x v="83"/>
          </reference>
        </references>
      </pivotArea>
    </format>
    <format dxfId="4578">
      <pivotArea dataOnly="0" labelOnly="1" outline="0" fieldPosition="0">
        <references count="5">
          <reference field="2" count="1" selected="0">
            <x v="7"/>
          </reference>
          <reference field="3" count="1" selected="0">
            <x v="653"/>
          </reference>
          <reference field="5" count="1" selected="0">
            <x v="39"/>
          </reference>
          <reference field="9" count="1" selected="0">
            <x v="399"/>
          </reference>
          <reference field="10" count="1">
            <x v="82"/>
          </reference>
        </references>
      </pivotArea>
    </format>
    <format dxfId="4577">
      <pivotArea dataOnly="0" labelOnly="1" outline="0" fieldPosition="0">
        <references count="5">
          <reference field="2" count="1" selected="0">
            <x v="7"/>
          </reference>
          <reference field="3" count="1" selected="0">
            <x v="653"/>
          </reference>
          <reference field="5" count="1" selected="0">
            <x v="39"/>
          </reference>
          <reference field="9" count="1" selected="0">
            <x v="495"/>
          </reference>
          <reference field="10" count="1">
            <x v="159"/>
          </reference>
        </references>
      </pivotArea>
    </format>
    <format dxfId="4576">
      <pivotArea dataOnly="0" labelOnly="1" outline="0" fieldPosition="0">
        <references count="5">
          <reference field="2" count="1" selected="0">
            <x v="7"/>
          </reference>
          <reference field="3" count="1" selected="0">
            <x v="653"/>
          </reference>
          <reference field="5" count="1" selected="0">
            <x v="40"/>
          </reference>
          <reference field="9" count="1" selected="0">
            <x v="341"/>
          </reference>
          <reference field="10" count="1">
            <x v="181"/>
          </reference>
        </references>
      </pivotArea>
    </format>
    <format dxfId="4575">
      <pivotArea dataOnly="0" labelOnly="1" outline="0" fieldPosition="0">
        <references count="5">
          <reference field="2" count="1" selected="0">
            <x v="7"/>
          </reference>
          <reference field="3" count="1" selected="0">
            <x v="654"/>
          </reference>
          <reference field="5" count="1" selected="0">
            <x v="41"/>
          </reference>
          <reference field="9" count="1" selected="0">
            <x v="496"/>
          </reference>
          <reference field="10" count="1">
            <x v="82"/>
          </reference>
        </references>
      </pivotArea>
    </format>
    <format dxfId="4574">
      <pivotArea dataOnly="0" labelOnly="1" outline="0" fieldPosition="0">
        <references count="5">
          <reference field="2" count="1" selected="0">
            <x v="7"/>
          </reference>
          <reference field="3" count="1" selected="0">
            <x v="655"/>
          </reference>
          <reference field="5" count="1" selected="0">
            <x v="42"/>
          </reference>
          <reference field="9" count="1" selected="0">
            <x v="179"/>
          </reference>
          <reference field="10" count="1">
            <x v="83"/>
          </reference>
        </references>
      </pivotArea>
    </format>
    <format dxfId="4573">
      <pivotArea dataOnly="0" labelOnly="1" outline="0" fieldPosition="0">
        <references count="5">
          <reference field="2" count="1" selected="0">
            <x v="7"/>
          </reference>
          <reference field="3" count="1" selected="0">
            <x v="655"/>
          </reference>
          <reference field="5" count="1" selected="0">
            <x v="42"/>
          </reference>
          <reference field="9" count="1" selected="0">
            <x v="494"/>
          </reference>
          <reference field="10" count="1">
            <x v="166"/>
          </reference>
        </references>
      </pivotArea>
    </format>
    <format dxfId="4572">
      <pivotArea dataOnly="0" labelOnly="1" outline="0" fieldPosition="0">
        <references count="5">
          <reference field="2" count="1" selected="0">
            <x v="7"/>
          </reference>
          <reference field="3" count="1" selected="0">
            <x v="656"/>
          </reference>
          <reference field="5" count="1" selected="0">
            <x v="43"/>
          </reference>
          <reference field="9" count="1" selected="0">
            <x v="169"/>
          </reference>
          <reference field="10" count="1">
            <x v="53"/>
          </reference>
        </references>
      </pivotArea>
    </format>
    <format dxfId="4571">
      <pivotArea dataOnly="0" labelOnly="1" outline="0" fieldPosition="0">
        <references count="5">
          <reference field="2" count="1" selected="0">
            <x v="9"/>
          </reference>
          <reference field="3" count="1" selected="0">
            <x v="562"/>
          </reference>
          <reference field="5" count="1" selected="0">
            <x v="17"/>
          </reference>
          <reference field="9" count="1" selected="0">
            <x v="0"/>
          </reference>
          <reference field="10" count="1">
            <x v="82"/>
          </reference>
        </references>
      </pivotArea>
    </format>
    <format dxfId="4570">
      <pivotArea dataOnly="0" labelOnly="1" outline="0" fieldPosition="0">
        <references count="5">
          <reference field="2" count="1" selected="0">
            <x v="9"/>
          </reference>
          <reference field="3" count="1" selected="0">
            <x v="562"/>
          </reference>
          <reference field="5" count="1" selected="0">
            <x v="17"/>
          </reference>
          <reference field="9" count="1" selected="0">
            <x v="233"/>
          </reference>
          <reference field="10" count="1">
            <x v="83"/>
          </reference>
        </references>
      </pivotArea>
    </format>
    <format dxfId="4569">
      <pivotArea dataOnly="0" labelOnly="1" outline="0" fieldPosition="0">
        <references count="5">
          <reference field="2" count="1" selected="0">
            <x v="9"/>
          </reference>
          <reference field="3" count="1" selected="0">
            <x v="678"/>
          </reference>
          <reference field="5" count="1" selected="0">
            <x v="66"/>
          </reference>
          <reference field="9" count="1" selected="0">
            <x v="515"/>
          </reference>
          <reference field="10" count="1">
            <x v="40"/>
          </reference>
        </references>
      </pivotArea>
    </format>
    <format dxfId="4568">
      <pivotArea dataOnly="0" labelOnly="1" outline="0" fieldPosition="0">
        <references count="5">
          <reference field="2" count="1" selected="0">
            <x v="9"/>
          </reference>
          <reference field="3" count="1" selected="0">
            <x v="679"/>
          </reference>
          <reference field="5" count="1" selected="0">
            <x v="67"/>
          </reference>
          <reference field="9" count="1" selected="0">
            <x v="251"/>
          </reference>
          <reference field="10" count="1">
            <x v="180"/>
          </reference>
        </references>
      </pivotArea>
    </format>
    <format dxfId="4567">
      <pivotArea dataOnly="0" labelOnly="1" outline="0" fieldPosition="0">
        <references count="5">
          <reference field="2" count="1" selected="0">
            <x v="9"/>
          </reference>
          <reference field="3" count="1" selected="0">
            <x v="679"/>
          </reference>
          <reference field="5" count="1" selected="0">
            <x v="67"/>
          </reference>
          <reference field="9" count="1" selected="0">
            <x v="516"/>
          </reference>
          <reference field="10" count="1">
            <x v="182"/>
          </reference>
        </references>
      </pivotArea>
    </format>
    <format dxfId="4566">
      <pivotArea dataOnly="0" labelOnly="1" outline="0" fieldPosition="0">
        <references count="5">
          <reference field="2" count="1" selected="0">
            <x v="9"/>
          </reference>
          <reference field="3" count="1" selected="0">
            <x v="680"/>
          </reference>
          <reference field="5" count="1" selected="0">
            <x v="68"/>
          </reference>
          <reference field="9" count="1" selected="0">
            <x v="251"/>
          </reference>
          <reference field="10" count="1">
            <x v="180"/>
          </reference>
        </references>
      </pivotArea>
    </format>
    <format dxfId="4565">
      <pivotArea dataOnly="0" labelOnly="1" outline="0" fieldPosition="0">
        <references count="5">
          <reference field="2" count="1" selected="0">
            <x v="9"/>
          </reference>
          <reference field="3" count="1" selected="0">
            <x v="681"/>
          </reference>
          <reference field="5" count="1" selected="0">
            <x v="69"/>
          </reference>
          <reference field="9" count="1" selected="0">
            <x v="23"/>
          </reference>
          <reference field="10" count="1">
            <x v="182"/>
          </reference>
        </references>
      </pivotArea>
    </format>
    <format dxfId="4564">
      <pivotArea dataOnly="0" labelOnly="1" outline="0" fieldPosition="0">
        <references count="5">
          <reference field="2" count="1" selected="0">
            <x v="9"/>
          </reference>
          <reference field="3" count="1" selected="0">
            <x v="681"/>
          </reference>
          <reference field="5" count="1" selected="0">
            <x v="69"/>
          </reference>
          <reference field="9" count="1" selected="0">
            <x v="100"/>
          </reference>
          <reference field="10" count="1">
            <x v="181"/>
          </reference>
        </references>
      </pivotArea>
    </format>
    <format dxfId="4563">
      <pivotArea dataOnly="0" labelOnly="1" outline="0" fieldPosition="0">
        <references count="5">
          <reference field="2" count="1" selected="0">
            <x v="9"/>
          </reference>
          <reference field="3" count="1" selected="0">
            <x v="681"/>
          </reference>
          <reference field="5" count="1" selected="0">
            <x v="69"/>
          </reference>
          <reference field="9" count="1" selected="0">
            <x v="128"/>
          </reference>
          <reference field="10" count="1">
            <x v="82"/>
          </reference>
        </references>
      </pivotArea>
    </format>
    <format dxfId="4562">
      <pivotArea dataOnly="0" labelOnly="1" outline="0" fieldPosition="0">
        <references count="5">
          <reference field="2" count="1" selected="0">
            <x v="9"/>
          </reference>
          <reference field="3" count="1" selected="0">
            <x v="682"/>
          </reference>
          <reference field="5" count="1" selected="0">
            <x v="70"/>
          </reference>
          <reference field="9" count="1" selected="0">
            <x v="22"/>
          </reference>
          <reference field="10" count="1">
            <x v="32"/>
          </reference>
        </references>
      </pivotArea>
    </format>
    <format dxfId="4561">
      <pivotArea dataOnly="0" labelOnly="1" outline="0" fieldPosition="0">
        <references count="5">
          <reference field="2" count="1" selected="0">
            <x v="9"/>
          </reference>
          <reference field="3" count="1" selected="0">
            <x v="682"/>
          </reference>
          <reference field="5" count="1" selected="0">
            <x v="70"/>
          </reference>
          <reference field="9" count="1" selected="0">
            <x v="517"/>
          </reference>
          <reference field="10" count="1">
            <x v="82"/>
          </reference>
        </references>
      </pivotArea>
    </format>
    <format dxfId="4560">
      <pivotArea dataOnly="0" labelOnly="1" outline="0" fieldPosition="0">
        <references count="5">
          <reference field="2" count="1" selected="0">
            <x v="10"/>
          </reference>
          <reference field="3" count="1" selected="0">
            <x v="700"/>
          </reference>
          <reference field="5" count="1" selected="0">
            <x v="93"/>
          </reference>
          <reference field="9" count="1" selected="0">
            <x v="58"/>
          </reference>
          <reference field="10" count="1">
            <x v="83"/>
          </reference>
        </references>
      </pivotArea>
    </format>
    <format dxfId="4559">
      <pivotArea dataOnly="0" labelOnly="1" outline="0" fieldPosition="0">
        <references count="5">
          <reference field="2" count="1" selected="0">
            <x v="10"/>
          </reference>
          <reference field="3" count="1" selected="0">
            <x v="700"/>
          </reference>
          <reference field="5" count="1" selected="0">
            <x v="93"/>
          </reference>
          <reference field="9" count="1" selected="0">
            <x v="182"/>
          </reference>
          <reference field="10" count="1">
            <x v="15"/>
          </reference>
        </references>
      </pivotArea>
    </format>
    <format dxfId="4558">
      <pivotArea dataOnly="0" labelOnly="1" outline="0" fieldPosition="0">
        <references count="5">
          <reference field="2" count="1" selected="0">
            <x v="11"/>
          </reference>
          <reference field="3" count="1" selected="0">
            <x v="718"/>
          </reference>
          <reference field="5" count="1" selected="0">
            <x v="105"/>
          </reference>
          <reference field="9" count="1" selected="0">
            <x v="51"/>
          </reference>
          <reference field="10" count="1">
            <x v="219"/>
          </reference>
        </references>
      </pivotArea>
    </format>
    <format dxfId="4557">
      <pivotArea dataOnly="0" labelOnly="1" outline="0" fieldPosition="0">
        <references count="5">
          <reference field="2" count="1" selected="0">
            <x v="11"/>
          </reference>
          <reference field="3" count="1" selected="0">
            <x v="718"/>
          </reference>
          <reference field="5" count="1" selected="0">
            <x v="105"/>
          </reference>
          <reference field="9" count="1" selected="0">
            <x v="55"/>
          </reference>
          <reference field="10" count="1">
            <x v="220"/>
          </reference>
        </references>
      </pivotArea>
    </format>
    <format dxfId="4556">
      <pivotArea dataOnly="0" labelOnly="1" outline="0" fieldPosition="0">
        <references count="5">
          <reference field="2" count="1" selected="0">
            <x v="11"/>
          </reference>
          <reference field="3" count="1" selected="0">
            <x v="718"/>
          </reference>
          <reference field="5" count="1" selected="0">
            <x v="105"/>
          </reference>
          <reference field="9" count="1" selected="0">
            <x v="60"/>
          </reference>
          <reference field="10" count="1">
            <x v="190"/>
          </reference>
        </references>
      </pivotArea>
    </format>
    <format dxfId="4555">
      <pivotArea dataOnly="0" labelOnly="1" outline="0" fieldPosition="0">
        <references count="5">
          <reference field="2" count="1" selected="0">
            <x v="11"/>
          </reference>
          <reference field="3" count="1" selected="0">
            <x v="718"/>
          </reference>
          <reference field="5" count="1" selected="0">
            <x v="105"/>
          </reference>
          <reference field="9" count="1" selected="0">
            <x v="64"/>
          </reference>
          <reference field="10" count="1">
            <x v="220"/>
          </reference>
        </references>
      </pivotArea>
    </format>
    <format dxfId="4554">
      <pivotArea dataOnly="0" labelOnly="1" outline="0" fieldPosition="0">
        <references count="5">
          <reference field="2" count="1" selected="0">
            <x v="11"/>
          </reference>
          <reference field="3" count="1" selected="0">
            <x v="718"/>
          </reference>
          <reference field="5" count="1" selected="0">
            <x v="105"/>
          </reference>
          <reference field="9" count="1" selected="0">
            <x v="65"/>
          </reference>
          <reference field="10" count="1">
            <x v="218"/>
          </reference>
        </references>
      </pivotArea>
    </format>
    <format dxfId="4553">
      <pivotArea dataOnly="0" labelOnly="1" outline="0" fieldPosition="0">
        <references count="5">
          <reference field="2" count="1" selected="0">
            <x v="11"/>
          </reference>
          <reference field="3" count="1" selected="0">
            <x v="718"/>
          </reference>
          <reference field="5" count="1" selected="0">
            <x v="105"/>
          </reference>
          <reference field="9" count="1" selected="0">
            <x v="66"/>
          </reference>
          <reference field="10" count="1">
            <x v="219"/>
          </reference>
        </references>
      </pivotArea>
    </format>
    <format dxfId="4552">
      <pivotArea dataOnly="0" labelOnly="1" outline="0" fieldPosition="0">
        <references count="5">
          <reference field="2" count="1" selected="0">
            <x v="11"/>
          </reference>
          <reference field="3" count="1" selected="0">
            <x v="718"/>
          </reference>
          <reference field="5" count="1" selected="0">
            <x v="105"/>
          </reference>
          <reference field="9" count="1" selected="0">
            <x v="67"/>
          </reference>
          <reference field="10" count="1">
            <x v="220"/>
          </reference>
        </references>
      </pivotArea>
    </format>
    <format dxfId="4551">
      <pivotArea dataOnly="0" labelOnly="1" outline="0" fieldPosition="0">
        <references count="5">
          <reference field="2" count="1" selected="0">
            <x v="11"/>
          </reference>
          <reference field="3" count="1" selected="0">
            <x v="718"/>
          </reference>
          <reference field="5" count="1" selected="0">
            <x v="105"/>
          </reference>
          <reference field="9" count="1" selected="0">
            <x v="590"/>
          </reference>
          <reference field="10" count="1">
            <x v="219"/>
          </reference>
        </references>
      </pivotArea>
    </format>
    <format dxfId="4550">
      <pivotArea dataOnly="0" labelOnly="1" outline="0" fieldPosition="0">
        <references count="5">
          <reference field="2" count="1" selected="0">
            <x v="11"/>
          </reference>
          <reference field="3" count="1" selected="0">
            <x v="718"/>
          </reference>
          <reference field="5" count="1" selected="0">
            <x v="105"/>
          </reference>
          <reference field="9" count="1" selected="0">
            <x v="591"/>
          </reference>
          <reference field="10" count="1">
            <x v="202"/>
          </reference>
        </references>
      </pivotArea>
    </format>
    <format dxfId="4549">
      <pivotArea dataOnly="0" labelOnly="1" outline="0" fieldPosition="0">
        <references count="5">
          <reference field="2" count="1" selected="0">
            <x v="11"/>
          </reference>
          <reference field="3" count="1" selected="0">
            <x v="718"/>
          </reference>
          <reference field="5" count="1" selected="0">
            <x v="105"/>
          </reference>
          <reference field="9" count="1" selected="0">
            <x v="592"/>
          </reference>
          <reference field="10" count="1">
            <x v="195"/>
          </reference>
        </references>
      </pivotArea>
    </format>
    <format dxfId="4548">
      <pivotArea dataOnly="0" labelOnly="1" outline="0" fieldPosition="0">
        <references count="5">
          <reference field="2" count="1" selected="0">
            <x v="11"/>
          </reference>
          <reference field="3" count="1" selected="0">
            <x v="718"/>
          </reference>
          <reference field="5" count="1" selected="0">
            <x v="105"/>
          </reference>
          <reference field="9" count="1" selected="0">
            <x v="593"/>
          </reference>
          <reference field="10" count="1">
            <x v="190"/>
          </reference>
        </references>
      </pivotArea>
    </format>
    <format dxfId="4547">
      <pivotArea dataOnly="0" labelOnly="1" outline="0" fieldPosition="0">
        <references count="5">
          <reference field="2" count="1" selected="0">
            <x v="11"/>
          </reference>
          <reference field="3" count="1" selected="0">
            <x v="718"/>
          </reference>
          <reference field="5" count="1" selected="0">
            <x v="105"/>
          </reference>
          <reference field="9" count="1" selected="0">
            <x v="594"/>
          </reference>
          <reference field="10" count="1">
            <x v="209"/>
          </reference>
        </references>
      </pivotArea>
    </format>
    <format dxfId="4546">
      <pivotArea dataOnly="0" labelOnly="1" outline="0" fieldPosition="0">
        <references count="5">
          <reference field="2" count="1" selected="0">
            <x v="11"/>
          </reference>
          <reference field="3" count="1" selected="0">
            <x v="718"/>
          </reference>
          <reference field="5" count="1" selected="0">
            <x v="105"/>
          </reference>
          <reference field="9" count="1" selected="0">
            <x v="595"/>
          </reference>
          <reference field="10" count="1">
            <x v="221"/>
          </reference>
        </references>
      </pivotArea>
    </format>
    <format dxfId="4545">
      <pivotArea dataOnly="0" labelOnly="1" outline="0" fieldPosition="0">
        <references count="5">
          <reference field="2" count="1" selected="0">
            <x v="11"/>
          </reference>
          <reference field="3" count="1" selected="0">
            <x v="724"/>
          </reference>
          <reference field="5" count="1" selected="0">
            <x v="108"/>
          </reference>
          <reference field="9" count="1" selected="0">
            <x v="63"/>
          </reference>
          <reference field="10" count="1">
            <x v="219"/>
          </reference>
        </references>
      </pivotArea>
    </format>
    <format dxfId="4544">
      <pivotArea dataOnly="0" labelOnly="1" outline="0" fieldPosition="0">
        <references count="5">
          <reference field="2" count="1" selected="0">
            <x v="11"/>
          </reference>
          <reference field="3" count="1" selected="0">
            <x v="724"/>
          </reference>
          <reference field="5" count="1" selected="0">
            <x v="108"/>
          </reference>
          <reference field="9" count="1" selected="0">
            <x v="613"/>
          </reference>
          <reference field="10" count="1">
            <x v="213"/>
          </reference>
        </references>
      </pivotArea>
    </format>
    <format dxfId="4543">
      <pivotArea dataOnly="0" labelOnly="1" outline="0" fieldPosition="0">
        <references count="5">
          <reference field="2" count="1" selected="0">
            <x v="12"/>
          </reference>
          <reference field="3" count="1" selected="0">
            <x v="445"/>
          </reference>
          <reference field="5" count="1" selected="0">
            <x v="13"/>
          </reference>
          <reference field="9" count="1" selected="0">
            <x v="70"/>
          </reference>
          <reference field="10" count="1">
            <x v="83"/>
          </reference>
        </references>
      </pivotArea>
    </format>
    <format dxfId="4542">
      <pivotArea dataOnly="0" labelOnly="1" outline="0" fieldPosition="0">
        <references count="5">
          <reference field="2" count="1" selected="0">
            <x v="12"/>
          </reference>
          <reference field="3" count="1" selected="0">
            <x v="445"/>
          </reference>
          <reference field="5" count="1" selected="0">
            <x v="13"/>
          </reference>
          <reference field="9" count="1" selected="0">
            <x v="74"/>
          </reference>
          <reference field="10" count="1">
            <x v="82"/>
          </reference>
        </references>
      </pivotArea>
    </format>
    <format dxfId="4541">
      <pivotArea dataOnly="0" labelOnly="1" outline="0" fieldPosition="0">
        <references count="5">
          <reference field="2" count="1" selected="0">
            <x v="12"/>
          </reference>
          <reference field="3" count="1" selected="0">
            <x v="497"/>
          </reference>
          <reference field="5" count="1" selected="0">
            <x v="13"/>
          </reference>
          <reference field="9" count="1" selected="0">
            <x v="71"/>
          </reference>
          <reference field="10" count="1">
            <x v="82"/>
          </reference>
        </references>
      </pivotArea>
    </format>
    <format dxfId="4540">
      <pivotArea dataOnly="0" labelOnly="1" outline="0" fieldPosition="0">
        <references count="5">
          <reference field="2" count="1" selected="0">
            <x v="12"/>
          </reference>
          <reference field="3" count="1" selected="0">
            <x v="498"/>
          </reference>
          <reference field="5" count="1" selected="0">
            <x v="13"/>
          </reference>
          <reference field="9" count="1" selected="0">
            <x v="73"/>
          </reference>
          <reference field="10" count="1">
            <x v="21"/>
          </reference>
        </references>
      </pivotArea>
    </format>
    <format dxfId="4539">
      <pivotArea dataOnly="0" labelOnly="1" outline="0" fieldPosition="0">
        <references count="5">
          <reference field="2" count="1" selected="0">
            <x v="12"/>
          </reference>
          <reference field="3" count="1" selected="0">
            <x v="596"/>
          </reference>
          <reference field="5" count="1" selected="0">
            <x v="14"/>
          </reference>
          <reference field="9" count="1" selected="0">
            <x v="73"/>
          </reference>
          <reference field="10" count="1">
            <x v="21"/>
          </reference>
        </references>
      </pivotArea>
    </format>
    <format dxfId="4538">
      <pivotArea dataOnly="0" labelOnly="1" outline="0" fieldPosition="0">
        <references count="5">
          <reference field="2" count="1" selected="0">
            <x v="12"/>
          </reference>
          <reference field="3" count="1" selected="0">
            <x v="643"/>
          </reference>
          <reference field="5" count="1" selected="0">
            <x v="82"/>
          </reference>
          <reference field="9" count="1" selected="0">
            <x v="383"/>
          </reference>
          <reference field="10" count="1">
            <x v="82"/>
          </reference>
        </references>
      </pivotArea>
    </format>
    <format dxfId="4537">
      <pivotArea dataOnly="0" labelOnly="1" outline="0" fieldPosition="0">
        <references count="5">
          <reference field="2" count="1" selected="0">
            <x v="12"/>
          </reference>
          <reference field="3" count="1" selected="0">
            <x v="643"/>
          </reference>
          <reference field="5" count="1" selected="0">
            <x v="83"/>
          </reference>
          <reference field="9" count="1" selected="0">
            <x v="432"/>
          </reference>
          <reference field="10" count="1">
            <x v="83"/>
          </reference>
        </references>
      </pivotArea>
    </format>
    <format dxfId="4536">
      <pivotArea dataOnly="0" labelOnly="1" outline="0" fieldPosition="0">
        <references count="5">
          <reference field="2" count="1" selected="0">
            <x v="12"/>
          </reference>
          <reference field="3" count="1" selected="0">
            <x v="643"/>
          </reference>
          <reference field="5" count="1" selected="0">
            <x v="83"/>
          </reference>
          <reference field="9" count="1" selected="0">
            <x v="532"/>
          </reference>
          <reference field="10" count="1">
            <x v="82"/>
          </reference>
        </references>
      </pivotArea>
    </format>
    <format dxfId="4535">
      <pivotArea dataOnly="0" labelOnly="1" outline="0" fieldPosition="0">
        <references count="5">
          <reference field="2" count="1" selected="0">
            <x v="13"/>
          </reference>
          <reference field="3" count="1" selected="0">
            <x v="698"/>
          </reference>
          <reference field="5" count="1" selected="0">
            <x v="88"/>
          </reference>
          <reference field="9" count="1" selected="0">
            <x v="75"/>
          </reference>
          <reference field="10" count="1">
            <x v="35"/>
          </reference>
        </references>
      </pivotArea>
    </format>
    <format dxfId="4534">
      <pivotArea dataOnly="0" labelOnly="1" outline="0" fieldPosition="0">
        <references count="5">
          <reference field="2" count="1" selected="0">
            <x v="14"/>
          </reference>
          <reference field="3" count="1" selected="0">
            <x v="561"/>
          </reference>
          <reference field="5" count="1" selected="0">
            <x v="16"/>
          </reference>
          <reference field="9" count="1" selected="0">
            <x v="193"/>
          </reference>
          <reference field="10" count="1">
            <x v="82"/>
          </reference>
        </references>
      </pivotArea>
    </format>
    <format dxfId="4533">
      <pivotArea dataOnly="0" labelOnly="1" outline="0" fieldPosition="0">
        <references count="5">
          <reference field="2" count="1" selected="0">
            <x v="15"/>
          </reference>
          <reference field="3" count="1" selected="0">
            <x v="643"/>
          </reference>
          <reference field="5" count="1" selected="0">
            <x v="53"/>
          </reference>
          <reference field="9" count="1" selected="0">
            <x v="84"/>
          </reference>
          <reference field="10" count="1">
            <x v="183"/>
          </reference>
        </references>
      </pivotArea>
    </format>
    <format dxfId="4532">
      <pivotArea dataOnly="0" labelOnly="1" outline="0" fieldPosition="0">
        <references count="5">
          <reference field="2" count="1" selected="0">
            <x v="16"/>
          </reference>
          <reference field="3" count="1" selected="0">
            <x v="615"/>
          </reference>
          <reference field="5" count="1" selected="0">
            <x v="54"/>
          </reference>
          <reference field="9" count="1" selected="0">
            <x v="93"/>
          </reference>
          <reference field="10" count="1">
            <x v="181"/>
          </reference>
        </references>
      </pivotArea>
    </format>
    <format dxfId="4531">
      <pivotArea dataOnly="0" labelOnly="1" outline="0" fieldPosition="0">
        <references count="5">
          <reference field="2" count="1" selected="0">
            <x v="16"/>
          </reference>
          <reference field="3" count="1" selected="0">
            <x v="643"/>
          </reference>
          <reference field="5" count="1" selected="0">
            <x v="60"/>
          </reference>
          <reference field="9" count="1" selected="0">
            <x v="78"/>
          </reference>
          <reference field="10" count="1">
            <x v="184"/>
          </reference>
        </references>
      </pivotArea>
    </format>
    <format dxfId="4530">
      <pivotArea dataOnly="0" labelOnly="1" outline="0" fieldPosition="0">
        <references count="5">
          <reference field="2" count="1" selected="0">
            <x v="16"/>
          </reference>
          <reference field="3" count="1" selected="0">
            <x v="667"/>
          </reference>
          <reference field="5" count="1" selected="0">
            <x v="55"/>
          </reference>
          <reference field="9" count="1" selected="0">
            <x v="96"/>
          </reference>
          <reference field="10" count="1">
            <x v="145"/>
          </reference>
        </references>
      </pivotArea>
    </format>
    <format dxfId="4529">
      <pivotArea dataOnly="0" labelOnly="1" outline="0" fieldPosition="0">
        <references count="5">
          <reference field="2" count="1" selected="0">
            <x v="16"/>
          </reference>
          <reference field="3" count="1" selected="0">
            <x v="668"/>
          </reference>
          <reference field="5" count="1" selected="0">
            <x v="55"/>
          </reference>
          <reference field="9" count="1" selected="0">
            <x v="2"/>
          </reference>
          <reference field="10" count="1">
            <x v="123"/>
          </reference>
        </references>
      </pivotArea>
    </format>
    <format dxfId="4528">
      <pivotArea dataOnly="0" labelOnly="1" outline="0" fieldPosition="0">
        <references count="5">
          <reference field="2" count="1" selected="0">
            <x v="16"/>
          </reference>
          <reference field="3" count="1" selected="0">
            <x v="668"/>
          </reference>
          <reference field="5" count="1" selected="0">
            <x v="55"/>
          </reference>
          <reference field="9" count="1" selected="0">
            <x v="353"/>
          </reference>
          <reference field="10" count="1">
            <x v="27"/>
          </reference>
        </references>
      </pivotArea>
    </format>
    <format dxfId="4527">
      <pivotArea dataOnly="0" labelOnly="1" outline="0" fieldPosition="0">
        <references count="5">
          <reference field="2" count="1" selected="0">
            <x v="16"/>
          </reference>
          <reference field="3" count="1" selected="0">
            <x v="669"/>
          </reference>
          <reference field="5" count="1" selected="0">
            <x v="56"/>
          </reference>
          <reference field="9" count="1" selected="0">
            <x v="2"/>
          </reference>
          <reference field="10" count="1">
            <x v="123"/>
          </reference>
        </references>
      </pivotArea>
    </format>
    <format dxfId="4526">
      <pivotArea dataOnly="0" labelOnly="1" outline="0" fieldPosition="0">
        <references count="5">
          <reference field="2" count="1" selected="0">
            <x v="16"/>
          </reference>
          <reference field="3" count="1" selected="0">
            <x v="669"/>
          </reference>
          <reference field="5" count="1" selected="0">
            <x v="56"/>
          </reference>
          <reference field="9" count="1" selected="0">
            <x v="79"/>
          </reference>
          <reference field="10" count="1">
            <x v="31"/>
          </reference>
        </references>
      </pivotArea>
    </format>
    <format dxfId="4525">
      <pivotArea dataOnly="0" labelOnly="1" outline="0" fieldPosition="0">
        <references count="5">
          <reference field="2" count="1" selected="0">
            <x v="16"/>
          </reference>
          <reference field="3" count="1" selected="0">
            <x v="669"/>
          </reference>
          <reference field="5" count="1" selected="0">
            <x v="56"/>
          </reference>
          <reference field="9" count="1" selected="0">
            <x v="165"/>
          </reference>
          <reference field="10" count="1">
            <x v="41"/>
          </reference>
        </references>
      </pivotArea>
    </format>
    <format dxfId="4524">
      <pivotArea dataOnly="0" labelOnly="1" outline="0" fieldPosition="0">
        <references count="5">
          <reference field="2" count="1" selected="0">
            <x v="16"/>
          </reference>
          <reference field="3" count="1" selected="0">
            <x v="671"/>
          </reference>
          <reference field="5" count="1" selected="0">
            <x v="58"/>
          </reference>
          <reference field="9" count="1" selected="0">
            <x v="159"/>
          </reference>
          <reference field="10" count="1">
            <x v="43"/>
          </reference>
        </references>
      </pivotArea>
    </format>
    <format dxfId="4523">
      <pivotArea dataOnly="0" labelOnly="1" outline="0" fieldPosition="0">
        <references count="5">
          <reference field="2" count="1" selected="0">
            <x v="16"/>
          </reference>
          <reference field="3" count="1" selected="0">
            <x v="672"/>
          </reference>
          <reference field="5" count="1" selected="0">
            <x v="59"/>
          </reference>
          <reference field="9" count="1" selected="0">
            <x v="88"/>
          </reference>
          <reference field="10" count="1">
            <x v="182"/>
          </reference>
        </references>
      </pivotArea>
    </format>
    <format dxfId="4522">
      <pivotArea dataOnly="0" labelOnly="1" outline="0" fieldPosition="0">
        <references count="5">
          <reference field="2" count="1" selected="0">
            <x v="17"/>
          </reference>
          <reference field="3" count="1" selected="0">
            <x v="704"/>
          </reference>
          <reference field="5" count="1" selected="0">
            <x v="97"/>
          </reference>
          <reference field="9" count="1" selected="0">
            <x v="240"/>
          </reference>
          <reference field="10" count="1">
            <x v="78"/>
          </reference>
        </references>
      </pivotArea>
    </format>
    <format dxfId="4521">
      <pivotArea dataOnly="0" labelOnly="1" outline="0" fieldPosition="0">
        <references count="5">
          <reference field="2" count="1" selected="0">
            <x v="17"/>
          </reference>
          <reference field="3" count="1" selected="0">
            <x v="704"/>
          </reference>
          <reference field="5" count="1" selected="0">
            <x v="97"/>
          </reference>
          <reference field="9" count="1" selected="0">
            <x v="548"/>
          </reference>
          <reference field="10" count="1">
            <x v="149"/>
          </reference>
        </references>
      </pivotArea>
    </format>
    <format dxfId="4520">
      <pivotArea dataOnly="0" labelOnly="1" outline="0" fieldPosition="0">
        <references count="5">
          <reference field="2" count="1" selected="0">
            <x v="18"/>
          </reference>
          <reference field="3" count="1" selected="0">
            <x v="648"/>
          </reference>
          <reference field="5" count="1" selected="0">
            <x v="34"/>
          </reference>
          <reference field="9" count="1" selected="0">
            <x v="174"/>
          </reference>
          <reference field="10" count="1">
            <x v="141"/>
          </reference>
        </references>
      </pivotArea>
    </format>
    <format dxfId="4519">
      <pivotArea dataOnly="0" labelOnly="1" outline="0" fieldPosition="0">
        <references count="5">
          <reference field="2" count="1" selected="0">
            <x v="18"/>
          </reference>
          <reference field="3" count="1" selected="0">
            <x v="649"/>
          </reference>
          <reference field="5" count="1" selected="0">
            <x v="35"/>
          </reference>
          <reference field="9" count="1" selected="0">
            <x v="158"/>
          </reference>
          <reference field="10" count="1">
            <x v="181"/>
          </reference>
        </references>
      </pivotArea>
    </format>
    <format dxfId="4518">
      <pivotArea dataOnly="0" labelOnly="1" outline="0" fieldPosition="0">
        <references count="5">
          <reference field="2" count="1" selected="0">
            <x v="18"/>
          </reference>
          <reference field="3" count="1" selected="0">
            <x v="659"/>
          </reference>
          <reference field="5" count="1" selected="0">
            <x v="46"/>
          </reference>
          <reference field="9" count="1" selected="0">
            <x v="175"/>
          </reference>
          <reference field="10" count="1">
            <x v="142"/>
          </reference>
        </references>
      </pivotArea>
    </format>
    <format dxfId="4517">
      <pivotArea dataOnly="0" labelOnly="1" outline="0" fieldPosition="0">
        <references count="5">
          <reference field="2" count="1" selected="0">
            <x v="19"/>
          </reference>
          <reference field="3" count="1" selected="0">
            <x v="706"/>
          </reference>
          <reference field="5" count="1" selected="0">
            <x v="100"/>
          </reference>
          <reference field="9" count="1" selected="0">
            <x v="107"/>
          </reference>
          <reference field="10" count="1">
            <x v="31"/>
          </reference>
        </references>
      </pivotArea>
    </format>
    <format dxfId="4516">
      <pivotArea dataOnly="0" labelOnly="1" outline="0" fieldPosition="0">
        <references count="5">
          <reference field="2" count="1" selected="0">
            <x v="19"/>
          </reference>
          <reference field="3" count="1" selected="0">
            <x v="706"/>
          </reference>
          <reference field="5" count="1" selected="0">
            <x v="100"/>
          </reference>
          <reference field="9" count="1" selected="0">
            <x v="120"/>
          </reference>
          <reference field="10" count="1">
            <x v="35"/>
          </reference>
        </references>
      </pivotArea>
    </format>
    <format dxfId="4515">
      <pivotArea dataOnly="0" labelOnly="1" outline="0" fieldPosition="0">
        <references count="5">
          <reference field="2" count="1" selected="0">
            <x v="19"/>
          </reference>
          <reference field="3" count="1" selected="0">
            <x v="706"/>
          </reference>
          <reference field="5" count="1" selected="0">
            <x v="100"/>
          </reference>
          <reference field="9" count="1" selected="0">
            <x v="122"/>
          </reference>
          <reference field="10" count="1">
            <x v="116"/>
          </reference>
        </references>
      </pivotArea>
    </format>
    <format dxfId="4514">
      <pivotArea dataOnly="0" labelOnly="1" outline="0" fieldPosition="0">
        <references count="5">
          <reference field="2" count="1" selected="0">
            <x v="19"/>
          </reference>
          <reference field="3" count="1" selected="0">
            <x v="706"/>
          </reference>
          <reference field="5" count="1" selected="0">
            <x v="100"/>
          </reference>
          <reference field="9" count="1" selected="0">
            <x v="274"/>
          </reference>
          <reference field="10" count="1">
            <x v="65"/>
          </reference>
        </references>
      </pivotArea>
    </format>
    <format dxfId="4513">
      <pivotArea dataOnly="0" labelOnly="1" outline="0" fieldPosition="0">
        <references count="5">
          <reference field="2" count="1" selected="0">
            <x v="19"/>
          </reference>
          <reference field="3" count="1" selected="0">
            <x v="706"/>
          </reference>
          <reference field="5" count="1" selected="0">
            <x v="100"/>
          </reference>
          <reference field="9" count="1" selected="0">
            <x v="305"/>
          </reference>
          <reference field="10" count="1">
            <x v="83"/>
          </reference>
        </references>
      </pivotArea>
    </format>
    <format dxfId="4512">
      <pivotArea dataOnly="0" labelOnly="1" outline="0" fieldPosition="0">
        <references count="5">
          <reference field="2" count="1" selected="0">
            <x v="19"/>
          </reference>
          <reference field="3" count="1" selected="0">
            <x v="707"/>
          </reference>
          <reference field="5" count="1" selected="0">
            <x v="100"/>
          </reference>
          <reference field="9" count="1" selected="0">
            <x v="108"/>
          </reference>
          <reference field="10" count="1">
            <x v="18"/>
          </reference>
        </references>
      </pivotArea>
    </format>
    <format dxfId="4511">
      <pivotArea dataOnly="0" labelOnly="1" outline="0" fieldPosition="0">
        <references count="5">
          <reference field="2" count="1" selected="0">
            <x v="19"/>
          </reference>
          <reference field="3" count="1" selected="0">
            <x v="707"/>
          </reference>
          <reference field="5" count="1" selected="0">
            <x v="100"/>
          </reference>
          <reference field="9" count="1" selected="0">
            <x v="118"/>
          </reference>
          <reference field="10" count="1">
            <x v="83"/>
          </reference>
        </references>
      </pivotArea>
    </format>
    <format dxfId="4510">
      <pivotArea dataOnly="0" labelOnly="1" outline="0" fieldPosition="0">
        <references count="5">
          <reference field="2" count="1" selected="0">
            <x v="19"/>
          </reference>
          <reference field="3" count="1" selected="0">
            <x v="707"/>
          </reference>
          <reference field="5" count="1" selected="0">
            <x v="100"/>
          </reference>
          <reference field="9" count="1" selected="0">
            <x v="125"/>
          </reference>
          <reference field="10" count="1">
            <x v="45"/>
          </reference>
        </references>
      </pivotArea>
    </format>
    <format dxfId="4509">
      <pivotArea dataOnly="0" labelOnly="1" outline="0" fieldPosition="0">
        <references count="5">
          <reference field="2" count="1" selected="0">
            <x v="19"/>
          </reference>
          <reference field="3" count="1" selected="0">
            <x v="708"/>
          </reference>
          <reference field="5" count="1" selected="0">
            <x v="100"/>
          </reference>
          <reference field="9" count="1" selected="0">
            <x v="117"/>
          </reference>
          <reference field="10" count="1">
            <x v="180"/>
          </reference>
        </references>
      </pivotArea>
    </format>
    <format dxfId="4508">
      <pivotArea dataOnly="0" labelOnly="1" outline="0" fieldPosition="0">
        <references count="5">
          <reference field="2" count="1" selected="0">
            <x v="19"/>
          </reference>
          <reference field="3" count="1" selected="0">
            <x v="708"/>
          </reference>
          <reference field="5" count="1" selected="0">
            <x v="100"/>
          </reference>
          <reference field="9" count="1" selected="0">
            <x v="390"/>
          </reference>
          <reference field="10" count="1">
            <x v="83"/>
          </reference>
        </references>
      </pivotArea>
    </format>
    <format dxfId="4507">
      <pivotArea dataOnly="0" labelOnly="1" outline="0" fieldPosition="0">
        <references count="5">
          <reference field="2" count="1" selected="0">
            <x v="19"/>
          </reference>
          <reference field="3" count="1" selected="0">
            <x v="709"/>
          </reference>
          <reference field="5" count="1" selected="0">
            <x v="100"/>
          </reference>
          <reference field="9" count="1" selected="0">
            <x v="123"/>
          </reference>
          <reference field="10" count="1">
            <x v="48"/>
          </reference>
        </references>
      </pivotArea>
    </format>
    <format dxfId="4506">
      <pivotArea dataOnly="0" labelOnly="1" outline="0" fieldPosition="0">
        <references count="5">
          <reference field="2" count="1" selected="0">
            <x v="19"/>
          </reference>
          <reference field="3" count="1" selected="0">
            <x v="710"/>
          </reference>
          <reference field="5" count="1" selected="0">
            <x v="100"/>
          </reference>
          <reference field="9" count="1" selected="0">
            <x v="121"/>
          </reference>
          <reference field="10" count="1">
            <x v="165"/>
          </reference>
        </references>
      </pivotArea>
    </format>
    <format dxfId="4505">
      <pivotArea dataOnly="0" labelOnly="1" outline="0" fieldPosition="0">
        <references count="5">
          <reference field="2" count="1" selected="0">
            <x v="19"/>
          </reference>
          <reference field="3" count="1" selected="0">
            <x v="710"/>
          </reference>
          <reference field="5" count="1" selected="0">
            <x v="100"/>
          </reference>
          <reference field="9" count="1" selected="0">
            <x v="371"/>
          </reference>
          <reference field="10" count="1">
            <x v="122"/>
          </reference>
        </references>
      </pivotArea>
    </format>
    <format dxfId="4504">
      <pivotArea dataOnly="0" labelOnly="1" outline="0" fieldPosition="0">
        <references count="5">
          <reference field="2" count="1" selected="0">
            <x v="19"/>
          </reference>
          <reference field="3" count="1" selected="0">
            <x v="711"/>
          </reference>
          <reference field="5" count="1" selected="0">
            <x v="100"/>
          </reference>
          <reference field="9" count="1" selected="0">
            <x v="180"/>
          </reference>
          <reference field="10" count="1">
            <x v="39"/>
          </reference>
        </references>
      </pivotArea>
    </format>
    <format dxfId="4503">
      <pivotArea dataOnly="0" labelOnly="1" outline="0" fieldPosition="0">
        <references count="5">
          <reference field="2" count="1" selected="0">
            <x v="22"/>
          </reference>
          <reference field="3" count="1" selected="0">
            <x v="618"/>
          </reference>
          <reference field="5" count="1" selected="0">
            <x v="63"/>
          </reference>
          <reference field="9" count="1" selected="0">
            <x v="381"/>
          </reference>
          <reference field="10" count="1">
            <x v="175"/>
          </reference>
        </references>
      </pivotArea>
    </format>
    <format dxfId="4502">
      <pivotArea dataOnly="0" labelOnly="1" outline="0" fieldPosition="0">
        <references count="5">
          <reference field="2" count="1" selected="0">
            <x v="22"/>
          </reference>
          <reference field="3" count="1" selected="0">
            <x v="618"/>
          </reference>
          <reference field="5" count="1" selected="0">
            <x v="63"/>
          </reference>
          <reference field="9" count="1" selected="0">
            <x v="439"/>
          </reference>
          <reference field="10" count="1">
            <x v="82"/>
          </reference>
        </references>
      </pivotArea>
    </format>
    <format dxfId="4501">
      <pivotArea dataOnly="0" labelOnly="1" outline="0" fieldPosition="0">
        <references count="5">
          <reference field="2" count="1" selected="0">
            <x v="22"/>
          </reference>
          <reference field="3" count="1" selected="0">
            <x v="673"/>
          </reference>
          <reference field="5" count="1" selected="0">
            <x v="61"/>
          </reference>
          <reference field="9" count="1" selected="0">
            <x v="2"/>
          </reference>
          <reference field="10" count="1">
            <x v="83"/>
          </reference>
        </references>
      </pivotArea>
    </format>
    <format dxfId="4500">
      <pivotArea dataOnly="0" labelOnly="1" outline="0" fieldPosition="0">
        <references count="5">
          <reference field="2" count="1" selected="0">
            <x v="22"/>
          </reference>
          <reference field="3" count="1" selected="0">
            <x v="673"/>
          </reference>
          <reference field="5" count="1" selected="0">
            <x v="61"/>
          </reference>
          <reference field="9" count="1" selected="0">
            <x v="243"/>
          </reference>
          <reference field="10" count="1">
            <x v="60"/>
          </reference>
        </references>
      </pivotArea>
    </format>
    <format dxfId="4499">
      <pivotArea dataOnly="0" labelOnly="1" outline="0" fieldPosition="0">
        <references count="5">
          <reference field="2" count="1" selected="0">
            <x v="22"/>
          </reference>
          <reference field="3" count="1" selected="0">
            <x v="673"/>
          </reference>
          <reference field="5" count="1" selected="0">
            <x v="61"/>
          </reference>
          <reference field="9" count="1" selected="0">
            <x v="244"/>
          </reference>
          <reference field="10" count="1">
            <x v="83"/>
          </reference>
        </references>
      </pivotArea>
    </format>
    <format dxfId="4498">
      <pivotArea dataOnly="0" labelOnly="1" outline="0" fieldPosition="0">
        <references count="5">
          <reference field="2" count="1" selected="0">
            <x v="22"/>
          </reference>
          <reference field="3" count="1" selected="0">
            <x v="673"/>
          </reference>
          <reference field="5" count="1" selected="0">
            <x v="61"/>
          </reference>
          <reference field="9" count="1" selected="0">
            <x v="299"/>
          </reference>
          <reference field="10" count="1">
            <x v="82"/>
          </reference>
        </references>
      </pivotArea>
    </format>
    <format dxfId="4497">
      <pivotArea dataOnly="0" labelOnly="1" outline="0" fieldPosition="0">
        <references count="5">
          <reference field="2" count="1" selected="0">
            <x v="22"/>
          </reference>
          <reference field="3" count="1" selected="0">
            <x v="673"/>
          </reference>
          <reference field="5" count="1" selected="0">
            <x v="61"/>
          </reference>
          <reference field="9" count="1" selected="0">
            <x v="321"/>
          </reference>
          <reference field="10" count="1">
            <x v="83"/>
          </reference>
        </references>
      </pivotArea>
    </format>
    <format dxfId="4496">
      <pivotArea dataOnly="0" labelOnly="1" outline="0" fieldPosition="0">
        <references count="5">
          <reference field="2" count="1" selected="0">
            <x v="22"/>
          </reference>
          <reference field="3" count="1" selected="0">
            <x v="673"/>
          </reference>
          <reference field="5" count="1" selected="0">
            <x v="61"/>
          </reference>
          <reference field="9" count="1" selected="0">
            <x v="337"/>
          </reference>
          <reference field="10" count="1">
            <x v="82"/>
          </reference>
        </references>
      </pivotArea>
    </format>
    <format dxfId="4495">
      <pivotArea dataOnly="0" labelOnly="1" outline="0" fieldPosition="0">
        <references count="5">
          <reference field="2" count="1" selected="0">
            <x v="22"/>
          </reference>
          <reference field="3" count="1" selected="0">
            <x v="674"/>
          </reference>
          <reference field="5" count="1" selected="0">
            <x v="62"/>
          </reference>
          <reference field="9" count="1" selected="0">
            <x v="2"/>
          </reference>
          <reference field="10" count="1">
            <x v="84"/>
          </reference>
        </references>
      </pivotArea>
    </format>
    <format dxfId="4494">
      <pivotArea dataOnly="0" labelOnly="1" outline="0" fieldPosition="0">
        <references count="5">
          <reference field="2" count="1" selected="0">
            <x v="22"/>
          </reference>
          <reference field="3" count="1" selected="0">
            <x v="674"/>
          </reference>
          <reference field="5" count="1" selected="0">
            <x v="62"/>
          </reference>
          <reference field="9" count="1" selected="0">
            <x v="294"/>
          </reference>
          <reference field="10" count="1">
            <x v="82"/>
          </reference>
        </references>
      </pivotArea>
    </format>
    <format dxfId="4493">
      <pivotArea dataOnly="0" labelOnly="1" outline="0" fieldPosition="0">
        <references count="5">
          <reference field="2" count="1" selected="0">
            <x v="22"/>
          </reference>
          <reference field="3" count="1" selected="0">
            <x v="674"/>
          </reference>
          <reference field="5" count="1" selected="0">
            <x v="72"/>
          </reference>
          <reference field="9" count="1" selected="0">
            <x v="523"/>
          </reference>
          <reference field="10" count="1">
            <x v="175"/>
          </reference>
        </references>
      </pivotArea>
    </format>
    <format dxfId="4492">
      <pivotArea dataOnly="0" labelOnly="1" outline="0" fieldPosition="0">
        <references count="5">
          <reference field="2" count="1" selected="0">
            <x v="22"/>
          </reference>
          <reference field="3" count="1" selected="0">
            <x v="676"/>
          </reference>
          <reference field="5" count="1" selected="0">
            <x v="64"/>
          </reference>
          <reference field="9" count="1" selected="0">
            <x v="302"/>
          </reference>
          <reference field="10" count="1">
            <x v="83"/>
          </reference>
        </references>
      </pivotArea>
    </format>
    <format dxfId="4491">
      <pivotArea dataOnly="0" labelOnly="1" outline="0" fieldPosition="0">
        <references count="5">
          <reference field="2" count="1" selected="0">
            <x v="22"/>
          </reference>
          <reference field="3" count="1" selected="0">
            <x v="693"/>
          </reference>
          <reference field="5" count="1" selected="0">
            <x v="75"/>
          </reference>
          <reference field="9" count="1" selected="0">
            <x v="525"/>
          </reference>
          <reference field="10" count="1">
            <x v="82"/>
          </reference>
        </references>
      </pivotArea>
    </format>
    <format dxfId="4490">
      <pivotArea dataOnly="0" labelOnly="1" outline="0" fieldPosition="0">
        <references count="5">
          <reference field="2" count="1" selected="0">
            <x v="22"/>
          </reference>
          <reference field="3" count="1" selected="0">
            <x v="693"/>
          </reference>
          <reference field="5" count="1" selected="0">
            <x v="75"/>
          </reference>
          <reference field="9" count="1" selected="0">
            <x v="526"/>
          </reference>
          <reference field="10" count="1">
            <x v="83"/>
          </reference>
        </references>
      </pivotArea>
    </format>
    <format dxfId="4489">
      <pivotArea dataOnly="0" labelOnly="1" outline="0" fieldPosition="0">
        <references count="5">
          <reference field="2" count="1" selected="0">
            <x v="22"/>
          </reference>
          <reference field="3" count="1" selected="0">
            <x v="694"/>
          </reference>
          <reference field="5" count="1" selected="0">
            <x v="76"/>
          </reference>
          <reference field="9" count="1" selected="0">
            <x v="2"/>
          </reference>
          <reference field="10" count="2">
            <x v="82"/>
            <x v="83"/>
          </reference>
        </references>
      </pivotArea>
    </format>
    <format dxfId="4488">
      <pivotArea dataOnly="0" labelOnly="1" outline="0" fieldPosition="0">
        <references count="5">
          <reference field="2" count="1" selected="0">
            <x v="22"/>
          </reference>
          <reference field="3" count="1" selected="0">
            <x v="694"/>
          </reference>
          <reference field="5" count="1" selected="0">
            <x v="76"/>
          </reference>
          <reference field="9" count="1" selected="0">
            <x v="338"/>
          </reference>
          <reference field="10" count="1">
            <x v="53"/>
          </reference>
        </references>
      </pivotArea>
    </format>
    <format dxfId="4487">
      <pivotArea dataOnly="0" labelOnly="1" outline="0" fieldPosition="0">
        <references count="5">
          <reference field="2" count="1" selected="0">
            <x v="22"/>
          </reference>
          <reference field="3" count="1" selected="0">
            <x v="694"/>
          </reference>
          <reference field="5" count="1" selected="0">
            <x v="76"/>
          </reference>
          <reference field="9" count="1" selected="0">
            <x v="441"/>
          </reference>
          <reference field="10" count="1">
            <x v="82"/>
          </reference>
        </references>
      </pivotArea>
    </format>
    <format dxfId="4486">
      <pivotArea dataOnly="0" labelOnly="1" outline="0" fieldPosition="0">
        <references count="5">
          <reference field="2" count="1" selected="0">
            <x v="23"/>
          </reference>
          <reference field="3" count="1" selected="0">
            <x v="643"/>
          </reference>
          <reference field="5" count="1" selected="0">
            <x v="81"/>
          </reference>
          <reference field="9" count="1" selected="0">
            <x v="529"/>
          </reference>
          <reference field="10" count="1">
            <x v="120"/>
          </reference>
        </references>
      </pivotArea>
    </format>
    <format dxfId="4485">
      <pivotArea dataOnly="0" labelOnly="1" outline="0" fieldPosition="0">
        <references count="5">
          <reference field="2" count="1" selected="0">
            <x v="23"/>
          </reference>
          <reference field="3" count="1" selected="0">
            <x v="643"/>
          </reference>
          <reference field="5" count="1" selected="0">
            <x v="84"/>
          </reference>
          <reference field="9" count="1" selected="0">
            <x v="225"/>
          </reference>
          <reference field="10" count="1">
            <x v="83"/>
          </reference>
        </references>
      </pivotArea>
    </format>
    <format dxfId="4484">
      <pivotArea dataOnly="0" labelOnly="1" outline="0" fieldPosition="0">
        <references count="5">
          <reference field="2" count="1" selected="0">
            <x v="23"/>
          </reference>
          <reference field="3" count="1" selected="0">
            <x v="643"/>
          </reference>
          <reference field="5" count="1" selected="0">
            <x v="85"/>
          </reference>
          <reference field="9" count="1" selected="0">
            <x v="239"/>
          </reference>
          <reference field="10" count="1">
            <x v="99"/>
          </reference>
        </references>
      </pivotArea>
    </format>
    <format dxfId="4483">
      <pivotArea dataOnly="0" labelOnly="1" outline="0" fieldPosition="0">
        <references count="5">
          <reference field="2" count="1" selected="0">
            <x v="24"/>
          </reference>
          <reference field="3" count="1" selected="0">
            <x v="691"/>
          </reference>
          <reference field="5" count="1" selected="0">
            <x v="73"/>
          </reference>
          <reference field="9" count="1" selected="0">
            <x v="524"/>
          </reference>
          <reference field="10" count="1">
            <x v="82"/>
          </reference>
        </references>
      </pivotArea>
    </format>
    <format dxfId="4482">
      <pivotArea dataOnly="0" labelOnly="1" outline="0" fieldPosition="0">
        <references count="5">
          <reference field="2" count="1" selected="0">
            <x v="25"/>
          </reference>
          <reference field="3" count="1" selected="0">
            <x v="492"/>
          </reference>
          <reference field="5" count="1" selected="0">
            <x v="122"/>
          </reference>
          <reference field="9" count="1" selected="0">
            <x v="261"/>
          </reference>
          <reference field="10" count="1">
            <x v="60"/>
          </reference>
        </references>
      </pivotArea>
    </format>
    <format dxfId="4481">
      <pivotArea dataOnly="0" labelOnly="1" outline="0" fieldPosition="0">
        <references count="5">
          <reference field="2" count="1" selected="0">
            <x v="26"/>
          </reference>
          <reference field="3" count="1" selected="0">
            <x v="643"/>
          </reference>
          <reference field="5" count="1" selected="0">
            <x v="80"/>
          </reference>
          <reference field="9" count="1" selected="0">
            <x v="241"/>
          </reference>
          <reference field="10" count="1">
            <x v="60"/>
          </reference>
        </references>
      </pivotArea>
    </format>
    <format dxfId="4480">
      <pivotArea dataOnly="0" labelOnly="1" outline="0" fieldPosition="0">
        <references count="5">
          <reference field="2" count="1" selected="0">
            <x v="26"/>
          </reference>
          <reference field="3" count="1" selected="0">
            <x v="692"/>
          </reference>
          <reference field="5" count="1" selected="0">
            <x v="77"/>
          </reference>
          <reference field="9" count="1" selected="0">
            <x v="318"/>
          </reference>
          <reference field="10" count="1">
            <x v="82"/>
          </reference>
        </references>
      </pivotArea>
    </format>
    <format dxfId="4479">
      <pivotArea dataOnly="0" labelOnly="1" outline="0" fieldPosition="0">
        <references count="5">
          <reference field="2" count="1" selected="0">
            <x v="27"/>
          </reference>
          <reference field="3" count="1" selected="0">
            <x v="677"/>
          </reference>
          <reference field="5" count="1" selected="0">
            <x v="65"/>
          </reference>
          <reference field="9" count="1" selected="0">
            <x v="514"/>
          </reference>
          <reference field="10" count="1">
            <x v="185"/>
          </reference>
        </references>
      </pivotArea>
    </format>
    <format dxfId="4478">
      <pivotArea dataOnly="0" labelOnly="1" outline="0" fieldPosition="0">
        <references count="5">
          <reference field="2" count="1" selected="0">
            <x v="27"/>
          </reference>
          <reference field="3" count="1" selected="0">
            <x v="683"/>
          </reference>
          <reference field="5" count="1" selected="0">
            <x v="71"/>
          </reference>
          <reference field="9" count="1" selected="0">
            <x v="400"/>
          </reference>
          <reference field="10" count="1">
            <x v="186"/>
          </reference>
        </references>
      </pivotArea>
    </format>
    <format dxfId="4477">
      <pivotArea dataOnly="0" labelOnly="1" outline="0" fieldPosition="0">
        <references count="5">
          <reference field="2" count="1" selected="0">
            <x v="28"/>
          </reference>
          <reference field="3" count="1" selected="0">
            <x v="584"/>
          </reference>
          <reference field="5" count="1" selected="0">
            <x v="28"/>
          </reference>
          <reference field="9" count="1" selected="0">
            <x v="10"/>
          </reference>
          <reference field="10" count="1">
            <x v="125"/>
          </reference>
        </references>
      </pivotArea>
    </format>
    <format dxfId="4476">
      <pivotArea dataOnly="0" labelOnly="1" outline="0" fieldPosition="0">
        <references count="5">
          <reference field="2" count="1" selected="0">
            <x v="28"/>
          </reference>
          <reference field="3" count="1" selected="0">
            <x v="584"/>
          </reference>
          <reference field="5" count="1" selected="0">
            <x v="28"/>
          </reference>
          <reference field="9" count="1" selected="0">
            <x v="31"/>
          </reference>
          <reference field="10" count="1">
            <x v="82"/>
          </reference>
        </references>
      </pivotArea>
    </format>
    <format dxfId="4475">
      <pivotArea dataOnly="0" labelOnly="1" outline="0" fieldPosition="0">
        <references count="5">
          <reference field="2" count="1" selected="0">
            <x v="28"/>
          </reference>
          <reference field="3" count="1" selected="0">
            <x v="584"/>
          </reference>
          <reference field="5" count="1" selected="0">
            <x v="28"/>
          </reference>
          <reference field="9" count="1" selected="0">
            <x v="184"/>
          </reference>
          <reference field="10" count="1">
            <x v="45"/>
          </reference>
        </references>
      </pivotArea>
    </format>
    <format dxfId="4474">
      <pivotArea dataOnly="0" labelOnly="1" outline="0" fieldPosition="0">
        <references count="5">
          <reference field="2" count="1" selected="0">
            <x v="28"/>
          </reference>
          <reference field="3" count="1" selected="0">
            <x v="584"/>
          </reference>
          <reference field="5" count="1" selected="0">
            <x v="28"/>
          </reference>
          <reference field="9" count="1" selected="0">
            <x v="278"/>
          </reference>
          <reference field="10" count="1">
            <x v="122"/>
          </reference>
        </references>
      </pivotArea>
    </format>
    <format dxfId="4473">
      <pivotArea dataOnly="0" labelOnly="1" outline="0" fieldPosition="0">
        <references count="5">
          <reference field="2" count="1" selected="0">
            <x v="28"/>
          </reference>
          <reference field="3" count="1" selected="0">
            <x v="584"/>
          </reference>
          <reference field="5" count="1" selected="0">
            <x v="28"/>
          </reference>
          <reference field="9" count="1" selected="0">
            <x v="386"/>
          </reference>
          <reference field="10" count="1">
            <x v="83"/>
          </reference>
        </references>
      </pivotArea>
    </format>
    <format dxfId="4472">
      <pivotArea dataOnly="0" labelOnly="1" outline="0" fieldPosition="0">
        <references count="5">
          <reference field="2" count="1" selected="0">
            <x v="29"/>
          </reference>
          <reference field="3" count="1" selected="0">
            <x v="535"/>
          </reference>
          <reference field="5" count="1" selected="0">
            <x v="29"/>
          </reference>
          <reference field="9" count="1" selected="0">
            <x v="2"/>
          </reference>
          <reference field="10" count="1">
            <x v="82"/>
          </reference>
        </references>
      </pivotArea>
    </format>
    <format dxfId="4471">
      <pivotArea dataOnly="0" labelOnly="1" outline="0" fieldPosition="0">
        <references count="5">
          <reference field="2" count="1" selected="0">
            <x v="29"/>
          </reference>
          <reference field="3" count="1" selected="0">
            <x v="535"/>
          </reference>
          <reference field="5" count="1" selected="0">
            <x v="29"/>
          </reference>
          <reference field="9" count="1" selected="0">
            <x v="12"/>
          </reference>
          <reference field="10" count="1">
            <x v="43"/>
          </reference>
        </references>
      </pivotArea>
    </format>
    <format dxfId="4470">
      <pivotArea dataOnly="0" labelOnly="1" outline="0" fieldPosition="0">
        <references count="5">
          <reference field="2" count="1" selected="0">
            <x v="29"/>
          </reference>
          <reference field="3" count="1" selected="0">
            <x v="535"/>
          </reference>
          <reference field="5" count="1" selected="0">
            <x v="29"/>
          </reference>
          <reference field="9" count="1" selected="0">
            <x v="13"/>
          </reference>
          <reference field="10" count="1">
            <x v="125"/>
          </reference>
        </references>
      </pivotArea>
    </format>
    <format dxfId="4469">
      <pivotArea dataOnly="0" labelOnly="1" outline="0" fieldPosition="0">
        <references count="5">
          <reference field="2" count="1" selected="0">
            <x v="29"/>
          </reference>
          <reference field="3" count="1" selected="0">
            <x v="535"/>
          </reference>
          <reference field="5" count="1" selected="0">
            <x v="29"/>
          </reference>
          <reference field="9" count="1" selected="0">
            <x v="46"/>
          </reference>
          <reference field="10" count="1">
            <x v="83"/>
          </reference>
        </references>
      </pivotArea>
    </format>
    <format dxfId="4468">
      <pivotArea dataOnly="0" labelOnly="1" outline="0" fieldPosition="0">
        <references count="5">
          <reference field="2" count="1" selected="0">
            <x v="30"/>
          </reference>
          <reference field="3" count="1" selected="0">
            <x v="642"/>
          </reference>
          <reference field="5" count="1" selected="0">
            <x v="30"/>
          </reference>
          <reference field="9" count="1" selected="0">
            <x v="3"/>
          </reference>
          <reference field="10" count="1">
            <x v="82"/>
          </reference>
        </references>
      </pivotArea>
    </format>
    <format dxfId="4467">
      <pivotArea dataOnly="0" labelOnly="1" outline="0" fieldPosition="0">
        <references count="5">
          <reference field="2" count="1" selected="0">
            <x v="30"/>
          </reference>
          <reference field="3" count="1" selected="0">
            <x v="642"/>
          </reference>
          <reference field="5" count="1" selected="0">
            <x v="30"/>
          </reference>
          <reference field="9" count="1" selected="0">
            <x v="8"/>
          </reference>
          <reference field="10" count="1">
            <x v="180"/>
          </reference>
        </references>
      </pivotArea>
    </format>
    <format dxfId="4466">
      <pivotArea dataOnly="0" labelOnly="1" outline="0" fieldPosition="0">
        <references count="5">
          <reference field="2" count="1" selected="0">
            <x v="30"/>
          </reference>
          <reference field="3" count="1" selected="0">
            <x v="642"/>
          </reference>
          <reference field="5" count="1" selected="0">
            <x v="30"/>
          </reference>
          <reference field="9" count="1" selected="0">
            <x v="9"/>
          </reference>
          <reference field="10" count="1">
            <x v="83"/>
          </reference>
        </references>
      </pivotArea>
    </format>
    <format dxfId="4465">
      <pivotArea dataOnly="0" labelOnly="1" outline="0" fieldPosition="0">
        <references count="5">
          <reference field="2" count="1" selected="0">
            <x v="30"/>
          </reference>
          <reference field="3" count="1" selected="0">
            <x v="642"/>
          </reference>
          <reference field="5" count="1" selected="0">
            <x v="30"/>
          </reference>
          <reference field="9" count="1" selected="0">
            <x v="13"/>
          </reference>
          <reference field="10" count="1">
            <x v="125"/>
          </reference>
        </references>
      </pivotArea>
    </format>
    <format dxfId="4464">
      <pivotArea dataOnly="0" labelOnly="1" outline="0" fieldPosition="0">
        <references count="5">
          <reference field="2" count="1" selected="0">
            <x v="30"/>
          </reference>
          <reference field="3" count="1" selected="0">
            <x v="642"/>
          </reference>
          <reference field="5" count="1" selected="0">
            <x v="30"/>
          </reference>
          <reference field="9" count="1" selected="0">
            <x v="19"/>
          </reference>
          <reference field="10" count="1">
            <x v="25"/>
          </reference>
        </references>
      </pivotArea>
    </format>
    <format dxfId="4463">
      <pivotArea dataOnly="0" labelOnly="1" outline="0" fieldPosition="0">
        <references count="5">
          <reference field="2" count="1" selected="0">
            <x v="30"/>
          </reference>
          <reference field="3" count="1" selected="0">
            <x v="642"/>
          </reference>
          <reference field="5" count="1" selected="0">
            <x v="30"/>
          </reference>
          <reference field="9" count="1" selected="0">
            <x v="31"/>
          </reference>
          <reference field="10" count="1">
            <x v="82"/>
          </reference>
        </references>
      </pivotArea>
    </format>
    <format dxfId="4462">
      <pivotArea dataOnly="0" labelOnly="1" outline="0" fieldPosition="0">
        <references count="5">
          <reference field="2" count="1" selected="0">
            <x v="30"/>
          </reference>
          <reference field="3" count="1" selected="0">
            <x v="642"/>
          </reference>
          <reference field="5" count="1" selected="0">
            <x v="30"/>
          </reference>
          <reference field="9" count="1" selected="0">
            <x v="48"/>
          </reference>
          <reference field="10" count="1">
            <x v="124"/>
          </reference>
        </references>
      </pivotArea>
    </format>
    <format dxfId="4461">
      <pivotArea dataOnly="0" labelOnly="1" outline="0" fieldPosition="0">
        <references count="5">
          <reference field="2" count="1" selected="0">
            <x v="30"/>
          </reference>
          <reference field="3" count="1" selected="0">
            <x v="642"/>
          </reference>
          <reference field="5" count="1" selected="0">
            <x v="30"/>
          </reference>
          <reference field="9" count="1" selected="0">
            <x v="101"/>
          </reference>
          <reference field="10" count="1">
            <x v="82"/>
          </reference>
        </references>
      </pivotArea>
    </format>
    <format dxfId="4460">
      <pivotArea dataOnly="0" labelOnly="1" outline="0" fieldPosition="0">
        <references count="5">
          <reference field="2" count="1" selected="0">
            <x v="30"/>
          </reference>
          <reference field="3" count="1" selected="0">
            <x v="642"/>
          </reference>
          <reference field="5" count="1" selected="0">
            <x v="30"/>
          </reference>
          <reference field="9" count="1" selected="0">
            <x v="102"/>
          </reference>
          <reference field="10" count="1">
            <x v="181"/>
          </reference>
        </references>
      </pivotArea>
    </format>
    <format dxfId="4459">
      <pivotArea dataOnly="0" labelOnly="1" outline="0" fieldPosition="0">
        <references count="5">
          <reference field="2" count="1" selected="0">
            <x v="30"/>
          </reference>
          <reference field="3" count="1" selected="0">
            <x v="642"/>
          </reference>
          <reference field="5" count="1" selected="0">
            <x v="30"/>
          </reference>
          <reference field="9" count="1" selected="0">
            <x v="350"/>
          </reference>
          <reference field="10" count="1">
            <x v="82"/>
          </reference>
        </references>
      </pivotArea>
    </format>
    <format dxfId="4458">
      <pivotArea dataOnly="0" labelOnly="1" outline="0" fieldPosition="0">
        <references count="5">
          <reference field="2" count="1" selected="0">
            <x v="30"/>
          </reference>
          <reference field="3" count="1" selected="0">
            <x v="642"/>
          </reference>
          <reference field="5" count="1" selected="0">
            <x v="30"/>
          </reference>
          <reference field="9" count="1" selected="0">
            <x v="386"/>
          </reference>
          <reference field="10" count="1">
            <x v="83"/>
          </reference>
        </references>
      </pivotArea>
    </format>
    <format dxfId="4457">
      <pivotArea dataOnly="0" labelOnly="1" outline="0" fieldPosition="0">
        <references count="5">
          <reference field="2" count="1" selected="0">
            <x v="30"/>
          </reference>
          <reference field="3" count="1" selected="0">
            <x v="642"/>
          </reference>
          <reference field="5" count="1" selected="0">
            <x v="30"/>
          </reference>
          <reference field="9" count="1" selected="0">
            <x v="493"/>
          </reference>
          <reference field="10" count="1">
            <x v="80"/>
          </reference>
        </references>
      </pivotArea>
    </format>
    <format dxfId="4456">
      <pivotArea dataOnly="0" labelOnly="1" outline="0" fieldPosition="0">
        <references count="5">
          <reference field="2" count="1" selected="0">
            <x v="30"/>
          </reference>
          <reference field="3" count="1" selected="0">
            <x v="643"/>
          </reference>
          <reference field="5" count="1" selected="0">
            <x v="30"/>
          </reference>
          <reference field="9" count="1" selected="0">
            <x v="344"/>
          </reference>
          <reference field="10" count="1">
            <x v="79"/>
          </reference>
        </references>
      </pivotArea>
    </format>
    <format dxfId="4455">
      <pivotArea dataOnly="0" labelOnly="1" outline="0" fieldPosition="0">
        <references count="5">
          <reference field="2" count="1" selected="0">
            <x v="31"/>
          </reference>
          <reference field="3" count="1" selected="0">
            <x v="658"/>
          </reference>
          <reference field="5" count="1" selected="0">
            <x v="44"/>
          </reference>
          <reference field="9" count="1" selected="0">
            <x v="15"/>
          </reference>
          <reference field="10" count="1">
            <x v="83"/>
          </reference>
        </references>
      </pivotArea>
    </format>
    <format dxfId="4454">
      <pivotArea dataOnly="0" labelOnly="1" outline="0" fieldPosition="0">
        <references count="5">
          <reference field="2" count="1" selected="0">
            <x v="31"/>
          </reference>
          <reference field="3" count="1" selected="0">
            <x v="658"/>
          </reference>
          <reference field="5" count="1" selected="0">
            <x v="44"/>
          </reference>
          <reference field="9" count="1" selected="0">
            <x v="30"/>
          </reference>
          <reference field="10" count="1">
            <x v="82"/>
          </reference>
        </references>
      </pivotArea>
    </format>
    <format dxfId="4453">
      <pivotArea dataOnly="0" labelOnly="1" outline="0" fieldPosition="0">
        <references count="5">
          <reference field="2" count="1" selected="0">
            <x v="32"/>
          </reference>
          <reference field="3" count="1" selected="0">
            <x v="643"/>
          </reference>
          <reference field="5" count="1" selected="0">
            <x v="45"/>
          </reference>
          <reference field="9" count="1" selected="0">
            <x v="177"/>
          </reference>
          <reference field="10" count="1">
            <x v="125"/>
          </reference>
        </references>
      </pivotArea>
    </format>
    <format dxfId="4452">
      <pivotArea dataOnly="0" labelOnly="1" outline="0" fieldPosition="0">
        <references count="5">
          <reference field="2" count="1" selected="0">
            <x v="33"/>
          </reference>
          <reference field="3" count="1" selected="0">
            <x v="643"/>
          </reference>
          <reference field="5" count="1" selected="0">
            <x v="48"/>
          </reference>
          <reference field="9" count="1" selected="0">
            <x v="2"/>
          </reference>
          <reference field="10" count="1">
            <x v="60"/>
          </reference>
        </references>
      </pivotArea>
    </format>
    <format dxfId="4451">
      <pivotArea dataOnly="0" labelOnly="1" outline="0" fieldPosition="0">
        <references count="5">
          <reference field="2" count="1" selected="0">
            <x v="34"/>
          </reference>
          <reference field="3" count="1" selected="0">
            <x v="660"/>
          </reference>
          <reference field="5" count="1" selected="0">
            <x v="47"/>
          </reference>
          <reference field="9" count="1" selected="0">
            <x v="366"/>
          </reference>
          <reference field="10" count="1">
            <x v="169"/>
          </reference>
        </references>
      </pivotArea>
    </format>
    <format dxfId="4450">
      <pivotArea dataOnly="0" labelOnly="1" outline="0" fieldPosition="0">
        <references count="5">
          <reference field="2" count="1" selected="0">
            <x v="34"/>
          </reference>
          <reference field="3" count="1" selected="0">
            <x v="661"/>
          </reference>
          <reference field="5" count="1" selected="0">
            <x v="47"/>
          </reference>
          <reference field="9" count="1" selected="0">
            <x v="498"/>
          </reference>
          <reference field="10" count="1">
            <x v="60"/>
          </reference>
        </references>
      </pivotArea>
    </format>
    <format dxfId="4449">
      <pivotArea dataOnly="0" labelOnly="1" outline="0" fieldPosition="0">
        <references count="5">
          <reference field="2" count="1" selected="0">
            <x v="35"/>
          </reference>
          <reference field="3" count="1" selected="0">
            <x v="696"/>
          </reference>
          <reference field="5" count="1" selected="0">
            <x v="86"/>
          </reference>
          <reference field="9" count="1" selected="0">
            <x v="406"/>
          </reference>
          <reference field="10" count="1">
            <x v="125"/>
          </reference>
        </references>
      </pivotArea>
    </format>
    <format dxfId="4448">
      <pivotArea dataOnly="0" labelOnly="1" outline="0" fieldPosition="0">
        <references count="5">
          <reference field="2" count="1" selected="0">
            <x v="35"/>
          </reference>
          <reference field="3" count="1" selected="0">
            <x v="696"/>
          </reference>
          <reference field="5" count="1" selected="0">
            <x v="86"/>
          </reference>
          <reference field="9" count="1" selected="0">
            <x v="533"/>
          </reference>
          <reference field="10" count="1">
            <x v="83"/>
          </reference>
        </references>
      </pivotArea>
    </format>
    <format dxfId="4447">
      <pivotArea dataOnly="0" labelOnly="1" outline="0" fieldPosition="0">
        <references count="5">
          <reference field="2" count="1" selected="0">
            <x v="36"/>
          </reference>
          <reference field="3" count="1" selected="0">
            <x v="643"/>
          </reference>
          <reference field="5" count="1" selected="0">
            <x v="49"/>
          </reference>
          <reference field="9" count="1" selected="0">
            <x v="374"/>
          </reference>
          <reference field="10" count="1">
            <x v="82"/>
          </reference>
        </references>
      </pivotArea>
    </format>
    <format dxfId="4446">
      <pivotArea dataOnly="0" labelOnly="1" outline="0" fieldPosition="0">
        <references count="5">
          <reference field="2" count="1" selected="0">
            <x v="36"/>
          </reference>
          <reference field="3" count="1" selected="0">
            <x v="643"/>
          </reference>
          <reference field="5" count="1" selected="0">
            <x v="49"/>
          </reference>
          <reference field="9" count="1" selected="0">
            <x v="375"/>
          </reference>
          <reference field="10" count="1">
            <x v="83"/>
          </reference>
        </references>
      </pivotArea>
    </format>
    <format dxfId="4445">
      <pivotArea dataOnly="0" labelOnly="1" outline="0" fieldPosition="0">
        <references count="5">
          <reference field="2" count="1" selected="0">
            <x v="37"/>
          </reference>
          <reference field="3" count="1" selected="0">
            <x v="737"/>
          </reference>
          <reference field="5" count="1" selected="0">
            <x v="120"/>
          </reference>
          <reference field="9" count="1" selected="0">
            <x v="262"/>
          </reference>
          <reference field="10" count="1">
            <x v="82"/>
          </reference>
        </references>
      </pivotArea>
    </format>
    <format dxfId="4444">
      <pivotArea dataOnly="0" labelOnly="1" outline="0" fieldPosition="0">
        <references count="5">
          <reference field="2" count="1" selected="0">
            <x v="38"/>
          </reference>
          <reference field="3" count="1" selected="0">
            <x v="670"/>
          </reference>
          <reference field="5" count="1" selected="0">
            <x v="57"/>
          </reference>
          <reference field="9" count="1" selected="0">
            <x v="2"/>
          </reference>
          <reference field="10" count="1">
            <x v="123"/>
          </reference>
        </references>
      </pivotArea>
    </format>
    <format dxfId="4443">
      <pivotArea dataOnly="0" labelOnly="1" outline="0" fieldPosition="0">
        <references count="5">
          <reference field="2" count="1" selected="0">
            <x v="38"/>
          </reference>
          <reference field="3" count="1" selected="0">
            <x v="670"/>
          </reference>
          <reference field="5" count="1" selected="0">
            <x v="57"/>
          </reference>
          <reference field="9" count="1" selected="0">
            <x v="76"/>
          </reference>
          <reference field="10" count="1">
            <x v="83"/>
          </reference>
        </references>
      </pivotArea>
    </format>
    <format dxfId="4442">
      <pivotArea dataOnly="0" labelOnly="1" outline="0" fieldPosition="0">
        <references count="5">
          <reference field="2" count="1" selected="0">
            <x v="38"/>
          </reference>
          <reference field="3" count="1" selected="0">
            <x v="670"/>
          </reference>
          <reference field="5" count="1" selected="0">
            <x v="57"/>
          </reference>
          <reference field="9" count="1" selected="0">
            <x v="369"/>
          </reference>
          <reference field="10" count="1">
            <x v="50"/>
          </reference>
        </references>
      </pivotArea>
    </format>
    <format dxfId="4441">
      <pivotArea dataOnly="0" labelOnly="1" outline="0" fieldPosition="0">
        <references count="5">
          <reference field="2" count="1" selected="0">
            <x v="38"/>
          </reference>
          <reference field="3" count="1" selected="0">
            <x v="670"/>
          </reference>
          <reference field="5" count="1" selected="0">
            <x v="57"/>
          </reference>
          <reference field="9" count="1" selected="0">
            <x v="388"/>
          </reference>
          <reference field="10" count="1">
            <x v="80"/>
          </reference>
        </references>
      </pivotArea>
    </format>
    <format dxfId="4440">
      <pivotArea dataOnly="0" labelOnly="1" outline="0" fieldPosition="0">
        <references count="5">
          <reference field="2" count="1" selected="0">
            <x v="38"/>
          </reference>
          <reference field="3" count="1" selected="0">
            <x v="670"/>
          </reference>
          <reference field="5" count="1" selected="0">
            <x v="57"/>
          </reference>
          <reference field="9" count="1" selected="0">
            <x v="389"/>
          </reference>
          <reference field="10" count="1">
            <x v="82"/>
          </reference>
        </references>
      </pivotArea>
    </format>
    <format dxfId="4439">
      <pivotArea dataOnly="0" labelOnly="1" outline="0" fieldPosition="0">
        <references count="5">
          <reference field="2" count="1" selected="0">
            <x v="38"/>
          </reference>
          <reference field="3" count="1" selected="0">
            <x v="670"/>
          </reference>
          <reference field="5" count="1" selected="0">
            <x v="57"/>
          </reference>
          <reference field="9" count="1" selected="0">
            <x v="395"/>
          </reference>
          <reference field="10" count="1">
            <x v="83"/>
          </reference>
        </references>
      </pivotArea>
    </format>
    <format dxfId="4438">
      <pivotArea dataOnly="0" labelOnly="1" outline="0" fieldPosition="0">
        <references count="5">
          <reference field="2" count="1" selected="0">
            <x v="39"/>
          </reference>
          <reference field="3" count="1" selected="0">
            <x v="643"/>
          </reference>
          <reference field="5" count="1" selected="0">
            <x v="103"/>
          </reference>
          <reference field="9" count="1" selected="0">
            <x v="214"/>
          </reference>
          <reference field="10" count="1">
            <x v="204"/>
          </reference>
        </references>
      </pivotArea>
    </format>
    <format dxfId="4437">
      <pivotArea dataOnly="0" labelOnly="1" outline="0" fieldPosition="0">
        <references count="5">
          <reference field="2" count="1" selected="0">
            <x v="39"/>
          </reference>
          <reference field="3" count="1" selected="0">
            <x v="643"/>
          </reference>
          <reference field="5" count="1" selected="0">
            <x v="103"/>
          </reference>
          <reference field="9" count="1" selected="0">
            <x v="561"/>
          </reference>
          <reference field="10" count="1">
            <x v="202"/>
          </reference>
        </references>
      </pivotArea>
    </format>
    <format dxfId="4436">
      <pivotArea dataOnly="0" labelOnly="1" outline="0" fieldPosition="0">
        <references count="5">
          <reference field="2" count="1" selected="0">
            <x v="39"/>
          </reference>
          <reference field="3" count="1" selected="0">
            <x v="643"/>
          </reference>
          <reference field="5" count="1" selected="0">
            <x v="103"/>
          </reference>
          <reference field="9" count="1" selected="0">
            <x v="562"/>
          </reference>
          <reference field="10" count="1">
            <x v="203"/>
          </reference>
        </references>
      </pivotArea>
    </format>
    <format dxfId="4435">
      <pivotArea dataOnly="0" labelOnly="1" outline="0" fieldPosition="0">
        <references count="5">
          <reference field="2" count="1" selected="0">
            <x v="39"/>
          </reference>
          <reference field="3" count="1" selected="0">
            <x v="643"/>
          </reference>
          <reference field="5" count="1" selected="0">
            <x v="103"/>
          </reference>
          <reference field="9" count="1" selected="0">
            <x v="563"/>
          </reference>
          <reference field="10" count="1">
            <x v="204"/>
          </reference>
        </references>
      </pivotArea>
    </format>
    <format dxfId="4434">
      <pivotArea dataOnly="0" labelOnly="1" outline="0" fieldPosition="0">
        <references count="5">
          <reference field="2" count="1" selected="0">
            <x v="39"/>
          </reference>
          <reference field="3" count="1" selected="0">
            <x v="643"/>
          </reference>
          <reference field="5" count="1" selected="0">
            <x v="103"/>
          </reference>
          <reference field="9" count="1" selected="0">
            <x v="565"/>
          </reference>
          <reference field="10" count="1">
            <x v="205"/>
          </reference>
        </references>
      </pivotArea>
    </format>
    <format dxfId="4433">
      <pivotArea dataOnly="0" labelOnly="1" outline="0" fieldPosition="0">
        <references count="5">
          <reference field="2" count="1" selected="0">
            <x v="39"/>
          </reference>
          <reference field="3" count="1" selected="0">
            <x v="643"/>
          </reference>
          <reference field="5" count="1" selected="0">
            <x v="103"/>
          </reference>
          <reference field="9" count="1" selected="0">
            <x v="566"/>
          </reference>
          <reference field="10" count="1">
            <x v="195"/>
          </reference>
        </references>
      </pivotArea>
    </format>
    <format dxfId="4432">
      <pivotArea dataOnly="0" labelOnly="1" outline="0" fieldPosition="0">
        <references count="5">
          <reference field="2" count="1" selected="0">
            <x v="40"/>
          </reference>
          <reference field="3" count="1" selected="0">
            <x v="643"/>
          </reference>
          <reference field="5" count="1" selected="0">
            <x v="89"/>
          </reference>
          <reference field="9" count="1" selected="0">
            <x v="71"/>
          </reference>
          <reference field="10" count="1">
            <x v="82"/>
          </reference>
        </references>
      </pivotArea>
    </format>
    <format dxfId="4431">
      <pivotArea dataOnly="0" labelOnly="1" outline="0" fieldPosition="0">
        <references count="5">
          <reference field="2" count="1" selected="0">
            <x v="40"/>
          </reference>
          <reference field="3" count="1" selected="0">
            <x v="643"/>
          </reference>
          <reference field="5" count="1" selected="0">
            <x v="89"/>
          </reference>
          <reference field="9" count="1" selected="0">
            <x v="73"/>
          </reference>
          <reference field="10" count="1">
            <x v="21"/>
          </reference>
        </references>
      </pivotArea>
    </format>
    <format dxfId="4430">
      <pivotArea dataOnly="0" labelOnly="1" outline="0" fieldPosition="0">
        <references count="5">
          <reference field="2" count="1" selected="0">
            <x v="40"/>
          </reference>
          <reference field="3" count="1" selected="0">
            <x v="697"/>
          </reference>
          <reference field="5" count="1" selected="0">
            <x v="87"/>
          </reference>
          <reference field="9" count="1" selected="0">
            <x v="534"/>
          </reference>
          <reference field="10" count="1">
            <x v="83"/>
          </reference>
        </references>
      </pivotArea>
    </format>
    <format dxfId="4429">
      <pivotArea dataOnly="0" labelOnly="1" outline="0" fieldPosition="0">
        <references count="5">
          <reference field="2" count="1" selected="0">
            <x v="40"/>
          </reference>
          <reference field="3" count="1" selected="0">
            <x v="702"/>
          </reference>
          <reference field="5" count="1" selected="0">
            <x v="95"/>
          </reference>
          <reference field="9" count="1" selected="0">
            <x v="54"/>
          </reference>
          <reference field="10" count="1">
            <x v="31"/>
          </reference>
        </references>
      </pivotArea>
    </format>
    <format dxfId="4428">
      <pivotArea dataOnly="0" labelOnly="1" outline="0" fieldPosition="0">
        <references count="5">
          <reference field="2" count="1" selected="0">
            <x v="42"/>
          </reference>
          <reference field="3" count="1" selected="0">
            <x v="619"/>
          </reference>
          <reference field="5" count="1" selected="0">
            <x v="79"/>
          </reference>
          <reference field="9" count="1" selected="0">
            <x v="443"/>
          </reference>
          <reference field="10" count="1">
            <x v="155"/>
          </reference>
        </references>
      </pivotArea>
    </format>
    <format dxfId="4427">
      <pivotArea dataOnly="0" labelOnly="1" outline="0" fieldPosition="0">
        <references count="5">
          <reference field="2" count="1" selected="0">
            <x v="43"/>
          </reference>
          <reference field="3" count="1" selected="0">
            <x v="643"/>
          </reference>
          <reference field="5" count="1" selected="0">
            <x v="90"/>
          </reference>
          <reference field="9" count="1" selected="0">
            <x v="68"/>
          </reference>
          <reference field="10" count="1">
            <x v="24"/>
          </reference>
        </references>
      </pivotArea>
    </format>
    <format dxfId="4426">
      <pivotArea dataOnly="0" labelOnly="1" outline="0" fieldPosition="0">
        <references count="5">
          <reference field="2" count="1" selected="0">
            <x v="43"/>
          </reference>
          <reference field="3" count="1" selected="0">
            <x v="699"/>
          </reference>
          <reference field="5" count="1" selected="0">
            <x v="92"/>
          </reference>
          <reference field="9" count="1" selected="0">
            <x v="69"/>
          </reference>
          <reference field="10" count="1">
            <x v="21"/>
          </reference>
        </references>
      </pivotArea>
    </format>
    <format dxfId="4425">
      <pivotArea dataOnly="0" labelOnly="1" outline="0" fieldPosition="0">
        <references count="5">
          <reference field="2" count="1" selected="0">
            <x v="44"/>
          </reference>
          <reference field="3" count="1" selected="0">
            <x v="643"/>
          </reference>
          <reference field="5" count="1" selected="0">
            <x v="91"/>
          </reference>
          <reference field="9" count="1" selected="0">
            <x v="408"/>
          </reference>
          <reference field="10" count="1">
            <x v="60"/>
          </reference>
        </references>
      </pivotArea>
    </format>
    <format dxfId="4424">
      <pivotArea dataOnly="0" labelOnly="1" outline="0" fieldPosition="0">
        <references count="5">
          <reference field="2" count="1" selected="0">
            <x v="44"/>
          </reference>
          <reference field="3" count="1" selected="0">
            <x v="643"/>
          </reference>
          <reference field="5" count="1" selected="0">
            <x v="91"/>
          </reference>
          <reference field="9" count="1" selected="0">
            <x v="535"/>
          </reference>
          <reference field="10" count="1">
            <x v="83"/>
          </reference>
        </references>
      </pivotArea>
    </format>
    <format dxfId="4423">
      <pivotArea dataOnly="0" labelOnly="1" outline="0" fieldPosition="0">
        <references count="5">
          <reference field="2" count="1" selected="0">
            <x v="46"/>
          </reference>
          <reference field="3" count="1" selected="0">
            <x v="703"/>
          </reference>
          <reference field="5" count="1" selected="0">
            <x v="96"/>
          </reference>
          <reference field="9" count="1" selected="0">
            <x v="127"/>
          </reference>
          <reference field="10" count="1">
            <x v="190"/>
          </reference>
        </references>
      </pivotArea>
    </format>
    <format dxfId="4422">
      <pivotArea dataOnly="0" labelOnly="1" outline="0" fieldPosition="0">
        <references count="5">
          <reference field="2" count="1" selected="0">
            <x v="46"/>
          </reference>
          <reference field="3" count="1" selected="0">
            <x v="703"/>
          </reference>
          <reference field="5" count="1" selected="0">
            <x v="96"/>
          </reference>
          <reference field="9" count="1" selected="0">
            <x v="372"/>
          </reference>
          <reference field="10" count="1">
            <x v="32"/>
          </reference>
        </references>
      </pivotArea>
    </format>
    <format dxfId="4421">
      <pivotArea dataOnly="0" labelOnly="1" outline="0" fieldPosition="0">
        <references count="5">
          <reference field="2" count="1" selected="0">
            <x v="46"/>
          </reference>
          <reference field="3" count="1" selected="0">
            <x v="703"/>
          </reference>
          <reference field="5" count="1" selected="0">
            <x v="96"/>
          </reference>
          <reference field="9" count="1" selected="0">
            <x v="373"/>
          </reference>
          <reference field="10" count="1">
            <x v="128"/>
          </reference>
        </references>
      </pivotArea>
    </format>
    <format dxfId="4420">
      <pivotArea dataOnly="0" labelOnly="1" outline="0" fieldPosition="0">
        <references count="5">
          <reference field="2" count="1" selected="0">
            <x v="46"/>
          </reference>
          <reference field="3" count="1" selected="0">
            <x v="703"/>
          </reference>
          <reference field="5" count="1" selected="0">
            <x v="96"/>
          </reference>
          <reference field="9" count="1" selected="0">
            <x v="536"/>
          </reference>
          <reference field="10" count="1">
            <x v="125"/>
          </reference>
        </references>
      </pivotArea>
    </format>
    <format dxfId="4419">
      <pivotArea dataOnly="0" labelOnly="1" outline="0" fieldPosition="0">
        <references count="5">
          <reference field="2" count="1" selected="0">
            <x v="46"/>
          </reference>
          <reference field="3" count="1" selected="0">
            <x v="703"/>
          </reference>
          <reference field="5" count="1" selected="0">
            <x v="96"/>
          </reference>
          <reference field="9" count="1" selected="0">
            <x v="537"/>
          </reference>
          <reference field="10" count="1">
            <x v="188"/>
          </reference>
        </references>
      </pivotArea>
    </format>
    <format dxfId="4418">
      <pivotArea dataOnly="0" labelOnly="1" outline="0" fieldPosition="0">
        <references count="5">
          <reference field="2" count="1" selected="0">
            <x v="46"/>
          </reference>
          <reference field="3" count="1" selected="0">
            <x v="703"/>
          </reference>
          <reference field="5" count="1" selected="0">
            <x v="96"/>
          </reference>
          <reference field="9" count="1" selected="0">
            <x v="540"/>
          </reference>
          <reference field="10" count="1">
            <x v="189"/>
          </reference>
        </references>
      </pivotArea>
    </format>
    <format dxfId="4417">
      <pivotArea dataOnly="0" labelOnly="1" outline="0" fieldPosition="0">
        <references count="5">
          <reference field="2" count="1" selected="0">
            <x v="46"/>
          </reference>
          <reference field="3" count="1" selected="0">
            <x v="703"/>
          </reference>
          <reference field="5" count="1" selected="0">
            <x v="96"/>
          </reference>
          <reference field="9" count="1" selected="0">
            <x v="542"/>
          </reference>
          <reference field="10" count="1">
            <x v="191"/>
          </reference>
        </references>
      </pivotArea>
    </format>
    <format dxfId="4416">
      <pivotArea dataOnly="0" labelOnly="1" outline="0" fieldPosition="0">
        <references count="5">
          <reference field="2" count="1" selected="0">
            <x v="46"/>
          </reference>
          <reference field="3" count="1" selected="0">
            <x v="703"/>
          </reference>
          <reference field="5" count="1" selected="0">
            <x v="96"/>
          </reference>
          <reference field="9" count="1" selected="0">
            <x v="543"/>
          </reference>
          <reference field="10" count="1">
            <x v="39"/>
          </reference>
        </references>
      </pivotArea>
    </format>
    <format dxfId="4415">
      <pivotArea dataOnly="0" labelOnly="1" outline="0" fieldPosition="0">
        <references count="5">
          <reference field="2" count="1" selected="0">
            <x v="46"/>
          </reference>
          <reference field="3" count="1" selected="0">
            <x v="703"/>
          </reference>
          <reference field="5" count="1" selected="0">
            <x v="96"/>
          </reference>
          <reference field="9" count="1" selected="0">
            <x v="544"/>
          </reference>
          <reference field="10" count="1">
            <x v="192"/>
          </reference>
        </references>
      </pivotArea>
    </format>
    <format dxfId="4414">
      <pivotArea dataOnly="0" labelOnly="1" outline="0" fieldPosition="0">
        <references count="5">
          <reference field="2" count="1" selected="0">
            <x v="46"/>
          </reference>
          <reference field="3" count="1" selected="0">
            <x v="703"/>
          </reference>
          <reference field="5" count="1" selected="0">
            <x v="96"/>
          </reference>
          <reference field="9" count="1" selected="0">
            <x v="545"/>
          </reference>
          <reference field="10" count="1">
            <x v="188"/>
          </reference>
        </references>
      </pivotArea>
    </format>
    <format dxfId="4413">
      <pivotArea dataOnly="0" labelOnly="1" outline="0" fieldPosition="0">
        <references count="5">
          <reference field="2" count="1" selected="0">
            <x v="46"/>
          </reference>
          <reference field="3" count="1" selected="0">
            <x v="703"/>
          </reference>
          <reference field="5" count="1" selected="0">
            <x v="96"/>
          </reference>
          <reference field="9" count="1" selected="0">
            <x v="546"/>
          </reference>
          <reference field="10" count="1">
            <x v="193"/>
          </reference>
        </references>
      </pivotArea>
    </format>
    <format dxfId="4412">
      <pivotArea dataOnly="0" labelOnly="1" outline="0" fieldPosition="0">
        <references count="5">
          <reference field="2" count="1" selected="0">
            <x v="46"/>
          </reference>
          <reference field="3" count="1" selected="0">
            <x v="703"/>
          </reference>
          <reference field="5" count="1" selected="0">
            <x v="96"/>
          </reference>
          <reference field="9" count="1" selected="0">
            <x v="547"/>
          </reference>
          <reference field="10" count="2">
            <x v="191"/>
            <x v="194"/>
          </reference>
        </references>
      </pivotArea>
    </format>
    <format dxfId="4411">
      <pivotArea dataOnly="0" labelOnly="1" outline="0" fieldPosition="0">
        <references count="5">
          <reference field="2" count="1" selected="0">
            <x v="46"/>
          </reference>
          <reference field="3" count="1" selected="0">
            <x v="717"/>
          </reference>
          <reference field="5" count="1" selected="0">
            <x v="104"/>
          </reference>
          <reference field="9" count="1" selected="0">
            <x v="2"/>
          </reference>
          <reference field="10" count="1">
            <x v="212"/>
          </reference>
        </references>
      </pivotArea>
    </format>
    <format dxfId="4410">
      <pivotArea dataOnly="0" labelOnly="1" outline="0" fieldPosition="0">
        <references count="5">
          <reference field="2" count="1" selected="0">
            <x v="46"/>
          </reference>
          <reference field="3" count="1" selected="0">
            <x v="717"/>
          </reference>
          <reference field="5" count="1" selected="0">
            <x v="104"/>
          </reference>
          <reference field="9" count="1" selected="0">
            <x v="567"/>
          </reference>
          <reference field="10" count="1">
            <x v="206"/>
          </reference>
        </references>
      </pivotArea>
    </format>
    <format dxfId="4409">
      <pivotArea dataOnly="0" labelOnly="1" outline="0" fieldPosition="0">
        <references count="5">
          <reference field="2" count="1" selected="0">
            <x v="46"/>
          </reference>
          <reference field="3" count="1" selected="0">
            <x v="717"/>
          </reference>
          <reference field="5" count="1" selected="0">
            <x v="104"/>
          </reference>
          <reference field="9" count="1" selected="0">
            <x v="568"/>
          </reference>
          <reference field="10" count="1">
            <x v="207"/>
          </reference>
        </references>
      </pivotArea>
    </format>
    <format dxfId="4408">
      <pivotArea dataOnly="0" labelOnly="1" outline="0" fieldPosition="0">
        <references count="5">
          <reference field="2" count="1" selected="0">
            <x v="46"/>
          </reference>
          <reference field="3" count="1" selected="0">
            <x v="717"/>
          </reference>
          <reference field="5" count="1" selected="0">
            <x v="104"/>
          </reference>
          <reference field="9" count="1" selected="0">
            <x v="571"/>
          </reference>
          <reference field="10" count="1">
            <x v="208"/>
          </reference>
        </references>
      </pivotArea>
    </format>
    <format dxfId="4407">
      <pivotArea dataOnly="0" labelOnly="1" outline="0" fieldPosition="0">
        <references count="5">
          <reference field="2" count="1" selected="0">
            <x v="46"/>
          </reference>
          <reference field="3" count="1" selected="0">
            <x v="717"/>
          </reference>
          <reference field="5" count="1" selected="0">
            <x v="104"/>
          </reference>
          <reference field="9" count="1" selected="0">
            <x v="572"/>
          </reference>
          <reference field="10" count="1">
            <x v="194"/>
          </reference>
        </references>
      </pivotArea>
    </format>
    <format dxfId="4406">
      <pivotArea dataOnly="0" labelOnly="1" outline="0" fieldPosition="0">
        <references count="5">
          <reference field="2" count="1" selected="0">
            <x v="46"/>
          </reference>
          <reference field="3" count="1" selected="0">
            <x v="717"/>
          </reference>
          <reference field="5" count="1" selected="0">
            <x v="104"/>
          </reference>
          <reference field="9" count="1" selected="0">
            <x v="573"/>
          </reference>
          <reference field="10" count="1">
            <x v="208"/>
          </reference>
        </references>
      </pivotArea>
    </format>
    <format dxfId="4405">
      <pivotArea dataOnly="0" labelOnly="1" outline="0" fieldPosition="0">
        <references count="5">
          <reference field="2" count="1" selected="0">
            <x v="46"/>
          </reference>
          <reference field="3" count="1" selected="0">
            <x v="717"/>
          </reference>
          <reference field="5" count="1" selected="0">
            <x v="104"/>
          </reference>
          <reference field="9" count="1" selected="0">
            <x v="574"/>
          </reference>
          <reference field="10" count="1">
            <x v="194"/>
          </reference>
        </references>
      </pivotArea>
    </format>
    <format dxfId="4404">
      <pivotArea dataOnly="0" labelOnly="1" outline="0" fieldPosition="0">
        <references count="5">
          <reference field="2" count="1" selected="0">
            <x v="46"/>
          </reference>
          <reference field="3" count="1" selected="0">
            <x v="717"/>
          </reference>
          <reference field="5" count="1" selected="0">
            <x v="104"/>
          </reference>
          <reference field="9" count="1" selected="0">
            <x v="575"/>
          </reference>
          <reference field="10" count="1">
            <x v="208"/>
          </reference>
        </references>
      </pivotArea>
    </format>
    <format dxfId="4403">
      <pivotArea dataOnly="0" labelOnly="1" outline="0" fieldPosition="0">
        <references count="5">
          <reference field="2" count="1" selected="0">
            <x v="46"/>
          </reference>
          <reference field="3" count="1" selected="0">
            <x v="717"/>
          </reference>
          <reference field="5" count="1" selected="0">
            <x v="104"/>
          </reference>
          <reference field="9" count="1" selected="0">
            <x v="577"/>
          </reference>
          <reference field="10" count="1">
            <x v="194"/>
          </reference>
        </references>
      </pivotArea>
    </format>
    <format dxfId="4402">
      <pivotArea dataOnly="0" labelOnly="1" outline="0" fieldPosition="0">
        <references count="5">
          <reference field="2" count="1" selected="0">
            <x v="46"/>
          </reference>
          <reference field="3" count="1" selected="0">
            <x v="717"/>
          </reference>
          <reference field="5" count="1" selected="0">
            <x v="104"/>
          </reference>
          <reference field="9" count="1" selected="0">
            <x v="578"/>
          </reference>
          <reference field="10" count="1">
            <x v="209"/>
          </reference>
        </references>
      </pivotArea>
    </format>
    <format dxfId="4401">
      <pivotArea dataOnly="0" labelOnly="1" outline="0" fieldPosition="0">
        <references count="5">
          <reference field="2" count="1" selected="0">
            <x v="46"/>
          </reference>
          <reference field="3" count="1" selected="0">
            <x v="717"/>
          </reference>
          <reference field="5" count="1" selected="0">
            <x v="104"/>
          </reference>
          <reference field="9" count="1" selected="0">
            <x v="582"/>
          </reference>
          <reference field="10" count="1">
            <x v="210"/>
          </reference>
        </references>
      </pivotArea>
    </format>
    <format dxfId="4400">
      <pivotArea dataOnly="0" labelOnly="1" outline="0" fieldPosition="0">
        <references count="5">
          <reference field="2" count="1" selected="0">
            <x v="46"/>
          </reference>
          <reference field="3" count="1" selected="0">
            <x v="717"/>
          </reference>
          <reference field="5" count="1" selected="0">
            <x v="104"/>
          </reference>
          <reference field="9" count="1" selected="0">
            <x v="583"/>
          </reference>
          <reference field="10" count="1">
            <x v="211"/>
          </reference>
        </references>
      </pivotArea>
    </format>
    <format dxfId="4399">
      <pivotArea dataOnly="0" labelOnly="1" outline="0" fieldPosition="0">
        <references count="5">
          <reference field="2" count="1" selected="0">
            <x v="46"/>
          </reference>
          <reference field="3" count="1" selected="0">
            <x v="717"/>
          </reference>
          <reference field="5" count="1" selected="0">
            <x v="104"/>
          </reference>
          <reference field="9" count="1" selected="0">
            <x v="584"/>
          </reference>
          <reference field="10" count="1">
            <x v="213"/>
          </reference>
        </references>
      </pivotArea>
    </format>
    <format dxfId="4398">
      <pivotArea dataOnly="0" labelOnly="1" outline="0" fieldPosition="0">
        <references count="5">
          <reference field="2" count="1" selected="0">
            <x v="46"/>
          </reference>
          <reference field="3" count="1" selected="0">
            <x v="717"/>
          </reference>
          <reference field="5" count="1" selected="0">
            <x v="104"/>
          </reference>
          <reference field="9" count="1" selected="0">
            <x v="585"/>
          </reference>
          <reference field="10" count="1">
            <x v="214"/>
          </reference>
        </references>
      </pivotArea>
    </format>
    <format dxfId="4397">
      <pivotArea dataOnly="0" labelOnly="1" outline="0" fieldPosition="0">
        <references count="5">
          <reference field="2" count="1" selected="0">
            <x v="46"/>
          </reference>
          <reference field="3" count="1" selected="0">
            <x v="717"/>
          </reference>
          <reference field="5" count="1" selected="0">
            <x v="104"/>
          </reference>
          <reference field="9" count="1" selected="0">
            <x v="586"/>
          </reference>
          <reference field="10" count="1">
            <x v="215"/>
          </reference>
        </references>
      </pivotArea>
    </format>
    <format dxfId="4396">
      <pivotArea dataOnly="0" labelOnly="1" outline="0" fieldPosition="0">
        <references count="5">
          <reference field="2" count="1" selected="0">
            <x v="46"/>
          </reference>
          <reference field="3" count="1" selected="0">
            <x v="717"/>
          </reference>
          <reference field="5" count="1" selected="0">
            <x v="104"/>
          </reference>
          <reference field="9" count="1" selected="0">
            <x v="587"/>
          </reference>
          <reference field="10" count="1">
            <x v="216"/>
          </reference>
        </references>
      </pivotArea>
    </format>
    <format dxfId="4395">
      <pivotArea dataOnly="0" labelOnly="1" outline="0" fieldPosition="0">
        <references count="5">
          <reference field="2" count="1" selected="0">
            <x v="46"/>
          </reference>
          <reference field="3" count="1" selected="0">
            <x v="717"/>
          </reference>
          <reference field="5" count="1" selected="0">
            <x v="104"/>
          </reference>
          <reference field="9" count="1" selected="0">
            <x v="588"/>
          </reference>
          <reference field="10" count="1">
            <x v="217"/>
          </reference>
        </references>
      </pivotArea>
    </format>
    <format dxfId="4394">
      <pivotArea dataOnly="0" labelOnly="1" outline="0" fieldPosition="0">
        <references count="5">
          <reference field="2" count="1" selected="0">
            <x v="46"/>
          </reference>
          <reference field="3" count="1" selected="0">
            <x v="717"/>
          </reference>
          <reference field="5" count="1" selected="0">
            <x v="104"/>
          </reference>
          <reference field="9" count="1" selected="0">
            <x v="589"/>
          </reference>
          <reference field="10" count="1">
            <x v="37"/>
          </reference>
        </references>
      </pivotArea>
    </format>
    <format dxfId="4393">
      <pivotArea dataOnly="0" labelOnly="1" outline="0" fieldPosition="0">
        <references count="5">
          <reference field="2" count="1" selected="0">
            <x v="47"/>
          </reference>
          <reference field="3" count="1" selected="0">
            <x v="705"/>
          </reference>
          <reference field="5" count="1" selected="0">
            <x v="98"/>
          </reference>
          <reference field="9" count="1" selected="0">
            <x v="2"/>
          </reference>
          <reference field="10" count="3">
            <x v="53"/>
            <x v="82"/>
            <x v="195"/>
          </reference>
        </references>
      </pivotArea>
    </format>
    <format dxfId="4392">
      <pivotArea dataOnly="0" labelOnly="1" outline="0" fieldPosition="0">
        <references count="5">
          <reference field="2" count="1" selected="0">
            <x v="48"/>
          </reference>
          <reference field="3" count="1" selected="0">
            <x v="712"/>
          </reference>
          <reference field="5" count="1" selected="0">
            <x v="101"/>
          </reference>
          <reference field="9" count="1" selected="0">
            <x v="113"/>
          </reference>
          <reference field="10" count="1">
            <x v="83"/>
          </reference>
        </references>
      </pivotArea>
    </format>
    <format dxfId="4391">
      <pivotArea dataOnly="0" labelOnly="1" outline="0" fieldPosition="0">
        <references count="5">
          <reference field="2" count="1" selected="0">
            <x v="48"/>
          </reference>
          <reference field="3" count="1" selected="0">
            <x v="712"/>
          </reference>
          <reference field="5" count="1" selected="0">
            <x v="101"/>
          </reference>
          <reference field="9" count="1" selected="0">
            <x v="392"/>
          </reference>
          <reference field="10" count="1">
            <x v="196"/>
          </reference>
        </references>
      </pivotArea>
    </format>
    <format dxfId="4390">
      <pivotArea dataOnly="0" labelOnly="1" outline="0" fieldPosition="0">
        <references count="5">
          <reference field="2" count="1" selected="0">
            <x v="48"/>
          </reference>
          <reference field="3" count="1" selected="0">
            <x v="712"/>
          </reference>
          <reference field="5" count="1" selected="0">
            <x v="101"/>
          </reference>
          <reference field="9" count="1" selected="0">
            <x v="393"/>
          </reference>
          <reference field="10" count="1">
            <x v="83"/>
          </reference>
        </references>
      </pivotArea>
    </format>
    <format dxfId="4389">
      <pivotArea dataOnly="0" labelOnly="1" outline="0" fieldPosition="0">
        <references count="5">
          <reference field="2" count="1" selected="0">
            <x v="48"/>
          </reference>
          <reference field="3" count="1" selected="0">
            <x v="713"/>
          </reference>
          <reference field="5" count="1" selected="0">
            <x v="101"/>
          </reference>
          <reference field="9" count="1" selected="0">
            <x v="110"/>
          </reference>
          <reference field="10" count="1">
            <x v="35"/>
          </reference>
        </references>
      </pivotArea>
    </format>
    <format dxfId="4388">
      <pivotArea dataOnly="0" labelOnly="1" outline="0" fieldPosition="0">
        <references count="5">
          <reference field="2" count="1" selected="0">
            <x v="48"/>
          </reference>
          <reference field="3" count="1" selected="0">
            <x v="713"/>
          </reference>
          <reference field="5" count="1" selected="0">
            <x v="101"/>
          </reference>
          <reference field="9" count="1" selected="0">
            <x v="476"/>
          </reference>
          <reference field="10" count="1">
            <x v="182"/>
          </reference>
        </references>
      </pivotArea>
    </format>
    <format dxfId="4387">
      <pivotArea dataOnly="0" labelOnly="1" outline="0" fieldPosition="0">
        <references count="5">
          <reference field="2" count="1" selected="0">
            <x v="48"/>
          </reference>
          <reference field="3" count="1" selected="0">
            <x v="714"/>
          </reference>
          <reference field="5" count="1" selected="0">
            <x v="101"/>
          </reference>
          <reference field="9" count="1" selected="0">
            <x v="122"/>
          </reference>
          <reference field="10" count="1">
            <x v="116"/>
          </reference>
        </references>
      </pivotArea>
    </format>
    <format dxfId="4386">
      <pivotArea dataOnly="0" labelOnly="1" outline="0" fieldPosition="0">
        <references count="5">
          <reference field="2" count="1" selected="0">
            <x v="48"/>
          </reference>
          <reference field="3" count="1" selected="0">
            <x v="715"/>
          </reference>
          <reference field="5" count="1" selected="0">
            <x v="101"/>
          </reference>
          <reference field="9" count="1" selected="0">
            <x v="274"/>
          </reference>
          <reference field="10" count="1">
            <x v="39"/>
          </reference>
        </references>
      </pivotArea>
    </format>
    <format dxfId="4385">
      <pivotArea dataOnly="0" labelOnly="1" outline="0" fieldPosition="0">
        <references count="5">
          <reference field="2" count="1" selected="0">
            <x v="49"/>
          </reference>
          <reference field="3" count="1" selected="0">
            <x v="716"/>
          </reference>
          <reference field="5" count="1" selected="0">
            <x v="102"/>
          </reference>
          <reference field="9" count="1" selected="0">
            <x v="138"/>
          </reference>
          <reference field="10" count="1">
            <x v="199"/>
          </reference>
        </references>
      </pivotArea>
    </format>
    <format dxfId="4384">
      <pivotArea dataOnly="0" labelOnly="1" outline="0" fieldPosition="0">
        <references count="5">
          <reference field="2" count="1" selected="0">
            <x v="49"/>
          </reference>
          <reference field="3" count="1" selected="0">
            <x v="716"/>
          </reference>
          <reference field="5" count="1" selected="0">
            <x v="102"/>
          </reference>
          <reference field="9" count="1" selected="0">
            <x v="141"/>
          </reference>
          <reference field="10" count="1">
            <x v="200"/>
          </reference>
        </references>
      </pivotArea>
    </format>
    <format dxfId="4383">
      <pivotArea dataOnly="0" labelOnly="1" outline="0" fieldPosition="0">
        <references count="5">
          <reference field="2" count="1" selected="0">
            <x v="49"/>
          </reference>
          <reference field="3" count="1" selected="0">
            <x v="716"/>
          </reference>
          <reference field="5" count="1" selected="0">
            <x v="102"/>
          </reference>
          <reference field="9" count="1" selected="0">
            <x v="142"/>
          </reference>
          <reference field="10" count="1">
            <x v="201"/>
          </reference>
        </references>
      </pivotArea>
    </format>
    <format dxfId="4382">
      <pivotArea dataOnly="0" labelOnly="1" outline="0" fieldPosition="0">
        <references count="5">
          <reference field="2" count="1" selected="0">
            <x v="49"/>
          </reference>
          <reference field="3" count="1" selected="0">
            <x v="716"/>
          </reference>
          <reference field="5" count="1" selected="0">
            <x v="102"/>
          </reference>
          <reference field="9" count="1" selected="0">
            <x v="145"/>
          </reference>
          <reference field="10" count="1">
            <x v="200"/>
          </reference>
        </references>
      </pivotArea>
    </format>
    <format dxfId="4381">
      <pivotArea dataOnly="0" labelOnly="1" outline="0" fieldPosition="0">
        <references count="5">
          <reference field="2" count="1" selected="0">
            <x v="49"/>
          </reference>
          <reference field="3" count="1" selected="0">
            <x v="716"/>
          </reference>
          <reference field="5" count="1" selected="0">
            <x v="102"/>
          </reference>
          <reference field="9" count="1" selected="0">
            <x v="553"/>
          </reference>
          <reference field="10" count="1">
            <x v="197"/>
          </reference>
        </references>
      </pivotArea>
    </format>
    <format dxfId="4380">
      <pivotArea dataOnly="0" labelOnly="1" outline="0" fieldPosition="0">
        <references count="5">
          <reference field="2" count="1" selected="0">
            <x v="49"/>
          </reference>
          <reference field="3" count="1" selected="0">
            <x v="716"/>
          </reference>
          <reference field="5" count="1" selected="0">
            <x v="102"/>
          </reference>
          <reference field="9" count="1" selected="0">
            <x v="554"/>
          </reference>
          <reference field="10" count="1">
            <x v="198"/>
          </reference>
        </references>
      </pivotArea>
    </format>
    <format dxfId="4379">
      <pivotArea dataOnly="0" labelOnly="1" outline="0" fieldPosition="0">
        <references count="5">
          <reference field="2" count="1" selected="0">
            <x v="49"/>
          </reference>
          <reference field="3" count="1" selected="0">
            <x v="716"/>
          </reference>
          <reference field="5" count="1" selected="0">
            <x v="102"/>
          </reference>
          <reference field="9" count="1" selected="0">
            <x v="557"/>
          </reference>
          <reference field="10" count="1">
            <x v="200"/>
          </reference>
        </references>
      </pivotArea>
    </format>
    <format dxfId="4378">
      <pivotArea dataOnly="0" labelOnly="1" outline="0" fieldPosition="0">
        <references count="5">
          <reference field="2" count="1" selected="0">
            <x v="49"/>
          </reference>
          <reference field="3" count="1" selected="0">
            <x v="716"/>
          </reference>
          <reference field="5" count="1" selected="0">
            <x v="102"/>
          </reference>
          <reference field="9" count="1" selected="0">
            <x v="559"/>
          </reference>
          <reference field="10" count="1">
            <x v="201"/>
          </reference>
        </references>
      </pivotArea>
    </format>
    <format dxfId="4377">
      <pivotArea dataOnly="0" labelOnly="1" outline="0" fieldPosition="0">
        <references count="5">
          <reference field="2" count="1" selected="0">
            <x v="49"/>
          </reference>
          <reference field="3" count="1" selected="0">
            <x v="716"/>
          </reference>
          <reference field="5" count="1" selected="0">
            <x v="102"/>
          </reference>
          <reference field="9" count="1" selected="0">
            <x v="560"/>
          </reference>
          <reference field="10" count="1">
            <x v="200"/>
          </reference>
        </references>
      </pivotArea>
    </format>
    <format dxfId="4376">
      <pivotArea dataOnly="0" labelOnly="1" outline="0" fieldPosition="0">
        <references count="5">
          <reference field="2" count="1" selected="0">
            <x v="50"/>
          </reference>
          <reference field="3" count="1" selected="0">
            <x v="719"/>
          </reference>
          <reference field="5" count="1" selected="0">
            <x v="106"/>
          </reference>
          <reference field="9" count="1" selected="0">
            <x v="596"/>
          </reference>
          <reference field="10" count="1">
            <x v="204"/>
          </reference>
        </references>
      </pivotArea>
    </format>
    <format dxfId="4375">
      <pivotArea dataOnly="0" labelOnly="1" outline="0" fieldPosition="0">
        <references count="5">
          <reference field="2" count="1" selected="0">
            <x v="50"/>
          </reference>
          <reference field="3" count="1" selected="0">
            <x v="719"/>
          </reference>
          <reference field="5" count="1" selected="0">
            <x v="106"/>
          </reference>
          <reference field="9" count="1" selected="0">
            <x v="605"/>
          </reference>
          <reference field="10" count="1">
            <x v="191"/>
          </reference>
        </references>
      </pivotArea>
    </format>
    <format dxfId="4374">
      <pivotArea dataOnly="0" labelOnly="1" outline="0" fieldPosition="0">
        <references count="5">
          <reference field="2" count="1" selected="0">
            <x v="50"/>
          </reference>
          <reference field="3" count="1" selected="0">
            <x v="720"/>
          </reference>
          <reference field="5" count="1" selected="0">
            <x v="106"/>
          </reference>
          <reference field="9" count="1" selected="0">
            <x v="597"/>
          </reference>
          <reference field="10" count="1">
            <x v="2"/>
          </reference>
        </references>
      </pivotArea>
    </format>
    <format dxfId="4373">
      <pivotArea dataOnly="0" labelOnly="1" outline="0" fieldPosition="0">
        <references count="5">
          <reference field="2" count="1" selected="0">
            <x v="50"/>
          </reference>
          <reference field="3" count="1" selected="0">
            <x v="720"/>
          </reference>
          <reference field="5" count="1" selected="0">
            <x v="106"/>
          </reference>
          <reference field="9" count="1" selected="0">
            <x v="598"/>
          </reference>
          <reference field="10" count="1">
            <x v="205"/>
          </reference>
        </references>
      </pivotArea>
    </format>
    <format dxfId="4372">
      <pivotArea dataOnly="0" labelOnly="1" outline="0" fieldPosition="0">
        <references count="5">
          <reference field="2" count="1" selected="0">
            <x v="50"/>
          </reference>
          <reference field="3" count="1" selected="0">
            <x v="720"/>
          </reference>
          <reference field="5" count="1" selected="0">
            <x v="106"/>
          </reference>
          <reference field="9" count="1" selected="0">
            <x v="603"/>
          </reference>
          <reference field="10" count="1">
            <x v="194"/>
          </reference>
        </references>
      </pivotArea>
    </format>
    <format dxfId="4371">
      <pivotArea dataOnly="0" labelOnly="1" outline="0" fieldPosition="0">
        <references count="5">
          <reference field="2" count="1" selected="0">
            <x v="50"/>
          </reference>
          <reference field="3" count="1" selected="0">
            <x v="720"/>
          </reference>
          <reference field="5" count="1" selected="0">
            <x v="106"/>
          </reference>
          <reference field="9" count="1" selected="0">
            <x v="606"/>
          </reference>
          <reference field="10" count="1">
            <x v="210"/>
          </reference>
        </references>
      </pivotArea>
    </format>
    <format dxfId="4370">
      <pivotArea dataOnly="0" labelOnly="1" outline="0" fieldPosition="0">
        <references count="5">
          <reference field="2" count="1" selected="0">
            <x v="50"/>
          </reference>
          <reference field="3" count="1" selected="0">
            <x v="720"/>
          </reference>
          <reference field="5" count="1" selected="0">
            <x v="106"/>
          </reference>
          <reference field="9" count="1" selected="0">
            <x v="607"/>
          </reference>
          <reference field="10" count="1">
            <x v="190"/>
          </reference>
        </references>
      </pivotArea>
    </format>
    <format dxfId="4369">
      <pivotArea dataOnly="0" labelOnly="1" outline="0" fieldPosition="0">
        <references count="5">
          <reference field="2" count="1" selected="0">
            <x v="50"/>
          </reference>
          <reference field="3" count="1" selected="0">
            <x v="720"/>
          </reference>
          <reference field="5" count="1" selected="0">
            <x v="106"/>
          </reference>
          <reference field="9" count="1" selected="0">
            <x v="609"/>
          </reference>
          <reference field="10" count="1">
            <x v="209"/>
          </reference>
        </references>
      </pivotArea>
    </format>
    <format dxfId="4368">
      <pivotArea dataOnly="0" labelOnly="1" outline="0" fieldPosition="0">
        <references count="5">
          <reference field="2" count="1" selected="0">
            <x v="50"/>
          </reference>
          <reference field="3" count="1" selected="0">
            <x v="721"/>
          </reference>
          <reference field="5" count="1" selected="0">
            <x v="106"/>
          </reference>
          <reference field="9" count="1" selected="0">
            <x v="599"/>
          </reference>
          <reference field="10" count="1">
            <x v="208"/>
          </reference>
        </references>
      </pivotArea>
    </format>
    <format dxfId="4367">
      <pivotArea dataOnly="0" labelOnly="1" outline="0" fieldPosition="0">
        <references count="5">
          <reference field="2" count="1" selected="0">
            <x v="50"/>
          </reference>
          <reference field="3" count="1" selected="0">
            <x v="721"/>
          </reference>
          <reference field="5" count="1" selected="0">
            <x v="106"/>
          </reference>
          <reference field="9" count="1" selected="0">
            <x v="601"/>
          </reference>
          <reference field="10" count="1">
            <x v="204"/>
          </reference>
        </references>
      </pivotArea>
    </format>
    <format dxfId="4366">
      <pivotArea dataOnly="0" labelOnly="1" outline="0" fieldPosition="0">
        <references count="5">
          <reference field="2" count="1" selected="0">
            <x v="50"/>
          </reference>
          <reference field="3" count="1" selected="0">
            <x v="721"/>
          </reference>
          <reference field="5" count="1" selected="0">
            <x v="106"/>
          </reference>
          <reference field="9" count="1" selected="0">
            <x v="604"/>
          </reference>
          <reference field="10" count="1">
            <x v="190"/>
          </reference>
        </references>
      </pivotArea>
    </format>
    <format dxfId="4365">
      <pivotArea dataOnly="0" labelOnly="1" outline="0" fieldPosition="0">
        <references count="5">
          <reference field="2" count="1" selected="0">
            <x v="50"/>
          </reference>
          <reference field="3" count="1" selected="0">
            <x v="721"/>
          </reference>
          <reference field="5" count="1" selected="0">
            <x v="106"/>
          </reference>
          <reference field="9" count="1" selected="0">
            <x v="608"/>
          </reference>
          <reference field="10" count="1">
            <x v="194"/>
          </reference>
        </references>
      </pivotArea>
    </format>
    <format dxfId="4364">
      <pivotArea dataOnly="0" labelOnly="1" outline="0" fieldPosition="0">
        <references count="5">
          <reference field="2" count="1" selected="0">
            <x v="50"/>
          </reference>
          <reference field="3" count="1" selected="0">
            <x v="722"/>
          </reference>
          <reference field="5" count="1" selected="0">
            <x v="106"/>
          </reference>
          <reference field="9" count="1" selected="0">
            <x v="600"/>
          </reference>
          <reference field="10" count="1">
            <x v="191"/>
          </reference>
        </references>
      </pivotArea>
    </format>
    <format dxfId="4363">
      <pivotArea dataOnly="0" labelOnly="1" outline="0" fieldPosition="0">
        <references count="5">
          <reference field="2" count="1" selected="0">
            <x v="50"/>
          </reference>
          <reference field="3" count="1" selected="0">
            <x v="722"/>
          </reference>
          <reference field="5" count="1" selected="0">
            <x v="106"/>
          </reference>
          <reference field="9" count="1" selected="0">
            <x v="602"/>
          </reference>
          <reference field="10" count="1">
            <x v="204"/>
          </reference>
        </references>
      </pivotArea>
    </format>
    <format dxfId="4362">
      <pivotArea dataOnly="0" labelOnly="1" outline="0" fieldPosition="0">
        <references count="5">
          <reference field="2" count="1" selected="0">
            <x v="51"/>
          </reference>
          <reference field="3" count="1" selected="0">
            <x v="723"/>
          </reference>
          <reference field="5" count="1" selected="0">
            <x v="107"/>
          </reference>
          <reference field="9" count="1" selected="0">
            <x v="610"/>
          </reference>
          <reference field="10" count="1">
            <x v="222"/>
          </reference>
        </references>
      </pivotArea>
    </format>
    <format dxfId="4361">
      <pivotArea dataOnly="0" labelOnly="1" outline="0" fieldPosition="0">
        <references count="5">
          <reference field="2" count="1" selected="0">
            <x v="51"/>
          </reference>
          <reference field="3" count="1" selected="0">
            <x v="723"/>
          </reference>
          <reference field="5" count="1" selected="0">
            <x v="107"/>
          </reference>
          <reference field="9" count="1" selected="0">
            <x v="611"/>
          </reference>
          <reference field="10" count="1">
            <x v="190"/>
          </reference>
        </references>
      </pivotArea>
    </format>
    <format dxfId="4360">
      <pivotArea dataOnly="0" labelOnly="1" outline="0" fieldPosition="0">
        <references count="5">
          <reference field="2" count="1" selected="0">
            <x v="51"/>
          </reference>
          <reference field="3" count="1" selected="0">
            <x v="725"/>
          </reference>
          <reference field="5" count="1" selected="0">
            <x v="109"/>
          </reference>
          <reference field="9" count="1" selected="0">
            <x v="2"/>
          </reference>
          <reference field="10" count="4">
            <x v="60"/>
            <x v="190"/>
            <x v="204"/>
            <x v="205"/>
          </reference>
        </references>
      </pivotArea>
    </format>
    <format dxfId="4359">
      <pivotArea dataOnly="0" labelOnly="1" outline="0" fieldPosition="0">
        <references count="5">
          <reference field="2" count="1" selected="0">
            <x v="51"/>
          </reference>
          <reference field="3" count="1" selected="0">
            <x v="732"/>
          </reference>
          <reference field="5" count="1" selected="0">
            <x v="113"/>
          </reference>
          <reference field="9" count="1" selected="0">
            <x v="2"/>
          </reference>
          <reference field="10" count="3">
            <x v="190"/>
            <x v="204"/>
            <x v="226"/>
          </reference>
        </references>
      </pivotArea>
    </format>
    <format dxfId="4358">
      <pivotArea dataOnly="0" labelOnly="1" outline="0" fieldPosition="0">
        <references count="5">
          <reference field="2" count="1" selected="0">
            <x v="52"/>
          </reference>
          <reference field="3" count="1" selected="0">
            <x v="726"/>
          </reference>
          <reference field="5" count="1" selected="0">
            <x v="110"/>
          </reference>
          <reference field="9" count="1" selected="0">
            <x v="2"/>
          </reference>
          <reference field="10" count="2">
            <x v="204"/>
            <x v="223"/>
          </reference>
        </references>
      </pivotArea>
    </format>
    <format dxfId="4357">
      <pivotArea dataOnly="0" labelOnly="1" outline="0" fieldPosition="0">
        <references count="5">
          <reference field="2" count="1" selected="0">
            <x v="52"/>
          </reference>
          <reference field="3" count="1" selected="0">
            <x v="727"/>
          </reference>
          <reference field="5" count="1" selected="0">
            <x v="110"/>
          </reference>
          <reference field="9" count="1" selected="0">
            <x v="2"/>
          </reference>
          <reference field="10" count="1">
            <x v="210"/>
          </reference>
        </references>
      </pivotArea>
    </format>
    <format dxfId="4356">
      <pivotArea dataOnly="0" labelOnly="1" outline="0" fieldPosition="0">
        <references count="5">
          <reference field="2" count="1" selected="0">
            <x v="52"/>
          </reference>
          <reference field="3" count="1" selected="0">
            <x v="728"/>
          </reference>
          <reference field="5" count="1" selected="0">
            <x v="110"/>
          </reference>
          <reference field="9" count="1" selected="0">
            <x v="2"/>
          </reference>
          <reference field="10" count="2">
            <x v="204"/>
            <x v="225"/>
          </reference>
        </references>
      </pivotArea>
    </format>
    <format dxfId="4355">
      <pivotArea dataOnly="0" labelOnly="1" outline="0" fieldPosition="0">
        <references count="5">
          <reference field="2" count="1" selected="0">
            <x v="52"/>
          </reference>
          <reference field="3" count="1" selected="0">
            <x v="729"/>
          </reference>
          <reference field="5" count="1" selected="0">
            <x v="110"/>
          </reference>
          <reference field="9" count="1" selected="0">
            <x v="2"/>
          </reference>
          <reference field="10" count="2">
            <x v="204"/>
            <x v="224"/>
          </reference>
        </references>
      </pivotArea>
    </format>
    <format dxfId="4354">
      <pivotArea dataOnly="0" labelOnly="1" outline="0" fieldPosition="0">
        <references count="5">
          <reference field="2" count="1" selected="0">
            <x v="53"/>
          </reference>
          <reference field="3" count="1" selected="0">
            <x v="730"/>
          </reference>
          <reference field="5" count="1" selected="0">
            <x v="111"/>
          </reference>
          <reference field="9" count="1" selected="0">
            <x v="2"/>
          </reference>
          <reference field="10" count="1">
            <x v="205"/>
          </reference>
        </references>
      </pivotArea>
    </format>
    <format dxfId="4353">
      <pivotArea dataOnly="0" labelOnly="1" outline="0" fieldPosition="0">
        <references count="5">
          <reference field="2" count="1" selected="0">
            <x v="53"/>
          </reference>
          <reference field="3" count="1" selected="0">
            <x v="730"/>
          </reference>
          <reference field="5" count="1" selected="0">
            <x v="111"/>
          </reference>
          <reference field="9" count="1" selected="0">
            <x v="614"/>
          </reference>
          <reference field="10" count="1">
            <x v="204"/>
          </reference>
        </references>
      </pivotArea>
    </format>
    <format dxfId="4352">
      <pivotArea dataOnly="0" labelOnly="1" outline="0" fieldPosition="0">
        <references count="5">
          <reference field="2" count="1" selected="0">
            <x v="53"/>
          </reference>
          <reference field="3" count="1" selected="0">
            <x v="730"/>
          </reference>
          <reference field="5" count="1" selected="0">
            <x v="111"/>
          </reference>
          <reference field="9" count="1" selected="0">
            <x v="615"/>
          </reference>
          <reference field="10" count="1">
            <x v="210"/>
          </reference>
        </references>
      </pivotArea>
    </format>
    <format dxfId="4351">
      <pivotArea dataOnly="0" labelOnly="1" outline="0" fieldPosition="0">
        <references count="5">
          <reference field="2" count="1" selected="0">
            <x v="53"/>
          </reference>
          <reference field="3" count="1" selected="0">
            <x v="731"/>
          </reference>
          <reference field="5" count="1" selected="0">
            <x v="112"/>
          </reference>
          <reference field="9" count="1" selected="0">
            <x v="616"/>
          </reference>
          <reference field="10" count="1">
            <x v="204"/>
          </reference>
        </references>
      </pivotArea>
    </format>
    <format dxfId="4350">
      <pivotArea dataOnly="0" labelOnly="1" outline="0" fieldPosition="0">
        <references count="5">
          <reference field="2" count="1" selected="0">
            <x v="54"/>
          </reference>
          <reference field="3" count="1" selected="0">
            <x v="733"/>
          </reference>
          <reference field="5" count="1" selected="0">
            <x v="114"/>
          </reference>
          <reference field="9" count="1" selected="0">
            <x v="2"/>
          </reference>
          <reference field="10" count="2">
            <x v="224"/>
            <x v="227"/>
          </reference>
        </references>
      </pivotArea>
    </format>
    <format dxfId="4349">
      <pivotArea dataOnly="0" labelOnly="1" outline="0" fieldPosition="0">
        <references count="5">
          <reference field="2" count="1" selected="0">
            <x v="55"/>
          </reference>
          <reference field="3" count="1" selected="0">
            <x v="734"/>
          </reference>
          <reference field="5" count="1" selected="0">
            <x v="115"/>
          </reference>
          <reference field="9" count="1" selected="0">
            <x v="2"/>
          </reference>
          <reference field="10" count="1">
            <x v="5"/>
          </reference>
        </references>
      </pivotArea>
    </format>
    <format dxfId="4348">
      <pivotArea dataOnly="0" labelOnly="1" outline="0" fieldPosition="0">
        <references count="5">
          <reference field="2" count="1" selected="0">
            <x v="55"/>
          </reference>
          <reference field="3" count="1" selected="0">
            <x v="735"/>
          </reference>
          <reference field="5" count="1" selected="0">
            <x v="116"/>
          </reference>
          <reference field="9" count="1" selected="0">
            <x v="2"/>
          </reference>
          <reference field="10" count="1">
            <x v="228"/>
          </reference>
        </references>
      </pivotArea>
    </format>
    <format dxfId="4347">
      <pivotArea dataOnly="0" labelOnly="1" outline="0" fieldPosition="0">
        <references count="5">
          <reference field="2" count="1" selected="0">
            <x v="56"/>
          </reference>
          <reference field="3" count="1" selected="0">
            <x v="643"/>
          </reference>
          <reference field="5" count="1" selected="0">
            <x v="117"/>
          </reference>
          <reference field="9" count="1" selected="0">
            <x v="618"/>
          </reference>
          <reference field="10" count="1">
            <x v="128"/>
          </reference>
        </references>
      </pivotArea>
    </format>
    <format dxfId="4346">
      <pivotArea dataOnly="0" labelOnly="1" outline="0" fieldPosition="0">
        <references count="5">
          <reference field="2" count="1" selected="0">
            <x v="57"/>
          </reference>
          <reference field="3" count="1" selected="0">
            <x v="736"/>
          </reference>
          <reference field="5" count="1" selected="0">
            <x v="118"/>
          </reference>
          <reference field="9" count="1" selected="0">
            <x v="2"/>
          </reference>
          <reference field="10" count="2">
            <x v="204"/>
            <x v="229"/>
          </reference>
        </references>
      </pivotArea>
    </format>
    <format dxfId="4345">
      <pivotArea dataOnly="0" labelOnly="1" outline="0" fieldPosition="0">
        <references count="6">
          <reference field="2" count="1" selected="0">
            <x v="0"/>
          </reference>
          <reference field="3" count="1" selected="0">
            <x v="125"/>
          </reference>
          <reference field="5" count="1" selected="0">
            <x v="0"/>
          </reference>
          <reference field="9" count="1" selected="0">
            <x v="0"/>
          </reference>
          <reference field="10" count="1" selected="0">
            <x v="79"/>
          </reference>
          <reference field="11" count="0"/>
        </references>
      </pivotArea>
    </format>
    <format dxfId="4344">
      <pivotArea dataOnly="0" labelOnly="1" outline="0" fieldPosition="0">
        <references count="7">
          <reference field="2" count="1" selected="0">
            <x v="0"/>
          </reference>
          <reference field="3" count="1" selected="0">
            <x v="125"/>
          </reference>
          <reference field="5" count="1" selected="0">
            <x v="0"/>
          </reference>
          <reference field="9" count="1" selected="0">
            <x v="0"/>
          </reference>
          <reference field="10" count="1" selected="0">
            <x v="79"/>
          </reference>
          <reference field="11" count="0" selected="0"/>
          <reference field="25" count="0"/>
        </references>
      </pivotArea>
    </format>
    <format dxfId="4343">
      <pivotArea dataOnly="0" labelOnly="1" outline="0" fieldPosition="0">
        <references count="7">
          <reference field="2" count="1" selected="0">
            <x v="2"/>
          </reference>
          <reference field="3" count="1" selected="0">
            <x v="484"/>
          </reference>
          <reference field="5" count="1" selected="0">
            <x v="2"/>
          </reference>
          <reference field="9" count="1" selected="0">
            <x v="367"/>
          </reference>
          <reference field="10" count="1" selected="0">
            <x v="76"/>
          </reference>
          <reference field="11" count="0" selected="0"/>
          <reference field="25" count="0"/>
        </references>
      </pivotArea>
    </format>
    <format dxfId="4342">
      <pivotArea dataOnly="0" labelOnly="1" outline="0" fieldPosition="0">
        <references count="7">
          <reference field="2" count="1" selected="0">
            <x v="2"/>
          </reference>
          <reference field="3" count="1" selected="0">
            <x v="484"/>
          </reference>
          <reference field="5" count="1" selected="0">
            <x v="2"/>
          </reference>
          <reference field="9" count="1" selected="0">
            <x v="368"/>
          </reference>
          <reference field="10" count="1" selected="0">
            <x v="76"/>
          </reference>
          <reference field="11" count="0" selected="0"/>
          <reference field="25" count="0"/>
        </references>
      </pivotArea>
    </format>
    <format dxfId="4341">
      <pivotArea dataOnly="0" labelOnly="1" outline="0" fieldPosition="0">
        <references count="7">
          <reference field="2" count="1" selected="0">
            <x v="2"/>
          </reference>
          <reference field="3" count="1" selected="0">
            <x v="484"/>
          </reference>
          <reference field="5" count="1" selected="0">
            <x v="3"/>
          </reference>
          <reference field="9" count="1" selected="0">
            <x v="0"/>
          </reference>
          <reference field="10" count="1" selected="0">
            <x v="83"/>
          </reference>
          <reference field="11" count="0" selected="0"/>
          <reference field="25" count="0"/>
        </references>
      </pivotArea>
    </format>
    <format dxfId="4340">
      <pivotArea dataOnly="0" labelOnly="1" outline="0" fieldPosition="0">
        <references count="7">
          <reference field="2" count="1" selected="0">
            <x v="2"/>
          </reference>
          <reference field="3" count="1" selected="0">
            <x v="484"/>
          </reference>
          <reference field="5" count="1" selected="0">
            <x v="4"/>
          </reference>
          <reference field="9" count="1" selected="0">
            <x v="0"/>
          </reference>
          <reference field="10" count="1" selected="0">
            <x v="178"/>
          </reference>
          <reference field="11" count="0" selected="0"/>
          <reference field="25" count="0"/>
        </references>
      </pivotArea>
    </format>
    <format dxfId="4339">
      <pivotArea dataOnly="0" labelOnly="1" outline="0" fieldPosition="0">
        <references count="7">
          <reference field="2" count="1" selected="0">
            <x v="3"/>
          </reference>
          <reference field="3" count="1" selected="0">
            <x v="608"/>
          </reference>
          <reference field="5" count="1" selected="0">
            <x v="5"/>
          </reference>
          <reference field="9" count="1" selected="0">
            <x v="2"/>
          </reference>
          <reference field="10" count="1" selected="0">
            <x v="84"/>
          </reference>
          <reference field="11" count="0" selected="0"/>
          <reference field="25" count="0"/>
        </references>
      </pivotArea>
    </format>
    <format dxfId="4338">
      <pivotArea dataOnly="0" labelOnly="1" outline="0" fieldPosition="0">
        <references count="7">
          <reference field="2" count="1" selected="0">
            <x v="3"/>
          </reference>
          <reference field="3" count="1" selected="0">
            <x v="608"/>
          </reference>
          <reference field="5" count="1" selected="0">
            <x v="5"/>
          </reference>
          <reference field="9" count="1" selected="0">
            <x v="3"/>
          </reference>
          <reference field="10" count="1" selected="0">
            <x v="82"/>
          </reference>
          <reference field="11" count="0" selected="0"/>
          <reference field="25" count="0"/>
        </references>
      </pivotArea>
    </format>
    <format dxfId="4337">
      <pivotArea dataOnly="0" labelOnly="1" outline="0" fieldPosition="0">
        <references count="7">
          <reference field="2" count="1" selected="0">
            <x v="3"/>
          </reference>
          <reference field="3" count="1" selected="0">
            <x v="608"/>
          </reference>
          <reference field="5" count="1" selected="0">
            <x v="5"/>
          </reference>
          <reference field="9" count="1" selected="0">
            <x v="23"/>
          </reference>
          <reference field="10" count="1" selected="0">
            <x v="83"/>
          </reference>
          <reference field="11" count="0" selected="0"/>
          <reference field="25" count="0"/>
        </references>
      </pivotArea>
    </format>
    <format dxfId="4336">
      <pivotArea dataOnly="0" labelOnly="1" outline="0" fieldPosition="0">
        <references count="7">
          <reference field="2" count="1" selected="0">
            <x v="3"/>
          </reference>
          <reference field="3" count="1" selected="0">
            <x v="608"/>
          </reference>
          <reference field="5" count="1" selected="0">
            <x v="5"/>
          </reference>
          <reference field="9" count="1" selected="0">
            <x v="90"/>
          </reference>
          <reference field="10" count="1" selected="0">
            <x v="83"/>
          </reference>
          <reference field="11" count="0" selected="0"/>
          <reference field="25" count="0"/>
        </references>
      </pivotArea>
    </format>
    <format dxfId="4335">
      <pivotArea dataOnly="0" labelOnly="1" outline="0" fieldPosition="0">
        <references count="7">
          <reference field="2" count="1" selected="0">
            <x v="3"/>
          </reference>
          <reference field="3" count="1" selected="0">
            <x v="608"/>
          </reference>
          <reference field="5" count="1" selected="0">
            <x v="5"/>
          </reference>
          <reference field="9" count="1" selected="0">
            <x v="92"/>
          </reference>
          <reference field="10" count="1" selected="0">
            <x v="82"/>
          </reference>
          <reference field="11" count="0" selected="0"/>
          <reference field="25" count="0"/>
        </references>
      </pivotArea>
    </format>
    <format dxfId="4334">
      <pivotArea dataOnly="0" labelOnly="1" outline="0" fieldPosition="0">
        <references count="7">
          <reference field="2" count="1" selected="0">
            <x v="3"/>
          </reference>
          <reference field="3" count="1" selected="0">
            <x v="608"/>
          </reference>
          <reference field="5" count="1" selected="0">
            <x v="5"/>
          </reference>
          <reference field="9" count="1" selected="0">
            <x v="94"/>
          </reference>
          <reference field="10" count="1" selected="0">
            <x v="83"/>
          </reference>
          <reference field="11" count="0" selected="0"/>
          <reference field="25" count="0"/>
        </references>
      </pivotArea>
    </format>
    <format dxfId="4333">
      <pivotArea dataOnly="0" labelOnly="1" outline="0" fieldPosition="0">
        <references count="7">
          <reference field="2" count="1" selected="0">
            <x v="3"/>
          </reference>
          <reference field="3" count="1" selected="0">
            <x v="608"/>
          </reference>
          <reference field="5" count="1" selected="0">
            <x v="5"/>
          </reference>
          <reference field="9" count="1" selected="0">
            <x v="164"/>
          </reference>
          <reference field="10" count="1" selected="0">
            <x v="82"/>
          </reference>
          <reference field="11" count="0" selected="0"/>
          <reference field="25" count="0"/>
        </references>
      </pivotArea>
    </format>
    <format dxfId="4332">
      <pivotArea dataOnly="0" labelOnly="1" outline="0" fieldPosition="0">
        <references count="7">
          <reference field="2" count="1" selected="0">
            <x v="3"/>
          </reference>
          <reference field="3" count="1" selected="0">
            <x v="608"/>
          </reference>
          <reference field="5" count="1" selected="0">
            <x v="5"/>
          </reference>
          <reference field="9" count="1" selected="0">
            <x v="335"/>
          </reference>
          <reference field="10" count="1" selected="0">
            <x v="83"/>
          </reference>
          <reference field="11" count="0" selected="0"/>
          <reference field="25" count="0"/>
        </references>
      </pivotArea>
    </format>
    <format dxfId="4331">
      <pivotArea dataOnly="0" labelOnly="1" outline="0" fieldPosition="0">
        <references count="7">
          <reference field="2" count="1" selected="0">
            <x v="3"/>
          </reference>
          <reference field="3" count="1" selected="0">
            <x v="608"/>
          </reference>
          <reference field="5" count="1" selected="0">
            <x v="5"/>
          </reference>
          <reference field="9" count="1" selected="0">
            <x v="344"/>
          </reference>
          <reference field="10" count="1" selected="0">
            <x v="79"/>
          </reference>
          <reference field="11" count="0" selected="0"/>
          <reference field="25" count="0"/>
        </references>
      </pivotArea>
    </format>
    <format dxfId="4330">
      <pivotArea dataOnly="0" labelOnly="1" outline="0" fieldPosition="0">
        <references count="7">
          <reference field="2" count="1" selected="0">
            <x v="3"/>
          </reference>
          <reference field="3" count="1" selected="0">
            <x v="608"/>
          </reference>
          <reference field="5" count="1" selected="0">
            <x v="5"/>
          </reference>
          <reference field="9" count="1" selected="0">
            <x v="411"/>
          </reference>
          <reference field="10" count="1" selected="0">
            <x v="84"/>
          </reference>
          <reference field="11" count="0" selected="0"/>
          <reference field="25" count="0"/>
        </references>
      </pivotArea>
    </format>
    <format dxfId="4329">
      <pivotArea dataOnly="0" labelOnly="1" outline="0" fieldPosition="0">
        <references count="7">
          <reference field="2" count="1" selected="0">
            <x v="3"/>
          </reference>
          <reference field="3" count="1" selected="0">
            <x v="608"/>
          </reference>
          <reference field="5" count="1" selected="0">
            <x v="5"/>
          </reference>
          <reference field="9" count="1" selected="0">
            <x v="412"/>
          </reference>
          <reference field="10" count="1" selected="0">
            <x v="82"/>
          </reference>
          <reference field="11" count="0" selected="0"/>
          <reference field="25" count="0"/>
        </references>
      </pivotArea>
    </format>
    <format dxfId="4328">
      <pivotArea dataOnly="0" labelOnly="1" outline="0" fieldPosition="0">
        <references count="7">
          <reference field="2" count="1" selected="0">
            <x v="3"/>
          </reference>
          <reference field="3" count="1" selected="0">
            <x v="608"/>
          </reference>
          <reference field="5" count="1" selected="0">
            <x v="5"/>
          </reference>
          <reference field="9" count="1" selected="0">
            <x v="413"/>
          </reference>
          <reference field="10" count="1" selected="0">
            <x v="82"/>
          </reference>
          <reference field="11" count="0" selected="0"/>
          <reference field="25" count="0"/>
        </references>
      </pivotArea>
    </format>
    <format dxfId="4327">
      <pivotArea dataOnly="0" labelOnly="1" outline="0" fieldPosition="0">
        <references count="7">
          <reference field="2" count="1" selected="0">
            <x v="3"/>
          </reference>
          <reference field="3" count="1" selected="0">
            <x v="608"/>
          </reference>
          <reference field="5" count="1" selected="0">
            <x v="5"/>
          </reference>
          <reference field="9" count="1" selected="0">
            <x v="414"/>
          </reference>
          <reference field="10" count="1" selected="0">
            <x v="84"/>
          </reference>
          <reference field="11" count="0" selected="0"/>
          <reference field="25" count="0"/>
        </references>
      </pivotArea>
    </format>
    <format dxfId="4326">
      <pivotArea dataOnly="0" labelOnly="1" outline="0" fieldPosition="0">
        <references count="7">
          <reference field="2" count="1" selected="0">
            <x v="3"/>
          </reference>
          <reference field="3" count="1" selected="0">
            <x v="608"/>
          </reference>
          <reference field="5" count="1" selected="0">
            <x v="5"/>
          </reference>
          <reference field="9" count="1" selected="0">
            <x v="449"/>
          </reference>
          <reference field="10" count="1" selected="0">
            <x v="82"/>
          </reference>
          <reference field="11" count="0" selected="0"/>
          <reference field="25" count="0"/>
        </references>
      </pivotArea>
    </format>
    <format dxfId="4325">
      <pivotArea dataOnly="0" labelOnly="1" outline="0" fieldPosition="0">
        <references count="7">
          <reference field="2" count="1" selected="0">
            <x v="3"/>
          </reference>
          <reference field="3" count="1" selected="0">
            <x v="608"/>
          </reference>
          <reference field="5" count="1" selected="0">
            <x v="6"/>
          </reference>
          <reference field="9" count="1" selected="0">
            <x v="44"/>
          </reference>
          <reference field="10" count="1" selected="0">
            <x v="53"/>
          </reference>
          <reference field="11" count="0" selected="0"/>
          <reference field="25" count="0"/>
        </references>
      </pivotArea>
    </format>
    <format dxfId="4324">
      <pivotArea dataOnly="0" labelOnly="1" outline="0" fieldPosition="0">
        <references count="7">
          <reference field="2" count="1" selected="0">
            <x v="3"/>
          </reference>
          <reference field="3" count="1" selected="0">
            <x v="608"/>
          </reference>
          <reference field="5" count="1" selected="0">
            <x v="6"/>
          </reference>
          <reference field="9" count="1" selected="0">
            <x v="87"/>
          </reference>
          <reference field="10" count="1" selected="0">
            <x v="125"/>
          </reference>
          <reference field="11" count="0" selected="0"/>
          <reference field="25" count="0"/>
        </references>
      </pivotArea>
    </format>
    <format dxfId="4323">
      <pivotArea dataOnly="0" labelOnly="1" outline="0" fieldPosition="0">
        <references count="7">
          <reference field="2" count="1" selected="0">
            <x v="3"/>
          </reference>
          <reference field="3" count="1" selected="0">
            <x v="632"/>
          </reference>
          <reference field="5" count="1" selected="0">
            <x v="15"/>
          </reference>
          <reference field="9" count="1" selected="0">
            <x v="85"/>
          </reference>
          <reference field="10" count="1" selected="0">
            <x v="42"/>
          </reference>
          <reference field="11" count="0" selected="0"/>
          <reference field="25" count="0"/>
        </references>
      </pivotArea>
    </format>
    <format dxfId="4322">
      <pivotArea dataOnly="0" labelOnly="1" outline="0" fieldPosition="0">
        <references count="7">
          <reference field="2" count="1" selected="0">
            <x v="3"/>
          </reference>
          <reference field="3" count="1" selected="0">
            <x v="632"/>
          </reference>
          <reference field="5" count="1" selected="0">
            <x v="15"/>
          </reference>
          <reference field="9" count="1" selected="0">
            <x v="86"/>
          </reference>
          <reference field="10" count="1" selected="0">
            <x v="82"/>
          </reference>
          <reference field="11" count="0" selected="0"/>
          <reference field="25" count="0"/>
        </references>
      </pivotArea>
    </format>
    <format dxfId="4321">
      <pivotArea dataOnly="0" labelOnly="1" outline="0" fieldPosition="0">
        <references count="7">
          <reference field="2" count="1" selected="0">
            <x v="4"/>
          </reference>
          <reference field="3" count="1" selected="0">
            <x v="551"/>
          </reference>
          <reference field="5" count="1" selected="0">
            <x v="33"/>
          </reference>
          <reference field="9" count="1" selected="0">
            <x v="2"/>
          </reference>
          <reference field="10" count="1" selected="0">
            <x v="83"/>
          </reference>
          <reference field="11" count="0" selected="0"/>
          <reference field="25" count="0"/>
        </references>
      </pivotArea>
    </format>
    <format dxfId="4320">
      <pivotArea dataOnly="0" labelOnly="1" outline="0" fieldPosition="0">
        <references count="7">
          <reference field="2" count="1" selected="0">
            <x v="4"/>
          </reference>
          <reference field="3" count="1" selected="0">
            <x v="551"/>
          </reference>
          <reference field="5" count="1" selected="0">
            <x v="33"/>
          </reference>
          <reference field="9" count="1" selected="0">
            <x v="19"/>
          </reference>
          <reference field="10" count="1" selected="0">
            <x v="25"/>
          </reference>
          <reference field="11" count="0" selected="0"/>
          <reference field="25" count="0"/>
        </references>
      </pivotArea>
    </format>
    <format dxfId="4319">
      <pivotArea dataOnly="0" labelOnly="1" outline="0" fieldPosition="0">
        <references count="7">
          <reference field="2" count="1" selected="0">
            <x v="4"/>
          </reference>
          <reference field="3" count="1" selected="0">
            <x v="551"/>
          </reference>
          <reference field="5" count="1" selected="0">
            <x v="33"/>
          </reference>
          <reference field="9" count="1" selected="0">
            <x v="48"/>
          </reference>
          <reference field="10" count="1" selected="0">
            <x v="124"/>
          </reference>
          <reference field="11" count="0" selected="0"/>
          <reference field="25" count="0"/>
        </references>
      </pivotArea>
    </format>
    <format dxfId="4318">
      <pivotArea dataOnly="0" labelOnly="1" outline="0" fieldPosition="0">
        <references count="7">
          <reference field="2" count="1" selected="0">
            <x v="4"/>
          </reference>
          <reference field="3" count="1" selected="0">
            <x v="551"/>
          </reference>
          <reference field="5" count="1" selected="0">
            <x v="33"/>
          </reference>
          <reference field="9" count="1" selected="0">
            <x v="419"/>
          </reference>
          <reference field="10" count="1" selected="0">
            <x v="83"/>
          </reference>
          <reference field="11" count="0" selected="0"/>
          <reference field="25" count="0"/>
        </references>
      </pivotArea>
    </format>
    <format dxfId="4317">
      <pivotArea dataOnly="0" labelOnly="1" outline="0" fieldPosition="0">
        <references count="7">
          <reference field="2" count="1" selected="0">
            <x v="4"/>
          </reference>
          <reference field="3" count="1" selected="0">
            <x v="593"/>
          </reference>
          <reference field="5" count="1" selected="0">
            <x v="7"/>
          </reference>
          <reference field="9" count="1" selected="0">
            <x v="10"/>
          </reference>
          <reference field="10" count="1" selected="0">
            <x v="125"/>
          </reference>
          <reference field="11" count="0" selected="0"/>
          <reference field="25" count="0"/>
        </references>
      </pivotArea>
    </format>
    <format dxfId="4316">
      <pivotArea dataOnly="0" labelOnly="1" outline="0" fieldPosition="0">
        <references count="7">
          <reference field="2" count="1" selected="0">
            <x v="4"/>
          </reference>
          <reference field="3" count="1" selected="0">
            <x v="593"/>
          </reference>
          <reference field="5" count="1" selected="0">
            <x v="7"/>
          </reference>
          <reference field="9" count="1" selected="0">
            <x v="88"/>
          </reference>
          <reference field="10" count="1" selected="0">
            <x v="84"/>
          </reference>
          <reference field="11" count="0" selected="0"/>
          <reference field="25" count="0"/>
        </references>
      </pivotArea>
    </format>
    <format dxfId="4315">
      <pivotArea dataOnly="0" labelOnly="1" outline="0" fieldPosition="0">
        <references count="7">
          <reference field="2" count="1" selected="0">
            <x v="4"/>
          </reference>
          <reference field="3" count="1" selected="0">
            <x v="593"/>
          </reference>
          <reference field="5" count="1" selected="0">
            <x v="7"/>
          </reference>
          <reference field="9" count="1" selected="0">
            <x v="215"/>
          </reference>
          <reference field="10" count="1" selected="0">
            <x v="125"/>
          </reference>
          <reference field="11" count="0" selected="0"/>
          <reference field="25" count="0"/>
        </references>
      </pivotArea>
    </format>
    <format dxfId="4314">
      <pivotArea dataOnly="0" labelOnly="1" outline="0" fieldPosition="0">
        <references count="7">
          <reference field="2" count="1" selected="0">
            <x v="4"/>
          </reference>
          <reference field="3" count="1" selected="0">
            <x v="593"/>
          </reference>
          <reference field="5" count="1" selected="0">
            <x v="7"/>
          </reference>
          <reference field="9" count="1" selected="0">
            <x v="218"/>
          </reference>
          <reference field="10" count="1" selected="0">
            <x v="82"/>
          </reference>
          <reference field="11" count="0" selected="0"/>
          <reference field="25" count="0"/>
        </references>
      </pivotArea>
    </format>
    <format dxfId="4313">
      <pivotArea dataOnly="0" labelOnly="1" outline="0" fieldPosition="0">
        <references count="7">
          <reference field="2" count="1" selected="0">
            <x v="4"/>
          </reference>
          <reference field="3" count="1" selected="0">
            <x v="593"/>
          </reference>
          <reference field="5" count="1" selected="0">
            <x v="7"/>
          </reference>
          <reference field="9" count="1" selected="0">
            <x v="219"/>
          </reference>
          <reference field="10" count="1" selected="0">
            <x v="172"/>
          </reference>
          <reference field="11" count="0" selected="0"/>
          <reference field="25" count="0"/>
        </references>
      </pivotArea>
    </format>
    <format dxfId="4312">
      <pivotArea dataOnly="0" labelOnly="1" outline="0" fieldPosition="0">
        <references count="7">
          <reference field="2" count="1" selected="0">
            <x v="4"/>
          </reference>
          <reference field="3" count="1" selected="0">
            <x v="593"/>
          </reference>
          <reference field="5" count="1" selected="0">
            <x v="7"/>
          </reference>
          <reference field="9" count="1" selected="0">
            <x v="287"/>
          </reference>
          <reference field="10" count="1" selected="0">
            <x v="83"/>
          </reference>
          <reference field="11" count="0" selected="0"/>
          <reference field="25" count="0"/>
        </references>
      </pivotArea>
    </format>
    <format dxfId="4311">
      <pivotArea dataOnly="0" labelOnly="1" outline="0" fieldPosition="0">
        <references count="7">
          <reference field="2" count="1" selected="0">
            <x v="4"/>
          </reference>
          <reference field="3" count="1" selected="0">
            <x v="593"/>
          </reference>
          <reference field="5" count="1" selected="0">
            <x v="7"/>
          </reference>
          <reference field="9" count="1" selected="0">
            <x v="324"/>
          </reference>
          <reference field="10" count="1" selected="0">
            <x v="83"/>
          </reference>
          <reference field="11" count="0" selected="0"/>
          <reference field="25" count="0"/>
        </references>
      </pivotArea>
    </format>
    <format dxfId="4310">
      <pivotArea dataOnly="0" labelOnly="1" outline="0" fieldPosition="0">
        <references count="7">
          <reference field="2" count="1" selected="0">
            <x v="4"/>
          </reference>
          <reference field="3" count="1" selected="0">
            <x v="593"/>
          </reference>
          <reference field="5" count="1" selected="0">
            <x v="7"/>
          </reference>
          <reference field="9" count="1" selected="0">
            <x v="385"/>
          </reference>
          <reference field="10" count="1" selected="0">
            <x v="83"/>
          </reference>
          <reference field="11" count="0" selected="0"/>
          <reference field="25" count="0"/>
        </references>
      </pivotArea>
    </format>
    <format dxfId="4309">
      <pivotArea dataOnly="0" labelOnly="1" outline="0" fieldPosition="0">
        <references count="7">
          <reference field="2" count="1" selected="0">
            <x v="4"/>
          </reference>
          <reference field="3" count="1" selected="0">
            <x v="593"/>
          </reference>
          <reference field="5" count="1" selected="0">
            <x v="7"/>
          </reference>
          <reference field="9" count="1" selected="0">
            <x v="415"/>
          </reference>
          <reference field="10" count="1" selected="0">
            <x v="123"/>
          </reference>
          <reference field="11" count="0" selected="0"/>
          <reference field="25" count="0"/>
        </references>
      </pivotArea>
    </format>
    <format dxfId="4308">
      <pivotArea dataOnly="0" labelOnly="1" outline="0" fieldPosition="0">
        <references count="7">
          <reference field="2" count="1" selected="0">
            <x v="4"/>
          </reference>
          <reference field="3" count="1" selected="0">
            <x v="593"/>
          </reference>
          <reference field="5" count="1" selected="0">
            <x v="7"/>
          </reference>
          <reference field="9" count="1" selected="0">
            <x v="418"/>
          </reference>
          <reference field="10" count="1" selected="0">
            <x v="82"/>
          </reference>
          <reference field="11" count="0" selected="0"/>
          <reference field="25" count="0"/>
        </references>
      </pivotArea>
    </format>
    <format dxfId="4307">
      <pivotArea dataOnly="0" labelOnly="1" outline="0" fieldPosition="0">
        <references count="7">
          <reference field="2" count="1" selected="0">
            <x v="4"/>
          </reference>
          <reference field="3" count="1" selected="0">
            <x v="593"/>
          </reference>
          <reference field="5" count="1" selected="0">
            <x v="7"/>
          </reference>
          <reference field="9" count="1" selected="0">
            <x v="423"/>
          </reference>
          <reference field="10" count="1" selected="0">
            <x v="83"/>
          </reference>
          <reference field="11" count="0" selected="0"/>
          <reference field="25" count="0"/>
        </references>
      </pivotArea>
    </format>
    <format dxfId="4306">
      <pivotArea dataOnly="0" labelOnly="1" outline="0" fieldPosition="0">
        <references count="7">
          <reference field="2" count="1" selected="0">
            <x v="4"/>
          </reference>
          <reference field="3" count="1" selected="0">
            <x v="593"/>
          </reference>
          <reference field="5" count="1" selected="0">
            <x v="7"/>
          </reference>
          <reference field="9" count="1" selected="0">
            <x v="424"/>
          </reference>
          <reference field="10" count="1" selected="0">
            <x v="172"/>
          </reference>
          <reference field="11" count="0" selected="0"/>
          <reference field="25" count="0"/>
        </references>
      </pivotArea>
    </format>
    <format dxfId="4305">
      <pivotArea dataOnly="0" labelOnly="1" outline="0" fieldPosition="0">
        <references count="7">
          <reference field="2" count="1" selected="0">
            <x v="4"/>
          </reference>
          <reference field="3" count="1" selected="0">
            <x v="593"/>
          </reference>
          <reference field="5" count="1" selected="0">
            <x v="7"/>
          </reference>
          <reference field="9" count="1" selected="0">
            <x v="425"/>
          </reference>
          <reference field="10" count="1" selected="0">
            <x v="83"/>
          </reference>
          <reference field="11" count="0" selected="0"/>
          <reference field="25" count="0"/>
        </references>
      </pivotArea>
    </format>
    <format dxfId="4304">
      <pivotArea dataOnly="0" labelOnly="1" outline="0" fieldPosition="0">
        <references count="7">
          <reference field="2" count="1" selected="0">
            <x v="4"/>
          </reference>
          <reference field="3" count="1" selected="0">
            <x v="593"/>
          </reference>
          <reference field="5" count="1" selected="0">
            <x v="7"/>
          </reference>
          <reference field="9" count="1" selected="0">
            <x v="426"/>
          </reference>
          <reference field="10" count="1" selected="0">
            <x v="82"/>
          </reference>
          <reference field="11" count="0" selected="0"/>
          <reference field="25" count="0"/>
        </references>
      </pivotArea>
    </format>
    <format dxfId="4303">
      <pivotArea dataOnly="0" labelOnly="1" outline="0" fieldPosition="0">
        <references count="7">
          <reference field="2" count="1" selected="0">
            <x v="4"/>
          </reference>
          <reference field="3" count="1" selected="0">
            <x v="593"/>
          </reference>
          <reference field="5" count="1" selected="0">
            <x v="7"/>
          </reference>
          <reference field="9" count="1" selected="0">
            <x v="450"/>
          </reference>
          <reference field="10" count="1" selected="0">
            <x v="83"/>
          </reference>
          <reference field="11" count="0" selected="0"/>
          <reference field="25" count="0"/>
        </references>
      </pivotArea>
    </format>
    <format dxfId="4302">
      <pivotArea dataOnly="0" labelOnly="1" outline="0" fieldPosition="0">
        <references count="7">
          <reference field="2" count="1" selected="0">
            <x v="4"/>
          </reference>
          <reference field="3" count="1" selected="0">
            <x v="593"/>
          </reference>
          <reference field="5" count="1" selected="0">
            <x v="7"/>
          </reference>
          <reference field="9" count="1" selected="0">
            <x v="451"/>
          </reference>
          <reference field="10" count="1" selected="0">
            <x v="83"/>
          </reference>
          <reference field="11" count="0" selected="0"/>
          <reference field="25" count="0"/>
        </references>
      </pivotArea>
    </format>
    <format dxfId="4301">
      <pivotArea dataOnly="0" labelOnly="1" outline="0" fieldPosition="0">
        <references count="7">
          <reference field="2" count="1" selected="0">
            <x v="4"/>
          </reference>
          <reference field="3" count="1" selected="0">
            <x v="593"/>
          </reference>
          <reference field="5" count="1" selected="0">
            <x v="7"/>
          </reference>
          <reference field="9" count="1" selected="0">
            <x v="452"/>
          </reference>
          <reference field="10" count="1" selected="0">
            <x v="83"/>
          </reference>
          <reference field="11" count="0" selected="0"/>
          <reference field="25" count="0"/>
        </references>
      </pivotArea>
    </format>
    <format dxfId="4300">
      <pivotArea dataOnly="0" labelOnly="1" outline="0" fieldPosition="0">
        <references count="7">
          <reference field="2" count="1" selected="0">
            <x v="4"/>
          </reference>
          <reference field="3" count="1" selected="0">
            <x v="593"/>
          </reference>
          <reference field="5" count="1" selected="0">
            <x v="7"/>
          </reference>
          <reference field="9" count="1" selected="0">
            <x v="453"/>
          </reference>
          <reference field="10" count="1" selected="0">
            <x v="82"/>
          </reference>
          <reference field="11" count="0" selected="0"/>
          <reference field="25" count="0"/>
        </references>
      </pivotArea>
    </format>
    <format dxfId="4299">
      <pivotArea dataOnly="0" labelOnly="1" outline="0" fieldPosition="0">
        <references count="7">
          <reference field="2" count="1" selected="0">
            <x v="4"/>
          </reference>
          <reference field="3" count="1" selected="0">
            <x v="627"/>
          </reference>
          <reference field="5" count="1" selected="0">
            <x v="8"/>
          </reference>
          <reference field="9" count="1" selected="0">
            <x v="10"/>
          </reference>
          <reference field="10" count="1" selected="0">
            <x v="180"/>
          </reference>
          <reference field="11" count="0" selected="0"/>
          <reference field="25" count="0"/>
        </references>
      </pivotArea>
    </format>
    <format dxfId="4298">
      <pivotArea dataOnly="0" labelOnly="1" outline="0" fieldPosition="0">
        <references count="7">
          <reference field="2" count="1" selected="0">
            <x v="4"/>
          </reference>
          <reference field="3" count="1" selected="0">
            <x v="627"/>
          </reference>
          <reference field="5" count="1" selected="0">
            <x v="8"/>
          </reference>
          <reference field="9" count="1" selected="0">
            <x v="12"/>
          </reference>
          <reference field="10" count="1" selected="0">
            <x v="43"/>
          </reference>
          <reference field="11" count="0" selected="0"/>
          <reference field="25" count="0"/>
        </references>
      </pivotArea>
    </format>
    <format dxfId="4297">
      <pivotArea dataOnly="0" labelOnly="1" outline="0" fieldPosition="0">
        <references count="7">
          <reference field="2" count="1" selected="0">
            <x v="4"/>
          </reference>
          <reference field="3" count="1" selected="0">
            <x v="627"/>
          </reference>
          <reference field="5" count="1" selected="0">
            <x v="8"/>
          </reference>
          <reference field="9" count="1" selected="0">
            <x v="15"/>
          </reference>
          <reference field="10" count="1" selected="0">
            <x v="83"/>
          </reference>
          <reference field="11" count="0" selected="0"/>
          <reference field="25" count="0"/>
        </references>
      </pivotArea>
    </format>
    <format dxfId="4296">
      <pivotArea dataOnly="0" labelOnly="1" outline="0" fieldPosition="0">
        <references count="7">
          <reference field="2" count="1" selected="0">
            <x v="4"/>
          </reference>
          <reference field="3" count="1" selected="0">
            <x v="627"/>
          </reference>
          <reference field="5" count="1" selected="0">
            <x v="8"/>
          </reference>
          <reference field="9" count="1" selected="0">
            <x v="44"/>
          </reference>
          <reference field="10" count="1" selected="0">
            <x v="53"/>
          </reference>
          <reference field="11" count="0" selected="0"/>
          <reference field="25" count="0"/>
        </references>
      </pivotArea>
    </format>
    <format dxfId="4295">
      <pivotArea dataOnly="0" labelOnly="1" outline="0" fieldPosition="0">
        <references count="7">
          <reference field="2" count="1" selected="0">
            <x v="4"/>
          </reference>
          <reference field="3" count="1" selected="0">
            <x v="627"/>
          </reference>
          <reference field="5" count="1" selected="0">
            <x v="8"/>
          </reference>
          <reference field="9" count="1" selected="0">
            <x v="215"/>
          </reference>
          <reference field="10" count="1" selected="0">
            <x v="125"/>
          </reference>
          <reference field="11" count="0" selected="0"/>
          <reference field="25" count="0"/>
        </references>
      </pivotArea>
    </format>
    <format dxfId="4294">
      <pivotArea dataOnly="0" labelOnly="1" outline="0" fieldPosition="0">
        <references count="7">
          <reference field="2" count="1" selected="0">
            <x v="4"/>
          </reference>
          <reference field="3" count="1" selected="0">
            <x v="627"/>
          </reference>
          <reference field="5" count="1" selected="0">
            <x v="8"/>
          </reference>
          <reference field="9" count="1" selected="0">
            <x v="336"/>
          </reference>
          <reference field="10" count="1" selected="0">
            <x v="83"/>
          </reference>
          <reference field="11" count="0" selected="0"/>
          <reference field="25" count="0"/>
        </references>
      </pivotArea>
    </format>
    <format dxfId="4293">
      <pivotArea dataOnly="0" labelOnly="1" outline="0" fieldPosition="0">
        <references count="7">
          <reference field="2" count="1" selected="0">
            <x v="4"/>
          </reference>
          <reference field="3" count="1" selected="0">
            <x v="627"/>
          </reference>
          <reference field="5" count="1" selected="0">
            <x v="8"/>
          </reference>
          <reference field="9" count="1" selected="0">
            <x v="417"/>
          </reference>
          <reference field="10" count="1" selected="0">
            <x v="179"/>
          </reference>
          <reference field="11" count="0" selected="0"/>
          <reference field="25" count="0"/>
        </references>
      </pivotArea>
    </format>
    <format dxfId="4292">
      <pivotArea dataOnly="0" labelOnly="1" outline="0" fieldPosition="0">
        <references count="7">
          <reference field="2" count="1" selected="0">
            <x v="4"/>
          </reference>
          <reference field="3" count="1" selected="0">
            <x v="627"/>
          </reference>
          <reference field="5" count="1" selected="0">
            <x v="8"/>
          </reference>
          <reference field="9" count="1" selected="0">
            <x v="427"/>
          </reference>
          <reference field="10" count="1" selected="0">
            <x v="83"/>
          </reference>
          <reference field="11" count="0" selected="0"/>
          <reference field="25" count="0"/>
        </references>
      </pivotArea>
    </format>
    <format dxfId="4291">
      <pivotArea dataOnly="0" labelOnly="1" outline="0" fieldPosition="0">
        <references count="7">
          <reference field="2" count="1" selected="0">
            <x v="4"/>
          </reference>
          <reference field="3" count="1" selected="0">
            <x v="627"/>
          </reference>
          <reference field="5" count="1" selected="0">
            <x v="8"/>
          </reference>
          <reference field="9" count="1" selected="0">
            <x v="453"/>
          </reference>
          <reference field="10" count="1" selected="0">
            <x v="82"/>
          </reference>
          <reference field="11" count="0" selected="0"/>
          <reference field="25" count="0"/>
        </references>
      </pivotArea>
    </format>
    <format dxfId="4290">
      <pivotArea dataOnly="0" labelOnly="1" outline="0" fieldPosition="0">
        <references count="7">
          <reference field="2" count="1" selected="0">
            <x v="4"/>
          </reference>
          <reference field="3" count="1" selected="0">
            <x v="627"/>
          </reference>
          <reference field="5" count="1" selected="0">
            <x v="8"/>
          </reference>
          <reference field="9" count="1" selected="0">
            <x v="455"/>
          </reference>
          <reference field="10" count="1" selected="0">
            <x v="125"/>
          </reference>
          <reference field="11" count="0" selected="0"/>
          <reference field="25" count="0"/>
        </references>
      </pivotArea>
    </format>
    <format dxfId="4289">
      <pivotArea dataOnly="0" labelOnly="1" outline="0" fieldPosition="0">
        <references count="7">
          <reference field="2" count="1" selected="0">
            <x v="4"/>
          </reference>
          <reference field="3" count="1" selected="0">
            <x v="627"/>
          </reference>
          <reference field="5" count="1" selected="0">
            <x v="8"/>
          </reference>
          <reference field="9" count="1" selected="0">
            <x v="456"/>
          </reference>
          <reference field="10" count="1" selected="0">
            <x v="83"/>
          </reference>
          <reference field="11" count="0" selected="0"/>
          <reference field="25" count="0"/>
        </references>
      </pivotArea>
    </format>
    <format dxfId="4288">
      <pivotArea dataOnly="0" labelOnly="1" outline="0" fieldPosition="0">
        <references count="7">
          <reference field="2" count="1" selected="0">
            <x v="4"/>
          </reference>
          <reference field="3" count="1" selected="0">
            <x v="627"/>
          </reference>
          <reference field="5" count="1" selected="0">
            <x v="8"/>
          </reference>
          <reference field="9" count="1" selected="0">
            <x v="457"/>
          </reference>
          <reference field="10" count="1" selected="0">
            <x v="83"/>
          </reference>
          <reference field="11" count="0" selected="0"/>
          <reference field="25" count="0"/>
        </references>
      </pivotArea>
    </format>
    <format dxfId="4287">
      <pivotArea dataOnly="0" labelOnly="1" outline="0" fieldPosition="0">
        <references count="7">
          <reference field="2" count="1" selected="0">
            <x v="4"/>
          </reference>
          <reference field="3" count="1" selected="0">
            <x v="628"/>
          </reference>
          <reference field="5" count="1" selected="0">
            <x v="9"/>
          </reference>
          <reference field="9" count="1" selected="0">
            <x v="44"/>
          </reference>
          <reference field="10" count="1" selected="0">
            <x v="53"/>
          </reference>
          <reference field="11" count="0" selected="0"/>
          <reference field="25" count="0"/>
        </references>
      </pivotArea>
    </format>
    <format dxfId="4286">
      <pivotArea dataOnly="0" labelOnly="1" outline="0" fieldPosition="0">
        <references count="7">
          <reference field="2" count="1" selected="0">
            <x v="4"/>
          </reference>
          <reference field="3" count="1" selected="0">
            <x v="628"/>
          </reference>
          <reference field="5" count="1" selected="0">
            <x v="9"/>
          </reference>
          <reference field="9" count="1" selected="0">
            <x v="78"/>
          </reference>
          <reference field="10" count="1" selected="0">
            <x v="125"/>
          </reference>
          <reference field="11" count="0" selected="0"/>
          <reference field="25" count="0"/>
        </references>
      </pivotArea>
    </format>
    <format dxfId="4285">
      <pivotArea dataOnly="0" labelOnly="1" outline="0" fieldPosition="0">
        <references count="7">
          <reference field="2" count="1" selected="0">
            <x v="4"/>
          </reference>
          <reference field="3" count="1" selected="0">
            <x v="628"/>
          </reference>
          <reference field="5" count="1" selected="0">
            <x v="9"/>
          </reference>
          <reference field="9" count="1" selected="0">
            <x v="215"/>
          </reference>
          <reference field="10" count="1" selected="0">
            <x v="125"/>
          </reference>
          <reference field="11" count="0" selected="0"/>
          <reference field="25" count="0"/>
        </references>
      </pivotArea>
    </format>
    <format dxfId="4284">
      <pivotArea dataOnly="0" labelOnly="1" outline="0" fieldPosition="0">
        <references count="7">
          <reference field="2" count="1" selected="0">
            <x v="4"/>
          </reference>
          <reference field="3" count="1" selected="0">
            <x v="628"/>
          </reference>
          <reference field="5" count="1" selected="0">
            <x v="9"/>
          </reference>
          <reference field="9" count="1" selected="0">
            <x v="218"/>
          </reference>
          <reference field="10" count="1" selected="0">
            <x v="172"/>
          </reference>
          <reference field="11" count="0" selected="0"/>
          <reference field="25" count="0"/>
        </references>
      </pivotArea>
    </format>
    <format dxfId="4283">
      <pivotArea dataOnly="0" labelOnly="1" outline="0" fieldPosition="0">
        <references count="7">
          <reference field="2" count="1" selected="0">
            <x v="4"/>
          </reference>
          <reference field="3" count="1" selected="0">
            <x v="628"/>
          </reference>
          <reference field="5" count="1" selected="0">
            <x v="9"/>
          </reference>
          <reference field="9" count="1" selected="0">
            <x v="219"/>
          </reference>
          <reference field="10" count="1" selected="0">
            <x v="83"/>
          </reference>
          <reference field="11" count="0" selected="0"/>
          <reference field="25" count="0"/>
        </references>
      </pivotArea>
    </format>
    <format dxfId="4282">
      <pivotArea dataOnly="0" labelOnly="1" outline="0" fieldPosition="0">
        <references count="7">
          <reference field="2" count="1" selected="0">
            <x v="4"/>
          </reference>
          <reference field="3" count="1" selected="0">
            <x v="628"/>
          </reference>
          <reference field="5" count="1" selected="0">
            <x v="9"/>
          </reference>
          <reference field="9" count="1" selected="0">
            <x v="336"/>
          </reference>
          <reference field="10" count="1" selected="0">
            <x v="83"/>
          </reference>
          <reference field="11" count="0" selected="0"/>
          <reference field="25" count="0"/>
        </references>
      </pivotArea>
    </format>
    <format dxfId="4281">
      <pivotArea dataOnly="0" labelOnly="1" outline="0" fieldPosition="0">
        <references count="7">
          <reference field="2" count="1" selected="0">
            <x v="4"/>
          </reference>
          <reference field="3" count="1" selected="0">
            <x v="628"/>
          </reference>
          <reference field="5" count="1" selected="0">
            <x v="9"/>
          </reference>
          <reference field="9" count="1" selected="0">
            <x v="417"/>
          </reference>
          <reference field="10" count="1" selected="0">
            <x v="179"/>
          </reference>
          <reference field="11" count="0" selected="0"/>
          <reference field="25" count="0"/>
        </references>
      </pivotArea>
    </format>
    <format dxfId="4280">
      <pivotArea dataOnly="0" labelOnly="1" outline="0" fieldPosition="0">
        <references count="7">
          <reference field="2" count="1" selected="0">
            <x v="4"/>
          </reference>
          <reference field="3" count="1" selected="0">
            <x v="628"/>
          </reference>
          <reference field="5" count="1" selected="0">
            <x v="9"/>
          </reference>
          <reference field="9" count="1" selected="0">
            <x v="427"/>
          </reference>
          <reference field="10" count="1" selected="0">
            <x v="83"/>
          </reference>
          <reference field="11" count="0" selected="0"/>
          <reference field="25" count="0"/>
        </references>
      </pivotArea>
    </format>
    <format dxfId="4279">
      <pivotArea dataOnly="0" labelOnly="1" outline="0" fieldPosition="0">
        <references count="7">
          <reference field="2" count="1" selected="0">
            <x v="4"/>
          </reference>
          <reference field="3" count="1" selected="0">
            <x v="628"/>
          </reference>
          <reference field="5" count="1" selected="0">
            <x v="9"/>
          </reference>
          <reference field="9" count="1" selected="0">
            <x v="451"/>
          </reference>
          <reference field="10" count="1" selected="0">
            <x v="83"/>
          </reference>
          <reference field="11" count="0" selected="0"/>
          <reference field="25" count="0"/>
        </references>
      </pivotArea>
    </format>
    <format dxfId="4278">
      <pivotArea dataOnly="0" labelOnly="1" outline="0" fieldPosition="0">
        <references count="7">
          <reference field="2" count="1" selected="0">
            <x v="4"/>
          </reference>
          <reference field="3" count="1" selected="0">
            <x v="628"/>
          </reference>
          <reference field="5" count="1" selected="0">
            <x v="9"/>
          </reference>
          <reference field="9" count="1" selected="0">
            <x v="455"/>
          </reference>
          <reference field="10" count="1" selected="0">
            <x v="125"/>
          </reference>
          <reference field="11" count="0" selected="0"/>
          <reference field="25" count="0"/>
        </references>
      </pivotArea>
    </format>
    <format dxfId="4277">
      <pivotArea dataOnly="0" labelOnly="1" outline="0" fieldPosition="0">
        <references count="7">
          <reference field="2" count="1" selected="0">
            <x v="4"/>
          </reference>
          <reference field="3" count="1" selected="0">
            <x v="628"/>
          </reference>
          <reference field="5" count="1" selected="0">
            <x v="9"/>
          </reference>
          <reference field="9" count="1" selected="0">
            <x v="458"/>
          </reference>
          <reference field="10" count="1" selected="0">
            <x v="82"/>
          </reference>
          <reference field="11" count="0" selected="0"/>
          <reference field="25" count="0"/>
        </references>
      </pivotArea>
    </format>
    <format dxfId="4276">
      <pivotArea dataOnly="0" labelOnly="1" outline="0" fieldPosition="0">
        <references count="7">
          <reference field="2" count="1" selected="0">
            <x v="4"/>
          </reference>
          <reference field="3" count="1" selected="0">
            <x v="628"/>
          </reference>
          <reference field="5" count="1" selected="0">
            <x v="9"/>
          </reference>
          <reference field="9" count="1" selected="0">
            <x v="459"/>
          </reference>
          <reference field="10" count="1" selected="0">
            <x v="83"/>
          </reference>
          <reference field="11" count="0" selected="0"/>
          <reference field="25" count="0"/>
        </references>
      </pivotArea>
    </format>
    <format dxfId="4275">
      <pivotArea dataOnly="0" labelOnly="1" outline="0" fieldPosition="0">
        <references count="7">
          <reference field="2" count="1" selected="0">
            <x v="4"/>
          </reference>
          <reference field="3" count="1" selected="0">
            <x v="629"/>
          </reference>
          <reference field="5" count="1" selected="0">
            <x v="10"/>
          </reference>
          <reference field="9" count="1" selected="0">
            <x v="39"/>
          </reference>
          <reference field="10" count="1" selected="0">
            <x v="141"/>
          </reference>
          <reference field="11" count="0" selected="0"/>
          <reference field="25" count="0"/>
        </references>
      </pivotArea>
    </format>
    <format dxfId="4274">
      <pivotArea dataOnly="0" labelOnly="1" outline="0" fieldPosition="0">
        <references count="7">
          <reference field="2" count="1" selected="0">
            <x v="4"/>
          </reference>
          <reference field="3" count="1" selected="0">
            <x v="629"/>
          </reference>
          <reference field="5" count="1" selected="0">
            <x v="10"/>
          </reference>
          <reference field="9" count="1" selected="0">
            <x v="177"/>
          </reference>
          <reference field="10" count="1" selected="0">
            <x v="125"/>
          </reference>
          <reference field="11" count="0" selected="0"/>
          <reference field="25" count="0"/>
        </references>
      </pivotArea>
    </format>
    <format dxfId="4273">
      <pivotArea dataOnly="0" labelOnly="1" outline="0" fieldPosition="0">
        <references count="7">
          <reference field="2" count="1" selected="0">
            <x v="4"/>
          </reference>
          <reference field="3" count="1" selected="0">
            <x v="629"/>
          </reference>
          <reference field="5" count="1" selected="0">
            <x v="10"/>
          </reference>
          <reference field="9" count="1" selected="0">
            <x v="215"/>
          </reference>
          <reference field="10" count="1" selected="0">
            <x v="125"/>
          </reference>
          <reference field="11" count="0" selected="0"/>
          <reference field="25" count="0"/>
        </references>
      </pivotArea>
    </format>
    <format dxfId="4272">
      <pivotArea dataOnly="0" labelOnly="1" outline="0" fieldPosition="0">
        <references count="7">
          <reference field="2" count="1" selected="0">
            <x v="4"/>
          </reference>
          <reference field="3" count="1" selected="0">
            <x v="629"/>
          </reference>
          <reference field="5" count="1" selected="0">
            <x v="10"/>
          </reference>
          <reference field="9" count="1" selected="0">
            <x v="287"/>
          </reference>
          <reference field="10" count="1" selected="0">
            <x v="82"/>
          </reference>
          <reference field="11" count="0" selected="0"/>
          <reference field="25" count="0"/>
        </references>
      </pivotArea>
    </format>
    <format dxfId="4271">
      <pivotArea dataOnly="0" labelOnly="1" outline="0" fieldPosition="0">
        <references count="7">
          <reference field="2" count="1" selected="0">
            <x v="4"/>
          </reference>
          <reference field="3" count="1" selected="0">
            <x v="629"/>
          </reference>
          <reference field="5" count="1" selected="0">
            <x v="10"/>
          </reference>
          <reference field="9" count="1" selected="0">
            <x v="385"/>
          </reference>
          <reference field="10" count="1" selected="0">
            <x v="83"/>
          </reference>
          <reference field="11" count="0" selected="0"/>
          <reference field="25" count="0"/>
        </references>
      </pivotArea>
    </format>
    <format dxfId="4270">
      <pivotArea dataOnly="0" labelOnly="1" outline="0" fieldPosition="0">
        <references count="7">
          <reference field="2" count="1" selected="0">
            <x v="4"/>
          </reference>
          <reference field="3" count="1" selected="0">
            <x v="629"/>
          </reference>
          <reference field="5" count="1" selected="0">
            <x v="10"/>
          </reference>
          <reference field="9" count="1" selected="0">
            <x v="417"/>
          </reference>
          <reference field="10" count="1" selected="0">
            <x v="179"/>
          </reference>
          <reference field="11" count="0" selected="0"/>
          <reference field="25" count="0"/>
        </references>
      </pivotArea>
    </format>
    <format dxfId="4269">
      <pivotArea dataOnly="0" labelOnly="1" outline="0" fieldPosition="0">
        <references count="7">
          <reference field="2" count="1" selected="0">
            <x v="4"/>
          </reference>
          <reference field="3" count="1" selected="0">
            <x v="629"/>
          </reference>
          <reference field="5" count="1" selected="0">
            <x v="10"/>
          </reference>
          <reference field="9" count="1" selected="0">
            <x v="427"/>
          </reference>
          <reference field="10" count="1" selected="0">
            <x v="83"/>
          </reference>
          <reference field="11" count="0" selected="0"/>
          <reference field="25" count="0"/>
        </references>
      </pivotArea>
    </format>
    <format dxfId="4268">
      <pivotArea dataOnly="0" labelOnly="1" outline="0" fieldPosition="0">
        <references count="7">
          <reference field="2" count="1" selected="0">
            <x v="4"/>
          </reference>
          <reference field="3" count="1" selected="0">
            <x v="629"/>
          </reference>
          <reference field="5" count="1" selected="0">
            <x v="10"/>
          </reference>
          <reference field="9" count="1" selected="0">
            <x v="453"/>
          </reference>
          <reference field="10" count="1" selected="0">
            <x v="82"/>
          </reference>
          <reference field="11" count="0" selected="0"/>
          <reference field="25" count="0"/>
        </references>
      </pivotArea>
    </format>
    <format dxfId="4267">
      <pivotArea dataOnly="0" labelOnly="1" outline="0" fieldPosition="0">
        <references count="7">
          <reference field="2" count="1" selected="0">
            <x v="4"/>
          </reference>
          <reference field="3" count="1" selected="0">
            <x v="629"/>
          </reference>
          <reference field="5" count="1" selected="0">
            <x v="10"/>
          </reference>
          <reference field="9" count="1" selected="0">
            <x v="455"/>
          </reference>
          <reference field="10" count="1" selected="0">
            <x v="125"/>
          </reference>
          <reference field="11" count="0" selected="0"/>
          <reference field="25" count="0"/>
        </references>
      </pivotArea>
    </format>
    <format dxfId="4266">
      <pivotArea dataOnly="0" labelOnly="1" outline="0" fieldPosition="0">
        <references count="7">
          <reference field="2" count="1" selected="0">
            <x v="4"/>
          </reference>
          <reference field="3" count="1" selected="0">
            <x v="629"/>
          </reference>
          <reference field="5" count="1" selected="0">
            <x v="10"/>
          </reference>
          <reference field="9" count="1" selected="0">
            <x v="460"/>
          </reference>
          <reference field="10" count="1" selected="0">
            <x v="83"/>
          </reference>
          <reference field="11" count="0" selected="0"/>
          <reference field="25" count="0"/>
        </references>
      </pivotArea>
    </format>
    <format dxfId="4265">
      <pivotArea dataOnly="0" labelOnly="1" outline="0" fieldPosition="0">
        <references count="7">
          <reference field="2" count="1" selected="0">
            <x v="4"/>
          </reference>
          <reference field="3" count="1" selected="0">
            <x v="629"/>
          </reference>
          <reference field="5" count="1" selected="0">
            <x v="10"/>
          </reference>
          <reference field="9" count="1" selected="0">
            <x v="461"/>
          </reference>
          <reference field="10" count="1" selected="0">
            <x v="83"/>
          </reference>
          <reference field="11" count="0" selected="0"/>
          <reference field="25" count="0"/>
        </references>
      </pivotArea>
    </format>
    <format dxfId="4264">
      <pivotArea dataOnly="0" labelOnly="1" outline="0" fieldPosition="0">
        <references count="7">
          <reference field="2" count="1" selected="0">
            <x v="4"/>
          </reference>
          <reference field="3" count="1" selected="0">
            <x v="630"/>
          </reference>
          <reference field="5" count="1" selected="0">
            <x v="11"/>
          </reference>
          <reference field="9" count="1" selected="0">
            <x v="39"/>
          </reference>
          <reference field="10" count="1" selected="0">
            <x v="60"/>
          </reference>
          <reference field="11" count="0" selected="0"/>
          <reference field="25" count="0"/>
        </references>
      </pivotArea>
    </format>
    <format dxfId="4263">
      <pivotArea dataOnly="0" labelOnly="1" outline="0" fieldPosition="0">
        <references count="7">
          <reference field="2" count="1" selected="0">
            <x v="4"/>
          </reference>
          <reference field="3" count="1" selected="0">
            <x v="630"/>
          </reference>
          <reference field="5" count="1" selected="0">
            <x v="11"/>
          </reference>
          <reference field="9" count="1" selected="0">
            <x v="115"/>
          </reference>
          <reference field="10" count="1" selected="0">
            <x v="83"/>
          </reference>
          <reference field="11" count="0" selected="0"/>
          <reference field="25" count="0"/>
        </references>
      </pivotArea>
    </format>
    <format dxfId="4262">
      <pivotArea dataOnly="0" labelOnly="1" outline="0" fieldPosition="0">
        <references count="7">
          <reference field="2" count="1" selected="0">
            <x v="4"/>
          </reference>
          <reference field="3" count="1" selected="0">
            <x v="630"/>
          </reference>
          <reference field="5" count="1" selected="0">
            <x v="11"/>
          </reference>
          <reference field="9" count="1" selected="0">
            <x v="423"/>
          </reference>
          <reference field="10" count="1" selected="0">
            <x v="83"/>
          </reference>
          <reference field="11" count="0" selected="0"/>
          <reference field="25" count="0"/>
        </references>
      </pivotArea>
    </format>
    <format dxfId="4261">
      <pivotArea dataOnly="0" labelOnly="1" outline="0" fieldPosition="0">
        <references count="7">
          <reference field="2" count="1" selected="0">
            <x v="4"/>
          </reference>
          <reference field="3" count="1" selected="0">
            <x v="630"/>
          </reference>
          <reference field="5" count="1" selected="0">
            <x v="11"/>
          </reference>
          <reference field="9" count="1" selected="0">
            <x v="458"/>
          </reference>
          <reference field="10" count="1" selected="0">
            <x v="83"/>
          </reference>
          <reference field="11" count="0" selected="0"/>
          <reference field="25" count="0"/>
        </references>
      </pivotArea>
    </format>
    <format dxfId="4260">
      <pivotArea dataOnly="0" labelOnly="1" outline="0" fieldPosition="0">
        <references count="7">
          <reference field="2" count="1" selected="0">
            <x v="4"/>
          </reference>
          <reference field="3" count="1" selected="0">
            <x v="630"/>
          </reference>
          <reference field="5" count="1" selected="0">
            <x v="11"/>
          </reference>
          <reference field="9" count="1" selected="0">
            <x v="462"/>
          </reference>
          <reference field="10" count="1" selected="0">
            <x v="83"/>
          </reference>
          <reference field="11" count="0" selected="0"/>
          <reference field="25" count="0"/>
        </references>
      </pivotArea>
    </format>
    <format dxfId="4259">
      <pivotArea dataOnly="0" labelOnly="1" outline="0" fieldPosition="0">
        <references count="7">
          <reference field="2" count="1" selected="0">
            <x v="4"/>
          </reference>
          <reference field="3" count="1" selected="0">
            <x v="630"/>
          </reference>
          <reference field="5" count="1" selected="0">
            <x v="11"/>
          </reference>
          <reference field="9" count="1" selected="0">
            <x v="463"/>
          </reference>
          <reference field="10" count="1" selected="0">
            <x v="83"/>
          </reference>
          <reference field="11" count="0" selected="0"/>
          <reference field="25" count="0"/>
        </references>
      </pivotArea>
    </format>
    <format dxfId="4258">
      <pivotArea dataOnly="0" labelOnly="1" outline="0" fieldPosition="0">
        <references count="7">
          <reference field="2" count="1" selected="0">
            <x v="4"/>
          </reference>
          <reference field="3" count="1" selected="0">
            <x v="630"/>
          </reference>
          <reference field="5" count="1" selected="0">
            <x v="11"/>
          </reference>
          <reference field="9" count="1" selected="0">
            <x v="464"/>
          </reference>
          <reference field="10" count="1" selected="0">
            <x v="83"/>
          </reference>
          <reference field="11" count="0" selected="0"/>
          <reference field="25" count="0"/>
        </references>
      </pivotArea>
    </format>
    <format dxfId="4257">
      <pivotArea dataOnly="0" labelOnly="1" outline="0" fieldPosition="0">
        <references count="7">
          <reference field="2" count="1" selected="0">
            <x v="4"/>
          </reference>
          <reference field="3" count="1" selected="0">
            <x v="630"/>
          </reference>
          <reference field="5" count="1" selected="0">
            <x v="11"/>
          </reference>
          <reference field="9" count="1" selected="0">
            <x v="465"/>
          </reference>
          <reference field="10" count="1" selected="0">
            <x v="83"/>
          </reference>
          <reference field="11" count="0" selected="0"/>
          <reference field="25" count="0"/>
        </references>
      </pivotArea>
    </format>
    <format dxfId="4256">
      <pivotArea dataOnly="0" labelOnly="1" outline="0" fieldPosition="0">
        <references count="7">
          <reference field="2" count="1" selected="0">
            <x v="4"/>
          </reference>
          <reference field="3" count="1" selected="0">
            <x v="630"/>
          </reference>
          <reference field="5" count="1" selected="0">
            <x v="11"/>
          </reference>
          <reference field="9" count="1" selected="0">
            <x v="466"/>
          </reference>
          <reference field="10" count="1" selected="0">
            <x v="83"/>
          </reference>
          <reference field="11" count="0" selected="0"/>
          <reference field="25" count="0"/>
        </references>
      </pivotArea>
    </format>
    <format dxfId="4255">
      <pivotArea dataOnly="0" labelOnly="1" outline="0" fieldPosition="0">
        <references count="7">
          <reference field="2" count="1" selected="0">
            <x v="4"/>
          </reference>
          <reference field="3" count="1" selected="0">
            <x v="630"/>
          </reference>
          <reference field="5" count="1" selected="0">
            <x v="11"/>
          </reference>
          <reference field="9" count="1" selected="0">
            <x v="467"/>
          </reference>
          <reference field="10" count="1" selected="0">
            <x v="80"/>
          </reference>
          <reference field="11" count="0" selected="0"/>
          <reference field="25" count="0"/>
        </references>
      </pivotArea>
    </format>
    <format dxfId="4254">
      <pivotArea dataOnly="0" labelOnly="1" outline="0" fieldPosition="0">
        <references count="7">
          <reference field="2" count="1" selected="0">
            <x v="4"/>
          </reference>
          <reference field="3" count="1" selected="0">
            <x v="630"/>
          </reference>
          <reference field="5" count="1" selected="0">
            <x v="11"/>
          </reference>
          <reference field="9" count="1" selected="0">
            <x v="468"/>
          </reference>
          <reference field="10" count="1" selected="0">
            <x v="80"/>
          </reference>
          <reference field="11" count="0" selected="0"/>
          <reference field="25" count="0"/>
        </references>
      </pivotArea>
    </format>
    <format dxfId="4253">
      <pivotArea dataOnly="0" labelOnly="1" outline="0" fieldPosition="0">
        <references count="7">
          <reference field="2" count="1" selected="0">
            <x v="5"/>
          </reference>
          <reference field="3" count="1" selected="0">
            <x v="595"/>
          </reference>
          <reference field="5" count="1" selected="0">
            <x v="12"/>
          </reference>
          <reference field="9" count="1" selected="0">
            <x v="70"/>
          </reference>
          <reference field="10" count="1" selected="0">
            <x v="83"/>
          </reference>
          <reference field="11" count="0" selected="0"/>
          <reference field="25" count="0"/>
        </references>
      </pivotArea>
    </format>
    <format dxfId="4252">
      <pivotArea dataOnly="0" labelOnly="1" outline="0" fieldPosition="0">
        <references count="7">
          <reference field="2" count="1" selected="0">
            <x v="5"/>
          </reference>
          <reference field="3" count="1" selected="0">
            <x v="595"/>
          </reference>
          <reference field="5" count="1" selected="0">
            <x v="12"/>
          </reference>
          <reference field="9" count="1" selected="0">
            <x v="77"/>
          </reference>
          <reference field="10" count="1" selected="0">
            <x v="123"/>
          </reference>
          <reference field="11" count="0" selected="0"/>
          <reference field="25" count="0"/>
        </references>
      </pivotArea>
    </format>
    <format dxfId="4251">
      <pivotArea dataOnly="0" labelOnly="1" outline="0" fieldPosition="0">
        <references count="7">
          <reference field="2" count="1" selected="0">
            <x v="5"/>
          </reference>
          <reference field="3" count="1" selected="0">
            <x v="595"/>
          </reference>
          <reference field="5" count="1" selected="0">
            <x v="12"/>
          </reference>
          <reference field="9" count="1" selected="0">
            <x v="195"/>
          </reference>
          <reference field="10" count="1" selected="0">
            <x v="84"/>
          </reference>
          <reference field="11" count="0" selected="0"/>
          <reference field="25" count="0"/>
        </references>
      </pivotArea>
    </format>
    <format dxfId="4250">
      <pivotArea dataOnly="0" labelOnly="1" outline="0" fieldPosition="0">
        <references count="7">
          <reference field="2" count="1" selected="0">
            <x v="5"/>
          </reference>
          <reference field="3" count="1" selected="0">
            <x v="595"/>
          </reference>
          <reference field="5" count="1" selected="0">
            <x v="12"/>
          </reference>
          <reference field="9" count="1" selected="0">
            <x v="198"/>
          </reference>
          <reference field="10" count="1" selected="0">
            <x v="82"/>
          </reference>
          <reference field="11" count="0" selected="0"/>
          <reference field="25" count="0"/>
        </references>
      </pivotArea>
    </format>
    <format dxfId="4249">
      <pivotArea dataOnly="0" labelOnly="1" outline="0" fieldPosition="0">
        <references count="7">
          <reference field="2" count="1" selected="0">
            <x v="5"/>
          </reference>
          <reference field="3" count="1" selected="0">
            <x v="595"/>
          </reference>
          <reference field="5" count="1" selected="0">
            <x v="12"/>
          </reference>
          <reference field="9" count="1" selected="0">
            <x v="199"/>
          </reference>
          <reference field="10" count="1" selected="0">
            <x v="80"/>
          </reference>
          <reference field="11" count="0" selected="0"/>
          <reference field="25" count="0"/>
        </references>
      </pivotArea>
    </format>
    <format dxfId="4248">
      <pivotArea dataOnly="0" labelOnly="1" outline="0" fieldPosition="0">
        <references count="7">
          <reference field="2" count="1" selected="0">
            <x v="5"/>
          </reference>
          <reference field="3" count="1" selected="0">
            <x v="595"/>
          </reference>
          <reference field="5" count="1" selected="0">
            <x v="12"/>
          </reference>
          <reference field="9" count="1" selected="0">
            <x v="201"/>
          </reference>
          <reference field="10" count="1" selected="0">
            <x v="82"/>
          </reference>
          <reference field="11" count="0" selected="0"/>
          <reference field="25" count="0"/>
        </references>
      </pivotArea>
    </format>
    <format dxfId="4247">
      <pivotArea dataOnly="0" labelOnly="1" outline="0" fieldPosition="0">
        <references count="7">
          <reference field="2" count="1" selected="0">
            <x v="5"/>
          </reference>
          <reference field="3" count="1" selected="0">
            <x v="595"/>
          </reference>
          <reference field="5" count="1" selected="0">
            <x v="12"/>
          </reference>
          <reference field="9" count="1" selected="0">
            <x v="203"/>
          </reference>
          <reference field="10" count="1" selected="0">
            <x v="83"/>
          </reference>
          <reference field="11" count="0" selected="0"/>
          <reference field="25" count="0"/>
        </references>
      </pivotArea>
    </format>
    <format dxfId="4246">
      <pivotArea dataOnly="0" labelOnly="1" outline="0" fieldPosition="0">
        <references count="7">
          <reference field="2" count="1" selected="0">
            <x v="5"/>
          </reference>
          <reference field="3" count="1" selected="0">
            <x v="595"/>
          </reference>
          <reference field="5" count="1" selected="0">
            <x v="12"/>
          </reference>
          <reference field="9" count="1" selected="0">
            <x v="204"/>
          </reference>
          <reference field="10" count="1" selected="0">
            <x v="84"/>
          </reference>
          <reference field="11" count="0" selected="0"/>
          <reference field="25" count="0"/>
        </references>
      </pivotArea>
    </format>
    <format dxfId="4245">
      <pivotArea dataOnly="0" labelOnly="1" outline="0" fieldPosition="0">
        <references count="7">
          <reference field="2" count="1" selected="0">
            <x v="5"/>
          </reference>
          <reference field="3" count="1" selected="0">
            <x v="595"/>
          </reference>
          <reference field="5" count="1" selected="0">
            <x v="12"/>
          </reference>
          <reference field="9" count="1" selected="0">
            <x v="205"/>
          </reference>
          <reference field="10" count="1" selected="0">
            <x v="82"/>
          </reference>
          <reference field="11" count="0" selected="0"/>
          <reference field="25" count="0"/>
        </references>
      </pivotArea>
    </format>
    <format dxfId="4244">
      <pivotArea dataOnly="0" labelOnly="1" outline="0" fieldPosition="0">
        <references count="7">
          <reference field="2" count="1" selected="0">
            <x v="5"/>
          </reference>
          <reference field="3" count="1" selected="0">
            <x v="595"/>
          </reference>
          <reference field="5" count="1" selected="0">
            <x v="12"/>
          </reference>
          <reference field="9" count="1" selected="0">
            <x v="284"/>
          </reference>
          <reference field="10" count="1" selected="0">
            <x v="84"/>
          </reference>
          <reference field="11" count="0" selected="0"/>
          <reference field="25" count="0"/>
        </references>
      </pivotArea>
    </format>
    <format dxfId="4243">
      <pivotArea dataOnly="0" labelOnly="1" outline="0" fieldPosition="0">
        <references count="7">
          <reference field="2" count="1" selected="0">
            <x v="5"/>
          </reference>
          <reference field="3" count="1" selected="0">
            <x v="595"/>
          </reference>
          <reference field="5" count="1" selected="0">
            <x v="12"/>
          </reference>
          <reference field="9" count="1" selected="0">
            <x v="469"/>
          </reference>
          <reference field="10" count="1" selected="0">
            <x v="82"/>
          </reference>
          <reference field="11" count="0" selected="0"/>
          <reference field="25" count="0"/>
        </references>
      </pivotArea>
    </format>
    <format dxfId="4242">
      <pivotArea dataOnly="0" labelOnly="1" outline="0" fieldPosition="0">
        <references count="7">
          <reference field="2" count="1" selected="0">
            <x v="5"/>
          </reference>
          <reference field="3" count="1" selected="0">
            <x v="595"/>
          </reference>
          <reference field="5" count="1" selected="0">
            <x v="12"/>
          </reference>
          <reference field="9" count="1" selected="0">
            <x v="470"/>
          </reference>
          <reference field="10" count="1" selected="0">
            <x v="82"/>
          </reference>
          <reference field="11" count="0" selected="0"/>
          <reference field="25" count="0"/>
        </references>
      </pivotArea>
    </format>
    <format dxfId="4241">
      <pivotArea dataOnly="0" labelOnly="1" outline="0" fieldPosition="0">
        <references count="7">
          <reference field="2" count="1" selected="0">
            <x v="5"/>
          </reference>
          <reference field="3" count="1" selected="0">
            <x v="595"/>
          </reference>
          <reference field="5" count="1" selected="0">
            <x v="12"/>
          </reference>
          <reference field="9" count="1" selected="0">
            <x v="471"/>
          </reference>
          <reference field="10" count="1" selected="0">
            <x v="82"/>
          </reference>
          <reference field="11" count="0" selected="0"/>
          <reference field="25" count="0"/>
        </references>
      </pivotArea>
    </format>
    <format dxfId="4240">
      <pivotArea dataOnly="0" labelOnly="1" outline="0" fieldPosition="0">
        <references count="7">
          <reference field="2" count="1" selected="0">
            <x v="5"/>
          </reference>
          <reference field="3" count="1" selected="0">
            <x v="595"/>
          </reference>
          <reference field="5" count="1" selected="0">
            <x v="12"/>
          </reference>
          <reference field="9" count="1" selected="0">
            <x v="472"/>
          </reference>
          <reference field="10" count="1" selected="0">
            <x v="82"/>
          </reference>
          <reference field="11" count="0" selected="0"/>
          <reference field="25" count="0"/>
        </references>
      </pivotArea>
    </format>
    <format dxfId="4239">
      <pivotArea dataOnly="0" labelOnly="1" outline="0" fieldPosition="0">
        <references count="7">
          <reference field="2" count="1" selected="0">
            <x v="6"/>
          </reference>
          <reference field="3" count="1" selected="0">
            <x v="582"/>
          </reference>
          <reference field="5" count="1" selected="0">
            <x v="24"/>
          </reference>
          <reference field="9" count="1" selected="0">
            <x v="24"/>
          </reference>
          <reference field="10" count="1" selected="0">
            <x v="126"/>
          </reference>
          <reference field="11" count="0" selected="0"/>
          <reference field="25" count="0"/>
        </references>
      </pivotArea>
    </format>
    <format dxfId="4238">
      <pivotArea dataOnly="0" labelOnly="1" outline="0" fieldPosition="0">
        <references count="7">
          <reference field="2" count="1" selected="0">
            <x v="6"/>
          </reference>
          <reference field="3" count="1" selected="0">
            <x v="582"/>
          </reference>
          <reference field="5" count="1" selected="0">
            <x v="24"/>
          </reference>
          <reference field="9" count="1" selected="0">
            <x v="206"/>
          </reference>
          <reference field="10" count="1" selected="0">
            <x v="29"/>
          </reference>
          <reference field="11" count="0" selected="0"/>
          <reference field="25" count="0"/>
        </references>
      </pivotArea>
    </format>
    <format dxfId="4237">
      <pivotArea dataOnly="0" labelOnly="1" outline="0" fieldPosition="0">
        <references count="7">
          <reference field="2" count="1" selected="0">
            <x v="6"/>
          </reference>
          <reference field="3" count="1" selected="0">
            <x v="582"/>
          </reference>
          <reference field="5" count="1" selected="0">
            <x v="24"/>
          </reference>
          <reference field="9" count="1" selected="0">
            <x v="209"/>
          </reference>
          <reference field="10" count="1" selected="0">
            <x v="82"/>
          </reference>
          <reference field="11" count="0" selected="0"/>
          <reference field="25" count="0"/>
        </references>
      </pivotArea>
    </format>
    <format dxfId="4236">
      <pivotArea dataOnly="0" labelOnly="1" outline="0" fieldPosition="0">
        <references count="7">
          <reference field="2" count="1" selected="0">
            <x v="6"/>
          </reference>
          <reference field="3" count="1" selected="0">
            <x v="582"/>
          </reference>
          <reference field="5" count="1" selected="0">
            <x v="24"/>
          </reference>
          <reference field="9" count="1" selected="0">
            <x v="286"/>
          </reference>
          <reference field="10" count="1" selected="0">
            <x v="83"/>
          </reference>
          <reference field="11" count="0" selected="0"/>
          <reference field="25" count="0"/>
        </references>
      </pivotArea>
    </format>
    <format dxfId="4235">
      <pivotArea dataOnly="0" labelOnly="1" outline="0" fieldPosition="0">
        <references count="7">
          <reference field="2" count="1" selected="0">
            <x v="6"/>
          </reference>
          <reference field="3" count="1" selected="0">
            <x v="582"/>
          </reference>
          <reference field="5" count="1" selected="0">
            <x v="24"/>
          </reference>
          <reference field="9" count="1" selected="0">
            <x v="358"/>
          </reference>
          <reference field="10" count="1" selected="0">
            <x v="83"/>
          </reference>
          <reference field="11" count="0" selected="0"/>
          <reference field="25" count="0"/>
        </references>
      </pivotArea>
    </format>
    <format dxfId="4234">
      <pivotArea dataOnly="0" labelOnly="1" outline="0" fieldPosition="0">
        <references count="7">
          <reference field="2" count="1" selected="0">
            <x v="6"/>
          </reference>
          <reference field="3" count="1" selected="0">
            <x v="637"/>
          </reference>
          <reference field="5" count="1" selected="0">
            <x v="25"/>
          </reference>
          <reference field="9" count="1" selected="0">
            <x v="206"/>
          </reference>
          <reference field="10" count="1" selected="0">
            <x v="29"/>
          </reference>
          <reference field="11" count="0" selected="0"/>
          <reference field="25" count="0"/>
        </references>
      </pivotArea>
    </format>
    <format dxfId="4233">
      <pivotArea dataOnly="0" labelOnly="1" outline="0" fieldPosition="0">
        <references count="7">
          <reference field="2" count="1" selected="0">
            <x v="6"/>
          </reference>
          <reference field="3" count="1" selected="0">
            <x v="637"/>
          </reference>
          <reference field="5" count="1" selected="0">
            <x v="25"/>
          </reference>
          <reference field="9" count="1" selected="0">
            <x v="210"/>
          </reference>
          <reference field="10" count="1" selected="0">
            <x v="126"/>
          </reference>
          <reference field="11" count="0" selected="0"/>
          <reference field="25" count="0"/>
        </references>
      </pivotArea>
    </format>
    <format dxfId="4232">
      <pivotArea dataOnly="0" labelOnly="1" outline="0" fieldPosition="0">
        <references count="7">
          <reference field="2" count="1" selected="0">
            <x v="6"/>
          </reference>
          <reference field="3" count="1" selected="0">
            <x v="637"/>
          </reference>
          <reference field="5" count="1" selected="0">
            <x v="25"/>
          </reference>
          <reference field="9" count="1" selected="0">
            <x v="358"/>
          </reference>
          <reference field="10" count="1" selected="0">
            <x v="83"/>
          </reference>
          <reference field="11" count="0" selected="0"/>
          <reference field="25" count="0"/>
        </references>
      </pivotArea>
    </format>
    <format dxfId="4231">
      <pivotArea dataOnly="0" labelOnly="1" outline="0" fieldPosition="0">
        <references count="7">
          <reference field="2" count="1" selected="0">
            <x v="6"/>
          </reference>
          <reference field="3" count="1" selected="0">
            <x v="639"/>
          </reference>
          <reference field="5" count="1" selected="0">
            <x v="26"/>
          </reference>
          <reference field="9" count="1" selected="0">
            <x v="206"/>
          </reference>
          <reference field="10" count="1" selected="0">
            <x v="29"/>
          </reference>
          <reference field="11" count="0" selected="0"/>
          <reference field="25" count="0"/>
        </references>
      </pivotArea>
    </format>
    <format dxfId="4230">
      <pivotArea dataOnly="0" labelOnly="1" outline="0" fieldPosition="0">
        <references count="7">
          <reference field="2" count="1" selected="0">
            <x v="6"/>
          </reference>
          <reference field="3" count="1" selected="0">
            <x v="639"/>
          </reference>
          <reference field="5" count="1" selected="0">
            <x v="26"/>
          </reference>
          <reference field="9" count="1" selected="0">
            <x v="210"/>
          </reference>
          <reference field="10" count="1" selected="0">
            <x v="126"/>
          </reference>
          <reference field="11" count="0" selected="0"/>
          <reference field="25" count="0"/>
        </references>
      </pivotArea>
    </format>
    <format dxfId="4229">
      <pivotArea dataOnly="0" labelOnly="1" outline="0" fieldPosition="0">
        <references count="7">
          <reference field="2" count="1" selected="0">
            <x v="6"/>
          </reference>
          <reference field="3" count="1" selected="0">
            <x v="639"/>
          </reference>
          <reference field="5" count="1" selected="0">
            <x v="26"/>
          </reference>
          <reference field="9" count="1" selected="0">
            <x v="331"/>
          </reference>
          <reference field="10" count="1" selected="0">
            <x v="83"/>
          </reference>
          <reference field="11" count="0" selected="0"/>
          <reference field="25" count="0"/>
        </references>
      </pivotArea>
    </format>
    <format dxfId="4228">
      <pivotArea dataOnly="0" labelOnly="1" outline="0" fieldPosition="0">
        <references count="7">
          <reference field="2" count="1" selected="0">
            <x v="6"/>
          </reference>
          <reference field="3" count="1" selected="0">
            <x v="640"/>
          </reference>
          <reference field="5" count="1" selected="0">
            <x v="27"/>
          </reference>
          <reference field="9" count="1" selected="0">
            <x v="206"/>
          </reference>
          <reference field="10" count="1" selected="0">
            <x v="29"/>
          </reference>
          <reference field="11" count="0" selected="0"/>
          <reference field="25" count="0"/>
        </references>
      </pivotArea>
    </format>
    <format dxfId="4227">
      <pivotArea dataOnly="0" labelOnly="1" outline="0" fieldPosition="0">
        <references count="7">
          <reference field="2" count="1" selected="0">
            <x v="6"/>
          </reference>
          <reference field="3" count="1" selected="0">
            <x v="640"/>
          </reference>
          <reference field="5" count="1" selected="0">
            <x v="27"/>
          </reference>
          <reference field="9" count="1" selected="0">
            <x v="209"/>
          </reference>
          <reference field="10" count="1" selected="0">
            <x v="83"/>
          </reference>
          <reference field="11" count="0" selected="0"/>
          <reference field="25" count="0"/>
        </references>
      </pivotArea>
    </format>
    <format dxfId="4226">
      <pivotArea dataOnly="0" labelOnly="1" outline="0" fieldPosition="0">
        <references count="7">
          <reference field="2" count="1" selected="0">
            <x v="6"/>
          </reference>
          <reference field="3" count="1" selected="0">
            <x v="640"/>
          </reference>
          <reference field="5" count="1" selected="0">
            <x v="27"/>
          </reference>
          <reference field="9" count="1" selected="0">
            <x v="286"/>
          </reference>
          <reference field="10" count="1" selected="0">
            <x v="83"/>
          </reference>
          <reference field="11" count="0" selected="0"/>
          <reference field="25" count="0"/>
        </references>
      </pivotArea>
    </format>
    <format dxfId="4225">
      <pivotArea dataOnly="0" labelOnly="1" outline="0" fieldPosition="0">
        <references count="7">
          <reference field="2" count="1" selected="0">
            <x v="6"/>
          </reference>
          <reference field="3" count="1" selected="0">
            <x v="640"/>
          </reference>
          <reference field="5" count="1" selected="0">
            <x v="27"/>
          </reference>
          <reference field="9" count="1" selected="0">
            <x v="358"/>
          </reference>
          <reference field="10" count="1" selected="0">
            <x v="83"/>
          </reference>
          <reference field="11" count="0" selected="0"/>
          <reference field="25" count="0"/>
        </references>
      </pivotArea>
    </format>
    <format dxfId="4224">
      <pivotArea dataOnly="0" labelOnly="1" outline="0" fieldPosition="0">
        <references count="7">
          <reference field="2" count="1" selected="0">
            <x v="6"/>
          </reference>
          <reference field="3" count="1" selected="0">
            <x v="640"/>
          </reference>
          <reference field="5" count="1" selected="0">
            <x v="27"/>
          </reference>
          <reference field="9" count="1" selected="0">
            <x v="482"/>
          </reference>
          <reference field="10" count="1" selected="0">
            <x v="83"/>
          </reference>
          <reference field="11" count="0" selected="0"/>
          <reference field="25" count="0"/>
        </references>
      </pivotArea>
    </format>
    <format dxfId="4223">
      <pivotArea dataOnly="0" labelOnly="1" outline="0" fieldPosition="0">
        <references count="7">
          <reference field="2" count="1" selected="0">
            <x v="6"/>
          </reference>
          <reference field="3" count="1" selected="0">
            <x v="640"/>
          </reference>
          <reference field="5" count="1" selected="0">
            <x v="27"/>
          </reference>
          <reference field="9" count="1" selected="0">
            <x v="483"/>
          </reference>
          <reference field="10" count="1" selected="0">
            <x v="181"/>
          </reference>
          <reference field="11" count="0" selected="0"/>
          <reference field="25" count="0"/>
        </references>
      </pivotArea>
    </format>
    <format dxfId="4222">
      <pivotArea dataOnly="0" labelOnly="1" outline="0" fieldPosition="0">
        <references count="7">
          <reference field="2" count="1" selected="0">
            <x v="7"/>
          </reference>
          <reference field="3" count="1" selected="0">
            <x v="392"/>
          </reference>
          <reference field="5" count="1" selected="0">
            <x v="19"/>
          </reference>
          <reference field="9" count="1" selected="0">
            <x v="189"/>
          </reference>
          <reference field="10" count="1" selected="0">
            <x v="143"/>
          </reference>
          <reference field="11" count="0" selected="0"/>
          <reference field="25" count="0"/>
        </references>
      </pivotArea>
    </format>
    <format dxfId="4221">
      <pivotArea dataOnly="0" labelOnly="1" outline="0" fieldPosition="0">
        <references count="7">
          <reference field="2" count="1" selected="0">
            <x v="7"/>
          </reference>
          <reference field="3" count="1" selected="0">
            <x v="392"/>
          </reference>
          <reference field="5" count="1" selected="0">
            <x v="20"/>
          </reference>
          <reference field="9" count="1" selected="0">
            <x v="189"/>
          </reference>
          <reference field="10" count="1" selected="0">
            <x v="143"/>
          </reference>
          <reference field="11" count="0" selected="0"/>
          <reference field="25" count="0"/>
        </references>
      </pivotArea>
    </format>
    <format dxfId="4220">
      <pivotArea dataOnly="0" labelOnly="1" outline="0" fieldPosition="0">
        <references count="7">
          <reference field="2" count="1" selected="0">
            <x v="7"/>
          </reference>
          <reference field="3" count="1" selected="0">
            <x v="601"/>
          </reference>
          <reference field="5" count="1" selected="0">
            <x v="21"/>
          </reference>
          <reference field="9" count="1" selected="0">
            <x v="190"/>
          </reference>
          <reference field="10" count="1" selected="0">
            <x v="35"/>
          </reference>
          <reference field="11" count="0" selected="0"/>
          <reference field="25" count="0"/>
        </references>
      </pivotArea>
    </format>
    <format dxfId="4219">
      <pivotArea dataOnly="0" labelOnly="1" outline="0" fieldPosition="0">
        <references count="7">
          <reference field="2" count="1" selected="0">
            <x v="7"/>
          </reference>
          <reference field="3" count="1" selected="0">
            <x v="601"/>
          </reference>
          <reference field="5" count="1" selected="0">
            <x v="21"/>
          </reference>
          <reference field="9" count="1" selected="0">
            <x v="190"/>
          </reference>
          <reference field="10" count="1" selected="0">
            <x v="60"/>
          </reference>
          <reference field="11" count="0" selected="0"/>
          <reference field="25" count="0"/>
        </references>
      </pivotArea>
    </format>
    <format dxfId="4218">
      <pivotArea dataOnly="0" labelOnly="1" outline="0" fieldPosition="0">
        <references count="7">
          <reference field="2" count="1" selected="0">
            <x v="7"/>
          </reference>
          <reference field="3" count="1" selected="0">
            <x v="601"/>
          </reference>
          <reference field="5" count="1" selected="0">
            <x v="22"/>
          </reference>
          <reference field="9" count="1" selected="0">
            <x v="429"/>
          </reference>
          <reference field="10" count="1" selected="0">
            <x v="174"/>
          </reference>
          <reference field="11" count="0" selected="0"/>
          <reference field="25" count="0"/>
        </references>
      </pivotArea>
    </format>
    <format dxfId="4217">
      <pivotArea dataOnly="0" labelOnly="1" outline="0" fieldPosition="0">
        <references count="7">
          <reference field="2" count="1" selected="0">
            <x v="7"/>
          </reference>
          <reference field="3" count="1" selected="0">
            <x v="650"/>
          </reference>
          <reference field="5" count="1" selected="0">
            <x v="36"/>
          </reference>
          <reference field="9" count="1" selected="0">
            <x v="355"/>
          </reference>
          <reference field="10" count="1" selected="0">
            <x v="150"/>
          </reference>
          <reference field="11" count="0" selected="0"/>
          <reference field="25" count="0"/>
        </references>
      </pivotArea>
    </format>
    <format dxfId="4216">
      <pivotArea dataOnly="0" labelOnly="1" outline="0" fieldPosition="0">
        <references count="7">
          <reference field="2" count="1" selected="0">
            <x v="7"/>
          </reference>
          <reference field="3" count="1" selected="0">
            <x v="651"/>
          </reference>
          <reference field="5" count="1" selected="0">
            <x v="37"/>
          </reference>
          <reference field="9" count="1" selected="0">
            <x v="26"/>
          </reference>
          <reference field="10" count="1" selected="0">
            <x v="181"/>
          </reference>
          <reference field="11" count="0" selected="0"/>
          <reference field="25" count="0"/>
        </references>
      </pivotArea>
    </format>
    <format dxfId="4215">
      <pivotArea dataOnly="0" labelOnly="1" outline="0" fieldPosition="0">
        <references count="7">
          <reference field="2" count="1" selected="0">
            <x v="7"/>
          </reference>
          <reference field="3" count="1" selected="0">
            <x v="651"/>
          </reference>
          <reference field="5" count="1" selected="0">
            <x v="37"/>
          </reference>
          <reference field="9" count="1" selected="0">
            <x v="150"/>
          </reference>
          <reference field="10" count="1" selected="0">
            <x v="181"/>
          </reference>
          <reference field="11" count="0" selected="0"/>
          <reference field="25" count="0"/>
        </references>
      </pivotArea>
    </format>
    <format dxfId="4214">
      <pivotArea dataOnly="0" labelOnly="1" outline="0" fieldPosition="0">
        <references count="7">
          <reference field="2" count="1" selected="0">
            <x v="7"/>
          </reference>
          <reference field="3" count="1" selected="0">
            <x v="651"/>
          </reference>
          <reference field="5" count="1" selected="0">
            <x v="37"/>
          </reference>
          <reference field="9" count="1" selected="0">
            <x v="151"/>
          </reference>
          <reference field="10" count="1" selected="0">
            <x v="181"/>
          </reference>
          <reference field="11" count="0" selected="0"/>
          <reference field="25" count="0"/>
        </references>
      </pivotArea>
    </format>
    <format dxfId="4213">
      <pivotArea dataOnly="0" labelOnly="1" outline="0" fieldPosition="0">
        <references count="7">
          <reference field="2" count="1" selected="0">
            <x v="7"/>
          </reference>
          <reference field="3" count="1" selected="0">
            <x v="651"/>
          </reference>
          <reference field="5" count="1" selected="0">
            <x v="37"/>
          </reference>
          <reference field="9" count="1" selected="0">
            <x v="152"/>
          </reference>
          <reference field="10" count="1" selected="0">
            <x v="82"/>
          </reference>
          <reference field="11" count="0" selected="0"/>
          <reference field="25" count="0"/>
        </references>
      </pivotArea>
    </format>
    <format dxfId="4212">
      <pivotArea dataOnly="0" labelOnly="1" outline="0" fieldPosition="0">
        <references count="7">
          <reference field="2" count="1" selected="0">
            <x v="7"/>
          </reference>
          <reference field="3" count="1" selected="0">
            <x v="651"/>
          </reference>
          <reference field="5" count="1" selected="0">
            <x v="37"/>
          </reference>
          <reference field="9" count="1" selected="0">
            <x v="154"/>
          </reference>
          <reference field="10" count="1" selected="0">
            <x v="83"/>
          </reference>
          <reference field="11" count="0" selected="0"/>
          <reference field="25" count="0"/>
        </references>
      </pivotArea>
    </format>
    <format dxfId="4211">
      <pivotArea dataOnly="0" labelOnly="1" outline="0" fieldPosition="0">
        <references count="7">
          <reference field="2" count="1" selected="0">
            <x v="7"/>
          </reference>
          <reference field="3" count="1" selected="0">
            <x v="651"/>
          </reference>
          <reference field="5" count="1" selected="0">
            <x v="37"/>
          </reference>
          <reference field="9" count="1" selected="0">
            <x v="155"/>
          </reference>
          <reference field="10" count="1" selected="0">
            <x v="82"/>
          </reference>
          <reference field="11" count="0" selected="0"/>
          <reference field="25" count="0"/>
        </references>
      </pivotArea>
    </format>
    <format dxfId="4210">
      <pivotArea dataOnly="0" labelOnly="1" outline="0" fieldPosition="0">
        <references count="7">
          <reference field="2" count="1" selected="0">
            <x v="7"/>
          </reference>
          <reference field="3" count="1" selected="0">
            <x v="651"/>
          </reference>
          <reference field="5" count="1" selected="0">
            <x v="37"/>
          </reference>
          <reference field="9" count="1" selected="0">
            <x v="157"/>
          </reference>
          <reference field="10" count="1" selected="0">
            <x v="82"/>
          </reference>
          <reference field="11" count="0" selected="0"/>
          <reference field="25" count="0"/>
        </references>
      </pivotArea>
    </format>
    <format dxfId="4209">
      <pivotArea dataOnly="0" labelOnly="1" outline="0" fieldPosition="0">
        <references count="7">
          <reference field="2" count="1" selected="0">
            <x v="7"/>
          </reference>
          <reference field="3" count="1" selected="0">
            <x v="651"/>
          </reference>
          <reference field="5" count="1" selected="0">
            <x v="37"/>
          </reference>
          <reference field="9" count="1" selected="0">
            <x v="223"/>
          </reference>
          <reference field="10" count="1" selected="0">
            <x v="181"/>
          </reference>
          <reference field="11" count="0" selected="0"/>
          <reference field="25" count="0"/>
        </references>
      </pivotArea>
    </format>
    <format dxfId="4208">
      <pivotArea dataOnly="0" labelOnly="1" outline="0" fieldPosition="0">
        <references count="7">
          <reference field="2" count="1" selected="0">
            <x v="7"/>
          </reference>
          <reference field="3" count="1" selected="0">
            <x v="651"/>
          </reference>
          <reference field="5" count="1" selected="0">
            <x v="37"/>
          </reference>
          <reference field="9" count="1" selected="0">
            <x v="252"/>
          </reference>
          <reference field="10" count="1" selected="0">
            <x v="180"/>
          </reference>
          <reference field="11" count="0" selected="0"/>
          <reference field="25" count="0"/>
        </references>
      </pivotArea>
    </format>
    <format dxfId="4207">
      <pivotArea dataOnly="0" labelOnly="1" outline="0" fieldPosition="0">
        <references count="7">
          <reference field="2" count="1" selected="0">
            <x v="7"/>
          </reference>
          <reference field="3" count="1" selected="0">
            <x v="651"/>
          </reference>
          <reference field="5" count="1" selected="0">
            <x v="37"/>
          </reference>
          <reference field="9" count="1" selected="0">
            <x v="276"/>
          </reference>
          <reference field="10" count="1" selected="0">
            <x v="60"/>
          </reference>
          <reference field="11" count="0" selected="0"/>
          <reference field="25" count="0"/>
        </references>
      </pivotArea>
    </format>
    <format dxfId="4206">
      <pivotArea dataOnly="0" labelOnly="1" outline="0" fieldPosition="0">
        <references count="7">
          <reference field="2" count="1" selected="0">
            <x v="7"/>
          </reference>
          <reference field="3" count="1" selected="0">
            <x v="651"/>
          </reference>
          <reference field="5" count="1" selected="0">
            <x v="37"/>
          </reference>
          <reference field="9" count="1" selected="0">
            <x v="340"/>
          </reference>
          <reference field="10" count="1" selected="0">
            <x v="182"/>
          </reference>
          <reference field="11" count="0" selected="0"/>
          <reference field="25" count="0"/>
        </references>
      </pivotArea>
    </format>
    <format dxfId="4205">
      <pivotArea dataOnly="0" labelOnly="1" outline="0" fieldPosition="0">
        <references count="7">
          <reference field="2" count="1" selected="0">
            <x v="7"/>
          </reference>
          <reference field="3" count="1" selected="0">
            <x v="651"/>
          </reference>
          <reference field="5" count="1" selected="0">
            <x v="37"/>
          </reference>
          <reference field="9" count="1" selected="0">
            <x v="364"/>
          </reference>
          <reference field="10" count="1" selected="0">
            <x v="83"/>
          </reference>
          <reference field="11" count="0" selected="0"/>
          <reference field="25" count="0"/>
        </references>
      </pivotArea>
    </format>
    <format dxfId="4204">
      <pivotArea dataOnly="0" labelOnly="1" outline="0" fieldPosition="0">
        <references count="7">
          <reference field="2" count="1" selected="0">
            <x v="7"/>
          </reference>
          <reference field="3" count="1" selected="0">
            <x v="651"/>
          </reference>
          <reference field="5" count="1" selected="0">
            <x v="37"/>
          </reference>
          <reference field="9" count="1" selected="0">
            <x v="399"/>
          </reference>
          <reference field="10" count="1" selected="0">
            <x v="82"/>
          </reference>
          <reference field="11" count="0" selected="0"/>
          <reference field="25" count="0"/>
        </references>
      </pivotArea>
    </format>
    <format dxfId="4203">
      <pivotArea dataOnly="0" labelOnly="1" outline="0" fieldPosition="0">
        <references count="7">
          <reference field="2" count="1" selected="0">
            <x v="7"/>
          </reference>
          <reference field="3" count="1" selected="0">
            <x v="652"/>
          </reference>
          <reference field="5" count="1" selected="0">
            <x v="38"/>
          </reference>
          <reference field="9" count="1" selected="0">
            <x v="4"/>
          </reference>
          <reference field="10" count="1" selected="0">
            <x v="40"/>
          </reference>
          <reference field="11" count="0" selected="0"/>
          <reference field="25" count="0"/>
        </references>
      </pivotArea>
    </format>
    <format dxfId="4202">
      <pivotArea dataOnly="0" labelOnly="1" outline="0" fieldPosition="0">
        <references count="7">
          <reference field="2" count="1" selected="0">
            <x v="7"/>
          </reference>
          <reference field="3" count="1" selected="0">
            <x v="652"/>
          </reference>
          <reference field="5" count="1" selected="0">
            <x v="38"/>
          </reference>
          <reference field="9" count="1" selected="0">
            <x v="38"/>
          </reference>
          <reference field="10" count="1" selected="0">
            <x v="60"/>
          </reference>
          <reference field="11" count="0" selected="0"/>
          <reference field="25" count="0"/>
        </references>
      </pivotArea>
    </format>
    <format dxfId="4201">
      <pivotArea dataOnly="0" labelOnly="1" outline="0" fieldPosition="0">
        <references count="7">
          <reference field="2" count="1" selected="0">
            <x v="7"/>
          </reference>
          <reference field="3" count="1" selected="0">
            <x v="652"/>
          </reference>
          <reference field="5" count="1" selected="0">
            <x v="38"/>
          </reference>
          <reference field="9" count="1" selected="0">
            <x v="149"/>
          </reference>
          <reference field="10" count="1" selected="0">
            <x v="159"/>
          </reference>
          <reference field="11" count="0" selected="0"/>
          <reference field="25" count="0"/>
        </references>
      </pivotArea>
    </format>
    <format dxfId="4200">
      <pivotArea dataOnly="0" labelOnly="1" outline="0" fieldPosition="0">
        <references count="7">
          <reference field="2" count="1" selected="0">
            <x v="7"/>
          </reference>
          <reference field="3" count="1" selected="0">
            <x v="652"/>
          </reference>
          <reference field="5" count="1" selected="0">
            <x v="38"/>
          </reference>
          <reference field="9" count="1" selected="0">
            <x v="170"/>
          </reference>
          <reference field="10" count="1" selected="0">
            <x v="159"/>
          </reference>
          <reference field="11" count="0" selected="0"/>
          <reference field="25" count="0"/>
        </references>
      </pivotArea>
    </format>
    <format dxfId="4199">
      <pivotArea dataOnly="0" labelOnly="1" outline="0" fieldPosition="0">
        <references count="7">
          <reference field="2" count="1" selected="0">
            <x v="7"/>
          </reference>
          <reference field="3" count="1" selected="0">
            <x v="652"/>
          </reference>
          <reference field="5" count="1" selected="0">
            <x v="38"/>
          </reference>
          <reference field="9" count="1" selected="0">
            <x v="171"/>
          </reference>
          <reference field="10" count="1" selected="0">
            <x v="44"/>
          </reference>
          <reference field="11" count="0" selected="0"/>
          <reference field="25" count="0"/>
        </references>
      </pivotArea>
    </format>
    <format dxfId="4198">
      <pivotArea dataOnly="0" labelOnly="1" outline="0" fieldPosition="0">
        <references count="7">
          <reference field="2" count="1" selected="0">
            <x v="7"/>
          </reference>
          <reference field="3" count="1" selected="0">
            <x v="652"/>
          </reference>
          <reference field="5" count="1" selected="0">
            <x v="38"/>
          </reference>
          <reference field="9" count="1" selected="0">
            <x v="339"/>
          </reference>
          <reference field="10" count="1" selected="0">
            <x v="83"/>
          </reference>
          <reference field="11" count="0" selected="0"/>
          <reference field="25" count="0"/>
        </references>
      </pivotArea>
    </format>
    <format dxfId="4197">
      <pivotArea dataOnly="0" labelOnly="1" outline="0" fieldPosition="0">
        <references count="7">
          <reference field="2" count="1" selected="0">
            <x v="7"/>
          </reference>
          <reference field="3" count="1" selected="0">
            <x v="652"/>
          </reference>
          <reference field="5" count="1" selected="0">
            <x v="38"/>
          </reference>
          <reference field="9" count="1" selected="0">
            <x v="495"/>
          </reference>
          <reference field="10" count="1" selected="0">
            <x v="159"/>
          </reference>
          <reference field="11" count="0" selected="0"/>
          <reference field="25" count="0"/>
        </references>
      </pivotArea>
    </format>
    <format dxfId="4196">
      <pivotArea dataOnly="0" labelOnly="1" outline="0" fieldPosition="0">
        <references count="7">
          <reference field="2" count="1" selected="0">
            <x v="7"/>
          </reference>
          <reference field="3" count="1" selected="0">
            <x v="653"/>
          </reference>
          <reference field="5" count="1" selected="0">
            <x v="39"/>
          </reference>
          <reference field="9" count="1" selected="0">
            <x v="4"/>
          </reference>
          <reference field="10" count="1" selected="0">
            <x v="40"/>
          </reference>
          <reference field="11" count="0" selected="0"/>
          <reference field="25" count="0"/>
        </references>
      </pivotArea>
    </format>
    <format dxfId="4195">
      <pivotArea dataOnly="0" labelOnly="1" outline="0" fieldPosition="0">
        <references count="7">
          <reference field="2" count="1" selected="0">
            <x v="7"/>
          </reference>
          <reference field="3" count="1" selected="0">
            <x v="653"/>
          </reference>
          <reference field="5" count="1" selected="0">
            <x v="39"/>
          </reference>
          <reference field="9" count="1" selected="0">
            <x v="26"/>
          </reference>
          <reference field="10" count="1" selected="0">
            <x v="181"/>
          </reference>
          <reference field="11" count="0" selected="0"/>
          <reference field="25" count="0"/>
        </references>
      </pivotArea>
    </format>
    <format dxfId="4194">
      <pivotArea dataOnly="0" labelOnly="1" outline="0" fieldPosition="0">
        <references count="7">
          <reference field="2" count="1" selected="0">
            <x v="7"/>
          </reference>
          <reference field="3" count="1" selected="0">
            <x v="653"/>
          </reference>
          <reference field="5" count="1" selected="0">
            <x v="39"/>
          </reference>
          <reference field="9" count="1" selected="0">
            <x v="38"/>
          </reference>
          <reference field="10" count="1" selected="0">
            <x v="60"/>
          </reference>
          <reference field="11" count="0" selected="0"/>
          <reference field="25" count="0"/>
        </references>
      </pivotArea>
    </format>
    <format dxfId="4193">
      <pivotArea dataOnly="0" labelOnly="1" outline="0" fieldPosition="0">
        <references count="7">
          <reference field="2" count="1" selected="0">
            <x v="7"/>
          </reference>
          <reference field="3" count="1" selected="0">
            <x v="653"/>
          </reference>
          <reference field="5" count="1" selected="0">
            <x v="39"/>
          </reference>
          <reference field="9" count="1" selected="0">
            <x v="149"/>
          </reference>
          <reference field="10" count="1" selected="0">
            <x v="159"/>
          </reference>
          <reference field="11" count="0" selected="0"/>
          <reference field="25" count="0"/>
        </references>
      </pivotArea>
    </format>
    <format dxfId="4192">
      <pivotArea dataOnly="0" labelOnly="1" outline="0" fieldPosition="0">
        <references count="7">
          <reference field="2" count="1" selected="0">
            <x v="7"/>
          </reference>
          <reference field="3" count="1" selected="0">
            <x v="653"/>
          </reference>
          <reference field="5" count="1" selected="0">
            <x v="39"/>
          </reference>
          <reference field="9" count="1" selected="0">
            <x v="150"/>
          </reference>
          <reference field="10" count="1" selected="0">
            <x v="181"/>
          </reference>
          <reference field="11" count="0" selected="0"/>
          <reference field="25" count="0"/>
        </references>
      </pivotArea>
    </format>
    <format dxfId="4191">
      <pivotArea dataOnly="0" labelOnly="1" outline="0" fieldPosition="0">
        <references count="7">
          <reference field="2" count="1" selected="0">
            <x v="7"/>
          </reference>
          <reference field="3" count="1" selected="0">
            <x v="653"/>
          </reference>
          <reference field="5" count="1" selected="0">
            <x v="39"/>
          </reference>
          <reference field="9" count="1" selected="0">
            <x v="151"/>
          </reference>
          <reference field="10" count="1" selected="0">
            <x v="181"/>
          </reference>
          <reference field="11" count="0" selected="0"/>
          <reference field="25" count="0"/>
        </references>
      </pivotArea>
    </format>
    <format dxfId="4190">
      <pivotArea dataOnly="0" labelOnly="1" outline="0" fieldPosition="0">
        <references count="7">
          <reference field="2" count="1" selected="0">
            <x v="7"/>
          </reference>
          <reference field="3" count="1" selected="0">
            <x v="653"/>
          </reference>
          <reference field="5" count="1" selected="0">
            <x v="39"/>
          </reference>
          <reference field="9" count="1" selected="0">
            <x v="152"/>
          </reference>
          <reference field="10" count="1" selected="0">
            <x v="82"/>
          </reference>
          <reference field="11" count="0" selected="0"/>
          <reference field="25" count="0"/>
        </references>
      </pivotArea>
    </format>
    <format dxfId="4189">
      <pivotArea dataOnly="0" labelOnly="1" outline="0" fieldPosition="0">
        <references count="7">
          <reference field="2" count="1" selected="0">
            <x v="7"/>
          </reference>
          <reference field="3" count="1" selected="0">
            <x v="653"/>
          </reference>
          <reference field="5" count="1" selected="0">
            <x v="39"/>
          </reference>
          <reference field="9" count="1" selected="0">
            <x v="154"/>
          </reference>
          <reference field="10" count="1" selected="0">
            <x v="83"/>
          </reference>
          <reference field="11" count="0" selected="0"/>
          <reference field="25" count="0"/>
        </references>
      </pivotArea>
    </format>
    <format dxfId="4188">
      <pivotArea dataOnly="0" labelOnly="1" outline="0" fieldPosition="0">
        <references count="7">
          <reference field="2" count="1" selected="0">
            <x v="7"/>
          </reference>
          <reference field="3" count="1" selected="0">
            <x v="653"/>
          </reference>
          <reference field="5" count="1" selected="0">
            <x v="39"/>
          </reference>
          <reference field="9" count="1" selected="0">
            <x v="155"/>
          </reference>
          <reference field="10" count="1" selected="0">
            <x v="82"/>
          </reference>
          <reference field="11" count="0" selected="0"/>
          <reference field="25" count="0"/>
        </references>
      </pivotArea>
    </format>
    <format dxfId="4187">
      <pivotArea dataOnly="0" labelOnly="1" outline="0" fieldPosition="0">
        <references count="7">
          <reference field="2" count="1" selected="0">
            <x v="7"/>
          </reference>
          <reference field="3" count="1" selected="0">
            <x v="653"/>
          </reference>
          <reference field="5" count="1" selected="0">
            <x v="39"/>
          </reference>
          <reference field="9" count="1" selected="0">
            <x v="157"/>
          </reference>
          <reference field="10" count="1" selected="0">
            <x v="82"/>
          </reference>
          <reference field="11" count="0" selected="0"/>
          <reference field="25" count="0"/>
        </references>
      </pivotArea>
    </format>
    <format dxfId="4186">
      <pivotArea dataOnly="0" labelOnly="1" outline="0" fieldPosition="0">
        <references count="7">
          <reference field="2" count="1" selected="0">
            <x v="7"/>
          </reference>
          <reference field="3" count="1" selected="0">
            <x v="653"/>
          </reference>
          <reference field="5" count="1" selected="0">
            <x v="39"/>
          </reference>
          <reference field="9" count="1" selected="0">
            <x v="170"/>
          </reference>
          <reference field="10" count="1" selected="0">
            <x v="159"/>
          </reference>
          <reference field="11" count="0" selected="0"/>
          <reference field="25" count="0"/>
        </references>
      </pivotArea>
    </format>
    <format dxfId="4185">
      <pivotArea dataOnly="0" labelOnly="1" outline="0" fieldPosition="0">
        <references count="7">
          <reference field="2" count="1" selected="0">
            <x v="7"/>
          </reference>
          <reference field="3" count="1" selected="0">
            <x v="653"/>
          </reference>
          <reference field="5" count="1" selected="0">
            <x v="39"/>
          </reference>
          <reference field="9" count="1" selected="0">
            <x v="171"/>
          </reference>
          <reference field="10" count="1" selected="0">
            <x v="44"/>
          </reference>
          <reference field="11" count="0" selected="0"/>
          <reference field="25" count="0"/>
        </references>
      </pivotArea>
    </format>
    <format dxfId="4184">
      <pivotArea dataOnly="0" labelOnly="1" outline="0" fieldPosition="0">
        <references count="7">
          <reference field="2" count="1" selected="0">
            <x v="7"/>
          </reference>
          <reference field="3" count="1" selected="0">
            <x v="653"/>
          </reference>
          <reference field="5" count="1" selected="0">
            <x v="39"/>
          </reference>
          <reference field="9" count="1" selected="0">
            <x v="223"/>
          </reference>
          <reference field="10" count="1" selected="0">
            <x v="181"/>
          </reference>
          <reference field="11" count="0" selected="0"/>
          <reference field="25" count="0"/>
        </references>
      </pivotArea>
    </format>
    <format dxfId="4183">
      <pivotArea dataOnly="0" labelOnly="1" outline="0" fieldPosition="0">
        <references count="7">
          <reference field="2" count="1" selected="0">
            <x v="7"/>
          </reference>
          <reference field="3" count="1" selected="0">
            <x v="653"/>
          </reference>
          <reference field="5" count="1" selected="0">
            <x v="39"/>
          </reference>
          <reference field="9" count="1" selected="0">
            <x v="276"/>
          </reference>
          <reference field="10" count="1" selected="0">
            <x v="60"/>
          </reference>
          <reference field="11" count="0" selected="0"/>
          <reference field="25" count="0"/>
        </references>
      </pivotArea>
    </format>
    <format dxfId="4182">
      <pivotArea dataOnly="0" labelOnly="1" outline="0" fieldPosition="0">
        <references count="7">
          <reference field="2" count="1" selected="0">
            <x v="7"/>
          </reference>
          <reference field="3" count="1" selected="0">
            <x v="653"/>
          </reference>
          <reference field="5" count="1" selected="0">
            <x v="39"/>
          </reference>
          <reference field="9" count="1" selected="0">
            <x v="339"/>
          </reference>
          <reference field="10" count="1" selected="0">
            <x v="83"/>
          </reference>
          <reference field="11" count="0" selected="0"/>
          <reference field="25" count="0"/>
        </references>
      </pivotArea>
    </format>
    <format dxfId="4181">
      <pivotArea dataOnly="0" labelOnly="1" outline="0" fieldPosition="0">
        <references count="7">
          <reference field="2" count="1" selected="0">
            <x v="7"/>
          </reference>
          <reference field="3" count="1" selected="0">
            <x v="653"/>
          </reference>
          <reference field="5" count="1" selected="0">
            <x v="39"/>
          </reference>
          <reference field="9" count="1" selected="0">
            <x v="340"/>
          </reference>
          <reference field="10" count="1" selected="0">
            <x v="182"/>
          </reference>
          <reference field="11" count="0" selected="0"/>
          <reference field="25" count="0"/>
        </references>
      </pivotArea>
    </format>
    <format dxfId="4180">
      <pivotArea dataOnly="0" labelOnly="1" outline="0" fieldPosition="0">
        <references count="7">
          <reference field="2" count="1" selected="0">
            <x v="7"/>
          </reference>
          <reference field="3" count="1" selected="0">
            <x v="653"/>
          </reference>
          <reference field="5" count="1" selected="0">
            <x v="39"/>
          </reference>
          <reference field="9" count="1" selected="0">
            <x v="341"/>
          </reference>
          <reference field="10" count="1" selected="0">
            <x v="181"/>
          </reference>
          <reference field="11" count="0" selected="0"/>
          <reference field="25" count="0"/>
        </references>
      </pivotArea>
    </format>
    <format dxfId="4179">
      <pivotArea dataOnly="0" labelOnly="1" outline="0" fieldPosition="0">
        <references count="7">
          <reference field="2" count="1" selected="0">
            <x v="7"/>
          </reference>
          <reference field="3" count="1" selected="0">
            <x v="653"/>
          </reference>
          <reference field="5" count="1" selected="0">
            <x v="39"/>
          </reference>
          <reference field="9" count="1" selected="0">
            <x v="364"/>
          </reference>
          <reference field="10" count="1" selected="0">
            <x v="83"/>
          </reference>
          <reference field="11" count="0" selected="0"/>
          <reference field="25" count="0"/>
        </references>
      </pivotArea>
    </format>
    <format dxfId="4178">
      <pivotArea dataOnly="0" labelOnly="1" outline="0" fieldPosition="0">
        <references count="7">
          <reference field="2" count="1" selected="0">
            <x v="7"/>
          </reference>
          <reference field="3" count="1" selected="0">
            <x v="653"/>
          </reference>
          <reference field="5" count="1" selected="0">
            <x v="39"/>
          </reference>
          <reference field="9" count="1" selected="0">
            <x v="399"/>
          </reference>
          <reference field="10" count="1" selected="0">
            <x v="82"/>
          </reference>
          <reference field="11" count="0" selected="0"/>
          <reference field="25" count="0"/>
        </references>
      </pivotArea>
    </format>
    <format dxfId="4177">
      <pivotArea dataOnly="0" labelOnly="1" outline="0" fieldPosition="0">
        <references count="7">
          <reference field="2" count="1" selected="0">
            <x v="7"/>
          </reference>
          <reference field="3" count="1" selected="0">
            <x v="653"/>
          </reference>
          <reference field="5" count="1" selected="0">
            <x v="39"/>
          </reference>
          <reference field="9" count="1" selected="0">
            <x v="495"/>
          </reference>
          <reference field="10" count="1" selected="0">
            <x v="159"/>
          </reference>
          <reference field="11" count="0" selected="0"/>
          <reference field="25" count="0"/>
        </references>
      </pivotArea>
    </format>
    <format dxfId="4176">
      <pivotArea dataOnly="0" labelOnly="1" outline="0" fieldPosition="0">
        <references count="7">
          <reference field="2" count="1" selected="0">
            <x v="7"/>
          </reference>
          <reference field="3" count="1" selected="0">
            <x v="653"/>
          </reference>
          <reference field="5" count="1" selected="0">
            <x v="40"/>
          </reference>
          <reference field="9" count="1" selected="0">
            <x v="341"/>
          </reference>
          <reference field="10" count="1" selected="0">
            <x v="181"/>
          </reference>
          <reference field="11" count="0" selected="0"/>
          <reference field="25" count="0"/>
        </references>
      </pivotArea>
    </format>
    <format dxfId="4175">
      <pivotArea dataOnly="0" labelOnly="1" outline="0" fieldPosition="0">
        <references count="7">
          <reference field="2" count="1" selected="0">
            <x v="7"/>
          </reference>
          <reference field="3" count="1" selected="0">
            <x v="654"/>
          </reference>
          <reference field="5" count="1" selected="0">
            <x v="41"/>
          </reference>
          <reference field="9" count="1" selected="0">
            <x v="496"/>
          </reference>
          <reference field="10" count="1" selected="0">
            <x v="82"/>
          </reference>
          <reference field="11" count="0" selected="0"/>
          <reference field="25" count="0"/>
        </references>
      </pivotArea>
    </format>
    <format dxfId="4174">
      <pivotArea dataOnly="0" labelOnly="1" outline="0" fieldPosition="0">
        <references count="7">
          <reference field="2" count="1" selected="0">
            <x v="7"/>
          </reference>
          <reference field="3" count="1" selected="0">
            <x v="655"/>
          </reference>
          <reference field="5" count="1" selected="0">
            <x v="42"/>
          </reference>
          <reference field="9" count="1" selected="0">
            <x v="179"/>
          </reference>
          <reference field="10" count="1" selected="0">
            <x v="83"/>
          </reference>
          <reference field="11" count="0" selected="0"/>
          <reference field="25" count="0"/>
        </references>
      </pivotArea>
    </format>
    <format dxfId="4173">
      <pivotArea dataOnly="0" labelOnly="1" outline="0" fieldPosition="0">
        <references count="7">
          <reference field="2" count="1" selected="0">
            <x v="7"/>
          </reference>
          <reference field="3" count="1" selected="0">
            <x v="655"/>
          </reference>
          <reference field="5" count="1" selected="0">
            <x v="42"/>
          </reference>
          <reference field="9" count="1" selected="0">
            <x v="494"/>
          </reference>
          <reference field="10" count="1" selected="0">
            <x v="166"/>
          </reference>
          <reference field="11" count="0" selected="0"/>
          <reference field="25" count="0"/>
        </references>
      </pivotArea>
    </format>
    <format dxfId="4172">
      <pivotArea dataOnly="0" labelOnly="1" outline="0" fieldPosition="0">
        <references count="7">
          <reference field="2" count="1" selected="0">
            <x v="7"/>
          </reference>
          <reference field="3" count="1" selected="0">
            <x v="656"/>
          </reference>
          <reference field="5" count="1" selected="0">
            <x v="43"/>
          </reference>
          <reference field="9" count="1" selected="0">
            <x v="169"/>
          </reference>
          <reference field="10" count="1" selected="0">
            <x v="53"/>
          </reference>
          <reference field="11" count="0" selected="0"/>
          <reference field="25" count="0"/>
        </references>
      </pivotArea>
    </format>
    <format dxfId="4171">
      <pivotArea dataOnly="0" labelOnly="1" outline="0" fieldPosition="0">
        <references count="7">
          <reference field="2" count="1" selected="0">
            <x v="9"/>
          </reference>
          <reference field="3" count="1" selected="0">
            <x v="562"/>
          </reference>
          <reference field="5" count="1" selected="0">
            <x v="17"/>
          </reference>
          <reference field="9" count="1" selected="0">
            <x v="0"/>
          </reference>
          <reference field="10" count="1" selected="0">
            <x v="82"/>
          </reference>
          <reference field="11" count="0" selected="0"/>
          <reference field="25" count="0"/>
        </references>
      </pivotArea>
    </format>
    <format dxfId="4170">
      <pivotArea dataOnly="0" labelOnly="1" outline="0" fieldPosition="0">
        <references count="7">
          <reference field="2" count="1" selected="0">
            <x v="9"/>
          </reference>
          <reference field="3" count="1" selected="0">
            <x v="562"/>
          </reference>
          <reference field="5" count="1" selected="0">
            <x v="17"/>
          </reference>
          <reference field="9" count="1" selected="0">
            <x v="233"/>
          </reference>
          <reference field="10" count="1" selected="0">
            <x v="83"/>
          </reference>
          <reference field="11" count="0" selected="0"/>
          <reference field="25" count="0"/>
        </references>
      </pivotArea>
    </format>
    <format dxfId="4169">
      <pivotArea dataOnly="0" labelOnly="1" outline="0" fieldPosition="0">
        <references count="7">
          <reference field="2" count="1" selected="0">
            <x v="9"/>
          </reference>
          <reference field="3" count="1" selected="0">
            <x v="562"/>
          </reference>
          <reference field="5" count="1" selected="0">
            <x v="17"/>
          </reference>
          <reference field="9" count="1" selected="0">
            <x v="333"/>
          </reference>
          <reference field="10" count="1" selected="0">
            <x v="83"/>
          </reference>
          <reference field="11" count="0" selected="0"/>
          <reference field="25" count="0"/>
        </references>
      </pivotArea>
    </format>
    <format dxfId="4168">
      <pivotArea dataOnly="0" labelOnly="1" outline="0" fieldPosition="0">
        <references count="7">
          <reference field="2" count="1" selected="0">
            <x v="9"/>
          </reference>
          <reference field="3" count="1" selected="0">
            <x v="562"/>
          </reference>
          <reference field="5" count="1" selected="0">
            <x v="17"/>
          </reference>
          <reference field="9" count="1" selected="0">
            <x v="474"/>
          </reference>
          <reference field="10" count="1" selected="0">
            <x v="83"/>
          </reference>
          <reference field="11" count="0" selected="0"/>
          <reference field="25" count="0"/>
        </references>
      </pivotArea>
    </format>
    <format dxfId="4167">
      <pivotArea dataOnly="0" labelOnly="1" outline="0" fieldPosition="0">
        <references count="7">
          <reference field="2" count="1" selected="0">
            <x v="9"/>
          </reference>
          <reference field="3" count="1" selected="0">
            <x v="562"/>
          </reference>
          <reference field="5" count="1" selected="0">
            <x v="17"/>
          </reference>
          <reference field="9" count="1" selected="0">
            <x v="475"/>
          </reference>
          <reference field="10" count="1" selected="0">
            <x v="83"/>
          </reference>
          <reference field="11" count="0" selected="0"/>
          <reference field="25" count="0"/>
        </references>
      </pivotArea>
    </format>
    <format dxfId="4166">
      <pivotArea dataOnly="0" labelOnly="1" outline="0" fieldPosition="0">
        <references count="7">
          <reference field="2" count="1" selected="0">
            <x v="9"/>
          </reference>
          <reference field="3" count="1" selected="0">
            <x v="678"/>
          </reference>
          <reference field="5" count="1" selected="0">
            <x v="66"/>
          </reference>
          <reference field="9" count="1" selected="0">
            <x v="515"/>
          </reference>
          <reference field="10" count="1" selected="0">
            <x v="40"/>
          </reference>
          <reference field="11" count="0" selected="0"/>
          <reference field="25" count="0"/>
        </references>
      </pivotArea>
    </format>
    <format dxfId="4165">
      <pivotArea dataOnly="0" labelOnly="1" outline="0" fieldPosition="0">
        <references count="7">
          <reference field="2" count="1" selected="0">
            <x v="9"/>
          </reference>
          <reference field="3" count="1" selected="0">
            <x v="679"/>
          </reference>
          <reference field="5" count="1" selected="0">
            <x v="67"/>
          </reference>
          <reference field="9" count="1" selected="0">
            <x v="251"/>
          </reference>
          <reference field="10" count="1" selected="0">
            <x v="180"/>
          </reference>
          <reference field="11" count="0" selected="0"/>
          <reference field="25" count="0"/>
        </references>
      </pivotArea>
    </format>
    <format dxfId="4164">
      <pivotArea dataOnly="0" labelOnly="1" outline="0" fieldPosition="0">
        <references count="7">
          <reference field="2" count="1" selected="0">
            <x v="9"/>
          </reference>
          <reference field="3" count="1" selected="0">
            <x v="679"/>
          </reference>
          <reference field="5" count="1" selected="0">
            <x v="67"/>
          </reference>
          <reference field="9" count="1" selected="0">
            <x v="516"/>
          </reference>
          <reference field="10" count="1" selected="0">
            <x v="182"/>
          </reference>
          <reference field="11" count="0" selected="0"/>
          <reference field="25" count="0"/>
        </references>
      </pivotArea>
    </format>
    <format dxfId="4163">
      <pivotArea dataOnly="0" labelOnly="1" outline="0" fieldPosition="0">
        <references count="7">
          <reference field="2" count="1" selected="0">
            <x v="9"/>
          </reference>
          <reference field="3" count="1" selected="0">
            <x v="680"/>
          </reference>
          <reference field="5" count="1" selected="0">
            <x v="68"/>
          </reference>
          <reference field="9" count="1" selected="0">
            <x v="131"/>
          </reference>
          <reference field="10" count="1" selected="0">
            <x v="182"/>
          </reference>
          <reference field="11" count="0" selected="0"/>
          <reference field="25" count="0"/>
        </references>
      </pivotArea>
    </format>
    <format dxfId="4162">
      <pivotArea dataOnly="0" labelOnly="1" outline="0" fieldPosition="0">
        <references count="7">
          <reference field="2" count="1" selected="0">
            <x v="9"/>
          </reference>
          <reference field="3" count="1" selected="0">
            <x v="680"/>
          </reference>
          <reference field="5" count="1" selected="0">
            <x v="68"/>
          </reference>
          <reference field="9" count="1" selected="0">
            <x v="251"/>
          </reference>
          <reference field="10" count="1" selected="0">
            <x v="180"/>
          </reference>
          <reference field="11" count="0" selected="0"/>
          <reference field="25" count="0"/>
        </references>
      </pivotArea>
    </format>
    <format dxfId="4161">
      <pivotArea dataOnly="0" labelOnly="1" outline="0" fieldPosition="0">
        <references count="7">
          <reference field="2" count="1" selected="0">
            <x v="9"/>
          </reference>
          <reference field="3" count="1" selected="0">
            <x v="681"/>
          </reference>
          <reference field="5" count="1" selected="0">
            <x v="69"/>
          </reference>
          <reference field="9" count="1" selected="0">
            <x v="23"/>
          </reference>
          <reference field="10" count="1" selected="0">
            <x v="182"/>
          </reference>
          <reference field="11" count="0" selected="0"/>
          <reference field="25" count="0"/>
        </references>
      </pivotArea>
    </format>
    <format dxfId="4160">
      <pivotArea dataOnly="0" labelOnly="1" outline="0" fieldPosition="0">
        <references count="7">
          <reference field="2" count="1" selected="0">
            <x v="9"/>
          </reference>
          <reference field="3" count="1" selected="0">
            <x v="681"/>
          </reference>
          <reference field="5" count="1" selected="0">
            <x v="69"/>
          </reference>
          <reference field="9" count="1" selected="0">
            <x v="100"/>
          </reference>
          <reference field="10" count="1" selected="0">
            <x v="181"/>
          </reference>
          <reference field="11" count="0" selected="0"/>
          <reference field="25" count="0"/>
        </references>
      </pivotArea>
    </format>
    <format dxfId="4159">
      <pivotArea dataOnly="0" labelOnly="1" outline="0" fieldPosition="0">
        <references count="7">
          <reference field="2" count="1" selected="0">
            <x v="9"/>
          </reference>
          <reference field="3" count="1" selected="0">
            <x v="681"/>
          </reference>
          <reference field="5" count="1" selected="0">
            <x v="69"/>
          </reference>
          <reference field="9" count="1" selected="0">
            <x v="128"/>
          </reference>
          <reference field="10" count="1" selected="0">
            <x v="82"/>
          </reference>
          <reference field="11" count="0" selected="0"/>
          <reference field="25" count="0"/>
        </references>
      </pivotArea>
    </format>
    <format dxfId="4158">
      <pivotArea dataOnly="0" labelOnly="1" outline="0" fieldPosition="0">
        <references count="7">
          <reference field="2" count="1" selected="0">
            <x v="9"/>
          </reference>
          <reference field="3" count="1" selected="0">
            <x v="682"/>
          </reference>
          <reference field="5" count="1" selected="0">
            <x v="70"/>
          </reference>
          <reference field="9" count="1" selected="0">
            <x v="22"/>
          </reference>
          <reference field="10" count="1" selected="0">
            <x v="32"/>
          </reference>
          <reference field="11" count="0" selected="0"/>
          <reference field="25" count="0"/>
        </references>
      </pivotArea>
    </format>
    <format dxfId="4157">
      <pivotArea dataOnly="0" labelOnly="1" outline="0" fieldPosition="0">
        <references count="7">
          <reference field="2" count="1" selected="0">
            <x v="9"/>
          </reference>
          <reference field="3" count="1" selected="0">
            <x v="682"/>
          </reference>
          <reference field="5" count="1" selected="0">
            <x v="70"/>
          </reference>
          <reference field="9" count="1" selected="0">
            <x v="517"/>
          </reference>
          <reference field="10" count="1" selected="0">
            <x v="82"/>
          </reference>
          <reference field="11" count="0" selected="0"/>
          <reference field="25" count="0"/>
        </references>
      </pivotArea>
    </format>
    <format dxfId="4156">
      <pivotArea dataOnly="0" labelOnly="1" outline="0" fieldPosition="0">
        <references count="7">
          <reference field="2" count="1" selected="0">
            <x v="10"/>
          </reference>
          <reference field="3" count="1" selected="0">
            <x v="700"/>
          </reference>
          <reference field="5" count="1" selected="0">
            <x v="93"/>
          </reference>
          <reference field="9" count="1" selected="0">
            <x v="58"/>
          </reference>
          <reference field="10" count="1" selected="0">
            <x v="83"/>
          </reference>
          <reference field="11" count="0" selected="0"/>
          <reference field="25" count="0"/>
        </references>
      </pivotArea>
    </format>
    <format dxfId="4155">
      <pivotArea dataOnly="0" labelOnly="1" outline="0" fieldPosition="0">
        <references count="7">
          <reference field="2" count="1" selected="0">
            <x v="10"/>
          </reference>
          <reference field="3" count="1" selected="0">
            <x v="700"/>
          </reference>
          <reference field="5" count="1" selected="0">
            <x v="93"/>
          </reference>
          <reference field="9" count="1" selected="0">
            <x v="182"/>
          </reference>
          <reference field="10" count="1" selected="0">
            <x v="15"/>
          </reference>
          <reference field="11" count="0" selected="0"/>
          <reference field="25" count="0"/>
        </references>
      </pivotArea>
    </format>
    <format dxfId="4154">
      <pivotArea dataOnly="0" labelOnly="1" outline="0" fieldPosition="0">
        <references count="7">
          <reference field="2" count="1" selected="0">
            <x v="11"/>
          </reference>
          <reference field="3" count="1" selected="0">
            <x v="718"/>
          </reference>
          <reference field="5" count="1" selected="0">
            <x v="105"/>
          </reference>
          <reference field="9" count="1" selected="0">
            <x v="51"/>
          </reference>
          <reference field="10" count="1" selected="0">
            <x v="219"/>
          </reference>
          <reference field="11" count="0" selected="0"/>
          <reference field="25" count="0"/>
        </references>
      </pivotArea>
    </format>
    <format dxfId="4153">
      <pivotArea dataOnly="0" labelOnly="1" outline="0" fieldPosition="0">
        <references count="7">
          <reference field="2" count="1" selected="0">
            <x v="11"/>
          </reference>
          <reference field="3" count="1" selected="0">
            <x v="718"/>
          </reference>
          <reference field="5" count="1" selected="0">
            <x v="105"/>
          </reference>
          <reference field="9" count="1" selected="0">
            <x v="55"/>
          </reference>
          <reference field="10" count="1" selected="0">
            <x v="220"/>
          </reference>
          <reference field="11" count="0" selected="0"/>
          <reference field="25" count="0"/>
        </references>
      </pivotArea>
    </format>
    <format dxfId="4152">
      <pivotArea dataOnly="0" labelOnly="1" outline="0" fieldPosition="0">
        <references count="7">
          <reference field="2" count="1" selected="0">
            <x v="11"/>
          </reference>
          <reference field="3" count="1" selected="0">
            <x v="718"/>
          </reference>
          <reference field="5" count="1" selected="0">
            <x v="105"/>
          </reference>
          <reference field="9" count="1" selected="0">
            <x v="60"/>
          </reference>
          <reference field="10" count="1" selected="0">
            <x v="190"/>
          </reference>
          <reference field="11" count="0" selected="0"/>
          <reference field="25" count="0"/>
        </references>
      </pivotArea>
    </format>
    <format dxfId="4151">
      <pivotArea dataOnly="0" labelOnly="1" outline="0" fieldPosition="0">
        <references count="7">
          <reference field="2" count="1" selected="0">
            <x v="11"/>
          </reference>
          <reference field="3" count="1" selected="0">
            <x v="718"/>
          </reference>
          <reference field="5" count="1" selected="0">
            <x v="105"/>
          </reference>
          <reference field="9" count="1" selected="0">
            <x v="64"/>
          </reference>
          <reference field="10" count="1" selected="0">
            <x v="220"/>
          </reference>
          <reference field="11" count="0" selected="0"/>
          <reference field="25" count="0"/>
        </references>
      </pivotArea>
    </format>
    <format dxfId="4150">
      <pivotArea dataOnly="0" labelOnly="1" outline="0" fieldPosition="0">
        <references count="7">
          <reference field="2" count="1" selected="0">
            <x v="11"/>
          </reference>
          <reference field="3" count="1" selected="0">
            <x v="718"/>
          </reference>
          <reference field="5" count="1" selected="0">
            <x v="105"/>
          </reference>
          <reference field="9" count="1" selected="0">
            <x v="65"/>
          </reference>
          <reference field="10" count="1" selected="0">
            <x v="218"/>
          </reference>
          <reference field="11" count="0" selected="0"/>
          <reference field="25" count="0"/>
        </references>
      </pivotArea>
    </format>
    <format dxfId="4149">
      <pivotArea dataOnly="0" labelOnly="1" outline="0" fieldPosition="0">
        <references count="7">
          <reference field="2" count="1" selected="0">
            <x v="11"/>
          </reference>
          <reference field="3" count="1" selected="0">
            <x v="718"/>
          </reference>
          <reference field="5" count="1" selected="0">
            <x v="105"/>
          </reference>
          <reference field="9" count="1" selected="0">
            <x v="66"/>
          </reference>
          <reference field="10" count="1" selected="0">
            <x v="219"/>
          </reference>
          <reference field="11" count="0" selected="0"/>
          <reference field="25" count="0"/>
        </references>
      </pivotArea>
    </format>
    <format dxfId="4148">
      <pivotArea dataOnly="0" labelOnly="1" outline="0" fieldPosition="0">
        <references count="7">
          <reference field="2" count="1" selected="0">
            <x v="11"/>
          </reference>
          <reference field="3" count="1" selected="0">
            <x v="718"/>
          </reference>
          <reference field="5" count="1" selected="0">
            <x v="105"/>
          </reference>
          <reference field="9" count="1" selected="0">
            <x v="67"/>
          </reference>
          <reference field="10" count="1" selected="0">
            <x v="220"/>
          </reference>
          <reference field="11" count="0" selected="0"/>
          <reference field="25" count="0"/>
        </references>
      </pivotArea>
    </format>
    <format dxfId="4147">
      <pivotArea dataOnly="0" labelOnly="1" outline="0" fieldPosition="0">
        <references count="7">
          <reference field="2" count="1" selected="0">
            <x v="11"/>
          </reference>
          <reference field="3" count="1" selected="0">
            <x v="718"/>
          </reference>
          <reference field="5" count="1" selected="0">
            <x v="105"/>
          </reference>
          <reference field="9" count="1" selected="0">
            <x v="590"/>
          </reference>
          <reference field="10" count="1" selected="0">
            <x v="219"/>
          </reference>
          <reference field="11" count="0" selected="0"/>
          <reference field="25" count="0"/>
        </references>
      </pivotArea>
    </format>
    <format dxfId="4146">
      <pivotArea dataOnly="0" labelOnly="1" outline="0" fieldPosition="0">
        <references count="7">
          <reference field="2" count="1" selected="0">
            <x v="11"/>
          </reference>
          <reference field="3" count="1" selected="0">
            <x v="718"/>
          </reference>
          <reference field="5" count="1" selected="0">
            <x v="105"/>
          </reference>
          <reference field="9" count="1" selected="0">
            <x v="591"/>
          </reference>
          <reference field="10" count="1" selected="0">
            <x v="202"/>
          </reference>
          <reference field="11" count="0" selected="0"/>
          <reference field="25" count="0"/>
        </references>
      </pivotArea>
    </format>
    <format dxfId="4145">
      <pivotArea dataOnly="0" labelOnly="1" outline="0" fieldPosition="0">
        <references count="7">
          <reference field="2" count="1" selected="0">
            <x v="11"/>
          </reference>
          <reference field="3" count="1" selected="0">
            <x v="718"/>
          </reference>
          <reference field="5" count="1" selected="0">
            <x v="105"/>
          </reference>
          <reference field="9" count="1" selected="0">
            <x v="592"/>
          </reference>
          <reference field="10" count="1" selected="0">
            <x v="195"/>
          </reference>
          <reference field="11" count="0" selected="0"/>
          <reference field="25" count="0"/>
        </references>
      </pivotArea>
    </format>
    <format dxfId="4144">
      <pivotArea dataOnly="0" labelOnly="1" outline="0" fieldPosition="0">
        <references count="7">
          <reference field="2" count="1" selected="0">
            <x v="11"/>
          </reference>
          <reference field="3" count="1" selected="0">
            <x v="718"/>
          </reference>
          <reference field="5" count="1" selected="0">
            <x v="105"/>
          </reference>
          <reference field="9" count="1" selected="0">
            <x v="593"/>
          </reference>
          <reference field="10" count="1" selected="0">
            <x v="190"/>
          </reference>
          <reference field="11" count="0" selected="0"/>
          <reference field="25" count="0"/>
        </references>
      </pivotArea>
    </format>
    <format dxfId="4143">
      <pivotArea dataOnly="0" labelOnly="1" outline="0" fieldPosition="0">
        <references count="7">
          <reference field="2" count="1" selected="0">
            <x v="11"/>
          </reference>
          <reference field="3" count="1" selected="0">
            <x v="718"/>
          </reference>
          <reference field="5" count="1" selected="0">
            <x v="105"/>
          </reference>
          <reference field="9" count="1" selected="0">
            <x v="594"/>
          </reference>
          <reference field="10" count="1" selected="0">
            <x v="209"/>
          </reference>
          <reference field="11" count="0" selected="0"/>
          <reference field="25" count="0"/>
        </references>
      </pivotArea>
    </format>
    <format dxfId="4142">
      <pivotArea dataOnly="0" labelOnly="1" outline="0" fieldPosition="0">
        <references count="7">
          <reference field="2" count="1" selected="0">
            <x v="11"/>
          </reference>
          <reference field="3" count="1" selected="0">
            <x v="718"/>
          </reference>
          <reference field="5" count="1" selected="0">
            <x v="105"/>
          </reference>
          <reference field="9" count="1" selected="0">
            <x v="595"/>
          </reference>
          <reference field="10" count="1" selected="0">
            <x v="221"/>
          </reference>
          <reference field="11" count="0" selected="0"/>
          <reference field="25" count="0"/>
        </references>
      </pivotArea>
    </format>
    <format dxfId="4141">
      <pivotArea dataOnly="0" labelOnly="1" outline="0" fieldPosition="0">
        <references count="7">
          <reference field="2" count="1" selected="0">
            <x v="11"/>
          </reference>
          <reference field="3" count="1" selected="0">
            <x v="724"/>
          </reference>
          <reference field="5" count="1" selected="0">
            <x v="108"/>
          </reference>
          <reference field="9" count="1" selected="0">
            <x v="63"/>
          </reference>
          <reference field="10" count="1" selected="0">
            <x v="219"/>
          </reference>
          <reference field="11" count="0" selected="0"/>
          <reference field="25" count="0"/>
        </references>
      </pivotArea>
    </format>
    <format dxfId="4140">
      <pivotArea dataOnly="0" labelOnly="1" outline="0" fieldPosition="0">
        <references count="7">
          <reference field="2" count="1" selected="0">
            <x v="11"/>
          </reference>
          <reference field="3" count="1" selected="0">
            <x v="724"/>
          </reference>
          <reference field="5" count="1" selected="0">
            <x v="108"/>
          </reference>
          <reference field="9" count="1" selected="0">
            <x v="613"/>
          </reference>
          <reference field="10" count="1" selected="0">
            <x v="213"/>
          </reference>
          <reference field="11" count="0" selected="0"/>
          <reference field="25" count="0"/>
        </references>
      </pivotArea>
    </format>
    <format dxfId="4139">
      <pivotArea dataOnly="0" labelOnly="1" outline="0" fieldPosition="0">
        <references count="7">
          <reference field="2" count="1" selected="0">
            <x v="12"/>
          </reference>
          <reference field="3" count="1" selected="0">
            <x v="445"/>
          </reference>
          <reference field="5" count="1" selected="0">
            <x v="13"/>
          </reference>
          <reference field="9" count="1" selected="0">
            <x v="70"/>
          </reference>
          <reference field="10" count="1" selected="0">
            <x v="83"/>
          </reference>
          <reference field="11" count="0" selected="0"/>
          <reference field="25" count="0"/>
        </references>
      </pivotArea>
    </format>
    <format dxfId="4138">
      <pivotArea dataOnly="0" labelOnly="1" outline="0" fieldPosition="0">
        <references count="7">
          <reference field="2" count="1" selected="0">
            <x v="12"/>
          </reference>
          <reference field="3" count="1" selected="0">
            <x v="445"/>
          </reference>
          <reference field="5" count="1" selected="0">
            <x v="13"/>
          </reference>
          <reference field="9" count="1" selected="0">
            <x v="74"/>
          </reference>
          <reference field="10" count="1" selected="0">
            <x v="82"/>
          </reference>
          <reference field="11" count="0" selected="0"/>
          <reference field="25" count="0"/>
        </references>
      </pivotArea>
    </format>
    <format dxfId="4137">
      <pivotArea dataOnly="0" labelOnly="1" outline="0" fieldPosition="0">
        <references count="7">
          <reference field="2" count="1" selected="0">
            <x v="12"/>
          </reference>
          <reference field="3" count="1" selected="0">
            <x v="497"/>
          </reference>
          <reference field="5" count="1" selected="0">
            <x v="13"/>
          </reference>
          <reference field="9" count="1" selected="0">
            <x v="71"/>
          </reference>
          <reference field="10" count="1" selected="0">
            <x v="82"/>
          </reference>
          <reference field="11" count="0" selected="0"/>
          <reference field="25" count="0"/>
        </references>
      </pivotArea>
    </format>
    <format dxfId="4136">
      <pivotArea dataOnly="0" labelOnly="1" outline="0" fieldPosition="0">
        <references count="7">
          <reference field="2" count="1" selected="0">
            <x v="12"/>
          </reference>
          <reference field="3" count="1" selected="0">
            <x v="498"/>
          </reference>
          <reference field="5" count="1" selected="0">
            <x v="13"/>
          </reference>
          <reference field="9" count="1" selected="0">
            <x v="72"/>
          </reference>
          <reference field="10" count="1" selected="0">
            <x v="82"/>
          </reference>
          <reference field="11" count="0" selected="0"/>
          <reference field="25" count="0"/>
        </references>
      </pivotArea>
    </format>
    <format dxfId="4135">
      <pivotArea dataOnly="0" labelOnly="1" outline="0" fieldPosition="0">
        <references count="7">
          <reference field="2" count="1" selected="0">
            <x v="12"/>
          </reference>
          <reference field="3" count="1" selected="0">
            <x v="498"/>
          </reference>
          <reference field="5" count="1" selected="0">
            <x v="13"/>
          </reference>
          <reference field="9" count="1" selected="0">
            <x v="73"/>
          </reference>
          <reference field="10" count="1" selected="0">
            <x v="21"/>
          </reference>
          <reference field="11" count="0" selected="0"/>
          <reference field="25" count="0"/>
        </references>
      </pivotArea>
    </format>
    <format dxfId="4134">
      <pivotArea dataOnly="0" labelOnly="1" outline="0" fieldPosition="0">
        <references count="7">
          <reference field="2" count="1" selected="0">
            <x v="12"/>
          </reference>
          <reference field="3" count="1" selected="0">
            <x v="596"/>
          </reference>
          <reference field="5" count="1" selected="0">
            <x v="14"/>
          </reference>
          <reference field="9" count="1" selected="0">
            <x v="71"/>
          </reference>
          <reference field="10" count="1" selected="0">
            <x v="82"/>
          </reference>
          <reference field="11" count="0" selected="0"/>
          <reference field="25" count="0"/>
        </references>
      </pivotArea>
    </format>
    <format dxfId="4133">
      <pivotArea dataOnly="0" labelOnly="1" outline="0" fieldPosition="0">
        <references count="7">
          <reference field="2" count="1" selected="0">
            <x v="12"/>
          </reference>
          <reference field="3" count="1" selected="0">
            <x v="596"/>
          </reference>
          <reference field="5" count="1" selected="0">
            <x v="14"/>
          </reference>
          <reference field="9" count="1" selected="0">
            <x v="72"/>
          </reference>
          <reference field="10" count="1" selected="0">
            <x v="82"/>
          </reference>
          <reference field="11" count="0" selected="0"/>
          <reference field="25" count="0"/>
        </references>
      </pivotArea>
    </format>
    <format dxfId="4132">
      <pivotArea dataOnly="0" labelOnly="1" outline="0" fieldPosition="0">
        <references count="7">
          <reference field="2" count="1" selected="0">
            <x v="12"/>
          </reference>
          <reference field="3" count="1" selected="0">
            <x v="596"/>
          </reference>
          <reference field="5" count="1" selected="0">
            <x v="14"/>
          </reference>
          <reference field="9" count="1" selected="0">
            <x v="73"/>
          </reference>
          <reference field="10" count="1" selected="0">
            <x v="21"/>
          </reference>
          <reference field="11" count="0" selected="0"/>
          <reference field="25" count="0"/>
        </references>
      </pivotArea>
    </format>
    <format dxfId="4131">
      <pivotArea dataOnly="0" labelOnly="1" outline="0" fieldPosition="0">
        <references count="7">
          <reference field="2" count="1" selected="0">
            <x v="12"/>
          </reference>
          <reference field="3" count="1" selected="0">
            <x v="643"/>
          </reference>
          <reference field="5" count="1" selected="0">
            <x v="82"/>
          </reference>
          <reference field="9" count="1" selected="0">
            <x v="383"/>
          </reference>
          <reference field="10" count="1" selected="0">
            <x v="82"/>
          </reference>
          <reference field="11" count="0" selected="0"/>
          <reference field="25" count="0"/>
        </references>
      </pivotArea>
    </format>
    <format dxfId="4130">
      <pivotArea dataOnly="0" labelOnly="1" outline="0" fieldPosition="0">
        <references count="7">
          <reference field="2" count="1" selected="0">
            <x v="12"/>
          </reference>
          <reference field="3" count="1" selected="0">
            <x v="643"/>
          </reference>
          <reference field="5" count="1" selected="0">
            <x v="82"/>
          </reference>
          <reference field="9" count="1" selected="0">
            <x v="530"/>
          </reference>
          <reference field="10" count="1" selected="0">
            <x v="82"/>
          </reference>
          <reference field="11" count="0" selected="0"/>
          <reference field="25" count="0"/>
        </references>
      </pivotArea>
    </format>
    <format dxfId="4129">
      <pivotArea dataOnly="0" labelOnly="1" outline="0" fieldPosition="0">
        <references count="7">
          <reference field="2" count="1" selected="0">
            <x v="12"/>
          </reference>
          <reference field="3" count="1" selected="0">
            <x v="643"/>
          </reference>
          <reference field="5" count="1" selected="0">
            <x v="82"/>
          </reference>
          <reference field="9" count="1" selected="0">
            <x v="531"/>
          </reference>
          <reference field="10" count="1" selected="0">
            <x v="82"/>
          </reference>
          <reference field="11" count="0" selected="0"/>
          <reference field="25" count="0"/>
        </references>
      </pivotArea>
    </format>
    <format dxfId="4128">
      <pivotArea dataOnly="0" labelOnly="1" outline="0" fieldPosition="0">
        <references count="7">
          <reference field="2" count="1" selected="0">
            <x v="12"/>
          </reference>
          <reference field="3" count="1" selected="0">
            <x v="643"/>
          </reference>
          <reference field="5" count="1" selected="0">
            <x v="83"/>
          </reference>
          <reference field="9" count="1" selected="0">
            <x v="432"/>
          </reference>
          <reference field="10" count="1" selected="0">
            <x v="83"/>
          </reference>
          <reference field="11" count="0" selected="0"/>
          <reference field="25" count="0"/>
        </references>
      </pivotArea>
    </format>
    <format dxfId="4127">
      <pivotArea dataOnly="0" labelOnly="1" outline="0" fieldPosition="0">
        <references count="7">
          <reference field="2" count="1" selected="0">
            <x v="12"/>
          </reference>
          <reference field="3" count="1" selected="0">
            <x v="643"/>
          </reference>
          <reference field="5" count="1" selected="0">
            <x v="83"/>
          </reference>
          <reference field="9" count="1" selected="0">
            <x v="532"/>
          </reference>
          <reference field="10" count="1" selected="0">
            <x v="82"/>
          </reference>
          <reference field="11" count="0" selected="0"/>
          <reference field="25" count="0"/>
        </references>
      </pivotArea>
    </format>
    <format dxfId="4126">
      <pivotArea dataOnly="0" labelOnly="1" outline="0" fieldPosition="0">
        <references count="7">
          <reference field="2" count="1" selected="0">
            <x v="13"/>
          </reference>
          <reference field="3" count="1" selected="0">
            <x v="698"/>
          </reference>
          <reference field="5" count="1" selected="0">
            <x v="88"/>
          </reference>
          <reference field="9" count="1" selected="0">
            <x v="75"/>
          </reference>
          <reference field="10" count="1" selected="0">
            <x v="35"/>
          </reference>
          <reference field="11" count="0" selected="0"/>
          <reference field="25" count="0"/>
        </references>
      </pivotArea>
    </format>
    <format dxfId="4125">
      <pivotArea dataOnly="0" labelOnly="1" outline="0" fieldPosition="0">
        <references count="7">
          <reference field="2" count="1" selected="0">
            <x v="14"/>
          </reference>
          <reference field="3" count="1" selected="0">
            <x v="561"/>
          </reference>
          <reference field="5" count="1" selected="0">
            <x v="16"/>
          </reference>
          <reference field="9" count="1" selected="0">
            <x v="193"/>
          </reference>
          <reference field="10" count="1" selected="0">
            <x v="82"/>
          </reference>
          <reference field="11" count="0" selected="0"/>
          <reference field="25" count="0"/>
        </references>
      </pivotArea>
    </format>
    <format dxfId="4124">
      <pivotArea dataOnly="0" labelOnly="1" outline="0" fieldPosition="0">
        <references count="7">
          <reference field="2" count="1" selected="0">
            <x v="14"/>
          </reference>
          <reference field="3" count="1" selected="0">
            <x v="579"/>
          </reference>
          <reference field="5" count="1" selected="0">
            <x v="23"/>
          </reference>
          <reference field="9" count="1" selected="0">
            <x v="394"/>
          </reference>
          <reference field="10" count="1" selected="0">
            <x v="82"/>
          </reference>
          <reference field="11" count="0" selected="0"/>
          <reference field="25" count="0"/>
        </references>
      </pivotArea>
    </format>
    <format dxfId="4123">
      <pivotArea dataOnly="0" labelOnly="1" outline="0" fieldPosition="0">
        <references count="7">
          <reference field="2" count="1" selected="0">
            <x v="15"/>
          </reference>
          <reference field="3" count="1" selected="0">
            <x v="643"/>
          </reference>
          <reference field="5" count="1" selected="0">
            <x v="53"/>
          </reference>
          <reference field="9" count="1" selected="0">
            <x v="84"/>
          </reference>
          <reference field="10" count="1" selected="0">
            <x v="183"/>
          </reference>
          <reference field="11" count="0" selected="0"/>
          <reference field="25" count="0"/>
        </references>
      </pivotArea>
    </format>
    <format dxfId="4122">
      <pivotArea dataOnly="0" labelOnly="1" outline="0" fieldPosition="0">
        <references count="7">
          <reference field="2" count="1" selected="0">
            <x v="16"/>
          </reference>
          <reference field="3" count="1" selected="0">
            <x v="564"/>
          </reference>
          <reference field="5" count="1" selected="0">
            <x v="18"/>
          </reference>
          <reference field="9" count="1" selected="0">
            <x v="161"/>
          </reference>
          <reference field="10" count="1" selected="0">
            <x v="35"/>
          </reference>
          <reference field="11" count="0" selected="0"/>
          <reference field="25" count="0"/>
        </references>
      </pivotArea>
    </format>
    <format dxfId="4121">
      <pivotArea dataOnly="0" labelOnly="1" outline="0" fieldPosition="0">
        <references count="7">
          <reference field="2" count="1" selected="0">
            <x v="16"/>
          </reference>
          <reference field="3" count="1" selected="0">
            <x v="615"/>
          </reference>
          <reference field="5" count="1" selected="0">
            <x v="54"/>
          </reference>
          <reference field="9" count="1" selected="0">
            <x v="93"/>
          </reference>
          <reference field="10" count="1" selected="0">
            <x v="181"/>
          </reference>
          <reference field="11" count="0" selected="0"/>
          <reference field="25" count="0"/>
        </references>
      </pivotArea>
    </format>
    <format dxfId="4120">
      <pivotArea dataOnly="0" labelOnly="1" outline="0" fieldPosition="0">
        <references count="7">
          <reference field="2" count="1" selected="0">
            <x v="16"/>
          </reference>
          <reference field="3" count="1" selected="0">
            <x v="643"/>
          </reference>
          <reference field="5" count="1" selected="0">
            <x v="60"/>
          </reference>
          <reference field="9" count="1" selected="0">
            <x v="78"/>
          </reference>
          <reference field="10" count="1" selected="0">
            <x v="184"/>
          </reference>
          <reference field="11" count="0" selected="0"/>
          <reference field="25" count="0"/>
        </references>
      </pivotArea>
    </format>
    <format dxfId="4119">
      <pivotArea dataOnly="0" labelOnly="1" outline="0" fieldPosition="0">
        <references count="7">
          <reference field="2" count="1" selected="0">
            <x v="16"/>
          </reference>
          <reference field="3" count="1" selected="0">
            <x v="667"/>
          </reference>
          <reference field="5" count="1" selected="0">
            <x v="55"/>
          </reference>
          <reference field="9" count="1" selected="0">
            <x v="96"/>
          </reference>
          <reference field="10" count="1" selected="0">
            <x v="145"/>
          </reference>
          <reference field="11" count="0" selected="0"/>
          <reference field="25" count="0"/>
        </references>
      </pivotArea>
    </format>
    <format dxfId="4118">
      <pivotArea dataOnly="0" labelOnly="1" outline="0" fieldPosition="0">
        <references count="7">
          <reference field="2" count="1" selected="0">
            <x v="16"/>
          </reference>
          <reference field="3" count="1" selected="0">
            <x v="668"/>
          </reference>
          <reference field="5" count="1" selected="0">
            <x v="55"/>
          </reference>
          <reference field="9" count="1" selected="0">
            <x v="2"/>
          </reference>
          <reference field="10" count="1" selected="0">
            <x v="123"/>
          </reference>
          <reference field="11" count="0" selected="0"/>
          <reference field="25" count="0"/>
        </references>
      </pivotArea>
    </format>
    <format dxfId="4117">
      <pivotArea dataOnly="0" labelOnly="1" outline="0" fieldPosition="0">
        <references count="7">
          <reference field="2" count="1" selected="0">
            <x v="16"/>
          </reference>
          <reference field="3" count="1" selected="0">
            <x v="668"/>
          </reference>
          <reference field="5" count="1" selected="0">
            <x v="55"/>
          </reference>
          <reference field="9" count="1" selected="0">
            <x v="353"/>
          </reference>
          <reference field="10" count="1" selected="0">
            <x v="27"/>
          </reference>
          <reference field="11" count="0" selected="0"/>
          <reference field="25" count="0"/>
        </references>
      </pivotArea>
    </format>
    <format dxfId="4116">
      <pivotArea dataOnly="0" labelOnly="1" outline="0" fieldPosition="0">
        <references count="7">
          <reference field="2" count="1" selected="0">
            <x v="16"/>
          </reference>
          <reference field="3" count="1" selected="0">
            <x v="669"/>
          </reference>
          <reference field="5" count="1" selected="0">
            <x v="56"/>
          </reference>
          <reference field="9" count="1" selected="0">
            <x v="2"/>
          </reference>
          <reference field="10" count="1" selected="0">
            <x v="123"/>
          </reference>
          <reference field="11" count="0" selected="0"/>
          <reference field="25" count="0"/>
        </references>
      </pivotArea>
    </format>
    <format dxfId="4115">
      <pivotArea dataOnly="0" labelOnly="1" outline="0" fieldPosition="0">
        <references count="7">
          <reference field="2" count="1" selected="0">
            <x v="16"/>
          </reference>
          <reference field="3" count="1" selected="0">
            <x v="669"/>
          </reference>
          <reference field="5" count="1" selected="0">
            <x v="56"/>
          </reference>
          <reference field="9" count="1" selected="0">
            <x v="79"/>
          </reference>
          <reference field="10" count="1" selected="0">
            <x v="31"/>
          </reference>
          <reference field="11" count="0" selected="0"/>
          <reference field="25" count="0"/>
        </references>
      </pivotArea>
    </format>
    <format dxfId="4114">
      <pivotArea dataOnly="0" labelOnly="1" outline="0" fieldPosition="0">
        <references count="7">
          <reference field="2" count="1" selected="0">
            <x v="16"/>
          </reference>
          <reference field="3" count="1" selected="0">
            <x v="669"/>
          </reference>
          <reference field="5" count="1" selected="0">
            <x v="56"/>
          </reference>
          <reference field="9" count="1" selected="0">
            <x v="165"/>
          </reference>
          <reference field="10" count="1" selected="0">
            <x v="41"/>
          </reference>
          <reference field="11" count="0" selected="0"/>
          <reference field="25" count="0"/>
        </references>
      </pivotArea>
    </format>
    <format dxfId="4113">
      <pivotArea dataOnly="0" labelOnly="1" outline="0" fieldPosition="0">
        <references count="7">
          <reference field="2" count="1" selected="0">
            <x v="16"/>
          </reference>
          <reference field="3" count="1" selected="0">
            <x v="671"/>
          </reference>
          <reference field="5" count="1" selected="0">
            <x v="58"/>
          </reference>
          <reference field="9" count="1" selected="0">
            <x v="159"/>
          </reference>
          <reference field="10" count="1" selected="0">
            <x v="43"/>
          </reference>
          <reference field="11" count="0" selected="0"/>
          <reference field="25" count="0"/>
        </references>
      </pivotArea>
    </format>
    <format dxfId="4112">
      <pivotArea dataOnly="0" labelOnly="1" outline="0" fieldPosition="0">
        <references count="7">
          <reference field="2" count="1" selected="0">
            <x v="16"/>
          </reference>
          <reference field="3" count="1" selected="0">
            <x v="672"/>
          </reference>
          <reference field="5" count="1" selected="0">
            <x v="59"/>
          </reference>
          <reference field="9" count="1" selected="0">
            <x v="88"/>
          </reference>
          <reference field="10" count="1" selected="0">
            <x v="182"/>
          </reference>
          <reference field="11" count="0" selected="0"/>
          <reference field="25" count="0"/>
        </references>
      </pivotArea>
    </format>
    <format dxfId="4111">
      <pivotArea dataOnly="0" labelOnly="1" outline="0" fieldPosition="0">
        <references count="7">
          <reference field="2" count="1" selected="0">
            <x v="17"/>
          </reference>
          <reference field="3" count="1" selected="0">
            <x v="704"/>
          </reference>
          <reference field="5" count="1" selected="0">
            <x v="97"/>
          </reference>
          <reference field="9" count="1" selected="0">
            <x v="240"/>
          </reference>
          <reference field="10" count="1" selected="0">
            <x v="78"/>
          </reference>
          <reference field="11" count="0" selected="0"/>
          <reference field="25" count="0"/>
        </references>
      </pivotArea>
    </format>
    <format dxfId="4110">
      <pivotArea dataOnly="0" labelOnly="1" outline="0" fieldPosition="0">
        <references count="7">
          <reference field="2" count="1" selected="0">
            <x v="17"/>
          </reference>
          <reference field="3" count="1" selected="0">
            <x v="704"/>
          </reference>
          <reference field="5" count="1" selected="0">
            <x v="97"/>
          </reference>
          <reference field="9" count="1" selected="0">
            <x v="548"/>
          </reference>
          <reference field="10" count="1" selected="0">
            <x v="149"/>
          </reference>
          <reference field="11" count="0" selected="0"/>
          <reference field="25" count="0"/>
        </references>
      </pivotArea>
    </format>
    <format dxfId="4109">
      <pivotArea dataOnly="0" labelOnly="1" outline="0" fieldPosition="0">
        <references count="7">
          <reference field="2" count="1" selected="0">
            <x v="18"/>
          </reference>
          <reference field="3" count="1" selected="0">
            <x v="644"/>
          </reference>
          <reference field="5" count="1" selected="0">
            <x v="31"/>
          </reference>
          <reference field="9" count="1" selected="0">
            <x v="175"/>
          </reference>
          <reference field="10" count="1" selected="0">
            <x v="142"/>
          </reference>
          <reference field="11" count="0" selected="0"/>
          <reference field="25" count="0"/>
        </references>
      </pivotArea>
    </format>
    <format dxfId="4108">
      <pivotArea dataOnly="0" labelOnly="1" outline="0" fieldPosition="0">
        <references count="7">
          <reference field="2" count="1" selected="0">
            <x v="18"/>
          </reference>
          <reference field="3" count="1" selected="0">
            <x v="644"/>
          </reference>
          <reference field="5" count="1" selected="0">
            <x v="32"/>
          </reference>
          <reference field="9" count="1" selected="0">
            <x v="175"/>
          </reference>
          <reference field="10" count="1" selected="0">
            <x v="142"/>
          </reference>
          <reference field="11" count="0" selected="0"/>
          <reference field="25" count="0"/>
        </references>
      </pivotArea>
    </format>
    <format dxfId="4107">
      <pivotArea dataOnly="0" labelOnly="1" outline="0" fieldPosition="0">
        <references count="7">
          <reference field="2" count="1" selected="0">
            <x v="18"/>
          </reference>
          <reference field="3" count="1" selected="0">
            <x v="648"/>
          </reference>
          <reference field="5" count="1" selected="0">
            <x v="34"/>
          </reference>
          <reference field="9" count="1" selected="0">
            <x v="174"/>
          </reference>
          <reference field="10" count="1" selected="0">
            <x v="141"/>
          </reference>
          <reference field="11" count="0" selected="0"/>
          <reference field="25" count="0"/>
        </references>
      </pivotArea>
    </format>
    <format dxfId="4106">
      <pivotArea dataOnly="0" labelOnly="1" outline="0" fieldPosition="0">
        <references count="7">
          <reference field="2" count="1" selected="0">
            <x v="18"/>
          </reference>
          <reference field="3" count="1" selected="0">
            <x v="649"/>
          </reference>
          <reference field="5" count="1" selected="0">
            <x v="35"/>
          </reference>
          <reference field="9" count="1" selected="0">
            <x v="158"/>
          </reference>
          <reference field="10" count="1" selected="0">
            <x v="181"/>
          </reference>
          <reference field="11" count="0" selected="0"/>
          <reference field="25" count="0"/>
        </references>
      </pivotArea>
    </format>
    <format dxfId="4105">
      <pivotArea dataOnly="0" labelOnly="1" outline="0" fieldPosition="0">
        <references count="7">
          <reference field="2" count="1" selected="0">
            <x v="18"/>
          </reference>
          <reference field="3" count="1" selected="0">
            <x v="659"/>
          </reference>
          <reference field="5" count="1" selected="0">
            <x v="46"/>
          </reference>
          <reference field="9" count="1" selected="0">
            <x v="175"/>
          </reference>
          <reference field="10" count="1" selected="0">
            <x v="142"/>
          </reference>
          <reference field="11" count="0" selected="0"/>
          <reference field="25" count="0"/>
        </references>
      </pivotArea>
    </format>
    <format dxfId="4104">
      <pivotArea dataOnly="0" labelOnly="1" outline="0" fieldPosition="0">
        <references count="7">
          <reference field="2" count="1" selected="0">
            <x v="19"/>
          </reference>
          <reference field="3" count="1" selected="0">
            <x v="706"/>
          </reference>
          <reference field="5" count="1" selected="0">
            <x v="100"/>
          </reference>
          <reference field="9" count="1" selected="0">
            <x v="107"/>
          </reference>
          <reference field="10" count="1" selected="0">
            <x v="31"/>
          </reference>
          <reference field="11" count="0" selected="0"/>
          <reference field="25" count="0"/>
        </references>
      </pivotArea>
    </format>
    <format dxfId="4103">
      <pivotArea dataOnly="0" labelOnly="1" outline="0" fieldPosition="0">
        <references count="7">
          <reference field="2" count="1" selected="0">
            <x v="19"/>
          </reference>
          <reference field="3" count="1" selected="0">
            <x v="706"/>
          </reference>
          <reference field="5" count="1" selected="0">
            <x v="100"/>
          </reference>
          <reference field="9" count="1" selected="0">
            <x v="120"/>
          </reference>
          <reference field="10" count="1" selected="0">
            <x v="35"/>
          </reference>
          <reference field="11" count="0" selected="0"/>
          <reference field="25" count="0"/>
        </references>
      </pivotArea>
    </format>
    <format dxfId="4102">
      <pivotArea dataOnly="0" labelOnly="1" outline="0" fieldPosition="0">
        <references count="7">
          <reference field="2" count="1" selected="0">
            <x v="19"/>
          </reference>
          <reference field="3" count="1" selected="0">
            <x v="706"/>
          </reference>
          <reference field="5" count="1" selected="0">
            <x v="100"/>
          </reference>
          <reference field="9" count="1" selected="0">
            <x v="122"/>
          </reference>
          <reference field="10" count="1" selected="0">
            <x v="116"/>
          </reference>
          <reference field="11" count="0" selected="0"/>
          <reference field="25" count="0"/>
        </references>
      </pivotArea>
    </format>
    <format dxfId="4101">
      <pivotArea dataOnly="0" labelOnly="1" outline="0" fieldPosition="0">
        <references count="7">
          <reference field="2" count="1" selected="0">
            <x v="19"/>
          </reference>
          <reference field="3" count="1" selected="0">
            <x v="706"/>
          </reference>
          <reference field="5" count="1" selected="0">
            <x v="100"/>
          </reference>
          <reference field="9" count="1" selected="0">
            <x v="274"/>
          </reference>
          <reference field="10" count="1" selected="0">
            <x v="65"/>
          </reference>
          <reference field="11" count="0" selected="0"/>
          <reference field="25" count="0"/>
        </references>
      </pivotArea>
    </format>
    <format dxfId="4100">
      <pivotArea dataOnly="0" labelOnly="1" outline="0" fieldPosition="0">
        <references count="7">
          <reference field="2" count="1" selected="0">
            <x v="19"/>
          </reference>
          <reference field="3" count="1" selected="0">
            <x v="706"/>
          </reference>
          <reference field="5" count="1" selected="0">
            <x v="100"/>
          </reference>
          <reference field="9" count="1" selected="0">
            <x v="305"/>
          </reference>
          <reference field="10" count="1" selected="0">
            <x v="83"/>
          </reference>
          <reference field="11" count="0" selected="0"/>
          <reference field="25" count="0"/>
        </references>
      </pivotArea>
    </format>
    <format dxfId="4099">
      <pivotArea dataOnly="0" labelOnly="1" outline="0" fieldPosition="0">
        <references count="7">
          <reference field="2" count="1" selected="0">
            <x v="19"/>
          </reference>
          <reference field="3" count="1" selected="0">
            <x v="707"/>
          </reference>
          <reference field="5" count="1" selected="0">
            <x v="100"/>
          </reference>
          <reference field="9" count="1" selected="0">
            <x v="108"/>
          </reference>
          <reference field="10" count="1" selected="0">
            <x v="18"/>
          </reference>
          <reference field="11" count="0" selected="0"/>
          <reference field="25" count="0"/>
        </references>
      </pivotArea>
    </format>
    <format dxfId="4098">
      <pivotArea dataOnly="0" labelOnly="1" outline="0" fieldPosition="0">
        <references count="7">
          <reference field="2" count="1" selected="0">
            <x v="19"/>
          </reference>
          <reference field="3" count="1" selected="0">
            <x v="707"/>
          </reference>
          <reference field="5" count="1" selected="0">
            <x v="100"/>
          </reference>
          <reference field="9" count="1" selected="0">
            <x v="118"/>
          </reference>
          <reference field="10" count="1" selected="0">
            <x v="83"/>
          </reference>
          <reference field="11" count="0" selected="0"/>
          <reference field="25" count="0"/>
        </references>
      </pivotArea>
    </format>
    <format dxfId="4097">
      <pivotArea dataOnly="0" labelOnly="1" outline="0" fieldPosition="0">
        <references count="7">
          <reference field="2" count="1" selected="0">
            <x v="19"/>
          </reference>
          <reference field="3" count="1" selected="0">
            <x v="707"/>
          </reference>
          <reference field="5" count="1" selected="0">
            <x v="100"/>
          </reference>
          <reference field="9" count="1" selected="0">
            <x v="125"/>
          </reference>
          <reference field="10" count="1" selected="0">
            <x v="45"/>
          </reference>
          <reference field="11" count="0" selected="0"/>
          <reference field="25" count="0"/>
        </references>
      </pivotArea>
    </format>
    <format dxfId="4096">
      <pivotArea dataOnly="0" labelOnly="1" outline="0" fieldPosition="0">
        <references count="7">
          <reference field="2" count="1" selected="0">
            <x v="19"/>
          </reference>
          <reference field="3" count="1" selected="0">
            <x v="708"/>
          </reference>
          <reference field="5" count="1" selected="0">
            <x v="100"/>
          </reference>
          <reference field="9" count="1" selected="0">
            <x v="117"/>
          </reference>
          <reference field="10" count="1" selected="0">
            <x v="180"/>
          </reference>
          <reference field="11" count="0" selected="0"/>
          <reference field="25" count="0"/>
        </references>
      </pivotArea>
    </format>
    <format dxfId="4095">
      <pivotArea dataOnly="0" labelOnly="1" outline="0" fieldPosition="0">
        <references count="7">
          <reference field="2" count="1" selected="0">
            <x v="19"/>
          </reference>
          <reference field="3" count="1" selected="0">
            <x v="708"/>
          </reference>
          <reference field="5" count="1" selected="0">
            <x v="100"/>
          </reference>
          <reference field="9" count="1" selected="0">
            <x v="390"/>
          </reference>
          <reference field="10" count="1" selected="0">
            <x v="83"/>
          </reference>
          <reference field="11" count="0" selected="0"/>
          <reference field="25" count="0"/>
        </references>
      </pivotArea>
    </format>
    <format dxfId="4094">
      <pivotArea dataOnly="0" labelOnly="1" outline="0" fieldPosition="0">
        <references count="7">
          <reference field="2" count="1" selected="0">
            <x v="19"/>
          </reference>
          <reference field="3" count="1" selected="0">
            <x v="708"/>
          </reference>
          <reference field="5" count="1" selected="0">
            <x v="100"/>
          </reference>
          <reference field="9" count="1" selected="0">
            <x v="552"/>
          </reference>
          <reference field="10" count="1" selected="0">
            <x v="83"/>
          </reference>
          <reference field="11" count="0" selected="0"/>
          <reference field="25" count="0"/>
        </references>
      </pivotArea>
    </format>
    <format dxfId="4093">
      <pivotArea dataOnly="0" labelOnly="1" outline="0" fieldPosition="0">
        <references count="7">
          <reference field="2" count="1" selected="0">
            <x v="19"/>
          </reference>
          <reference field="3" count="1" selected="0">
            <x v="709"/>
          </reference>
          <reference field="5" count="1" selected="0">
            <x v="100"/>
          </reference>
          <reference field="9" count="1" selected="0">
            <x v="123"/>
          </reference>
          <reference field="10" count="1" selected="0">
            <x v="48"/>
          </reference>
          <reference field="11" count="0" selected="0"/>
          <reference field="25" count="0"/>
        </references>
      </pivotArea>
    </format>
    <format dxfId="4092">
      <pivotArea dataOnly="0" labelOnly="1" outline="0" fieldPosition="0">
        <references count="7">
          <reference field="2" count="1" selected="0">
            <x v="19"/>
          </reference>
          <reference field="3" count="1" selected="0">
            <x v="710"/>
          </reference>
          <reference field="5" count="1" selected="0">
            <x v="100"/>
          </reference>
          <reference field="9" count="1" selected="0">
            <x v="121"/>
          </reference>
          <reference field="10" count="1" selected="0">
            <x v="165"/>
          </reference>
          <reference field="11" count="0" selected="0"/>
          <reference field="25" count="0"/>
        </references>
      </pivotArea>
    </format>
    <format dxfId="4091">
      <pivotArea dataOnly="0" labelOnly="1" outline="0" fieldPosition="0">
        <references count="7">
          <reference field="2" count="1" selected="0">
            <x v="19"/>
          </reference>
          <reference field="3" count="1" selected="0">
            <x v="710"/>
          </reference>
          <reference field="5" count="1" selected="0">
            <x v="100"/>
          </reference>
          <reference field="9" count="1" selected="0">
            <x v="371"/>
          </reference>
          <reference field="10" count="1" selected="0">
            <x v="122"/>
          </reference>
          <reference field="11" count="0" selected="0"/>
          <reference field="25" count="0"/>
        </references>
      </pivotArea>
    </format>
    <format dxfId="4090">
      <pivotArea dataOnly="0" labelOnly="1" outline="0" fieldPosition="0">
        <references count="7">
          <reference field="2" count="1" selected="0">
            <x v="19"/>
          </reference>
          <reference field="3" count="1" selected="0">
            <x v="711"/>
          </reference>
          <reference field="5" count="1" selected="0">
            <x v="100"/>
          </reference>
          <reference field="9" count="1" selected="0">
            <x v="180"/>
          </reference>
          <reference field="10" count="1" selected="0">
            <x v="39"/>
          </reference>
          <reference field="11" count="0" selected="0"/>
          <reference field="25" count="0"/>
        </references>
      </pivotArea>
    </format>
    <format dxfId="4089">
      <pivotArea dataOnly="0" labelOnly="1" outline="0" fieldPosition="0">
        <references count="7">
          <reference field="2" count="1" selected="0">
            <x v="22"/>
          </reference>
          <reference field="3" count="1" selected="0">
            <x v="618"/>
          </reference>
          <reference field="5" count="1" selected="0">
            <x v="63"/>
          </reference>
          <reference field="9" count="1" selected="0">
            <x v="381"/>
          </reference>
          <reference field="10" count="1" selected="0">
            <x v="175"/>
          </reference>
          <reference field="11" count="0" selected="0"/>
          <reference field="25" count="0"/>
        </references>
      </pivotArea>
    </format>
    <format dxfId="4088">
      <pivotArea dataOnly="0" labelOnly="1" outline="0" fieldPosition="0">
        <references count="7">
          <reference field="2" count="1" selected="0">
            <x v="22"/>
          </reference>
          <reference field="3" count="1" selected="0">
            <x v="618"/>
          </reference>
          <reference field="5" count="1" selected="0">
            <x v="63"/>
          </reference>
          <reference field="9" count="1" selected="0">
            <x v="439"/>
          </reference>
          <reference field="10" count="1" selected="0">
            <x v="82"/>
          </reference>
          <reference field="11" count="0" selected="0"/>
          <reference field="25" count="0"/>
        </references>
      </pivotArea>
    </format>
    <format dxfId="4087">
      <pivotArea dataOnly="0" labelOnly="1" outline="0" fieldPosition="0">
        <references count="7">
          <reference field="2" count="1" selected="0">
            <x v="22"/>
          </reference>
          <reference field="3" count="1" selected="0">
            <x v="618"/>
          </reference>
          <reference field="5" count="1" selected="0">
            <x v="63"/>
          </reference>
          <reference field="9" count="1" selected="0">
            <x v="440"/>
          </reference>
          <reference field="10" count="1" selected="0">
            <x v="82"/>
          </reference>
          <reference field="11" count="0" selected="0"/>
          <reference field="25" count="0"/>
        </references>
      </pivotArea>
    </format>
    <format dxfId="4086">
      <pivotArea dataOnly="0" labelOnly="1" outline="0" fieldPosition="0">
        <references count="7">
          <reference field="2" count="1" selected="0">
            <x v="22"/>
          </reference>
          <reference field="3" count="1" selected="0">
            <x v="618"/>
          </reference>
          <reference field="5" count="1" selected="0">
            <x v="63"/>
          </reference>
          <reference field="9" count="1" selected="0">
            <x v="441"/>
          </reference>
          <reference field="10" count="1" selected="0">
            <x v="82"/>
          </reference>
          <reference field="11" count="0" selected="0"/>
          <reference field="25" count="0"/>
        </references>
      </pivotArea>
    </format>
    <format dxfId="4085">
      <pivotArea dataOnly="0" labelOnly="1" outline="0" fieldPosition="0">
        <references count="7">
          <reference field="2" count="1" selected="0">
            <x v="22"/>
          </reference>
          <reference field="3" count="1" selected="0">
            <x v="618"/>
          </reference>
          <reference field="5" count="1" selected="0">
            <x v="63"/>
          </reference>
          <reference field="9" count="1" selected="0">
            <x v="506"/>
          </reference>
          <reference field="10" count="1" selected="0">
            <x v="82"/>
          </reference>
          <reference field="11" count="0" selected="0"/>
          <reference field="25" count="0"/>
        </references>
      </pivotArea>
    </format>
    <format dxfId="4084">
      <pivotArea dataOnly="0" labelOnly="1" outline="0" fieldPosition="0">
        <references count="7">
          <reference field="2" count="1" selected="0">
            <x v="22"/>
          </reference>
          <reference field="3" count="1" selected="0">
            <x v="673"/>
          </reference>
          <reference field="5" count="1" selected="0">
            <x v="61"/>
          </reference>
          <reference field="9" count="1" selected="0">
            <x v="2"/>
          </reference>
          <reference field="10" count="1" selected="0">
            <x v="83"/>
          </reference>
          <reference field="11" count="0" selected="0"/>
          <reference field="25" count="0"/>
        </references>
      </pivotArea>
    </format>
    <format dxfId="4083">
      <pivotArea dataOnly="0" labelOnly="1" outline="0" fieldPosition="0">
        <references count="7">
          <reference field="2" count="1" selected="0">
            <x v="22"/>
          </reference>
          <reference field="3" count="1" selected="0">
            <x v="673"/>
          </reference>
          <reference field="5" count="1" selected="0">
            <x v="61"/>
          </reference>
          <reference field="9" count="1" selected="0">
            <x v="243"/>
          </reference>
          <reference field="10" count="1" selected="0">
            <x v="60"/>
          </reference>
          <reference field="11" count="0" selected="0"/>
          <reference field="25" count="0"/>
        </references>
      </pivotArea>
    </format>
    <format dxfId="4082">
      <pivotArea dataOnly="0" labelOnly="1" outline="0" fieldPosition="0">
        <references count="7">
          <reference field="2" count="1" selected="0">
            <x v="22"/>
          </reference>
          <reference field="3" count="1" selected="0">
            <x v="673"/>
          </reference>
          <reference field="5" count="1" selected="0">
            <x v="61"/>
          </reference>
          <reference field="9" count="1" selected="0">
            <x v="244"/>
          </reference>
          <reference field="10" count="1" selected="0">
            <x v="83"/>
          </reference>
          <reference field="11" count="0" selected="0"/>
          <reference field="25" count="0"/>
        </references>
      </pivotArea>
    </format>
    <format dxfId="4081">
      <pivotArea dataOnly="0" labelOnly="1" outline="0" fieldPosition="0">
        <references count="7">
          <reference field="2" count="1" selected="0">
            <x v="22"/>
          </reference>
          <reference field="3" count="1" selected="0">
            <x v="673"/>
          </reference>
          <reference field="5" count="1" selected="0">
            <x v="61"/>
          </reference>
          <reference field="9" count="1" selected="0">
            <x v="299"/>
          </reference>
          <reference field="10" count="1" selected="0">
            <x v="82"/>
          </reference>
          <reference field="11" count="0" selected="0"/>
          <reference field="25" count="0"/>
        </references>
      </pivotArea>
    </format>
    <format dxfId="4080">
      <pivotArea dataOnly="0" labelOnly="1" outline="0" fieldPosition="0">
        <references count="7">
          <reference field="2" count="1" selected="0">
            <x v="22"/>
          </reference>
          <reference field="3" count="1" selected="0">
            <x v="673"/>
          </reference>
          <reference field="5" count="1" selected="0">
            <x v="61"/>
          </reference>
          <reference field="9" count="1" selected="0">
            <x v="321"/>
          </reference>
          <reference field="10" count="1" selected="0">
            <x v="83"/>
          </reference>
          <reference field="11" count="0" selected="0"/>
          <reference field="25" count="0"/>
        </references>
      </pivotArea>
    </format>
    <format dxfId="4079">
      <pivotArea dataOnly="0" labelOnly="1" outline="0" fieldPosition="0">
        <references count="7">
          <reference field="2" count="1" selected="0">
            <x v="22"/>
          </reference>
          <reference field="3" count="1" selected="0">
            <x v="673"/>
          </reference>
          <reference field="5" count="1" selected="0">
            <x v="61"/>
          </reference>
          <reference field="9" count="1" selected="0">
            <x v="337"/>
          </reference>
          <reference field="10" count="1" selected="0">
            <x v="82"/>
          </reference>
          <reference field="11" count="0" selected="0"/>
          <reference field="25" count="0"/>
        </references>
      </pivotArea>
    </format>
    <format dxfId="4078">
      <pivotArea dataOnly="0" labelOnly="1" outline="0" fieldPosition="0">
        <references count="7">
          <reference field="2" count="1" selected="0">
            <x v="22"/>
          </reference>
          <reference field="3" count="1" selected="0">
            <x v="673"/>
          </reference>
          <reference field="5" count="1" selected="0">
            <x v="61"/>
          </reference>
          <reference field="9" count="1" selected="0">
            <x v="437"/>
          </reference>
          <reference field="10" count="1" selected="0">
            <x v="82"/>
          </reference>
          <reference field="11" count="0" selected="0"/>
          <reference field="25" count="0"/>
        </references>
      </pivotArea>
    </format>
    <format dxfId="4077">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2"/>
          </reference>
          <reference field="11" count="0" selected="0"/>
          <reference field="25" count="0"/>
        </references>
      </pivotArea>
    </format>
    <format dxfId="4076">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4"/>
          </reference>
          <reference field="11" count="0" selected="0"/>
          <reference field="25" count="0"/>
        </references>
      </pivotArea>
    </format>
    <format dxfId="4075">
      <pivotArea dataOnly="0" labelOnly="1" outline="0" fieldPosition="0">
        <references count="7">
          <reference field="2" count="1" selected="0">
            <x v="22"/>
          </reference>
          <reference field="3" count="1" selected="0">
            <x v="674"/>
          </reference>
          <reference field="5" count="1" selected="0">
            <x v="62"/>
          </reference>
          <reference field="9" count="1" selected="0">
            <x v="294"/>
          </reference>
          <reference field="10" count="1" selected="0">
            <x v="82"/>
          </reference>
          <reference field="11" count="0" selected="0"/>
          <reference field="25" count="0"/>
        </references>
      </pivotArea>
    </format>
    <format dxfId="4074">
      <pivotArea dataOnly="0" labelOnly="1" outline="0" fieldPosition="0">
        <references count="7">
          <reference field="2" count="1" selected="0">
            <x v="22"/>
          </reference>
          <reference field="3" count="1" selected="0">
            <x v="674"/>
          </reference>
          <reference field="5" count="1" selected="0">
            <x v="62"/>
          </reference>
          <reference field="9" count="1" selected="0">
            <x v="313"/>
          </reference>
          <reference field="10" count="1" selected="0">
            <x v="82"/>
          </reference>
          <reference field="11" count="0" selected="0"/>
          <reference field="25" count="0"/>
        </references>
      </pivotArea>
    </format>
    <format dxfId="4073">
      <pivotArea dataOnly="0" labelOnly="1" outline="0" fieldPosition="0">
        <references count="7">
          <reference field="2" count="1" selected="0">
            <x v="22"/>
          </reference>
          <reference field="3" count="1" selected="0">
            <x v="674"/>
          </reference>
          <reference field="5" count="1" selected="0">
            <x v="62"/>
          </reference>
          <reference field="9" count="1" selected="0">
            <x v="438"/>
          </reference>
          <reference field="10" count="1" selected="0">
            <x v="82"/>
          </reference>
          <reference field="11" count="0" selected="0"/>
          <reference field="25" count="0"/>
        </references>
      </pivotArea>
    </format>
    <format dxfId="4072">
      <pivotArea dataOnly="0" labelOnly="1" outline="0" fieldPosition="0">
        <references count="7">
          <reference field="2" count="1" selected="0">
            <x v="22"/>
          </reference>
          <reference field="3" count="1" selected="0">
            <x v="674"/>
          </reference>
          <reference field="5" count="1" selected="0">
            <x v="72"/>
          </reference>
          <reference field="9" count="1" selected="0">
            <x v="523"/>
          </reference>
          <reference field="10" count="1" selected="0">
            <x v="175"/>
          </reference>
          <reference field="11" count="0" selected="0"/>
          <reference field="25" count="0"/>
        </references>
      </pivotArea>
    </format>
    <format dxfId="4071">
      <pivotArea dataOnly="0" labelOnly="1" outline="0" fieldPosition="0">
        <references count="7">
          <reference field="2" count="1" selected="0">
            <x v="22"/>
          </reference>
          <reference field="3" count="1" selected="0">
            <x v="676"/>
          </reference>
          <reference field="5" count="1" selected="0">
            <x v="64"/>
          </reference>
          <reference field="9" count="1" selected="0">
            <x v="302"/>
          </reference>
          <reference field="10" count="1" selected="0">
            <x v="83"/>
          </reference>
          <reference field="11" count="0" selected="0"/>
          <reference field="25" count="0"/>
        </references>
      </pivotArea>
    </format>
    <format dxfId="4070">
      <pivotArea dataOnly="0" labelOnly="1" outline="0" fieldPosition="0">
        <references count="7">
          <reference field="2" count="1" selected="0">
            <x v="22"/>
          </reference>
          <reference field="3" count="1" selected="0">
            <x v="676"/>
          </reference>
          <reference field="5" count="1" selected="0">
            <x v="64"/>
          </reference>
          <reference field="9" count="1" selected="0">
            <x v="303"/>
          </reference>
          <reference field="10" count="1" selected="0">
            <x v="83"/>
          </reference>
          <reference field="11" count="0" selected="0"/>
          <reference field="25" count="0"/>
        </references>
      </pivotArea>
    </format>
    <format dxfId="4069">
      <pivotArea dataOnly="0" labelOnly="1" outline="0" fieldPosition="0">
        <references count="7">
          <reference field="2" count="1" selected="0">
            <x v="22"/>
          </reference>
          <reference field="3" count="1" selected="0">
            <x v="693"/>
          </reference>
          <reference field="5" count="1" selected="0">
            <x v="75"/>
          </reference>
          <reference field="9" count="1" selected="0">
            <x v="525"/>
          </reference>
          <reference field="10" count="1" selected="0">
            <x v="82"/>
          </reference>
          <reference field="11" count="0" selected="0"/>
          <reference field="25" count="0"/>
        </references>
      </pivotArea>
    </format>
    <format dxfId="4068">
      <pivotArea dataOnly="0" labelOnly="1" outline="0" fieldPosition="0">
        <references count="7">
          <reference field="2" count="1" selected="0">
            <x v="22"/>
          </reference>
          <reference field="3" count="1" selected="0">
            <x v="693"/>
          </reference>
          <reference field="5" count="1" selected="0">
            <x v="75"/>
          </reference>
          <reference field="9" count="1" selected="0">
            <x v="526"/>
          </reference>
          <reference field="10" count="1" selected="0">
            <x v="83"/>
          </reference>
          <reference field="11" count="0" selected="0"/>
          <reference field="25" count="0"/>
        </references>
      </pivotArea>
    </format>
    <format dxfId="4067">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2"/>
          </reference>
          <reference field="11" count="0" selected="0"/>
          <reference field="25" count="0"/>
        </references>
      </pivotArea>
    </format>
    <format dxfId="4066">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3"/>
          </reference>
          <reference field="11" count="0" selected="0"/>
          <reference field="25" count="0"/>
        </references>
      </pivotArea>
    </format>
    <format dxfId="4065">
      <pivotArea dataOnly="0" labelOnly="1" outline="0" fieldPosition="0">
        <references count="7">
          <reference field="2" count="1" selected="0">
            <x v="22"/>
          </reference>
          <reference field="3" count="1" selected="0">
            <x v="694"/>
          </reference>
          <reference field="5" count="1" selected="0">
            <x v="76"/>
          </reference>
          <reference field="9" count="1" selected="0">
            <x v="338"/>
          </reference>
          <reference field="10" count="1" selected="0">
            <x v="53"/>
          </reference>
          <reference field="11" count="0" selected="0"/>
          <reference field="25" count="0"/>
        </references>
      </pivotArea>
    </format>
    <format dxfId="4064">
      <pivotArea dataOnly="0" labelOnly="1" outline="0" fieldPosition="0">
        <references count="7">
          <reference field="2" count="1" selected="0">
            <x v="22"/>
          </reference>
          <reference field="3" count="1" selected="0">
            <x v="694"/>
          </reference>
          <reference field="5" count="1" selected="0">
            <x v="76"/>
          </reference>
          <reference field="9" count="1" selected="0">
            <x v="441"/>
          </reference>
          <reference field="10" count="1" selected="0">
            <x v="82"/>
          </reference>
          <reference field="11" count="0" selected="0"/>
          <reference field="25" count="0"/>
        </references>
      </pivotArea>
    </format>
    <format dxfId="4063">
      <pivotArea dataOnly="0" labelOnly="1" outline="0" fieldPosition="0">
        <references count="7">
          <reference field="2" count="1" selected="0">
            <x v="22"/>
          </reference>
          <reference field="3" count="1" selected="0">
            <x v="694"/>
          </reference>
          <reference field="5" count="1" selected="0">
            <x v="76"/>
          </reference>
          <reference field="9" count="1" selected="0">
            <x v="527"/>
          </reference>
          <reference field="10" count="1" selected="0">
            <x v="82"/>
          </reference>
          <reference field="11" count="0" selected="0"/>
          <reference field="25" count="0"/>
        </references>
      </pivotArea>
    </format>
    <format dxfId="4062">
      <pivotArea dataOnly="0" labelOnly="1" outline="0" fieldPosition="0">
        <references count="7">
          <reference field="2" count="1" selected="0">
            <x v="22"/>
          </reference>
          <reference field="3" count="1" selected="0">
            <x v="694"/>
          </reference>
          <reference field="5" count="1" selected="0">
            <x v="76"/>
          </reference>
          <reference field="9" count="1" selected="0">
            <x v="528"/>
          </reference>
          <reference field="10" count="1" selected="0">
            <x v="82"/>
          </reference>
          <reference field="11" count="0" selected="0"/>
          <reference field="25" count="0"/>
        </references>
      </pivotArea>
    </format>
    <format dxfId="4061">
      <pivotArea dataOnly="0" labelOnly="1" outline="0" fieldPosition="0">
        <references count="7">
          <reference field="2" count="1" selected="0">
            <x v="23"/>
          </reference>
          <reference field="3" count="1" selected="0">
            <x v="643"/>
          </reference>
          <reference field="5" count="1" selected="0">
            <x v="81"/>
          </reference>
          <reference field="9" count="1" selected="0">
            <x v="529"/>
          </reference>
          <reference field="10" count="1" selected="0">
            <x v="120"/>
          </reference>
          <reference field="11" count="0" selected="0"/>
          <reference field="25" count="0"/>
        </references>
      </pivotArea>
    </format>
    <format dxfId="4060">
      <pivotArea dataOnly="0" labelOnly="1" outline="0" fieldPosition="0">
        <references count="7">
          <reference field="2" count="1" selected="0">
            <x v="23"/>
          </reference>
          <reference field="3" count="1" selected="0">
            <x v="643"/>
          </reference>
          <reference field="5" count="1" selected="0">
            <x v="84"/>
          </reference>
          <reference field="9" count="1" selected="0">
            <x v="225"/>
          </reference>
          <reference field="10" count="1" selected="0">
            <x v="83"/>
          </reference>
          <reference field="11" count="0" selected="0"/>
          <reference field="25" count="0"/>
        </references>
      </pivotArea>
    </format>
    <format dxfId="4059">
      <pivotArea dataOnly="0" labelOnly="1" outline="0" fieldPosition="0">
        <references count="7">
          <reference field="2" count="1" selected="0">
            <x v="23"/>
          </reference>
          <reference field="3" count="1" selected="0">
            <x v="643"/>
          </reference>
          <reference field="5" count="1" selected="0">
            <x v="85"/>
          </reference>
          <reference field="9" count="1" selected="0">
            <x v="239"/>
          </reference>
          <reference field="10" count="1" selected="0">
            <x v="99"/>
          </reference>
          <reference field="11" count="0" selected="0"/>
          <reference field="25" count="0"/>
        </references>
      </pivotArea>
    </format>
    <format dxfId="4058">
      <pivotArea dataOnly="0" labelOnly="1" outline="0" fieldPosition="0">
        <references count="7">
          <reference field="2" count="1" selected="0">
            <x v="24"/>
          </reference>
          <reference field="3" count="1" selected="0">
            <x v="691"/>
          </reference>
          <reference field="5" count="1" selected="0">
            <x v="73"/>
          </reference>
          <reference field="9" count="1" selected="0">
            <x v="524"/>
          </reference>
          <reference field="10" count="1" selected="0">
            <x v="82"/>
          </reference>
          <reference field="11" count="0" selected="0"/>
          <reference field="25" count="0"/>
        </references>
      </pivotArea>
    </format>
    <format dxfId="4057">
      <pivotArea dataOnly="0" labelOnly="1" outline="0" fieldPosition="0">
        <references count="7">
          <reference field="2" count="1" selected="0">
            <x v="25"/>
          </reference>
          <reference field="3" count="1" selected="0">
            <x v="492"/>
          </reference>
          <reference field="5" count="1" selected="0">
            <x v="122"/>
          </reference>
          <reference field="9" count="1" selected="0">
            <x v="261"/>
          </reference>
          <reference field="10" count="1" selected="0">
            <x v="60"/>
          </reference>
          <reference field="11" count="0" selected="0"/>
          <reference field="25" count="0"/>
        </references>
      </pivotArea>
    </format>
    <format dxfId="4056">
      <pivotArea dataOnly="0" labelOnly="1" outline="0" fieldPosition="0">
        <references count="7">
          <reference field="2" count="1" selected="0">
            <x v="26"/>
          </reference>
          <reference field="3" count="1" selected="0">
            <x v="643"/>
          </reference>
          <reference field="5" count="1" selected="0">
            <x v="78"/>
          </reference>
          <reference field="9" count="1" selected="0">
            <x v="2"/>
          </reference>
          <reference field="10" count="1" selected="0">
            <x v="82"/>
          </reference>
          <reference field="11" count="0" selected="0"/>
          <reference field="25" count="0"/>
        </references>
      </pivotArea>
    </format>
    <format dxfId="4055">
      <pivotArea dataOnly="0" labelOnly="1" outline="0" fieldPosition="0">
        <references count="7">
          <reference field="2" count="1" selected="0">
            <x v="26"/>
          </reference>
          <reference field="3" count="1" selected="0">
            <x v="643"/>
          </reference>
          <reference field="5" count="1" selected="0">
            <x v="80"/>
          </reference>
          <reference field="9" count="1" selected="0">
            <x v="241"/>
          </reference>
          <reference field="10" count="1" selected="0">
            <x v="60"/>
          </reference>
          <reference field="11" count="0" selected="0"/>
          <reference field="25" count="0"/>
        </references>
      </pivotArea>
    </format>
    <format dxfId="4054">
      <pivotArea dataOnly="0" labelOnly="1" outline="0" fieldPosition="0">
        <references count="7">
          <reference field="2" count="1" selected="0">
            <x v="26"/>
          </reference>
          <reference field="3" count="1" selected="0">
            <x v="692"/>
          </reference>
          <reference field="5" count="1" selected="0">
            <x v="77"/>
          </reference>
          <reference field="9" count="1" selected="0">
            <x v="318"/>
          </reference>
          <reference field="10" count="1" selected="0">
            <x v="82"/>
          </reference>
          <reference field="11" count="0" selected="0"/>
          <reference field="25" count="0"/>
        </references>
      </pivotArea>
    </format>
    <format dxfId="4053">
      <pivotArea dataOnly="0" labelOnly="1" outline="0" fieldPosition="0">
        <references count="7">
          <reference field="2" count="1" selected="0">
            <x v="27"/>
          </reference>
          <reference field="3" count="1" selected="0">
            <x v="677"/>
          </reference>
          <reference field="5" count="1" selected="0">
            <x v="65"/>
          </reference>
          <reference field="9" count="1" selected="0">
            <x v="514"/>
          </reference>
          <reference field="10" count="1" selected="0">
            <x v="185"/>
          </reference>
          <reference field="11" count="0" selected="0"/>
          <reference field="25" count="0"/>
        </references>
      </pivotArea>
    </format>
    <format dxfId="4052">
      <pivotArea dataOnly="0" labelOnly="1" outline="0" fieldPosition="0">
        <references count="7">
          <reference field="2" count="1" selected="0">
            <x v="27"/>
          </reference>
          <reference field="3" count="1" selected="0">
            <x v="683"/>
          </reference>
          <reference field="5" count="1" selected="0">
            <x v="71"/>
          </reference>
          <reference field="9" count="1" selected="0">
            <x v="400"/>
          </reference>
          <reference field="10" count="1" selected="0">
            <x v="186"/>
          </reference>
          <reference field="11" count="0" selected="0"/>
          <reference field="25" count="0"/>
        </references>
      </pivotArea>
    </format>
    <format dxfId="4051">
      <pivotArea dataOnly="0" labelOnly="1" outline="0" fieldPosition="0">
        <references count="7">
          <reference field="2" count="1" selected="0">
            <x v="28"/>
          </reference>
          <reference field="3" count="1" selected="0">
            <x v="584"/>
          </reference>
          <reference field="5" count="1" selected="0">
            <x v="28"/>
          </reference>
          <reference field="9" count="1" selected="0">
            <x v="10"/>
          </reference>
          <reference field="10" count="1" selected="0">
            <x v="125"/>
          </reference>
          <reference field="11" count="0" selected="0"/>
          <reference field="25" count="0"/>
        </references>
      </pivotArea>
    </format>
    <format dxfId="4050">
      <pivotArea dataOnly="0" labelOnly="1" outline="0" fieldPosition="0">
        <references count="7">
          <reference field="2" count="1" selected="0">
            <x v="28"/>
          </reference>
          <reference field="3" count="1" selected="0">
            <x v="584"/>
          </reference>
          <reference field="5" count="1" selected="0">
            <x v="28"/>
          </reference>
          <reference field="9" count="1" selected="0">
            <x v="31"/>
          </reference>
          <reference field="10" count="1" selected="0">
            <x v="82"/>
          </reference>
          <reference field="11" count="0" selected="0"/>
          <reference field="25" count="0"/>
        </references>
      </pivotArea>
    </format>
    <format dxfId="4049">
      <pivotArea dataOnly="0" labelOnly="1" outline="0" fieldPosition="0">
        <references count="7">
          <reference field="2" count="1" selected="0">
            <x v="28"/>
          </reference>
          <reference field="3" count="1" selected="0">
            <x v="584"/>
          </reference>
          <reference field="5" count="1" selected="0">
            <x v="28"/>
          </reference>
          <reference field="9" count="1" selected="0">
            <x v="184"/>
          </reference>
          <reference field="10" count="1" selected="0">
            <x v="45"/>
          </reference>
          <reference field="11" count="0" selected="0"/>
          <reference field="25" count="0"/>
        </references>
      </pivotArea>
    </format>
    <format dxfId="4048">
      <pivotArea dataOnly="0" labelOnly="1" outline="0" fieldPosition="0">
        <references count="7">
          <reference field="2" count="1" selected="0">
            <x v="28"/>
          </reference>
          <reference field="3" count="1" selected="0">
            <x v="584"/>
          </reference>
          <reference field="5" count="1" selected="0">
            <x v="28"/>
          </reference>
          <reference field="9" count="1" selected="0">
            <x v="278"/>
          </reference>
          <reference field="10" count="1" selected="0">
            <x v="122"/>
          </reference>
          <reference field="11" count="0" selected="0"/>
          <reference field="25" count="0"/>
        </references>
      </pivotArea>
    </format>
    <format dxfId="4047">
      <pivotArea dataOnly="0" labelOnly="1" outline="0" fieldPosition="0">
        <references count="7">
          <reference field="2" count="1" selected="0">
            <x v="28"/>
          </reference>
          <reference field="3" count="1" selected="0">
            <x v="584"/>
          </reference>
          <reference field="5" count="1" selected="0">
            <x v="28"/>
          </reference>
          <reference field="9" count="1" selected="0">
            <x v="386"/>
          </reference>
          <reference field="10" count="1" selected="0">
            <x v="83"/>
          </reference>
          <reference field="11" count="0" selected="0"/>
          <reference field="25" count="0"/>
        </references>
      </pivotArea>
    </format>
    <format dxfId="4046">
      <pivotArea dataOnly="0" labelOnly="1" outline="0" fieldPosition="0">
        <references count="7">
          <reference field="2" count="1" selected="0">
            <x v="28"/>
          </reference>
          <reference field="3" count="1" selected="0">
            <x v="584"/>
          </reference>
          <reference field="5" count="1" selected="0">
            <x v="28"/>
          </reference>
          <reference field="9" count="1" selected="0">
            <x v="433"/>
          </reference>
          <reference field="10" count="1" selected="0">
            <x v="83"/>
          </reference>
          <reference field="11" count="0" selected="0"/>
          <reference field="25" count="0"/>
        </references>
      </pivotArea>
    </format>
    <format dxfId="4045">
      <pivotArea dataOnly="0" labelOnly="1" outline="0" fieldPosition="0">
        <references count="7">
          <reference field="2" count="1" selected="0">
            <x v="29"/>
          </reference>
          <reference field="3" count="1" selected="0">
            <x v="535"/>
          </reference>
          <reference field="5" count="1" selected="0">
            <x v="29"/>
          </reference>
          <reference field="9" count="1" selected="0">
            <x v="2"/>
          </reference>
          <reference field="10" count="1" selected="0">
            <x v="82"/>
          </reference>
          <reference field="11" count="0" selected="0"/>
          <reference field="25" count="0"/>
        </references>
      </pivotArea>
    </format>
    <format dxfId="4044">
      <pivotArea dataOnly="0" labelOnly="1" outline="0" fieldPosition="0">
        <references count="7">
          <reference field="2" count="1" selected="0">
            <x v="29"/>
          </reference>
          <reference field="3" count="1" selected="0">
            <x v="535"/>
          </reference>
          <reference field="5" count="1" selected="0">
            <x v="29"/>
          </reference>
          <reference field="9" count="1" selected="0">
            <x v="11"/>
          </reference>
          <reference field="10" count="1" selected="0">
            <x v="82"/>
          </reference>
          <reference field="11" count="0" selected="0"/>
          <reference field="25" count="0"/>
        </references>
      </pivotArea>
    </format>
    <format dxfId="4043">
      <pivotArea dataOnly="0" labelOnly="1" outline="0" fieldPosition="0">
        <references count="7">
          <reference field="2" count="1" selected="0">
            <x v="29"/>
          </reference>
          <reference field="3" count="1" selected="0">
            <x v="535"/>
          </reference>
          <reference field="5" count="1" selected="0">
            <x v="29"/>
          </reference>
          <reference field="9" count="1" selected="0">
            <x v="12"/>
          </reference>
          <reference field="10" count="1" selected="0">
            <x v="43"/>
          </reference>
          <reference field="11" count="0" selected="0"/>
          <reference field="25" count="0"/>
        </references>
      </pivotArea>
    </format>
    <format dxfId="4042">
      <pivotArea dataOnly="0" labelOnly="1" outline="0" fieldPosition="0">
        <references count="7">
          <reference field="2" count="1" selected="0">
            <x v="29"/>
          </reference>
          <reference field="3" count="1" selected="0">
            <x v="535"/>
          </reference>
          <reference field="5" count="1" selected="0">
            <x v="29"/>
          </reference>
          <reference field="9" count="1" selected="0">
            <x v="13"/>
          </reference>
          <reference field="10" count="1" selected="0">
            <x v="125"/>
          </reference>
          <reference field="11" count="0" selected="0"/>
          <reference field="25" count="0"/>
        </references>
      </pivotArea>
    </format>
    <format dxfId="4041">
      <pivotArea dataOnly="0" labelOnly="1" outline="0" fieldPosition="0">
        <references count="7">
          <reference field="2" count="1" selected="0">
            <x v="29"/>
          </reference>
          <reference field="3" count="1" selected="0">
            <x v="535"/>
          </reference>
          <reference field="5" count="1" selected="0">
            <x v="29"/>
          </reference>
          <reference field="9" count="1" selected="0">
            <x v="46"/>
          </reference>
          <reference field="10" count="1" selected="0">
            <x v="83"/>
          </reference>
          <reference field="11" count="0" selected="0"/>
          <reference field="25" count="0"/>
        </references>
      </pivotArea>
    </format>
    <format dxfId="4040">
      <pivotArea dataOnly="0" labelOnly="1" outline="0" fieldPosition="0">
        <references count="7">
          <reference field="2" count="1" selected="0">
            <x v="29"/>
          </reference>
          <reference field="3" count="1" selected="0">
            <x v="535"/>
          </reference>
          <reference field="5" count="1" selected="0">
            <x v="29"/>
          </reference>
          <reference field="9" count="1" selected="0">
            <x v="47"/>
          </reference>
          <reference field="10" count="1" selected="0">
            <x v="83"/>
          </reference>
          <reference field="11" count="0" selected="0"/>
          <reference field="25" count="0"/>
        </references>
      </pivotArea>
    </format>
    <format dxfId="4039">
      <pivotArea dataOnly="0" labelOnly="1" outline="0" fieldPosition="0">
        <references count="7">
          <reference field="2" count="1" selected="0">
            <x v="29"/>
          </reference>
          <reference field="3" count="1" selected="0">
            <x v="535"/>
          </reference>
          <reference field="5" count="1" selected="0">
            <x v="29"/>
          </reference>
          <reference field="9" count="1" selected="0">
            <x v="361"/>
          </reference>
          <reference field="10" count="1" selected="0">
            <x v="83"/>
          </reference>
          <reference field="11" count="0" selected="0"/>
          <reference field="25" count="0"/>
        </references>
      </pivotArea>
    </format>
    <format dxfId="4038">
      <pivotArea dataOnly="0" labelOnly="1" outline="0" fieldPosition="0">
        <references count="7">
          <reference field="2" count="1" selected="0">
            <x v="29"/>
          </reference>
          <reference field="3" count="1" selected="0">
            <x v="535"/>
          </reference>
          <reference field="5" count="1" selected="0">
            <x v="29"/>
          </reference>
          <reference field="9" count="1" selected="0">
            <x v="362"/>
          </reference>
          <reference field="10" count="1" selected="0">
            <x v="83"/>
          </reference>
          <reference field="11" count="0" selected="0"/>
          <reference field="25" count="0"/>
        </references>
      </pivotArea>
    </format>
    <format dxfId="4037">
      <pivotArea dataOnly="0" labelOnly="1" outline="0" fieldPosition="0">
        <references count="7">
          <reference field="2" count="1" selected="0">
            <x v="30"/>
          </reference>
          <reference field="3" count="1" selected="0">
            <x v="642"/>
          </reference>
          <reference field="5" count="1" selected="0">
            <x v="30"/>
          </reference>
          <reference field="9" count="1" selected="0">
            <x v="3"/>
          </reference>
          <reference field="10" count="1" selected="0">
            <x v="82"/>
          </reference>
          <reference field="11" count="0" selected="0"/>
          <reference field="25" count="0"/>
        </references>
      </pivotArea>
    </format>
    <format dxfId="4036">
      <pivotArea dataOnly="0" labelOnly="1" outline="0" fieldPosition="0">
        <references count="7">
          <reference field="2" count="1" selected="0">
            <x v="30"/>
          </reference>
          <reference field="3" count="1" selected="0">
            <x v="642"/>
          </reference>
          <reference field="5" count="1" selected="0">
            <x v="30"/>
          </reference>
          <reference field="9" count="1" selected="0">
            <x v="8"/>
          </reference>
          <reference field="10" count="1" selected="0">
            <x v="180"/>
          </reference>
          <reference field="11" count="0" selected="0"/>
          <reference field="25" count="0"/>
        </references>
      </pivotArea>
    </format>
    <format dxfId="4035">
      <pivotArea dataOnly="0" labelOnly="1" outline="0" fieldPosition="0">
        <references count="7">
          <reference field="2" count="1" selected="0">
            <x v="30"/>
          </reference>
          <reference field="3" count="1" selected="0">
            <x v="642"/>
          </reference>
          <reference field="5" count="1" selected="0">
            <x v="30"/>
          </reference>
          <reference field="9" count="1" selected="0">
            <x v="9"/>
          </reference>
          <reference field="10" count="1" selected="0">
            <x v="83"/>
          </reference>
          <reference field="11" count="0" selected="0"/>
          <reference field="25" count="0"/>
        </references>
      </pivotArea>
    </format>
    <format dxfId="4034">
      <pivotArea dataOnly="0" labelOnly="1" outline="0" fieldPosition="0">
        <references count="7">
          <reference field="2" count="1" selected="0">
            <x v="30"/>
          </reference>
          <reference field="3" count="1" selected="0">
            <x v="642"/>
          </reference>
          <reference field="5" count="1" selected="0">
            <x v="30"/>
          </reference>
          <reference field="9" count="1" selected="0">
            <x v="13"/>
          </reference>
          <reference field="10" count="1" selected="0">
            <x v="125"/>
          </reference>
          <reference field="11" count="0" selected="0"/>
          <reference field="25" count="0"/>
        </references>
      </pivotArea>
    </format>
    <format dxfId="4033">
      <pivotArea dataOnly="0" labelOnly="1" outline="0" fieldPosition="0">
        <references count="7">
          <reference field="2" count="1" selected="0">
            <x v="30"/>
          </reference>
          <reference field="3" count="1" selected="0">
            <x v="642"/>
          </reference>
          <reference field="5" count="1" selected="0">
            <x v="30"/>
          </reference>
          <reference field="9" count="1" selected="0">
            <x v="19"/>
          </reference>
          <reference field="10" count="1" selected="0">
            <x v="25"/>
          </reference>
          <reference field="11" count="0" selected="0"/>
          <reference field="25" count="0"/>
        </references>
      </pivotArea>
    </format>
    <format dxfId="4032">
      <pivotArea dataOnly="0" labelOnly="1" outline="0" fieldPosition="0">
        <references count="7">
          <reference field="2" count="1" selected="0">
            <x v="30"/>
          </reference>
          <reference field="3" count="1" selected="0">
            <x v="642"/>
          </reference>
          <reference field="5" count="1" selected="0">
            <x v="30"/>
          </reference>
          <reference field="9" count="1" selected="0">
            <x v="31"/>
          </reference>
          <reference field="10" count="1" selected="0">
            <x v="82"/>
          </reference>
          <reference field="11" count="0" selected="0"/>
          <reference field="25" count="0"/>
        </references>
      </pivotArea>
    </format>
    <format dxfId="4031">
      <pivotArea dataOnly="0" labelOnly="1" outline="0" fieldPosition="0">
        <references count="7">
          <reference field="2" count="1" selected="0">
            <x v="30"/>
          </reference>
          <reference field="3" count="1" selected="0">
            <x v="642"/>
          </reference>
          <reference field="5" count="1" selected="0">
            <x v="30"/>
          </reference>
          <reference field="9" count="1" selected="0">
            <x v="48"/>
          </reference>
          <reference field="10" count="1" selected="0">
            <x v="124"/>
          </reference>
          <reference field="11" count="0" selected="0"/>
          <reference field="25" count="0"/>
        </references>
      </pivotArea>
    </format>
    <format dxfId="4030">
      <pivotArea dataOnly="0" labelOnly="1" outline="0" fieldPosition="0">
        <references count="7">
          <reference field="2" count="1" selected="0">
            <x v="30"/>
          </reference>
          <reference field="3" count="1" selected="0">
            <x v="642"/>
          </reference>
          <reference field="5" count="1" selected="0">
            <x v="30"/>
          </reference>
          <reference field="9" count="1" selected="0">
            <x v="101"/>
          </reference>
          <reference field="10" count="1" selected="0">
            <x v="82"/>
          </reference>
          <reference field="11" count="0" selected="0"/>
          <reference field="25" count="0"/>
        </references>
      </pivotArea>
    </format>
    <format dxfId="4029">
      <pivotArea dataOnly="0" labelOnly="1" outline="0" fieldPosition="0">
        <references count="7">
          <reference field="2" count="1" selected="0">
            <x v="30"/>
          </reference>
          <reference field="3" count="1" selected="0">
            <x v="642"/>
          </reference>
          <reference field="5" count="1" selected="0">
            <x v="30"/>
          </reference>
          <reference field="9" count="1" selected="0">
            <x v="102"/>
          </reference>
          <reference field="10" count="1" selected="0">
            <x v="181"/>
          </reference>
          <reference field="11" count="0" selected="0"/>
          <reference field="25" count="0"/>
        </references>
      </pivotArea>
    </format>
    <format dxfId="4028">
      <pivotArea dataOnly="0" labelOnly="1" outline="0" fieldPosition="0">
        <references count="7">
          <reference field="2" count="1" selected="0">
            <x v="30"/>
          </reference>
          <reference field="3" count="1" selected="0">
            <x v="642"/>
          </reference>
          <reference field="5" count="1" selected="0">
            <x v="30"/>
          </reference>
          <reference field="9" count="1" selected="0">
            <x v="103"/>
          </reference>
          <reference field="10" count="1" selected="0">
            <x v="181"/>
          </reference>
          <reference field="11" count="0" selected="0"/>
          <reference field="25" count="0"/>
        </references>
      </pivotArea>
    </format>
    <format dxfId="4027">
      <pivotArea dataOnly="0" labelOnly="1" outline="0" fieldPosition="0">
        <references count="7">
          <reference field="2" count="1" selected="0">
            <x v="30"/>
          </reference>
          <reference field="3" count="1" selected="0">
            <x v="642"/>
          </reference>
          <reference field="5" count="1" selected="0">
            <x v="30"/>
          </reference>
          <reference field="9" count="1" selected="0">
            <x v="350"/>
          </reference>
          <reference field="10" count="1" selected="0">
            <x v="82"/>
          </reference>
          <reference field="11" count="0" selected="0"/>
          <reference field="25" count="0"/>
        </references>
      </pivotArea>
    </format>
    <format dxfId="4026">
      <pivotArea dataOnly="0" labelOnly="1" outline="0" fieldPosition="0">
        <references count="7">
          <reference field="2" count="1" selected="0">
            <x v="30"/>
          </reference>
          <reference field="3" count="1" selected="0">
            <x v="642"/>
          </reference>
          <reference field="5" count="1" selected="0">
            <x v="30"/>
          </reference>
          <reference field="9" count="1" selected="0">
            <x v="361"/>
          </reference>
          <reference field="10" count="1" selected="0">
            <x v="82"/>
          </reference>
          <reference field="11" count="0" selected="0"/>
          <reference field="25" count="0"/>
        </references>
      </pivotArea>
    </format>
    <format dxfId="4025">
      <pivotArea dataOnly="0" labelOnly="1" outline="0" fieldPosition="0">
        <references count="7">
          <reference field="2" count="1" selected="0">
            <x v="30"/>
          </reference>
          <reference field="3" count="1" selected="0">
            <x v="642"/>
          </reference>
          <reference field="5" count="1" selected="0">
            <x v="30"/>
          </reference>
          <reference field="9" count="1" selected="0">
            <x v="362"/>
          </reference>
          <reference field="10" count="1" selected="0">
            <x v="82"/>
          </reference>
          <reference field="11" count="0" selected="0"/>
          <reference field="25" count="0"/>
        </references>
      </pivotArea>
    </format>
    <format dxfId="4024">
      <pivotArea dataOnly="0" labelOnly="1" outline="0" fieldPosition="0">
        <references count="7">
          <reference field="2" count="1" selected="0">
            <x v="30"/>
          </reference>
          <reference field="3" count="1" selected="0">
            <x v="642"/>
          </reference>
          <reference field="5" count="1" selected="0">
            <x v="30"/>
          </reference>
          <reference field="9" count="1" selected="0">
            <x v="386"/>
          </reference>
          <reference field="10" count="1" selected="0">
            <x v="83"/>
          </reference>
          <reference field="11" count="0" selected="0"/>
          <reference field="25" count="0"/>
        </references>
      </pivotArea>
    </format>
    <format dxfId="4023">
      <pivotArea dataOnly="0" labelOnly="1" outline="0" fieldPosition="0">
        <references count="7">
          <reference field="2" count="1" selected="0">
            <x v="30"/>
          </reference>
          <reference field="3" count="1" selected="0">
            <x v="642"/>
          </reference>
          <reference field="5" count="1" selected="0">
            <x v="30"/>
          </reference>
          <reference field="9" count="1" selected="0">
            <x v="419"/>
          </reference>
          <reference field="10" count="1" selected="0">
            <x v="83"/>
          </reference>
          <reference field="11" count="0" selected="0"/>
          <reference field="25" count="0"/>
        </references>
      </pivotArea>
    </format>
    <format dxfId="4022">
      <pivotArea dataOnly="0" labelOnly="1" outline="0" fieldPosition="0">
        <references count="7">
          <reference field="2" count="1" selected="0">
            <x v="30"/>
          </reference>
          <reference field="3" count="1" selected="0">
            <x v="642"/>
          </reference>
          <reference field="5" count="1" selected="0">
            <x v="30"/>
          </reference>
          <reference field="9" count="1" selected="0">
            <x v="492"/>
          </reference>
          <reference field="10" count="1" selected="0">
            <x v="83"/>
          </reference>
          <reference field="11" count="0" selected="0"/>
          <reference field="25" count="0"/>
        </references>
      </pivotArea>
    </format>
    <format dxfId="4021">
      <pivotArea dataOnly="0" labelOnly="1" outline="0" fieldPosition="0">
        <references count="7">
          <reference field="2" count="1" selected="0">
            <x v="30"/>
          </reference>
          <reference field="3" count="1" selected="0">
            <x v="642"/>
          </reference>
          <reference field="5" count="1" selected="0">
            <x v="30"/>
          </reference>
          <reference field="9" count="1" selected="0">
            <x v="493"/>
          </reference>
          <reference field="10" count="1" selected="0">
            <x v="80"/>
          </reference>
          <reference field="11" count="0" selected="0"/>
          <reference field="25" count="0"/>
        </references>
      </pivotArea>
    </format>
    <format dxfId="4020">
      <pivotArea dataOnly="0" labelOnly="1" outline="0" fieldPosition="0">
        <references count="7">
          <reference field="2" count="1" selected="0">
            <x v="30"/>
          </reference>
          <reference field="3" count="1" selected="0">
            <x v="643"/>
          </reference>
          <reference field="5" count="1" selected="0">
            <x v="30"/>
          </reference>
          <reference field="9" count="1" selected="0">
            <x v="344"/>
          </reference>
          <reference field="10" count="1" selected="0">
            <x v="79"/>
          </reference>
          <reference field="11" count="0" selected="0"/>
          <reference field="25" count="0"/>
        </references>
      </pivotArea>
    </format>
    <format dxfId="4019">
      <pivotArea dataOnly="0" labelOnly="1" outline="0" fieldPosition="0">
        <references count="7">
          <reference field="2" count="1" selected="0">
            <x v="31"/>
          </reference>
          <reference field="3" count="1" selected="0">
            <x v="658"/>
          </reference>
          <reference field="5" count="1" selected="0">
            <x v="44"/>
          </reference>
          <reference field="9" count="1" selected="0">
            <x v="15"/>
          </reference>
          <reference field="10" count="1" selected="0">
            <x v="83"/>
          </reference>
          <reference field="11" count="0" selected="0"/>
          <reference field="25" count="0"/>
        </references>
      </pivotArea>
    </format>
    <format dxfId="4018">
      <pivotArea dataOnly="0" labelOnly="1" outline="0" fieldPosition="0">
        <references count="7">
          <reference field="2" count="1" selected="0">
            <x v="31"/>
          </reference>
          <reference field="3" count="1" selected="0">
            <x v="658"/>
          </reference>
          <reference field="5" count="1" selected="0">
            <x v="44"/>
          </reference>
          <reference field="9" count="1" selected="0">
            <x v="30"/>
          </reference>
          <reference field="10" count="1" selected="0">
            <x v="82"/>
          </reference>
          <reference field="11" count="0" selected="0"/>
          <reference field="25" count="0"/>
        </references>
      </pivotArea>
    </format>
    <format dxfId="4017">
      <pivotArea dataOnly="0" labelOnly="1" outline="0" fieldPosition="0">
        <references count="7">
          <reference field="2" count="1" selected="0">
            <x v="32"/>
          </reference>
          <reference field="3" count="1" selected="0">
            <x v="643"/>
          </reference>
          <reference field="5" count="1" selected="0">
            <x v="45"/>
          </reference>
          <reference field="9" count="1" selected="0">
            <x v="177"/>
          </reference>
          <reference field="10" count="1" selected="0">
            <x v="125"/>
          </reference>
          <reference field="11" count="0" selected="0"/>
          <reference field="25" count="0"/>
        </references>
      </pivotArea>
    </format>
    <format dxfId="4016">
      <pivotArea dataOnly="0" labelOnly="1" outline="0" fieldPosition="0">
        <references count="7">
          <reference field="2" count="1" selected="0">
            <x v="33"/>
          </reference>
          <reference field="3" count="1" selected="0">
            <x v="643"/>
          </reference>
          <reference field="5" count="1" selected="0">
            <x v="48"/>
          </reference>
          <reference field="9" count="1" selected="0">
            <x v="2"/>
          </reference>
          <reference field="10" count="1" selected="0">
            <x v="60"/>
          </reference>
          <reference field="11" count="0" selected="0"/>
          <reference field="25" count="0"/>
        </references>
      </pivotArea>
    </format>
    <format dxfId="4015">
      <pivotArea dataOnly="0" labelOnly="1" outline="0" fieldPosition="0">
        <references count="7">
          <reference field="2" count="1" selected="0">
            <x v="34"/>
          </reference>
          <reference field="3" count="1" selected="0">
            <x v="660"/>
          </reference>
          <reference field="5" count="1" selected="0">
            <x v="47"/>
          </reference>
          <reference field="9" count="1" selected="0">
            <x v="366"/>
          </reference>
          <reference field="10" count="1" selected="0">
            <x v="169"/>
          </reference>
          <reference field="11" count="0" selected="0"/>
          <reference field="25" count="0"/>
        </references>
      </pivotArea>
    </format>
    <format dxfId="4014">
      <pivotArea dataOnly="0" labelOnly="1" outline="0" fieldPosition="0">
        <references count="7">
          <reference field="2" count="1" selected="0">
            <x v="34"/>
          </reference>
          <reference field="3" count="1" selected="0">
            <x v="661"/>
          </reference>
          <reference field="5" count="1" selected="0">
            <x v="47"/>
          </reference>
          <reference field="9" count="1" selected="0">
            <x v="498"/>
          </reference>
          <reference field="10" count="1" selected="0">
            <x v="60"/>
          </reference>
          <reference field="11" count="0" selected="0"/>
          <reference field="25" count="0"/>
        </references>
      </pivotArea>
    </format>
    <format dxfId="4013">
      <pivotArea dataOnly="0" labelOnly="1" outline="0" fieldPosition="0">
        <references count="7">
          <reference field="2" count="1" selected="0">
            <x v="35"/>
          </reference>
          <reference field="3" count="1" selected="0">
            <x v="696"/>
          </reference>
          <reference field="5" count="1" selected="0">
            <x v="86"/>
          </reference>
          <reference field="9" count="1" selected="0">
            <x v="406"/>
          </reference>
          <reference field="10" count="1" selected="0">
            <x v="125"/>
          </reference>
          <reference field="11" count="0" selected="0"/>
          <reference field="25" count="0"/>
        </references>
      </pivotArea>
    </format>
    <format dxfId="4012">
      <pivotArea dataOnly="0" labelOnly="1" outline="0" fieldPosition="0">
        <references count="7">
          <reference field="2" count="1" selected="0">
            <x v="35"/>
          </reference>
          <reference field="3" count="1" selected="0">
            <x v="696"/>
          </reference>
          <reference field="5" count="1" selected="0">
            <x v="86"/>
          </reference>
          <reference field="9" count="1" selected="0">
            <x v="533"/>
          </reference>
          <reference field="10" count="1" selected="0">
            <x v="83"/>
          </reference>
          <reference field="11" count="0" selected="0"/>
          <reference field="25" count="0"/>
        </references>
      </pivotArea>
    </format>
    <format dxfId="4011">
      <pivotArea dataOnly="0" labelOnly="1" outline="0" fieldPosition="0">
        <references count="7">
          <reference field="2" count="1" selected="0">
            <x v="36"/>
          </reference>
          <reference field="3" count="1" selected="0">
            <x v="643"/>
          </reference>
          <reference field="5" count="1" selected="0">
            <x v="49"/>
          </reference>
          <reference field="9" count="1" selected="0">
            <x v="374"/>
          </reference>
          <reference field="10" count="1" selected="0">
            <x v="82"/>
          </reference>
          <reference field="11" count="0" selected="0"/>
          <reference field="25" count="0"/>
        </references>
      </pivotArea>
    </format>
    <format dxfId="4010">
      <pivotArea dataOnly="0" labelOnly="1" outline="0" fieldPosition="0">
        <references count="7">
          <reference field="2" count="1" selected="0">
            <x v="36"/>
          </reference>
          <reference field="3" count="1" selected="0">
            <x v="643"/>
          </reference>
          <reference field="5" count="1" selected="0">
            <x v="49"/>
          </reference>
          <reference field="9" count="1" selected="0">
            <x v="375"/>
          </reference>
          <reference field="10" count="1" selected="0">
            <x v="83"/>
          </reference>
          <reference field="11" count="0" selected="0"/>
          <reference field="25" count="0"/>
        </references>
      </pivotArea>
    </format>
    <format dxfId="4009">
      <pivotArea dataOnly="0" labelOnly="1" outline="0" fieldPosition="0">
        <references count="7">
          <reference field="2" count="1" selected="0">
            <x v="36"/>
          </reference>
          <reference field="3" count="1" selected="0">
            <x v="643"/>
          </reference>
          <reference field="5" count="1" selected="0">
            <x v="49"/>
          </reference>
          <reference field="9" count="1" selected="0">
            <x v="501"/>
          </reference>
          <reference field="10" count="1" selected="0">
            <x v="83"/>
          </reference>
          <reference field="11" count="0" selected="0"/>
          <reference field="25" count="0"/>
        </references>
      </pivotArea>
    </format>
    <format dxfId="4008">
      <pivotArea dataOnly="0" labelOnly="1" outline="0" fieldPosition="0">
        <references count="7">
          <reference field="2" count="1" selected="0">
            <x v="36"/>
          </reference>
          <reference field="3" count="1" selected="0">
            <x v="664"/>
          </reference>
          <reference field="5" count="1" selected="0">
            <x v="50"/>
          </reference>
          <reference field="9" count="1" selected="0">
            <x v="500"/>
          </reference>
          <reference field="10" count="1" selected="0">
            <x v="173"/>
          </reference>
          <reference field="11" count="0" selected="0"/>
          <reference field="25" count="0"/>
        </references>
      </pivotArea>
    </format>
    <format dxfId="4007">
      <pivotArea dataOnly="0" labelOnly="1" outline="0" fieldPosition="0">
        <references count="7">
          <reference field="2" count="1" selected="0">
            <x v="36"/>
          </reference>
          <reference field="3" count="1" selected="0">
            <x v="665"/>
          </reference>
          <reference field="5" count="1" selected="0">
            <x v="51"/>
          </reference>
          <reference field="9" count="1" selected="0">
            <x v="421"/>
          </reference>
          <reference field="10" count="1" selected="0">
            <x v="173"/>
          </reference>
          <reference field="11" count="0" selected="0"/>
          <reference field="25" count="0"/>
        </references>
      </pivotArea>
    </format>
    <format dxfId="4006">
      <pivotArea dataOnly="0" labelOnly="1" outline="0" fieldPosition="0">
        <references count="7">
          <reference field="2" count="1" selected="0">
            <x v="36"/>
          </reference>
          <reference field="3" count="1" selected="0">
            <x v="666"/>
          </reference>
          <reference field="5" count="1" selected="0">
            <x v="52"/>
          </reference>
          <reference field="9" count="1" selected="0">
            <x v="499"/>
          </reference>
          <reference field="10" count="1" selected="0">
            <x v="173"/>
          </reference>
          <reference field="11" count="0" selected="0"/>
          <reference field="25" count="0"/>
        </references>
      </pivotArea>
    </format>
    <format dxfId="4005">
      <pivotArea dataOnly="0" labelOnly="1" outline="0" fieldPosition="0">
        <references count="7">
          <reference field="2" count="1" selected="0">
            <x v="37"/>
          </reference>
          <reference field="3" count="1" selected="0">
            <x v="737"/>
          </reference>
          <reference field="5" count="1" selected="0">
            <x v="120"/>
          </reference>
          <reference field="9" count="1" selected="0">
            <x v="262"/>
          </reference>
          <reference field="10" count="1" selected="0">
            <x v="82"/>
          </reference>
          <reference field="11" count="0" selected="0"/>
          <reference field="25" count="0"/>
        </references>
      </pivotArea>
    </format>
    <format dxfId="4004">
      <pivotArea dataOnly="0" labelOnly="1" outline="0" fieldPosition="0">
        <references count="7">
          <reference field="2" count="1" selected="0">
            <x v="38"/>
          </reference>
          <reference field="3" count="1" selected="0">
            <x v="670"/>
          </reference>
          <reference field="5" count="1" selected="0">
            <x v="57"/>
          </reference>
          <reference field="9" count="1" selected="0">
            <x v="2"/>
          </reference>
          <reference field="10" count="1" selected="0">
            <x v="123"/>
          </reference>
          <reference field="11" count="0" selected="0"/>
          <reference field="25" count="0"/>
        </references>
      </pivotArea>
    </format>
    <format dxfId="4003">
      <pivotArea dataOnly="0" labelOnly="1" outline="0" fieldPosition="0">
        <references count="7">
          <reference field="2" count="1" selected="0">
            <x v="38"/>
          </reference>
          <reference field="3" count="1" selected="0">
            <x v="670"/>
          </reference>
          <reference field="5" count="1" selected="0">
            <x v="57"/>
          </reference>
          <reference field="9" count="1" selected="0">
            <x v="76"/>
          </reference>
          <reference field="10" count="1" selected="0">
            <x v="83"/>
          </reference>
          <reference field="11" count="0" selected="0"/>
          <reference field="25" count="0"/>
        </references>
      </pivotArea>
    </format>
    <format dxfId="4002">
      <pivotArea dataOnly="0" labelOnly="1" outline="0" fieldPosition="0">
        <references count="7">
          <reference field="2" count="1" selected="0">
            <x v="38"/>
          </reference>
          <reference field="3" count="1" selected="0">
            <x v="670"/>
          </reference>
          <reference field="5" count="1" selected="0">
            <x v="57"/>
          </reference>
          <reference field="9" count="1" selected="0">
            <x v="106"/>
          </reference>
          <reference field="10" count="1" selected="0">
            <x v="83"/>
          </reference>
          <reference field="11" count="0" selected="0"/>
          <reference field="25" count="0"/>
        </references>
      </pivotArea>
    </format>
    <format dxfId="4001">
      <pivotArea dataOnly="0" labelOnly="1" outline="0" fieldPosition="0">
        <references count="7">
          <reference field="2" count="1" selected="0">
            <x v="38"/>
          </reference>
          <reference field="3" count="1" selected="0">
            <x v="670"/>
          </reference>
          <reference field="5" count="1" selected="0">
            <x v="57"/>
          </reference>
          <reference field="9" count="1" selected="0">
            <x v="164"/>
          </reference>
          <reference field="10" count="1" selected="0">
            <x v="83"/>
          </reference>
          <reference field="11" count="0" selected="0"/>
          <reference field="25" count="0"/>
        </references>
      </pivotArea>
    </format>
    <format dxfId="4000">
      <pivotArea dataOnly="0" labelOnly="1" outline="0" fieldPosition="0">
        <references count="7">
          <reference field="2" count="1" selected="0">
            <x v="38"/>
          </reference>
          <reference field="3" count="1" selected="0">
            <x v="670"/>
          </reference>
          <reference field="5" count="1" selected="0">
            <x v="57"/>
          </reference>
          <reference field="9" count="1" selected="0">
            <x v="330"/>
          </reference>
          <reference field="10" count="1" selected="0">
            <x v="83"/>
          </reference>
          <reference field="11" count="0" selected="0"/>
          <reference field="25" count="0"/>
        </references>
      </pivotArea>
    </format>
    <format dxfId="3999">
      <pivotArea dataOnly="0" labelOnly="1" outline="0" fieldPosition="0">
        <references count="7">
          <reference field="2" count="1" selected="0">
            <x v="38"/>
          </reference>
          <reference field="3" count="1" selected="0">
            <x v="670"/>
          </reference>
          <reference field="5" count="1" selected="0">
            <x v="57"/>
          </reference>
          <reference field="9" count="1" selected="0">
            <x v="369"/>
          </reference>
          <reference field="10" count="1" selected="0">
            <x v="50"/>
          </reference>
          <reference field="11" count="0" selected="0"/>
          <reference field="25" count="0"/>
        </references>
      </pivotArea>
    </format>
    <format dxfId="3998">
      <pivotArea dataOnly="0" labelOnly="1" outline="0" fieldPosition="0">
        <references count="7">
          <reference field="2" count="1" selected="0">
            <x v="38"/>
          </reference>
          <reference field="3" count="1" selected="0">
            <x v="670"/>
          </reference>
          <reference field="5" count="1" selected="0">
            <x v="57"/>
          </reference>
          <reference field="9" count="1" selected="0">
            <x v="388"/>
          </reference>
          <reference field="10" count="1" selected="0">
            <x v="80"/>
          </reference>
          <reference field="11" count="0" selected="0"/>
          <reference field="25" count="0"/>
        </references>
      </pivotArea>
    </format>
    <format dxfId="3997">
      <pivotArea dataOnly="0" labelOnly="1" outline="0" fieldPosition="0">
        <references count="7">
          <reference field="2" count="1" selected="0">
            <x v="38"/>
          </reference>
          <reference field="3" count="1" selected="0">
            <x v="670"/>
          </reference>
          <reference field="5" count="1" selected="0">
            <x v="57"/>
          </reference>
          <reference field="9" count="1" selected="0">
            <x v="389"/>
          </reference>
          <reference field="10" count="1" selected="0">
            <x v="82"/>
          </reference>
          <reference field="11" count="0" selected="0"/>
          <reference field="25" count="0"/>
        </references>
      </pivotArea>
    </format>
    <format dxfId="3996">
      <pivotArea dataOnly="0" labelOnly="1" outline="0" fieldPosition="0">
        <references count="7">
          <reference field="2" count="1" selected="0">
            <x v="38"/>
          </reference>
          <reference field="3" count="1" selected="0">
            <x v="670"/>
          </reference>
          <reference field="5" count="1" selected="0">
            <x v="57"/>
          </reference>
          <reference field="9" count="1" selected="0">
            <x v="395"/>
          </reference>
          <reference field="10" count="1" selected="0">
            <x v="83"/>
          </reference>
          <reference field="11" count="0" selected="0"/>
          <reference field="25" count="0"/>
        </references>
      </pivotArea>
    </format>
    <format dxfId="3995">
      <pivotArea dataOnly="0" labelOnly="1" outline="0" fieldPosition="0">
        <references count="7">
          <reference field="2" count="1" selected="0">
            <x v="39"/>
          </reference>
          <reference field="3" count="1" selected="0">
            <x v="643"/>
          </reference>
          <reference field="5" count="1" selected="0">
            <x v="103"/>
          </reference>
          <reference field="9" count="1" selected="0">
            <x v="214"/>
          </reference>
          <reference field="10" count="1" selected="0">
            <x v="204"/>
          </reference>
          <reference field="11" count="0" selected="0"/>
          <reference field="25" count="0"/>
        </references>
      </pivotArea>
    </format>
    <format dxfId="3994">
      <pivotArea dataOnly="0" labelOnly="1" outline="0" fieldPosition="0">
        <references count="7">
          <reference field="2" count="1" selected="0">
            <x v="39"/>
          </reference>
          <reference field="3" count="1" selected="0">
            <x v="643"/>
          </reference>
          <reference field="5" count="1" selected="0">
            <x v="103"/>
          </reference>
          <reference field="9" count="1" selected="0">
            <x v="561"/>
          </reference>
          <reference field="10" count="1" selected="0">
            <x v="202"/>
          </reference>
          <reference field="11" count="0" selected="0"/>
          <reference field="25" count="0"/>
        </references>
      </pivotArea>
    </format>
    <format dxfId="3993">
      <pivotArea dataOnly="0" labelOnly="1" outline="0" fieldPosition="0">
        <references count="7">
          <reference field="2" count="1" selected="0">
            <x v="39"/>
          </reference>
          <reference field="3" count="1" selected="0">
            <x v="643"/>
          </reference>
          <reference field="5" count="1" selected="0">
            <x v="103"/>
          </reference>
          <reference field="9" count="1" selected="0">
            <x v="562"/>
          </reference>
          <reference field="10" count="1" selected="0">
            <x v="203"/>
          </reference>
          <reference field="11" count="0" selected="0"/>
          <reference field="25" count="0"/>
        </references>
      </pivotArea>
    </format>
    <format dxfId="3992">
      <pivotArea dataOnly="0" labelOnly="1" outline="0" fieldPosition="0">
        <references count="7">
          <reference field="2" count="1" selected="0">
            <x v="39"/>
          </reference>
          <reference field="3" count="1" selected="0">
            <x v="643"/>
          </reference>
          <reference field="5" count="1" selected="0">
            <x v="103"/>
          </reference>
          <reference field="9" count="1" selected="0">
            <x v="563"/>
          </reference>
          <reference field="10" count="1" selected="0">
            <x v="204"/>
          </reference>
          <reference field="11" count="0" selected="0"/>
          <reference field="25" count="0"/>
        </references>
      </pivotArea>
    </format>
    <format dxfId="3991">
      <pivotArea dataOnly="0" labelOnly="1" outline="0" fieldPosition="0">
        <references count="7">
          <reference field="2" count="1" selected="0">
            <x v="39"/>
          </reference>
          <reference field="3" count="1" selected="0">
            <x v="643"/>
          </reference>
          <reference field="5" count="1" selected="0">
            <x v="103"/>
          </reference>
          <reference field="9" count="1" selected="0">
            <x v="564"/>
          </reference>
          <reference field="10" count="1" selected="0">
            <x v="204"/>
          </reference>
          <reference field="11" count="0" selected="0"/>
          <reference field="25" count="0"/>
        </references>
      </pivotArea>
    </format>
    <format dxfId="3990">
      <pivotArea dataOnly="0" labelOnly="1" outline="0" fieldPosition="0">
        <references count="7">
          <reference field="2" count="1" selected="0">
            <x v="39"/>
          </reference>
          <reference field="3" count="1" selected="0">
            <x v="643"/>
          </reference>
          <reference field="5" count="1" selected="0">
            <x v="103"/>
          </reference>
          <reference field="9" count="1" selected="0">
            <x v="565"/>
          </reference>
          <reference field="10" count="1" selected="0">
            <x v="205"/>
          </reference>
          <reference field="11" count="0" selected="0"/>
          <reference field="25" count="0"/>
        </references>
      </pivotArea>
    </format>
    <format dxfId="3989">
      <pivotArea dataOnly="0" labelOnly="1" outline="0" fieldPosition="0">
        <references count="7">
          <reference field="2" count="1" selected="0">
            <x v="39"/>
          </reference>
          <reference field="3" count="1" selected="0">
            <x v="643"/>
          </reference>
          <reference field="5" count="1" selected="0">
            <x v="103"/>
          </reference>
          <reference field="9" count="1" selected="0">
            <x v="566"/>
          </reference>
          <reference field="10" count="1" selected="0">
            <x v="195"/>
          </reference>
          <reference field="11" count="0" selected="0"/>
          <reference field="25" count="0"/>
        </references>
      </pivotArea>
    </format>
    <format dxfId="3988">
      <pivotArea dataOnly="0" labelOnly="1" outline="0" fieldPosition="0">
        <references count="7">
          <reference field="2" count="1" selected="0">
            <x v="40"/>
          </reference>
          <reference field="3" count="1" selected="0">
            <x v="643"/>
          </reference>
          <reference field="5" count="1" selected="0">
            <x v="89"/>
          </reference>
          <reference field="9" count="1" selected="0">
            <x v="71"/>
          </reference>
          <reference field="10" count="1" selected="0">
            <x v="82"/>
          </reference>
          <reference field="11" count="0" selected="0"/>
          <reference field="25" count="0"/>
        </references>
      </pivotArea>
    </format>
    <format dxfId="3987">
      <pivotArea dataOnly="0" labelOnly="1" outline="0" fieldPosition="0">
        <references count="7">
          <reference field="2" count="1" selected="0">
            <x v="40"/>
          </reference>
          <reference field="3" count="1" selected="0">
            <x v="643"/>
          </reference>
          <reference field="5" count="1" selected="0">
            <x v="89"/>
          </reference>
          <reference field="9" count="1" selected="0">
            <x v="72"/>
          </reference>
          <reference field="10" count="1" selected="0">
            <x v="82"/>
          </reference>
          <reference field="11" count="0" selected="0"/>
          <reference field="25" count="0"/>
        </references>
      </pivotArea>
    </format>
    <format dxfId="3986">
      <pivotArea dataOnly="0" labelOnly="1" outline="0" fieldPosition="0">
        <references count="7">
          <reference field="2" count="1" selected="0">
            <x v="40"/>
          </reference>
          <reference field="3" count="1" selected="0">
            <x v="643"/>
          </reference>
          <reference field="5" count="1" selected="0">
            <x v="89"/>
          </reference>
          <reference field="9" count="1" selected="0">
            <x v="73"/>
          </reference>
          <reference field="10" count="1" selected="0">
            <x v="21"/>
          </reference>
          <reference field="11" count="0" selected="0"/>
          <reference field="25" count="0"/>
        </references>
      </pivotArea>
    </format>
    <format dxfId="3985">
      <pivotArea dataOnly="0" labelOnly="1" outline="0" fieldPosition="0">
        <references count="7">
          <reference field="2" count="1" selected="0">
            <x v="40"/>
          </reference>
          <reference field="3" count="1" selected="0">
            <x v="697"/>
          </reference>
          <reference field="5" count="1" selected="0">
            <x v="87"/>
          </reference>
          <reference field="9" count="1" selected="0">
            <x v="534"/>
          </reference>
          <reference field="10" count="1" selected="0">
            <x v="83"/>
          </reference>
          <reference field="11" count="0" selected="0"/>
          <reference field="25" count="0"/>
        </references>
      </pivotArea>
    </format>
    <format dxfId="3984">
      <pivotArea dataOnly="0" labelOnly="1" outline="0" fieldPosition="0">
        <references count="7">
          <reference field="2" count="1" selected="0">
            <x v="40"/>
          </reference>
          <reference field="3" count="1" selected="0">
            <x v="701"/>
          </reference>
          <reference field="5" count="1" selected="0">
            <x v="94"/>
          </reference>
          <reference field="9" count="1" selected="0">
            <x v="521"/>
          </reference>
          <reference field="10" count="1" selected="0">
            <x v="83"/>
          </reference>
          <reference field="11" count="0" selected="0"/>
          <reference field="25" count="0"/>
        </references>
      </pivotArea>
    </format>
    <format dxfId="3983">
      <pivotArea dataOnly="0" labelOnly="1" outline="0" fieldPosition="0">
        <references count="7">
          <reference field="2" count="1" selected="0">
            <x v="40"/>
          </reference>
          <reference field="3" count="1" selected="0">
            <x v="702"/>
          </reference>
          <reference field="5" count="1" selected="0">
            <x v="95"/>
          </reference>
          <reference field="9" count="1" selected="0">
            <x v="54"/>
          </reference>
          <reference field="10" count="1" selected="0">
            <x v="31"/>
          </reference>
          <reference field="11" count="0" selected="0"/>
          <reference field="25" count="0"/>
        </references>
      </pivotArea>
    </format>
    <format dxfId="3982">
      <pivotArea dataOnly="0" labelOnly="1" outline="0" fieldPosition="0">
        <references count="7">
          <reference field="2" count="1" selected="0">
            <x v="42"/>
          </reference>
          <reference field="3" count="1" selected="0">
            <x v="619"/>
          </reference>
          <reference field="5" count="1" selected="0">
            <x v="79"/>
          </reference>
          <reference field="9" count="1" selected="0">
            <x v="443"/>
          </reference>
          <reference field="10" count="1" selected="0">
            <x v="155"/>
          </reference>
          <reference field="11" count="0" selected="0"/>
          <reference field="25" count="0"/>
        </references>
      </pivotArea>
    </format>
    <format dxfId="3981">
      <pivotArea dataOnly="0" labelOnly="1" outline="0" fieldPosition="0">
        <references count="7">
          <reference field="2" count="1" selected="0">
            <x v="43"/>
          </reference>
          <reference field="3" count="1" selected="0">
            <x v="643"/>
          </reference>
          <reference field="5" count="1" selected="0">
            <x v="90"/>
          </reference>
          <reference field="9" count="1" selected="0">
            <x v="68"/>
          </reference>
          <reference field="10" count="1" selected="0">
            <x v="24"/>
          </reference>
          <reference field="11" count="0" selected="0"/>
          <reference field="25" count="0"/>
        </references>
      </pivotArea>
    </format>
    <format dxfId="3980">
      <pivotArea dataOnly="0" labelOnly="1" outline="0" fieldPosition="0">
        <references count="7">
          <reference field="2" count="1" selected="0">
            <x v="43"/>
          </reference>
          <reference field="3" count="1" selected="0">
            <x v="699"/>
          </reference>
          <reference field="5" count="1" selected="0">
            <x v="92"/>
          </reference>
          <reference field="9" count="1" selected="0">
            <x v="69"/>
          </reference>
          <reference field="10" count="1" selected="0">
            <x v="21"/>
          </reference>
          <reference field="11" count="0" selected="0"/>
          <reference field="25" count="0"/>
        </references>
      </pivotArea>
    </format>
    <format dxfId="3979">
      <pivotArea dataOnly="0" labelOnly="1" outline="0" fieldPosition="0">
        <references count="7">
          <reference field="2" count="1" selected="0">
            <x v="44"/>
          </reference>
          <reference field="3" count="1" selected="0">
            <x v="643"/>
          </reference>
          <reference field="5" count="1" selected="0">
            <x v="91"/>
          </reference>
          <reference field="9" count="1" selected="0">
            <x v="408"/>
          </reference>
          <reference field="10" count="1" selected="0">
            <x v="60"/>
          </reference>
          <reference field="11" count="0" selected="0"/>
          <reference field="25" count="0"/>
        </references>
      </pivotArea>
    </format>
    <format dxfId="3978">
      <pivotArea dataOnly="0" labelOnly="1" outline="0" fieldPosition="0">
        <references count="7">
          <reference field="2" count="1" selected="0">
            <x v="44"/>
          </reference>
          <reference field="3" count="1" selected="0">
            <x v="643"/>
          </reference>
          <reference field="5" count="1" selected="0">
            <x v="91"/>
          </reference>
          <reference field="9" count="1" selected="0">
            <x v="535"/>
          </reference>
          <reference field="10" count="1" selected="0">
            <x v="83"/>
          </reference>
          <reference field="11" count="0" selected="0"/>
          <reference field="25" count="0"/>
        </references>
      </pivotArea>
    </format>
    <format dxfId="3977">
      <pivotArea dataOnly="0" labelOnly="1" outline="0" fieldPosition="0">
        <references count="7">
          <reference field="2" count="1" selected="0">
            <x v="46"/>
          </reference>
          <reference field="3" count="1" selected="0">
            <x v="703"/>
          </reference>
          <reference field="5" count="1" selected="0">
            <x v="96"/>
          </reference>
          <reference field="9" count="1" selected="0">
            <x v="124"/>
          </reference>
          <reference field="10" count="1" selected="0">
            <x v="180"/>
          </reference>
          <reference field="11" count="0" selected="0"/>
          <reference field="25" count="0"/>
        </references>
      </pivotArea>
    </format>
    <format dxfId="3976">
      <pivotArea dataOnly="0" labelOnly="1" outline="0" fieldPosition="0">
        <references count="7">
          <reference field="2" count="1" selected="0">
            <x v="46"/>
          </reference>
          <reference field="3" count="1" selected="0">
            <x v="703"/>
          </reference>
          <reference field="5" count="1" selected="0">
            <x v="96"/>
          </reference>
          <reference field="9" count="1" selected="0">
            <x v="127"/>
          </reference>
          <reference field="10" count="1" selected="0">
            <x v="190"/>
          </reference>
          <reference field="11" count="0" selected="0"/>
          <reference field="25" count="0"/>
        </references>
      </pivotArea>
    </format>
    <format dxfId="3975">
      <pivotArea dataOnly="0" labelOnly="1" outline="0" fieldPosition="0">
        <references count="7">
          <reference field="2" count="1" selected="0">
            <x v="46"/>
          </reference>
          <reference field="3" count="1" selected="0">
            <x v="703"/>
          </reference>
          <reference field="5" count="1" selected="0">
            <x v="96"/>
          </reference>
          <reference field="9" count="1" selected="0">
            <x v="372"/>
          </reference>
          <reference field="10" count="1" selected="0">
            <x v="32"/>
          </reference>
          <reference field="11" count="0" selected="0"/>
          <reference field="25" count="0"/>
        </references>
      </pivotArea>
    </format>
    <format dxfId="3974">
      <pivotArea dataOnly="0" labelOnly="1" outline="0" fieldPosition="0">
        <references count="7">
          <reference field="2" count="1" selected="0">
            <x v="46"/>
          </reference>
          <reference field="3" count="1" selected="0">
            <x v="703"/>
          </reference>
          <reference field="5" count="1" selected="0">
            <x v="96"/>
          </reference>
          <reference field="9" count="1" selected="0">
            <x v="373"/>
          </reference>
          <reference field="10" count="1" selected="0">
            <x v="128"/>
          </reference>
          <reference field="11" count="0" selected="0"/>
          <reference field="25" count="0"/>
        </references>
      </pivotArea>
    </format>
    <format dxfId="3973">
      <pivotArea dataOnly="0" labelOnly="1" outline="0" fieldPosition="0">
        <references count="7">
          <reference field="2" count="1" selected="0">
            <x v="46"/>
          </reference>
          <reference field="3" count="1" selected="0">
            <x v="703"/>
          </reference>
          <reference field="5" count="1" selected="0">
            <x v="96"/>
          </reference>
          <reference field="9" count="1" selected="0">
            <x v="536"/>
          </reference>
          <reference field="10" count="1" selected="0">
            <x v="125"/>
          </reference>
          <reference field="11" count="0" selected="0"/>
          <reference field="25" count="0"/>
        </references>
      </pivotArea>
    </format>
    <format dxfId="3972">
      <pivotArea dataOnly="0" labelOnly="1" outline="0" fieldPosition="0">
        <references count="7">
          <reference field="2" count="1" selected="0">
            <x v="46"/>
          </reference>
          <reference field="3" count="1" selected="0">
            <x v="703"/>
          </reference>
          <reference field="5" count="1" selected="0">
            <x v="96"/>
          </reference>
          <reference field="9" count="1" selected="0">
            <x v="537"/>
          </reference>
          <reference field="10" count="1" selected="0">
            <x v="188"/>
          </reference>
          <reference field="11" count="0" selected="0"/>
          <reference field="25" count="0"/>
        </references>
      </pivotArea>
    </format>
    <format dxfId="3971">
      <pivotArea dataOnly="0" labelOnly="1" outline="0" fieldPosition="0">
        <references count="7">
          <reference field="2" count="1" selected="0">
            <x v="46"/>
          </reference>
          <reference field="3" count="1" selected="0">
            <x v="703"/>
          </reference>
          <reference field="5" count="1" selected="0">
            <x v="96"/>
          </reference>
          <reference field="9" count="1" selected="0">
            <x v="538"/>
          </reference>
          <reference field="10" count="1" selected="0">
            <x v="188"/>
          </reference>
          <reference field="11" count="0" selected="0"/>
          <reference field="25" count="0"/>
        </references>
      </pivotArea>
    </format>
    <format dxfId="3970">
      <pivotArea dataOnly="0" labelOnly="1" outline="0" fieldPosition="0">
        <references count="7">
          <reference field="2" count="1" selected="0">
            <x v="46"/>
          </reference>
          <reference field="3" count="1" selected="0">
            <x v="703"/>
          </reference>
          <reference field="5" count="1" selected="0">
            <x v="96"/>
          </reference>
          <reference field="9" count="1" selected="0">
            <x v="539"/>
          </reference>
          <reference field="10" count="1" selected="0">
            <x v="188"/>
          </reference>
          <reference field="11" count="0" selected="0"/>
          <reference field="25" count="0"/>
        </references>
      </pivotArea>
    </format>
    <format dxfId="3969">
      <pivotArea dataOnly="0" labelOnly="1" outline="0" fieldPosition="0">
        <references count="7">
          <reference field="2" count="1" selected="0">
            <x v="46"/>
          </reference>
          <reference field="3" count="1" selected="0">
            <x v="703"/>
          </reference>
          <reference field="5" count="1" selected="0">
            <x v="96"/>
          </reference>
          <reference field="9" count="1" selected="0">
            <x v="540"/>
          </reference>
          <reference field="10" count="1" selected="0">
            <x v="189"/>
          </reference>
          <reference field="11" count="0" selected="0"/>
          <reference field="25" count="0"/>
        </references>
      </pivotArea>
    </format>
    <format dxfId="3968">
      <pivotArea dataOnly="0" labelOnly="1" outline="0" fieldPosition="0">
        <references count="7">
          <reference field="2" count="1" selected="0">
            <x v="46"/>
          </reference>
          <reference field="3" count="1" selected="0">
            <x v="703"/>
          </reference>
          <reference field="5" count="1" selected="0">
            <x v="96"/>
          </reference>
          <reference field="9" count="1" selected="0">
            <x v="541"/>
          </reference>
          <reference field="10" count="1" selected="0">
            <x v="189"/>
          </reference>
          <reference field="11" count="0" selected="0"/>
          <reference field="25" count="0"/>
        </references>
      </pivotArea>
    </format>
    <format dxfId="3967">
      <pivotArea dataOnly="0" labelOnly="1" outline="0" fieldPosition="0">
        <references count="7">
          <reference field="2" count="1" selected="0">
            <x v="46"/>
          </reference>
          <reference field="3" count="1" selected="0">
            <x v="703"/>
          </reference>
          <reference field="5" count="1" selected="0">
            <x v="96"/>
          </reference>
          <reference field="9" count="1" selected="0">
            <x v="542"/>
          </reference>
          <reference field="10" count="1" selected="0">
            <x v="191"/>
          </reference>
          <reference field="11" count="0" selected="0"/>
          <reference field="25" count="0"/>
        </references>
      </pivotArea>
    </format>
    <format dxfId="3966">
      <pivotArea dataOnly="0" labelOnly="1" outline="0" fieldPosition="0">
        <references count="7">
          <reference field="2" count="1" selected="0">
            <x v="46"/>
          </reference>
          <reference field="3" count="1" selected="0">
            <x v="703"/>
          </reference>
          <reference field="5" count="1" selected="0">
            <x v="96"/>
          </reference>
          <reference field="9" count="1" selected="0">
            <x v="543"/>
          </reference>
          <reference field="10" count="1" selected="0">
            <x v="39"/>
          </reference>
          <reference field="11" count="0" selected="0"/>
          <reference field="25" count="0"/>
        </references>
      </pivotArea>
    </format>
    <format dxfId="3965">
      <pivotArea dataOnly="0" labelOnly="1" outline="0" fieldPosition="0">
        <references count="7">
          <reference field="2" count="1" selected="0">
            <x v="46"/>
          </reference>
          <reference field="3" count="1" selected="0">
            <x v="703"/>
          </reference>
          <reference field="5" count="1" selected="0">
            <x v="96"/>
          </reference>
          <reference field="9" count="1" selected="0">
            <x v="544"/>
          </reference>
          <reference field="10" count="1" selected="0">
            <x v="192"/>
          </reference>
          <reference field="11" count="0" selected="0"/>
          <reference field="25" count="0"/>
        </references>
      </pivotArea>
    </format>
    <format dxfId="3964">
      <pivotArea dataOnly="0" labelOnly="1" outline="0" fieldPosition="0">
        <references count="7">
          <reference field="2" count="1" selected="0">
            <x v="46"/>
          </reference>
          <reference field="3" count="1" selected="0">
            <x v="703"/>
          </reference>
          <reference field="5" count="1" selected="0">
            <x v="96"/>
          </reference>
          <reference field="9" count="1" selected="0">
            <x v="545"/>
          </reference>
          <reference field="10" count="1" selected="0">
            <x v="188"/>
          </reference>
          <reference field="11" count="0" selected="0"/>
          <reference field="25" count="0"/>
        </references>
      </pivotArea>
    </format>
    <format dxfId="3963">
      <pivotArea dataOnly="0" labelOnly="1" outline="0" fieldPosition="0">
        <references count="7">
          <reference field="2" count="1" selected="0">
            <x v="46"/>
          </reference>
          <reference field="3" count="1" selected="0">
            <x v="703"/>
          </reference>
          <reference field="5" count="1" selected="0">
            <x v="96"/>
          </reference>
          <reference field="9" count="1" selected="0">
            <x v="546"/>
          </reference>
          <reference field="10" count="1" selected="0">
            <x v="193"/>
          </reference>
          <reference field="11" count="0" selected="0"/>
          <reference field="25" count="0"/>
        </references>
      </pivotArea>
    </format>
    <format dxfId="3962">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191"/>
          </reference>
          <reference field="11" count="0" selected="0"/>
          <reference field="25" count="0"/>
        </references>
      </pivotArea>
    </format>
    <format dxfId="3961">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194"/>
          </reference>
          <reference field="11" count="0" selected="0"/>
          <reference field="25" count="0"/>
        </references>
      </pivotArea>
    </format>
    <format dxfId="3960">
      <pivotArea dataOnly="0" labelOnly="1" outline="0" fieldPosition="0">
        <references count="7">
          <reference field="2" count="1" selected="0">
            <x v="46"/>
          </reference>
          <reference field="3" count="1" selected="0">
            <x v="717"/>
          </reference>
          <reference field="5" count="1" selected="0">
            <x v="104"/>
          </reference>
          <reference field="9" count="1" selected="0">
            <x v="2"/>
          </reference>
          <reference field="10" count="1" selected="0">
            <x v="212"/>
          </reference>
          <reference field="11" count="0" selected="0"/>
          <reference field="25" count="0"/>
        </references>
      </pivotArea>
    </format>
    <format dxfId="3959">
      <pivotArea dataOnly="0" labelOnly="1" outline="0" fieldPosition="0">
        <references count="7">
          <reference field="2" count="1" selected="0">
            <x v="46"/>
          </reference>
          <reference field="3" count="1" selected="0">
            <x v="717"/>
          </reference>
          <reference field="5" count="1" selected="0">
            <x v="104"/>
          </reference>
          <reference field="9" count="1" selected="0">
            <x v="567"/>
          </reference>
          <reference field="10" count="1" selected="0">
            <x v="206"/>
          </reference>
          <reference field="11" count="0" selected="0"/>
          <reference field="25" count="0"/>
        </references>
      </pivotArea>
    </format>
    <format dxfId="3958">
      <pivotArea dataOnly="0" labelOnly="1" outline="0" fieldPosition="0">
        <references count="7">
          <reference field="2" count="1" selected="0">
            <x v="46"/>
          </reference>
          <reference field="3" count="1" selected="0">
            <x v="717"/>
          </reference>
          <reference field="5" count="1" selected="0">
            <x v="104"/>
          </reference>
          <reference field="9" count="1" selected="0">
            <x v="568"/>
          </reference>
          <reference field="10" count="1" selected="0">
            <x v="207"/>
          </reference>
          <reference field="11" count="0" selected="0"/>
          <reference field="25" count="0"/>
        </references>
      </pivotArea>
    </format>
    <format dxfId="3957">
      <pivotArea dataOnly="0" labelOnly="1" outline="0" fieldPosition="0">
        <references count="7">
          <reference field="2" count="1" selected="0">
            <x v="46"/>
          </reference>
          <reference field="3" count="1" selected="0">
            <x v="717"/>
          </reference>
          <reference field="5" count="1" selected="0">
            <x v="104"/>
          </reference>
          <reference field="9" count="1" selected="0">
            <x v="569"/>
          </reference>
          <reference field="10" count="1" selected="0">
            <x v="207"/>
          </reference>
          <reference field="11" count="0" selected="0"/>
          <reference field="25" count="0"/>
        </references>
      </pivotArea>
    </format>
    <format dxfId="3956">
      <pivotArea dataOnly="0" labelOnly="1" outline="0" fieldPosition="0">
        <references count="7">
          <reference field="2" count="1" selected="0">
            <x v="46"/>
          </reference>
          <reference field="3" count="1" selected="0">
            <x v="717"/>
          </reference>
          <reference field="5" count="1" selected="0">
            <x v="104"/>
          </reference>
          <reference field="9" count="1" selected="0">
            <x v="570"/>
          </reference>
          <reference field="10" count="1" selected="0">
            <x v="207"/>
          </reference>
          <reference field="11" count="0" selected="0"/>
          <reference field="25" count="0"/>
        </references>
      </pivotArea>
    </format>
    <format dxfId="3955">
      <pivotArea dataOnly="0" labelOnly="1" outline="0" fieldPosition="0">
        <references count="7">
          <reference field="2" count="1" selected="0">
            <x v="46"/>
          </reference>
          <reference field="3" count="1" selected="0">
            <x v="717"/>
          </reference>
          <reference field="5" count="1" selected="0">
            <x v="104"/>
          </reference>
          <reference field="9" count="1" selected="0">
            <x v="571"/>
          </reference>
          <reference field="10" count="1" selected="0">
            <x v="208"/>
          </reference>
          <reference field="11" count="0" selected="0"/>
          <reference field="25" count="0"/>
        </references>
      </pivotArea>
    </format>
    <format dxfId="3954">
      <pivotArea dataOnly="0" labelOnly="1" outline="0" fieldPosition="0">
        <references count="7">
          <reference field="2" count="1" selected="0">
            <x v="46"/>
          </reference>
          <reference field="3" count="1" selected="0">
            <x v="717"/>
          </reference>
          <reference field="5" count="1" selected="0">
            <x v="104"/>
          </reference>
          <reference field="9" count="1" selected="0">
            <x v="572"/>
          </reference>
          <reference field="10" count="1" selected="0">
            <x v="194"/>
          </reference>
          <reference field="11" count="0" selected="0"/>
          <reference field="25" count="0"/>
        </references>
      </pivotArea>
    </format>
    <format dxfId="3953">
      <pivotArea dataOnly="0" labelOnly="1" outline="0" fieldPosition="0">
        <references count="7">
          <reference field="2" count="1" selected="0">
            <x v="46"/>
          </reference>
          <reference field="3" count="1" selected="0">
            <x v="717"/>
          </reference>
          <reference field="5" count="1" selected="0">
            <x v="104"/>
          </reference>
          <reference field="9" count="1" selected="0">
            <x v="573"/>
          </reference>
          <reference field="10" count="1" selected="0">
            <x v="208"/>
          </reference>
          <reference field="11" count="0" selected="0"/>
          <reference field="25" count="0"/>
        </references>
      </pivotArea>
    </format>
    <format dxfId="3952">
      <pivotArea dataOnly="0" labelOnly="1" outline="0" fieldPosition="0">
        <references count="7">
          <reference field="2" count="1" selected="0">
            <x v="46"/>
          </reference>
          <reference field="3" count="1" selected="0">
            <x v="717"/>
          </reference>
          <reference field="5" count="1" selected="0">
            <x v="104"/>
          </reference>
          <reference field="9" count="1" selected="0">
            <x v="574"/>
          </reference>
          <reference field="10" count="1" selected="0">
            <x v="194"/>
          </reference>
          <reference field="11" count="0" selected="0"/>
          <reference field="25" count="0"/>
        </references>
      </pivotArea>
    </format>
    <format dxfId="3951">
      <pivotArea dataOnly="0" labelOnly="1" outline="0" fieldPosition="0">
        <references count="7">
          <reference field="2" count="1" selected="0">
            <x v="46"/>
          </reference>
          <reference field="3" count="1" selected="0">
            <x v="717"/>
          </reference>
          <reference field="5" count="1" selected="0">
            <x v="104"/>
          </reference>
          <reference field="9" count="1" selected="0">
            <x v="575"/>
          </reference>
          <reference field="10" count="1" selected="0">
            <x v="208"/>
          </reference>
          <reference field="11" count="0" selected="0"/>
          <reference field="25" count="0"/>
        </references>
      </pivotArea>
    </format>
    <format dxfId="3950">
      <pivotArea dataOnly="0" labelOnly="1" outline="0" fieldPosition="0">
        <references count="7">
          <reference field="2" count="1" selected="0">
            <x v="46"/>
          </reference>
          <reference field="3" count="1" selected="0">
            <x v="717"/>
          </reference>
          <reference field="5" count="1" selected="0">
            <x v="104"/>
          </reference>
          <reference field="9" count="1" selected="0">
            <x v="576"/>
          </reference>
          <reference field="10" count="1" selected="0">
            <x v="208"/>
          </reference>
          <reference field="11" count="0" selected="0"/>
          <reference field="25" count="0"/>
        </references>
      </pivotArea>
    </format>
    <format dxfId="3949">
      <pivotArea dataOnly="0" labelOnly="1" outline="0" fieldPosition="0">
        <references count="7">
          <reference field="2" count="1" selected="0">
            <x v="46"/>
          </reference>
          <reference field="3" count="1" selected="0">
            <x v="717"/>
          </reference>
          <reference field="5" count="1" selected="0">
            <x v="104"/>
          </reference>
          <reference field="9" count="1" selected="0">
            <x v="577"/>
          </reference>
          <reference field="10" count="1" selected="0">
            <x v="194"/>
          </reference>
          <reference field="11" count="0" selected="0"/>
          <reference field="25" count="0"/>
        </references>
      </pivotArea>
    </format>
    <format dxfId="3948">
      <pivotArea dataOnly="0" labelOnly="1" outline="0" fieldPosition="0">
        <references count="7">
          <reference field="2" count="1" selected="0">
            <x v="46"/>
          </reference>
          <reference field="3" count="1" selected="0">
            <x v="717"/>
          </reference>
          <reference field="5" count="1" selected="0">
            <x v="104"/>
          </reference>
          <reference field="9" count="1" selected="0">
            <x v="578"/>
          </reference>
          <reference field="10" count="1" selected="0">
            <x v="209"/>
          </reference>
          <reference field="11" count="0" selected="0"/>
          <reference field="25" count="0"/>
        </references>
      </pivotArea>
    </format>
    <format dxfId="3947">
      <pivotArea dataOnly="0" labelOnly="1" outline="0" fieldPosition="0">
        <references count="7">
          <reference field="2" count="1" selected="0">
            <x v="46"/>
          </reference>
          <reference field="3" count="1" selected="0">
            <x v="717"/>
          </reference>
          <reference field="5" count="1" selected="0">
            <x v="104"/>
          </reference>
          <reference field="9" count="1" selected="0">
            <x v="579"/>
          </reference>
          <reference field="10" count="1" selected="0">
            <x v="209"/>
          </reference>
          <reference field="11" count="0" selected="0"/>
          <reference field="25" count="0"/>
        </references>
      </pivotArea>
    </format>
    <format dxfId="3946">
      <pivotArea dataOnly="0" labelOnly="1" outline="0" fieldPosition="0">
        <references count="7">
          <reference field="2" count="1" selected="0">
            <x v="46"/>
          </reference>
          <reference field="3" count="1" selected="0">
            <x v="717"/>
          </reference>
          <reference field="5" count="1" selected="0">
            <x v="104"/>
          </reference>
          <reference field="9" count="1" selected="0">
            <x v="580"/>
          </reference>
          <reference field="10" count="1" selected="0">
            <x v="209"/>
          </reference>
          <reference field="11" count="0" selected="0"/>
          <reference field="25" count="0"/>
        </references>
      </pivotArea>
    </format>
    <format dxfId="3945">
      <pivotArea dataOnly="0" labelOnly="1" outline="0" fieldPosition="0">
        <references count="7">
          <reference field="2" count="1" selected="0">
            <x v="46"/>
          </reference>
          <reference field="3" count="1" selected="0">
            <x v="717"/>
          </reference>
          <reference field="5" count="1" selected="0">
            <x v="104"/>
          </reference>
          <reference field="9" count="1" selected="0">
            <x v="581"/>
          </reference>
          <reference field="10" count="1" selected="0">
            <x v="209"/>
          </reference>
          <reference field="11" count="0" selected="0"/>
          <reference field="25" count="0"/>
        </references>
      </pivotArea>
    </format>
    <format dxfId="3944">
      <pivotArea dataOnly="0" labelOnly="1" outline="0" fieldPosition="0">
        <references count="7">
          <reference field="2" count="1" selected="0">
            <x v="46"/>
          </reference>
          <reference field="3" count="1" selected="0">
            <x v="717"/>
          </reference>
          <reference field="5" count="1" selected="0">
            <x v="104"/>
          </reference>
          <reference field="9" count="1" selected="0">
            <x v="582"/>
          </reference>
          <reference field="10" count="1" selected="0">
            <x v="210"/>
          </reference>
          <reference field="11" count="0" selected="0"/>
          <reference field="25" count="0"/>
        </references>
      </pivotArea>
    </format>
    <format dxfId="3943">
      <pivotArea dataOnly="0" labelOnly="1" outline="0" fieldPosition="0">
        <references count="7">
          <reference field="2" count="1" selected="0">
            <x v="46"/>
          </reference>
          <reference field="3" count="1" selected="0">
            <x v="717"/>
          </reference>
          <reference field="5" count="1" selected="0">
            <x v="104"/>
          </reference>
          <reference field="9" count="1" selected="0">
            <x v="583"/>
          </reference>
          <reference field="10" count="1" selected="0">
            <x v="211"/>
          </reference>
          <reference field="11" count="0" selected="0"/>
          <reference field="25" count="0"/>
        </references>
      </pivotArea>
    </format>
    <format dxfId="3942">
      <pivotArea dataOnly="0" labelOnly="1" outline="0" fieldPosition="0">
        <references count="7">
          <reference field="2" count="1" selected="0">
            <x v="46"/>
          </reference>
          <reference field="3" count="1" selected="0">
            <x v="717"/>
          </reference>
          <reference field="5" count="1" selected="0">
            <x v="104"/>
          </reference>
          <reference field="9" count="1" selected="0">
            <x v="584"/>
          </reference>
          <reference field="10" count="1" selected="0">
            <x v="213"/>
          </reference>
          <reference field="11" count="0" selected="0"/>
          <reference field="25" count="0"/>
        </references>
      </pivotArea>
    </format>
    <format dxfId="3941">
      <pivotArea dataOnly="0" labelOnly="1" outline="0" fieldPosition="0">
        <references count="7">
          <reference field="2" count="1" selected="0">
            <x v="46"/>
          </reference>
          <reference field="3" count="1" selected="0">
            <x v="717"/>
          </reference>
          <reference field="5" count="1" selected="0">
            <x v="104"/>
          </reference>
          <reference field="9" count="1" selected="0">
            <x v="585"/>
          </reference>
          <reference field="10" count="1" selected="0">
            <x v="214"/>
          </reference>
          <reference field="11" count="0" selected="0"/>
          <reference field="25" count="0"/>
        </references>
      </pivotArea>
    </format>
    <format dxfId="3940">
      <pivotArea dataOnly="0" labelOnly="1" outline="0" fieldPosition="0">
        <references count="7">
          <reference field="2" count="1" selected="0">
            <x v="46"/>
          </reference>
          <reference field="3" count="1" selected="0">
            <x v="717"/>
          </reference>
          <reference field="5" count="1" selected="0">
            <x v="104"/>
          </reference>
          <reference field="9" count="1" selected="0">
            <x v="586"/>
          </reference>
          <reference field="10" count="1" selected="0">
            <x v="215"/>
          </reference>
          <reference field="11" count="0" selected="0"/>
          <reference field="25" count="0"/>
        </references>
      </pivotArea>
    </format>
    <format dxfId="3939">
      <pivotArea dataOnly="0" labelOnly="1" outline="0" fieldPosition="0">
        <references count="7">
          <reference field="2" count="1" selected="0">
            <x v="46"/>
          </reference>
          <reference field="3" count="1" selected="0">
            <x v="717"/>
          </reference>
          <reference field="5" count="1" selected="0">
            <x v="104"/>
          </reference>
          <reference field="9" count="1" selected="0">
            <x v="587"/>
          </reference>
          <reference field="10" count="1" selected="0">
            <x v="216"/>
          </reference>
          <reference field="11" count="0" selected="0"/>
          <reference field="25" count="0"/>
        </references>
      </pivotArea>
    </format>
    <format dxfId="3938">
      <pivotArea dataOnly="0" labelOnly="1" outline="0" fieldPosition="0">
        <references count="7">
          <reference field="2" count="1" selected="0">
            <x v="46"/>
          </reference>
          <reference field="3" count="1" selected="0">
            <x v="717"/>
          </reference>
          <reference field="5" count="1" selected="0">
            <x v="104"/>
          </reference>
          <reference field="9" count="1" selected="0">
            <x v="588"/>
          </reference>
          <reference field="10" count="1" selected="0">
            <x v="217"/>
          </reference>
          <reference field="11" count="0" selected="0"/>
          <reference field="25" count="0"/>
        </references>
      </pivotArea>
    </format>
    <format dxfId="3937">
      <pivotArea dataOnly="0" labelOnly="1" outline="0" fieldPosition="0">
        <references count="7">
          <reference field="2" count="1" selected="0">
            <x v="46"/>
          </reference>
          <reference field="3" count="1" selected="0">
            <x v="717"/>
          </reference>
          <reference field="5" count="1" selected="0">
            <x v="104"/>
          </reference>
          <reference field="9" count="1" selected="0">
            <x v="589"/>
          </reference>
          <reference field="10" count="1" selected="0">
            <x v="37"/>
          </reference>
          <reference field="11" count="0" selected="0"/>
          <reference field="25" count="0"/>
        </references>
      </pivotArea>
    </format>
    <format dxfId="3936">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53"/>
          </reference>
          <reference field="11" count="0" selected="0"/>
          <reference field="25" count="0"/>
        </references>
      </pivotArea>
    </format>
    <format dxfId="3935">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82"/>
          </reference>
          <reference field="11" count="0" selected="0"/>
          <reference field="25" count="0"/>
        </references>
      </pivotArea>
    </format>
    <format dxfId="3934">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195"/>
          </reference>
          <reference field="11" count="0" selected="0"/>
          <reference field="25" count="0"/>
        </references>
      </pivotArea>
    </format>
    <format dxfId="3933">
      <pivotArea dataOnly="0" labelOnly="1" outline="0" fieldPosition="0">
        <references count="7">
          <reference field="2" count="1" selected="0">
            <x v="48"/>
          </reference>
          <reference field="3" count="1" selected="0">
            <x v="712"/>
          </reference>
          <reference field="5" count="1" selected="0">
            <x v="101"/>
          </reference>
          <reference field="9" count="1" selected="0">
            <x v="113"/>
          </reference>
          <reference field="10" count="1" selected="0">
            <x v="83"/>
          </reference>
          <reference field="11" count="0" selected="0"/>
          <reference field="25" count="0"/>
        </references>
      </pivotArea>
    </format>
    <format dxfId="3932">
      <pivotArea dataOnly="0" labelOnly="1" outline="0" fieldPosition="0">
        <references count="7">
          <reference field="2" count="1" selected="0">
            <x v="48"/>
          </reference>
          <reference field="3" count="1" selected="0">
            <x v="712"/>
          </reference>
          <reference field="5" count="1" selected="0">
            <x v="101"/>
          </reference>
          <reference field="9" count="1" selected="0">
            <x v="271"/>
          </reference>
          <reference field="10" count="1" selected="0">
            <x v="83"/>
          </reference>
          <reference field="11" count="0" selected="0"/>
          <reference field="25" count="0"/>
        </references>
      </pivotArea>
    </format>
    <format dxfId="3931">
      <pivotArea dataOnly="0" labelOnly="1" outline="0" fieldPosition="0">
        <references count="7">
          <reference field="2" count="1" selected="0">
            <x v="48"/>
          </reference>
          <reference field="3" count="1" selected="0">
            <x v="712"/>
          </reference>
          <reference field="5" count="1" selected="0">
            <x v="101"/>
          </reference>
          <reference field="9" count="1" selected="0">
            <x v="392"/>
          </reference>
          <reference field="10" count="1" selected="0">
            <x v="196"/>
          </reference>
          <reference field="11" count="0" selected="0"/>
          <reference field="25" count="0"/>
        </references>
      </pivotArea>
    </format>
    <format dxfId="3930">
      <pivotArea dataOnly="0" labelOnly="1" outline="0" fieldPosition="0">
        <references count="7">
          <reference field="2" count="1" selected="0">
            <x v="48"/>
          </reference>
          <reference field="3" count="1" selected="0">
            <x v="712"/>
          </reference>
          <reference field="5" count="1" selected="0">
            <x v="101"/>
          </reference>
          <reference field="9" count="1" selected="0">
            <x v="393"/>
          </reference>
          <reference field="10" count="1" selected="0">
            <x v="83"/>
          </reference>
          <reference field="11" count="0" selected="0"/>
          <reference field="25" count="0"/>
        </references>
      </pivotArea>
    </format>
    <format dxfId="3929">
      <pivotArea dataOnly="0" labelOnly="1" outline="0" fieldPosition="0">
        <references count="7">
          <reference field="2" count="1" selected="0">
            <x v="48"/>
          </reference>
          <reference field="3" count="1" selected="0">
            <x v="713"/>
          </reference>
          <reference field="5" count="1" selected="0">
            <x v="101"/>
          </reference>
          <reference field="9" count="1" selected="0">
            <x v="110"/>
          </reference>
          <reference field="10" count="1" selected="0">
            <x v="35"/>
          </reference>
          <reference field="11" count="0" selected="0"/>
          <reference field="25" count="0"/>
        </references>
      </pivotArea>
    </format>
    <format dxfId="3928">
      <pivotArea dataOnly="0" labelOnly="1" outline="0" fieldPosition="0">
        <references count="7">
          <reference field="2" count="1" selected="0">
            <x v="48"/>
          </reference>
          <reference field="3" count="1" selected="0">
            <x v="713"/>
          </reference>
          <reference field="5" count="1" selected="0">
            <x v="101"/>
          </reference>
          <reference field="9" count="1" selected="0">
            <x v="476"/>
          </reference>
          <reference field="10" count="1" selected="0">
            <x v="182"/>
          </reference>
          <reference field="11" count="0" selected="0"/>
          <reference field="25" count="0"/>
        </references>
      </pivotArea>
    </format>
    <format dxfId="3927">
      <pivotArea dataOnly="0" labelOnly="1" outline="0" fieldPosition="0">
        <references count="7">
          <reference field="2" count="1" selected="0">
            <x v="48"/>
          </reference>
          <reference field="3" count="1" selected="0">
            <x v="714"/>
          </reference>
          <reference field="5" count="1" selected="0">
            <x v="101"/>
          </reference>
          <reference field="9" count="1" selected="0">
            <x v="122"/>
          </reference>
          <reference field="10" count="1" selected="0">
            <x v="116"/>
          </reference>
          <reference field="11" count="0" selected="0"/>
          <reference field="25" count="0"/>
        </references>
      </pivotArea>
    </format>
    <format dxfId="3926">
      <pivotArea dataOnly="0" labelOnly="1" outline="0" fieldPosition="0">
        <references count="7">
          <reference field="2" count="1" selected="0">
            <x v="48"/>
          </reference>
          <reference field="3" count="1" selected="0">
            <x v="715"/>
          </reference>
          <reference field="5" count="1" selected="0">
            <x v="101"/>
          </reference>
          <reference field="9" count="1" selected="0">
            <x v="274"/>
          </reference>
          <reference field="10" count="1" selected="0">
            <x v="39"/>
          </reference>
          <reference field="11" count="0" selected="0"/>
          <reference field="25" count="0"/>
        </references>
      </pivotArea>
    </format>
    <format dxfId="3925">
      <pivotArea dataOnly="0" labelOnly="1" outline="0" fieldPosition="0">
        <references count="7">
          <reference field="2" count="1" selected="0">
            <x v="49"/>
          </reference>
          <reference field="3" count="1" selected="0">
            <x v="716"/>
          </reference>
          <reference field="5" count="1" selected="0">
            <x v="102"/>
          </reference>
          <reference field="9" count="1" selected="0">
            <x v="138"/>
          </reference>
          <reference field="10" count="1" selected="0">
            <x v="199"/>
          </reference>
          <reference field="11" count="0" selected="0"/>
          <reference field="25" count="0"/>
        </references>
      </pivotArea>
    </format>
    <format dxfId="3924">
      <pivotArea dataOnly="0" labelOnly="1" outline="0" fieldPosition="0">
        <references count="7">
          <reference field="2" count="1" selected="0">
            <x v="49"/>
          </reference>
          <reference field="3" count="1" selected="0">
            <x v="716"/>
          </reference>
          <reference field="5" count="1" selected="0">
            <x v="102"/>
          </reference>
          <reference field="9" count="1" selected="0">
            <x v="141"/>
          </reference>
          <reference field="10" count="1" selected="0">
            <x v="200"/>
          </reference>
          <reference field="11" count="0" selected="0"/>
          <reference field="25" count="0"/>
        </references>
      </pivotArea>
    </format>
    <format dxfId="3923">
      <pivotArea dataOnly="0" labelOnly="1" outline="0" fieldPosition="0">
        <references count="7">
          <reference field="2" count="1" selected="0">
            <x v="49"/>
          </reference>
          <reference field="3" count="1" selected="0">
            <x v="716"/>
          </reference>
          <reference field="5" count="1" selected="0">
            <x v="102"/>
          </reference>
          <reference field="9" count="1" selected="0">
            <x v="142"/>
          </reference>
          <reference field="10" count="1" selected="0">
            <x v="201"/>
          </reference>
          <reference field="11" count="0" selected="0"/>
          <reference field="25" count="0"/>
        </references>
      </pivotArea>
    </format>
    <format dxfId="3922">
      <pivotArea dataOnly="0" labelOnly="1" outline="0" fieldPosition="0">
        <references count="7">
          <reference field="2" count="1" selected="0">
            <x v="49"/>
          </reference>
          <reference field="3" count="1" selected="0">
            <x v="716"/>
          </reference>
          <reference field="5" count="1" selected="0">
            <x v="102"/>
          </reference>
          <reference field="9" count="1" selected="0">
            <x v="145"/>
          </reference>
          <reference field="10" count="1" selected="0">
            <x v="200"/>
          </reference>
          <reference field="11" count="0" selected="0"/>
          <reference field="25" count="0"/>
        </references>
      </pivotArea>
    </format>
    <format dxfId="3921">
      <pivotArea dataOnly="0" labelOnly="1" outline="0" fieldPosition="0">
        <references count="7">
          <reference field="2" count="1" selected="0">
            <x v="49"/>
          </reference>
          <reference field="3" count="1" selected="0">
            <x v="716"/>
          </reference>
          <reference field="5" count="1" selected="0">
            <x v="102"/>
          </reference>
          <reference field="9" count="1" selected="0">
            <x v="553"/>
          </reference>
          <reference field="10" count="1" selected="0">
            <x v="197"/>
          </reference>
          <reference field="11" count="0" selected="0"/>
          <reference field="25" count="0"/>
        </references>
      </pivotArea>
    </format>
    <format dxfId="3920">
      <pivotArea dataOnly="0" labelOnly="1" outline="0" fieldPosition="0">
        <references count="7">
          <reference field="2" count="1" selected="0">
            <x v="49"/>
          </reference>
          <reference field="3" count="1" selected="0">
            <x v="716"/>
          </reference>
          <reference field="5" count="1" selected="0">
            <x v="102"/>
          </reference>
          <reference field="9" count="1" selected="0">
            <x v="554"/>
          </reference>
          <reference field="10" count="1" selected="0">
            <x v="198"/>
          </reference>
          <reference field="11" count="0" selected="0"/>
          <reference field="25" count="0"/>
        </references>
      </pivotArea>
    </format>
    <format dxfId="3919">
      <pivotArea dataOnly="0" labelOnly="1" outline="0" fieldPosition="0">
        <references count="7">
          <reference field="2" count="1" selected="0">
            <x v="49"/>
          </reference>
          <reference field="3" count="1" selected="0">
            <x v="716"/>
          </reference>
          <reference field="5" count="1" selected="0">
            <x v="102"/>
          </reference>
          <reference field="9" count="1" selected="0">
            <x v="555"/>
          </reference>
          <reference field="10" count="1" selected="0">
            <x v="198"/>
          </reference>
          <reference field="11" count="0" selected="0"/>
          <reference field="25" count="0"/>
        </references>
      </pivotArea>
    </format>
    <format dxfId="3918">
      <pivotArea dataOnly="0" labelOnly="1" outline="0" fieldPosition="0">
        <references count="7">
          <reference field="2" count="1" selected="0">
            <x v="49"/>
          </reference>
          <reference field="3" count="1" selected="0">
            <x v="716"/>
          </reference>
          <reference field="5" count="1" selected="0">
            <x v="102"/>
          </reference>
          <reference field="9" count="1" selected="0">
            <x v="556"/>
          </reference>
          <reference field="10" count="1" selected="0">
            <x v="198"/>
          </reference>
          <reference field="11" count="0" selected="0"/>
          <reference field="25" count="0"/>
        </references>
      </pivotArea>
    </format>
    <format dxfId="3917">
      <pivotArea dataOnly="0" labelOnly="1" outline="0" fieldPosition="0">
        <references count="7">
          <reference field="2" count="1" selected="0">
            <x v="49"/>
          </reference>
          <reference field="3" count="1" selected="0">
            <x v="716"/>
          </reference>
          <reference field="5" count="1" selected="0">
            <x v="102"/>
          </reference>
          <reference field="9" count="1" selected="0">
            <x v="557"/>
          </reference>
          <reference field="10" count="1" selected="0">
            <x v="200"/>
          </reference>
          <reference field="11" count="0" selected="0"/>
          <reference field="25" count="0"/>
        </references>
      </pivotArea>
    </format>
    <format dxfId="3916">
      <pivotArea dataOnly="0" labelOnly="1" outline="0" fieldPosition="0">
        <references count="7">
          <reference field="2" count="1" selected="0">
            <x v="49"/>
          </reference>
          <reference field="3" count="1" selected="0">
            <x v="716"/>
          </reference>
          <reference field="5" count="1" selected="0">
            <x v="102"/>
          </reference>
          <reference field="9" count="1" selected="0">
            <x v="558"/>
          </reference>
          <reference field="10" count="1" selected="0">
            <x v="200"/>
          </reference>
          <reference field="11" count="0" selected="0"/>
          <reference field="25" count="0"/>
        </references>
      </pivotArea>
    </format>
    <format dxfId="3915">
      <pivotArea dataOnly="0" labelOnly="1" outline="0" fieldPosition="0">
        <references count="7">
          <reference field="2" count="1" selected="0">
            <x v="49"/>
          </reference>
          <reference field="3" count="1" selected="0">
            <x v="716"/>
          </reference>
          <reference field="5" count="1" selected="0">
            <x v="102"/>
          </reference>
          <reference field="9" count="1" selected="0">
            <x v="559"/>
          </reference>
          <reference field="10" count="1" selected="0">
            <x v="201"/>
          </reference>
          <reference field="11" count="0" selected="0"/>
          <reference field="25" count="0"/>
        </references>
      </pivotArea>
    </format>
    <format dxfId="3914">
      <pivotArea dataOnly="0" labelOnly="1" outline="0" fieldPosition="0">
        <references count="7">
          <reference field="2" count="1" selected="0">
            <x v="49"/>
          </reference>
          <reference field="3" count="1" selected="0">
            <x v="716"/>
          </reference>
          <reference field="5" count="1" selected="0">
            <x v="102"/>
          </reference>
          <reference field="9" count="1" selected="0">
            <x v="560"/>
          </reference>
          <reference field="10" count="1" selected="0">
            <x v="200"/>
          </reference>
          <reference field="11" count="0" selected="0"/>
          <reference field="25" count="0"/>
        </references>
      </pivotArea>
    </format>
    <format dxfId="3913">
      <pivotArea dataOnly="0" labelOnly="1" outline="0" fieldPosition="0">
        <references count="7">
          <reference field="2" count="1" selected="0">
            <x v="50"/>
          </reference>
          <reference field="3" count="1" selected="0">
            <x v="719"/>
          </reference>
          <reference field="5" count="1" selected="0">
            <x v="106"/>
          </reference>
          <reference field="9" count="1" selected="0">
            <x v="596"/>
          </reference>
          <reference field="10" count="1" selected="0">
            <x v="204"/>
          </reference>
          <reference field="11" count="0" selected="0"/>
          <reference field="25" count="0"/>
        </references>
      </pivotArea>
    </format>
    <format dxfId="3912">
      <pivotArea dataOnly="0" labelOnly="1" outline="0" fieldPosition="0">
        <references count="7">
          <reference field="2" count="1" selected="0">
            <x v="50"/>
          </reference>
          <reference field="3" count="1" selected="0">
            <x v="719"/>
          </reference>
          <reference field="5" count="1" selected="0">
            <x v="106"/>
          </reference>
          <reference field="9" count="1" selected="0">
            <x v="605"/>
          </reference>
          <reference field="10" count="1" selected="0">
            <x v="191"/>
          </reference>
          <reference field="11" count="0" selected="0"/>
          <reference field="25" count="0"/>
        </references>
      </pivotArea>
    </format>
    <format dxfId="3911">
      <pivotArea dataOnly="0" labelOnly="1" outline="0" fieldPosition="0">
        <references count="7">
          <reference field="2" count="1" selected="0">
            <x v="50"/>
          </reference>
          <reference field="3" count="1" selected="0">
            <x v="720"/>
          </reference>
          <reference field="5" count="1" selected="0">
            <x v="106"/>
          </reference>
          <reference field="9" count="1" selected="0">
            <x v="597"/>
          </reference>
          <reference field="10" count="1" selected="0">
            <x v="2"/>
          </reference>
          <reference field="11" count="0" selected="0"/>
          <reference field="25" count="0"/>
        </references>
      </pivotArea>
    </format>
    <format dxfId="3910">
      <pivotArea dataOnly="0" labelOnly="1" outline="0" fieldPosition="0">
        <references count="7">
          <reference field="2" count="1" selected="0">
            <x v="50"/>
          </reference>
          <reference field="3" count="1" selected="0">
            <x v="720"/>
          </reference>
          <reference field="5" count="1" selected="0">
            <x v="106"/>
          </reference>
          <reference field="9" count="1" selected="0">
            <x v="598"/>
          </reference>
          <reference field="10" count="1" selected="0">
            <x v="205"/>
          </reference>
          <reference field="11" count="0" selected="0"/>
          <reference field="25" count="0"/>
        </references>
      </pivotArea>
    </format>
    <format dxfId="3909">
      <pivotArea dataOnly="0" labelOnly="1" outline="0" fieldPosition="0">
        <references count="7">
          <reference field="2" count="1" selected="0">
            <x v="50"/>
          </reference>
          <reference field="3" count="1" selected="0">
            <x v="720"/>
          </reference>
          <reference field="5" count="1" selected="0">
            <x v="106"/>
          </reference>
          <reference field="9" count="1" selected="0">
            <x v="603"/>
          </reference>
          <reference field="10" count="1" selected="0">
            <x v="194"/>
          </reference>
          <reference field="11" count="0" selected="0"/>
          <reference field="25" count="0"/>
        </references>
      </pivotArea>
    </format>
    <format dxfId="3908">
      <pivotArea dataOnly="0" labelOnly="1" outline="0" fieldPosition="0">
        <references count="7">
          <reference field="2" count="1" selected="0">
            <x v="50"/>
          </reference>
          <reference field="3" count="1" selected="0">
            <x v="720"/>
          </reference>
          <reference field="5" count="1" selected="0">
            <x v="106"/>
          </reference>
          <reference field="9" count="1" selected="0">
            <x v="606"/>
          </reference>
          <reference field="10" count="1" selected="0">
            <x v="210"/>
          </reference>
          <reference field="11" count="0" selected="0"/>
          <reference field="25" count="0"/>
        </references>
      </pivotArea>
    </format>
    <format dxfId="3907">
      <pivotArea dataOnly="0" labelOnly="1" outline="0" fieldPosition="0">
        <references count="7">
          <reference field="2" count="1" selected="0">
            <x v="50"/>
          </reference>
          <reference field="3" count="1" selected="0">
            <x v="720"/>
          </reference>
          <reference field="5" count="1" selected="0">
            <x v="106"/>
          </reference>
          <reference field="9" count="1" selected="0">
            <x v="607"/>
          </reference>
          <reference field="10" count="1" selected="0">
            <x v="190"/>
          </reference>
          <reference field="11" count="0" selected="0"/>
          <reference field="25" count="0"/>
        </references>
      </pivotArea>
    </format>
    <format dxfId="3906">
      <pivotArea dataOnly="0" labelOnly="1" outline="0" fieldPosition="0">
        <references count="7">
          <reference field="2" count="1" selected="0">
            <x v="50"/>
          </reference>
          <reference field="3" count="1" selected="0">
            <x v="720"/>
          </reference>
          <reference field="5" count="1" selected="0">
            <x v="106"/>
          </reference>
          <reference field="9" count="1" selected="0">
            <x v="609"/>
          </reference>
          <reference field="10" count="1" selected="0">
            <x v="209"/>
          </reference>
          <reference field="11" count="0" selected="0"/>
          <reference field="25" count="0"/>
        </references>
      </pivotArea>
    </format>
    <format dxfId="3905">
      <pivotArea dataOnly="0" labelOnly="1" outline="0" fieldPosition="0">
        <references count="7">
          <reference field="2" count="1" selected="0">
            <x v="50"/>
          </reference>
          <reference field="3" count="1" selected="0">
            <x v="721"/>
          </reference>
          <reference field="5" count="1" selected="0">
            <x v="106"/>
          </reference>
          <reference field="9" count="1" selected="0">
            <x v="599"/>
          </reference>
          <reference field="10" count="1" selected="0">
            <x v="208"/>
          </reference>
          <reference field="11" count="0" selected="0"/>
          <reference field="25" count="0"/>
        </references>
      </pivotArea>
    </format>
    <format dxfId="3904">
      <pivotArea dataOnly="0" labelOnly="1" outline="0" fieldPosition="0">
        <references count="7">
          <reference field="2" count="1" selected="0">
            <x v="50"/>
          </reference>
          <reference field="3" count="1" selected="0">
            <x v="721"/>
          </reference>
          <reference field="5" count="1" selected="0">
            <x v="106"/>
          </reference>
          <reference field="9" count="1" selected="0">
            <x v="601"/>
          </reference>
          <reference field="10" count="1" selected="0">
            <x v="204"/>
          </reference>
          <reference field="11" count="0" selected="0"/>
          <reference field="25" count="0"/>
        </references>
      </pivotArea>
    </format>
    <format dxfId="3903">
      <pivotArea dataOnly="0" labelOnly="1" outline="0" fieldPosition="0">
        <references count="7">
          <reference field="2" count="1" selected="0">
            <x v="50"/>
          </reference>
          <reference field="3" count="1" selected="0">
            <x v="721"/>
          </reference>
          <reference field="5" count="1" selected="0">
            <x v="106"/>
          </reference>
          <reference field="9" count="1" selected="0">
            <x v="604"/>
          </reference>
          <reference field="10" count="1" selected="0">
            <x v="190"/>
          </reference>
          <reference field="11" count="0" selected="0"/>
          <reference field="25" count="0"/>
        </references>
      </pivotArea>
    </format>
    <format dxfId="3902">
      <pivotArea dataOnly="0" labelOnly="1" outline="0" fieldPosition="0">
        <references count="7">
          <reference field="2" count="1" selected="0">
            <x v="50"/>
          </reference>
          <reference field="3" count="1" selected="0">
            <x v="721"/>
          </reference>
          <reference field="5" count="1" selected="0">
            <x v="106"/>
          </reference>
          <reference field="9" count="1" selected="0">
            <x v="608"/>
          </reference>
          <reference field="10" count="1" selected="0">
            <x v="194"/>
          </reference>
          <reference field="11" count="0" selected="0"/>
          <reference field="25" count="0"/>
        </references>
      </pivotArea>
    </format>
    <format dxfId="3901">
      <pivotArea dataOnly="0" labelOnly="1" outline="0" fieldPosition="0">
        <references count="7">
          <reference field="2" count="1" selected="0">
            <x v="50"/>
          </reference>
          <reference field="3" count="1" selected="0">
            <x v="722"/>
          </reference>
          <reference field="5" count="1" selected="0">
            <x v="106"/>
          </reference>
          <reference field="9" count="1" selected="0">
            <x v="600"/>
          </reference>
          <reference field="10" count="1" selected="0">
            <x v="191"/>
          </reference>
          <reference field="11" count="0" selected="0"/>
          <reference field="25" count="0"/>
        </references>
      </pivotArea>
    </format>
    <format dxfId="3900">
      <pivotArea dataOnly="0" labelOnly="1" outline="0" fieldPosition="0">
        <references count="7">
          <reference field="2" count="1" selected="0">
            <x v="50"/>
          </reference>
          <reference field="3" count="1" selected="0">
            <x v="722"/>
          </reference>
          <reference field="5" count="1" selected="0">
            <x v="106"/>
          </reference>
          <reference field="9" count="1" selected="0">
            <x v="602"/>
          </reference>
          <reference field="10" count="1" selected="0">
            <x v="204"/>
          </reference>
          <reference field="11" count="0" selected="0"/>
          <reference field="25" count="0"/>
        </references>
      </pivotArea>
    </format>
    <format dxfId="3899">
      <pivotArea dataOnly="0" labelOnly="1" outline="0" fieldPosition="0">
        <references count="7">
          <reference field="2" count="1" selected="0">
            <x v="51"/>
          </reference>
          <reference field="3" count="1" selected="0">
            <x v="723"/>
          </reference>
          <reference field="5" count="1" selected="0">
            <x v="107"/>
          </reference>
          <reference field="9" count="1" selected="0">
            <x v="610"/>
          </reference>
          <reference field="10" count="1" selected="0">
            <x v="222"/>
          </reference>
          <reference field="11" count="0" selected="0"/>
          <reference field="25" count="0"/>
        </references>
      </pivotArea>
    </format>
    <format dxfId="3898">
      <pivotArea dataOnly="0" labelOnly="1" outline="0" fieldPosition="0">
        <references count="7">
          <reference field="2" count="1" selected="0">
            <x v="51"/>
          </reference>
          <reference field="3" count="1" selected="0">
            <x v="723"/>
          </reference>
          <reference field="5" count="1" selected="0">
            <x v="107"/>
          </reference>
          <reference field="9" count="1" selected="0">
            <x v="611"/>
          </reference>
          <reference field="10" count="1" selected="0">
            <x v="190"/>
          </reference>
          <reference field="11" count="0" selected="0"/>
          <reference field="25" count="0"/>
        </references>
      </pivotArea>
    </format>
    <format dxfId="3897">
      <pivotArea dataOnly="0" labelOnly="1" outline="0" fieldPosition="0">
        <references count="7">
          <reference field="2" count="1" selected="0">
            <x v="51"/>
          </reference>
          <reference field="3" count="1" selected="0">
            <x v="723"/>
          </reference>
          <reference field="5" count="1" selected="0">
            <x v="107"/>
          </reference>
          <reference field="9" count="1" selected="0">
            <x v="612"/>
          </reference>
          <reference field="10" count="1" selected="0">
            <x v="190"/>
          </reference>
          <reference field="11" count="0" selected="0"/>
          <reference field="25" count="0"/>
        </references>
      </pivotArea>
    </format>
    <format dxfId="3896">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60"/>
          </reference>
          <reference field="11" count="0" selected="0"/>
          <reference field="25" count="0"/>
        </references>
      </pivotArea>
    </format>
    <format dxfId="3895">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190"/>
          </reference>
          <reference field="11" count="0" selected="0"/>
          <reference field="25" count="0"/>
        </references>
      </pivotArea>
    </format>
    <format dxfId="3894">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204"/>
          </reference>
          <reference field="11" count="0" selected="0"/>
          <reference field="25" count="0"/>
        </references>
      </pivotArea>
    </format>
    <format dxfId="3893">
      <pivotArea dataOnly="0" labelOnly="1" outline="0" fieldPosition="0">
        <references count="7">
          <reference field="2" count="1" selected="0">
            <x v="51"/>
          </reference>
          <reference field="3" count="1" selected="0">
            <x v="725"/>
          </reference>
          <reference field="5" count="1" selected="0">
            <x v="109"/>
          </reference>
          <reference field="9" count="1" selected="0">
            <x v="2"/>
          </reference>
          <reference field="10" count="1" selected="0">
            <x v="205"/>
          </reference>
          <reference field="11" count="0" selected="0"/>
          <reference field="25" count="0"/>
        </references>
      </pivotArea>
    </format>
    <format dxfId="3892">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190"/>
          </reference>
          <reference field="11" count="0" selected="0"/>
          <reference field="25" count="0"/>
        </references>
      </pivotArea>
    </format>
    <format dxfId="3891">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204"/>
          </reference>
          <reference field="11" count="0" selected="0"/>
          <reference field="25" count="0"/>
        </references>
      </pivotArea>
    </format>
    <format dxfId="3890">
      <pivotArea dataOnly="0" labelOnly="1" outline="0" fieldPosition="0">
        <references count="7">
          <reference field="2" count="1" selected="0">
            <x v="51"/>
          </reference>
          <reference field="3" count="1" selected="0">
            <x v="732"/>
          </reference>
          <reference field="5" count="1" selected="0">
            <x v="113"/>
          </reference>
          <reference field="9" count="1" selected="0">
            <x v="2"/>
          </reference>
          <reference field="10" count="1" selected="0">
            <x v="226"/>
          </reference>
          <reference field="11" count="0" selected="0"/>
          <reference field="25" count="0"/>
        </references>
      </pivotArea>
    </format>
    <format dxfId="3889">
      <pivotArea dataOnly="0" labelOnly="1" outline="0" fieldPosition="0">
        <references count="7">
          <reference field="2" count="1" selected="0">
            <x v="52"/>
          </reference>
          <reference field="3" count="1" selected="0">
            <x v="726"/>
          </reference>
          <reference field="5" count="1" selected="0">
            <x v="110"/>
          </reference>
          <reference field="9" count="1" selected="0">
            <x v="2"/>
          </reference>
          <reference field="10" count="1" selected="0">
            <x v="204"/>
          </reference>
          <reference field="11" count="0" selected="0"/>
          <reference field="25" count="0"/>
        </references>
      </pivotArea>
    </format>
    <format dxfId="3888">
      <pivotArea dataOnly="0" labelOnly="1" outline="0" fieldPosition="0">
        <references count="7">
          <reference field="2" count="1" selected="0">
            <x v="52"/>
          </reference>
          <reference field="3" count="1" selected="0">
            <x v="726"/>
          </reference>
          <reference field="5" count="1" selected="0">
            <x v="110"/>
          </reference>
          <reference field="9" count="1" selected="0">
            <x v="2"/>
          </reference>
          <reference field="10" count="1" selected="0">
            <x v="223"/>
          </reference>
          <reference field="11" count="0" selected="0"/>
          <reference field="25" count="0"/>
        </references>
      </pivotArea>
    </format>
    <format dxfId="3887">
      <pivotArea dataOnly="0" labelOnly="1" outline="0" fieldPosition="0">
        <references count="7">
          <reference field="2" count="1" selected="0">
            <x v="52"/>
          </reference>
          <reference field="3" count="1" selected="0">
            <x v="727"/>
          </reference>
          <reference field="5" count="1" selected="0">
            <x v="110"/>
          </reference>
          <reference field="9" count="1" selected="0">
            <x v="2"/>
          </reference>
          <reference field="10" count="1" selected="0">
            <x v="210"/>
          </reference>
          <reference field="11" count="0" selected="0"/>
          <reference field="25" count="0"/>
        </references>
      </pivotArea>
    </format>
    <format dxfId="3886">
      <pivotArea dataOnly="0" labelOnly="1" outline="0" fieldPosition="0">
        <references count="7">
          <reference field="2" count="1" selected="0">
            <x v="52"/>
          </reference>
          <reference field="3" count="1" selected="0">
            <x v="728"/>
          </reference>
          <reference field="5" count="1" selected="0">
            <x v="110"/>
          </reference>
          <reference field="9" count="1" selected="0">
            <x v="2"/>
          </reference>
          <reference field="10" count="1" selected="0">
            <x v="204"/>
          </reference>
          <reference field="11" count="0" selected="0"/>
          <reference field="25" count="0"/>
        </references>
      </pivotArea>
    </format>
    <format dxfId="3885">
      <pivotArea dataOnly="0" labelOnly="1" outline="0" fieldPosition="0">
        <references count="7">
          <reference field="2" count="1" selected="0">
            <x v="52"/>
          </reference>
          <reference field="3" count="1" selected="0">
            <x v="728"/>
          </reference>
          <reference field="5" count="1" selected="0">
            <x v="110"/>
          </reference>
          <reference field="9" count="1" selected="0">
            <x v="2"/>
          </reference>
          <reference field="10" count="1" selected="0">
            <x v="225"/>
          </reference>
          <reference field="11" count="0" selected="0"/>
          <reference field="25" count="0"/>
        </references>
      </pivotArea>
    </format>
    <format dxfId="3884">
      <pivotArea dataOnly="0" labelOnly="1" outline="0" fieldPosition="0">
        <references count="7">
          <reference field="2" count="1" selected="0">
            <x v="52"/>
          </reference>
          <reference field="3" count="1" selected="0">
            <x v="729"/>
          </reference>
          <reference field="5" count="1" selected="0">
            <x v="110"/>
          </reference>
          <reference field="9" count="1" selected="0">
            <x v="2"/>
          </reference>
          <reference field="10" count="1" selected="0">
            <x v="204"/>
          </reference>
          <reference field="11" count="0" selected="0"/>
          <reference field="25" count="0"/>
        </references>
      </pivotArea>
    </format>
    <format dxfId="3883">
      <pivotArea dataOnly="0" labelOnly="1" outline="0" fieldPosition="0">
        <references count="7">
          <reference field="2" count="1" selected="0">
            <x v="52"/>
          </reference>
          <reference field="3" count="1" selected="0">
            <x v="729"/>
          </reference>
          <reference field="5" count="1" selected="0">
            <x v="110"/>
          </reference>
          <reference field="9" count="1" selected="0">
            <x v="2"/>
          </reference>
          <reference field="10" count="1" selected="0">
            <x v="224"/>
          </reference>
          <reference field="11" count="0" selected="0"/>
          <reference field="25" count="0"/>
        </references>
      </pivotArea>
    </format>
    <format dxfId="3882">
      <pivotArea dataOnly="0" labelOnly="1" outline="0" fieldPosition="0">
        <references count="7">
          <reference field="2" count="1" selected="0">
            <x v="53"/>
          </reference>
          <reference field="3" count="1" selected="0">
            <x v="730"/>
          </reference>
          <reference field="5" count="1" selected="0">
            <x v="111"/>
          </reference>
          <reference field="9" count="1" selected="0">
            <x v="2"/>
          </reference>
          <reference field="10" count="1" selected="0">
            <x v="205"/>
          </reference>
          <reference field="11" count="0" selected="0"/>
          <reference field="25" count="0"/>
        </references>
      </pivotArea>
    </format>
    <format dxfId="3881">
      <pivotArea dataOnly="0" labelOnly="1" outline="0" fieldPosition="0">
        <references count="7">
          <reference field="2" count="1" selected="0">
            <x v="53"/>
          </reference>
          <reference field="3" count="1" selected="0">
            <x v="730"/>
          </reference>
          <reference field="5" count="1" selected="0">
            <x v="111"/>
          </reference>
          <reference field="9" count="1" selected="0">
            <x v="614"/>
          </reference>
          <reference field="10" count="1" selected="0">
            <x v="204"/>
          </reference>
          <reference field="11" count="0" selected="0"/>
          <reference field="25" count="0"/>
        </references>
      </pivotArea>
    </format>
    <format dxfId="3880">
      <pivotArea dataOnly="0" labelOnly="1" outline="0" fieldPosition="0">
        <references count="7">
          <reference field="2" count="1" selected="0">
            <x v="53"/>
          </reference>
          <reference field="3" count="1" selected="0">
            <x v="730"/>
          </reference>
          <reference field="5" count="1" selected="0">
            <x v="111"/>
          </reference>
          <reference field="9" count="1" selected="0">
            <x v="615"/>
          </reference>
          <reference field="10" count="1" selected="0">
            <x v="210"/>
          </reference>
          <reference field="11" count="0" selected="0"/>
          <reference field="25" count="0"/>
        </references>
      </pivotArea>
    </format>
    <format dxfId="3879">
      <pivotArea dataOnly="0" labelOnly="1" outline="0" fieldPosition="0">
        <references count="7">
          <reference field="2" count="1" selected="0">
            <x v="53"/>
          </reference>
          <reference field="3" count="1" selected="0">
            <x v="731"/>
          </reference>
          <reference field="5" count="1" selected="0">
            <x v="112"/>
          </reference>
          <reference field="9" count="1" selected="0">
            <x v="616"/>
          </reference>
          <reference field="10" count="1" selected="0">
            <x v="204"/>
          </reference>
          <reference field="11" count="0" selected="0"/>
          <reference field="25" count="0"/>
        </references>
      </pivotArea>
    </format>
    <format dxfId="3878">
      <pivotArea dataOnly="0" labelOnly="1" outline="0" fieldPosition="0">
        <references count="7">
          <reference field="2" count="1" selected="0">
            <x v="53"/>
          </reference>
          <reference field="3" count="1" selected="0">
            <x v="731"/>
          </reference>
          <reference field="5" count="1" selected="0">
            <x v="112"/>
          </reference>
          <reference field="9" count="1" selected="0">
            <x v="617"/>
          </reference>
          <reference field="10" count="1" selected="0">
            <x v="204"/>
          </reference>
          <reference field="11" count="0" selected="0"/>
          <reference field="25" count="0"/>
        </references>
      </pivotArea>
    </format>
    <format dxfId="3877">
      <pivotArea dataOnly="0" labelOnly="1" outline="0" fieldPosition="0">
        <references count="7">
          <reference field="2" count="1" selected="0">
            <x v="54"/>
          </reference>
          <reference field="3" count="1" selected="0">
            <x v="733"/>
          </reference>
          <reference field="5" count="1" selected="0">
            <x v="114"/>
          </reference>
          <reference field="9" count="1" selected="0">
            <x v="2"/>
          </reference>
          <reference field="10" count="1" selected="0">
            <x v="224"/>
          </reference>
          <reference field="11" count="0" selected="0"/>
          <reference field="25" count="0"/>
        </references>
      </pivotArea>
    </format>
    <format dxfId="3876">
      <pivotArea dataOnly="0" labelOnly="1" outline="0" fieldPosition="0">
        <references count="7">
          <reference field="2" count="1" selected="0">
            <x v="54"/>
          </reference>
          <reference field="3" count="1" selected="0">
            <x v="733"/>
          </reference>
          <reference field="5" count="1" selected="0">
            <x v="114"/>
          </reference>
          <reference field="9" count="1" selected="0">
            <x v="2"/>
          </reference>
          <reference field="10" count="1" selected="0">
            <x v="227"/>
          </reference>
          <reference field="11" count="0" selected="0"/>
          <reference field="25" count="0"/>
        </references>
      </pivotArea>
    </format>
    <format dxfId="3875">
      <pivotArea dataOnly="0" labelOnly="1" outline="0" fieldPosition="0">
        <references count="7">
          <reference field="2" count="1" selected="0">
            <x v="55"/>
          </reference>
          <reference field="3" count="1" selected="0">
            <x v="734"/>
          </reference>
          <reference field="5" count="1" selected="0">
            <x v="115"/>
          </reference>
          <reference field="9" count="1" selected="0">
            <x v="2"/>
          </reference>
          <reference field="10" count="1" selected="0">
            <x v="5"/>
          </reference>
          <reference field="11" count="0" selected="0"/>
          <reference field="25" count="0"/>
        </references>
      </pivotArea>
    </format>
    <format dxfId="3874">
      <pivotArea dataOnly="0" labelOnly="1" outline="0" fieldPosition="0">
        <references count="7">
          <reference field="2" count="1" selected="0">
            <x v="55"/>
          </reference>
          <reference field="3" count="1" selected="0">
            <x v="735"/>
          </reference>
          <reference field="5" count="1" selected="0">
            <x v="116"/>
          </reference>
          <reference field="9" count="1" selected="0">
            <x v="2"/>
          </reference>
          <reference field="10" count="1" selected="0">
            <x v="228"/>
          </reference>
          <reference field="11" count="0" selected="0"/>
          <reference field="25" count="0"/>
        </references>
      </pivotArea>
    </format>
    <format dxfId="3873">
      <pivotArea dataOnly="0" labelOnly="1" outline="0" fieldPosition="0">
        <references count="7">
          <reference field="2" count="1" selected="0">
            <x v="56"/>
          </reference>
          <reference field="3" count="1" selected="0">
            <x v="643"/>
          </reference>
          <reference field="5" count="1" selected="0">
            <x v="117"/>
          </reference>
          <reference field="9" count="1" selected="0">
            <x v="618"/>
          </reference>
          <reference field="10" count="1" selected="0">
            <x v="128"/>
          </reference>
          <reference field="11" count="0" selected="0"/>
          <reference field="25" count="0"/>
        </references>
      </pivotArea>
    </format>
    <format dxfId="3872">
      <pivotArea dataOnly="0" labelOnly="1" outline="0" fieldPosition="0">
        <references count="7">
          <reference field="2" count="1" selected="0">
            <x v="57"/>
          </reference>
          <reference field="3" count="1" selected="0">
            <x v="736"/>
          </reference>
          <reference field="5" count="1" selected="0">
            <x v="118"/>
          </reference>
          <reference field="9" count="1" selected="0">
            <x v="2"/>
          </reference>
          <reference field="10" count="1" selected="0">
            <x v="204"/>
          </reference>
          <reference field="11" count="0" selected="0"/>
          <reference field="25" count="0"/>
        </references>
      </pivotArea>
    </format>
    <format dxfId="3871">
      <pivotArea dataOnly="0" labelOnly="1" outline="0" fieldPosition="0">
        <references count="7">
          <reference field="2" count="1" selected="0">
            <x v="57"/>
          </reference>
          <reference field="3" count="1" selected="0">
            <x v="736"/>
          </reference>
          <reference field="5" count="1" selected="0">
            <x v="118"/>
          </reference>
          <reference field="9" count="1" selected="0">
            <x v="2"/>
          </reference>
          <reference field="10" count="1" selected="0">
            <x v="229"/>
          </reference>
          <reference field="11" count="0" selected="0"/>
          <reference field="25" count="0"/>
        </references>
      </pivotArea>
    </format>
    <format dxfId="3870">
      <pivotArea dataOnly="0" labelOnly="1" outline="0" fieldPosition="0">
        <references count="1">
          <reference field="4294967294" count="10">
            <x v="0"/>
            <x v="1"/>
            <x v="2"/>
            <x v="3"/>
            <x v="4"/>
            <x v="5"/>
            <x v="6"/>
            <x v="7"/>
            <x v="8"/>
            <x v="9"/>
          </reference>
        </references>
      </pivotArea>
    </format>
    <format dxfId="3869">
      <pivotArea outline="0" collapsedLevelsAreSubtotals="1" fieldPosition="0"/>
    </format>
    <format dxfId="3868">
      <pivotArea field="2" type="button" dataOnly="0" labelOnly="1" outline="0" axis="axisRow" fieldPosition="0"/>
    </format>
    <format dxfId="3867">
      <pivotArea field="3" type="button" dataOnly="0" labelOnly="1" outline="0" axis="axisRow" fieldPosition="1"/>
    </format>
    <format dxfId="3866">
      <pivotArea field="5" type="button" dataOnly="0" labelOnly="1" outline="0" axis="axisRow" fieldPosition="2"/>
    </format>
    <format dxfId="3865">
      <pivotArea field="9" type="button" dataOnly="0" labelOnly="1" outline="0" axis="axisRow" fieldPosition="3"/>
    </format>
    <format dxfId="3864">
      <pivotArea field="10" type="button" dataOnly="0" labelOnly="1" outline="0" axis="axisRow" fieldPosition="4"/>
    </format>
    <format dxfId="3863">
      <pivotArea field="11" type="button" dataOnly="0" labelOnly="1" outline="0" axis="axisRow" fieldPosition="5"/>
    </format>
    <format dxfId="3862">
      <pivotArea field="25" type="button" dataOnly="0" labelOnly="1" outline="0" axis="axisRow" fieldPosition="6"/>
    </format>
    <format dxfId="3861">
      <pivotArea dataOnly="0" labelOnly="1" outline="0" fieldPosition="0">
        <references count="1">
          <reference field="2" count="25">
            <x v="0"/>
            <x v="2"/>
            <x v="3"/>
            <x v="4"/>
            <x v="5"/>
            <x v="6"/>
            <x v="7"/>
            <x v="8"/>
            <x v="9"/>
            <x v="10"/>
            <x v="11"/>
            <x v="12"/>
            <x v="13"/>
            <x v="14"/>
            <x v="15"/>
            <x v="16"/>
            <x v="17"/>
            <x v="18"/>
            <x v="19"/>
            <x v="20"/>
            <x v="21"/>
            <x v="22"/>
            <x v="23"/>
            <x v="24"/>
            <x v="25"/>
          </reference>
        </references>
      </pivotArea>
    </format>
    <format dxfId="3860">
      <pivotArea dataOnly="0" labelOnly="1" outline="0" fieldPosition="0">
        <references count="1">
          <reference field="2" count="33">
            <x v="26"/>
            <x v="27"/>
            <x v="28"/>
            <x v="29"/>
            <x v="30"/>
            <x v="31"/>
            <x v="32"/>
            <x v="33"/>
            <x v="34"/>
            <x v="35"/>
            <x v="36"/>
            <x v="37"/>
            <x v="38"/>
            <x v="39"/>
            <x v="40"/>
            <x v="41"/>
            <x v="42"/>
            <x v="43"/>
            <x v="44"/>
            <x v="45"/>
            <x v="46"/>
            <x v="47"/>
            <x v="48"/>
            <x v="49"/>
            <x v="50"/>
            <x v="51"/>
            <x v="52"/>
            <x v="53"/>
            <x v="54"/>
            <x v="55"/>
            <x v="56"/>
            <x v="57"/>
            <x v="58"/>
          </reference>
        </references>
      </pivotArea>
    </format>
    <format dxfId="3859">
      <pivotArea dataOnly="0" labelOnly="1" outline="0" fieldPosition="0">
        <references count="1">
          <reference field="2" count="1">
            <x v="59"/>
          </reference>
        </references>
      </pivotArea>
    </format>
    <format dxfId="3858">
      <pivotArea dataOnly="0" labelOnly="1" grandRow="1" outline="0" fieldPosition="0"/>
    </format>
    <format dxfId="3857">
      <pivotArea dataOnly="0" labelOnly="1" outline="0" fieldPosition="0">
        <references count="2">
          <reference field="2" count="1" selected="0">
            <x v="0"/>
          </reference>
          <reference field="3" count="1">
            <x v="125"/>
          </reference>
        </references>
      </pivotArea>
    </format>
    <format dxfId="3856">
      <pivotArea dataOnly="0" labelOnly="1" outline="0" fieldPosition="0">
        <references count="2">
          <reference field="2" count="1" selected="0">
            <x v="2"/>
          </reference>
          <reference field="3" count="1">
            <x v="738"/>
          </reference>
        </references>
      </pivotArea>
    </format>
    <format dxfId="3855">
      <pivotArea dataOnly="0" labelOnly="1" outline="0" fieldPosition="0">
        <references count="2">
          <reference field="2" count="1" selected="0">
            <x v="3"/>
          </reference>
          <reference field="3" count="6">
            <x v="373"/>
            <x v="449"/>
            <x v="558"/>
            <x v="608"/>
            <x v="626"/>
            <x v="632"/>
          </reference>
        </references>
      </pivotArea>
    </format>
    <format dxfId="3854">
      <pivotArea dataOnly="0" labelOnly="1" outline="0" fieldPosition="0">
        <references count="2">
          <reference field="2" count="1" selected="0">
            <x v="4"/>
          </reference>
          <reference field="3" count="18">
            <x v="363"/>
            <x v="364"/>
            <x v="369"/>
            <x v="370"/>
            <x v="371"/>
            <x v="419"/>
            <x v="450"/>
            <x v="500"/>
            <x v="551"/>
            <x v="559"/>
            <x v="593"/>
            <x v="594"/>
            <x v="627"/>
            <x v="628"/>
            <x v="629"/>
            <x v="630"/>
            <x v="631"/>
            <x v="690"/>
          </reference>
        </references>
      </pivotArea>
    </format>
    <format dxfId="3853">
      <pivotArea dataOnly="0" labelOnly="1" outline="0" fieldPosition="0">
        <references count="2">
          <reference field="2" count="1" selected="0">
            <x v="5"/>
          </reference>
          <reference field="3" count="3">
            <x v="376"/>
            <x v="377"/>
            <x v="595"/>
          </reference>
        </references>
      </pivotArea>
    </format>
    <format dxfId="3852">
      <pivotArea dataOnly="0" labelOnly="1" outline="0" fieldPosition="0">
        <references count="2">
          <reference field="2" count="1" selected="0">
            <x v="6"/>
          </reference>
          <reference field="3" count="12">
            <x v="366"/>
            <x v="400"/>
            <x v="429"/>
            <x v="519"/>
            <x v="557"/>
            <x v="581"/>
            <x v="582"/>
            <x v="636"/>
            <x v="637"/>
            <x v="638"/>
            <x v="639"/>
            <x v="640"/>
          </reference>
        </references>
      </pivotArea>
    </format>
    <format dxfId="3851">
      <pivotArea dataOnly="0" labelOnly="1" outline="0" fieldPosition="0">
        <references count="2">
          <reference field="2" count="1" selected="0">
            <x v="7"/>
          </reference>
          <reference field="3" count="31">
            <x v="367"/>
            <x v="368"/>
            <x v="388"/>
            <x v="389"/>
            <x v="392"/>
            <x v="394"/>
            <x v="420"/>
            <x v="463"/>
            <x v="474"/>
            <x v="510"/>
            <x v="514"/>
            <x v="515"/>
            <x v="516"/>
            <x v="540"/>
            <x v="542"/>
            <x v="550"/>
            <x v="588"/>
            <x v="602"/>
            <x v="645"/>
            <x v="646"/>
            <x v="647"/>
            <x v="650"/>
            <x v="651"/>
            <x v="652"/>
            <x v="653"/>
            <x v="654"/>
            <x v="655"/>
            <x v="656"/>
            <x v="657"/>
            <x v="739"/>
            <x v="740"/>
          </reference>
        </references>
      </pivotArea>
    </format>
    <format dxfId="3850">
      <pivotArea dataOnly="0" labelOnly="1" outline="0" fieldPosition="0">
        <references count="2">
          <reference field="2" count="1" selected="0">
            <x v="8"/>
          </reference>
          <reference field="3" count="4">
            <x v="416"/>
            <x v="417"/>
            <x v="485"/>
            <x v="495"/>
          </reference>
        </references>
      </pivotArea>
    </format>
    <format dxfId="3849">
      <pivotArea dataOnly="0" labelOnly="1" outline="0" fieldPosition="0">
        <references count="2">
          <reference field="2" count="1" selected="0">
            <x v="9"/>
          </reference>
          <reference field="3" count="12">
            <x v="440"/>
            <x v="451"/>
            <x v="460"/>
            <x v="461"/>
            <x v="462"/>
            <x v="499"/>
            <x v="562"/>
            <x v="678"/>
            <x v="679"/>
            <x v="680"/>
            <x v="681"/>
            <x v="682"/>
          </reference>
        </references>
      </pivotArea>
    </format>
    <format dxfId="3848">
      <pivotArea dataOnly="0" labelOnly="1" outline="0" fieldPosition="0">
        <references count="2">
          <reference field="2" count="1" selected="0">
            <x v="10"/>
          </reference>
          <reference field="3" count="3">
            <x v="441"/>
            <x v="486"/>
            <x v="700"/>
          </reference>
        </references>
      </pivotArea>
    </format>
    <format dxfId="3847">
      <pivotArea dataOnly="0" labelOnly="1" outline="0" fieldPosition="0">
        <references count="2">
          <reference field="2" count="1" selected="0">
            <x v="11"/>
          </reference>
          <reference field="3" count="3">
            <x v="442"/>
            <x v="718"/>
            <x v="724"/>
          </reference>
        </references>
      </pivotArea>
    </format>
    <format dxfId="3846">
      <pivotArea dataOnly="0" labelOnly="1" outline="0" fieldPosition="0">
        <references count="2">
          <reference field="2" count="1" selected="0">
            <x v="12"/>
          </reference>
          <reference field="3" count="12">
            <x v="444"/>
            <x v="445"/>
            <x v="467"/>
            <x v="470"/>
            <x v="471"/>
            <x v="497"/>
            <x v="498"/>
            <x v="531"/>
            <x v="543"/>
            <x v="596"/>
            <x v="746"/>
            <x v="747"/>
          </reference>
        </references>
      </pivotArea>
    </format>
    <format dxfId="3845">
      <pivotArea dataOnly="0" labelOnly="1" outline="0" fieldPosition="0">
        <references count="2">
          <reference field="2" count="1" selected="0">
            <x v="13"/>
          </reference>
          <reference field="3" count="1">
            <x v="698"/>
          </reference>
        </references>
      </pivotArea>
    </format>
    <format dxfId="3844">
      <pivotArea dataOnly="0" labelOnly="1" outline="0" fieldPosition="0">
        <references count="2">
          <reference field="2" count="1" selected="0">
            <x v="14"/>
          </reference>
          <reference field="3" count="10">
            <x v="427"/>
            <x v="447"/>
            <x v="454"/>
            <x v="532"/>
            <x v="544"/>
            <x v="556"/>
            <x v="560"/>
            <x v="561"/>
            <x v="579"/>
            <x v="580"/>
          </reference>
        </references>
      </pivotArea>
    </format>
    <format dxfId="3843">
      <pivotArea dataOnly="0" labelOnly="1" outline="0" fieldPosition="0">
        <references count="2">
          <reference field="2" count="1" selected="0">
            <x v="15"/>
          </reference>
          <reference field="3" count="1">
            <x v="643"/>
          </reference>
        </references>
      </pivotArea>
    </format>
    <format dxfId="3842">
      <pivotArea dataOnly="0" labelOnly="1" outline="0" fieldPosition="0">
        <references count="2">
          <reference field="2" count="1" selected="0">
            <x v="16"/>
          </reference>
          <reference field="3" count="23">
            <x v="237"/>
            <x v="302"/>
            <x v="346"/>
            <x v="396"/>
            <x v="464"/>
            <x v="465"/>
            <x v="473"/>
            <x v="491"/>
            <x v="517"/>
            <x v="518"/>
            <x v="563"/>
            <x v="564"/>
            <x v="597"/>
            <x v="598"/>
            <x v="606"/>
            <x v="615"/>
            <x v="643"/>
            <x v="667"/>
            <x v="668"/>
            <x v="669"/>
            <x v="671"/>
            <x v="672"/>
            <x v="742"/>
          </reference>
        </references>
      </pivotArea>
    </format>
    <format dxfId="3841">
      <pivotArea dataOnly="0" labelOnly="1" outline="0" fieldPosition="0">
        <references count="2">
          <reference field="2" count="1" selected="0">
            <x v="17"/>
          </reference>
          <reference field="3" count="6">
            <x v="438"/>
            <x v="452"/>
            <x v="453"/>
            <x v="537"/>
            <x v="552"/>
            <x v="704"/>
          </reference>
        </references>
      </pivotArea>
    </format>
    <format dxfId="3840">
      <pivotArea dataOnly="0" labelOnly="1" outline="0" fieldPosition="0">
        <references count="2">
          <reference field="2" count="1" selected="0">
            <x v="18"/>
          </reference>
          <reference field="3" count="10">
            <x v="413"/>
            <x v="421"/>
            <x v="428"/>
            <x v="501"/>
            <x v="508"/>
            <x v="509"/>
            <x v="644"/>
            <x v="648"/>
            <x v="649"/>
            <x v="659"/>
          </reference>
        </references>
      </pivotArea>
    </format>
    <format dxfId="3839">
      <pivotArea dataOnly="0" labelOnly="1" outline="0" fieldPosition="0">
        <references count="2">
          <reference field="2" count="1" selected="0">
            <x v="19"/>
          </reference>
          <reference field="3" count="27">
            <x v="125"/>
            <x v="459"/>
            <x v="494"/>
            <x v="502"/>
            <x v="503"/>
            <x v="504"/>
            <x v="505"/>
            <x v="506"/>
            <x v="507"/>
            <x v="528"/>
            <x v="547"/>
            <x v="567"/>
            <x v="568"/>
            <x v="569"/>
            <x v="570"/>
            <x v="571"/>
            <x v="572"/>
            <x v="573"/>
            <x v="600"/>
            <x v="633"/>
            <x v="634"/>
            <x v="706"/>
            <x v="707"/>
            <x v="708"/>
            <x v="709"/>
            <x v="710"/>
            <x v="711"/>
          </reference>
        </references>
      </pivotArea>
    </format>
    <format dxfId="3838">
      <pivotArea dataOnly="0" labelOnly="1" outline="0" fieldPosition="0">
        <references count="2">
          <reference field="2" count="1" selected="0">
            <x v="20"/>
          </reference>
          <reference field="3" count="14">
            <x v="125"/>
            <x v="455"/>
            <x v="456"/>
            <x v="457"/>
            <x v="458"/>
            <x v="487"/>
            <x v="489"/>
            <x v="526"/>
            <x v="527"/>
            <x v="574"/>
            <x v="575"/>
            <x v="576"/>
            <x v="577"/>
            <x v="578"/>
          </reference>
        </references>
      </pivotArea>
    </format>
    <format dxfId="3837">
      <pivotArea dataOnly="0" labelOnly="1" outline="0" fieldPosition="0">
        <references count="2">
          <reference field="2" count="1" selected="0">
            <x v="21"/>
          </reference>
          <reference field="3" count="4">
            <x v="511"/>
            <x v="548"/>
            <x v="635"/>
            <x v="643"/>
          </reference>
        </references>
      </pivotArea>
    </format>
    <format dxfId="3836">
      <pivotArea dataOnly="0" labelOnly="1" outline="0" fieldPosition="0">
        <references count="2">
          <reference field="2" count="1" selected="0">
            <x v="22"/>
          </reference>
          <reference field="3" count="12">
            <x v="433"/>
            <x v="546"/>
            <x v="617"/>
            <x v="618"/>
            <x v="619"/>
            <x v="673"/>
            <x v="674"/>
            <x v="676"/>
            <x v="685"/>
            <x v="686"/>
            <x v="693"/>
            <x v="694"/>
          </reference>
        </references>
      </pivotArea>
    </format>
    <format dxfId="3835">
      <pivotArea dataOnly="0" labelOnly="1" outline="0" fieldPosition="0">
        <references count="2">
          <reference field="2" count="1" selected="0">
            <x v="23"/>
          </reference>
          <reference field="3" count="4">
            <x v="481"/>
            <x v="520"/>
            <x v="643"/>
            <x v="745"/>
          </reference>
        </references>
      </pivotArea>
    </format>
    <format dxfId="3834">
      <pivotArea dataOnly="0" labelOnly="1" outline="0" fieldPosition="0">
        <references count="2">
          <reference field="2" count="1" selected="0">
            <x v="24"/>
          </reference>
          <reference field="3" count="6">
            <x v="472"/>
            <x v="590"/>
            <x v="591"/>
            <x v="592"/>
            <x v="691"/>
            <x v="757"/>
          </reference>
        </references>
      </pivotArea>
    </format>
    <format dxfId="3833">
      <pivotArea dataOnly="0" labelOnly="1" outline="0" fieldPosition="0">
        <references count="2">
          <reference field="2" count="1" selected="0">
            <x v="25"/>
          </reference>
          <reference field="3" count="3">
            <x v="492"/>
            <x v="688"/>
            <x v="754"/>
          </reference>
        </references>
      </pivotArea>
    </format>
    <format dxfId="3832">
      <pivotArea dataOnly="0" labelOnly="1" outline="0" fieldPosition="0">
        <references count="2">
          <reference field="2" count="1" selected="0">
            <x v="26"/>
          </reference>
          <reference field="3" count="5">
            <x v="545"/>
            <x v="587"/>
            <x v="692"/>
            <x v="743"/>
            <x v="744"/>
          </reference>
        </references>
      </pivotArea>
    </format>
    <format dxfId="3831">
      <pivotArea dataOnly="0" labelOnly="1" outline="0" fieldPosition="0">
        <references count="2">
          <reference field="2" count="1" selected="0">
            <x v="27"/>
          </reference>
          <reference field="3" count="3">
            <x v="418"/>
            <x v="589"/>
            <x v="683"/>
          </reference>
        </references>
      </pivotArea>
    </format>
    <format dxfId="3830">
      <pivotArea dataOnly="0" labelOnly="1" outline="0" fieldPosition="0">
        <references count="2">
          <reference field="2" count="1" selected="0">
            <x v="28"/>
          </reference>
          <reference field="3" count="2">
            <x v="584"/>
            <x v="613"/>
          </reference>
        </references>
      </pivotArea>
    </format>
    <format dxfId="3829">
      <pivotArea dataOnly="0" labelOnly="1" outline="0" fieldPosition="0">
        <references count="2">
          <reference field="2" count="1" selected="0">
            <x v="29"/>
          </reference>
          <reference field="3" count="1">
            <x v="535"/>
          </reference>
        </references>
      </pivotArea>
    </format>
    <format dxfId="3828">
      <pivotArea dataOnly="0" labelOnly="1" outline="0" fieldPosition="0">
        <references count="2">
          <reference field="2" count="1" selected="0">
            <x v="30"/>
          </reference>
          <reference field="3" count="2">
            <x v="642"/>
            <x v="643"/>
          </reference>
        </references>
      </pivotArea>
    </format>
    <format dxfId="3827">
      <pivotArea dataOnly="0" labelOnly="1" outline="0" fieldPosition="0">
        <references count="2">
          <reference field="2" count="1" selected="0">
            <x v="31"/>
          </reference>
          <reference field="3" count="1">
            <x v="658"/>
          </reference>
        </references>
      </pivotArea>
    </format>
    <format dxfId="3826">
      <pivotArea dataOnly="0" labelOnly="1" outline="0" fieldPosition="0">
        <references count="2">
          <reference field="2" count="1" selected="0">
            <x v="32"/>
          </reference>
          <reference field="3" count="1">
            <x v="643"/>
          </reference>
        </references>
      </pivotArea>
    </format>
    <format dxfId="3825">
      <pivotArea dataOnly="0" labelOnly="1" outline="0" fieldPosition="0">
        <references count="2">
          <reference field="2" count="1" selected="0">
            <x v="33"/>
          </reference>
          <reference field="3" count="3">
            <x v="591"/>
            <x v="610"/>
            <x v="748"/>
          </reference>
        </references>
      </pivotArea>
    </format>
    <format dxfId="3824">
      <pivotArea dataOnly="0" labelOnly="1" outline="0" fieldPosition="0">
        <references count="2">
          <reference field="2" count="1" selected="0">
            <x v="34"/>
          </reference>
          <reference field="3" count="2">
            <x v="660"/>
            <x v="661"/>
          </reference>
        </references>
      </pivotArea>
    </format>
    <format dxfId="3823">
      <pivotArea dataOnly="0" labelOnly="1" outline="0" fieldPosition="0">
        <references count="2">
          <reference field="2" count="1" selected="0">
            <x v="35"/>
          </reference>
          <reference field="3" count="4">
            <x v="604"/>
            <x v="605"/>
            <x v="611"/>
            <x v="696"/>
          </reference>
        </references>
      </pivotArea>
    </format>
    <format dxfId="3822">
      <pivotArea dataOnly="0" labelOnly="1" outline="0" fieldPosition="0">
        <references count="2">
          <reference field="2" count="1" selected="0">
            <x v="36"/>
          </reference>
          <reference field="3" count="7">
            <x v="612"/>
            <x v="662"/>
            <x v="663"/>
            <x v="664"/>
            <x v="665"/>
            <x v="666"/>
            <x v="741"/>
          </reference>
        </references>
      </pivotArea>
    </format>
    <format dxfId="3821">
      <pivotArea dataOnly="0" labelOnly="1" outline="0" fieldPosition="0">
        <references count="2">
          <reference field="2" count="1" selected="0">
            <x v="37"/>
          </reference>
          <reference field="3" count="2">
            <x v="541"/>
            <x v="737"/>
          </reference>
        </references>
      </pivotArea>
    </format>
    <format dxfId="3820">
      <pivotArea dataOnly="0" labelOnly="1" outline="0" fieldPosition="0">
        <references count="2">
          <reference field="2" count="1" selected="0">
            <x v="38"/>
          </reference>
          <reference field="3" count="1">
            <x v="670"/>
          </reference>
        </references>
      </pivotArea>
    </format>
    <format dxfId="3819">
      <pivotArea dataOnly="0" labelOnly="1" outline="0" fieldPosition="0">
        <references count="2">
          <reference field="2" count="1" selected="0">
            <x v="39"/>
          </reference>
          <reference field="3" count="2">
            <x v="684"/>
            <x v="751"/>
          </reference>
        </references>
      </pivotArea>
    </format>
    <format dxfId="3818">
      <pivotArea dataOnly="0" labelOnly="1" outline="0" fieldPosition="0">
        <references count="2">
          <reference field="2" count="1" selected="0">
            <x v="40"/>
          </reference>
          <reference field="3" count="5">
            <x v="622"/>
            <x v="643"/>
            <x v="697"/>
            <x v="701"/>
            <x v="702"/>
          </reference>
        </references>
      </pivotArea>
    </format>
    <format dxfId="3817">
      <pivotArea dataOnly="0" labelOnly="1" outline="0" fieldPosition="0">
        <references count="2">
          <reference field="2" count="1" selected="0">
            <x v="41"/>
          </reference>
          <reference field="3" count="1">
            <x v="689"/>
          </reference>
        </references>
      </pivotArea>
    </format>
    <format dxfId="3816">
      <pivotArea dataOnly="0" labelOnly="1" outline="0" fieldPosition="0">
        <references count="2">
          <reference field="2" count="1" selected="0">
            <x v="42"/>
          </reference>
          <reference field="3" count="1">
            <x v="619"/>
          </reference>
        </references>
      </pivotArea>
    </format>
    <format dxfId="3815">
      <pivotArea dataOnly="0" labelOnly="1" outline="0" fieldPosition="0">
        <references count="2">
          <reference field="2" count="1" selected="0">
            <x v="43"/>
          </reference>
          <reference field="3" count="2">
            <x v="643"/>
            <x v="699"/>
          </reference>
        </references>
      </pivotArea>
    </format>
    <format dxfId="3814">
      <pivotArea dataOnly="0" labelOnly="1" outline="0" fieldPosition="0">
        <references count="2">
          <reference field="2" count="1" selected="0">
            <x v="44"/>
          </reference>
          <reference field="3" count="1">
            <x v="643"/>
          </reference>
        </references>
      </pivotArea>
    </format>
    <format dxfId="3813">
      <pivotArea dataOnly="0" labelOnly="1" outline="0" fieldPosition="0">
        <references count="2">
          <reference field="2" count="1" selected="0">
            <x v="45"/>
          </reference>
          <reference field="3" count="1">
            <x v="611"/>
          </reference>
        </references>
      </pivotArea>
    </format>
    <format dxfId="3812">
      <pivotArea dataOnly="0" labelOnly="1" outline="0" fieldPosition="0">
        <references count="2">
          <reference field="2" count="1" selected="0">
            <x v="46"/>
          </reference>
          <reference field="3" count="2">
            <x v="703"/>
            <x v="717"/>
          </reference>
        </references>
      </pivotArea>
    </format>
    <format dxfId="3811">
      <pivotArea dataOnly="0" labelOnly="1" outline="0" fieldPosition="0">
        <references count="2">
          <reference field="2" count="1" selected="0">
            <x v="47"/>
          </reference>
          <reference field="3" count="1">
            <x v="705"/>
          </reference>
        </references>
      </pivotArea>
    </format>
    <format dxfId="3810">
      <pivotArea dataOnly="0" labelOnly="1" outline="0" fieldPosition="0">
        <references count="2">
          <reference field="2" count="1" selected="0">
            <x v="48"/>
          </reference>
          <reference field="3" count="5">
            <x v="712"/>
            <x v="713"/>
            <x v="714"/>
            <x v="715"/>
            <x v="749"/>
          </reference>
        </references>
      </pivotArea>
    </format>
    <format dxfId="3809">
      <pivotArea dataOnly="0" labelOnly="1" outline="0" fieldPosition="0">
        <references count="2">
          <reference field="2" count="1" selected="0">
            <x v="49"/>
          </reference>
          <reference field="3" count="2">
            <x v="716"/>
            <x v="750"/>
          </reference>
        </references>
      </pivotArea>
    </format>
    <format dxfId="3808">
      <pivotArea dataOnly="0" labelOnly="1" outline="0" fieldPosition="0">
        <references count="2">
          <reference field="2" count="1" selected="0">
            <x v="50"/>
          </reference>
          <reference field="3" count="4">
            <x v="719"/>
            <x v="720"/>
            <x v="721"/>
            <x v="722"/>
          </reference>
        </references>
      </pivotArea>
    </format>
    <format dxfId="3807">
      <pivotArea dataOnly="0" labelOnly="1" outline="0" fieldPosition="0">
        <references count="2">
          <reference field="2" count="1" selected="0">
            <x v="51"/>
          </reference>
          <reference field="3" count="3">
            <x v="723"/>
            <x v="725"/>
            <x v="732"/>
          </reference>
        </references>
      </pivotArea>
    </format>
    <format dxfId="3806">
      <pivotArea dataOnly="0" labelOnly="1" outline="0" fieldPosition="0">
        <references count="2">
          <reference field="2" count="1" selected="0">
            <x v="52"/>
          </reference>
          <reference field="3" count="4">
            <x v="726"/>
            <x v="727"/>
            <x v="729"/>
            <x v="752"/>
          </reference>
        </references>
      </pivotArea>
    </format>
    <format dxfId="3805">
      <pivotArea dataOnly="0" labelOnly="1" outline="0" fieldPosition="0">
        <references count="2">
          <reference field="2" count="1" selected="0">
            <x v="53"/>
          </reference>
          <reference field="3" count="2">
            <x v="730"/>
            <x v="731"/>
          </reference>
        </references>
      </pivotArea>
    </format>
    <format dxfId="3804">
      <pivotArea dataOnly="0" labelOnly="1" outline="0" fieldPosition="0">
        <references count="2">
          <reference field="2" count="1" selected="0">
            <x v="54"/>
          </reference>
          <reference field="3" count="1">
            <x v="733"/>
          </reference>
        </references>
      </pivotArea>
    </format>
    <format dxfId="3803">
      <pivotArea dataOnly="0" labelOnly="1" outline="0" fieldPosition="0">
        <references count="2">
          <reference field="2" count="1" selected="0">
            <x v="55"/>
          </reference>
          <reference field="3" count="2">
            <x v="734"/>
            <x v="735"/>
          </reference>
        </references>
      </pivotArea>
    </format>
    <format dxfId="3802">
      <pivotArea dataOnly="0" labelOnly="1" outline="0" fieldPosition="0">
        <references count="2">
          <reference field="2" count="1" selected="0">
            <x v="56"/>
          </reference>
          <reference field="3" count="1">
            <x v="753"/>
          </reference>
        </references>
      </pivotArea>
    </format>
    <format dxfId="3801">
      <pivotArea dataOnly="0" labelOnly="1" outline="0" fieldPosition="0">
        <references count="2">
          <reference field="2" count="1" selected="0">
            <x v="57"/>
          </reference>
          <reference field="3" count="1">
            <x v="736"/>
          </reference>
        </references>
      </pivotArea>
    </format>
    <format dxfId="3800">
      <pivotArea dataOnly="0" labelOnly="1" outline="0" fieldPosition="0">
        <references count="2">
          <reference field="2" count="1" selected="0">
            <x v="58"/>
          </reference>
          <reference field="3" count="1">
            <x v="755"/>
          </reference>
        </references>
      </pivotArea>
    </format>
    <format dxfId="3799">
      <pivotArea dataOnly="0" labelOnly="1" outline="0" fieldPosition="0">
        <references count="2">
          <reference field="2" count="1" selected="0">
            <x v="59"/>
          </reference>
          <reference field="3" count="1">
            <x v="756"/>
          </reference>
        </references>
      </pivotArea>
    </format>
    <format dxfId="3798">
      <pivotArea dataOnly="0" labelOnly="1" outline="0" fieldPosition="0">
        <references count="3">
          <reference field="2" count="1" selected="0">
            <x v="0"/>
          </reference>
          <reference field="3" count="1" selected="0">
            <x v="125"/>
          </reference>
          <reference field="5" count="1">
            <x v="0"/>
          </reference>
        </references>
      </pivotArea>
    </format>
    <format dxfId="3797">
      <pivotArea dataOnly="0" labelOnly="1" outline="0" fieldPosition="0">
        <references count="3">
          <reference field="2" count="1" selected="0">
            <x v="2"/>
          </reference>
          <reference field="3" count="1" selected="0">
            <x v="738"/>
          </reference>
          <reference field="5" count="3">
            <x v="2"/>
            <x v="3"/>
            <x v="4"/>
          </reference>
        </references>
      </pivotArea>
    </format>
    <format dxfId="3796">
      <pivotArea dataOnly="0" labelOnly="1" outline="0" fieldPosition="0">
        <references count="3">
          <reference field="2" count="1" selected="0">
            <x v="3"/>
          </reference>
          <reference field="3" count="1" selected="0">
            <x v="608"/>
          </reference>
          <reference field="5" count="2">
            <x v="5"/>
            <x v="6"/>
          </reference>
        </references>
      </pivotArea>
    </format>
    <format dxfId="3795">
      <pivotArea dataOnly="0" labelOnly="1" outline="0" fieldPosition="0">
        <references count="3">
          <reference field="2" count="1" selected="0">
            <x v="3"/>
          </reference>
          <reference field="3" count="1" selected="0">
            <x v="632"/>
          </reference>
          <reference field="5" count="1">
            <x v="15"/>
          </reference>
        </references>
      </pivotArea>
    </format>
    <format dxfId="3794">
      <pivotArea dataOnly="0" labelOnly="1" outline="0" fieldPosition="0">
        <references count="3">
          <reference field="2" count="1" selected="0">
            <x v="4"/>
          </reference>
          <reference field="3" count="1" selected="0">
            <x v="551"/>
          </reference>
          <reference field="5" count="1">
            <x v="33"/>
          </reference>
        </references>
      </pivotArea>
    </format>
    <format dxfId="3793">
      <pivotArea dataOnly="0" labelOnly="1" outline="0" fieldPosition="0">
        <references count="3">
          <reference field="2" count="1" selected="0">
            <x v="4"/>
          </reference>
          <reference field="3" count="1" selected="0">
            <x v="593"/>
          </reference>
          <reference field="5" count="1">
            <x v="7"/>
          </reference>
        </references>
      </pivotArea>
    </format>
    <format dxfId="3792">
      <pivotArea dataOnly="0" labelOnly="1" outline="0" fieldPosition="0">
        <references count="3">
          <reference field="2" count="1" selected="0">
            <x v="4"/>
          </reference>
          <reference field="3" count="1" selected="0">
            <x v="627"/>
          </reference>
          <reference field="5" count="1">
            <x v="8"/>
          </reference>
        </references>
      </pivotArea>
    </format>
    <format dxfId="3791">
      <pivotArea dataOnly="0" labelOnly="1" outline="0" fieldPosition="0">
        <references count="3">
          <reference field="2" count="1" selected="0">
            <x v="4"/>
          </reference>
          <reference field="3" count="1" selected="0">
            <x v="628"/>
          </reference>
          <reference field="5" count="1">
            <x v="9"/>
          </reference>
        </references>
      </pivotArea>
    </format>
    <format dxfId="3790">
      <pivotArea dataOnly="0" labelOnly="1" outline="0" fieldPosition="0">
        <references count="3">
          <reference field="2" count="1" selected="0">
            <x v="4"/>
          </reference>
          <reference field="3" count="1" selected="0">
            <x v="629"/>
          </reference>
          <reference field="5" count="1">
            <x v="10"/>
          </reference>
        </references>
      </pivotArea>
    </format>
    <format dxfId="3789">
      <pivotArea dataOnly="0" labelOnly="1" outline="0" fieldPosition="0">
        <references count="3">
          <reference field="2" count="1" selected="0">
            <x v="4"/>
          </reference>
          <reference field="3" count="1" selected="0">
            <x v="630"/>
          </reference>
          <reference field="5" count="1">
            <x v="11"/>
          </reference>
        </references>
      </pivotArea>
    </format>
    <format dxfId="3788">
      <pivotArea dataOnly="0" labelOnly="1" outline="0" fieldPosition="0">
        <references count="3">
          <reference field="2" count="1" selected="0">
            <x v="5"/>
          </reference>
          <reference field="3" count="1" selected="0">
            <x v="595"/>
          </reference>
          <reference field="5" count="1">
            <x v="12"/>
          </reference>
        </references>
      </pivotArea>
    </format>
    <format dxfId="3787">
      <pivotArea dataOnly="0" labelOnly="1" outline="0" fieldPosition="0">
        <references count="3">
          <reference field="2" count="1" selected="0">
            <x v="6"/>
          </reference>
          <reference field="3" count="1" selected="0">
            <x v="582"/>
          </reference>
          <reference field="5" count="1">
            <x v="24"/>
          </reference>
        </references>
      </pivotArea>
    </format>
    <format dxfId="3786">
      <pivotArea dataOnly="0" labelOnly="1" outline="0" fieldPosition="0">
        <references count="3">
          <reference field="2" count="1" selected="0">
            <x v="6"/>
          </reference>
          <reference field="3" count="1" selected="0">
            <x v="637"/>
          </reference>
          <reference field="5" count="1">
            <x v="25"/>
          </reference>
        </references>
      </pivotArea>
    </format>
    <format dxfId="3785">
      <pivotArea dataOnly="0" labelOnly="1" outline="0" fieldPosition="0">
        <references count="3">
          <reference field="2" count="1" selected="0">
            <x v="6"/>
          </reference>
          <reference field="3" count="1" selected="0">
            <x v="639"/>
          </reference>
          <reference field="5" count="1">
            <x v="26"/>
          </reference>
        </references>
      </pivotArea>
    </format>
    <format dxfId="3784">
      <pivotArea dataOnly="0" labelOnly="1" outline="0" fieldPosition="0">
        <references count="3">
          <reference field="2" count="1" selected="0">
            <x v="6"/>
          </reference>
          <reference field="3" count="1" selected="0">
            <x v="640"/>
          </reference>
          <reference field="5" count="1">
            <x v="27"/>
          </reference>
        </references>
      </pivotArea>
    </format>
    <format dxfId="3783">
      <pivotArea dataOnly="0" labelOnly="1" outline="0" fieldPosition="0">
        <references count="3">
          <reference field="2" count="1" selected="0">
            <x v="7"/>
          </reference>
          <reference field="3" count="1" selected="0">
            <x v="392"/>
          </reference>
          <reference field="5" count="2">
            <x v="19"/>
            <x v="20"/>
          </reference>
        </references>
      </pivotArea>
    </format>
    <format dxfId="3782">
      <pivotArea dataOnly="0" labelOnly="1" outline="0" fieldPosition="0">
        <references count="3">
          <reference field="2" count="1" selected="0">
            <x v="7"/>
          </reference>
          <reference field="3" count="1" selected="0">
            <x v="650"/>
          </reference>
          <reference field="5" count="1">
            <x v="36"/>
          </reference>
        </references>
      </pivotArea>
    </format>
    <format dxfId="3781">
      <pivotArea dataOnly="0" labelOnly="1" outline="0" fieldPosition="0">
        <references count="3">
          <reference field="2" count="1" selected="0">
            <x v="7"/>
          </reference>
          <reference field="3" count="1" selected="0">
            <x v="651"/>
          </reference>
          <reference field="5" count="1">
            <x v="37"/>
          </reference>
        </references>
      </pivotArea>
    </format>
    <format dxfId="3780">
      <pivotArea dataOnly="0" labelOnly="1" outline="0" fieldPosition="0">
        <references count="3">
          <reference field="2" count="1" selected="0">
            <x v="7"/>
          </reference>
          <reference field="3" count="1" selected="0">
            <x v="652"/>
          </reference>
          <reference field="5" count="1">
            <x v="38"/>
          </reference>
        </references>
      </pivotArea>
    </format>
    <format dxfId="3779">
      <pivotArea dataOnly="0" labelOnly="1" outline="0" fieldPosition="0">
        <references count="3">
          <reference field="2" count="1" selected="0">
            <x v="7"/>
          </reference>
          <reference field="3" count="1" selected="0">
            <x v="653"/>
          </reference>
          <reference field="5" count="2">
            <x v="39"/>
            <x v="40"/>
          </reference>
        </references>
      </pivotArea>
    </format>
    <format dxfId="3778">
      <pivotArea dataOnly="0" labelOnly="1" outline="0" fieldPosition="0">
        <references count="3">
          <reference field="2" count="1" selected="0">
            <x v="7"/>
          </reference>
          <reference field="3" count="1" selected="0">
            <x v="654"/>
          </reference>
          <reference field="5" count="1">
            <x v="41"/>
          </reference>
        </references>
      </pivotArea>
    </format>
    <format dxfId="3777">
      <pivotArea dataOnly="0" labelOnly="1" outline="0" fieldPosition="0">
        <references count="3">
          <reference field="2" count="1" selected="0">
            <x v="7"/>
          </reference>
          <reference field="3" count="1" selected="0">
            <x v="655"/>
          </reference>
          <reference field="5" count="1">
            <x v="42"/>
          </reference>
        </references>
      </pivotArea>
    </format>
    <format dxfId="3776">
      <pivotArea dataOnly="0" labelOnly="1" outline="0" fieldPosition="0">
        <references count="3">
          <reference field="2" count="1" selected="0">
            <x v="7"/>
          </reference>
          <reference field="3" count="1" selected="0">
            <x v="656"/>
          </reference>
          <reference field="5" count="1">
            <x v="43"/>
          </reference>
        </references>
      </pivotArea>
    </format>
    <format dxfId="3775">
      <pivotArea dataOnly="0" labelOnly="1" outline="0" fieldPosition="0">
        <references count="3">
          <reference field="2" count="1" selected="0">
            <x v="7"/>
          </reference>
          <reference field="3" count="1" selected="0">
            <x v="739"/>
          </reference>
          <reference field="5" count="2">
            <x v="21"/>
            <x v="22"/>
          </reference>
        </references>
      </pivotArea>
    </format>
    <format dxfId="3774">
      <pivotArea dataOnly="0" labelOnly="1" outline="0" fieldPosition="0">
        <references count="3">
          <reference field="2" count="1" selected="0">
            <x v="7"/>
          </reference>
          <reference field="3" count="1" selected="0">
            <x v="740"/>
          </reference>
          <reference field="5" count="1">
            <x v="21"/>
          </reference>
        </references>
      </pivotArea>
    </format>
    <format dxfId="3773">
      <pivotArea dataOnly="0" labelOnly="1" outline="0" fieldPosition="0">
        <references count="3">
          <reference field="2" count="1" selected="0">
            <x v="9"/>
          </reference>
          <reference field="3" count="1" selected="0">
            <x v="562"/>
          </reference>
          <reference field="5" count="1">
            <x v="17"/>
          </reference>
        </references>
      </pivotArea>
    </format>
    <format dxfId="3772">
      <pivotArea dataOnly="0" labelOnly="1" outline="0" fieldPosition="0">
        <references count="3">
          <reference field="2" count="1" selected="0">
            <x v="9"/>
          </reference>
          <reference field="3" count="1" selected="0">
            <x v="678"/>
          </reference>
          <reference field="5" count="1">
            <x v="66"/>
          </reference>
        </references>
      </pivotArea>
    </format>
    <format dxfId="3771">
      <pivotArea dataOnly="0" labelOnly="1" outline="0" fieldPosition="0">
        <references count="3">
          <reference field="2" count="1" selected="0">
            <x v="9"/>
          </reference>
          <reference field="3" count="1" selected="0">
            <x v="679"/>
          </reference>
          <reference field="5" count="1">
            <x v="67"/>
          </reference>
        </references>
      </pivotArea>
    </format>
    <format dxfId="3770">
      <pivotArea dataOnly="0" labelOnly="1" outline="0" fieldPosition="0">
        <references count="3">
          <reference field="2" count="1" selected="0">
            <x v="9"/>
          </reference>
          <reference field="3" count="1" selected="0">
            <x v="680"/>
          </reference>
          <reference field="5" count="1">
            <x v="68"/>
          </reference>
        </references>
      </pivotArea>
    </format>
    <format dxfId="3769">
      <pivotArea dataOnly="0" labelOnly="1" outline="0" fieldPosition="0">
        <references count="3">
          <reference field="2" count="1" selected="0">
            <x v="9"/>
          </reference>
          <reference field="3" count="1" selected="0">
            <x v="681"/>
          </reference>
          <reference field="5" count="1">
            <x v="69"/>
          </reference>
        </references>
      </pivotArea>
    </format>
    <format dxfId="3768">
      <pivotArea dataOnly="0" labelOnly="1" outline="0" fieldPosition="0">
        <references count="3">
          <reference field="2" count="1" selected="0">
            <x v="9"/>
          </reference>
          <reference field="3" count="1" selected="0">
            <x v="682"/>
          </reference>
          <reference field="5" count="1">
            <x v="70"/>
          </reference>
        </references>
      </pivotArea>
    </format>
    <format dxfId="3767">
      <pivotArea dataOnly="0" labelOnly="1" outline="0" fieldPosition="0">
        <references count="3">
          <reference field="2" count="1" selected="0">
            <x v="10"/>
          </reference>
          <reference field="3" count="1" selected="0">
            <x v="700"/>
          </reference>
          <reference field="5" count="1">
            <x v="93"/>
          </reference>
        </references>
      </pivotArea>
    </format>
    <format dxfId="3766">
      <pivotArea dataOnly="0" labelOnly="1" outline="0" fieldPosition="0">
        <references count="3">
          <reference field="2" count="1" selected="0">
            <x v="11"/>
          </reference>
          <reference field="3" count="1" selected="0">
            <x v="718"/>
          </reference>
          <reference field="5" count="1">
            <x v="105"/>
          </reference>
        </references>
      </pivotArea>
    </format>
    <format dxfId="3765">
      <pivotArea dataOnly="0" labelOnly="1" outline="0" fieldPosition="0">
        <references count="3">
          <reference field="2" count="1" selected="0">
            <x v="11"/>
          </reference>
          <reference field="3" count="1" selected="0">
            <x v="724"/>
          </reference>
          <reference field="5" count="1">
            <x v="108"/>
          </reference>
        </references>
      </pivotArea>
    </format>
    <format dxfId="3764">
      <pivotArea dataOnly="0" labelOnly="1" outline="0" fieldPosition="0">
        <references count="3">
          <reference field="2" count="1" selected="0">
            <x v="12"/>
          </reference>
          <reference field="3" count="1" selected="0">
            <x v="445"/>
          </reference>
          <reference field="5" count="1">
            <x v="13"/>
          </reference>
        </references>
      </pivotArea>
    </format>
    <format dxfId="3763">
      <pivotArea dataOnly="0" labelOnly="1" outline="0" fieldPosition="0">
        <references count="3">
          <reference field="2" count="1" selected="0">
            <x v="12"/>
          </reference>
          <reference field="3" count="1" selected="0">
            <x v="497"/>
          </reference>
          <reference field="5" count="1">
            <x v="13"/>
          </reference>
        </references>
      </pivotArea>
    </format>
    <format dxfId="3762">
      <pivotArea dataOnly="0" labelOnly="1" outline="0" fieldPosition="0">
        <references count="3">
          <reference field="2" count="1" selected="0">
            <x v="12"/>
          </reference>
          <reference field="3" count="1" selected="0">
            <x v="596"/>
          </reference>
          <reference field="5" count="1">
            <x v="14"/>
          </reference>
        </references>
      </pivotArea>
    </format>
    <format dxfId="3761">
      <pivotArea dataOnly="0" labelOnly="1" outline="0" fieldPosition="0">
        <references count="3">
          <reference field="2" count="1" selected="0">
            <x v="12"/>
          </reference>
          <reference field="3" count="1" selected="0">
            <x v="746"/>
          </reference>
          <reference field="5" count="1">
            <x v="82"/>
          </reference>
        </references>
      </pivotArea>
    </format>
    <format dxfId="3760">
      <pivotArea dataOnly="0" labelOnly="1" outline="0" fieldPosition="0">
        <references count="3">
          <reference field="2" count="1" selected="0">
            <x v="12"/>
          </reference>
          <reference field="3" count="1" selected="0">
            <x v="747"/>
          </reference>
          <reference field="5" count="1">
            <x v="83"/>
          </reference>
        </references>
      </pivotArea>
    </format>
    <format dxfId="3759">
      <pivotArea dataOnly="0" labelOnly="1" outline="0" fieldPosition="0">
        <references count="3">
          <reference field="2" count="1" selected="0">
            <x v="13"/>
          </reference>
          <reference field="3" count="1" selected="0">
            <x v="698"/>
          </reference>
          <reference field="5" count="1">
            <x v="88"/>
          </reference>
        </references>
      </pivotArea>
    </format>
    <format dxfId="3758">
      <pivotArea dataOnly="0" labelOnly="1" outline="0" fieldPosition="0">
        <references count="3">
          <reference field="2" count="1" selected="0">
            <x v="14"/>
          </reference>
          <reference field="3" count="1" selected="0">
            <x v="561"/>
          </reference>
          <reference field="5" count="1">
            <x v="16"/>
          </reference>
        </references>
      </pivotArea>
    </format>
    <format dxfId="3757">
      <pivotArea dataOnly="0" labelOnly="1" outline="0" fieldPosition="0">
        <references count="3">
          <reference field="2" count="1" selected="0">
            <x v="14"/>
          </reference>
          <reference field="3" count="1" selected="0">
            <x v="579"/>
          </reference>
          <reference field="5" count="1">
            <x v="23"/>
          </reference>
        </references>
      </pivotArea>
    </format>
    <format dxfId="3756">
      <pivotArea dataOnly="0" labelOnly="1" outline="0" fieldPosition="0">
        <references count="3">
          <reference field="2" count="1" selected="0">
            <x v="15"/>
          </reference>
          <reference field="3" count="1" selected="0">
            <x v="448"/>
          </reference>
          <reference field="5" count="1">
            <x v="124"/>
          </reference>
        </references>
      </pivotArea>
    </format>
    <format dxfId="3755">
      <pivotArea dataOnly="0" labelOnly="1" outline="0" fieldPosition="0">
        <references count="3">
          <reference field="2" count="1" selected="0">
            <x v="15"/>
          </reference>
          <reference field="3" count="1" selected="0">
            <x v="643"/>
          </reference>
          <reference field="5" count="1">
            <x v="53"/>
          </reference>
        </references>
      </pivotArea>
    </format>
    <format dxfId="3754">
      <pivotArea dataOnly="0" labelOnly="1" outline="0" fieldPosition="0">
        <references count="3">
          <reference field="2" count="1" selected="0">
            <x v="16"/>
          </reference>
          <reference field="3" count="1" selected="0">
            <x v="564"/>
          </reference>
          <reference field="5" count="1">
            <x v="18"/>
          </reference>
        </references>
      </pivotArea>
    </format>
    <format dxfId="3753">
      <pivotArea dataOnly="0" labelOnly="1" outline="0" fieldPosition="0">
        <references count="3">
          <reference field="2" count="1" selected="0">
            <x v="16"/>
          </reference>
          <reference field="3" count="1" selected="0">
            <x v="615"/>
          </reference>
          <reference field="5" count="1">
            <x v="54"/>
          </reference>
        </references>
      </pivotArea>
    </format>
    <format dxfId="3752">
      <pivotArea dataOnly="0" labelOnly="1" outline="0" fieldPosition="0">
        <references count="3">
          <reference field="2" count="1" selected="0">
            <x v="16"/>
          </reference>
          <reference field="3" count="1" selected="0">
            <x v="643"/>
          </reference>
          <reference field="5" count="1">
            <x v="60"/>
          </reference>
        </references>
      </pivotArea>
    </format>
    <format dxfId="3751">
      <pivotArea dataOnly="0" labelOnly="1" outline="0" fieldPosition="0">
        <references count="3">
          <reference field="2" count="1" selected="0">
            <x v="16"/>
          </reference>
          <reference field="3" count="1" selected="0">
            <x v="667"/>
          </reference>
          <reference field="5" count="1">
            <x v="55"/>
          </reference>
        </references>
      </pivotArea>
    </format>
    <format dxfId="3750">
      <pivotArea dataOnly="0" labelOnly="1" outline="0" fieldPosition="0">
        <references count="3">
          <reference field="2" count="1" selected="0">
            <x v="16"/>
          </reference>
          <reference field="3" count="1" selected="0">
            <x v="669"/>
          </reference>
          <reference field="5" count="1">
            <x v="56"/>
          </reference>
        </references>
      </pivotArea>
    </format>
    <format dxfId="3749">
      <pivotArea dataOnly="0" labelOnly="1" outline="0" fieldPosition="0">
        <references count="3">
          <reference field="2" count="1" selected="0">
            <x v="16"/>
          </reference>
          <reference field="3" count="1" selected="0">
            <x v="671"/>
          </reference>
          <reference field="5" count="1">
            <x v="58"/>
          </reference>
        </references>
      </pivotArea>
    </format>
    <format dxfId="3748">
      <pivotArea dataOnly="0" labelOnly="1" outline="0" fieldPosition="0">
        <references count="3">
          <reference field="2" count="1" selected="0">
            <x v="16"/>
          </reference>
          <reference field="3" count="1" selected="0">
            <x v="672"/>
          </reference>
          <reference field="5" count="1">
            <x v="59"/>
          </reference>
        </references>
      </pivotArea>
    </format>
    <format dxfId="3747">
      <pivotArea dataOnly="0" labelOnly="1" outline="0" fieldPosition="0">
        <references count="3">
          <reference field="2" count="1" selected="0">
            <x v="16"/>
          </reference>
          <reference field="3" count="1" selected="0">
            <x v="742"/>
          </reference>
          <reference field="5" count="1">
            <x v="56"/>
          </reference>
        </references>
      </pivotArea>
    </format>
    <format dxfId="3746">
      <pivotArea dataOnly="0" labelOnly="1" outline="0" fieldPosition="0">
        <references count="3">
          <reference field="2" count="1" selected="0">
            <x v="17"/>
          </reference>
          <reference field="3" count="1" selected="0">
            <x v="704"/>
          </reference>
          <reference field="5" count="1">
            <x v="97"/>
          </reference>
        </references>
      </pivotArea>
    </format>
    <format dxfId="3745">
      <pivotArea dataOnly="0" labelOnly="1" outline="0" fieldPosition="0">
        <references count="3">
          <reference field="2" count="1" selected="0">
            <x v="18"/>
          </reference>
          <reference field="3" count="1" selected="0">
            <x v="644"/>
          </reference>
          <reference field="5" count="2">
            <x v="31"/>
            <x v="32"/>
          </reference>
        </references>
      </pivotArea>
    </format>
    <format dxfId="3744">
      <pivotArea dataOnly="0" labelOnly="1" outline="0" fieldPosition="0">
        <references count="3">
          <reference field="2" count="1" selected="0">
            <x v="18"/>
          </reference>
          <reference field="3" count="1" selected="0">
            <x v="648"/>
          </reference>
          <reference field="5" count="1">
            <x v="34"/>
          </reference>
        </references>
      </pivotArea>
    </format>
    <format dxfId="3743">
      <pivotArea dataOnly="0" labelOnly="1" outline="0" fieldPosition="0">
        <references count="3">
          <reference field="2" count="1" selected="0">
            <x v="18"/>
          </reference>
          <reference field="3" count="1" selected="0">
            <x v="649"/>
          </reference>
          <reference field="5" count="1">
            <x v="35"/>
          </reference>
        </references>
      </pivotArea>
    </format>
    <format dxfId="3742">
      <pivotArea dataOnly="0" labelOnly="1" outline="0" fieldPosition="0">
        <references count="3">
          <reference field="2" count="1" selected="0">
            <x v="18"/>
          </reference>
          <reference field="3" count="1" selected="0">
            <x v="659"/>
          </reference>
          <reference field="5" count="1">
            <x v="46"/>
          </reference>
        </references>
      </pivotArea>
    </format>
    <format dxfId="3741">
      <pivotArea dataOnly="0" labelOnly="1" outline="0" fieldPosition="0">
        <references count="3">
          <reference field="2" count="1" selected="0">
            <x v="19"/>
          </reference>
          <reference field="3" count="1" selected="0">
            <x v="706"/>
          </reference>
          <reference field="5" count="1">
            <x v="100"/>
          </reference>
        </references>
      </pivotArea>
    </format>
    <format dxfId="3740">
      <pivotArea dataOnly="0" labelOnly="1" outline="0" fieldPosition="0">
        <references count="3">
          <reference field="2" count="1" selected="0">
            <x v="21"/>
          </reference>
          <reference field="3" count="1" selected="0">
            <x v="643"/>
          </reference>
          <reference field="5" count="2">
            <x v="125"/>
            <x v="126"/>
          </reference>
        </references>
      </pivotArea>
    </format>
    <format dxfId="3739">
      <pivotArea dataOnly="0" labelOnly="1" outline="0" fieldPosition="0">
        <references count="3">
          <reference field="2" count="1" selected="0">
            <x v="22"/>
          </reference>
          <reference field="3" count="1" selected="0">
            <x v="618"/>
          </reference>
          <reference field="5" count="1">
            <x v="63"/>
          </reference>
        </references>
      </pivotArea>
    </format>
    <format dxfId="3738">
      <pivotArea dataOnly="0" labelOnly="1" outline="0" fieldPosition="0">
        <references count="3">
          <reference field="2" count="1" selected="0">
            <x v="22"/>
          </reference>
          <reference field="3" count="1" selected="0">
            <x v="673"/>
          </reference>
          <reference field="5" count="1">
            <x v="61"/>
          </reference>
        </references>
      </pivotArea>
    </format>
    <format dxfId="3737">
      <pivotArea dataOnly="0" labelOnly="1" outline="0" fieldPosition="0">
        <references count="3">
          <reference field="2" count="1" selected="0">
            <x v="22"/>
          </reference>
          <reference field="3" count="1" selected="0">
            <x v="674"/>
          </reference>
          <reference field="5" count="2">
            <x v="62"/>
            <x v="72"/>
          </reference>
        </references>
      </pivotArea>
    </format>
    <format dxfId="3736">
      <pivotArea dataOnly="0" labelOnly="1" outline="0" fieldPosition="0">
        <references count="3">
          <reference field="2" count="1" selected="0">
            <x v="22"/>
          </reference>
          <reference field="3" count="1" selected="0">
            <x v="676"/>
          </reference>
          <reference field="5" count="1">
            <x v="64"/>
          </reference>
        </references>
      </pivotArea>
    </format>
    <format dxfId="3735">
      <pivotArea dataOnly="0" labelOnly="1" outline="0" fieldPosition="0">
        <references count="3">
          <reference field="2" count="1" selected="0">
            <x v="22"/>
          </reference>
          <reference field="3" count="1" selected="0">
            <x v="693"/>
          </reference>
          <reference field="5" count="1">
            <x v="75"/>
          </reference>
        </references>
      </pivotArea>
    </format>
    <format dxfId="3734">
      <pivotArea dataOnly="0" labelOnly="1" outline="0" fieldPosition="0">
        <references count="3">
          <reference field="2" count="1" selected="0">
            <x v="22"/>
          </reference>
          <reference field="3" count="1" selected="0">
            <x v="694"/>
          </reference>
          <reference field="5" count="1">
            <x v="76"/>
          </reference>
        </references>
      </pivotArea>
    </format>
    <format dxfId="3733">
      <pivotArea dataOnly="0" labelOnly="1" outline="0" fieldPosition="0">
        <references count="3">
          <reference field="2" count="1" selected="0">
            <x v="23"/>
          </reference>
          <reference field="3" count="1" selected="0">
            <x v="643"/>
          </reference>
          <reference field="5" count="1">
            <x v="84"/>
          </reference>
        </references>
      </pivotArea>
    </format>
    <format dxfId="3732">
      <pivotArea dataOnly="0" labelOnly="1" outline="0" fieldPosition="0">
        <references count="3">
          <reference field="2" count="1" selected="0">
            <x v="23"/>
          </reference>
          <reference field="3" count="1" selected="0">
            <x v="745"/>
          </reference>
          <reference field="5" count="2">
            <x v="81"/>
            <x v="85"/>
          </reference>
        </references>
      </pivotArea>
    </format>
    <format dxfId="3731">
      <pivotArea dataOnly="0" labelOnly="1" outline="0" fieldPosition="0">
        <references count="3">
          <reference field="2" count="1" selected="0">
            <x v="24"/>
          </reference>
          <reference field="3" count="1" selected="0">
            <x v="691"/>
          </reference>
          <reference field="5" count="1">
            <x v="73"/>
          </reference>
        </references>
      </pivotArea>
    </format>
    <format dxfId="3730">
      <pivotArea dataOnly="0" labelOnly="1" outline="0" fieldPosition="0">
        <references count="3">
          <reference field="2" count="1" selected="0">
            <x v="24"/>
          </reference>
          <reference field="3" count="1" selected="0">
            <x v="757"/>
          </reference>
          <reference field="5" count="1">
            <x v="130"/>
          </reference>
        </references>
      </pivotArea>
    </format>
    <format dxfId="3729">
      <pivotArea dataOnly="0" labelOnly="1" outline="0" fieldPosition="0">
        <references count="3">
          <reference field="2" count="1" selected="0">
            <x v="25"/>
          </reference>
          <reference field="3" count="1" selected="0">
            <x v="754"/>
          </reference>
          <reference field="5" count="1">
            <x v="122"/>
          </reference>
        </references>
      </pivotArea>
    </format>
    <format dxfId="3728">
      <pivotArea dataOnly="0" labelOnly="1" outline="0" fieldPosition="0">
        <references count="3">
          <reference field="2" count="1" selected="0">
            <x v="26"/>
          </reference>
          <reference field="3" count="1" selected="0">
            <x v="692"/>
          </reference>
          <reference field="5" count="1">
            <x v="77"/>
          </reference>
        </references>
      </pivotArea>
    </format>
    <format dxfId="3727">
      <pivotArea dataOnly="0" labelOnly="1" outline="0" fieldPosition="0">
        <references count="3">
          <reference field="2" count="1" selected="0">
            <x v="26"/>
          </reference>
          <reference field="3" count="1" selected="0">
            <x v="743"/>
          </reference>
          <reference field="5" count="1">
            <x v="78"/>
          </reference>
        </references>
      </pivotArea>
    </format>
    <format dxfId="3726">
      <pivotArea dataOnly="0" labelOnly="1" outline="0" fieldPosition="0">
        <references count="3">
          <reference field="2" count="1" selected="0">
            <x v="26"/>
          </reference>
          <reference field="3" count="1" selected="0">
            <x v="744"/>
          </reference>
          <reference field="5" count="1">
            <x v="80"/>
          </reference>
        </references>
      </pivotArea>
    </format>
    <format dxfId="3725">
      <pivotArea dataOnly="0" labelOnly="1" outline="0" fieldPosition="0">
        <references count="3">
          <reference field="2" count="1" selected="0">
            <x v="27"/>
          </reference>
          <reference field="3" count="1" selected="0">
            <x v="683"/>
          </reference>
          <reference field="5" count="1">
            <x v="71"/>
          </reference>
        </references>
      </pivotArea>
    </format>
    <format dxfId="3724">
      <pivotArea dataOnly="0" labelOnly="1" outline="0" fieldPosition="0">
        <references count="3">
          <reference field="2" count="1" selected="0">
            <x v="28"/>
          </reference>
          <reference field="3" count="1" selected="0">
            <x v="584"/>
          </reference>
          <reference field="5" count="1">
            <x v="28"/>
          </reference>
        </references>
      </pivotArea>
    </format>
    <format dxfId="3723">
      <pivotArea dataOnly="0" labelOnly="1" outline="0" fieldPosition="0">
        <references count="3">
          <reference field="2" count="1" selected="0">
            <x v="29"/>
          </reference>
          <reference field="3" count="1" selected="0">
            <x v="535"/>
          </reference>
          <reference field="5" count="1">
            <x v="29"/>
          </reference>
        </references>
      </pivotArea>
    </format>
    <format dxfId="3722">
      <pivotArea dataOnly="0" labelOnly="1" outline="0" fieldPosition="0">
        <references count="3">
          <reference field="2" count="1" selected="0">
            <x v="30"/>
          </reference>
          <reference field="3" count="1" selected="0">
            <x v="642"/>
          </reference>
          <reference field="5" count="1">
            <x v="30"/>
          </reference>
        </references>
      </pivotArea>
    </format>
    <format dxfId="3721">
      <pivotArea dataOnly="0" labelOnly="1" outline="0" fieldPosition="0">
        <references count="3">
          <reference field="2" count="1" selected="0">
            <x v="31"/>
          </reference>
          <reference field="3" count="1" selected="0">
            <x v="658"/>
          </reference>
          <reference field="5" count="1">
            <x v="44"/>
          </reference>
        </references>
      </pivotArea>
    </format>
    <format dxfId="3720">
      <pivotArea dataOnly="0" labelOnly="1" outline="0" fieldPosition="0">
        <references count="3">
          <reference field="2" count="1" selected="0">
            <x v="32"/>
          </reference>
          <reference field="3" count="1" selected="0">
            <x v="643"/>
          </reference>
          <reference field="5" count="1">
            <x v="45"/>
          </reference>
        </references>
      </pivotArea>
    </format>
    <format dxfId="3719">
      <pivotArea dataOnly="0" labelOnly="1" outline="0" fieldPosition="0">
        <references count="3">
          <reference field="2" count="1" selected="0">
            <x v="33"/>
          </reference>
          <reference field="3" count="1" selected="0">
            <x v="748"/>
          </reference>
          <reference field="5" count="1">
            <x v="99"/>
          </reference>
        </references>
      </pivotArea>
    </format>
    <format dxfId="3718">
      <pivotArea dataOnly="0" labelOnly="1" outline="0" fieldPosition="0">
        <references count="3">
          <reference field="2" count="1" selected="0">
            <x v="34"/>
          </reference>
          <reference field="3" count="1" selected="0">
            <x v="660"/>
          </reference>
          <reference field="5" count="1">
            <x v="47"/>
          </reference>
        </references>
      </pivotArea>
    </format>
    <format dxfId="3717">
      <pivotArea dataOnly="0" labelOnly="1" outline="0" fieldPosition="0">
        <references count="3">
          <reference field="2" count="1" selected="0">
            <x v="35"/>
          </reference>
          <reference field="3" count="1" selected="0">
            <x v="696"/>
          </reference>
          <reference field="5" count="1">
            <x v="86"/>
          </reference>
        </references>
      </pivotArea>
    </format>
    <format dxfId="3716">
      <pivotArea dataOnly="0" labelOnly="1" outline="0" fieldPosition="0">
        <references count="3">
          <reference field="2" count="1" selected="0">
            <x v="36"/>
          </reference>
          <reference field="3" count="1" selected="0">
            <x v="664"/>
          </reference>
          <reference field="5" count="1">
            <x v="50"/>
          </reference>
        </references>
      </pivotArea>
    </format>
    <format dxfId="3715">
      <pivotArea dataOnly="0" labelOnly="1" outline="0" fieldPosition="0">
        <references count="3">
          <reference field="2" count="1" selected="0">
            <x v="36"/>
          </reference>
          <reference field="3" count="1" selected="0">
            <x v="665"/>
          </reference>
          <reference field="5" count="1">
            <x v="51"/>
          </reference>
        </references>
      </pivotArea>
    </format>
    <format dxfId="3714">
      <pivotArea dataOnly="0" labelOnly="1" outline="0" fieldPosition="0">
        <references count="3">
          <reference field="2" count="1" selected="0">
            <x v="36"/>
          </reference>
          <reference field="3" count="1" selected="0">
            <x v="666"/>
          </reference>
          <reference field="5" count="1">
            <x v="52"/>
          </reference>
        </references>
      </pivotArea>
    </format>
    <format dxfId="3713">
      <pivotArea dataOnly="0" labelOnly="1" outline="0" fieldPosition="0">
        <references count="3">
          <reference field="2" count="1" selected="0">
            <x v="36"/>
          </reference>
          <reference field="3" count="1" selected="0">
            <x v="741"/>
          </reference>
          <reference field="5" count="1">
            <x v="49"/>
          </reference>
        </references>
      </pivotArea>
    </format>
    <format dxfId="3712">
      <pivotArea dataOnly="0" labelOnly="1" outline="0" fieldPosition="0">
        <references count="3">
          <reference field="2" count="1" selected="0">
            <x v="37"/>
          </reference>
          <reference field="3" count="1" selected="0">
            <x v="737"/>
          </reference>
          <reference field="5" count="1">
            <x v="120"/>
          </reference>
        </references>
      </pivotArea>
    </format>
    <format dxfId="3711">
      <pivotArea dataOnly="0" labelOnly="1" outline="0" fieldPosition="0">
        <references count="3">
          <reference field="2" count="1" selected="0">
            <x v="38"/>
          </reference>
          <reference field="3" count="1" selected="0">
            <x v="670"/>
          </reference>
          <reference field="5" count="1">
            <x v="57"/>
          </reference>
        </references>
      </pivotArea>
    </format>
    <format dxfId="3710">
      <pivotArea dataOnly="0" labelOnly="1" outline="0" fieldPosition="0">
        <references count="3">
          <reference field="2" count="1" selected="0">
            <x v="39"/>
          </reference>
          <reference field="3" count="1" selected="0">
            <x v="751"/>
          </reference>
          <reference field="5" count="1">
            <x v="103"/>
          </reference>
        </references>
      </pivotArea>
    </format>
    <format dxfId="3709">
      <pivotArea dataOnly="0" labelOnly="1" outline="0" fieldPosition="0">
        <references count="3">
          <reference field="2" count="1" selected="0">
            <x v="40"/>
          </reference>
          <reference field="3" count="1" selected="0">
            <x v="643"/>
          </reference>
          <reference field="5" count="1">
            <x v="89"/>
          </reference>
        </references>
      </pivotArea>
    </format>
    <format dxfId="3708">
      <pivotArea dataOnly="0" labelOnly="1" outline="0" fieldPosition="0">
        <references count="3">
          <reference field="2" count="1" selected="0">
            <x v="40"/>
          </reference>
          <reference field="3" count="1" selected="0">
            <x v="697"/>
          </reference>
          <reference field="5" count="1">
            <x v="87"/>
          </reference>
        </references>
      </pivotArea>
    </format>
    <format dxfId="3707">
      <pivotArea dataOnly="0" labelOnly="1" outline="0" fieldPosition="0">
        <references count="3">
          <reference field="2" count="1" selected="0">
            <x v="40"/>
          </reference>
          <reference field="3" count="1" selected="0">
            <x v="701"/>
          </reference>
          <reference field="5" count="1">
            <x v="94"/>
          </reference>
        </references>
      </pivotArea>
    </format>
    <format dxfId="3706">
      <pivotArea dataOnly="0" labelOnly="1" outline="0" fieldPosition="0">
        <references count="3">
          <reference field="2" count="1" selected="0">
            <x v="40"/>
          </reference>
          <reference field="3" count="1" selected="0">
            <x v="702"/>
          </reference>
          <reference field="5" count="1">
            <x v="95"/>
          </reference>
        </references>
      </pivotArea>
    </format>
    <format dxfId="3705">
      <pivotArea dataOnly="0" labelOnly="1" outline="0" fieldPosition="0">
        <references count="3">
          <reference field="2" count="1" selected="0">
            <x v="42"/>
          </reference>
          <reference field="3" count="1" selected="0">
            <x v="619"/>
          </reference>
          <reference field="5" count="1">
            <x v="79"/>
          </reference>
        </references>
      </pivotArea>
    </format>
    <format dxfId="3704">
      <pivotArea dataOnly="0" labelOnly="1" outline="0" fieldPosition="0">
        <references count="3">
          <reference field="2" count="1" selected="0">
            <x v="43"/>
          </reference>
          <reference field="3" count="1" selected="0">
            <x v="643"/>
          </reference>
          <reference field="5" count="1">
            <x v="90"/>
          </reference>
        </references>
      </pivotArea>
    </format>
    <format dxfId="3703">
      <pivotArea dataOnly="0" labelOnly="1" outline="0" fieldPosition="0">
        <references count="3">
          <reference field="2" count="1" selected="0">
            <x v="43"/>
          </reference>
          <reference field="3" count="1" selected="0">
            <x v="699"/>
          </reference>
          <reference field="5" count="1">
            <x v="92"/>
          </reference>
        </references>
      </pivotArea>
    </format>
    <format dxfId="3702">
      <pivotArea dataOnly="0" labelOnly="1" outline="0" fieldPosition="0">
        <references count="3">
          <reference field="2" count="1" selected="0">
            <x v="44"/>
          </reference>
          <reference field="3" count="1" selected="0">
            <x v="643"/>
          </reference>
          <reference field="5" count="1">
            <x v="91"/>
          </reference>
        </references>
      </pivotArea>
    </format>
    <format dxfId="3701">
      <pivotArea dataOnly="0" labelOnly="1" outline="0" fieldPosition="0">
        <references count="3">
          <reference field="2" count="1" selected="0">
            <x v="46"/>
          </reference>
          <reference field="3" count="1" selected="0">
            <x v="703"/>
          </reference>
          <reference field="5" count="1">
            <x v="96"/>
          </reference>
        </references>
      </pivotArea>
    </format>
    <format dxfId="3700">
      <pivotArea dataOnly="0" labelOnly="1" outline="0" fieldPosition="0">
        <references count="3">
          <reference field="2" count="1" selected="0">
            <x v="46"/>
          </reference>
          <reference field="3" count="1" selected="0">
            <x v="717"/>
          </reference>
          <reference field="5" count="1">
            <x v="104"/>
          </reference>
        </references>
      </pivotArea>
    </format>
    <format dxfId="3699">
      <pivotArea dataOnly="0" labelOnly="1" outline="0" fieldPosition="0">
        <references count="3">
          <reference field="2" count="1" selected="0">
            <x v="47"/>
          </reference>
          <reference field="3" count="1" selected="0">
            <x v="705"/>
          </reference>
          <reference field="5" count="1">
            <x v="98"/>
          </reference>
        </references>
      </pivotArea>
    </format>
    <format dxfId="3698">
      <pivotArea dataOnly="0" labelOnly="1" outline="0" fieldPosition="0">
        <references count="3">
          <reference field="2" count="1" selected="0">
            <x v="48"/>
          </reference>
          <reference field="3" count="1" selected="0">
            <x v="712"/>
          </reference>
          <reference field="5" count="1">
            <x v="101"/>
          </reference>
        </references>
      </pivotArea>
    </format>
    <format dxfId="3697">
      <pivotArea dataOnly="0" labelOnly="1" outline="0" fieldPosition="0">
        <references count="3">
          <reference field="2" count="1" selected="0">
            <x v="49"/>
          </reference>
          <reference field="3" count="1" selected="0">
            <x v="716"/>
          </reference>
          <reference field="5" count="1">
            <x v="102"/>
          </reference>
        </references>
      </pivotArea>
    </format>
    <format dxfId="3696">
      <pivotArea dataOnly="0" labelOnly="1" outline="0" fieldPosition="0">
        <references count="3">
          <reference field="2" count="1" selected="0">
            <x v="49"/>
          </reference>
          <reference field="3" count="1" selected="0">
            <x v="750"/>
          </reference>
          <reference field="5" count="1">
            <x v="127"/>
          </reference>
        </references>
      </pivotArea>
    </format>
    <format dxfId="3695">
      <pivotArea dataOnly="0" labelOnly="1" outline="0" fieldPosition="0">
        <references count="3">
          <reference field="2" count="1" selected="0">
            <x v="50"/>
          </reference>
          <reference field="3" count="1" selected="0">
            <x v="719"/>
          </reference>
          <reference field="5" count="1">
            <x v="106"/>
          </reference>
        </references>
      </pivotArea>
    </format>
    <format dxfId="3694">
      <pivotArea dataOnly="0" labelOnly="1" outline="0" fieldPosition="0">
        <references count="3">
          <reference field="2" count="1" selected="0">
            <x v="51"/>
          </reference>
          <reference field="3" count="1" selected="0">
            <x v="723"/>
          </reference>
          <reference field="5" count="1">
            <x v="107"/>
          </reference>
        </references>
      </pivotArea>
    </format>
    <format dxfId="3693">
      <pivotArea dataOnly="0" labelOnly="1" outline="0" fieldPosition="0">
        <references count="3">
          <reference field="2" count="1" selected="0">
            <x v="51"/>
          </reference>
          <reference field="3" count="1" selected="0">
            <x v="725"/>
          </reference>
          <reference field="5" count="1">
            <x v="109"/>
          </reference>
        </references>
      </pivotArea>
    </format>
    <format dxfId="3692">
      <pivotArea dataOnly="0" labelOnly="1" outline="0" fieldPosition="0">
        <references count="3">
          <reference field="2" count="1" selected="0">
            <x v="51"/>
          </reference>
          <reference field="3" count="1" selected="0">
            <x v="732"/>
          </reference>
          <reference field="5" count="1">
            <x v="113"/>
          </reference>
        </references>
      </pivotArea>
    </format>
    <format dxfId="3691">
      <pivotArea dataOnly="0" labelOnly="1" outline="0" fieldPosition="0">
        <references count="3">
          <reference field="2" count="1" selected="0">
            <x v="52"/>
          </reference>
          <reference field="3" count="1" selected="0">
            <x v="726"/>
          </reference>
          <reference field="5" count="1">
            <x v="110"/>
          </reference>
        </references>
      </pivotArea>
    </format>
    <format dxfId="3690">
      <pivotArea dataOnly="0" labelOnly="1" outline="0" fieldPosition="0">
        <references count="3">
          <reference field="2" count="1" selected="0">
            <x v="53"/>
          </reference>
          <reference field="3" count="1" selected="0">
            <x v="730"/>
          </reference>
          <reference field="5" count="1">
            <x v="111"/>
          </reference>
        </references>
      </pivotArea>
    </format>
    <format dxfId="3689">
      <pivotArea dataOnly="0" labelOnly="1" outline="0" fieldPosition="0">
        <references count="3">
          <reference field="2" count="1" selected="0">
            <x v="53"/>
          </reference>
          <reference field="3" count="1" selected="0">
            <x v="731"/>
          </reference>
          <reference field="5" count="1">
            <x v="112"/>
          </reference>
        </references>
      </pivotArea>
    </format>
    <format dxfId="3688">
      <pivotArea dataOnly="0" labelOnly="1" outline="0" fieldPosition="0">
        <references count="3">
          <reference field="2" count="1" selected="0">
            <x v="54"/>
          </reference>
          <reference field="3" count="1" selected="0">
            <x v="733"/>
          </reference>
          <reference field="5" count="1">
            <x v="114"/>
          </reference>
        </references>
      </pivotArea>
    </format>
    <format dxfId="3687">
      <pivotArea dataOnly="0" labelOnly="1" outline="0" fieldPosition="0">
        <references count="3">
          <reference field="2" count="1" selected="0">
            <x v="55"/>
          </reference>
          <reference field="3" count="1" selected="0">
            <x v="734"/>
          </reference>
          <reference field="5" count="1">
            <x v="115"/>
          </reference>
        </references>
      </pivotArea>
    </format>
    <format dxfId="3686">
      <pivotArea dataOnly="0" labelOnly="1" outline="0" fieldPosition="0">
        <references count="3">
          <reference field="2" count="1" selected="0">
            <x v="55"/>
          </reference>
          <reference field="3" count="1" selected="0">
            <x v="735"/>
          </reference>
          <reference field="5" count="1">
            <x v="116"/>
          </reference>
        </references>
      </pivotArea>
    </format>
    <format dxfId="3685">
      <pivotArea dataOnly="0" labelOnly="1" outline="0" fieldPosition="0">
        <references count="3">
          <reference field="2" count="1" selected="0">
            <x v="56"/>
          </reference>
          <reference field="3" count="1" selected="0">
            <x v="753"/>
          </reference>
          <reference field="5" count="1">
            <x v="117"/>
          </reference>
        </references>
      </pivotArea>
    </format>
    <format dxfId="3684">
      <pivotArea dataOnly="0" labelOnly="1" outline="0" fieldPosition="0">
        <references count="3">
          <reference field="2" count="1" selected="0">
            <x v="57"/>
          </reference>
          <reference field="3" count="1" selected="0">
            <x v="736"/>
          </reference>
          <reference field="5" count="1">
            <x v="118"/>
          </reference>
        </references>
      </pivotArea>
    </format>
    <format dxfId="3683">
      <pivotArea dataOnly="0" labelOnly="1" outline="0" fieldPosition="0">
        <references count="3">
          <reference field="2" count="1" selected="0">
            <x v="58"/>
          </reference>
          <reference field="3" count="1" selected="0">
            <x v="755"/>
          </reference>
          <reference field="5" count="1">
            <x v="123"/>
          </reference>
        </references>
      </pivotArea>
    </format>
    <format dxfId="3682">
      <pivotArea dataOnly="0" labelOnly="1" outline="0" fieldPosition="0">
        <references count="3">
          <reference field="2" count="1" selected="0">
            <x v="59"/>
          </reference>
          <reference field="3" count="1" selected="0">
            <x v="756"/>
          </reference>
          <reference field="5" count="1">
            <x v="129"/>
          </reference>
        </references>
      </pivotArea>
    </format>
    <format dxfId="3681">
      <pivotArea dataOnly="0" labelOnly="1" outline="0" fieldPosition="0">
        <references count="4">
          <reference field="2" count="1" selected="0">
            <x v="0"/>
          </reference>
          <reference field="3" count="1" selected="0">
            <x v="125"/>
          </reference>
          <reference field="5" count="1" selected="0">
            <x v="0"/>
          </reference>
          <reference field="9" count="1">
            <x v="0"/>
          </reference>
        </references>
      </pivotArea>
    </format>
    <format dxfId="3680">
      <pivotArea dataOnly="0" labelOnly="1" outline="0" fieldPosition="0">
        <references count="4">
          <reference field="2" count="1" selected="0">
            <x v="2"/>
          </reference>
          <reference field="3" count="1" selected="0">
            <x v="738"/>
          </reference>
          <reference field="5" count="1" selected="0">
            <x v="2"/>
          </reference>
          <reference field="9" count="2">
            <x v="367"/>
            <x v="368"/>
          </reference>
        </references>
      </pivotArea>
    </format>
    <format dxfId="3679">
      <pivotArea dataOnly="0" labelOnly="1" outline="0" fieldPosition="0">
        <references count="4">
          <reference field="2" count="1" selected="0">
            <x v="2"/>
          </reference>
          <reference field="3" count="1" selected="0">
            <x v="738"/>
          </reference>
          <reference field="5" count="1" selected="0">
            <x v="3"/>
          </reference>
          <reference field="9" count="1">
            <x v="0"/>
          </reference>
        </references>
      </pivotArea>
    </format>
    <format dxfId="3678">
      <pivotArea dataOnly="0" labelOnly="1" outline="0" fieldPosition="0">
        <references count="4">
          <reference field="2" count="1" selected="0">
            <x v="2"/>
          </reference>
          <reference field="3" count="1" selected="0">
            <x v="738"/>
          </reference>
          <reference field="5" count="1" selected="0">
            <x v="4"/>
          </reference>
          <reference field="9" count="1">
            <x v="620"/>
          </reference>
        </references>
      </pivotArea>
    </format>
    <format dxfId="3677">
      <pivotArea dataOnly="0" labelOnly="1" outline="0" fieldPosition="0">
        <references count="4">
          <reference field="2" count="1" selected="0">
            <x v="3"/>
          </reference>
          <reference field="3" count="1" selected="0">
            <x v="608"/>
          </reference>
          <reference field="5" count="1" selected="0">
            <x v="5"/>
          </reference>
          <reference field="9" count="14">
            <x v="2"/>
            <x v="3"/>
            <x v="23"/>
            <x v="90"/>
            <x v="92"/>
            <x v="94"/>
            <x v="164"/>
            <x v="335"/>
            <x v="344"/>
            <x v="411"/>
            <x v="412"/>
            <x v="413"/>
            <x v="414"/>
            <x v="449"/>
          </reference>
        </references>
      </pivotArea>
    </format>
    <format dxfId="3676">
      <pivotArea dataOnly="0" labelOnly="1" outline="0" fieldPosition="0">
        <references count="4">
          <reference field="2" count="1" selected="0">
            <x v="3"/>
          </reference>
          <reference field="3" count="1" selected="0">
            <x v="608"/>
          </reference>
          <reference field="5" count="1" selected="0">
            <x v="6"/>
          </reference>
          <reference field="9" count="2">
            <x v="44"/>
            <x v="87"/>
          </reference>
        </references>
      </pivotArea>
    </format>
    <format dxfId="3675">
      <pivotArea dataOnly="0" labelOnly="1" outline="0" fieldPosition="0">
        <references count="4">
          <reference field="2" count="1" selected="0">
            <x v="3"/>
          </reference>
          <reference field="3" count="1" selected="0">
            <x v="632"/>
          </reference>
          <reference field="5" count="1" selected="0">
            <x v="15"/>
          </reference>
          <reference field="9" count="2">
            <x v="85"/>
            <x v="86"/>
          </reference>
        </references>
      </pivotArea>
    </format>
    <format dxfId="3674">
      <pivotArea dataOnly="0" labelOnly="1" outline="0" fieldPosition="0">
        <references count="4">
          <reference field="2" count="1" selected="0">
            <x v="4"/>
          </reference>
          <reference field="3" count="1" selected="0">
            <x v="551"/>
          </reference>
          <reference field="5" count="1" selected="0">
            <x v="33"/>
          </reference>
          <reference field="9" count="4">
            <x v="2"/>
            <x v="19"/>
            <x v="48"/>
            <x v="419"/>
          </reference>
        </references>
      </pivotArea>
    </format>
    <format dxfId="3673">
      <pivotArea dataOnly="0" labelOnly="1" outline="0" fieldPosition="0">
        <references count="4">
          <reference field="2" count="1" selected="0">
            <x v="4"/>
          </reference>
          <reference field="3" count="1" selected="0">
            <x v="593"/>
          </reference>
          <reference field="5" count="1" selected="0">
            <x v="7"/>
          </reference>
          <reference field="9" count="18">
            <x v="10"/>
            <x v="88"/>
            <x v="215"/>
            <x v="218"/>
            <x v="219"/>
            <x v="287"/>
            <x v="324"/>
            <x v="336"/>
            <x v="385"/>
            <x v="415"/>
            <x v="423"/>
            <x v="424"/>
            <x v="425"/>
            <x v="426"/>
            <x v="450"/>
            <x v="451"/>
            <x v="452"/>
            <x v="453"/>
          </reference>
        </references>
      </pivotArea>
    </format>
    <format dxfId="3672">
      <pivotArea dataOnly="0" labelOnly="1" outline="0" fieldPosition="0">
        <references count="4">
          <reference field="2" count="1" selected="0">
            <x v="4"/>
          </reference>
          <reference field="3" count="1" selected="0">
            <x v="627"/>
          </reference>
          <reference field="5" count="1" selected="0">
            <x v="8"/>
          </reference>
          <reference field="9" count="12">
            <x v="10"/>
            <x v="12"/>
            <x v="15"/>
            <x v="44"/>
            <x v="215"/>
            <x v="336"/>
            <x v="417"/>
            <x v="427"/>
            <x v="453"/>
            <x v="455"/>
            <x v="456"/>
            <x v="457"/>
          </reference>
        </references>
      </pivotArea>
    </format>
    <format dxfId="3671">
      <pivotArea dataOnly="0" labelOnly="1" outline="0" fieldPosition="0">
        <references count="4">
          <reference field="2" count="1" selected="0">
            <x v="4"/>
          </reference>
          <reference field="3" count="1" selected="0">
            <x v="628"/>
          </reference>
          <reference field="5" count="1" selected="0">
            <x v="9"/>
          </reference>
          <reference field="9" count="14">
            <x v="44"/>
            <x v="78"/>
            <x v="215"/>
            <x v="218"/>
            <x v="287"/>
            <x v="336"/>
            <x v="417"/>
            <x v="427"/>
            <x v="451"/>
            <x v="455"/>
            <x v="458"/>
            <x v="459"/>
            <x v="621"/>
            <x v="622"/>
          </reference>
        </references>
      </pivotArea>
    </format>
    <format dxfId="3670">
      <pivotArea dataOnly="0" labelOnly="1" outline="0" fieldPosition="0">
        <references count="4">
          <reference field="2" count="1" selected="0">
            <x v="4"/>
          </reference>
          <reference field="3" count="1" selected="0">
            <x v="629"/>
          </reference>
          <reference field="5" count="1" selected="0">
            <x v="10"/>
          </reference>
          <reference field="9" count="14">
            <x v="39"/>
            <x v="177"/>
            <x v="215"/>
            <x v="287"/>
            <x v="385"/>
            <x v="417"/>
            <x v="427"/>
            <x v="453"/>
            <x v="455"/>
            <x v="460"/>
            <x v="461"/>
            <x v="621"/>
            <x v="623"/>
            <x v="624"/>
          </reference>
        </references>
      </pivotArea>
    </format>
    <format dxfId="3669">
      <pivotArea dataOnly="0" labelOnly="1" outline="0" fieldPosition="0">
        <references count="4">
          <reference field="2" count="1" selected="0">
            <x v="4"/>
          </reference>
          <reference field="3" count="1" selected="0">
            <x v="630"/>
          </reference>
          <reference field="5" count="1" selected="0">
            <x v="11"/>
          </reference>
          <reference field="9" count="11">
            <x v="39"/>
            <x v="115"/>
            <x v="336"/>
            <x v="423"/>
            <x v="458"/>
            <x v="462"/>
            <x v="463"/>
            <x v="464"/>
            <x v="466"/>
            <x v="467"/>
            <x v="468"/>
          </reference>
        </references>
      </pivotArea>
    </format>
    <format dxfId="3668">
      <pivotArea dataOnly="0" labelOnly="1" outline="0" fieldPosition="0">
        <references count="4">
          <reference field="2" count="1" selected="0">
            <x v="5"/>
          </reference>
          <reference field="3" count="1" selected="0">
            <x v="595"/>
          </reference>
          <reference field="5" count="1" selected="0">
            <x v="12"/>
          </reference>
          <reference field="9" count="15">
            <x v="70"/>
            <x v="77"/>
            <x v="195"/>
            <x v="198"/>
            <x v="199"/>
            <x v="201"/>
            <x v="203"/>
            <x v="204"/>
            <x v="205"/>
            <x v="284"/>
            <x v="344"/>
            <x v="469"/>
            <x v="470"/>
            <x v="471"/>
            <x v="472"/>
          </reference>
        </references>
      </pivotArea>
    </format>
    <format dxfId="3667">
      <pivotArea dataOnly="0" labelOnly="1" outline="0" fieldPosition="0">
        <references count="4">
          <reference field="2" count="1" selected="0">
            <x v="6"/>
          </reference>
          <reference field="3" count="1" selected="0">
            <x v="582"/>
          </reference>
          <reference field="5" count="1" selected="0">
            <x v="24"/>
          </reference>
          <reference field="9" count="5">
            <x v="24"/>
            <x v="206"/>
            <x v="209"/>
            <x v="286"/>
            <x v="358"/>
          </reference>
        </references>
      </pivotArea>
    </format>
    <format dxfId="3666">
      <pivotArea dataOnly="0" labelOnly="1" outline="0" fieldPosition="0">
        <references count="4">
          <reference field="2" count="1" selected="0">
            <x v="6"/>
          </reference>
          <reference field="3" count="1" selected="0">
            <x v="637"/>
          </reference>
          <reference field="5" count="1" selected="0">
            <x v="25"/>
          </reference>
          <reference field="9" count="3">
            <x v="206"/>
            <x v="210"/>
            <x v="358"/>
          </reference>
        </references>
      </pivotArea>
    </format>
    <format dxfId="3665">
      <pivotArea dataOnly="0" labelOnly="1" outline="0" fieldPosition="0">
        <references count="4">
          <reference field="2" count="1" selected="0">
            <x v="6"/>
          </reference>
          <reference field="3" count="1" selected="0">
            <x v="639"/>
          </reference>
          <reference field="5" count="1" selected="0">
            <x v="26"/>
          </reference>
          <reference field="9" count="3">
            <x v="206"/>
            <x v="210"/>
            <x v="331"/>
          </reference>
        </references>
      </pivotArea>
    </format>
    <format dxfId="3664">
      <pivotArea dataOnly="0" labelOnly="1" outline="0" fieldPosition="0">
        <references count="4">
          <reference field="2" count="1" selected="0">
            <x v="6"/>
          </reference>
          <reference field="3" count="1" selected="0">
            <x v="640"/>
          </reference>
          <reference field="5" count="1" selected="0">
            <x v="27"/>
          </reference>
          <reference field="9" count="6">
            <x v="206"/>
            <x v="209"/>
            <x v="286"/>
            <x v="358"/>
            <x v="482"/>
            <x v="483"/>
          </reference>
        </references>
      </pivotArea>
    </format>
    <format dxfId="3663">
      <pivotArea dataOnly="0" labelOnly="1" outline="0" fieldPosition="0">
        <references count="4">
          <reference field="2" count="1" selected="0">
            <x v="7"/>
          </reference>
          <reference field="3" count="1" selected="0">
            <x v="650"/>
          </reference>
          <reference field="5" count="1" selected="0">
            <x v="36"/>
          </reference>
          <reference field="9" count="1">
            <x v="355"/>
          </reference>
        </references>
      </pivotArea>
    </format>
    <format dxfId="3662">
      <pivotArea dataOnly="0" labelOnly="1" outline="0" fieldPosition="0">
        <references count="4">
          <reference field="2" count="1" selected="0">
            <x v="7"/>
          </reference>
          <reference field="3" count="1" selected="0">
            <x v="651"/>
          </reference>
          <reference field="5" count="1" selected="0">
            <x v="37"/>
          </reference>
          <reference field="9" count="13">
            <x v="26"/>
            <x v="150"/>
            <x v="151"/>
            <x v="152"/>
            <x v="154"/>
            <x v="155"/>
            <x v="157"/>
            <x v="223"/>
            <x v="252"/>
            <x v="276"/>
            <x v="340"/>
            <x v="364"/>
            <x v="399"/>
          </reference>
        </references>
      </pivotArea>
    </format>
    <format dxfId="3661">
      <pivotArea dataOnly="0" labelOnly="1" outline="0" fieldPosition="0">
        <references count="4">
          <reference field="2" count="1" selected="0">
            <x v="7"/>
          </reference>
          <reference field="3" count="1" selected="0">
            <x v="652"/>
          </reference>
          <reference field="5" count="1" selected="0">
            <x v="38"/>
          </reference>
          <reference field="9" count="7">
            <x v="4"/>
            <x v="38"/>
            <x v="149"/>
            <x v="170"/>
            <x v="171"/>
            <x v="339"/>
            <x v="495"/>
          </reference>
        </references>
      </pivotArea>
    </format>
    <format dxfId="3660">
      <pivotArea dataOnly="0" labelOnly="1" outline="0" fieldPosition="0">
        <references count="4">
          <reference field="2" count="1" selected="0">
            <x v="7"/>
          </reference>
          <reference field="3" count="1" selected="0">
            <x v="653"/>
          </reference>
          <reference field="5" count="1" selected="0">
            <x v="39"/>
          </reference>
          <reference field="9" count="20">
            <x v="4"/>
            <x v="26"/>
            <x v="38"/>
            <x v="149"/>
            <x v="150"/>
            <x v="151"/>
            <x v="152"/>
            <x v="154"/>
            <x v="155"/>
            <x v="157"/>
            <x v="170"/>
            <x v="171"/>
            <x v="223"/>
            <x v="276"/>
            <x v="339"/>
            <x v="340"/>
            <x v="341"/>
            <x v="364"/>
            <x v="399"/>
            <x v="495"/>
          </reference>
        </references>
      </pivotArea>
    </format>
    <format dxfId="3659">
      <pivotArea dataOnly="0" labelOnly="1" outline="0" fieldPosition="0">
        <references count="4">
          <reference field="2" count="1" selected="0">
            <x v="7"/>
          </reference>
          <reference field="3" count="1" selected="0">
            <x v="653"/>
          </reference>
          <reference field="5" count="1" selected="0">
            <x v="40"/>
          </reference>
          <reference field="9" count="1">
            <x v="341"/>
          </reference>
        </references>
      </pivotArea>
    </format>
    <format dxfId="3658">
      <pivotArea dataOnly="0" labelOnly="1" outline="0" fieldPosition="0">
        <references count="4">
          <reference field="2" count="1" selected="0">
            <x v="7"/>
          </reference>
          <reference field="3" count="1" selected="0">
            <x v="654"/>
          </reference>
          <reference field="5" count="1" selected="0">
            <x v="41"/>
          </reference>
          <reference field="9" count="1">
            <x v="496"/>
          </reference>
        </references>
      </pivotArea>
    </format>
    <format dxfId="3657">
      <pivotArea dataOnly="0" labelOnly="1" outline="0" fieldPosition="0">
        <references count="4">
          <reference field="2" count="1" selected="0">
            <x v="7"/>
          </reference>
          <reference field="3" count="1" selected="0">
            <x v="655"/>
          </reference>
          <reference field="5" count="1" selected="0">
            <x v="42"/>
          </reference>
          <reference field="9" count="2">
            <x v="179"/>
            <x v="494"/>
          </reference>
        </references>
      </pivotArea>
    </format>
    <format dxfId="3656">
      <pivotArea dataOnly="0" labelOnly="1" outline="0" fieldPosition="0">
        <references count="4">
          <reference field="2" count="1" selected="0">
            <x v="7"/>
          </reference>
          <reference field="3" count="1" selected="0">
            <x v="656"/>
          </reference>
          <reference field="5" count="1" selected="0">
            <x v="43"/>
          </reference>
          <reference field="9" count="1">
            <x v="169"/>
          </reference>
        </references>
      </pivotArea>
    </format>
    <format dxfId="3655">
      <pivotArea dataOnly="0" labelOnly="1" outline="0" fieldPosition="0">
        <references count="4">
          <reference field="2" count="1" selected="0">
            <x v="7"/>
          </reference>
          <reference field="3" count="1" selected="0">
            <x v="739"/>
          </reference>
          <reference field="5" count="1" selected="0">
            <x v="21"/>
          </reference>
          <reference field="9" count="1">
            <x v="190"/>
          </reference>
        </references>
      </pivotArea>
    </format>
    <format dxfId="3654">
      <pivotArea dataOnly="0" labelOnly="1" outline="0" fieldPosition="0">
        <references count="4">
          <reference field="2" count="1" selected="0">
            <x v="7"/>
          </reference>
          <reference field="3" count="1" selected="0">
            <x v="739"/>
          </reference>
          <reference field="5" count="1" selected="0">
            <x v="22"/>
          </reference>
          <reference field="9" count="1">
            <x v="429"/>
          </reference>
        </references>
      </pivotArea>
    </format>
    <format dxfId="3653">
      <pivotArea dataOnly="0" labelOnly="1" outline="0" fieldPosition="0">
        <references count="4">
          <reference field="2" count="1" selected="0">
            <x v="7"/>
          </reference>
          <reference field="3" count="1" selected="0">
            <x v="740"/>
          </reference>
          <reference field="5" count="1" selected="0">
            <x v="21"/>
          </reference>
          <reference field="9" count="13">
            <x v="36"/>
            <x v="191"/>
            <x v="192"/>
            <x v="280"/>
            <x v="281"/>
            <x v="282"/>
            <x v="283"/>
            <x v="356"/>
            <x v="377"/>
            <x v="378"/>
            <x v="479"/>
            <x v="480"/>
            <x v="481"/>
          </reference>
        </references>
      </pivotArea>
    </format>
    <format dxfId="3652">
      <pivotArea dataOnly="0" labelOnly="1" outline="0" fieldPosition="0">
        <references count="4">
          <reference field="2" count="1" selected="0">
            <x v="9"/>
          </reference>
          <reference field="3" count="1" selected="0">
            <x v="562"/>
          </reference>
          <reference field="5" count="1" selected="0">
            <x v="17"/>
          </reference>
          <reference field="9" count="5">
            <x v="0"/>
            <x v="233"/>
            <x v="333"/>
            <x v="474"/>
            <x v="475"/>
          </reference>
        </references>
      </pivotArea>
    </format>
    <format dxfId="3651">
      <pivotArea dataOnly="0" labelOnly="1" outline="0" fieldPosition="0">
        <references count="4">
          <reference field="2" count="1" selected="0">
            <x v="9"/>
          </reference>
          <reference field="3" count="1" selected="0">
            <x v="678"/>
          </reference>
          <reference field="5" count="1" selected="0">
            <x v="66"/>
          </reference>
          <reference field="9" count="1">
            <x v="515"/>
          </reference>
        </references>
      </pivotArea>
    </format>
    <format dxfId="3650">
      <pivotArea dataOnly="0" labelOnly="1" outline="0" fieldPosition="0">
        <references count="4">
          <reference field="2" count="1" selected="0">
            <x v="9"/>
          </reference>
          <reference field="3" count="1" selected="0">
            <x v="679"/>
          </reference>
          <reference field="5" count="1" selected="0">
            <x v="67"/>
          </reference>
          <reference field="9" count="2">
            <x v="251"/>
            <x v="516"/>
          </reference>
        </references>
      </pivotArea>
    </format>
    <format dxfId="3649">
      <pivotArea dataOnly="0" labelOnly="1" outline="0" fieldPosition="0">
        <references count="4">
          <reference field="2" count="1" selected="0">
            <x v="9"/>
          </reference>
          <reference field="3" count="1" selected="0">
            <x v="680"/>
          </reference>
          <reference field="5" count="1" selected="0">
            <x v="68"/>
          </reference>
          <reference field="9" count="2">
            <x v="131"/>
            <x v="251"/>
          </reference>
        </references>
      </pivotArea>
    </format>
    <format dxfId="3648">
      <pivotArea dataOnly="0" labelOnly="1" outline="0" fieldPosition="0">
        <references count="4">
          <reference field="2" count="1" selected="0">
            <x v="9"/>
          </reference>
          <reference field="3" count="1" selected="0">
            <x v="681"/>
          </reference>
          <reference field="5" count="1" selected="0">
            <x v="69"/>
          </reference>
          <reference field="9" count="3">
            <x v="23"/>
            <x v="100"/>
            <x v="128"/>
          </reference>
        </references>
      </pivotArea>
    </format>
    <format dxfId="3647">
      <pivotArea dataOnly="0" labelOnly="1" outline="0" fieldPosition="0">
        <references count="4">
          <reference field="2" count="1" selected="0">
            <x v="9"/>
          </reference>
          <reference field="3" count="1" selected="0">
            <x v="682"/>
          </reference>
          <reference field="5" count="1" selected="0">
            <x v="70"/>
          </reference>
          <reference field="9" count="2">
            <x v="22"/>
            <x v="517"/>
          </reference>
        </references>
      </pivotArea>
    </format>
    <format dxfId="3646">
      <pivotArea dataOnly="0" labelOnly="1" outline="0" fieldPosition="0">
        <references count="4">
          <reference field="2" count="1" selected="0">
            <x v="10"/>
          </reference>
          <reference field="3" count="1" selected="0">
            <x v="700"/>
          </reference>
          <reference field="5" count="1" selected="0">
            <x v="93"/>
          </reference>
          <reference field="9" count="2">
            <x v="58"/>
            <x v="182"/>
          </reference>
        </references>
      </pivotArea>
    </format>
    <format dxfId="3645">
      <pivotArea dataOnly="0" labelOnly="1" outline="0" fieldPosition="0">
        <references count="4">
          <reference field="2" count="1" selected="0">
            <x v="11"/>
          </reference>
          <reference field="3" count="1" selected="0">
            <x v="718"/>
          </reference>
          <reference field="5" count="1" selected="0">
            <x v="105"/>
          </reference>
          <reference field="9" count="13">
            <x v="51"/>
            <x v="55"/>
            <x v="60"/>
            <x v="64"/>
            <x v="65"/>
            <x v="66"/>
            <x v="67"/>
            <x v="590"/>
            <x v="591"/>
            <x v="592"/>
            <x v="593"/>
            <x v="594"/>
            <x v="595"/>
          </reference>
        </references>
      </pivotArea>
    </format>
    <format dxfId="3644">
      <pivotArea dataOnly="0" labelOnly="1" outline="0" fieldPosition="0">
        <references count="4">
          <reference field="2" count="1" selected="0">
            <x v="11"/>
          </reference>
          <reference field="3" count="1" selected="0">
            <x v="724"/>
          </reference>
          <reference field="5" count="1" selected="0">
            <x v="108"/>
          </reference>
          <reference field="9" count="2">
            <x v="63"/>
            <x v="613"/>
          </reference>
        </references>
      </pivotArea>
    </format>
    <format dxfId="3643">
      <pivotArea dataOnly="0" labelOnly="1" outline="0" fieldPosition="0">
        <references count="4">
          <reference field="2" count="1" selected="0">
            <x v="12"/>
          </reference>
          <reference field="3" count="1" selected="0">
            <x v="445"/>
          </reference>
          <reference field="5" count="1" selected="0">
            <x v="13"/>
          </reference>
          <reference field="9" count="2">
            <x v="70"/>
            <x v="74"/>
          </reference>
        </references>
      </pivotArea>
    </format>
    <format dxfId="3642">
      <pivotArea dataOnly="0" labelOnly="1" outline="0" fieldPosition="0">
        <references count="4">
          <reference field="2" count="1" selected="0">
            <x v="12"/>
          </reference>
          <reference field="3" count="1" selected="0">
            <x v="497"/>
          </reference>
          <reference field="5" count="1" selected="0">
            <x v="13"/>
          </reference>
          <reference field="9" count="1">
            <x v="71"/>
          </reference>
        </references>
      </pivotArea>
    </format>
    <format dxfId="3641">
      <pivotArea dataOnly="0" labelOnly="1" outline="0" fieldPosition="0">
        <references count="4">
          <reference field="2" count="1" selected="0">
            <x v="12"/>
          </reference>
          <reference field="3" count="1" selected="0">
            <x v="498"/>
          </reference>
          <reference field="5" count="1" selected="0">
            <x v="13"/>
          </reference>
          <reference field="9" count="2">
            <x v="72"/>
            <x v="73"/>
          </reference>
        </references>
      </pivotArea>
    </format>
    <format dxfId="3640">
      <pivotArea dataOnly="0" labelOnly="1" outline="0" fieldPosition="0">
        <references count="4">
          <reference field="2" count="1" selected="0">
            <x v="12"/>
          </reference>
          <reference field="3" count="1" selected="0">
            <x v="596"/>
          </reference>
          <reference field="5" count="1" selected="0">
            <x v="14"/>
          </reference>
          <reference field="9" count="3">
            <x v="71"/>
            <x v="72"/>
            <x v="73"/>
          </reference>
        </references>
      </pivotArea>
    </format>
    <format dxfId="3639">
      <pivotArea dataOnly="0" labelOnly="1" outline="0" fieldPosition="0">
        <references count="4">
          <reference field="2" count="1" selected="0">
            <x v="12"/>
          </reference>
          <reference field="3" count="1" selected="0">
            <x v="746"/>
          </reference>
          <reference field="5" count="1" selected="0">
            <x v="82"/>
          </reference>
          <reference field="9" count="3">
            <x v="383"/>
            <x v="530"/>
            <x v="531"/>
          </reference>
        </references>
      </pivotArea>
    </format>
    <format dxfId="3638">
      <pivotArea dataOnly="0" labelOnly="1" outline="0" fieldPosition="0">
        <references count="4">
          <reference field="2" count="1" selected="0">
            <x v="12"/>
          </reference>
          <reference field="3" count="1" selected="0">
            <x v="747"/>
          </reference>
          <reference field="5" count="1" selected="0">
            <x v="83"/>
          </reference>
          <reference field="9" count="2">
            <x v="432"/>
            <x v="532"/>
          </reference>
        </references>
      </pivotArea>
    </format>
    <format dxfId="3637">
      <pivotArea dataOnly="0" labelOnly="1" outline="0" fieldPosition="0">
        <references count="4">
          <reference field="2" count="1" selected="0">
            <x v="13"/>
          </reference>
          <reference field="3" count="1" selected="0">
            <x v="698"/>
          </reference>
          <reference field="5" count="1" selected="0">
            <x v="88"/>
          </reference>
          <reference field="9" count="1">
            <x v="75"/>
          </reference>
        </references>
      </pivotArea>
    </format>
    <format dxfId="3636">
      <pivotArea dataOnly="0" labelOnly="1" outline="0" fieldPosition="0">
        <references count="4">
          <reference field="2" count="1" selected="0">
            <x v="15"/>
          </reference>
          <reference field="3" count="1" selected="0">
            <x v="448"/>
          </reference>
          <reference field="5" count="1" selected="0">
            <x v="124"/>
          </reference>
          <reference field="9" count="1">
            <x v="84"/>
          </reference>
        </references>
      </pivotArea>
    </format>
    <format dxfId="3635">
      <pivotArea dataOnly="0" labelOnly="1" outline="0" fieldPosition="0">
        <references count="4">
          <reference field="2" count="1" selected="0">
            <x v="16"/>
          </reference>
          <reference field="3" count="1" selected="0">
            <x v="643"/>
          </reference>
          <reference field="5" count="1" selected="0">
            <x v="60"/>
          </reference>
          <reference field="9" count="1">
            <x v="78"/>
          </reference>
        </references>
      </pivotArea>
    </format>
    <format dxfId="3634">
      <pivotArea dataOnly="0" labelOnly="1" outline="0" fieldPosition="0">
        <references count="4">
          <reference field="2" count="1" selected="0">
            <x v="16"/>
          </reference>
          <reference field="3" count="1" selected="0">
            <x v="667"/>
          </reference>
          <reference field="5" count="1" selected="0">
            <x v="55"/>
          </reference>
          <reference field="9" count="1">
            <x v="96"/>
          </reference>
        </references>
      </pivotArea>
    </format>
    <format dxfId="3633">
      <pivotArea dataOnly="0" labelOnly="1" outline="0" fieldPosition="0">
        <references count="4">
          <reference field="2" count="1" selected="0">
            <x v="16"/>
          </reference>
          <reference field="3" count="1" selected="0">
            <x v="668"/>
          </reference>
          <reference field="5" count="1" selected="0">
            <x v="55"/>
          </reference>
          <reference field="9" count="2">
            <x v="2"/>
            <x v="353"/>
          </reference>
        </references>
      </pivotArea>
    </format>
    <format dxfId="3632">
      <pivotArea dataOnly="0" labelOnly="1" outline="0" fieldPosition="0">
        <references count="4">
          <reference field="2" count="1" selected="0">
            <x v="16"/>
          </reference>
          <reference field="3" count="1" selected="0">
            <x v="669"/>
          </reference>
          <reference field="5" count="1" selected="0">
            <x v="56"/>
          </reference>
          <reference field="9" count="2">
            <x v="2"/>
            <x v="79"/>
          </reference>
        </references>
      </pivotArea>
    </format>
    <format dxfId="3631">
      <pivotArea dataOnly="0" labelOnly="1" outline="0" fieldPosition="0">
        <references count="4">
          <reference field="2" count="1" selected="0">
            <x v="16"/>
          </reference>
          <reference field="3" count="1" selected="0">
            <x v="671"/>
          </reference>
          <reference field="5" count="1" selected="0">
            <x v="58"/>
          </reference>
          <reference field="9" count="1">
            <x v="159"/>
          </reference>
        </references>
      </pivotArea>
    </format>
    <format dxfId="3630">
      <pivotArea dataOnly="0" labelOnly="1" outline="0" fieldPosition="0">
        <references count="4">
          <reference field="2" count="1" selected="0">
            <x v="16"/>
          </reference>
          <reference field="3" count="1" selected="0">
            <x v="672"/>
          </reference>
          <reference field="5" count="1" selected="0">
            <x v="59"/>
          </reference>
          <reference field="9" count="1">
            <x v="88"/>
          </reference>
        </references>
      </pivotArea>
    </format>
    <format dxfId="3629">
      <pivotArea dataOnly="0" labelOnly="1" outline="0" fieldPosition="0">
        <references count="4">
          <reference field="2" count="1" selected="0">
            <x v="16"/>
          </reference>
          <reference field="3" count="1" selected="0">
            <x v="742"/>
          </reference>
          <reference field="5" count="1" selected="0">
            <x v="56"/>
          </reference>
          <reference field="9" count="1">
            <x v="165"/>
          </reference>
        </references>
      </pivotArea>
    </format>
    <format dxfId="3628">
      <pivotArea dataOnly="0" labelOnly="1" outline="0" fieldPosition="0">
        <references count="4">
          <reference field="2" count="1" selected="0">
            <x v="17"/>
          </reference>
          <reference field="3" count="1" selected="0">
            <x v="704"/>
          </reference>
          <reference field="5" count="1" selected="0">
            <x v="97"/>
          </reference>
          <reference field="9" count="2">
            <x v="240"/>
            <x v="548"/>
          </reference>
        </references>
      </pivotArea>
    </format>
    <format dxfId="3627">
      <pivotArea dataOnly="0" labelOnly="1" outline="0" fieldPosition="0">
        <references count="4">
          <reference field="2" count="1" selected="0">
            <x v="18"/>
          </reference>
          <reference field="3" count="1" selected="0">
            <x v="648"/>
          </reference>
          <reference field="5" count="1" selected="0">
            <x v="34"/>
          </reference>
          <reference field="9" count="1">
            <x v="174"/>
          </reference>
        </references>
      </pivotArea>
    </format>
    <format dxfId="3626">
      <pivotArea dataOnly="0" labelOnly="1" outline="0" fieldPosition="0">
        <references count="4">
          <reference field="2" count="1" selected="0">
            <x v="18"/>
          </reference>
          <reference field="3" count="1" selected="0">
            <x v="649"/>
          </reference>
          <reference field="5" count="1" selected="0">
            <x v="35"/>
          </reference>
          <reference field="9" count="1">
            <x v="158"/>
          </reference>
        </references>
      </pivotArea>
    </format>
    <format dxfId="3625">
      <pivotArea dataOnly="0" labelOnly="1" outline="0" fieldPosition="0">
        <references count="4">
          <reference field="2" count="1" selected="0">
            <x v="18"/>
          </reference>
          <reference field="3" count="1" selected="0">
            <x v="659"/>
          </reference>
          <reference field="5" count="1" selected="0">
            <x v="46"/>
          </reference>
          <reference field="9" count="1">
            <x v="175"/>
          </reference>
        </references>
      </pivotArea>
    </format>
    <format dxfId="3624">
      <pivotArea dataOnly="0" labelOnly="1" outline="0" fieldPosition="0">
        <references count="4">
          <reference field="2" count="1" selected="0">
            <x v="19"/>
          </reference>
          <reference field="3" count="1" selected="0">
            <x v="706"/>
          </reference>
          <reference field="5" count="1" selected="0">
            <x v="100"/>
          </reference>
          <reference field="9" count="8">
            <x v="107"/>
            <x v="115"/>
            <x v="119"/>
            <x v="120"/>
            <x v="122"/>
            <x v="126"/>
            <x v="274"/>
            <x v="305"/>
          </reference>
        </references>
      </pivotArea>
    </format>
    <format dxfId="3623">
      <pivotArea dataOnly="0" labelOnly="1" outline="0" fieldPosition="0">
        <references count="4">
          <reference field="2" count="1" selected="0">
            <x v="19"/>
          </reference>
          <reference field="3" count="1" selected="0">
            <x v="707"/>
          </reference>
          <reference field="5" count="1" selected="0">
            <x v="100"/>
          </reference>
          <reference field="9" count="3">
            <x v="108"/>
            <x v="118"/>
            <x v="125"/>
          </reference>
        </references>
      </pivotArea>
    </format>
    <format dxfId="3622">
      <pivotArea dataOnly="0" labelOnly="1" outline="0" fieldPosition="0">
        <references count="4">
          <reference field="2" count="1" selected="0">
            <x v="19"/>
          </reference>
          <reference field="3" count="1" selected="0">
            <x v="708"/>
          </reference>
          <reference field="5" count="1" selected="0">
            <x v="100"/>
          </reference>
          <reference field="9" count="3">
            <x v="117"/>
            <x v="390"/>
            <x v="552"/>
          </reference>
        </references>
      </pivotArea>
    </format>
    <format dxfId="3621">
      <pivotArea dataOnly="0" labelOnly="1" outline="0" fieldPosition="0">
        <references count="4">
          <reference field="2" count="1" selected="0">
            <x v="19"/>
          </reference>
          <reference field="3" count="1" selected="0">
            <x v="709"/>
          </reference>
          <reference field="5" count="1" selected="0">
            <x v="100"/>
          </reference>
          <reference field="9" count="1">
            <x v="123"/>
          </reference>
        </references>
      </pivotArea>
    </format>
    <format dxfId="3620">
      <pivotArea dataOnly="0" labelOnly="1" outline="0" fieldPosition="0">
        <references count="4">
          <reference field="2" count="1" selected="0">
            <x v="19"/>
          </reference>
          <reference field="3" count="1" selected="0">
            <x v="710"/>
          </reference>
          <reference field="5" count="1" selected="0">
            <x v="100"/>
          </reference>
          <reference field="9" count="2">
            <x v="121"/>
            <x v="371"/>
          </reference>
        </references>
      </pivotArea>
    </format>
    <format dxfId="3619">
      <pivotArea dataOnly="0" labelOnly="1" outline="0" fieldPosition="0">
        <references count="4">
          <reference field="2" count="1" selected="0">
            <x v="19"/>
          </reference>
          <reference field="3" count="1" selected="0">
            <x v="711"/>
          </reference>
          <reference field="5" count="1" selected="0">
            <x v="100"/>
          </reference>
          <reference field="9" count="1">
            <x v="180"/>
          </reference>
        </references>
      </pivotArea>
    </format>
    <format dxfId="3618">
      <pivotArea dataOnly="0" labelOnly="1" outline="0" fieldPosition="0">
        <references count="4">
          <reference field="2" count="1" selected="0">
            <x v="21"/>
          </reference>
          <reference field="3" count="1" selected="0">
            <x v="643"/>
          </reference>
          <reference field="5" count="1" selected="0">
            <x v="125"/>
          </reference>
          <reference field="9" count="1">
            <x v="278"/>
          </reference>
        </references>
      </pivotArea>
    </format>
    <format dxfId="3617">
      <pivotArea dataOnly="0" labelOnly="1" outline="0" fieldPosition="0">
        <references count="4">
          <reference field="2" count="1" selected="0">
            <x v="21"/>
          </reference>
          <reference field="3" count="1" selected="0">
            <x v="643"/>
          </reference>
          <reference field="5" count="1" selected="0">
            <x v="126"/>
          </reference>
          <reference field="9" count="3">
            <x v="173"/>
            <x v="626"/>
            <x v="627"/>
          </reference>
        </references>
      </pivotArea>
    </format>
    <format dxfId="3616">
      <pivotArea dataOnly="0" labelOnly="1" outline="0" fieldPosition="0">
        <references count="4">
          <reference field="2" count="1" selected="0">
            <x v="22"/>
          </reference>
          <reference field="3" count="1" selected="0">
            <x v="618"/>
          </reference>
          <reference field="5" count="1" selected="0">
            <x v="63"/>
          </reference>
          <reference field="9" count="5">
            <x v="381"/>
            <x v="439"/>
            <x v="440"/>
            <x v="441"/>
            <x v="506"/>
          </reference>
        </references>
      </pivotArea>
    </format>
    <format dxfId="3615">
      <pivotArea dataOnly="0" labelOnly="1" outline="0" fieldPosition="0">
        <references count="4">
          <reference field="2" count="1" selected="0">
            <x v="22"/>
          </reference>
          <reference field="3" count="1" selected="0">
            <x v="673"/>
          </reference>
          <reference field="5" count="1" selected="0">
            <x v="61"/>
          </reference>
          <reference field="9" count="7">
            <x v="2"/>
            <x v="243"/>
            <x v="244"/>
            <x v="299"/>
            <x v="321"/>
            <x v="337"/>
            <x v="437"/>
          </reference>
        </references>
      </pivotArea>
    </format>
    <format dxfId="3614">
      <pivotArea dataOnly="0" labelOnly="1" outline="0" fieldPosition="0">
        <references count="4">
          <reference field="2" count="1" selected="0">
            <x v="22"/>
          </reference>
          <reference field="3" count="1" selected="0">
            <x v="674"/>
          </reference>
          <reference field="5" count="1" selected="0">
            <x v="62"/>
          </reference>
          <reference field="9" count="5">
            <x v="2"/>
            <x v="294"/>
            <x v="313"/>
            <x v="438"/>
            <x v="628"/>
          </reference>
        </references>
      </pivotArea>
    </format>
    <format dxfId="3613">
      <pivotArea dataOnly="0" labelOnly="1" outline="0" fieldPosition="0">
        <references count="4">
          <reference field="2" count="1" selected="0">
            <x v="22"/>
          </reference>
          <reference field="3" count="1" selected="0">
            <x v="674"/>
          </reference>
          <reference field="5" count="1" selected="0">
            <x v="72"/>
          </reference>
          <reference field="9" count="1">
            <x v="523"/>
          </reference>
        </references>
      </pivotArea>
    </format>
    <format dxfId="3612">
      <pivotArea dataOnly="0" labelOnly="1" outline="0" fieldPosition="0">
        <references count="4">
          <reference field="2" count="1" selected="0">
            <x v="22"/>
          </reference>
          <reference field="3" count="1" selected="0">
            <x v="676"/>
          </reference>
          <reference field="5" count="1" selected="0">
            <x v="64"/>
          </reference>
          <reference field="9" count="2">
            <x v="302"/>
            <x v="303"/>
          </reference>
        </references>
      </pivotArea>
    </format>
    <format dxfId="3611">
      <pivotArea dataOnly="0" labelOnly="1" outline="0" fieldPosition="0">
        <references count="4">
          <reference field="2" count="1" selected="0">
            <x v="22"/>
          </reference>
          <reference field="3" count="1" selected="0">
            <x v="693"/>
          </reference>
          <reference field="5" count="1" selected="0">
            <x v="75"/>
          </reference>
          <reference field="9" count="2">
            <x v="525"/>
            <x v="630"/>
          </reference>
        </references>
      </pivotArea>
    </format>
    <format dxfId="3610">
      <pivotArea dataOnly="0" labelOnly="1" outline="0" fieldPosition="0">
        <references count="4">
          <reference field="2" count="1" selected="0">
            <x v="22"/>
          </reference>
          <reference field="3" count="1" selected="0">
            <x v="694"/>
          </reference>
          <reference field="5" count="1" selected="0">
            <x v="76"/>
          </reference>
          <reference field="9" count="5">
            <x v="2"/>
            <x v="338"/>
            <x v="441"/>
            <x v="527"/>
            <x v="528"/>
          </reference>
        </references>
      </pivotArea>
    </format>
    <format dxfId="3609">
      <pivotArea dataOnly="0" labelOnly="1" outline="0" fieldPosition="0">
        <references count="4">
          <reference field="2" count="1" selected="0">
            <x v="23"/>
          </reference>
          <reference field="3" count="1" selected="0">
            <x v="643"/>
          </reference>
          <reference field="5" count="1" selected="0">
            <x v="84"/>
          </reference>
          <reference field="9" count="1">
            <x v="225"/>
          </reference>
        </references>
      </pivotArea>
    </format>
    <format dxfId="3608">
      <pivotArea dataOnly="0" labelOnly="1" outline="0" fieldPosition="0">
        <references count="4">
          <reference field="2" count="1" selected="0">
            <x v="23"/>
          </reference>
          <reference field="3" count="1" selected="0">
            <x v="745"/>
          </reference>
          <reference field="5" count="1" selected="0">
            <x v="81"/>
          </reference>
          <reference field="9" count="1">
            <x v="529"/>
          </reference>
        </references>
      </pivotArea>
    </format>
    <format dxfId="3607">
      <pivotArea dataOnly="0" labelOnly="1" outline="0" fieldPosition="0">
        <references count="4">
          <reference field="2" count="1" selected="0">
            <x v="23"/>
          </reference>
          <reference field="3" count="1" selected="0">
            <x v="745"/>
          </reference>
          <reference field="5" count="1" selected="0">
            <x v="85"/>
          </reference>
          <reference field="9" count="1">
            <x v="239"/>
          </reference>
        </references>
      </pivotArea>
    </format>
    <format dxfId="3606">
      <pivotArea dataOnly="0" labelOnly="1" outline="0" fieldPosition="0">
        <references count="4">
          <reference field="2" count="1" selected="0">
            <x v="24"/>
          </reference>
          <reference field="3" count="1" selected="0">
            <x v="691"/>
          </reference>
          <reference field="5" count="1" selected="0">
            <x v="73"/>
          </reference>
          <reference field="9" count="1">
            <x v="524"/>
          </reference>
        </references>
      </pivotArea>
    </format>
    <format dxfId="3605">
      <pivotArea dataOnly="0" labelOnly="1" outline="0" fieldPosition="0">
        <references count="4">
          <reference field="2" count="1" selected="0">
            <x v="24"/>
          </reference>
          <reference field="3" count="1" selected="0">
            <x v="757"/>
          </reference>
          <reference field="5" count="1" selected="0">
            <x v="130"/>
          </reference>
          <reference field="9" count="4">
            <x v="691"/>
            <x v="692"/>
            <x v="693"/>
            <x v="694"/>
          </reference>
        </references>
      </pivotArea>
    </format>
    <format dxfId="3604">
      <pivotArea dataOnly="0" labelOnly="1" outline="0" fieldPosition="0">
        <references count="4">
          <reference field="2" count="1" selected="0">
            <x v="25"/>
          </reference>
          <reference field="3" count="1" selected="0">
            <x v="754"/>
          </reference>
          <reference field="5" count="1" selected="0">
            <x v="122"/>
          </reference>
          <reference field="9" count="1">
            <x v="261"/>
          </reference>
        </references>
      </pivotArea>
    </format>
    <format dxfId="3603">
      <pivotArea dataOnly="0" labelOnly="1" outline="0" fieldPosition="0">
        <references count="4">
          <reference field="2" count="1" selected="0">
            <x v="26"/>
          </reference>
          <reference field="3" count="1" selected="0">
            <x v="692"/>
          </reference>
          <reference field="5" count="1" selected="0">
            <x v="77"/>
          </reference>
          <reference field="9" count="1">
            <x v="318"/>
          </reference>
        </references>
      </pivotArea>
    </format>
    <format dxfId="3602">
      <pivotArea dataOnly="0" labelOnly="1" outline="0" fieldPosition="0">
        <references count="4">
          <reference field="2" count="1" selected="0">
            <x v="26"/>
          </reference>
          <reference field="3" count="1" selected="0">
            <x v="743"/>
          </reference>
          <reference field="5" count="1" selected="0">
            <x v="78"/>
          </reference>
          <reference field="9" count="1">
            <x v="2"/>
          </reference>
        </references>
      </pivotArea>
    </format>
    <format dxfId="3601">
      <pivotArea dataOnly="0" labelOnly="1" outline="0" fieldPosition="0">
        <references count="4">
          <reference field="2" count="1" selected="0">
            <x v="26"/>
          </reference>
          <reference field="3" count="1" selected="0">
            <x v="744"/>
          </reference>
          <reference field="5" count="1" selected="0">
            <x v="80"/>
          </reference>
          <reference field="9" count="1">
            <x v="241"/>
          </reference>
        </references>
      </pivotArea>
    </format>
    <format dxfId="3600">
      <pivotArea dataOnly="0" labelOnly="1" outline="0" fieldPosition="0">
        <references count="4">
          <reference field="2" count="1" selected="0">
            <x v="28"/>
          </reference>
          <reference field="3" count="1" selected="0">
            <x v="584"/>
          </reference>
          <reference field="5" count="1" selected="0">
            <x v="28"/>
          </reference>
          <reference field="9" count="6">
            <x v="10"/>
            <x v="31"/>
            <x v="184"/>
            <x v="278"/>
            <x v="386"/>
            <x v="433"/>
          </reference>
        </references>
      </pivotArea>
    </format>
    <format dxfId="3599">
      <pivotArea dataOnly="0" labelOnly="1" outline="0" fieldPosition="0">
        <references count="4">
          <reference field="2" count="1" selected="0">
            <x v="29"/>
          </reference>
          <reference field="3" count="1" selected="0">
            <x v="535"/>
          </reference>
          <reference field="5" count="1" selected="0">
            <x v="29"/>
          </reference>
          <reference field="9" count="8">
            <x v="2"/>
            <x v="11"/>
            <x v="12"/>
            <x v="13"/>
            <x v="46"/>
            <x v="47"/>
            <x v="361"/>
            <x v="362"/>
          </reference>
        </references>
      </pivotArea>
    </format>
    <format dxfId="3598">
      <pivotArea dataOnly="0" labelOnly="1" outline="0" fieldPosition="0">
        <references count="4">
          <reference field="2" count="1" selected="0">
            <x v="30"/>
          </reference>
          <reference field="3" count="1" selected="0">
            <x v="642"/>
          </reference>
          <reference field="5" count="1" selected="0">
            <x v="30"/>
          </reference>
          <reference field="9" count="17">
            <x v="3"/>
            <x v="8"/>
            <x v="9"/>
            <x v="13"/>
            <x v="19"/>
            <x v="31"/>
            <x v="48"/>
            <x v="101"/>
            <x v="102"/>
            <x v="103"/>
            <x v="350"/>
            <x v="361"/>
            <x v="362"/>
            <x v="386"/>
            <x v="419"/>
            <x v="492"/>
            <x v="493"/>
          </reference>
        </references>
      </pivotArea>
    </format>
    <format dxfId="3597">
      <pivotArea dataOnly="0" labelOnly="1" outline="0" fieldPosition="0">
        <references count="4">
          <reference field="2" count="1" selected="0">
            <x v="30"/>
          </reference>
          <reference field="3" count="1" selected="0">
            <x v="643"/>
          </reference>
          <reference field="5" count="1" selected="0">
            <x v="30"/>
          </reference>
          <reference field="9" count="1">
            <x v="344"/>
          </reference>
        </references>
      </pivotArea>
    </format>
    <format dxfId="3596">
      <pivotArea dataOnly="0" labelOnly="1" outline="0" fieldPosition="0">
        <references count="4">
          <reference field="2" count="1" selected="0">
            <x v="31"/>
          </reference>
          <reference field="3" count="1" selected="0">
            <x v="658"/>
          </reference>
          <reference field="5" count="1" selected="0">
            <x v="44"/>
          </reference>
          <reference field="9" count="2">
            <x v="15"/>
            <x v="30"/>
          </reference>
        </references>
      </pivotArea>
    </format>
    <format dxfId="3595">
      <pivotArea dataOnly="0" labelOnly="1" outline="0" fieldPosition="0">
        <references count="4">
          <reference field="2" count="1" selected="0">
            <x v="32"/>
          </reference>
          <reference field="3" count="1" selected="0">
            <x v="643"/>
          </reference>
          <reference field="5" count="1" selected="0">
            <x v="45"/>
          </reference>
          <reference field="9" count="1">
            <x v="177"/>
          </reference>
        </references>
      </pivotArea>
    </format>
    <format dxfId="3594">
      <pivotArea dataOnly="0" labelOnly="1" outline="0" fieldPosition="0">
        <references count="4">
          <reference field="2" count="1" selected="0">
            <x v="33"/>
          </reference>
          <reference field="3" count="1" selected="0">
            <x v="748"/>
          </reference>
          <reference field="5" count="1" selected="0">
            <x v="99"/>
          </reference>
          <reference field="9" count="7">
            <x v="265"/>
            <x v="334"/>
            <x v="346"/>
            <x v="382"/>
            <x v="549"/>
            <x v="550"/>
            <x v="551"/>
          </reference>
        </references>
      </pivotArea>
    </format>
    <format dxfId="3593">
      <pivotArea dataOnly="0" labelOnly="1" outline="0" fieldPosition="0">
        <references count="4">
          <reference field="2" count="1" selected="0">
            <x v="34"/>
          </reference>
          <reference field="3" count="1" selected="0">
            <x v="660"/>
          </reference>
          <reference field="5" count="1" selected="0">
            <x v="47"/>
          </reference>
          <reference field="9" count="1">
            <x v="366"/>
          </reference>
        </references>
      </pivotArea>
    </format>
    <format dxfId="3592">
      <pivotArea dataOnly="0" labelOnly="1" outline="0" fieldPosition="0">
        <references count="4">
          <reference field="2" count="1" selected="0">
            <x v="34"/>
          </reference>
          <reference field="3" count="1" selected="0">
            <x v="661"/>
          </reference>
          <reference field="5" count="1" selected="0">
            <x v="47"/>
          </reference>
          <reference field="9" count="1">
            <x v="498"/>
          </reference>
        </references>
      </pivotArea>
    </format>
    <format dxfId="3591">
      <pivotArea dataOnly="0" labelOnly="1" outline="0" fieldPosition="0">
        <references count="4">
          <reference field="2" count="1" selected="0">
            <x v="35"/>
          </reference>
          <reference field="3" count="1" selected="0">
            <x v="696"/>
          </reference>
          <reference field="5" count="1" selected="0">
            <x v="86"/>
          </reference>
          <reference field="9" count="2">
            <x v="406"/>
            <x v="533"/>
          </reference>
        </references>
      </pivotArea>
    </format>
    <format dxfId="3590">
      <pivotArea dataOnly="0" labelOnly="1" outline="0" fieldPosition="0">
        <references count="4">
          <reference field="2" count="1" selected="0">
            <x v="36"/>
          </reference>
          <reference field="3" count="1" selected="0">
            <x v="665"/>
          </reference>
          <reference field="5" count="1" selected="0">
            <x v="51"/>
          </reference>
          <reference field="9" count="1">
            <x v="421"/>
          </reference>
        </references>
      </pivotArea>
    </format>
    <format dxfId="3589">
      <pivotArea dataOnly="0" labelOnly="1" outline="0" fieldPosition="0">
        <references count="4">
          <reference field="2" count="1" selected="0">
            <x v="36"/>
          </reference>
          <reference field="3" count="1" selected="0">
            <x v="666"/>
          </reference>
          <reference field="5" count="1" selected="0">
            <x v="52"/>
          </reference>
          <reference field="9" count="1">
            <x v="499"/>
          </reference>
        </references>
      </pivotArea>
    </format>
    <format dxfId="3588">
      <pivotArea dataOnly="0" labelOnly="1" outline="0" fieldPosition="0">
        <references count="4">
          <reference field="2" count="1" selected="0">
            <x v="36"/>
          </reference>
          <reference field="3" count="1" selected="0">
            <x v="741"/>
          </reference>
          <reference field="5" count="1" selected="0">
            <x v="49"/>
          </reference>
          <reference field="9" count="3">
            <x v="374"/>
            <x v="375"/>
            <x v="501"/>
          </reference>
        </references>
      </pivotArea>
    </format>
    <format dxfId="3587">
      <pivotArea dataOnly="0" labelOnly="1" outline="0" fieldPosition="0">
        <references count="4">
          <reference field="2" count="1" selected="0">
            <x v="37"/>
          </reference>
          <reference field="3" count="1" selected="0">
            <x v="737"/>
          </reference>
          <reference field="5" count="1" selected="0">
            <x v="120"/>
          </reference>
          <reference field="9" count="1">
            <x v="262"/>
          </reference>
        </references>
      </pivotArea>
    </format>
    <format dxfId="3586">
      <pivotArea dataOnly="0" labelOnly="1" outline="0" fieldPosition="0">
        <references count="4">
          <reference field="2" count="1" selected="0">
            <x v="38"/>
          </reference>
          <reference field="3" count="1" selected="0">
            <x v="670"/>
          </reference>
          <reference field="5" count="1" selected="0">
            <x v="57"/>
          </reference>
          <reference field="9" count="9">
            <x v="2"/>
            <x v="76"/>
            <x v="106"/>
            <x v="164"/>
            <x v="330"/>
            <x v="369"/>
            <x v="388"/>
            <x v="389"/>
            <x v="395"/>
          </reference>
        </references>
      </pivotArea>
    </format>
    <format dxfId="3585">
      <pivotArea dataOnly="0" labelOnly="1" outline="0" fieldPosition="0">
        <references count="4">
          <reference field="2" count="1" selected="0">
            <x v="39"/>
          </reference>
          <reference field="3" count="1" selected="0">
            <x v="751"/>
          </reference>
          <reference field="5" count="1" selected="0">
            <x v="103"/>
          </reference>
          <reference field="9" count="7">
            <x v="214"/>
            <x v="561"/>
            <x v="562"/>
            <x v="563"/>
            <x v="564"/>
            <x v="565"/>
            <x v="566"/>
          </reference>
        </references>
      </pivotArea>
    </format>
    <format dxfId="3584">
      <pivotArea dataOnly="0" labelOnly="1" outline="0" fieldPosition="0">
        <references count="4">
          <reference field="2" count="1" selected="0">
            <x v="40"/>
          </reference>
          <reference field="3" count="1" selected="0">
            <x v="643"/>
          </reference>
          <reference field="5" count="1" selected="0">
            <x v="89"/>
          </reference>
          <reference field="9" count="3">
            <x v="71"/>
            <x v="72"/>
            <x v="73"/>
          </reference>
        </references>
      </pivotArea>
    </format>
    <format dxfId="3583">
      <pivotArea dataOnly="0" labelOnly="1" outline="0" fieldPosition="0">
        <references count="4">
          <reference field="2" count="1" selected="0">
            <x v="40"/>
          </reference>
          <reference field="3" count="1" selected="0">
            <x v="697"/>
          </reference>
          <reference field="5" count="1" selected="0">
            <x v="87"/>
          </reference>
          <reference field="9" count="1">
            <x v="534"/>
          </reference>
        </references>
      </pivotArea>
    </format>
    <format dxfId="3582">
      <pivotArea dataOnly="0" labelOnly="1" outline="0" fieldPosition="0">
        <references count="4">
          <reference field="2" count="1" selected="0">
            <x v="40"/>
          </reference>
          <reference field="3" count="1" selected="0">
            <x v="701"/>
          </reference>
          <reference field="5" count="1" selected="0">
            <x v="94"/>
          </reference>
          <reference field="9" count="1">
            <x v="521"/>
          </reference>
        </references>
      </pivotArea>
    </format>
    <format dxfId="3581">
      <pivotArea dataOnly="0" labelOnly="1" outline="0" fieldPosition="0">
        <references count="4">
          <reference field="2" count="1" selected="0">
            <x v="40"/>
          </reference>
          <reference field="3" count="1" selected="0">
            <x v="702"/>
          </reference>
          <reference field="5" count="1" selected="0">
            <x v="95"/>
          </reference>
          <reference field="9" count="1">
            <x v="54"/>
          </reference>
        </references>
      </pivotArea>
    </format>
    <format dxfId="3580">
      <pivotArea dataOnly="0" labelOnly="1" outline="0" fieldPosition="0">
        <references count="4">
          <reference field="2" count="1" selected="0">
            <x v="42"/>
          </reference>
          <reference field="3" count="1" selected="0">
            <x v="619"/>
          </reference>
          <reference field="5" count="1" selected="0">
            <x v="79"/>
          </reference>
          <reference field="9" count="1">
            <x v="443"/>
          </reference>
        </references>
      </pivotArea>
    </format>
    <format dxfId="3579">
      <pivotArea dataOnly="0" labelOnly="1" outline="0" fieldPosition="0">
        <references count="4">
          <reference field="2" count="1" selected="0">
            <x v="43"/>
          </reference>
          <reference field="3" count="1" selected="0">
            <x v="643"/>
          </reference>
          <reference field="5" count="1" selected="0">
            <x v="90"/>
          </reference>
          <reference field="9" count="1">
            <x v="68"/>
          </reference>
        </references>
      </pivotArea>
    </format>
    <format dxfId="3578">
      <pivotArea dataOnly="0" labelOnly="1" outline="0" fieldPosition="0">
        <references count="4">
          <reference field="2" count="1" selected="0">
            <x v="43"/>
          </reference>
          <reference field="3" count="1" selected="0">
            <x v="699"/>
          </reference>
          <reference field="5" count="1" selected="0">
            <x v="92"/>
          </reference>
          <reference field="9" count="1">
            <x v="69"/>
          </reference>
        </references>
      </pivotArea>
    </format>
    <format dxfId="3577">
      <pivotArea dataOnly="0" labelOnly="1" outline="0" fieldPosition="0">
        <references count="4">
          <reference field="2" count="1" selected="0">
            <x v="44"/>
          </reference>
          <reference field="3" count="1" selected="0">
            <x v="643"/>
          </reference>
          <reference field="5" count="1" selected="0">
            <x v="91"/>
          </reference>
          <reference field="9" count="2">
            <x v="61"/>
            <x v="535"/>
          </reference>
        </references>
      </pivotArea>
    </format>
    <format dxfId="3576">
      <pivotArea dataOnly="0" labelOnly="1" outline="0" fieldPosition="0">
        <references count="4">
          <reference field="2" count="1" selected="0">
            <x v="46"/>
          </reference>
          <reference field="3" count="1" selected="0">
            <x v="703"/>
          </reference>
          <reference field="5" count="1" selected="0">
            <x v="96"/>
          </reference>
          <reference field="9" count="16">
            <x v="124"/>
            <x v="372"/>
            <x v="373"/>
            <x v="536"/>
            <x v="537"/>
            <x v="538"/>
            <x v="539"/>
            <x v="540"/>
            <x v="541"/>
            <x v="542"/>
            <x v="543"/>
            <x v="544"/>
            <x v="546"/>
            <x v="547"/>
            <x v="631"/>
            <x v="632"/>
          </reference>
        </references>
      </pivotArea>
    </format>
    <format dxfId="3575">
      <pivotArea dataOnly="0" labelOnly="1" outline="0" fieldPosition="0">
        <references count="4">
          <reference field="2" count="1" selected="0">
            <x v="46"/>
          </reference>
          <reference field="3" count="1" selected="0">
            <x v="717"/>
          </reference>
          <reference field="5" count="1" selected="0">
            <x v="104"/>
          </reference>
          <reference field="9" count="24">
            <x v="2"/>
            <x v="567"/>
            <x v="568"/>
            <x v="569"/>
            <x v="570"/>
            <x v="571"/>
            <x v="572"/>
            <x v="573"/>
            <x v="574"/>
            <x v="575"/>
            <x v="576"/>
            <x v="577"/>
            <x v="579"/>
            <x v="580"/>
            <x v="581"/>
            <x v="582"/>
            <x v="583"/>
            <x v="584"/>
            <x v="585"/>
            <x v="586"/>
            <x v="587"/>
            <x v="588"/>
            <x v="639"/>
            <x v="640"/>
          </reference>
        </references>
      </pivotArea>
    </format>
    <format dxfId="3574">
      <pivotArea dataOnly="0" labelOnly="1" outline="0" fieldPosition="0">
        <references count="4">
          <reference field="2" count="1" selected="0">
            <x v="47"/>
          </reference>
          <reference field="3" count="1" selected="0">
            <x v="705"/>
          </reference>
          <reference field="5" count="1" selected="0">
            <x v="98"/>
          </reference>
          <reference field="9" count="4">
            <x v="2"/>
            <x v="215"/>
            <x v="633"/>
            <x v="634"/>
          </reference>
        </references>
      </pivotArea>
    </format>
    <format dxfId="3573">
      <pivotArea dataOnly="0" labelOnly="1" outline="0" fieldPosition="0">
        <references count="4">
          <reference field="2" count="1" selected="0">
            <x v="48"/>
          </reference>
          <reference field="3" count="1" selected="0">
            <x v="712"/>
          </reference>
          <reference field="5" count="1" selected="0">
            <x v="101"/>
          </reference>
          <reference field="9" count="4">
            <x v="113"/>
            <x v="271"/>
            <x v="392"/>
            <x v="393"/>
          </reference>
        </references>
      </pivotArea>
    </format>
    <format dxfId="3572">
      <pivotArea dataOnly="0" labelOnly="1" outline="0" fieldPosition="0">
        <references count="4">
          <reference field="2" count="1" selected="0">
            <x v="48"/>
          </reference>
          <reference field="3" count="1" selected="0">
            <x v="713"/>
          </reference>
          <reference field="5" count="1" selected="0">
            <x v="101"/>
          </reference>
          <reference field="9" count="2">
            <x v="110"/>
            <x v="476"/>
          </reference>
        </references>
      </pivotArea>
    </format>
    <format dxfId="3571">
      <pivotArea dataOnly="0" labelOnly="1" outline="0" fieldPosition="0">
        <references count="4">
          <reference field="2" count="1" selected="0">
            <x v="48"/>
          </reference>
          <reference field="3" count="1" selected="0">
            <x v="714"/>
          </reference>
          <reference field="5" count="1" selected="0">
            <x v="101"/>
          </reference>
          <reference field="9" count="1">
            <x v="122"/>
          </reference>
        </references>
      </pivotArea>
    </format>
    <format dxfId="3570">
      <pivotArea dataOnly="0" labelOnly="1" outline="0" fieldPosition="0">
        <references count="4">
          <reference field="2" count="1" selected="0">
            <x v="48"/>
          </reference>
          <reference field="3" count="1" selected="0">
            <x v="715"/>
          </reference>
          <reference field="5" count="1" selected="0">
            <x v="101"/>
          </reference>
          <reference field="9" count="1">
            <x v="274"/>
          </reference>
        </references>
      </pivotArea>
    </format>
    <format dxfId="3569">
      <pivotArea dataOnly="0" labelOnly="1" outline="0" fieldPosition="0">
        <references count="4">
          <reference field="2" count="1" selected="0">
            <x v="48"/>
          </reference>
          <reference field="3" count="1" selected="0">
            <x v="749"/>
          </reference>
          <reference field="5" count="1" selected="0">
            <x v="101"/>
          </reference>
          <reference field="9" count="3">
            <x v="111"/>
            <x v="112"/>
            <x v="370"/>
          </reference>
        </references>
      </pivotArea>
    </format>
    <format dxfId="3568">
      <pivotArea dataOnly="0" labelOnly="1" outline="0" fieldPosition="0">
        <references count="4">
          <reference field="2" count="1" selected="0">
            <x v="49"/>
          </reference>
          <reference field="3" count="1" selected="0">
            <x v="716"/>
          </reference>
          <reference field="5" count="1" selected="0">
            <x v="102"/>
          </reference>
          <reference field="9" count="14">
            <x v="138"/>
            <x v="141"/>
            <x v="142"/>
            <x v="143"/>
            <x v="145"/>
            <x v="147"/>
            <x v="553"/>
            <x v="554"/>
            <x v="555"/>
            <x v="556"/>
            <x v="557"/>
            <x v="558"/>
            <x v="559"/>
            <x v="560"/>
          </reference>
        </references>
      </pivotArea>
    </format>
    <format dxfId="3567">
      <pivotArea dataOnly="0" labelOnly="1" outline="0" fieldPosition="0">
        <references count="4">
          <reference field="2" count="1" selected="0">
            <x v="49"/>
          </reference>
          <reference field="3" count="1" selected="0">
            <x v="750"/>
          </reference>
          <reference field="5" count="1" selected="0">
            <x v="127"/>
          </reference>
          <reference field="9" count="6">
            <x v="553"/>
            <x v="554"/>
            <x v="635"/>
            <x v="636"/>
            <x v="637"/>
            <x v="638"/>
          </reference>
        </references>
      </pivotArea>
    </format>
    <format dxfId="3566">
      <pivotArea dataOnly="0" labelOnly="1" outline="0" fieldPosition="0">
        <references count="4">
          <reference field="2" count="1" selected="0">
            <x v="50"/>
          </reference>
          <reference field="3" count="1" selected="0">
            <x v="719"/>
          </reference>
          <reference field="5" count="1" selected="0">
            <x v="106"/>
          </reference>
          <reference field="9" count="2">
            <x v="596"/>
            <x v="605"/>
          </reference>
        </references>
      </pivotArea>
    </format>
    <format dxfId="3565">
      <pivotArea dataOnly="0" labelOnly="1" outline="0" fieldPosition="0">
        <references count="4">
          <reference field="2" count="1" selected="0">
            <x v="50"/>
          </reference>
          <reference field="3" count="1" selected="0">
            <x v="720"/>
          </reference>
          <reference field="5" count="1" selected="0">
            <x v="106"/>
          </reference>
          <reference field="9" count="6">
            <x v="597"/>
            <x v="598"/>
            <x v="603"/>
            <x v="606"/>
            <x v="607"/>
            <x v="609"/>
          </reference>
        </references>
      </pivotArea>
    </format>
    <format dxfId="3564">
      <pivotArea dataOnly="0" labelOnly="1" outline="0" fieldPosition="0">
        <references count="4">
          <reference field="2" count="1" selected="0">
            <x v="50"/>
          </reference>
          <reference field="3" count="1" selected="0">
            <x v="721"/>
          </reference>
          <reference field="5" count="1" selected="0">
            <x v="106"/>
          </reference>
          <reference field="9" count="4">
            <x v="599"/>
            <x v="601"/>
            <x v="604"/>
            <x v="608"/>
          </reference>
        </references>
      </pivotArea>
    </format>
    <format dxfId="3563">
      <pivotArea dataOnly="0" labelOnly="1" outline="0" fieldPosition="0">
        <references count="4">
          <reference field="2" count="1" selected="0">
            <x v="50"/>
          </reference>
          <reference field="3" count="1" selected="0">
            <x v="722"/>
          </reference>
          <reference field="5" count="1" selected="0">
            <x v="106"/>
          </reference>
          <reference field="9" count="2">
            <x v="600"/>
            <x v="602"/>
          </reference>
        </references>
      </pivotArea>
    </format>
    <format dxfId="3562">
      <pivotArea dataOnly="0" labelOnly="1" outline="0" fieldPosition="0">
        <references count="4">
          <reference field="2" count="1" selected="0">
            <x v="51"/>
          </reference>
          <reference field="3" count="1" selected="0">
            <x v="723"/>
          </reference>
          <reference field="5" count="1" selected="0">
            <x v="107"/>
          </reference>
          <reference field="9" count="3">
            <x v="610"/>
            <x v="611"/>
            <x v="612"/>
          </reference>
        </references>
      </pivotArea>
    </format>
    <format dxfId="3561">
      <pivotArea dataOnly="0" labelOnly="1" outline="0" fieldPosition="0">
        <references count="4">
          <reference field="2" count="1" selected="0">
            <x v="51"/>
          </reference>
          <reference field="3" count="1" selected="0">
            <x v="725"/>
          </reference>
          <reference field="5" count="1" selected="0">
            <x v="109"/>
          </reference>
          <reference field="9" count="24">
            <x v="641"/>
            <x v="642"/>
            <x v="643"/>
            <x v="644"/>
            <x v="645"/>
            <x v="646"/>
            <x v="647"/>
            <x v="648"/>
            <x v="649"/>
            <x v="650"/>
            <x v="651"/>
            <x v="652"/>
            <x v="653"/>
            <x v="654"/>
            <x v="655"/>
            <x v="656"/>
            <x v="657"/>
            <x v="658"/>
            <x v="659"/>
            <x v="660"/>
            <x v="661"/>
            <x v="662"/>
            <x v="663"/>
            <x v="664"/>
          </reference>
        </references>
      </pivotArea>
    </format>
    <format dxfId="3560">
      <pivotArea dataOnly="0" labelOnly="1" outline="0" fieldPosition="0">
        <references count="4">
          <reference field="2" count="1" selected="0">
            <x v="51"/>
          </reference>
          <reference field="3" count="1" selected="0">
            <x v="732"/>
          </reference>
          <reference field="5" count="1" selected="0">
            <x v="113"/>
          </reference>
          <reference field="9" count="6">
            <x v="676"/>
            <x v="677"/>
            <x v="678"/>
            <x v="679"/>
            <x v="680"/>
            <x v="681"/>
          </reference>
        </references>
      </pivotArea>
    </format>
    <format dxfId="3559">
      <pivotArea dataOnly="0" labelOnly="1" outline="0" fieldPosition="0">
        <references count="4">
          <reference field="2" count="1" selected="0">
            <x v="52"/>
          </reference>
          <reference field="3" count="1" selected="0">
            <x v="726"/>
          </reference>
          <reference field="5" count="1" selected="0">
            <x v="110"/>
          </reference>
          <reference field="9" count="2">
            <x v="665"/>
            <x v="666"/>
          </reference>
        </references>
      </pivotArea>
    </format>
    <format dxfId="3558">
      <pivotArea dataOnly="0" labelOnly="1" outline="0" fieldPosition="0">
        <references count="4">
          <reference field="2" count="1" selected="0">
            <x v="52"/>
          </reference>
          <reference field="3" count="1" selected="0">
            <x v="727"/>
          </reference>
          <reference field="5" count="1" selected="0">
            <x v="110"/>
          </reference>
          <reference field="9" count="1">
            <x v="667"/>
          </reference>
        </references>
      </pivotArea>
    </format>
    <format dxfId="3557">
      <pivotArea dataOnly="0" labelOnly="1" outline="0" fieldPosition="0">
        <references count="4">
          <reference field="2" count="1" selected="0">
            <x v="52"/>
          </reference>
          <reference field="3" count="1" selected="0">
            <x v="729"/>
          </reference>
          <reference field="5" count="1" selected="0">
            <x v="110"/>
          </reference>
          <reference field="9" count="6">
            <x v="668"/>
            <x v="669"/>
            <x v="670"/>
            <x v="671"/>
            <x v="672"/>
            <x v="673"/>
          </reference>
        </references>
      </pivotArea>
    </format>
    <format dxfId="3556">
      <pivotArea dataOnly="0" labelOnly="1" outline="0" fieldPosition="0">
        <references count="4">
          <reference field="2" count="1" selected="0">
            <x v="52"/>
          </reference>
          <reference field="3" count="1" selected="0">
            <x v="752"/>
          </reference>
          <reference field="5" count="1" selected="0">
            <x v="110"/>
          </reference>
          <reference field="9" count="3">
            <x v="2"/>
            <x v="674"/>
            <x v="675"/>
          </reference>
        </references>
      </pivotArea>
    </format>
    <format dxfId="3555">
      <pivotArea dataOnly="0" labelOnly="1" outline="0" fieldPosition="0">
        <references count="4">
          <reference field="2" count="1" selected="0">
            <x v="53"/>
          </reference>
          <reference field="3" count="1" selected="0">
            <x v="730"/>
          </reference>
          <reference field="5" count="1" selected="0">
            <x v="111"/>
          </reference>
          <reference field="9" count="3">
            <x v="2"/>
            <x v="614"/>
            <x v="615"/>
          </reference>
        </references>
      </pivotArea>
    </format>
    <format dxfId="3554">
      <pivotArea dataOnly="0" labelOnly="1" outline="0" fieldPosition="0">
        <references count="4">
          <reference field="2" count="1" selected="0">
            <x v="53"/>
          </reference>
          <reference field="3" count="1" selected="0">
            <x v="731"/>
          </reference>
          <reference field="5" count="1" selected="0">
            <x v="112"/>
          </reference>
          <reference field="9" count="2">
            <x v="616"/>
            <x v="617"/>
          </reference>
        </references>
      </pivotArea>
    </format>
    <format dxfId="3553">
      <pivotArea dataOnly="0" labelOnly="1" outline="0" fieldPosition="0">
        <references count="4">
          <reference field="2" count="1" selected="0">
            <x v="54"/>
          </reference>
          <reference field="3" count="1" selected="0">
            <x v="733"/>
          </reference>
          <reference field="5" count="1" selected="0">
            <x v="114"/>
          </reference>
          <reference field="9" count="3">
            <x v="682"/>
            <x v="683"/>
            <x v="684"/>
          </reference>
        </references>
      </pivotArea>
    </format>
    <format dxfId="3552">
      <pivotArea dataOnly="0" labelOnly="1" outline="0" fieldPosition="0">
        <references count="4">
          <reference field="2" count="1" selected="0">
            <x v="55"/>
          </reference>
          <reference field="3" count="1" selected="0">
            <x v="734"/>
          </reference>
          <reference field="5" count="1" selected="0">
            <x v="115"/>
          </reference>
          <reference field="9" count="1">
            <x v="687"/>
          </reference>
        </references>
      </pivotArea>
    </format>
    <format dxfId="3551">
      <pivotArea dataOnly="0" labelOnly="1" outline="0" fieldPosition="0">
        <references count="4">
          <reference field="2" count="1" selected="0">
            <x v="55"/>
          </reference>
          <reference field="3" count="1" selected="0">
            <x v="735"/>
          </reference>
          <reference field="5" count="1" selected="0">
            <x v="116"/>
          </reference>
          <reference field="9" count="1">
            <x v="688"/>
          </reference>
        </references>
      </pivotArea>
    </format>
    <format dxfId="3550">
      <pivotArea dataOnly="0" labelOnly="1" outline="0" fieldPosition="0">
        <references count="4">
          <reference field="2" count="1" selected="0">
            <x v="56"/>
          </reference>
          <reference field="3" count="1" selected="0">
            <x v="753"/>
          </reference>
          <reference field="5" count="1" selected="0">
            <x v="117"/>
          </reference>
          <reference field="9" count="1">
            <x v="618"/>
          </reference>
        </references>
      </pivotArea>
    </format>
    <format dxfId="3549">
      <pivotArea dataOnly="0" labelOnly="1" outline="0" fieldPosition="0">
        <references count="4">
          <reference field="2" count="1" selected="0">
            <x v="57"/>
          </reference>
          <reference field="3" count="1" selected="0">
            <x v="736"/>
          </reference>
          <reference field="5" count="1" selected="0">
            <x v="118"/>
          </reference>
          <reference field="9" count="2">
            <x v="685"/>
            <x v="686"/>
          </reference>
        </references>
      </pivotArea>
    </format>
    <format dxfId="3548">
      <pivotArea dataOnly="0" labelOnly="1" outline="0" fieldPosition="0">
        <references count="4">
          <reference field="2" count="1" selected="0">
            <x v="58"/>
          </reference>
          <reference field="3" count="1" selected="0">
            <x v="755"/>
          </reference>
          <reference field="5" count="1" selected="0">
            <x v="123"/>
          </reference>
          <reference field="9" count="1">
            <x v="689"/>
          </reference>
        </references>
      </pivotArea>
    </format>
    <format dxfId="3547">
      <pivotArea dataOnly="0" labelOnly="1" outline="0" fieldPosition="0">
        <references count="4">
          <reference field="2" count="1" selected="0">
            <x v="59"/>
          </reference>
          <reference field="3" count="1" selected="0">
            <x v="756"/>
          </reference>
          <reference field="5" count="1" selected="0">
            <x v="129"/>
          </reference>
          <reference field="9" count="1">
            <x v="690"/>
          </reference>
        </references>
      </pivotArea>
    </format>
    <format dxfId="3546">
      <pivotArea dataOnly="0" labelOnly="1" outline="0" fieldPosition="0">
        <references count="5">
          <reference field="2" count="1" selected="0">
            <x v="0"/>
          </reference>
          <reference field="3" count="1" selected="0">
            <x v="125"/>
          </reference>
          <reference field="5" count="1" selected="0">
            <x v="0"/>
          </reference>
          <reference field="9" count="1" selected="0">
            <x v="0"/>
          </reference>
          <reference field="10" count="1">
            <x v="79"/>
          </reference>
        </references>
      </pivotArea>
    </format>
    <format dxfId="3545">
      <pivotArea dataOnly="0" labelOnly="1" outline="0" fieldPosition="0">
        <references count="5">
          <reference field="2" count="1" selected="0">
            <x v="2"/>
          </reference>
          <reference field="3" count="1" selected="0">
            <x v="738"/>
          </reference>
          <reference field="5" count="1" selected="0">
            <x v="2"/>
          </reference>
          <reference field="9" count="1" selected="0">
            <x v="367"/>
          </reference>
          <reference field="10" count="1">
            <x v="76"/>
          </reference>
        </references>
      </pivotArea>
    </format>
    <format dxfId="3544">
      <pivotArea dataOnly="0" labelOnly="1" outline="0" fieldPosition="0">
        <references count="5">
          <reference field="2" count="1" selected="0">
            <x v="2"/>
          </reference>
          <reference field="3" count="1" selected="0">
            <x v="738"/>
          </reference>
          <reference field="5" count="1" selected="0">
            <x v="3"/>
          </reference>
          <reference field="9" count="1" selected="0">
            <x v="0"/>
          </reference>
          <reference field="10" count="1">
            <x v="83"/>
          </reference>
        </references>
      </pivotArea>
    </format>
    <format dxfId="3543">
      <pivotArea dataOnly="0" labelOnly="1" outline="0" fieldPosition="0">
        <references count="5">
          <reference field="2" count="1" selected="0">
            <x v="2"/>
          </reference>
          <reference field="3" count="1" selected="0">
            <x v="738"/>
          </reference>
          <reference field="5" count="1" selected="0">
            <x v="4"/>
          </reference>
          <reference field="9" count="1" selected="0">
            <x v="620"/>
          </reference>
          <reference field="10" count="1">
            <x v="178"/>
          </reference>
        </references>
      </pivotArea>
    </format>
    <format dxfId="3542">
      <pivotArea dataOnly="0" labelOnly="1" outline="0" fieldPosition="0">
        <references count="5">
          <reference field="2" count="1" selected="0">
            <x v="3"/>
          </reference>
          <reference field="3" count="1" selected="0">
            <x v="608"/>
          </reference>
          <reference field="5" count="1" selected="0">
            <x v="5"/>
          </reference>
          <reference field="9" count="1" selected="0">
            <x v="2"/>
          </reference>
          <reference field="10" count="1">
            <x v="84"/>
          </reference>
        </references>
      </pivotArea>
    </format>
    <format dxfId="3541">
      <pivotArea dataOnly="0" labelOnly="1" outline="0" fieldPosition="0">
        <references count="5">
          <reference field="2" count="1" selected="0">
            <x v="3"/>
          </reference>
          <reference field="3" count="1" selected="0">
            <x v="608"/>
          </reference>
          <reference field="5" count="1" selected="0">
            <x v="5"/>
          </reference>
          <reference field="9" count="1" selected="0">
            <x v="3"/>
          </reference>
          <reference field="10" count="1">
            <x v="82"/>
          </reference>
        </references>
      </pivotArea>
    </format>
    <format dxfId="3540">
      <pivotArea dataOnly="0" labelOnly="1" outline="0" fieldPosition="0">
        <references count="5">
          <reference field="2" count="1" selected="0">
            <x v="3"/>
          </reference>
          <reference field="3" count="1" selected="0">
            <x v="608"/>
          </reference>
          <reference field="5" count="1" selected="0">
            <x v="5"/>
          </reference>
          <reference field="9" count="1" selected="0">
            <x v="23"/>
          </reference>
          <reference field="10" count="1">
            <x v="83"/>
          </reference>
        </references>
      </pivotArea>
    </format>
    <format dxfId="3539">
      <pivotArea dataOnly="0" labelOnly="1" outline="0" fieldPosition="0">
        <references count="5">
          <reference field="2" count="1" selected="0">
            <x v="3"/>
          </reference>
          <reference field="3" count="1" selected="0">
            <x v="608"/>
          </reference>
          <reference field="5" count="1" selected="0">
            <x v="5"/>
          </reference>
          <reference field="9" count="1" selected="0">
            <x v="92"/>
          </reference>
          <reference field="10" count="1">
            <x v="82"/>
          </reference>
        </references>
      </pivotArea>
    </format>
    <format dxfId="3538">
      <pivotArea dataOnly="0" labelOnly="1" outline="0" fieldPosition="0">
        <references count="5">
          <reference field="2" count="1" selected="0">
            <x v="3"/>
          </reference>
          <reference field="3" count="1" selected="0">
            <x v="608"/>
          </reference>
          <reference field="5" count="1" selected="0">
            <x v="5"/>
          </reference>
          <reference field="9" count="1" selected="0">
            <x v="94"/>
          </reference>
          <reference field="10" count="1">
            <x v="83"/>
          </reference>
        </references>
      </pivotArea>
    </format>
    <format dxfId="3537">
      <pivotArea dataOnly="0" labelOnly="1" outline="0" fieldPosition="0">
        <references count="5">
          <reference field="2" count="1" selected="0">
            <x v="3"/>
          </reference>
          <reference field="3" count="1" selected="0">
            <x v="608"/>
          </reference>
          <reference field="5" count="1" selected="0">
            <x v="5"/>
          </reference>
          <reference field="9" count="1" selected="0">
            <x v="164"/>
          </reference>
          <reference field="10" count="1">
            <x v="82"/>
          </reference>
        </references>
      </pivotArea>
    </format>
    <format dxfId="3536">
      <pivotArea dataOnly="0" labelOnly="1" outline="0" fieldPosition="0">
        <references count="5">
          <reference field="2" count="1" selected="0">
            <x v="3"/>
          </reference>
          <reference field="3" count="1" selected="0">
            <x v="608"/>
          </reference>
          <reference field="5" count="1" selected="0">
            <x v="5"/>
          </reference>
          <reference field="9" count="1" selected="0">
            <x v="335"/>
          </reference>
          <reference field="10" count="1">
            <x v="83"/>
          </reference>
        </references>
      </pivotArea>
    </format>
    <format dxfId="3535">
      <pivotArea dataOnly="0" labelOnly="1" outline="0" fieldPosition="0">
        <references count="5">
          <reference field="2" count="1" selected="0">
            <x v="3"/>
          </reference>
          <reference field="3" count="1" selected="0">
            <x v="608"/>
          </reference>
          <reference field="5" count="1" selected="0">
            <x v="5"/>
          </reference>
          <reference field="9" count="1" selected="0">
            <x v="344"/>
          </reference>
          <reference field="10" count="1">
            <x v="73"/>
          </reference>
        </references>
      </pivotArea>
    </format>
    <format dxfId="3534">
      <pivotArea dataOnly="0" labelOnly="1" outline="0" fieldPosition="0">
        <references count="5">
          <reference field="2" count="1" selected="0">
            <x v="3"/>
          </reference>
          <reference field="3" count="1" selected="0">
            <x v="608"/>
          </reference>
          <reference field="5" count="1" selected="0">
            <x v="5"/>
          </reference>
          <reference field="9" count="1" selected="0">
            <x v="411"/>
          </reference>
          <reference field="10" count="1">
            <x v="84"/>
          </reference>
        </references>
      </pivotArea>
    </format>
    <format dxfId="3533">
      <pivotArea dataOnly="0" labelOnly="1" outline="0" fieldPosition="0">
        <references count="5">
          <reference field="2" count="1" selected="0">
            <x v="3"/>
          </reference>
          <reference field="3" count="1" selected="0">
            <x v="608"/>
          </reference>
          <reference field="5" count="1" selected="0">
            <x v="5"/>
          </reference>
          <reference field="9" count="1" selected="0">
            <x v="412"/>
          </reference>
          <reference field="10" count="1">
            <x v="82"/>
          </reference>
        </references>
      </pivotArea>
    </format>
    <format dxfId="3532">
      <pivotArea dataOnly="0" labelOnly="1" outline="0" fieldPosition="0">
        <references count="5">
          <reference field="2" count="1" selected="0">
            <x v="3"/>
          </reference>
          <reference field="3" count="1" selected="0">
            <x v="608"/>
          </reference>
          <reference field="5" count="1" selected="0">
            <x v="5"/>
          </reference>
          <reference field="9" count="1" selected="0">
            <x v="414"/>
          </reference>
          <reference field="10" count="1">
            <x v="84"/>
          </reference>
        </references>
      </pivotArea>
    </format>
    <format dxfId="3531">
      <pivotArea dataOnly="0" labelOnly="1" outline="0" fieldPosition="0">
        <references count="5">
          <reference field="2" count="1" selected="0">
            <x v="3"/>
          </reference>
          <reference field="3" count="1" selected="0">
            <x v="608"/>
          </reference>
          <reference field="5" count="1" selected="0">
            <x v="5"/>
          </reference>
          <reference field="9" count="1" selected="0">
            <x v="449"/>
          </reference>
          <reference field="10" count="1">
            <x v="82"/>
          </reference>
        </references>
      </pivotArea>
    </format>
    <format dxfId="3530">
      <pivotArea dataOnly="0" labelOnly="1" outline="0" fieldPosition="0">
        <references count="5">
          <reference field="2" count="1" selected="0">
            <x v="3"/>
          </reference>
          <reference field="3" count="1" selected="0">
            <x v="608"/>
          </reference>
          <reference field="5" count="1" selected="0">
            <x v="6"/>
          </reference>
          <reference field="9" count="1" selected="0">
            <x v="44"/>
          </reference>
          <reference field="10" count="1">
            <x v="53"/>
          </reference>
        </references>
      </pivotArea>
    </format>
    <format dxfId="3529">
      <pivotArea dataOnly="0" labelOnly="1" outline="0" fieldPosition="0">
        <references count="5">
          <reference field="2" count="1" selected="0">
            <x v="3"/>
          </reference>
          <reference field="3" count="1" selected="0">
            <x v="608"/>
          </reference>
          <reference field="5" count="1" selected="0">
            <x v="6"/>
          </reference>
          <reference field="9" count="1" selected="0">
            <x v="87"/>
          </reference>
          <reference field="10" count="1">
            <x v="125"/>
          </reference>
        </references>
      </pivotArea>
    </format>
    <format dxfId="3528">
      <pivotArea dataOnly="0" labelOnly="1" outline="0" fieldPosition="0">
        <references count="5">
          <reference field="2" count="1" selected="0">
            <x v="3"/>
          </reference>
          <reference field="3" count="1" selected="0">
            <x v="632"/>
          </reference>
          <reference field="5" count="1" selected="0">
            <x v="15"/>
          </reference>
          <reference field="9" count="1" selected="0">
            <x v="85"/>
          </reference>
          <reference field="10" count="1">
            <x v="42"/>
          </reference>
        </references>
      </pivotArea>
    </format>
    <format dxfId="3527">
      <pivotArea dataOnly="0" labelOnly="1" outline="0" fieldPosition="0">
        <references count="5">
          <reference field="2" count="1" selected="0">
            <x v="3"/>
          </reference>
          <reference field="3" count="1" selected="0">
            <x v="632"/>
          </reference>
          <reference field="5" count="1" selected="0">
            <x v="15"/>
          </reference>
          <reference field="9" count="1" selected="0">
            <x v="86"/>
          </reference>
          <reference field="10" count="1">
            <x v="82"/>
          </reference>
        </references>
      </pivotArea>
    </format>
    <format dxfId="3526">
      <pivotArea dataOnly="0" labelOnly="1" outline="0" fieldPosition="0">
        <references count="5">
          <reference field="2" count="1" selected="0">
            <x v="4"/>
          </reference>
          <reference field="3" count="1" selected="0">
            <x v="551"/>
          </reference>
          <reference field="5" count="1" selected="0">
            <x v="33"/>
          </reference>
          <reference field="9" count="1" selected="0">
            <x v="19"/>
          </reference>
          <reference field="10" count="1">
            <x v="25"/>
          </reference>
        </references>
      </pivotArea>
    </format>
    <format dxfId="3525">
      <pivotArea dataOnly="0" labelOnly="1" outline="0" fieldPosition="0">
        <references count="5">
          <reference field="2" count="1" selected="0">
            <x v="4"/>
          </reference>
          <reference field="3" count="1" selected="0">
            <x v="551"/>
          </reference>
          <reference field="5" count="1" selected="0">
            <x v="33"/>
          </reference>
          <reference field="9" count="1" selected="0">
            <x v="48"/>
          </reference>
          <reference field="10" count="1">
            <x v="124"/>
          </reference>
        </references>
      </pivotArea>
    </format>
    <format dxfId="3524">
      <pivotArea dataOnly="0" labelOnly="1" outline="0" fieldPosition="0">
        <references count="5">
          <reference field="2" count="1" selected="0">
            <x v="4"/>
          </reference>
          <reference field="3" count="1" selected="0">
            <x v="551"/>
          </reference>
          <reference field="5" count="1" selected="0">
            <x v="33"/>
          </reference>
          <reference field="9" count="1" selected="0">
            <x v="419"/>
          </reference>
          <reference field="10" count="1">
            <x v="83"/>
          </reference>
        </references>
      </pivotArea>
    </format>
    <format dxfId="3523">
      <pivotArea dataOnly="0" labelOnly="1" outline="0" fieldPosition="0">
        <references count="5">
          <reference field="2" count="1" selected="0">
            <x v="4"/>
          </reference>
          <reference field="3" count="1" selected="0">
            <x v="593"/>
          </reference>
          <reference field="5" count="1" selected="0">
            <x v="7"/>
          </reference>
          <reference field="9" count="1" selected="0">
            <x v="10"/>
          </reference>
          <reference field="10" count="1">
            <x v="125"/>
          </reference>
        </references>
      </pivotArea>
    </format>
    <format dxfId="3522">
      <pivotArea dataOnly="0" labelOnly="1" outline="0" fieldPosition="0">
        <references count="5">
          <reference field="2" count="1" selected="0">
            <x v="4"/>
          </reference>
          <reference field="3" count="1" selected="0">
            <x v="593"/>
          </reference>
          <reference field="5" count="1" selected="0">
            <x v="7"/>
          </reference>
          <reference field="9" count="1" selected="0">
            <x v="88"/>
          </reference>
          <reference field="10" count="1">
            <x v="84"/>
          </reference>
        </references>
      </pivotArea>
    </format>
    <format dxfId="3521">
      <pivotArea dataOnly="0" labelOnly="1" outline="0" fieldPosition="0">
        <references count="5">
          <reference field="2" count="1" selected="0">
            <x v="4"/>
          </reference>
          <reference field="3" count="1" selected="0">
            <x v="593"/>
          </reference>
          <reference field="5" count="1" selected="0">
            <x v="7"/>
          </reference>
          <reference field="9" count="1" selected="0">
            <x v="215"/>
          </reference>
          <reference field="10" count="1">
            <x v="125"/>
          </reference>
        </references>
      </pivotArea>
    </format>
    <format dxfId="3520">
      <pivotArea dataOnly="0" labelOnly="1" outline="0" fieldPosition="0">
        <references count="5">
          <reference field="2" count="1" selected="0">
            <x v="4"/>
          </reference>
          <reference field="3" count="1" selected="0">
            <x v="593"/>
          </reference>
          <reference field="5" count="1" selected="0">
            <x v="7"/>
          </reference>
          <reference field="9" count="1" selected="0">
            <x v="218"/>
          </reference>
          <reference field="10" count="1">
            <x v="82"/>
          </reference>
        </references>
      </pivotArea>
    </format>
    <format dxfId="3519">
      <pivotArea dataOnly="0" labelOnly="1" outline="0" fieldPosition="0">
        <references count="5">
          <reference field="2" count="1" selected="0">
            <x v="4"/>
          </reference>
          <reference field="3" count="1" selected="0">
            <x v="593"/>
          </reference>
          <reference field="5" count="1" selected="0">
            <x v="7"/>
          </reference>
          <reference field="9" count="1" selected="0">
            <x v="219"/>
          </reference>
          <reference field="10" count="1">
            <x v="172"/>
          </reference>
        </references>
      </pivotArea>
    </format>
    <format dxfId="3518">
      <pivotArea dataOnly="0" labelOnly="1" outline="0" fieldPosition="0">
        <references count="5">
          <reference field="2" count="1" selected="0">
            <x v="4"/>
          </reference>
          <reference field="3" count="1" selected="0">
            <x v="593"/>
          </reference>
          <reference field="5" count="1" selected="0">
            <x v="7"/>
          </reference>
          <reference field="9" count="1" selected="0">
            <x v="287"/>
          </reference>
          <reference field="10" count="1">
            <x v="83"/>
          </reference>
        </references>
      </pivotArea>
    </format>
    <format dxfId="3517">
      <pivotArea dataOnly="0" labelOnly="1" outline="0" fieldPosition="0">
        <references count="5">
          <reference field="2" count="1" selected="0">
            <x v="4"/>
          </reference>
          <reference field="3" count="1" selected="0">
            <x v="593"/>
          </reference>
          <reference field="5" count="1" selected="0">
            <x v="7"/>
          </reference>
          <reference field="9" count="1" selected="0">
            <x v="336"/>
          </reference>
          <reference field="10" count="1">
            <x v="82"/>
          </reference>
        </references>
      </pivotArea>
    </format>
    <format dxfId="3516">
      <pivotArea dataOnly="0" labelOnly="1" outline="0" fieldPosition="0">
        <references count="5">
          <reference field="2" count="1" selected="0">
            <x v="4"/>
          </reference>
          <reference field="3" count="1" selected="0">
            <x v="593"/>
          </reference>
          <reference field="5" count="1" selected="0">
            <x v="7"/>
          </reference>
          <reference field="9" count="1" selected="0">
            <x v="385"/>
          </reference>
          <reference field="10" count="1">
            <x v="83"/>
          </reference>
        </references>
      </pivotArea>
    </format>
    <format dxfId="3515">
      <pivotArea dataOnly="0" labelOnly="1" outline="0" fieldPosition="0">
        <references count="5">
          <reference field="2" count="1" selected="0">
            <x v="4"/>
          </reference>
          <reference field="3" count="1" selected="0">
            <x v="593"/>
          </reference>
          <reference field="5" count="1" selected="0">
            <x v="7"/>
          </reference>
          <reference field="9" count="1" selected="0">
            <x v="415"/>
          </reference>
          <reference field="10" count="1">
            <x v="123"/>
          </reference>
        </references>
      </pivotArea>
    </format>
    <format dxfId="3514">
      <pivotArea dataOnly="0" labelOnly="1" outline="0" fieldPosition="0">
        <references count="5">
          <reference field="2" count="1" selected="0">
            <x v="4"/>
          </reference>
          <reference field="3" count="1" selected="0">
            <x v="593"/>
          </reference>
          <reference field="5" count="1" selected="0">
            <x v="7"/>
          </reference>
          <reference field="9" count="1" selected="0">
            <x v="423"/>
          </reference>
          <reference field="10" count="1">
            <x v="83"/>
          </reference>
        </references>
      </pivotArea>
    </format>
    <format dxfId="3513">
      <pivotArea dataOnly="0" labelOnly="1" outline="0" fieldPosition="0">
        <references count="5">
          <reference field="2" count="1" selected="0">
            <x v="4"/>
          </reference>
          <reference field="3" count="1" selected="0">
            <x v="593"/>
          </reference>
          <reference field="5" count="1" selected="0">
            <x v="7"/>
          </reference>
          <reference field="9" count="1" selected="0">
            <x v="424"/>
          </reference>
          <reference field="10" count="1">
            <x v="172"/>
          </reference>
        </references>
      </pivotArea>
    </format>
    <format dxfId="3512">
      <pivotArea dataOnly="0" labelOnly="1" outline="0" fieldPosition="0">
        <references count="5">
          <reference field="2" count="1" selected="0">
            <x v="4"/>
          </reference>
          <reference field="3" count="1" selected="0">
            <x v="593"/>
          </reference>
          <reference field="5" count="1" selected="0">
            <x v="7"/>
          </reference>
          <reference field="9" count="1" selected="0">
            <x v="425"/>
          </reference>
          <reference field="10" count="1">
            <x v="83"/>
          </reference>
        </references>
      </pivotArea>
    </format>
    <format dxfId="3511">
      <pivotArea dataOnly="0" labelOnly="1" outline="0" fieldPosition="0">
        <references count="5">
          <reference field="2" count="1" selected="0">
            <x v="4"/>
          </reference>
          <reference field="3" count="1" selected="0">
            <x v="593"/>
          </reference>
          <reference field="5" count="1" selected="0">
            <x v="7"/>
          </reference>
          <reference field="9" count="1" selected="0">
            <x v="426"/>
          </reference>
          <reference field="10" count="1">
            <x v="82"/>
          </reference>
        </references>
      </pivotArea>
    </format>
    <format dxfId="3510">
      <pivotArea dataOnly="0" labelOnly="1" outline="0" fieldPosition="0">
        <references count="5">
          <reference field="2" count="1" selected="0">
            <x v="4"/>
          </reference>
          <reference field="3" count="1" selected="0">
            <x v="593"/>
          </reference>
          <reference field="5" count="1" selected="0">
            <x v="7"/>
          </reference>
          <reference field="9" count="1" selected="0">
            <x v="450"/>
          </reference>
          <reference field="10" count="1">
            <x v="83"/>
          </reference>
        </references>
      </pivotArea>
    </format>
    <format dxfId="3509">
      <pivotArea dataOnly="0" labelOnly="1" outline="0" fieldPosition="0">
        <references count="5">
          <reference field="2" count="1" selected="0">
            <x v="4"/>
          </reference>
          <reference field="3" count="1" selected="0">
            <x v="593"/>
          </reference>
          <reference field="5" count="1" selected="0">
            <x v="7"/>
          </reference>
          <reference field="9" count="1" selected="0">
            <x v="453"/>
          </reference>
          <reference field="10" count="1">
            <x v="82"/>
          </reference>
        </references>
      </pivotArea>
    </format>
    <format dxfId="3508">
      <pivotArea dataOnly="0" labelOnly="1" outline="0" fieldPosition="0">
        <references count="5">
          <reference field="2" count="1" selected="0">
            <x v="4"/>
          </reference>
          <reference field="3" count="1" selected="0">
            <x v="627"/>
          </reference>
          <reference field="5" count="1" selected="0">
            <x v="8"/>
          </reference>
          <reference field="9" count="1" selected="0">
            <x v="10"/>
          </reference>
          <reference field="10" count="1">
            <x v="180"/>
          </reference>
        </references>
      </pivotArea>
    </format>
    <format dxfId="3507">
      <pivotArea dataOnly="0" labelOnly="1" outline="0" fieldPosition="0">
        <references count="5">
          <reference field="2" count="1" selected="0">
            <x v="4"/>
          </reference>
          <reference field="3" count="1" selected="0">
            <x v="627"/>
          </reference>
          <reference field="5" count="1" selected="0">
            <x v="8"/>
          </reference>
          <reference field="9" count="1" selected="0">
            <x v="12"/>
          </reference>
          <reference field="10" count="1">
            <x v="43"/>
          </reference>
        </references>
      </pivotArea>
    </format>
    <format dxfId="3506">
      <pivotArea dataOnly="0" labelOnly="1" outline="0" fieldPosition="0">
        <references count="5">
          <reference field="2" count="1" selected="0">
            <x v="4"/>
          </reference>
          <reference field="3" count="1" selected="0">
            <x v="627"/>
          </reference>
          <reference field="5" count="1" selected="0">
            <x v="8"/>
          </reference>
          <reference field="9" count="1" selected="0">
            <x v="15"/>
          </reference>
          <reference field="10" count="1">
            <x v="83"/>
          </reference>
        </references>
      </pivotArea>
    </format>
    <format dxfId="3505">
      <pivotArea dataOnly="0" labelOnly="1" outline="0" fieldPosition="0">
        <references count="5">
          <reference field="2" count="1" selected="0">
            <x v="4"/>
          </reference>
          <reference field="3" count="1" selected="0">
            <x v="627"/>
          </reference>
          <reference field="5" count="1" selected="0">
            <x v="8"/>
          </reference>
          <reference field="9" count="1" selected="0">
            <x v="44"/>
          </reference>
          <reference field="10" count="1">
            <x v="53"/>
          </reference>
        </references>
      </pivotArea>
    </format>
    <format dxfId="3504">
      <pivotArea dataOnly="0" labelOnly="1" outline="0" fieldPosition="0">
        <references count="5">
          <reference field="2" count="1" selected="0">
            <x v="4"/>
          </reference>
          <reference field="3" count="1" selected="0">
            <x v="627"/>
          </reference>
          <reference field="5" count="1" selected="0">
            <x v="8"/>
          </reference>
          <reference field="9" count="1" selected="0">
            <x v="215"/>
          </reference>
          <reference field="10" count="1">
            <x v="125"/>
          </reference>
        </references>
      </pivotArea>
    </format>
    <format dxfId="3503">
      <pivotArea dataOnly="0" labelOnly="1" outline="0" fieldPosition="0">
        <references count="5">
          <reference field="2" count="1" selected="0">
            <x v="4"/>
          </reference>
          <reference field="3" count="1" selected="0">
            <x v="627"/>
          </reference>
          <reference field="5" count="1" selected="0">
            <x v="8"/>
          </reference>
          <reference field="9" count="1" selected="0">
            <x v="336"/>
          </reference>
          <reference field="10" count="1">
            <x v="83"/>
          </reference>
        </references>
      </pivotArea>
    </format>
    <format dxfId="3502">
      <pivotArea dataOnly="0" labelOnly="1" outline="0" fieldPosition="0">
        <references count="5">
          <reference field="2" count="1" selected="0">
            <x v="4"/>
          </reference>
          <reference field="3" count="1" selected="0">
            <x v="627"/>
          </reference>
          <reference field="5" count="1" selected="0">
            <x v="8"/>
          </reference>
          <reference field="9" count="1" selected="0">
            <x v="417"/>
          </reference>
          <reference field="10" count="1">
            <x v="179"/>
          </reference>
        </references>
      </pivotArea>
    </format>
    <format dxfId="3501">
      <pivotArea dataOnly="0" labelOnly="1" outline="0" fieldPosition="0">
        <references count="5">
          <reference field="2" count="1" selected="0">
            <x v="4"/>
          </reference>
          <reference field="3" count="1" selected="0">
            <x v="627"/>
          </reference>
          <reference field="5" count="1" selected="0">
            <x v="8"/>
          </reference>
          <reference field="9" count="1" selected="0">
            <x v="427"/>
          </reference>
          <reference field="10" count="1">
            <x v="83"/>
          </reference>
        </references>
      </pivotArea>
    </format>
    <format dxfId="3500">
      <pivotArea dataOnly="0" labelOnly="1" outline="0" fieldPosition="0">
        <references count="5">
          <reference field="2" count="1" selected="0">
            <x v="4"/>
          </reference>
          <reference field="3" count="1" selected="0">
            <x v="627"/>
          </reference>
          <reference field="5" count="1" selected="0">
            <x v="8"/>
          </reference>
          <reference field="9" count="1" selected="0">
            <x v="453"/>
          </reference>
          <reference field="10" count="1">
            <x v="82"/>
          </reference>
        </references>
      </pivotArea>
    </format>
    <format dxfId="3499">
      <pivotArea dataOnly="0" labelOnly="1" outline="0" fieldPosition="0">
        <references count="5">
          <reference field="2" count="1" selected="0">
            <x v="4"/>
          </reference>
          <reference field="3" count="1" selected="0">
            <x v="627"/>
          </reference>
          <reference field="5" count="1" selected="0">
            <x v="8"/>
          </reference>
          <reference field="9" count="1" selected="0">
            <x v="455"/>
          </reference>
          <reference field="10" count="1">
            <x v="125"/>
          </reference>
        </references>
      </pivotArea>
    </format>
    <format dxfId="3498">
      <pivotArea dataOnly="0" labelOnly="1" outline="0" fieldPosition="0">
        <references count="5">
          <reference field="2" count="1" selected="0">
            <x v="4"/>
          </reference>
          <reference field="3" count="1" selected="0">
            <x v="627"/>
          </reference>
          <reference field="5" count="1" selected="0">
            <x v="8"/>
          </reference>
          <reference field="9" count="1" selected="0">
            <x v="456"/>
          </reference>
          <reference field="10" count="1">
            <x v="83"/>
          </reference>
        </references>
      </pivotArea>
    </format>
    <format dxfId="3497">
      <pivotArea dataOnly="0" labelOnly="1" outline="0" fieldPosition="0">
        <references count="5">
          <reference field="2" count="1" selected="0">
            <x v="4"/>
          </reference>
          <reference field="3" count="1" selected="0">
            <x v="628"/>
          </reference>
          <reference field="5" count="1" selected="0">
            <x v="9"/>
          </reference>
          <reference field="9" count="1" selected="0">
            <x v="44"/>
          </reference>
          <reference field="10" count="1">
            <x v="53"/>
          </reference>
        </references>
      </pivotArea>
    </format>
    <format dxfId="3496">
      <pivotArea dataOnly="0" labelOnly="1" outline="0" fieldPosition="0">
        <references count="5">
          <reference field="2" count="1" selected="0">
            <x v="4"/>
          </reference>
          <reference field="3" count="1" selected="0">
            <x v="628"/>
          </reference>
          <reference field="5" count="1" selected="0">
            <x v="9"/>
          </reference>
          <reference field="9" count="1" selected="0">
            <x v="78"/>
          </reference>
          <reference field="10" count="1">
            <x v="125"/>
          </reference>
        </references>
      </pivotArea>
    </format>
    <format dxfId="3495">
      <pivotArea dataOnly="0" labelOnly="1" outline="0" fieldPosition="0">
        <references count="5">
          <reference field="2" count="1" selected="0">
            <x v="4"/>
          </reference>
          <reference field="3" count="1" selected="0">
            <x v="628"/>
          </reference>
          <reference field="5" count="1" selected="0">
            <x v="9"/>
          </reference>
          <reference field="9" count="1" selected="0">
            <x v="218"/>
          </reference>
          <reference field="10" count="1">
            <x v="172"/>
          </reference>
        </references>
      </pivotArea>
    </format>
    <format dxfId="3494">
      <pivotArea dataOnly="0" labelOnly="1" outline="0" fieldPosition="0">
        <references count="5">
          <reference field="2" count="1" selected="0">
            <x v="4"/>
          </reference>
          <reference field="3" count="1" selected="0">
            <x v="628"/>
          </reference>
          <reference field="5" count="1" selected="0">
            <x v="9"/>
          </reference>
          <reference field="9" count="1" selected="0">
            <x v="287"/>
          </reference>
          <reference field="10" count="1">
            <x v="83"/>
          </reference>
        </references>
      </pivotArea>
    </format>
    <format dxfId="3493">
      <pivotArea dataOnly="0" labelOnly="1" outline="0" fieldPosition="0">
        <references count="5">
          <reference field="2" count="1" selected="0">
            <x v="4"/>
          </reference>
          <reference field="3" count="1" selected="0">
            <x v="628"/>
          </reference>
          <reference field="5" count="1" selected="0">
            <x v="9"/>
          </reference>
          <reference field="9" count="1" selected="0">
            <x v="417"/>
          </reference>
          <reference field="10" count="1">
            <x v="179"/>
          </reference>
        </references>
      </pivotArea>
    </format>
    <format dxfId="3492">
      <pivotArea dataOnly="0" labelOnly="1" outline="0" fieldPosition="0">
        <references count="5">
          <reference field="2" count="1" selected="0">
            <x v="4"/>
          </reference>
          <reference field="3" count="1" selected="0">
            <x v="628"/>
          </reference>
          <reference field="5" count="1" selected="0">
            <x v="9"/>
          </reference>
          <reference field="9" count="1" selected="0">
            <x v="427"/>
          </reference>
          <reference field="10" count="1">
            <x v="83"/>
          </reference>
        </references>
      </pivotArea>
    </format>
    <format dxfId="3491">
      <pivotArea dataOnly="0" labelOnly="1" outline="0" fieldPosition="0">
        <references count="5">
          <reference field="2" count="1" selected="0">
            <x v="4"/>
          </reference>
          <reference field="3" count="1" selected="0">
            <x v="628"/>
          </reference>
          <reference field="5" count="1" selected="0">
            <x v="9"/>
          </reference>
          <reference field="9" count="1" selected="0">
            <x v="455"/>
          </reference>
          <reference field="10" count="1">
            <x v="125"/>
          </reference>
        </references>
      </pivotArea>
    </format>
    <format dxfId="3490">
      <pivotArea dataOnly="0" labelOnly="1" outline="0" fieldPosition="0">
        <references count="5">
          <reference field="2" count="1" selected="0">
            <x v="4"/>
          </reference>
          <reference field="3" count="1" selected="0">
            <x v="628"/>
          </reference>
          <reference field="5" count="1" selected="0">
            <x v="9"/>
          </reference>
          <reference field="9" count="1" selected="0">
            <x v="458"/>
          </reference>
          <reference field="10" count="1">
            <x v="82"/>
          </reference>
        </references>
      </pivotArea>
    </format>
    <format dxfId="3489">
      <pivotArea dataOnly="0" labelOnly="1" outline="0" fieldPosition="0">
        <references count="5">
          <reference field="2" count="1" selected="0">
            <x v="4"/>
          </reference>
          <reference field="3" count="1" selected="0">
            <x v="628"/>
          </reference>
          <reference field="5" count="1" selected="0">
            <x v="9"/>
          </reference>
          <reference field="9" count="1" selected="0">
            <x v="459"/>
          </reference>
          <reference field="10" count="1">
            <x v="83"/>
          </reference>
        </references>
      </pivotArea>
    </format>
    <format dxfId="3488">
      <pivotArea dataOnly="0" labelOnly="1" outline="0" fieldPosition="0">
        <references count="5">
          <reference field="2" count="1" selected="0">
            <x v="4"/>
          </reference>
          <reference field="3" count="1" selected="0">
            <x v="629"/>
          </reference>
          <reference field="5" count="1" selected="0">
            <x v="10"/>
          </reference>
          <reference field="9" count="1" selected="0">
            <x v="39"/>
          </reference>
          <reference field="10" count="1">
            <x v="141"/>
          </reference>
        </references>
      </pivotArea>
    </format>
    <format dxfId="3487">
      <pivotArea dataOnly="0" labelOnly="1" outline="0" fieldPosition="0">
        <references count="5">
          <reference field="2" count="1" selected="0">
            <x v="4"/>
          </reference>
          <reference field="3" count="1" selected="0">
            <x v="629"/>
          </reference>
          <reference field="5" count="1" selected="0">
            <x v="10"/>
          </reference>
          <reference field="9" count="1" selected="0">
            <x v="177"/>
          </reference>
          <reference field="10" count="1">
            <x v="125"/>
          </reference>
        </references>
      </pivotArea>
    </format>
    <format dxfId="3486">
      <pivotArea dataOnly="0" labelOnly="1" outline="0" fieldPosition="0">
        <references count="5">
          <reference field="2" count="1" selected="0">
            <x v="4"/>
          </reference>
          <reference field="3" count="1" selected="0">
            <x v="629"/>
          </reference>
          <reference field="5" count="1" selected="0">
            <x v="10"/>
          </reference>
          <reference field="9" count="1" selected="0">
            <x v="287"/>
          </reference>
          <reference field="10" count="1">
            <x v="82"/>
          </reference>
        </references>
      </pivotArea>
    </format>
    <format dxfId="3485">
      <pivotArea dataOnly="0" labelOnly="1" outline="0" fieldPosition="0">
        <references count="5">
          <reference field="2" count="1" selected="0">
            <x v="4"/>
          </reference>
          <reference field="3" count="1" selected="0">
            <x v="629"/>
          </reference>
          <reference field="5" count="1" selected="0">
            <x v="10"/>
          </reference>
          <reference field="9" count="1" selected="0">
            <x v="385"/>
          </reference>
          <reference field="10" count="1">
            <x v="83"/>
          </reference>
        </references>
      </pivotArea>
    </format>
    <format dxfId="3484">
      <pivotArea dataOnly="0" labelOnly="1" outline="0" fieldPosition="0">
        <references count="5">
          <reference field="2" count="1" selected="0">
            <x v="4"/>
          </reference>
          <reference field="3" count="1" selected="0">
            <x v="629"/>
          </reference>
          <reference field="5" count="1" selected="0">
            <x v="10"/>
          </reference>
          <reference field="9" count="1" selected="0">
            <x v="417"/>
          </reference>
          <reference field="10" count="1">
            <x v="179"/>
          </reference>
        </references>
      </pivotArea>
    </format>
    <format dxfId="3483">
      <pivotArea dataOnly="0" labelOnly="1" outline="0" fieldPosition="0">
        <references count="5">
          <reference field="2" count="1" selected="0">
            <x v="4"/>
          </reference>
          <reference field="3" count="1" selected="0">
            <x v="629"/>
          </reference>
          <reference field="5" count="1" selected="0">
            <x v="10"/>
          </reference>
          <reference field="9" count="1" selected="0">
            <x v="427"/>
          </reference>
          <reference field="10" count="1">
            <x v="83"/>
          </reference>
        </references>
      </pivotArea>
    </format>
    <format dxfId="3482">
      <pivotArea dataOnly="0" labelOnly="1" outline="0" fieldPosition="0">
        <references count="5">
          <reference field="2" count="1" selected="0">
            <x v="4"/>
          </reference>
          <reference field="3" count="1" selected="0">
            <x v="629"/>
          </reference>
          <reference field="5" count="1" selected="0">
            <x v="10"/>
          </reference>
          <reference field="9" count="1" selected="0">
            <x v="453"/>
          </reference>
          <reference field="10" count="1">
            <x v="82"/>
          </reference>
        </references>
      </pivotArea>
    </format>
    <format dxfId="3481">
      <pivotArea dataOnly="0" labelOnly="1" outline="0" fieldPosition="0">
        <references count="5">
          <reference field="2" count="1" selected="0">
            <x v="4"/>
          </reference>
          <reference field="3" count="1" selected="0">
            <x v="629"/>
          </reference>
          <reference field="5" count="1" selected="0">
            <x v="10"/>
          </reference>
          <reference field="9" count="1" selected="0">
            <x v="455"/>
          </reference>
          <reference field="10" count="1">
            <x v="125"/>
          </reference>
        </references>
      </pivotArea>
    </format>
    <format dxfId="3480">
      <pivotArea dataOnly="0" labelOnly="1" outline="0" fieldPosition="0">
        <references count="5">
          <reference field="2" count="1" selected="0">
            <x v="4"/>
          </reference>
          <reference field="3" count="1" selected="0">
            <x v="629"/>
          </reference>
          <reference field="5" count="1" selected="0">
            <x v="10"/>
          </reference>
          <reference field="9" count="1" selected="0">
            <x v="460"/>
          </reference>
          <reference field="10" count="1">
            <x v="83"/>
          </reference>
        </references>
      </pivotArea>
    </format>
    <format dxfId="3479">
      <pivotArea dataOnly="0" labelOnly="1" outline="0" fieldPosition="0">
        <references count="5">
          <reference field="2" count="1" selected="0">
            <x v="4"/>
          </reference>
          <reference field="3" count="1" selected="0">
            <x v="629"/>
          </reference>
          <reference field="5" count="1" selected="0">
            <x v="10"/>
          </reference>
          <reference field="9" count="1" selected="0">
            <x v="621"/>
          </reference>
          <reference field="10" count="1">
            <x v="82"/>
          </reference>
        </references>
      </pivotArea>
    </format>
    <format dxfId="3478">
      <pivotArea dataOnly="0" labelOnly="1" outline="0" fieldPosition="0">
        <references count="5">
          <reference field="2" count="1" selected="0">
            <x v="4"/>
          </reference>
          <reference field="3" count="1" selected="0">
            <x v="630"/>
          </reference>
          <reference field="5" count="1" selected="0">
            <x v="11"/>
          </reference>
          <reference field="9" count="1" selected="0">
            <x v="39"/>
          </reference>
          <reference field="10" count="1">
            <x v="60"/>
          </reference>
        </references>
      </pivotArea>
    </format>
    <format dxfId="3477">
      <pivotArea dataOnly="0" labelOnly="1" outline="0" fieldPosition="0">
        <references count="5">
          <reference field="2" count="1" selected="0">
            <x v="4"/>
          </reference>
          <reference field="3" count="1" selected="0">
            <x v="630"/>
          </reference>
          <reference field="5" count="1" selected="0">
            <x v="11"/>
          </reference>
          <reference field="9" count="1" selected="0">
            <x v="115"/>
          </reference>
          <reference field="10" count="1">
            <x v="83"/>
          </reference>
        </references>
      </pivotArea>
    </format>
    <format dxfId="3476">
      <pivotArea dataOnly="0" labelOnly="1" outline="0" fieldPosition="0">
        <references count="5">
          <reference field="2" count="1" selected="0">
            <x v="4"/>
          </reference>
          <reference field="3" count="1" selected="0">
            <x v="630"/>
          </reference>
          <reference field="5" count="1" selected="0">
            <x v="11"/>
          </reference>
          <reference field="9" count="1" selected="0">
            <x v="467"/>
          </reference>
          <reference field="10" count="1">
            <x v="80"/>
          </reference>
        </references>
      </pivotArea>
    </format>
    <format dxfId="3475">
      <pivotArea dataOnly="0" labelOnly="1" outline="0" fieldPosition="0">
        <references count="5">
          <reference field="2" count="1" selected="0">
            <x v="5"/>
          </reference>
          <reference field="3" count="1" selected="0">
            <x v="595"/>
          </reference>
          <reference field="5" count="1" selected="0">
            <x v="12"/>
          </reference>
          <reference field="9" count="1" selected="0">
            <x v="70"/>
          </reference>
          <reference field="10" count="1">
            <x v="83"/>
          </reference>
        </references>
      </pivotArea>
    </format>
    <format dxfId="3474">
      <pivotArea dataOnly="0" labelOnly="1" outline="0" fieldPosition="0">
        <references count="5">
          <reference field="2" count="1" selected="0">
            <x v="5"/>
          </reference>
          <reference field="3" count="1" selected="0">
            <x v="595"/>
          </reference>
          <reference field="5" count="1" selected="0">
            <x v="12"/>
          </reference>
          <reference field="9" count="1" selected="0">
            <x v="77"/>
          </reference>
          <reference field="10" count="1">
            <x v="123"/>
          </reference>
        </references>
      </pivotArea>
    </format>
    <format dxfId="3473">
      <pivotArea dataOnly="0" labelOnly="1" outline="0" fieldPosition="0">
        <references count="5">
          <reference field="2" count="1" selected="0">
            <x v="5"/>
          </reference>
          <reference field="3" count="1" selected="0">
            <x v="595"/>
          </reference>
          <reference field="5" count="1" selected="0">
            <x v="12"/>
          </reference>
          <reference field="9" count="1" selected="0">
            <x v="195"/>
          </reference>
          <reference field="10" count="1">
            <x v="84"/>
          </reference>
        </references>
      </pivotArea>
    </format>
    <format dxfId="3472">
      <pivotArea dataOnly="0" labelOnly="1" outline="0" fieldPosition="0">
        <references count="5">
          <reference field="2" count="1" selected="0">
            <x v="5"/>
          </reference>
          <reference field="3" count="1" selected="0">
            <x v="595"/>
          </reference>
          <reference field="5" count="1" selected="0">
            <x v="12"/>
          </reference>
          <reference field="9" count="1" selected="0">
            <x v="198"/>
          </reference>
          <reference field="10" count="1">
            <x v="82"/>
          </reference>
        </references>
      </pivotArea>
    </format>
    <format dxfId="3471">
      <pivotArea dataOnly="0" labelOnly="1" outline="0" fieldPosition="0">
        <references count="5">
          <reference field="2" count="1" selected="0">
            <x v="5"/>
          </reference>
          <reference field="3" count="1" selected="0">
            <x v="595"/>
          </reference>
          <reference field="5" count="1" selected="0">
            <x v="12"/>
          </reference>
          <reference field="9" count="1" selected="0">
            <x v="199"/>
          </reference>
          <reference field="10" count="1">
            <x v="80"/>
          </reference>
        </references>
      </pivotArea>
    </format>
    <format dxfId="3470">
      <pivotArea dataOnly="0" labelOnly="1" outline="0" fieldPosition="0">
        <references count="5">
          <reference field="2" count="1" selected="0">
            <x v="5"/>
          </reference>
          <reference field="3" count="1" selected="0">
            <x v="595"/>
          </reference>
          <reference field="5" count="1" selected="0">
            <x v="12"/>
          </reference>
          <reference field="9" count="1" selected="0">
            <x v="201"/>
          </reference>
          <reference field="10" count="1">
            <x v="82"/>
          </reference>
        </references>
      </pivotArea>
    </format>
    <format dxfId="3469">
      <pivotArea dataOnly="0" labelOnly="1" outline="0" fieldPosition="0">
        <references count="5">
          <reference field="2" count="1" selected="0">
            <x v="5"/>
          </reference>
          <reference field="3" count="1" selected="0">
            <x v="595"/>
          </reference>
          <reference field="5" count="1" selected="0">
            <x v="12"/>
          </reference>
          <reference field="9" count="1" selected="0">
            <x v="203"/>
          </reference>
          <reference field="10" count="1">
            <x v="83"/>
          </reference>
        </references>
      </pivotArea>
    </format>
    <format dxfId="3468">
      <pivotArea dataOnly="0" labelOnly="1" outline="0" fieldPosition="0">
        <references count="5">
          <reference field="2" count="1" selected="0">
            <x v="5"/>
          </reference>
          <reference field="3" count="1" selected="0">
            <x v="595"/>
          </reference>
          <reference field="5" count="1" selected="0">
            <x v="12"/>
          </reference>
          <reference field="9" count="1" selected="0">
            <x v="204"/>
          </reference>
          <reference field="10" count="1">
            <x v="84"/>
          </reference>
        </references>
      </pivotArea>
    </format>
    <format dxfId="3467">
      <pivotArea dataOnly="0" labelOnly="1" outline="0" fieldPosition="0">
        <references count="5">
          <reference field="2" count="1" selected="0">
            <x v="5"/>
          </reference>
          <reference field="3" count="1" selected="0">
            <x v="595"/>
          </reference>
          <reference field="5" count="1" selected="0">
            <x v="12"/>
          </reference>
          <reference field="9" count="1" selected="0">
            <x v="205"/>
          </reference>
          <reference field="10" count="1">
            <x v="82"/>
          </reference>
        </references>
      </pivotArea>
    </format>
    <format dxfId="3466">
      <pivotArea dataOnly="0" labelOnly="1" outline="0" fieldPosition="0">
        <references count="5">
          <reference field="2" count="1" selected="0">
            <x v="5"/>
          </reference>
          <reference field="3" count="1" selected="0">
            <x v="595"/>
          </reference>
          <reference field="5" count="1" selected="0">
            <x v="12"/>
          </reference>
          <reference field="9" count="1" selected="0">
            <x v="284"/>
          </reference>
          <reference field="10" count="1">
            <x v="84"/>
          </reference>
        </references>
      </pivotArea>
    </format>
    <format dxfId="3465">
      <pivotArea dataOnly="0" labelOnly="1" outline="0" fieldPosition="0">
        <references count="5">
          <reference field="2" count="1" selected="0">
            <x v="5"/>
          </reference>
          <reference field="3" count="1" selected="0">
            <x v="595"/>
          </reference>
          <reference field="5" count="1" selected="0">
            <x v="12"/>
          </reference>
          <reference field="9" count="1" selected="0">
            <x v="344"/>
          </reference>
          <reference field="10" count="1">
            <x v="73"/>
          </reference>
        </references>
      </pivotArea>
    </format>
    <format dxfId="3464">
      <pivotArea dataOnly="0" labelOnly="1" outline="0" fieldPosition="0">
        <references count="5">
          <reference field="2" count="1" selected="0">
            <x v="5"/>
          </reference>
          <reference field="3" count="1" selected="0">
            <x v="595"/>
          </reference>
          <reference field="5" count="1" selected="0">
            <x v="12"/>
          </reference>
          <reference field="9" count="1" selected="0">
            <x v="469"/>
          </reference>
          <reference field="10" count="1">
            <x v="82"/>
          </reference>
        </references>
      </pivotArea>
    </format>
    <format dxfId="3463">
      <pivotArea dataOnly="0" labelOnly="1" outline="0" fieldPosition="0">
        <references count="5">
          <reference field="2" count="1" selected="0">
            <x v="6"/>
          </reference>
          <reference field="3" count="1" selected="0">
            <x v="582"/>
          </reference>
          <reference field="5" count="1" selected="0">
            <x v="24"/>
          </reference>
          <reference field="9" count="1" selected="0">
            <x v="24"/>
          </reference>
          <reference field="10" count="1">
            <x v="126"/>
          </reference>
        </references>
      </pivotArea>
    </format>
    <format dxfId="3462">
      <pivotArea dataOnly="0" labelOnly="1" outline="0" fieldPosition="0">
        <references count="5">
          <reference field="2" count="1" selected="0">
            <x v="6"/>
          </reference>
          <reference field="3" count="1" selected="0">
            <x v="582"/>
          </reference>
          <reference field="5" count="1" selected="0">
            <x v="24"/>
          </reference>
          <reference field="9" count="1" selected="0">
            <x v="206"/>
          </reference>
          <reference field="10" count="1">
            <x v="29"/>
          </reference>
        </references>
      </pivotArea>
    </format>
    <format dxfId="3461">
      <pivotArea dataOnly="0" labelOnly="1" outline="0" fieldPosition="0">
        <references count="5">
          <reference field="2" count="1" selected="0">
            <x v="6"/>
          </reference>
          <reference field="3" count="1" selected="0">
            <x v="582"/>
          </reference>
          <reference field="5" count="1" selected="0">
            <x v="24"/>
          </reference>
          <reference field="9" count="1" selected="0">
            <x v="209"/>
          </reference>
          <reference field="10" count="1">
            <x v="82"/>
          </reference>
        </references>
      </pivotArea>
    </format>
    <format dxfId="3460">
      <pivotArea dataOnly="0" labelOnly="1" outline="0" fieldPosition="0">
        <references count="5">
          <reference field="2" count="1" selected="0">
            <x v="6"/>
          </reference>
          <reference field="3" count="1" selected="0">
            <x v="582"/>
          </reference>
          <reference field="5" count="1" selected="0">
            <x v="24"/>
          </reference>
          <reference field="9" count="1" selected="0">
            <x v="286"/>
          </reference>
          <reference field="10" count="1">
            <x v="83"/>
          </reference>
        </references>
      </pivotArea>
    </format>
    <format dxfId="3459">
      <pivotArea dataOnly="0" labelOnly="1" outline="0" fieldPosition="0">
        <references count="5">
          <reference field="2" count="1" selected="0">
            <x v="6"/>
          </reference>
          <reference field="3" count="1" selected="0">
            <x v="637"/>
          </reference>
          <reference field="5" count="1" selected="0">
            <x v="25"/>
          </reference>
          <reference field="9" count="1" selected="0">
            <x v="206"/>
          </reference>
          <reference field="10" count="1">
            <x v="29"/>
          </reference>
        </references>
      </pivotArea>
    </format>
    <format dxfId="3458">
      <pivotArea dataOnly="0" labelOnly="1" outline="0" fieldPosition="0">
        <references count="5">
          <reference field="2" count="1" selected="0">
            <x v="6"/>
          </reference>
          <reference field="3" count="1" selected="0">
            <x v="637"/>
          </reference>
          <reference field="5" count="1" selected="0">
            <x v="25"/>
          </reference>
          <reference field="9" count="1" selected="0">
            <x v="210"/>
          </reference>
          <reference field="10" count="1">
            <x v="126"/>
          </reference>
        </references>
      </pivotArea>
    </format>
    <format dxfId="3457">
      <pivotArea dataOnly="0" labelOnly="1" outline="0" fieldPosition="0">
        <references count="5">
          <reference field="2" count="1" selected="0">
            <x v="6"/>
          </reference>
          <reference field="3" count="1" selected="0">
            <x v="637"/>
          </reference>
          <reference field="5" count="1" selected="0">
            <x v="25"/>
          </reference>
          <reference field="9" count="1" selected="0">
            <x v="358"/>
          </reference>
          <reference field="10" count="1">
            <x v="83"/>
          </reference>
        </references>
      </pivotArea>
    </format>
    <format dxfId="3456">
      <pivotArea dataOnly="0" labelOnly="1" outline="0" fieldPosition="0">
        <references count="5">
          <reference field="2" count="1" selected="0">
            <x v="6"/>
          </reference>
          <reference field="3" count="1" selected="0">
            <x v="639"/>
          </reference>
          <reference field="5" count="1" selected="0">
            <x v="26"/>
          </reference>
          <reference field="9" count="1" selected="0">
            <x v="206"/>
          </reference>
          <reference field="10" count="1">
            <x v="29"/>
          </reference>
        </references>
      </pivotArea>
    </format>
    <format dxfId="3455">
      <pivotArea dataOnly="0" labelOnly="1" outline="0" fieldPosition="0">
        <references count="5">
          <reference field="2" count="1" selected="0">
            <x v="6"/>
          </reference>
          <reference field="3" count="1" selected="0">
            <x v="639"/>
          </reference>
          <reference field="5" count="1" selected="0">
            <x v="26"/>
          </reference>
          <reference field="9" count="1" selected="0">
            <x v="210"/>
          </reference>
          <reference field="10" count="1">
            <x v="126"/>
          </reference>
        </references>
      </pivotArea>
    </format>
    <format dxfId="3454">
      <pivotArea dataOnly="0" labelOnly="1" outline="0" fieldPosition="0">
        <references count="5">
          <reference field="2" count="1" selected="0">
            <x v="6"/>
          </reference>
          <reference field="3" count="1" selected="0">
            <x v="639"/>
          </reference>
          <reference field="5" count="1" selected="0">
            <x v="26"/>
          </reference>
          <reference field="9" count="1" selected="0">
            <x v="331"/>
          </reference>
          <reference field="10" count="1">
            <x v="83"/>
          </reference>
        </references>
      </pivotArea>
    </format>
    <format dxfId="3453">
      <pivotArea dataOnly="0" labelOnly="1" outline="0" fieldPosition="0">
        <references count="5">
          <reference field="2" count="1" selected="0">
            <x v="6"/>
          </reference>
          <reference field="3" count="1" selected="0">
            <x v="640"/>
          </reference>
          <reference field="5" count="1" selected="0">
            <x v="27"/>
          </reference>
          <reference field="9" count="1" selected="0">
            <x v="206"/>
          </reference>
          <reference field="10" count="1">
            <x v="29"/>
          </reference>
        </references>
      </pivotArea>
    </format>
    <format dxfId="3452">
      <pivotArea dataOnly="0" labelOnly="1" outline="0" fieldPosition="0">
        <references count="5">
          <reference field="2" count="1" selected="0">
            <x v="6"/>
          </reference>
          <reference field="3" count="1" selected="0">
            <x v="640"/>
          </reference>
          <reference field="5" count="1" selected="0">
            <x v="27"/>
          </reference>
          <reference field="9" count="1" selected="0">
            <x v="209"/>
          </reference>
          <reference field="10" count="1">
            <x v="83"/>
          </reference>
        </references>
      </pivotArea>
    </format>
    <format dxfId="3451">
      <pivotArea dataOnly="0" labelOnly="1" outline="0" fieldPosition="0">
        <references count="5">
          <reference field="2" count="1" selected="0">
            <x v="6"/>
          </reference>
          <reference field="3" count="1" selected="0">
            <x v="640"/>
          </reference>
          <reference field="5" count="1" selected="0">
            <x v="27"/>
          </reference>
          <reference field="9" count="1" selected="0">
            <x v="483"/>
          </reference>
          <reference field="10" count="1">
            <x v="181"/>
          </reference>
        </references>
      </pivotArea>
    </format>
    <format dxfId="3450">
      <pivotArea dataOnly="0" labelOnly="1" outline="0" fieldPosition="0">
        <references count="5">
          <reference field="2" count="1" selected="0">
            <x v="7"/>
          </reference>
          <reference field="3" count="1" selected="0">
            <x v="650"/>
          </reference>
          <reference field="5" count="1" selected="0">
            <x v="36"/>
          </reference>
          <reference field="9" count="1" selected="0">
            <x v="355"/>
          </reference>
          <reference field="10" count="1">
            <x v="150"/>
          </reference>
        </references>
      </pivotArea>
    </format>
    <format dxfId="3449">
      <pivotArea dataOnly="0" labelOnly="1" outline="0" fieldPosition="0">
        <references count="5">
          <reference field="2" count="1" selected="0">
            <x v="7"/>
          </reference>
          <reference field="3" count="1" selected="0">
            <x v="651"/>
          </reference>
          <reference field="5" count="1" selected="0">
            <x v="37"/>
          </reference>
          <reference field="9" count="1" selected="0">
            <x v="26"/>
          </reference>
          <reference field="10" count="1">
            <x v="181"/>
          </reference>
        </references>
      </pivotArea>
    </format>
    <format dxfId="3448">
      <pivotArea dataOnly="0" labelOnly="1" outline="0" fieldPosition="0">
        <references count="5">
          <reference field="2" count="1" selected="0">
            <x v="7"/>
          </reference>
          <reference field="3" count="1" selected="0">
            <x v="651"/>
          </reference>
          <reference field="5" count="1" selected="0">
            <x v="37"/>
          </reference>
          <reference field="9" count="1" selected="0">
            <x v="152"/>
          </reference>
          <reference field="10" count="1">
            <x v="82"/>
          </reference>
        </references>
      </pivotArea>
    </format>
    <format dxfId="3447">
      <pivotArea dataOnly="0" labelOnly="1" outline="0" fieldPosition="0">
        <references count="5">
          <reference field="2" count="1" selected="0">
            <x v="7"/>
          </reference>
          <reference field="3" count="1" selected="0">
            <x v="651"/>
          </reference>
          <reference field="5" count="1" selected="0">
            <x v="37"/>
          </reference>
          <reference field="9" count="1" selected="0">
            <x v="154"/>
          </reference>
          <reference field="10" count="1">
            <x v="83"/>
          </reference>
        </references>
      </pivotArea>
    </format>
    <format dxfId="3446">
      <pivotArea dataOnly="0" labelOnly="1" outline="0" fieldPosition="0">
        <references count="5">
          <reference field="2" count="1" selected="0">
            <x v="7"/>
          </reference>
          <reference field="3" count="1" selected="0">
            <x v="651"/>
          </reference>
          <reference field="5" count="1" selected="0">
            <x v="37"/>
          </reference>
          <reference field="9" count="1" selected="0">
            <x v="155"/>
          </reference>
          <reference field="10" count="1">
            <x v="82"/>
          </reference>
        </references>
      </pivotArea>
    </format>
    <format dxfId="3445">
      <pivotArea dataOnly="0" labelOnly="1" outline="0" fieldPosition="0">
        <references count="5">
          <reference field="2" count="1" selected="0">
            <x v="7"/>
          </reference>
          <reference field="3" count="1" selected="0">
            <x v="651"/>
          </reference>
          <reference field="5" count="1" selected="0">
            <x v="37"/>
          </reference>
          <reference field="9" count="1" selected="0">
            <x v="223"/>
          </reference>
          <reference field="10" count="1">
            <x v="181"/>
          </reference>
        </references>
      </pivotArea>
    </format>
    <format dxfId="3444">
      <pivotArea dataOnly="0" labelOnly="1" outline="0" fieldPosition="0">
        <references count="5">
          <reference field="2" count="1" selected="0">
            <x v="7"/>
          </reference>
          <reference field="3" count="1" selected="0">
            <x v="651"/>
          </reference>
          <reference field="5" count="1" selected="0">
            <x v="37"/>
          </reference>
          <reference field="9" count="1" selected="0">
            <x v="252"/>
          </reference>
          <reference field="10" count="1">
            <x v="180"/>
          </reference>
        </references>
      </pivotArea>
    </format>
    <format dxfId="3443">
      <pivotArea dataOnly="0" labelOnly="1" outline="0" fieldPosition="0">
        <references count="5">
          <reference field="2" count="1" selected="0">
            <x v="7"/>
          </reference>
          <reference field="3" count="1" selected="0">
            <x v="651"/>
          </reference>
          <reference field="5" count="1" selected="0">
            <x v="37"/>
          </reference>
          <reference field="9" count="1" selected="0">
            <x v="276"/>
          </reference>
          <reference field="10" count="1">
            <x v="60"/>
          </reference>
        </references>
      </pivotArea>
    </format>
    <format dxfId="3442">
      <pivotArea dataOnly="0" labelOnly="1" outline="0" fieldPosition="0">
        <references count="5">
          <reference field="2" count="1" selected="0">
            <x v="7"/>
          </reference>
          <reference field="3" count="1" selected="0">
            <x v="651"/>
          </reference>
          <reference field="5" count="1" selected="0">
            <x v="37"/>
          </reference>
          <reference field="9" count="1" selected="0">
            <x v="340"/>
          </reference>
          <reference field="10" count="1">
            <x v="182"/>
          </reference>
        </references>
      </pivotArea>
    </format>
    <format dxfId="3441">
      <pivotArea dataOnly="0" labelOnly="1" outline="0" fieldPosition="0">
        <references count="5">
          <reference field="2" count="1" selected="0">
            <x v="7"/>
          </reference>
          <reference field="3" count="1" selected="0">
            <x v="651"/>
          </reference>
          <reference field="5" count="1" selected="0">
            <x v="37"/>
          </reference>
          <reference field="9" count="1" selected="0">
            <x v="364"/>
          </reference>
          <reference field="10" count="1">
            <x v="83"/>
          </reference>
        </references>
      </pivotArea>
    </format>
    <format dxfId="3440">
      <pivotArea dataOnly="0" labelOnly="1" outline="0" fieldPosition="0">
        <references count="5">
          <reference field="2" count="1" selected="0">
            <x v="7"/>
          </reference>
          <reference field="3" count="1" selected="0">
            <x v="651"/>
          </reference>
          <reference field="5" count="1" selected="0">
            <x v="37"/>
          </reference>
          <reference field="9" count="1" selected="0">
            <x v="399"/>
          </reference>
          <reference field="10" count="1">
            <x v="82"/>
          </reference>
        </references>
      </pivotArea>
    </format>
    <format dxfId="3439">
      <pivotArea dataOnly="0" labelOnly="1" outline="0" fieldPosition="0">
        <references count="5">
          <reference field="2" count="1" selected="0">
            <x v="7"/>
          </reference>
          <reference field="3" count="1" selected="0">
            <x v="652"/>
          </reference>
          <reference field="5" count="1" selected="0">
            <x v="38"/>
          </reference>
          <reference field="9" count="1" selected="0">
            <x v="4"/>
          </reference>
          <reference field="10" count="1">
            <x v="40"/>
          </reference>
        </references>
      </pivotArea>
    </format>
    <format dxfId="3438">
      <pivotArea dataOnly="0" labelOnly="1" outline="0" fieldPosition="0">
        <references count="5">
          <reference field="2" count="1" selected="0">
            <x v="7"/>
          </reference>
          <reference field="3" count="1" selected="0">
            <x v="652"/>
          </reference>
          <reference field="5" count="1" selected="0">
            <x v="38"/>
          </reference>
          <reference field="9" count="1" selected="0">
            <x v="38"/>
          </reference>
          <reference field="10" count="1">
            <x v="60"/>
          </reference>
        </references>
      </pivotArea>
    </format>
    <format dxfId="3437">
      <pivotArea dataOnly="0" labelOnly="1" outline="0" fieldPosition="0">
        <references count="5">
          <reference field="2" count="1" selected="0">
            <x v="7"/>
          </reference>
          <reference field="3" count="1" selected="0">
            <x v="652"/>
          </reference>
          <reference field="5" count="1" selected="0">
            <x v="38"/>
          </reference>
          <reference field="9" count="1" selected="0">
            <x v="149"/>
          </reference>
          <reference field="10" count="1">
            <x v="159"/>
          </reference>
        </references>
      </pivotArea>
    </format>
    <format dxfId="3436">
      <pivotArea dataOnly="0" labelOnly="1" outline="0" fieldPosition="0">
        <references count="5">
          <reference field="2" count="1" selected="0">
            <x v="7"/>
          </reference>
          <reference field="3" count="1" selected="0">
            <x v="652"/>
          </reference>
          <reference field="5" count="1" selected="0">
            <x v="38"/>
          </reference>
          <reference field="9" count="1" selected="0">
            <x v="171"/>
          </reference>
          <reference field="10" count="1">
            <x v="44"/>
          </reference>
        </references>
      </pivotArea>
    </format>
    <format dxfId="3435">
      <pivotArea dataOnly="0" labelOnly="1" outline="0" fieldPosition="0">
        <references count="5">
          <reference field="2" count="1" selected="0">
            <x v="7"/>
          </reference>
          <reference field="3" count="1" selected="0">
            <x v="652"/>
          </reference>
          <reference field="5" count="1" selected="0">
            <x v="38"/>
          </reference>
          <reference field="9" count="1" selected="0">
            <x v="339"/>
          </reference>
          <reference field="10" count="1">
            <x v="83"/>
          </reference>
        </references>
      </pivotArea>
    </format>
    <format dxfId="3434">
      <pivotArea dataOnly="0" labelOnly="1" outline="0" fieldPosition="0">
        <references count="5">
          <reference field="2" count="1" selected="0">
            <x v="7"/>
          </reference>
          <reference field="3" count="1" selected="0">
            <x v="652"/>
          </reference>
          <reference field="5" count="1" selected="0">
            <x v="38"/>
          </reference>
          <reference field="9" count="1" selected="0">
            <x v="495"/>
          </reference>
          <reference field="10" count="1">
            <x v="159"/>
          </reference>
        </references>
      </pivotArea>
    </format>
    <format dxfId="3433">
      <pivotArea dataOnly="0" labelOnly="1" outline="0" fieldPosition="0">
        <references count="5">
          <reference field="2" count="1" selected="0">
            <x v="7"/>
          </reference>
          <reference field="3" count="1" selected="0">
            <x v="653"/>
          </reference>
          <reference field="5" count="1" selected="0">
            <x v="39"/>
          </reference>
          <reference field="9" count="1" selected="0">
            <x v="4"/>
          </reference>
          <reference field="10" count="1">
            <x v="40"/>
          </reference>
        </references>
      </pivotArea>
    </format>
    <format dxfId="3432">
      <pivotArea dataOnly="0" labelOnly="1" outline="0" fieldPosition="0">
        <references count="5">
          <reference field="2" count="1" selected="0">
            <x v="7"/>
          </reference>
          <reference field="3" count="1" selected="0">
            <x v="653"/>
          </reference>
          <reference field="5" count="1" selected="0">
            <x v="39"/>
          </reference>
          <reference field="9" count="1" selected="0">
            <x v="26"/>
          </reference>
          <reference field="10" count="1">
            <x v="181"/>
          </reference>
        </references>
      </pivotArea>
    </format>
    <format dxfId="3431">
      <pivotArea dataOnly="0" labelOnly="1" outline="0" fieldPosition="0">
        <references count="5">
          <reference field="2" count="1" selected="0">
            <x v="7"/>
          </reference>
          <reference field="3" count="1" selected="0">
            <x v="653"/>
          </reference>
          <reference field="5" count="1" selected="0">
            <x v="39"/>
          </reference>
          <reference field="9" count="1" selected="0">
            <x v="38"/>
          </reference>
          <reference field="10" count="1">
            <x v="60"/>
          </reference>
        </references>
      </pivotArea>
    </format>
    <format dxfId="3430">
      <pivotArea dataOnly="0" labelOnly="1" outline="0" fieldPosition="0">
        <references count="5">
          <reference field="2" count="1" selected="0">
            <x v="7"/>
          </reference>
          <reference field="3" count="1" selected="0">
            <x v="653"/>
          </reference>
          <reference field="5" count="1" selected="0">
            <x v="39"/>
          </reference>
          <reference field="9" count="1" selected="0">
            <x v="149"/>
          </reference>
          <reference field="10" count="1">
            <x v="159"/>
          </reference>
        </references>
      </pivotArea>
    </format>
    <format dxfId="3429">
      <pivotArea dataOnly="0" labelOnly="1" outline="0" fieldPosition="0">
        <references count="5">
          <reference field="2" count="1" selected="0">
            <x v="7"/>
          </reference>
          <reference field="3" count="1" selected="0">
            <x v="653"/>
          </reference>
          <reference field="5" count="1" selected="0">
            <x v="39"/>
          </reference>
          <reference field="9" count="1" selected="0">
            <x v="150"/>
          </reference>
          <reference field="10" count="1">
            <x v="181"/>
          </reference>
        </references>
      </pivotArea>
    </format>
    <format dxfId="3428">
      <pivotArea dataOnly="0" labelOnly="1" outline="0" fieldPosition="0">
        <references count="5">
          <reference field="2" count="1" selected="0">
            <x v="7"/>
          </reference>
          <reference field="3" count="1" selected="0">
            <x v="653"/>
          </reference>
          <reference field="5" count="1" selected="0">
            <x v="39"/>
          </reference>
          <reference field="9" count="1" selected="0">
            <x v="152"/>
          </reference>
          <reference field="10" count="1">
            <x v="82"/>
          </reference>
        </references>
      </pivotArea>
    </format>
    <format dxfId="3427">
      <pivotArea dataOnly="0" labelOnly="1" outline="0" fieldPosition="0">
        <references count="5">
          <reference field="2" count="1" selected="0">
            <x v="7"/>
          </reference>
          <reference field="3" count="1" selected="0">
            <x v="653"/>
          </reference>
          <reference field="5" count="1" selected="0">
            <x v="39"/>
          </reference>
          <reference field="9" count="1" selected="0">
            <x v="154"/>
          </reference>
          <reference field="10" count="1">
            <x v="83"/>
          </reference>
        </references>
      </pivotArea>
    </format>
    <format dxfId="3426">
      <pivotArea dataOnly="0" labelOnly="1" outline="0" fieldPosition="0">
        <references count="5">
          <reference field="2" count="1" selected="0">
            <x v="7"/>
          </reference>
          <reference field="3" count="1" selected="0">
            <x v="653"/>
          </reference>
          <reference field="5" count="1" selected="0">
            <x v="39"/>
          </reference>
          <reference field="9" count="1" selected="0">
            <x v="155"/>
          </reference>
          <reference field="10" count="1">
            <x v="82"/>
          </reference>
        </references>
      </pivotArea>
    </format>
    <format dxfId="3425">
      <pivotArea dataOnly="0" labelOnly="1" outline="0" fieldPosition="0">
        <references count="5">
          <reference field="2" count="1" selected="0">
            <x v="7"/>
          </reference>
          <reference field="3" count="1" selected="0">
            <x v="653"/>
          </reference>
          <reference field="5" count="1" selected="0">
            <x v="39"/>
          </reference>
          <reference field="9" count="1" selected="0">
            <x v="170"/>
          </reference>
          <reference field="10" count="1">
            <x v="159"/>
          </reference>
        </references>
      </pivotArea>
    </format>
    <format dxfId="3424">
      <pivotArea dataOnly="0" labelOnly="1" outline="0" fieldPosition="0">
        <references count="5">
          <reference field="2" count="1" selected="0">
            <x v="7"/>
          </reference>
          <reference field="3" count="1" selected="0">
            <x v="653"/>
          </reference>
          <reference field="5" count="1" selected="0">
            <x v="39"/>
          </reference>
          <reference field="9" count="1" selected="0">
            <x v="171"/>
          </reference>
          <reference field="10" count="1">
            <x v="44"/>
          </reference>
        </references>
      </pivotArea>
    </format>
    <format dxfId="3423">
      <pivotArea dataOnly="0" labelOnly="1" outline="0" fieldPosition="0">
        <references count="5">
          <reference field="2" count="1" selected="0">
            <x v="7"/>
          </reference>
          <reference field="3" count="1" selected="0">
            <x v="653"/>
          </reference>
          <reference field="5" count="1" selected="0">
            <x v="39"/>
          </reference>
          <reference field="9" count="1" selected="0">
            <x v="223"/>
          </reference>
          <reference field="10" count="1">
            <x v="181"/>
          </reference>
        </references>
      </pivotArea>
    </format>
    <format dxfId="3422">
      <pivotArea dataOnly="0" labelOnly="1" outline="0" fieldPosition="0">
        <references count="5">
          <reference field="2" count="1" selected="0">
            <x v="7"/>
          </reference>
          <reference field="3" count="1" selected="0">
            <x v="653"/>
          </reference>
          <reference field="5" count="1" selected="0">
            <x v="39"/>
          </reference>
          <reference field="9" count="1" selected="0">
            <x v="276"/>
          </reference>
          <reference field="10" count="1">
            <x v="60"/>
          </reference>
        </references>
      </pivotArea>
    </format>
    <format dxfId="3421">
      <pivotArea dataOnly="0" labelOnly="1" outline="0" fieldPosition="0">
        <references count="5">
          <reference field="2" count="1" selected="0">
            <x v="7"/>
          </reference>
          <reference field="3" count="1" selected="0">
            <x v="653"/>
          </reference>
          <reference field="5" count="1" selected="0">
            <x v="39"/>
          </reference>
          <reference field="9" count="1" selected="0">
            <x v="339"/>
          </reference>
          <reference field="10" count="1">
            <x v="83"/>
          </reference>
        </references>
      </pivotArea>
    </format>
    <format dxfId="3420">
      <pivotArea dataOnly="0" labelOnly="1" outline="0" fieldPosition="0">
        <references count="5">
          <reference field="2" count="1" selected="0">
            <x v="7"/>
          </reference>
          <reference field="3" count="1" selected="0">
            <x v="653"/>
          </reference>
          <reference field="5" count="1" selected="0">
            <x v="39"/>
          </reference>
          <reference field="9" count="1" selected="0">
            <x v="340"/>
          </reference>
          <reference field="10" count="1">
            <x v="182"/>
          </reference>
        </references>
      </pivotArea>
    </format>
    <format dxfId="3419">
      <pivotArea dataOnly="0" labelOnly="1" outline="0" fieldPosition="0">
        <references count="5">
          <reference field="2" count="1" selected="0">
            <x v="7"/>
          </reference>
          <reference field="3" count="1" selected="0">
            <x v="653"/>
          </reference>
          <reference field="5" count="1" selected="0">
            <x v="39"/>
          </reference>
          <reference field="9" count="1" selected="0">
            <x v="341"/>
          </reference>
          <reference field="10" count="1">
            <x v="181"/>
          </reference>
        </references>
      </pivotArea>
    </format>
    <format dxfId="3418">
      <pivotArea dataOnly="0" labelOnly="1" outline="0" fieldPosition="0">
        <references count="5">
          <reference field="2" count="1" selected="0">
            <x v="7"/>
          </reference>
          <reference field="3" count="1" selected="0">
            <x v="653"/>
          </reference>
          <reference field="5" count="1" selected="0">
            <x v="39"/>
          </reference>
          <reference field="9" count="1" selected="0">
            <x v="364"/>
          </reference>
          <reference field="10" count="1">
            <x v="83"/>
          </reference>
        </references>
      </pivotArea>
    </format>
    <format dxfId="3417">
      <pivotArea dataOnly="0" labelOnly="1" outline="0" fieldPosition="0">
        <references count="5">
          <reference field="2" count="1" selected="0">
            <x v="7"/>
          </reference>
          <reference field="3" count="1" selected="0">
            <x v="653"/>
          </reference>
          <reference field="5" count="1" selected="0">
            <x v="39"/>
          </reference>
          <reference field="9" count="1" selected="0">
            <x v="399"/>
          </reference>
          <reference field="10" count="1">
            <x v="82"/>
          </reference>
        </references>
      </pivotArea>
    </format>
    <format dxfId="3416">
      <pivotArea dataOnly="0" labelOnly="1" outline="0" fieldPosition="0">
        <references count="5">
          <reference field="2" count="1" selected="0">
            <x v="7"/>
          </reference>
          <reference field="3" count="1" selected="0">
            <x v="653"/>
          </reference>
          <reference field="5" count="1" selected="0">
            <x v="39"/>
          </reference>
          <reference field="9" count="1" selected="0">
            <x v="495"/>
          </reference>
          <reference field="10" count="1">
            <x v="159"/>
          </reference>
        </references>
      </pivotArea>
    </format>
    <format dxfId="3415">
      <pivotArea dataOnly="0" labelOnly="1" outline="0" fieldPosition="0">
        <references count="5">
          <reference field="2" count="1" selected="0">
            <x v="7"/>
          </reference>
          <reference field="3" count="1" selected="0">
            <x v="653"/>
          </reference>
          <reference field="5" count="1" selected="0">
            <x v="40"/>
          </reference>
          <reference field="9" count="1" selected="0">
            <x v="341"/>
          </reference>
          <reference field="10" count="1">
            <x v="181"/>
          </reference>
        </references>
      </pivotArea>
    </format>
    <format dxfId="3414">
      <pivotArea dataOnly="0" labelOnly="1" outline="0" fieldPosition="0">
        <references count="5">
          <reference field="2" count="1" selected="0">
            <x v="7"/>
          </reference>
          <reference field="3" count="1" selected="0">
            <x v="654"/>
          </reference>
          <reference field="5" count="1" selected="0">
            <x v="41"/>
          </reference>
          <reference field="9" count="1" selected="0">
            <x v="496"/>
          </reference>
          <reference field="10" count="1">
            <x v="82"/>
          </reference>
        </references>
      </pivotArea>
    </format>
    <format dxfId="3413">
      <pivotArea dataOnly="0" labelOnly="1" outline="0" fieldPosition="0">
        <references count="5">
          <reference field="2" count="1" selected="0">
            <x v="7"/>
          </reference>
          <reference field="3" count="1" selected="0">
            <x v="655"/>
          </reference>
          <reference field="5" count="1" selected="0">
            <x v="42"/>
          </reference>
          <reference field="9" count="1" selected="0">
            <x v="179"/>
          </reference>
          <reference field="10" count="1">
            <x v="83"/>
          </reference>
        </references>
      </pivotArea>
    </format>
    <format dxfId="3412">
      <pivotArea dataOnly="0" labelOnly="1" outline="0" fieldPosition="0">
        <references count="5">
          <reference field="2" count="1" selected="0">
            <x v="7"/>
          </reference>
          <reference field="3" count="1" selected="0">
            <x v="655"/>
          </reference>
          <reference field="5" count="1" selected="0">
            <x v="42"/>
          </reference>
          <reference field="9" count="1" selected="0">
            <x v="494"/>
          </reference>
          <reference field="10" count="1">
            <x v="166"/>
          </reference>
        </references>
      </pivotArea>
    </format>
    <format dxfId="3411">
      <pivotArea dataOnly="0" labelOnly="1" outline="0" fieldPosition="0">
        <references count="5">
          <reference field="2" count="1" selected="0">
            <x v="7"/>
          </reference>
          <reference field="3" count="1" selected="0">
            <x v="656"/>
          </reference>
          <reference field="5" count="1" selected="0">
            <x v="43"/>
          </reference>
          <reference field="9" count="1" selected="0">
            <x v="169"/>
          </reference>
          <reference field="10" count="1">
            <x v="53"/>
          </reference>
        </references>
      </pivotArea>
    </format>
    <format dxfId="3410">
      <pivotArea dataOnly="0" labelOnly="1" outline="0" fieldPosition="0">
        <references count="5">
          <reference field="2" count="1" selected="0">
            <x v="7"/>
          </reference>
          <reference field="3" count="1" selected="0">
            <x v="739"/>
          </reference>
          <reference field="5" count="1" selected="0">
            <x v="21"/>
          </reference>
          <reference field="9" count="1" selected="0">
            <x v="190"/>
          </reference>
          <reference field="10" count="2">
            <x v="35"/>
            <x v="60"/>
          </reference>
        </references>
      </pivotArea>
    </format>
    <format dxfId="3409">
      <pivotArea dataOnly="0" labelOnly="1" outline="0" fieldPosition="0">
        <references count="5">
          <reference field="2" count="1" selected="0">
            <x v="7"/>
          </reference>
          <reference field="3" count="1" selected="0">
            <x v="739"/>
          </reference>
          <reference field="5" count="1" selected="0">
            <x v="22"/>
          </reference>
          <reference field="9" count="1" selected="0">
            <x v="429"/>
          </reference>
          <reference field="10" count="1">
            <x v="174"/>
          </reference>
        </references>
      </pivotArea>
    </format>
    <format dxfId="3408">
      <pivotArea dataOnly="0" labelOnly="1" outline="0" fieldPosition="0">
        <references count="5">
          <reference field="2" count="1" selected="0">
            <x v="7"/>
          </reference>
          <reference field="3" count="1" selected="0">
            <x v="740"/>
          </reference>
          <reference field="5" count="1" selected="0">
            <x v="21"/>
          </reference>
          <reference field="9" count="1" selected="0">
            <x v="36"/>
          </reference>
          <reference field="10" count="1">
            <x v="82"/>
          </reference>
        </references>
      </pivotArea>
    </format>
    <format dxfId="3407">
      <pivotArea dataOnly="0" labelOnly="1" outline="0" fieldPosition="0">
        <references count="5">
          <reference field="2" count="1" selected="0">
            <x v="7"/>
          </reference>
          <reference field="3" count="1" selected="0">
            <x v="740"/>
          </reference>
          <reference field="5" count="1" selected="0">
            <x v="21"/>
          </reference>
          <reference field="9" count="1" selected="0">
            <x v="191"/>
          </reference>
          <reference field="10" count="1">
            <x v="83"/>
          </reference>
        </references>
      </pivotArea>
    </format>
    <format dxfId="3406">
      <pivotArea dataOnly="0" labelOnly="1" outline="0" fieldPosition="0">
        <references count="5">
          <reference field="2" count="1" selected="0">
            <x v="7"/>
          </reference>
          <reference field="3" count="1" selected="0">
            <x v="740"/>
          </reference>
          <reference field="5" count="1" selected="0">
            <x v="21"/>
          </reference>
          <reference field="9" count="1" selected="0">
            <x v="192"/>
          </reference>
          <reference field="10" count="1">
            <x v="112"/>
          </reference>
        </references>
      </pivotArea>
    </format>
    <format dxfId="3405">
      <pivotArea dataOnly="0" labelOnly="1" outline="0" fieldPosition="0">
        <references count="5">
          <reference field="2" count="1" selected="0">
            <x v="7"/>
          </reference>
          <reference field="3" count="1" selected="0">
            <x v="740"/>
          </reference>
          <reference field="5" count="1" selected="0">
            <x v="21"/>
          </reference>
          <reference field="9" count="1" selected="0">
            <x v="280"/>
          </reference>
          <reference field="10" count="1">
            <x v="84"/>
          </reference>
        </references>
      </pivotArea>
    </format>
    <format dxfId="3404">
      <pivotArea dataOnly="0" labelOnly="1" outline="0" fieldPosition="0">
        <references count="5">
          <reference field="2" count="1" selected="0">
            <x v="7"/>
          </reference>
          <reference field="3" count="1" selected="0">
            <x v="740"/>
          </reference>
          <reference field="5" count="1" selected="0">
            <x v="21"/>
          </reference>
          <reference field="9" count="1" selected="0">
            <x v="281"/>
          </reference>
          <reference field="10" count="2">
            <x v="82"/>
            <x v="83"/>
          </reference>
        </references>
      </pivotArea>
    </format>
    <format dxfId="3403">
      <pivotArea dataOnly="0" labelOnly="1" outline="0" fieldPosition="0">
        <references count="5">
          <reference field="2" count="1" selected="0">
            <x v="7"/>
          </reference>
          <reference field="3" count="1" selected="0">
            <x v="740"/>
          </reference>
          <reference field="5" count="1" selected="0">
            <x v="21"/>
          </reference>
          <reference field="9" count="1" selected="0">
            <x v="282"/>
          </reference>
          <reference field="10" count="2">
            <x v="82"/>
            <x v="83"/>
          </reference>
        </references>
      </pivotArea>
    </format>
    <format dxfId="3402">
      <pivotArea dataOnly="0" labelOnly="1" outline="0" fieldPosition="0">
        <references count="5">
          <reference field="2" count="1" selected="0">
            <x v="7"/>
          </reference>
          <reference field="3" count="1" selected="0">
            <x v="740"/>
          </reference>
          <reference field="5" count="1" selected="0">
            <x v="21"/>
          </reference>
          <reference field="9" count="1" selected="0">
            <x v="356"/>
          </reference>
          <reference field="10" count="2">
            <x v="82"/>
            <x v="83"/>
          </reference>
        </references>
      </pivotArea>
    </format>
    <format dxfId="3401">
      <pivotArea dataOnly="0" labelOnly="1" outline="0" fieldPosition="0">
        <references count="5">
          <reference field="2" count="1" selected="0">
            <x v="7"/>
          </reference>
          <reference field="3" count="1" selected="0">
            <x v="740"/>
          </reference>
          <reference field="5" count="1" selected="0">
            <x v="21"/>
          </reference>
          <reference field="9" count="1" selected="0">
            <x v="377"/>
          </reference>
          <reference field="10" count="1">
            <x v="84"/>
          </reference>
        </references>
      </pivotArea>
    </format>
    <format dxfId="3400">
      <pivotArea dataOnly="0" labelOnly="1" outline="0" fieldPosition="0">
        <references count="5">
          <reference field="2" count="1" selected="0">
            <x v="7"/>
          </reference>
          <reference field="3" count="1" selected="0">
            <x v="740"/>
          </reference>
          <reference field="5" count="1" selected="0">
            <x v="21"/>
          </reference>
          <reference field="9" count="1" selected="0">
            <x v="479"/>
          </reference>
          <reference field="10" count="2">
            <x v="83"/>
            <x v="84"/>
          </reference>
        </references>
      </pivotArea>
    </format>
    <format dxfId="3399">
      <pivotArea dataOnly="0" labelOnly="1" outline="0" fieldPosition="0">
        <references count="5">
          <reference field="2" count="1" selected="0">
            <x v="7"/>
          </reference>
          <reference field="3" count="1" selected="0">
            <x v="740"/>
          </reference>
          <reference field="5" count="1" selected="0">
            <x v="21"/>
          </reference>
          <reference field="9" count="1" selected="0">
            <x v="480"/>
          </reference>
          <reference field="10" count="1">
            <x v="82"/>
          </reference>
        </references>
      </pivotArea>
    </format>
    <format dxfId="3398">
      <pivotArea dataOnly="0" labelOnly="1" outline="0" fieldPosition="0">
        <references count="5">
          <reference field="2" count="1" selected="0">
            <x v="7"/>
          </reference>
          <reference field="3" count="1" selected="0">
            <x v="740"/>
          </reference>
          <reference field="5" count="1" selected="0">
            <x v="21"/>
          </reference>
          <reference field="9" count="1" selected="0">
            <x v="481"/>
          </reference>
          <reference field="10" count="1">
            <x v="83"/>
          </reference>
        </references>
      </pivotArea>
    </format>
    <format dxfId="3397">
      <pivotArea dataOnly="0" labelOnly="1" outline="0" fieldPosition="0">
        <references count="5">
          <reference field="2" count="1" selected="0">
            <x v="9"/>
          </reference>
          <reference field="3" count="1" selected="0">
            <x v="562"/>
          </reference>
          <reference field="5" count="1" selected="0">
            <x v="17"/>
          </reference>
          <reference field="9" count="1" selected="0">
            <x v="0"/>
          </reference>
          <reference field="10" count="1">
            <x v="82"/>
          </reference>
        </references>
      </pivotArea>
    </format>
    <format dxfId="3396">
      <pivotArea dataOnly="0" labelOnly="1" outline="0" fieldPosition="0">
        <references count="5">
          <reference field="2" count="1" selected="0">
            <x v="9"/>
          </reference>
          <reference field="3" count="1" selected="0">
            <x v="562"/>
          </reference>
          <reference field="5" count="1" selected="0">
            <x v="17"/>
          </reference>
          <reference field="9" count="1" selected="0">
            <x v="233"/>
          </reference>
          <reference field="10" count="1">
            <x v="83"/>
          </reference>
        </references>
      </pivotArea>
    </format>
    <format dxfId="3395">
      <pivotArea dataOnly="0" labelOnly="1" outline="0" fieldPosition="0">
        <references count="5">
          <reference field="2" count="1" selected="0">
            <x v="9"/>
          </reference>
          <reference field="3" count="1" selected="0">
            <x v="678"/>
          </reference>
          <reference field="5" count="1" selected="0">
            <x v="66"/>
          </reference>
          <reference field="9" count="1" selected="0">
            <x v="515"/>
          </reference>
          <reference field="10" count="1">
            <x v="40"/>
          </reference>
        </references>
      </pivotArea>
    </format>
    <format dxfId="3394">
      <pivotArea dataOnly="0" labelOnly="1" outline="0" fieldPosition="0">
        <references count="5">
          <reference field="2" count="1" selected="0">
            <x v="9"/>
          </reference>
          <reference field="3" count="1" selected="0">
            <x v="679"/>
          </reference>
          <reference field="5" count="1" selected="0">
            <x v="67"/>
          </reference>
          <reference field="9" count="1" selected="0">
            <x v="251"/>
          </reference>
          <reference field="10" count="1">
            <x v="180"/>
          </reference>
        </references>
      </pivotArea>
    </format>
    <format dxfId="3393">
      <pivotArea dataOnly="0" labelOnly="1" outline="0" fieldPosition="0">
        <references count="5">
          <reference field="2" count="1" selected="0">
            <x v="9"/>
          </reference>
          <reference field="3" count="1" selected="0">
            <x v="679"/>
          </reference>
          <reference field="5" count="1" selected="0">
            <x v="67"/>
          </reference>
          <reference field="9" count="1" selected="0">
            <x v="516"/>
          </reference>
          <reference field="10" count="1">
            <x v="182"/>
          </reference>
        </references>
      </pivotArea>
    </format>
    <format dxfId="3392">
      <pivotArea dataOnly="0" labelOnly="1" outline="0" fieldPosition="0">
        <references count="5">
          <reference field="2" count="1" selected="0">
            <x v="9"/>
          </reference>
          <reference field="3" count="1" selected="0">
            <x v="680"/>
          </reference>
          <reference field="5" count="1" selected="0">
            <x v="68"/>
          </reference>
          <reference field="9" count="1" selected="0">
            <x v="251"/>
          </reference>
          <reference field="10" count="1">
            <x v="180"/>
          </reference>
        </references>
      </pivotArea>
    </format>
    <format dxfId="3391">
      <pivotArea dataOnly="0" labelOnly="1" outline="0" fieldPosition="0">
        <references count="5">
          <reference field="2" count="1" selected="0">
            <x v="9"/>
          </reference>
          <reference field="3" count="1" selected="0">
            <x v="681"/>
          </reference>
          <reference field="5" count="1" selected="0">
            <x v="69"/>
          </reference>
          <reference field="9" count="1" selected="0">
            <x v="23"/>
          </reference>
          <reference field="10" count="1">
            <x v="182"/>
          </reference>
        </references>
      </pivotArea>
    </format>
    <format dxfId="3390">
      <pivotArea dataOnly="0" labelOnly="1" outline="0" fieldPosition="0">
        <references count="5">
          <reference field="2" count="1" selected="0">
            <x v="9"/>
          </reference>
          <reference field="3" count="1" selected="0">
            <x v="681"/>
          </reference>
          <reference field="5" count="1" selected="0">
            <x v="69"/>
          </reference>
          <reference field="9" count="1" selected="0">
            <x v="100"/>
          </reference>
          <reference field="10" count="1">
            <x v="181"/>
          </reference>
        </references>
      </pivotArea>
    </format>
    <format dxfId="3389">
      <pivotArea dataOnly="0" labelOnly="1" outline="0" fieldPosition="0">
        <references count="5">
          <reference field="2" count="1" selected="0">
            <x v="9"/>
          </reference>
          <reference field="3" count="1" selected="0">
            <x v="681"/>
          </reference>
          <reference field="5" count="1" selected="0">
            <x v="69"/>
          </reference>
          <reference field="9" count="1" selected="0">
            <x v="128"/>
          </reference>
          <reference field="10" count="2">
            <x v="82"/>
            <x v="83"/>
          </reference>
        </references>
      </pivotArea>
    </format>
    <format dxfId="3388">
      <pivotArea dataOnly="0" labelOnly="1" outline="0" fieldPosition="0">
        <references count="5">
          <reference field="2" count="1" selected="0">
            <x v="9"/>
          </reference>
          <reference field="3" count="1" selected="0">
            <x v="682"/>
          </reference>
          <reference field="5" count="1" selected="0">
            <x v="70"/>
          </reference>
          <reference field="9" count="1" selected="0">
            <x v="22"/>
          </reference>
          <reference field="10" count="1">
            <x v="32"/>
          </reference>
        </references>
      </pivotArea>
    </format>
    <format dxfId="3387">
      <pivotArea dataOnly="0" labelOnly="1" outline="0" fieldPosition="0">
        <references count="5">
          <reference field="2" count="1" selected="0">
            <x v="9"/>
          </reference>
          <reference field="3" count="1" selected="0">
            <x v="682"/>
          </reference>
          <reference field="5" count="1" selected="0">
            <x v="70"/>
          </reference>
          <reference field="9" count="1" selected="0">
            <x v="517"/>
          </reference>
          <reference field="10" count="1">
            <x v="82"/>
          </reference>
        </references>
      </pivotArea>
    </format>
    <format dxfId="3386">
      <pivotArea dataOnly="0" labelOnly="1" outline="0" fieldPosition="0">
        <references count="5">
          <reference field="2" count="1" selected="0">
            <x v="10"/>
          </reference>
          <reference field="3" count="1" selected="0">
            <x v="700"/>
          </reference>
          <reference field="5" count="1" selected="0">
            <x v="93"/>
          </reference>
          <reference field="9" count="1" selected="0">
            <x v="58"/>
          </reference>
          <reference field="10" count="1">
            <x v="83"/>
          </reference>
        </references>
      </pivotArea>
    </format>
    <format dxfId="3385">
      <pivotArea dataOnly="0" labelOnly="1" outline="0" fieldPosition="0">
        <references count="5">
          <reference field="2" count="1" selected="0">
            <x v="10"/>
          </reference>
          <reference field="3" count="1" selected="0">
            <x v="700"/>
          </reference>
          <reference field="5" count="1" selected="0">
            <x v="93"/>
          </reference>
          <reference field="9" count="1" selected="0">
            <x v="182"/>
          </reference>
          <reference field="10" count="1">
            <x v="15"/>
          </reference>
        </references>
      </pivotArea>
    </format>
    <format dxfId="3384">
      <pivotArea dataOnly="0" labelOnly="1" outline="0" fieldPosition="0">
        <references count="5">
          <reference field="2" count="1" selected="0">
            <x v="11"/>
          </reference>
          <reference field="3" count="1" selected="0">
            <x v="718"/>
          </reference>
          <reference field="5" count="1" selected="0">
            <x v="105"/>
          </reference>
          <reference field="9" count="1" selected="0">
            <x v="51"/>
          </reference>
          <reference field="10" count="1">
            <x v="219"/>
          </reference>
        </references>
      </pivotArea>
    </format>
    <format dxfId="3383">
      <pivotArea dataOnly="0" labelOnly="1" outline="0" fieldPosition="0">
        <references count="5">
          <reference field="2" count="1" selected="0">
            <x v="11"/>
          </reference>
          <reference field="3" count="1" selected="0">
            <x v="718"/>
          </reference>
          <reference field="5" count="1" selected="0">
            <x v="105"/>
          </reference>
          <reference field="9" count="1" selected="0">
            <x v="55"/>
          </reference>
          <reference field="10" count="1">
            <x v="220"/>
          </reference>
        </references>
      </pivotArea>
    </format>
    <format dxfId="3382">
      <pivotArea dataOnly="0" labelOnly="1" outline="0" fieldPosition="0">
        <references count="5">
          <reference field="2" count="1" selected="0">
            <x v="11"/>
          </reference>
          <reference field="3" count="1" selected="0">
            <x v="718"/>
          </reference>
          <reference field="5" count="1" selected="0">
            <x v="105"/>
          </reference>
          <reference field="9" count="1" selected="0">
            <x v="60"/>
          </reference>
          <reference field="10" count="1">
            <x v="190"/>
          </reference>
        </references>
      </pivotArea>
    </format>
    <format dxfId="3381">
      <pivotArea dataOnly="0" labelOnly="1" outline="0" fieldPosition="0">
        <references count="5">
          <reference field="2" count="1" selected="0">
            <x v="11"/>
          </reference>
          <reference field="3" count="1" selected="0">
            <x v="718"/>
          </reference>
          <reference field="5" count="1" selected="0">
            <x v="105"/>
          </reference>
          <reference field="9" count="1" selected="0">
            <x v="64"/>
          </reference>
          <reference field="10" count="1">
            <x v="220"/>
          </reference>
        </references>
      </pivotArea>
    </format>
    <format dxfId="3380">
      <pivotArea dataOnly="0" labelOnly="1" outline="0" fieldPosition="0">
        <references count="5">
          <reference field="2" count="1" selected="0">
            <x v="11"/>
          </reference>
          <reference field="3" count="1" selected="0">
            <x v="718"/>
          </reference>
          <reference field="5" count="1" selected="0">
            <x v="105"/>
          </reference>
          <reference field="9" count="1" selected="0">
            <x v="65"/>
          </reference>
          <reference field="10" count="1">
            <x v="218"/>
          </reference>
        </references>
      </pivotArea>
    </format>
    <format dxfId="3379">
      <pivotArea dataOnly="0" labelOnly="1" outline="0" fieldPosition="0">
        <references count="5">
          <reference field="2" count="1" selected="0">
            <x v="11"/>
          </reference>
          <reference field="3" count="1" selected="0">
            <x v="718"/>
          </reference>
          <reference field="5" count="1" selected="0">
            <x v="105"/>
          </reference>
          <reference field="9" count="1" selected="0">
            <x v="66"/>
          </reference>
          <reference field="10" count="1">
            <x v="219"/>
          </reference>
        </references>
      </pivotArea>
    </format>
    <format dxfId="3378">
      <pivotArea dataOnly="0" labelOnly="1" outline="0" fieldPosition="0">
        <references count="5">
          <reference field="2" count="1" selected="0">
            <x v="11"/>
          </reference>
          <reference field="3" count="1" selected="0">
            <x v="718"/>
          </reference>
          <reference field="5" count="1" selected="0">
            <x v="105"/>
          </reference>
          <reference field="9" count="1" selected="0">
            <x v="67"/>
          </reference>
          <reference field="10" count="1">
            <x v="220"/>
          </reference>
        </references>
      </pivotArea>
    </format>
    <format dxfId="3377">
      <pivotArea dataOnly="0" labelOnly="1" outline="0" fieldPosition="0">
        <references count="5">
          <reference field="2" count="1" selected="0">
            <x v="11"/>
          </reference>
          <reference field="3" count="1" selected="0">
            <x v="718"/>
          </reference>
          <reference field="5" count="1" selected="0">
            <x v="105"/>
          </reference>
          <reference field="9" count="1" selected="0">
            <x v="590"/>
          </reference>
          <reference field="10" count="1">
            <x v="219"/>
          </reference>
        </references>
      </pivotArea>
    </format>
    <format dxfId="3376">
      <pivotArea dataOnly="0" labelOnly="1" outline="0" fieldPosition="0">
        <references count="5">
          <reference field="2" count="1" selected="0">
            <x v="11"/>
          </reference>
          <reference field="3" count="1" selected="0">
            <x v="718"/>
          </reference>
          <reference field="5" count="1" selected="0">
            <x v="105"/>
          </reference>
          <reference field="9" count="1" selected="0">
            <x v="591"/>
          </reference>
          <reference field="10" count="1">
            <x v="202"/>
          </reference>
        </references>
      </pivotArea>
    </format>
    <format dxfId="3375">
      <pivotArea dataOnly="0" labelOnly="1" outline="0" fieldPosition="0">
        <references count="5">
          <reference field="2" count="1" selected="0">
            <x v="11"/>
          </reference>
          <reference field="3" count="1" selected="0">
            <x v="718"/>
          </reference>
          <reference field="5" count="1" selected="0">
            <x v="105"/>
          </reference>
          <reference field="9" count="1" selected="0">
            <x v="592"/>
          </reference>
          <reference field="10" count="1">
            <x v="195"/>
          </reference>
        </references>
      </pivotArea>
    </format>
    <format dxfId="3374">
      <pivotArea dataOnly="0" labelOnly="1" outline="0" fieldPosition="0">
        <references count="5">
          <reference field="2" count="1" selected="0">
            <x v="11"/>
          </reference>
          <reference field="3" count="1" selected="0">
            <x v="718"/>
          </reference>
          <reference field="5" count="1" selected="0">
            <x v="105"/>
          </reference>
          <reference field="9" count="1" selected="0">
            <x v="593"/>
          </reference>
          <reference field="10" count="1">
            <x v="190"/>
          </reference>
        </references>
      </pivotArea>
    </format>
    <format dxfId="3373">
      <pivotArea dataOnly="0" labelOnly="1" outline="0" fieldPosition="0">
        <references count="5">
          <reference field="2" count="1" selected="0">
            <x v="11"/>
          </reference>
          <reference field="3" count="1" selected="0">
            <x v="718"/>
          </reference>
          <reference field="5" count="1" selected="0">
            <x v="105"/>
          </reference>
          <reference field="9" count="1" selected="0">
            <x v="594"/>
          </reference>
          <reference field="10" count="1">
            <x v="209"/>
          </reference>
        </references>
      </pivotArea>
    </format>
    <format dxfId="3372">
      <pivotArea dataOnly="0" labelOnly="1" outline="0" fieldPosition="0">
        <references count="5">
          <reference field="2" count="1" selected="0">
            <x v="11"/>
          </reference>
          <reference field="3" count="1" selected="0">
            <x v="718"/>
          </reference>
          <reference field="5" count="1" selected="0">
            <x v="105"/>
          </reference>
          <reference field="9" count="1" selected="0">
            <x v="595"/>
          </reference>
          <reference field="10" count="1">
            <x v="221"/>
          </reference>
        </references>
      </pivotArea>
    </format>
    <format dxfId="3371">
      <pivotArea dataOnly="0" labelOnly="1" outline="0" fieldPosition="0">
        <references count="5">
          <reference field="2" count="1" selected="0">
            <x v="11"/>
          </reference>
          <reference field="3" count="1" selected="0">
            <x v="724"/>
          </reference>
          <reference field="5" count="1" selected="0">
            <x v="108"/>
          </reference>
          <reference field="9" count="1" selected="0">
            <x v="63"/>
          </reference>
          <reference field="10" count="1">
            <x v="219"/>
          </reference>
        </references>
      </pivotArea>
    </format>
    <format dxfId="3370">
      <pivotArea dataOnly="0" labelOnly="1" outline="0" fieldPosition="0">
        <references count="5">
          <reference field="2" count="1" selected="0">
            <x v="11"/>
          </reference>
          <reference field="3" count="1" selected="0">
            <x v="724"/>
          </reference>
          <reference field="5" count="1" selected="0">
            <x v="108"/>
          </reference>
          <reference field="9" count="1" selected="0">
            <x v="613"/>
          </reference>
          <reference field="10" count="1">
            <x v="213"/>
          </reference>
        </references>
      </pivotArea>
    </format>
    <format dxfId="3369">
      <pivotArea dataOnly="0" labelOnly="1" outline="0" fieldPosition="0">
        <references count="5">
          <reference field="2" count="1" selected="0">
            <x v="12"/>
          </reference>
          <reference field="3" count="1" selected="0">
            <x v="445"/>
          </reference>
          <reference field="5" count="1" selected="0">
            <x v="13"/>
          </reference>
          <reference field="9" count="1" selected="0">
            <x v="70"/>
          </reference>
          <reference field="10" count="1">
            <x v="83"/>
          </reference>
        </references>
      </pivotArea>
    </format>
    <format dxfId="3368">
      <pivotArea dataOnly="0" labelOnly="1" outline="0" fieldPosition="0">
        <references count="5">
          <reference field="2" count="1" selected="0">
            <x v="12"/>
          </reference>
          <reference field="3" count="1" selected="0">
            <x v="445"/>
          </reference>
          <reference field="5" count="1" selected="0">
            <x v="13"/>
          </reference>
          <reference field="9" count="1" selected="0">
            <x v="74"/>
          </reference>
          <reference field="10" count="1">
            <x v="82"/>
          </reference>
        </references>
      </pivotArea>
    </format>
    <format dxfId="3367">
      <pivotArea dataOnly="0" labelOnly="1" outline="0" fieldPosition="0">
        <references count="5">
          <reference field="2" count="1" selected="0">
            <x v="12"/>
          </reference>
          <reference field="3" count="1" selected="0">
            <x v="497"/>
          </reference>
          <reference field="5" count="1" selected="0">
            <x v="13"/>
          </reference>
          <reference field="9" count="1" selected="0">
            <x v="71"/>
          </reference>
          <reference field="10" count="1">
            <x v="82"/>
          </reference>
        </references>
      </pivotArea>
    </format>
    <format dxfId="3366">
      <pivotArea dataOnly="0" labelOnly="1" outline="0" fieldPosition="0">
        <references count="5">
          <reference field="2" count="1" selected="0">
            <x v="12"/>
          </reference>
          <reference field="3" count="1" selected="0">
            <x v="498"/>
          </reference>
          <reference field="5" count="1" selected="0">
            <x v="13"/>
          </reference>
          <reference field="9" count="1" selected="0">
            <x v="73"/>
          </reference>
          <reference field="10" count="1">
            <x v="21"/>
          </reference>
        </references>
      </pivotArea>
    </format>
    <format dxfId="3365">
      <pivotArea dataOnly="0" labelOnly="1" outline="0" fieldPosition="0">
        <references count="5">
          <reference field="2" count="1" selected="0">
            <x v="12"/>
          </reference>
          <reference field="3" count="1" selected="0">
            <x v="596"/>
          </reference>
          <reference field="5" count="1" selected="0">
            <x v="14"/>
          </reference>
          <reference field="9" count="1" selected="0">
            <x v="73"/>
          </reference>
          <reference field="10" count="1">
            <x v="21"/>
          </reference>
        </references>
      </pivotArea>
    </format>
    <format dxfId="3364">
      <pivotArea dataOnly="0" labelOnly="1" outline="0" fieldPosition="0">
        <references count="5">
          <reference field="2" count="1" selected="0">
            <x v="12"/>
          </reference>
          <reference field="3" count="1" selected="0">
            <x v="746"/>
          </reference>
          <reference field="5" count="1" selected="0">
            <x v="82"/>
          </reference>
          <reference field="9" count="1" selected="0">
            <x v="383"/>
          </reference>
          <reference field="10" count="1">
            <x v="82"/>
          </reference>
        </references>
      </pivotArea>
    </format>
    <format dxfId="3363">
      <pivotArea dataOnly="0" labelOnly="1" outline="0" fieldPosition="0">
        <references count="5">
          <reference field="2" count="1" selected="0">
            <x v="12"/>
          </reference>
          <reference field="3" count="1" selected="0">
            <x v="747"/>
          </reference>
          <reference field="5" count="1" selected="0">
            <x v="83"/>
          </reference>
          <reference field="9" count="1" selected="0">
            <x v="432"/>
          </reference>
          <reference field="10" count="1">
            <x v="83"/>
          </reference>
        </references>
      </pivotArea>
    </format>
    <format dxfId="3362">
      <pivotArea dataOnly="0" labelOnly="1" outline="0" fieldPosition="0">
        <references count="5">
          <reference field="2" count="1" selected="0">
            <x v="12"/>
          </reference>
          <reference field="3" count="1" selected="0">
            <x v="747"/>
          </reference>
          <reference field="5" count="1" selected="0">
            <x v="83"/>
          </reference>
          <reference field="9" count="1" selected="0">
            <x v="532"/>
          </reference>
          <reference field="10" count="1">
            <x v="82"/>
          </reference>
        </references>
      </pivotArea>
    </format>
    <format dxfId="3361">
      <pivotArea dataOnly="0" labelOnly="1" outline="0" fieldPosition="0">
        <references count="5">
          <reference field="2" count="1" selected="0">
            <x v="13"/>
          </reference>
          <reference field="3" count="1" selected="0">
            <x v="698"/>
          </reference>
          <reference field="5" count="1" selected="0">
            <x v="88"/>
          </reference>
          <reference field="9" count="1" selected="0">
            <x v="75"/>
          </reference>
          <reference field="10" count="1">
            <x v="35"/>
          </reference>
        </references>
      </pivotArea>
    </format>
    <format dxfId="3360">
      <pivotArea dataOnly="0" labelOnly="1" outline="0" fieldPosition="0">
        <references count="5">
          <reference field="2" count="1" selected="0">
            <x v="14"/>
          </reference>
          <reference field="3" count="1" selected="0">
            <x v="561"/>
          </reference>
          <reference field="5" count="1" selected="0">
            <x v="16"/>
          </reference>
          <reference field="9" count="1" selected="0">
            <x v="193"/>
          </reference>
          <reference field="10" count="1">
            <x v="82"/>
          </reference>
        </references>
      </pivotArea>
    </format>
    <format dxfId="3359">
      <pivotArea dataOnly="0" labelOnly="1" outline="0" fieldPosition="0">
        <references count="5">
          <reference field="2" count="1" selected="0">
            <x v="15"/>
          </reference>
          <reference field="3" count="1" selected="0">
            <x v="448"/>
          </reference>
          <reference field="5" count="1" selected="0">
            <x v="124"/>
          </reference>
          <reference field="9" count="1" selected="0">
            <x v="84"/>
          </reference>
          <reference field="10" count="1">
            <x v="146"/>
          </reference>
        </references>
      </pivotArea>
    </format>
    <format dxfId="3358">
      <pivotArea dataOnly="0" labelOnly="1" outline="0" fieldPosition="0">
        <references count="5">
          <reference field="2" count="1" selected="0">
            <x v="15"/>
          </reference>
          <reference field="3" count="1" selected="0">
            <x v="643"/>
          </reference>
          <reference field="5" count="1" selected="0">
            <x v="53"/>
          </reference>
          <reference field="9" count="1" selected="0">
            <x v="84"/>
          </reference>
          <reference field="10" count="1">
            <x v="183"/>
          </reference>
        </references>
      </pivotArea>
    </format>
    <format dxfId="3357">
      <pivotArea dataOnly="0" labelOnly="1" outline="0" fieldPosition="0">
        <references count="5">
          <reference field="2" count="1" selected="0">
            <x v="16"/>
          </reference>
          <reference field="3" count="1" selected="0">
            <x v="615"/>
          </reference>
          <reference field="5" count="1" selected="0">
            <x v="54"/>
          </reference>
          <reference field="9" count="1" selected="0">
            <x v="93"/>
          </reference>
          <reference field="10" count="1">
            <x v="181"/>
          </reference>
        </references>
      </pivotArea>
    </format>
    <format dxfId="3356">
      <pivotArea dataOnly="0" labelOnly="1" outline="0" fieldPosition="0">
        <references count="5">
          <reference field="2" count="1" selected="0">
            <x v="16"/>
          </reference>
          <reference field="3" count="1" selected="0">
            <x v="643"/>
          </reference>
          <reference field="5" count="1" selected="0">
            <x v="60"/>
          </reference>
          <reference field="9" count="1" selected="0">
            <x v="78"/>
          </reference>
          <reference field="10" count="1">
            <x v="184"/>
          </reference>
        </references>
      </pivotArea>
    </format>
    <format dxfId="3355">
      <pivotArea dataOnly="0" labelOnly="1" outline="0" fieldPosition="0">
        <references count="5">
          <reference field="2" count="1" selected="0">
            <x v="16"/>
          </reference>
          <reference field="3" count="1" selected="0">
            <x v="667"/>
          </reference>
          <reference field="5" count="1" selected="0">
            <x v="55"/>
          </reference>
          <reference field="9" count="1" selected="0">
            <x v="96"/>
          </reference>
          <reference field="10" count="1">
            <x v="145"/>
          </reference>
        </references>
      </pivotArea>
    </format>
    <format dxfId="3354">
      <pivotArea dataOnly="0" labelOnly="1" outline="0" fieldPosition="0">
        <references count="5">
          <reference field="2" count="1" selected="0">
            <x v="16"/>
          </reference>
          <reference field="3" count="1" selected="0">
            <x v="668"/>
          </reference>
          <reference field="5" count="1" selected="0">
            <x v="55"/>
          </reference>
          <reference field="9" count="1" selected="0">
            <x v="2"/>
          </reference>
          <reference field="10" count="1">
            <x v="123"/>
          </reference>
        </references>
      </pivotArea>
    </format>
    <format dxfId="3353">
      <pivotArea dataOnly="0" labelOnly="1" outline="0" fieldPosition="0">
        <references count="5">
          <reference field="2" count="1" selected="0">
            <x v="16"/>
          </reference>
          <reference field="3" count="1" selected="0">
            <x v="668"/>
          </reference>
          <reference field="5" count="1" selected="0">
            <x v="55"/>
          </reference>
          <reference field="9" count="1" selected="0">
            <x v="353"/>
          </reference>
          <reference field="10" count="1">
            <x v="27"/>
          </reference>
        </references>
      </pivotArea>
    </format>
    <format dxfId="3352">
      <pivotArea dataOnly="0" labelOnly="1" outline="0" fieldPosition="0">
        <references count="5">
          <reference field="2" count="1" selected="0">
            <x v="16"/>
          </reference>
          <reference field="3" count="1" selected="0">
            <x v="669"/>
          </reference>
          <reference field="5" count="1" selected="0">
            <x v="56"/>
          </reference>
          <reference field="9" count="1" selected="0">
            <x v="2"/>
          </reference>
          <reference field="10" count="1">
            <x v="123"/>
          </reference>
        </references>
      </pivotArea>
    </format>
    <format dxfId="3351">
      <pivotArea dataOnly="0" labelOnly="1" outline="0" fieldPosition="0">
        <references count="5">
          <reference field="2" count="1" selected="0">
            <x v="16"/>
          </reference>
          <reference field="3" count="1" selected="0">
            <x v="669"/>
          </reference>
          <reference field="5" count="1" selected="0">
            <x v="56"/>
          </reference>
          <reference field="9" count="1" selected="0">
            <x v="79"/>
          </reference>
          <reference field="10" count="1">
            <x v="31"/>
          </reference>
        </references>
      </pivotArea>
    </format>
    <format dxfId="3350">
      <pivotArea dataOnly="0" labelOnly="1" outline="0" fieldPosition="0">
        <references count="5">
          <reference field="2" count="1" selected="0">
            <x v="16"/>
          </reference>
          <reference field="3" count="1" selected="0">
            <x v="671"/>
          </reference>
          <reference field="5" count="1" selected="0">
            <x v="58"/>
          </reference>
          <reference field="9" count="1" selected="0">
            <x v="159"/>
          </reference>
          <reference field="10" count="1">
            <x v="43"/>
          </reference>
        </references>
      </pivotArea>
    </format>
    <format dxfId="3349">
      <pivotArea dataOnly="0" labelOnly="1" outline="0" fieldPosition="0">
        <references count="5">
          <reference field="2" count="1" selected="0">
            <x v="16"/>
          </reference>
          <reference field="3" count="1" selected="0">
            <x v="672"/>
          </reference>
          <reference field="5" count="1" selected="0">
            <x v="59"/>
          </reference>
          <reference field="9" count="1" selected="0">
            <x v="88"/>
          </reference>
          <reference field="10" count="1">
            <x v="182"/>
          </reference>
        </references>
      </pivotArea>
    </format>
    <format dxfId="3348">
      <pivotArea dataOnly="0" labelOnly="1" outline="0" fieldPosition="0">
        <references count="5">
          <reference field="2" count="1" selected="0">
            <x v="16"/>
          </reference>
          <reference field="3" count="1" selected="0">
            <x v="742"/>
          </reference>
          <reference field="5" count="1" selected="0">
            <x v="56"/>
          </reference>
          <reference field="9" count="1" selected="0">
            <x v="165"/>
          </reference>
          <reference field="10" count="1">
            <x v="41"/>
          </reference>
        </references>
      </pivotArea>
    </format>
    <format dxfId="3347">
      <pivotArea dataOnly="0" labelOnly="1" outline="0" fieldPosition="0">
        <references count="5">
          <reference field="2" count="1" selected="0">
            <x v="17"/>
          </reference>
          <reference field="3" count="1" selected="0">
            <x v="704"/>
          </reference>
          <reference field="5" count="1" selected="0">
            <x v="97"/>
          </reference>
          <reference field="9" count="1" selected="0">
            <x v="240"/>
          </reference>
          <reference field="10" count="1">
            <x v="78"/>
          </reference>
        </references>
      </pivotArea>
    </format>
    <format dxfId="3346">
      <pivotArea dataOnly="0" labelOnly="1" outline="0" fieldPosition="0">
        <references count="5">
          <reference field="2" count="1" selected="0">
            <x v="17"/>
          </reference>
          <reference field="3" count="1" selected="0">
            <x v="704"/>
          </reference>
          <reference field="5" count="1" selected="0">
            <x v="97"/>
          </reference>
          <reference field="9" count="1" selected="0">
            <x v="548"/>
          </reference>
          <reference field="10" count="1">
            <x v="149"/>
          </reference>
        </references>
      </pivotArea>
    </format>
    <format dxfId="3345">
      <pivotArea dataOnly="0" labelOnly="1" outline="0" fieldPosition="0">
        <references count="5">
          <reference field="2" count="1" selected="0">
            <x v="18"/>
          </reference>
          <reference field="3" count="1" selected="0">
            <x v="648"/>
          </reference>
          <reference field="5" count="1" selected="0">
            <x v="34"/>
          </reference>
          <reference field="9" count="1" selected="0">
            <x v="174"/>
          </reference>
          <reference field="10" count="1">
            <x v="141"/>
          </reference>
        </references>
      </pivotArea>
    </format>
    <format dxfId="3344">
      <pivotArea dataOnly="0" labelOnly="1" outline="0" fieldPosition="0">
        <references count="5">
          <reference field="2" count="1" selected="0">
            <x v="18"/>
          </reference>
          <reference field="3" count="1" selected="0">
            <x v="649"/>
          </reference>
          <reference field="5" count="1" selected="0">
            <x v="35"/>
          </reference>
          <reference field="9" count="1" selected="0">
            <x v="158"/>
          </reference>
          <reference field="10" count="1">
            <x v="181"/>
          </reference>
        </references>
      </pivotArea>
    </format>
    <format dxfId="3343">
      <pivotArea dataOnly="0" labelOnly="1" outline="0" fieldPosition="0">
        <references count="5">
          <reference field="2" count="1" selected="0">
            <x v="18"/>
          </reference>
          <reference field="3" count="1" selected="0">
            <x v="659"/>
          </reference>
          <reference field="5" count="1" selected="0">
            <x v="46"/>
          </reference>
          <reference field="9" count="1" selected="0">
            <x v="175"/>
          </reference>
          <reference field="10" count="1">
            <x v="142"/>
          </reference>
        </references>
      </pivotArea>
    </format>
    <format dxfId="3342">
      <pivotArea dataOnly="0" labelOnly="1" outline="0" fieldPosition="0">
        <references count="5">
          <reference field="2" count="1" selected="0">
            <x v="19"/>
          </reference>
          <reference field="3" count="1" selected="0">
            <x v="706"/>
          </reference>
          <reference field="5" count="1" selected="0">
            <x v="100"/>
          </reference>
          <reference field="9" count="1" selected="0">
            <x v="107"/>
          </reference>
          <reference field="10" count="1">
            <x v="31"/>
          </reference>
        </references>
      </pivotArea>
    </format>
    <format dxfId="3341">
      <pivotArea dataOnly="0" labelOnly="1" outline="0" fieldPosition="0">
        <references count="5">
          <reference field="2" count="1" selected="0">
            <x v="19"/>
          </reference>
          <reference field="3" count="1" selected="0">
            <x v="706"/>
          </reference>
          <reference field="5" count="1" selected="0">
            <x v="100"/>
          </reference>
          <reference field="9" count="1" selected="0">
            <x v="115"/>
          </reference>
          <reference field="10" count="1">
            <x v="83"/>
          </reference>
        </references>
      </pivotArea>
    </format>
    <format dxfId="3340">
      <pivotArea dataOnly="0" labelOnly="1" outline="0" fieldPosition="0">
        <references count="5">
          <reference field="2" count="1" selected="0">
            <x v="19"/>
          </reference>
          <reference field="3" count="1" selected="0">
            <x v="706"/>
          </reference>
          <reference field="5" count="1" selected="0">
            <x v="100"/>
          </reference>
          <reference field="9" count="1" selected="0">
            <x v="119"/>
          </reference>
          <reference field="10" count="1">
            <x v="35"/>
          </reference>
        </references>
      </pivotArea>
    </format>
    <format dxfId="3339">
      <pivotArea dataOnly="0" labelOnly="1" outline="0" fieldPosition="0">
        <references count="5">
          <reference field="2" count="1" selected="0">
            <x v="19"/>
          </reference>
          <reference field="3" count="1" selected="0">
            <x v="706"/>
          </reference>
          <reference field="5" count="1" selected="0">
            <x v="100"/>
          </reference>
          <reference field="9" count="1" selected="0">
            <x v="122"/>
          </reference>
          <reference field="10" count="1">
            <x v="116"/>
          </reference>
        </references>
      </pivotArea>
    </format>
    <format dxfId="3338">
      <pivotArea dataOnly="0" labelOnly="1" outline="0" fieldPosition="0">
        <references count="5">
          <reference field="2" count="1" selected="0">
            <x v="19"/>
          </reference>
          <reference field="3" count="1" selected="0">
            <x v="706"/>
          </reference>
          <reference field="5" count="1" selected="0">
            <x v="100"/>
          </reference>
          <reference field="9" count="1" selected="0">
            <x v="126"/>
          </reference>
          <reference field="10" count="1">
            <x v="83"/>
          </reference>
        </references>
      </pivotArea>
    </format>
    <format dxfId="3337">
      <pivotArea dataOnly="0" labelOnly="1" outline="0" fieldPosition="0">
        <references count="5">
          <reference field="2" count="1" selected="0">
            <x v="19"/>
          </reference>
          <reference field="3" count="1" selected="0">
            <x v="706"/>
          </reference>
          <reference field="5" count="1" selected="0">
            <x v="100"/>
          </reference>
          <reference field="9" count="1" selected="0">
            <x v="274"/>
          </reference>
          <reference field="10" count="1">
            <x v="65"/>
          </reference>
        </references>
      </pivotArea>
    </format>
    <format dxfId="3336">
      <pivotArea dataOnly="0" labelOnly="1" outline="0" fieldPosition="0">
        <references count="5">
          <reference field="2" count="1" selected="0">
            <x v="19"/>
          </reference>
          <reference field="3" count="1" selected="0">
            <x v="706"/>
          </reference>
          <reference field="5" count="1" selected="0">
            <x v="100"/>
          </reference>
          <reference field="9" count="1" selected="0">
            <x v="305"/>
          </reference>
          <reference field="10" count="1">
            <x v="83"/>
          </reference>
        </references>
      </pivotArea>
    </format>
    <format dxfId="3335">
      <pivotArea dataOnly="0" labelOnly="1" outline="0" fieldPosition="0">
        <references count="5">
          <reference field="2" count="1" selected="0">
            <x v="19"/>
          </reference>
          <reference field="3" count="1" selected="0">
            <x v="707"/>
          </reference>
          <reference field="5" count="1" selected="0">
            <x v="100"/>
          </reference>
          <reference field="9" count="1" selected="0">
            <x v="108"/>
          </reference>
          <reference field="10" count="1">
            <x v="18"/>
          </reference>
        </references>
      </pivotArea>
    </format>
    <format dxfId="3334">
      <pivotArea dataOnly="0" labelOnly="1" outline="0" fieldPosition="0">
        <references count="5">
          <reference field="2" count="1" selected="0">
            <x v="19"/>
          </reference>
          <reference field="3" count="1" selected="0">
            <x v="707"/>
          </reference>
          <reference field="5" count="1" selected="0">
            <x v="100"/>
          </reference>
          <reference field="9" count="1" selected="0">
            <x v="118"/>
          </reference>
          <reference field="10" count="1">
            <x v="83"/>
          </reference>
        </references>
      </pivotArea>
    </format>
    <format dxfId="3333">
      <pivotArea dataOnly="0" labelOnly="1" outline="0" fieldPosition="0">
        <references count="5">
          <reference field="2" count="1" selected="0">
            <x v="19"/>
          </reference>
          <reference field="3" count="1" selected="0">
            <x v="707"/>
          </reference>
          <reference field="5" count="1" selected="0">
            <x v="100"/>
          </reference>
          <reference field="9" count="1" selected="0">
            <x v="125"/>
          </reference>
          <reference field="10" count="1">
            <x v="45"/>
          </reference>
        </references>
      </pivotArea>
    </format>
    <format dxfId="3332">
      <pivotArea dataOnly="0" labelOnly="1" outline="0" fieldPosition="0">
        <references count="5">
          <reference field="2" count="1" selected="0">
            <x v="19"/>
          </reference>
          <reference field="3" count="1" selected="0">
            <x v="708"/>
          </reference>
          <reference field="5" count="1" selected="0">
            <x v="100"/>
          </reference>
          <reference field="9" count="1" selected="0">
            <x v="117"/>
          </reference>
          <reference field="10" count="1">
            <x v="180"/>
          </reference>
        </references>
      </pivotArea>
    </format>
    <format dxfId="3331">
      <pivotArea dataOnly="0" labelOnly="1" outline="0" fieldPosition="0">
        <references count="5">
          <reference field="2" count="1" selected="0">
            <x v="19"/>
          </reference>
          <reference field="3" count="1" selected="0">
            <x v="708"/>
          </reference>
          <reference field="5" count="1" selected="0">
            <x v="100"/>
          </reference>
          <reference field="9" count="1" selected="0">
            <x v="390"/>
          </reference>
          <reference field="10" count="1">
            <x v="83"/>
          </reference>
        </references>
      </pivotArea>
    </format>
    <format dxfId="3330">
      <pivotArea dataOnly="0" labelOnly="1" outline="0" fieldPosition="0">
        <references count="5">
          <reference field="2" count="1" selected="0">
            <x v="19"/>
          </reference>
          <reference field="3" count="1" selected="0">
            <x v="709"/>
          </reference>
          <reference field="5" count="1" selected="0">
            <x v="100"/>
          </reference>
          <reference field="9" count="1" selected="0">
            <x v="123"/>
          </reference>
          <reference field="10" count="1">
            <x v="48"/>
          </reference>
        </references>
      </pivotArea>
    </format>
    <format dxfId="3329">
      <pivotArea dataOnly="0" labelOnly="1" outline="0" fieldPosition="0">
        <references count="5">
          <reference field="2" count="1" selected="0">
            <x v="19"/>
          </reference>
          <reference field="3" count="1" selected="0">
            <x v="710"/>
          </reference>
          <reference field="5" count="1" selected="0">
            <x v="100"/>
          </reference>
          <reference field="9" count="1" selected="0">
            <x v="121"/>
          </reference>
          <reference field="10" count="1">
            <x v="165"/>
          </reference>
        </references>
      </pivotArea>
    </format>
    <format dxfId="3328">
      <pivotArea dataOnly="0" labelOnly="1" outline="0" fieldPosition="0">
        <references count="5">
          <reference field="2" count="1" selected="0">
            <x v="19"/>
          </reference>
          <reference field="3" count="1" selected="0">
            <x v="710"/>
          </reference>
          <reference field="5" count="1" selected="0">
            <x v="100"/>
          </reference>
          <reference field="9" count="1" selected="0">
            <x v="371"/>
          </reference>
          <reference field="10" count="1">
            <x v="122"/>
          </reference>
        </references>
      </pivotArea>
    </format>
    <format dxfId="3327">
      <pivotArea dataOnly="0" labelOnly="1" outline="0" fieldPosition="0">
        <references count="5">
          <reference field="2" count="1" selected="0">
            <x v="19"/>
          </reference>
          <reference field="3" count="1" selected="0">
            <x v="711"/>
          </reference>
          <reference field="5" count="1" selected="0">
            <x v="100"/>
          </reference>
          <reference field="9" count="1" selected="0">
            <x v="180"/>
          </reference>
          <reference field="10" count="1">
            <x v="39"/>
          </reference>
        </references>
      </pivotArea>
    </format>
    <format dxfId="3326">
      <pivotArea dataOnly="0" labelOnly="1" outline="0" fieldPosition="0">
        <references count="5">
          <reference field="2" count="1" selected="0">
            <x v="21"/>
          </reference>
          <reference field="3" count="1" selected="0">
            <x v="643"/>
          </reference>
          <reference field="5" count="1" selected="0">
            <x v="125"/>
          </reference>
          <reference field="9" count="1" selected="0">
            <x v="278"/>
          </reference>
          <reference field="10" count="1">
            <x v="181"/>
          </reference>
        </references>
      </pivotArea>
    </format>
    <format dxfId="3325">
      <pivotArea dataOnly="0" labelOnly="1" outline="0" fieldPosition="0">
        <references count="5">
          <reference field="2" count="1" selected="0">
            <x v="21"/>
          </reference>
          <reference field="3" count="1" selected="0">
            <x v="643"/>
          </reference>
          <reference field="5" count="1" selected="0">
            <x v="126"/>
          </reference>
          <reference field="9" count="1" selected="0">
            <x v="173"/>
          </reference>
          <reference field="10" count="1">
            <x v="82"/>
          </reference>
        </references>
      </pivotArea>
    </format>
    <format dxfId="3324">
      <pivotArea dataOnly="0" labelOnly="1" outline="0" fieldPosition="0">
        <references count="5">
          <reference field="2" count="1" selected="0">
            <x v="21"/>
          </reference>
          <reference field="3" count="1" selected="0">
            <x v="643"/>
          </reference>
          <reference field="5" count="1" selected="0">
            <x v="126"/>
          </reference>
          <reference field="9" count="1" selected="0">
            <x v="627"/>
          </reference>
          <reference field="10" count="1">
            <x v="83"/>
          </reference>
        </references>
      </pivotArea>
    </format>
    <format dxfId="3323">
      <pivotArea dataOnly="0" labelOnly="1" outline="0" fieldPosition="0">
        <references count="5">
          <reference field="2" count="1" selected="0">
            <x v="22"/>
          </reference>
          <reference field="3" count="1" selected="0">
            <x v="618"/>
          </reference>
          <reference field="5" count="1" selected="0">
            <x v="63"/>
          </reference>
          <reference field="9" count="1" selected="0">
            <x v="381"/>
          </reference>
          <reference field="10" count="1">
            <x v="60"/>
          </reference>
        </references>
      </pivotArea>
    </format>
    <format dxfId="3322">
      <pivotArea dataOnly="0" labelOnly="1" outline="0" fieldPosition="0">
        <references count="5">
          <reference field="2" count="1" selected="0">
            <x v="22"/>
          </reference>
          <reference field="3" count="1" selected="0">
            <x v="618"/>
          </reference>
          <reference field="5" count="1" selected="0">
            <x v="63"/>
          </reference>
          <reference field="9" count="1" selected="0">
            <x v="439"/>
          </reference>
          <reference field="10" count="1">
            <x v="82"/>
          </reference>
        </references>
      </pivotArea>
    </format>
    <format dxfId="3321">
      <pivotArea dataOnly="0" labelOnly="1" outline="0" fieldPosition="0">
        <references count="5">
          <reference field="2" count="1" selected="0">
            <x v="22"/>
          </reference>
          <reference field="3" count="1" selected="0">
            <x v="673"/>
          </reference>
          <reference field="5" count="1" selected="0">
            <x v="61"/>
          </reference>
          <reference field="9" count="1" selected="0">
            <x v="2"/>
          </reference>
          <reference field="10" count="1">
            <x v="83"/>
          </reference>
        </references>
      </pivotArea>
    </format>
    <format dxfId="3320">
      <pivotArea dataOnly="0" labelOnly="1" outline="0" fieldPosition="0">
        <references count="5">
          <reference field="2" count="1" selected="0">
            <x v="22"/>
          </reference>
          <reference field="3" count="1" selected="0">
            <x v="673"/>
          </reference>
          <reference field="5" count="1" selected="0">
            <x v="61"/>
          </reference>
          <reference field="9" count="1" selected="0">
            <x v="243"/>
          </reference>
          <reference field="10" count="1">
            <x v="60"/>
          </reference>
        </references>
      </pivotArea>
    </format>
    <format dxfId="3319">
      <pivotArea dataOnly="0" labelOnly="1" outline="0" fieldPosition="0">
        <references count="5">
          <reference field="2" count="1" selected="0">
            <x v="22"/>
          </reference>
          <reference field="3" count="1" selected="0">
            <x v="673"/>
          </reference>
          <reference field="5" count="1" selected="0">
            <x v="61"/>
          </reference>
          <reference field="9" count="1" selected="0">
            <x v="244"/>
          </reference>
          <reference field="10" count="1">
            <x v="83"/>
          </reference>
        </references>
      </pivotArea>
    </format>
    <format dxfId="3318">
      <pivotArea dataOnly="0" labelOnly="1" outline="0" fieldPosition="0">
        <references count="5">
          <reference field="2" count="1" selected="0">
            <x v="22"/>
          </reference>
          <reference field="3" count="1" selected="0">
            <x v="673"/>
          </reference>
          <reference field="5" count="1" selected="0">
            <x v="61"/>
          </reference>
          <reference field="9" count="1" selected="0">
            <x v="299"/>
          </reference>
          <reference field="10" count="1">
            <x v="82"/>
          </reference>
        </references>
      </pivotArea>
    </format>
    <format dxfId="3317">
      <pivotArea dataOnly="0" labelOnly="1" outline="0" fieldPosition="0">
        <references count="5">
          <reference field="2" count="1" selected="0">
            <x v="22"/>
          </reference>
          <reference field="3" count="1" selected="0">
            <x v="673"/>
          </reference>
          <reference field="5" count="1" selected="0">
            <x v="61"/>
          </reference>
          <reference field="9" count="1" selected="0">
            <x v="321"/>
          </reference>
          <reference field="10" count="1">
            <x v="83"/>
          </reference>
        </references>
      </pivotArea>
    </format>
    <format dxfId="3316">
      <pivotArea dataOnly="0" labelOnly="1" outline="0" fieldPosition="0">
        <references count="5">
          <reference field="2" count="1" selected="0">
            <x v="22"/>
          </reference>
          <reference field="3" count="1" selected="0">
            <x v="673"/>
          </reference>
          <reference field="5" count="1" selected="0">
            <x v="61"/>
          </reference>
          <reference field="9" count="1" selected="0">
            <x v="337"/>
          </reference>
          <reference field="10" count="1">
            <x v="82"/>
          </reference>
        </references>
      </pivotArea>
    </format>
    <format dxfId="3315">
      <pivotArea dataOnly="0" labelOnly="1" outline="0" fieldPosition="0">
        <references count="5">
          <reference field="2" count="1" selected="0">
            <x v="22"/>
          </reference>
          <reference field="3" count="1" selected="0">
            <x v="674"/>
          </reference>
          <reference field="5" count="1" selected="0">
            <x v="62"/>
          </reference>
          <reference field="9" count="1" selected="0">
            <x v="628"/>
          </reference>
          <reference field="10" count="1">
            <x v="84"/>
          </reference>
        </references>
      </pivotArea>
    </format>
    <format dxfId="3314">
      <pivotArea dataOnly="0" labelOnly="1" outline="0" fieldPosition="0">
        <references count="5">
          <reference field="2" count="1" selected="0">
            <x v="22"/>
          </reference>
          <reference field="3" count="1" selected="0">
            <x v="674"/>
          </reference>
          <reference field="5" count="1" selected="0">
            <x v="72"/>
          </reference>
          <reference field="9" count="1" selected="0">
            <x v="523"/>
          </reference>
          <reference field="10" count="1">
            <x v="175"/>
          </reference>
        </references>
      </pivotArea>
    </format>
    <format dxfId="3313">
      <pivotArea dataOnly="0" labelOnly="1" outline="0" fieldPosition="0">
        <references count="5">
          <reference field="2" count="1" selected="0">
            <x v="22"/>
          </reference>
          <reference field="3" count="1" selected="0">
            <x v="676"/>
          </reference>
          <reference field="5" count="1" selected="0">
            <x v="64"/>
          </reference>
          <reference field="9" count="1" selected="0">
            <x v="302"/>
          </reference>
          <reference field="10" count="1">
            <x v="83"/>
          </reference>
        </references>
      </pivotArea>
    </format>
    <format dxfId="3312">
      <pivotArea dataOnly="0" labelOnly="1" outline="0" fieldPosition="0">
        <references count="5">
          <reference field="2" count="1" selected="0">
            <x v="22"/>
          </reference>
          <reference field="3" count="1" selected="0">
            <x v="693"/>
          </reference>
          <reference field="5" count="1" selected="0">
            <x v="75"/>
          </reference>
          <reference field="9" count="1" selected="0">
            <x v="630"/>
          </reference>
          <reference field="10" count="1">
            <x v="83"/>
          </reference>
        </references>
      </pivotArea>
    </format>
    <format dxfId="3311">
      <pivotArea dataOnly="0" labelOnly="1" outline="0" fieldPosition="0">
        <references count="5">
          <reference field="2" count="1" selected="0">
            <x v="22"/>
          </reference>
          <reference field="3" count="1" selected="0">
            <x v="694"/>
          </reference>
          <reference field="5" count="1" selected="0">
            <x v="76"/>
          </reference>
          <reference field="9" count="1" selected="0">
            <x v="2"/>
          </reference>
          <reference field="10" count="2">
            <x v="82"/>
            <x v="83"/>
          </reference>
        </references>
      </pivotArea>
    </format>
    <format dxfId="3310">
      <pivotArea dataOnly="0" labelOnly="1" outline="0" fieldPosition="0">
        <references count="5">
          <reference field="2" count="1" selected="0">
            <x v="22"/>
          </reference>
          <reference field="3" count="1" selected="0">
            <x v="694"/>
          </reference>
          <reference field="5" count="1" selected="0">
            <x v="76"/>
          </reference>
          <reference field="9" count="1" selected="0">
            <x v="338"/>
          </reference>
          <reference field="10" count="1">
            <x v="53"/>
          </reference>
        </references>
      </pivotArea>
    </format>
    <format dxfId="3309">
      <pivotArea dataOnly="0" labelOnly="1" outline="0" fieldPosition="0">
        <references count="5">
          <reference field="2" count="1" selected="0">
            <x v="22"/>
          </reference>
          <reference field="3" count="1" selected="0">
            <x v="694"/>
          </reference>
          <reference field="5" count="1" selected="0">
            <x v="76"/>
          </reference>
          <reference field="9" count="1" selected="0">
            <x v="441"/>
          </reference>
          <reference field="10" count="1">
            <x v="82"/>
          </reference>
        </references>
      </pivotArea>
    </format>
    <format dxfId="3308">
      <pivotArea dataOnly="0" labelOnly="1" outline="0" fieldPosition="0">
        <references count="5">
          <reference field="2" count="1" selected="0">
            <x v="23"/>
          </reference>
          <reference field="3" count="1" selected="0">
            <x v="643"/>
          </reference>
          <reference field="5" count="1" selected="0">
            <x v="84"/>
          </reference>
          <reference field="9" count="1" selected="0">
            <x v="225"/>
          </reference>
          <reference field="10" count="1">
            <x v="83"/>
          </reference>
        </references>
      </pivotArea>
    </format>
    <format dxfId="3307">
      <pivotArea dataOnly="0" labelOnly="1" outline="0" fieldPosition="0">
        <references count="5">
          <reference field="2" count="1" selected="0">
            <x v="23"/>
          </reference>
          <reference field="3" count="1" selected="0">
            <x v="745"/>
          </reference>
          <reference field="5" count="1" selected="0">
            <x v="81"/>
          </reference>
          <reference field="9" count="1" selected="0">
            <x v="529"/>
          </reference>
          <reference field="10" count="1">
            <x v="120"/>
          </reference>
        </references>
      </pivotArea>
    </format>
    <format dxfId="3306">
      <pivotArea dataOnly="0" labelOnly="1" outline="0" fieldPosition="0">
        <references count="5">
          <reference field="2" count="1" selected="0">
            <x v="23"/>
          </reference>
          <reference field="3" count="1" selected="0">
            <x v="745"/>
          </reference>
          <reference field="5" count="1" selected="0">
            <x v="85"/>
          </reference>
          <reference field="9" count="1" selected="0">
            <x v="239"/>
          </reference>
          <reference field="10" count="1">
            <x v="99"/>
          </reference>
        </references>
      </pivotArea>
    </format>
    <format dxfId="3305">
      <pivotArea dataOnly="0" labelOnly="1" outline="0" fieldPosition="0">
        <references count="5">
          <reference field="2" count="1" selected="0">
            <x v="24"/>
          </reference>
          <reference field="3" count="1" selected="0">
            <x v="691"/>
          </reference>
          <reference field="5" count="1" selected="0">
            <x v="73"/>
          </reference>
          <reference field="9" count="1" selected="0">
            <x v="524"/>
          </reference>
          <reference field="10" count="1">
            <x v="82"/>
          </reference>
        </references>
      </pivotArea>
    </format>
    <format dxfId="3304">
      <pivotArea dataOnly="0" labelOnly="1" outline="0" fieldPosition="0">
        <references count="5">
          <reference field="2" count="1" selected="0">
            <x v="24"/>
          </reference>
          <reference field="3" count="1" selected="0">
            <x v="757"/>
          </reference>
          <reference field="5" count="1" selected="0">
            <x v="130"/>
          </reference>
          <reference field="9" count="1" selected="0">
            <x v="692"/>
          </reference>
          <reference field="10" count="1">
            <x v="82"/>
          </reference>
        </references>
      </pivotArea>
    </format>
    <format dxfId="3303">
      <pivotArea dataOnly="0" labelOnly="1" outline="0" fieldPosition="0">
        <references count="5">
          <reference field="2" count="1" selected="0">
            <x v="25"/>
          </reference>
          <reference field="3" count="1" selected="0">
            <x v="754"/>
          </reference>
          <reference field="5" count="1" selected="0">
            <x v="122"/>
          </reference>
          <reference field="9" count="1" selected="0">
            <x v="261"/>
          </reference>
          <reference field="10" count="1">
            <x v="60"/>
          </reference>
        </references>
      </pivotArea>
    </format>
    <format dxfId="3302">
      <pivotArea dataOnly="0" labelOnly="1" outline="0" fieldPosition="0">
        <references count="5">
          <reference field="2" count="1" selected="0">
            <x v="26"/>
          </reference>
          <reference field="3" count="1" selected="0">
            <x v="744"/>
          </reference>
          <reference field="5" count="1" selected="0">
            <x v="80"/>
          </reference>
          <reference field="9" count="1" selected="0">
            <x v="241"/>
          </reference>
          <reference field="10" count="1">
            <x v="60"/>
          </reference>
        </references>
      </pivotArea>
    </format>
    <format dxfId="3301">
      <pivotArea dataOnly="0" labelOnly="1" outline="0" fieldPosition="0">
        <references count="5">
          <reference field="2" count="1" selected="0">
            <x v="27"/>
          </reference>
          <reference field="3" count="1" selected="0">
            <x v="683"/>
          </reference>
          <reference field="5" count="1" selected="0">
            <x v="71"/>
          </reference>
          <reference field="9" count="1" selected="0">
            <x v="400"/>
          </reference>
          <reference field="10" count="1">
            <x v="186"/>
          </reference>
        </references>
      </pivotArea>
    </format>
    <format dxfId="3300">
      <pivotArea dataOnly="0" labelOnly="1" outline="0" fieldPosition="0">
        <references count="5">
          <reference field="2" count="1" selected="0">
            <x v="28"/>
          </reference>
          <reference field="3" count="1" selected="0">
            <x v="584"/>
          </reference>
          <reference field="5" count="1" selected="0">
            <x v="28"/>
          </reference>
          <reference field="9" count="1" selected="0">
            <x v="10"/>
          </reference>
          <reference field="10" count="1">
            <x v="125"/>
          </reference>
        </references>
      </pivotArea>
    </format>
    <format dxfId="3299">
      <pivotArea dataOnly="0" labelOnly="1" outline="0" fieldPosition="0">
        <references count="5">
          <reference field="2" count="1" selected="0">
            <x v="28"/>
          </reference>
          <reference field="3" count="1" selected="0">
            <x v="584"/>
          </reference>
          <reference field="5" count="1" selected="0">
            <x v="28"/>
          </reference>
          <reference field="9" count="1" selected="0">
            <x v="31"/>
          </reference>
          <reference field="10" count="1">
            <x v="82"/>
          </reference>
        </references>
      </pivotArea>
    </format>
    <format dxfId="3298">
      <pivotArea dataOnly="0" labelOnly="1" outline="0" fieldPosition="0">
        <references count="5">
          <reference field="2" count="1" selected="0">
            <x v="28"/>
          </reference>
          <reference field="3" count="1" selected="0">
            <x v="584"/>
          </reference>
          <reference field="5" count="1" selected="0">
            <x v="28"/>
          </reference>
          <reference field="9" count="1" selected="0">
            <x v="184"/>
          </reference>
          <reference field="10" count="1">
            <x v="45"/>
          </reference>
        </references>
      </pivotArea>
    </format>
    <format dxfId="3297">
      <pivotArea dataOnly="0" labelOnly="1" outline="0" fieldPosition="0">
        <references count="5">
          <reference field="2" count="1" selected="0">
            <x v="28"/>
          </reference>
          <reference field="3" count="1" selected="0">
            <x v="584"/>
          </reference>
          <reference field="5" count="1" selected="0">
            <x v="28"/>
          </reference>
          <reference field="9" count="1" selected="0">
            <x v="278"/>
          </reference>
          <reference field="10" count="1">
            <x v="122"/>
          </reference>
        </references>
      </pivotArea>
    </format>
    <format dxfId="3296">
      <pivotArea dataOnly="0" labelOnly="1" outline="0" fieldPosition="0">
        <references count="5">
          <reference field="2" count="1" selected="0">
            <x v="28"/>
          </reference>
          <reference field="3" count="1" selected="0">
            <x v="584"/>
          </reference>
          <reference field="5" count="1" selected="0">
            <x v="28"/>
          </reference>
          <reference field="9" count="1" selected="0">
            <x v="386"/>
          </reference>
          <reference field="10" count="1">
            <x v="83"/>
          </reference>
        </references>
      </pivotArea>
    </format>
    <format dxfId="3295">
      <pivotArea dataOnly="0" labelOnly="1" outline="0" fieldPosition="0">
        <references count="5">
          <reference field="2" count="1" selected="0">
            <x v="29"/>
          </reference>
          <reference field="3" count="1" selected="0">
            <x v="535"/>
          </reference>
          <reference field="5" count="1" selected="0">
            <x v="29"/>
          </reference>
          <reference field="9" count="1" selected="0">
            <x v="2"/>
          </reference>
          <reference field="10" count="1">
            <x v="82"/>
          </reference>
        </references>
      </pivotArea>
    </format>
    <format dxfId="3294">
      <pivotArea dataOnly="0" labelOnly="1" outline="0" fieldPosition="0">
        <references count="5">
          <reference field="2" count="1" selected="0">
            <x v="29"/>
          </reference>
          <reference field="3" count="1" selected="0">
            <x v="535"/>
          </reference>
          <reference field="5" count="1" selected="0">
            <x v="29"/>
          </reference>
          <reference field="9" count="1" selected="0">
            <x v="12"/>
          </reference>
          <reference field="10" count="1">
            <x v="43"/>
          </reference>
        </references>
      </pivotArea>
    </format>
    <format dxfId="3293">
      <pivotArea dataOnly="0" labelOnly="1" outline="0" fieldPosition="0">
        <references count="5">
          <reference field="2" count="1" selected="0">
            <x v="29"/>
          </reference>
          <reference field="3" count="1" selected="0">
            <x v="535"/>
          </reference>
          <reference field="5" count="1" selected="0">
            <x v="29"/>
          </reference>
          <reference field="9" count="1" selected="0">
            <x v="13"/>
          </reference>
          <reference field="10" count="1">
            <x v="125"/>
          </reference>
        </references>
      </pivotArea>
    </format>
    <format dxfId="3292">
      <pivotArea dataOnly="0" labelOnly="1" outline="0" fieldPosition="0">
        <references count="5">
          <reference field="2" count="1" selected="0">
            <x v="29"/>
          </reference>
          <reference field="3" count="1" selected="0">
            <x v="535"/>
          </reference>
          <reference field="5" count="1" selected="0">
            <x v="29"/>
          </reference>
          <reference field="9" count="1" selected="0">
            <x v="46"/>
          </reference>
          <reference field="10" count="1">
            <x v="83"/>
          </reference>
        </references>
      </pivotArea>
    </format>
    <format dxfId="3291">
      <pivotArea dataOnly="0" labelOnly="1" outline="0" fieldPosition="0">
        <references count="5">
          <reference field="2" count="1" selected="0">
            <x v="30"/>
          </reference>
          <reference field="3" count="1" selected="0">
            <x v="642"/>
          </reference>
          <reference field="5" count="1" selected="0">
            <x v="30"/>
          </reference>
          <reference field="9" count="1" selected="0">
            <x v="3"/>
          </reference>
          <reference field="10" count="1">
            <x v="82"/>
          </reference>
        </references>
      </pivotArea>
    </format>
    <format dxfId="3290">
      <pivotArea dataOnly="0" labelOnly="1" outline="0" fieldPosition="0">
        <references count="5">
          <reference field="2" count="1" selected="0">
            <x v="30"/>
          </reference>
          <reference field="3" count="1" selected="0">
            <x v="642"/>
          </reference>
          <reference field="5" count="1" selected="0">
            <x v="30"/>
          </reference>
          <reference field="9" count="1" selected="0">
            <x v="8"/>
          </reference>
          <reference field="10" count="1">
            <x v="180"/>
          </reference>
        </references>
      </pivotArea>
    </format>
    <format dxfId="3289">
      <pivotArea dataOnly="0" labelOnly="1" outline="0" fieldPosition="0">
        <references count="5">
          <reference field="2" count="1" selected="0">
            <x v="30"/>
          </reference>
          <reference field="3" count="1" selected="0">
            <x v="642"/>
          </reference>
          <reference field="5" count="1" selected="0">
            <x v="30"/>
          </reference>
          <reference field="9" count="1" selected="0">
            <x v="9"/>
          </reference>
          <reference field="10" count="1">
            <x v="83"/>
          </reference>
        </references>
      </pivotArea>
    </format>
    <format dxfId="3288">
      <pivotArea dataOnly="0" labelOnly="1" outline="0" fieldPosition="0">
        <references count="5">
          <reference field="2" count="1" selected="0">
            <x v="30"/>
          </reference>
          <reference field="3" count="1" selected="0">
            <x v="642"/>
          </reference>
          <reference field="5" count="1" selected="0">
            <x v="30"/>
          </reference>
          <reference field="9" count="1" selected="0">
            <x v="13"/>
          </reference>
          <reference field="10" count="1">
            <x v="125"/>
          </reference>
        </references>
      </pivotArea>
    </format>
    <format dxfId="3287">
      <pivotArea dataOnly="0" labelOnly="1" outline="0" fieldPosition="0">
        <references count="5">
          <reference field="2" count="1" selected="0">
            <x v="30"/>
          </reference>
          <reference field="3" count="1" selected="0">
            <x v="642"/>
          </reference>
          <reference field="5" count="1" selected="0">
            <x v="30"/>
          </reference>
          <reference field="9" count="1" selected="0">
            <x v="19"/>
          </reference>
          <reference field="10" count="1">
            <x v="25"/>
          </reference>
        </references>
      </pivotArea>
    </format>
    <format dxfId="3286">
      <pivotArea dataOnly="0" labelOnly="1" outline="0" fieldPosition="0">
        <references count="5">
          <reference field="2" count="1" selected="0">
            <x v="30"/>
          </reference>
          <reference field="3" count="1" selected="0">
            <x v="642"/>
          </reference>
          <reference field="5" count="1" selected="0">
            <x v="30"/>
          </reference>
          <reference field="9" count="1" selected="0">
            <x v="31"/>
          </reference>
          <reference field="10" count="1">
            <x v="82"/>
          </reference>
        </references>
      </pivotArea>
    </format>
    <format dxfId="3285">
      <pivotArea dataOnly="0" labelOnly="1" outline="0" fieldPosition="0">
        <references count="5">
          <reference field="2" count="1" selected="0">
            <x v="30"/>
          </reference>
          <reference field="3" count="1" selected="0">
            <x v="642"/>
          </reference>
          <reference field="5" count="1" selected="0">
            <x v="30"/>
          </reference>
          <reference field="9" count="1" selected="0">
            <x v="48"/>
          </reference>
          <reference field="10" count="1">
            <x v="124"/>
          </reference>
        </references>
      </pivotArea>
    </format>
    <format dxfId="3284">
      <pivotArea dataOnly="0" labelOnly="1" outline="0" fieldPosition="0">
        <references count="5">
          <reference field="2" count="1" selected="0">
            <x v="30"/>
          </reference>
          <reference field="3" count="1" selected="0">
            <x v="642"/>
          </reference>
          <reference field="5" count="1" selected="0">
            <x v="30"/>
          </reference>
          <reference field="9" count="1" selected="0">
            <x v="101"/>
          </reference>
          <reference field="10" count="1">
            <x v="82"/>
          </reference>
        </references>
      </pivotArea>
    </format>
    <format dxfId="3283">
      <pivotArea dataOnly="0" labelOnly="1" outline="0" fieldPosition="0">
        <references count="5">
          <reference field="2" count="1" selected="0">
            <x v="30"/>
          </reference>
          <reference field="3" count="1" selected="0">
            <x v="642"/>
          </reference>
          <reference field="5" count="1" selected="0">
            <x v="30"/>
          </reference>
          <reference field="9" count="1" selected="0">
            <x v="102"/>
          </reference>
          <reference field="10" count="1">
            <x v="181"/>
          </reference>
        </references>
      </pivotArea>
    </format>
    <format dxfId="3282">
      <pivotArea dataOnly="0" labelOnly="1" outline="0" fieldPosition="0">
        <references count="5">
          <reference field="2" count="1" selected="0">
            <x v="30"/>
          </reference>
          <reference field="3" count="1" selected="0">
            <x v="642"/>
          </reference>
          <reference field="5" count="1" selected="0">
            <x v="30"/>
          </reference>
          <reference field="9" count="1" selected="0">
            <x v="350"/>
          </reference>
          <reference field="10" count="1">
            <x v="82"/>
          </reference>
        </references>
      </pivotArea>
    </format>
    <format dxfId="3281">
      <pivotArea dataOnly="0" labelOnly="1" outline="0" fieldPosition="0">
        <references count="5">
          <reference field="2" count="1" selected="0">
            <x v="30"/>
          </reference>
          <reference field="3" count="1" selected="0">
            <x v="642"/>
          </reference>
          <reference field="5" count="1" selected="0">
            <x v="30"/>
          </reference>
          <reference field="9" count="1" selected="0">
            <x v="386"/>
          </reference>
          <reference field="10" count="1">
            <x v="83"/>
          </reference>
        </references>
      </pivotArea>
    </format>
    <format dxfId="3280">
      <pivotArea dataOnly="0" labelOnly="1" outline="0" fieldPosition="0">
        <references count="5">
          <reference field="2" count="1" selected="0">
            <x v="30"/>
          </reference>
          <reference field="3" count="1" selected="0">
            <x v="642"/>
          </reference>
          <reference field="5" count="1" selected="0">
            <x v="30"/>
          </reference>
          <reference field="9" count="1" selected="0">
            <x v="493"/>
          </reference>
          <reference field="10" count="1">
            <x v="80"/>
          </reference>
        </references>
      </pivotArea>
    </format>
    <format dxfId="3279">
      <pivotArea dataOnly="0" labelOnly="1" outline="0" fieldPosition="0">
        <references count="5">
          <reference field="2" count="1" selected="0">
            <x v="30"/>
          </reference>
          <reference field="3" count="1" selected="0">
            <x v="643"/>
          </reference>
          <reference field="5" count="1" selected="0">
            <x v="30"/>
          </reference>
          <reference field="9" count="1" selected="0">
            <x v="344"/>
          </reference>
          <reference field="10" count="1">
            <x v="79"/>
          </reference>
        </references>
      </pivotArea>
    </format>
    <format dxfId="3278">
      <pivotArea dataOnly="0" labelOnly="1" outline="0" fieldPosition="0">
        <references count="5">
          <reference field="2" count="1" selected="0">
            <x v="31"/>
          </reference>
          <reference field="3" count="1" selected="0">
            <x v="658"/>
          </reference>
          <reference field="5" count="1" selected="0">
            <x v="44"/>
          </reference>
          <reference field="9" count="1" selected="0">
            <x v="15"/>
          </reference>
          <reference field="10" count="1">
            <x v="83"/>
          </reference>
        </references>
      </pivotArea>
    </format>
    <format dxfId="3277">
      <pivotArea dataOnly="0" labelOnly="1" outline="0" fieldPosition="0">
        <references count="5">
          <reference field="2" count="1" selected="0">
            <x v="31"/>
          </reference>
          <reference field="3" count="1" selected="0">
            <x v="658"/>
          </reference>
          <reference field="5" count="1" selected="0">
            <x v="44"/>
          </reference>
          <reference field="9" count="1" selected="0">
            <x v="30"/>
          </reference>
          <reference field="10" count="1">
            <x v="82"/>
          </reference>
        </references>
      </pivotArea>
    </format>
    <format dxfId="3276">
      <pivotArea dataOnly="0" labelOnly="1" outline="0" fieldPosition="0">
        <references count="5">
          <reference field="2" count="1" selected="0">
            <x v="32"/>
          </reference>
          <reference field="3" count="1" selected="0">
            <x v="643"/>
          </reference>
          <reference field="5" count="1" selected="0">
            <x v="45"/>
          </reference>
          <reference field="9" count="1" selected="0">
            <x v="177"/>
          </reference>
          <reference field="10" count="1">
            <x v="125"/>
          </reference>
        </references>
      </pivotArea>
    </format>
    <format dxfId="3275">
      <pivotArea dataOnly="0" labelOnly="1" outline="0" fieldPosition="0">
        <references count="5">
          <reference field="2" count="1" selected="0">
            <x v="33"/>
          </reference>
          <reference field="3" count="1" selected="0">
            <x v="748"/>
          </reference>
          <reference field="5" count="1" selected="0">
            <x v="99"/>
          </reference>
          <reference field="9" count="1" selected="0">
            <x v="2"/>
          </reference>
          <reference field="10" count="4">
            <x v="80"/>
            <x v="82"/>
            <x v="83"/>
            <x v="84"/>
          </reference>
        </references>
      </pivotArea>
    </format>
    <format dxfId="3274">
      <pivotArea dataOnly="0" labelOnly="1" outline="0" fieldPosition="0">
        <references count="5">
          <reference field="2" count="1" selected="0">
            <x v="33"/>
          </reference>
          <reference field="3" count="1" selected="0">
            <x v="748"/>
          </reference>
          <reference field="5" count="1" selected="0">
            <x v="99"/>
          </reference>
          <reference field="9" count="1" selected="0">
            <x v="265"/>
          </reference>
          <reference field="10" count="1">
            <x v="53"/>
          </reference>
        </references>
      </pivotArea>
    </format>
    <format dxfId="3273">
      <pivotArea dataOnly="0" labelOnly="1" outline="0" fieldPosition="0">
        <references count="5">
          <reference field="2" count="1" selected="0">
            <x v="33"/>
          </reference>
          <reference field="3" count="1" selected="0">
            <x v="748"/>
          </reference>
          <reference field="5" count="1" selected="0">
            <x v="99"/>
          </reference>
          <reference field="9" count="1" selected="0">
            <x v="334"/>
          </reference>
          <reference field="10" count="1">
            <x v="82"/>
          </reference>
        </references>
      </pivotArea>
    </format>
    <format dxfId="3272">
      <pivotArea dataOnly="0" labelOnly="1" outline="0" fieldPosition="0">
        <references count="5">
          <reference field="2" count="1" selected="0">
            <x v="33"/>
          </reference>
          <reference field="3" count="1" selected="0">
            <x v="748"/>
          </reference>
          <reference field="5" count="1" selected="0">
            <x v="99"/>
          </reference>
          <reference field="9" count="1" selected="0">
            <x v="382"/>
          </reference>
          <reference field="10" count="1">
            <x v="81"/>
          </reference>
        </references>
      </pivotArea>
    </format>
    <format dxfId="3271">
      <pivotArea dataOnly="0" labelOnly="1" outline="0" fieldPosition="0">
        <references count="5">
          <reference field="2" count="1" selected="0">
            <x v="33"/>
          </reference>
          <reference field="3" count="1" selected="0">
            <x v="748"/>
          </reference>
          <reference field="5" count="1" selected="0">
            <x v="99"/>
          </reference>
          <reference field="9" count="1" selected="0">
            <x v="549"/>
          </reference>
          <reference field="10" count="1">
            <x v="84"/>
          </reference>
        </references>
      </pivotArea>
    </format>
    <format dxfId="3270">
      <pivotArea dataOnly="0" labelOnly="1" outline="0" fieldPosition="0">
        <references count="5">
          <reference field="2" count="1" selected="0">
            <x v="33"/>
          </reference>
          <reference field="3" count="1" selected="0">
            <x v="748"/>
          </reference>
          <reference field="5" count="1" selected="0">
            <x v="99"/>
          </reference>
          <reference field="9" count="1" selected="0">
            <x v="550"/>
          </reference>
          <reference field="10" count="1">
            <x v="60"/>
          </reference>
        </references>
      </pivotArea>
    </format>
    <format dxfId="3269">
      <pivotArea dataOnly="0" labelOnly="1" outline="0" fieldPosition="0">
        <references count="5">
          <reference field="2" count="1" selected="0">
            <x v="34"/>
          </reference>
          <reference field="3" count="1" selected="0">
            <x v="660"/>
          </reference>
          <reference field="5" count="1" selected="0">
            <x v="47"/>
          </reference>
          <reference field="9" count="1" selected="0">
            <x v="366"/>
          </reference>
          <reference field="10" count="1">
            <x v="169"/>
          </reference>
        </references>
      </pivotArea>
    </format>
    <format dxfId="3268">
      <pivotArea dataOnly="0" labelOnly="1" outline="0" fieldPosition="0">
        <references count="5">
          <reference field="2" count="1" selected="0">
            <x v="34"/>
          </reference>
          <reference field="3" count="1" selected="0">
            <x v="661"/>
          </reference>
          <reference field="5" count="1" selected="0">
            <x v="47"/>
          </reference>
          <reference field="9" count="1" selected="0">
            <x v="498"/>
          </reference>
          <reference field="10" count="1">
            <x v="60"/>
          </reference>
        </references>
      </pivotArea>
    </format>
    <format dxfId="3267">
      <pivotArea dataOnly="0" labelOnly="1" outline="0" fieldPosition="0">
        <references count="5">
          <reference field="2" count="1" selected="0">
            <x v="35"/>
          </reference>
          <reference field="3" count="1" selected="0">
            <x v="696"/>
          </reference>
          <reference field="5" count="1" selected="0">
            <x v="86"/>
          </reference>
          <reference field="9" count="1" selected="0">
            <x v="406"/>
          </reference>
          <reference field="10" count="1">
            <x v="125"/>
          </reference>
        </references>
      </pivotArea>
    </format>
    <format dxfId="3266">
      <pivotArea dataOnly="0" labelOnly="1" outline="0" fieldPosition="0">
        <references count="5">
          <reference field="2" count="1" selected="0">
            <x v="35"/>
          </reference>
          <reference field="3" count="1" selected="0">
            <x v="696"/>
          </reference>
          <reference field="5" count="1" selected="0">
            <x v="86"/>
          </reference>
          <reference field="9" count="1" selected="0">
            <x v="533"/>
          </reference>
          <reference field="10" count="1">
            <x v="83"/>
          </reference>
        </references>
      </pivotArea>
    </format>
    <format dxfId="3265">
      <pivotArea dataOnly="0" labelOnly="1" outline="0" fieldPosition="0">
        <references count="5">
          <reference field="2" count="1" selected="0">
            <x v="36"/>
          </reference>
          <reference field="3" count="1" selected="0">
            <x v="741"/>
          </reference>
          <reference field="5" count="1" selected="0">
            <x v="49"/>
          </reference>
          <reference field="9" count="1" selected="0">
            <x v="374"/>
          </reference>
          <reference field="10" count="1">
            <x v="82"/>
          </reference>
        </references>
      </pivotArea>
    </format>
    <format dxfId="3264">
      <pivotArea dataOnly="0" labelOnly="1" outline="0" fieldPosition="0">
        <references count="5">
          <reference field="2" count="1" selected="0">
            <x v="36"/>
          </reference>
          <reference field="3" count="1" selected="0">
            <x v="741"/>
          </reference>
          <reference field="5" count="1" selected="0">
            <x v="49"/>
          </reference>
          <reference field="9" count="1" selected="0">
            <x v="375"/>
          </reference>
          <reference field="10" count="1">
            <x v="83"/>
          </reference>
        </references>
      </pivotArea>
    </format>
    <format dxfId="3263">
      <pivotArea dataOnly="0" labelOnly="1" outline="0" fieldPosition="0">
        <references count="5">
          <reference field="2" count="1" selected="0">
            <x v="37"/>
          </reference>
          <reference field="3" count="1" selected="0">
            <x v="737"/>
          </reference>
          <reference field="5" count="1" selected="0">
            <x v="120"/>
          </reference>
          <reference field="9" count="1" selected="0">
            <x v="262"/>
          </reference>
          <reference field="10" count="1">
            <x v="82"/>
          </reference>
        </references>
      </pivotArea>
    </format>
    <format dxfId="3262">
      <pivotArea dataOnly="0" labelOnly="1" outline="0" fieldPosition="0">
        <references count="5">
          <reference field="2" count="1" selected="0">
            <x v="38"/>
          </reference>
          <reference field="3" count="1" selected="0">
            <x v="670"/>
          </reference>
          <reference field="5" count="1" selected="0">
            <x v="57"/>
          </reference>
          <reference field="9" count="1" selected="0">
            <x v="2"/>
          </reference>
          <reference field="10" count="1">
            <x v="123"/>
          </reference>
        </references>
      </pivotArea>
    </format>
    <format dxfId="3261">
      <pivotArea dataOnly="0" labelOnly="1" outline="0" fieldPosition="0">
        <references count="5">
          <reference field="2" count="1" selected="0">
            <x v="38"/>
          </reference>
          <reference field="3" count="1" selected="0">
            <x v="670"/>
          </reference>
          <reference field="5" count="1" selected="0">
            <x v="57"/>
          </reference>
          <reference field="9" count="1" selected="0">
            <x v="76"/>
          </reference>
          <reference field="10" count="1">
            <x v="83"/>
          </reference>
        </references>
      </pivotArea>
    </format>
    <format dxfId="3260">
      <pivotArea dataOnly="0" labelOnly="1" outline="0" fieldPosition="0">
        <references count="5">
          <reference field="2" count="1" selected="0">
            <x v="38"/>
          </reference>
          <reference field="3" count="1" selected="0">
            <x v="670"/>
          </reference>
          <reference field="5" count="1" selected="0">
            <x v="57"/>
          </reference>
          <reference field="9" count="1" selected="0">
            <x v="369"/>
          </reference>
          <reference field="10" count="1">
            <x v="50"/>
          </reference>
        </references>
      </pivotArea>
    </format>
    <format dxfId="3259">
      <pivotArea dataOnly="0" labelOnly="1" outline="0" fieldPosition="0">
        <references count="5">
          <reference field="2" count="1" selected="0">
            <x v="38"/>
          </reference>
          <reference field="3" count="1" selected="0">
            <x v="670"/>
          </reference>
          <reference field="5" count="1" selected="0">
            <x v="57"/>
          </reference>
          <reference field="9" count="1" selected="0">
            <x v="388"/>
          </reference>
          <reference field="10" count="1">
            <x v="80"/>
          </reference>
        </references>
      </pivotArea>
    </format>
    <format dxfId="3258">
      <pivotArea dataOnly="0" labelOnly="1" outline="0" fieldPosition="0">
        <references count="5">
          <reference field="2" count="1" selected="0">
            <x v="38"/>
          </reference>
          <reference field="3" count="1" selected="0">
            <x v="670"/>
          </reference>
          <reference field="5" count="1" selected="0">
            <x v="57"/>
          </reference>
          <reference field="9" count="1" selected="0">
            <x v="389"/>
          </reference>
          <reference field="10" count="1">
            <x v="82"/>
          </reference>
        </references>
      </pivotArea>
    </format>
    <format dxfId="3257">
      <pivotArea dataOnly="0" labelOnly="1" outline="0" fieldPosition="0">
        <references count="5">
          <reference field="2" count="1" selected="0">
            <x v="38"/>
          </reference>
          <reference field="3" count="1" selected="0">
            <x v="670"/>
          </reference>
          <reference field="5" count="1" selected="0">
            <x v="57"/>
          </reference>
          <reference field="9" count="1" selected="0">
            <x v="395"/>
          </reference>
          <reference field="10" count="1">
            <x v="83"/>
          </reference>
        </references>
      </pivotArea>
    </format>
    <format dxfId="3256">
      <pivotArea dataOnly="0" labelOnly="1" outline="0" fieldPosition="0">
        <references count="5">
          <reference field="2" count="1" selected="0">
            <x v="39"/>
          </reference>
          <reference field="3" count="1" selected="0">
            <x v="751"/>
          </reference>
          <reference field="5" count="1" selected="0">
            <x v="103"/>
          </reference>
          <reference field="9" count="1" selected="0">
            <x v="214"/>
          </reference>
          <reference field="10" count="1">
            <x v="204"/>
          </reference>
        </references>
      </pivotArea>
    </format>
    <format dxfId="3255">
      <pivotArea dataOnly="0" labelOnly="1" outline="0" fieldPosition="0">
        <references count="5">
          <reference field="2" count="1" selected="0">
            <x v="39"/>
          </reference>
          <reference field="3" count="1" selected="0">
            <x v="751"/>
          </reference>
          <reference field="5" count="1" selected="0">
            <x v="103"/>
          </reference>
          <reference field="9" count="1" selected="0">
            <x v="561"/>
          </reference>
          <reference field="10" count="1">
            <x v="202"/>
          </reference>
        </references>
      </pivotArea>
    </format>
    <format dxfId="3254">
      <pivotArea dataOnly="0" labelOnly="1" outline="0" fieldPosition="0">
        <references count="5">
          <reference field="2" count="1" selected="0">
            <x v="39"/>
          </reference>
          <reference field="3" count="1" selected="0">
            <x v="751"/>
          </reference>
          <reference field="5" count="1" selected="0">
            <x v="103"/>
          </reference>
          <reference field="9" count="1" selected="0">
            <x v="562"/>
          </reference>
          <reference field="10" count="1">
            <x v="203"/>
          </reference>
        </references>
      </pivotArea>
    </format>
    <format dxfId="3253">
      <pivotArea dataOnly="0" labelOnly="1" outline="0" fieldPosition="0">
        <references count="5">
          <reference field="2" count="1" selected="0">
            <x v="39"/>
          </reference>
          <reference field="3" count="1" selected="0">
            <x v="751"/>
          </reference>
          <reference field="5" count="1" selected="0">
            <x v="103"/>
          </reference>
          <reference field="9" count="1" selected="0">
            <x v="563"/>
          </reference>
          <reference field="10" count="1">
            <x v="204"/>
          </reference>
        </references>
      </pivotArea>
    </format>
    <format dxfId="3252">
      <pivotArea dataOnly="0" labelOnly="1" outline="0" fieldPosition="0">
        <references count="5">
          <reference field="2" count="1" selected="0">
            <x v="39"/>
          </reference>
          <reference field="3" count="1" selected="0">
            <x v="751"/>
          </reference>
          <reference field="5" count="1" selected="0">
            <x v="103"/>
          </reference>
          <reference field="9" count="1" selected="0">
            <x v="565"/>
          </reference>
          <reference field="10" count="1">
            <x v="205"/>
          </reference>
        </references>
      </pivotArea>
    </format>
    <format dxfId="3251">
      <pivotArea dataOnly="0" labelOnly="1" outline="0" fieldPosition="0">
        <references count="5">
          <reference field="2" count="1" selected="0">
            <x v="39"/>
          </reference>
          <reference field="3" count="1" selected="0">
            <x v="751"/>
          </reference>
          <reference field="5" count="1" selected="0">
            <x v="103"/>
          </reference>
          <reference field="9" count="1" selected="0">
            <x v="566"/>
          </reference>
          <reference field="10" count="1">
            <x v="195"/>
          </reference>
        </references>
      </pivotArea>
    </format>
    <format dxfId="3250">
      <pivotArea dataOnly="0" labelOnly="1" outline="0" fieldPosition="0">
        <references count="5">
          <reference field="2" count="1" selected="0">
            <x v="40"/>
          </reference>
          <reference field="3" count="1" selected="0">
            <x v="643"/>
          </reference>
          <reference field="5" count="1" selected="0">
            <x v="89"/>
          </reference>
          <reference field="9" count="1" selected="0">
            <x v="71"/>
          </reference>
          <reference field="10" count="1">
            <x v="82"/>
          </reference>
        </references>
      </pivotArea>
    </format>
    <format dxfId="3249">
      <pivotArea dataOnly="0" labelOnly="1" outline="0" fieldPosition="0">
        <references count="5">
          <reference field="2" count="1" selected="0">
            <x v="40"/>
          </reference>
          <reference field="3" count="1" selected="0">
            <x v="643"/>
          </reference>
          <reference field="5" count="1" selected="0">
            <x v="89"/>
          </reference>
          <reference field="9" count="1" selected="0">
            <x v="73"/>
          </reference>
          <reference field="10" count="1">
            <x v="21"/>
          </reference>
        </references>
      </pivotArea>
    </format>
    <format dxfId="3248">
      <pivotArea dataOnly="0" labelOnly="1" outline="0" fieldPosition="0">
        <references count="5">
          <reference field="2" count="1" selected="0">
            <x v="40"/>
          </reference>
          <reference field="3" count="1" selected="0">
            <x v="697"/>
          </reference>
          <reference field="5" count="1" selected="0">
            <x v="87"/>
          </reference>
          <reference field="9" count="1" selected="0">
            <x v="534"/>
          </reference>
          <reference field="10" count="1">
            <x v="83"/>
          </reference>
        </references>
      </pivotArea>
    </format>
    <format dxfId="3247">
      <pivotArea dataOnly="0" labelOnly="1" outline="0" fieldPosition="0">
        <references count="5">
          <reference field="2" count="1" selected="0">
            <x v="40"/>
          </reference>
          <reference field="3" count="1" selected="0">
            <x v="702"/>
          </reference>
          <reference field="5" count="1" selected="0">
            <x v="95"/>
          </reference>
          <reference field="9" count="1" selected="0">
            <x v="54"/>
          </reference>
          <reference field="10" count="1">
            <x v="31"/>
          </reference>
        </references>
      </pivotArea>
    </format>
    <format dxfId="3246">
      <pivotArea dataOnly="0" labelOnly="1" outline="0" fieldPosition="0">
        <references count="5">
          <reference field="2" count="1" selected="0">
            <x v="42"/>
          </reference>
          <reference field="3" count="1" selected="0">
            <x v="619"/>
          </reference>
          <reference field="5" count="1" selected="0">
            <x v="79"/>
          </reference>
          <reference field="9" count="1" selected="0">
            <x v="443"/>
          </reference>
          <reference field="10" count="1">
            <x v="155"/>
          </reference>
        </references>
      </pivotArea>
    </format>
    <format dxfId="3245">
      <pivotArea dataOnly="0" labelOnly="1" outline="0" fieldPosition="0">
        <references count="5">
          <reference field="2" count="1" selected="0">
            <x v="43"/>
          </reference>
          <reference field="3" count="1" selected="0">
            <x v="643"/>
          </reference>
          <reference field="5" count="1" selected="0">
            <x v="90"/>
          </reference>
          <reference field="9" count="1" selected="0">
            <x v="68"/>
          </reference>
          <reference field="10" count="1">
            <x v="24"/>
          </reference>
        </references>
      </pivotArea>
    </format>
    <format dxfId="3244">
      <pivotArea dataOnly="0" labelOnly="1" outline="0" fieldPosition="0">
        <references count="5">
          <reference field="2" count="1" selected="0">
            <x v="43"/>
          </reference>
          <reference field="3" count="1" selected="0">
            <x v="699"/>
          </reference>
          <reference field="5" count="1" selected="0">
            <x v="92"/>
          </reference>
          <reference field="9" count="1" selected="0">
            <x v="69"/>
          </reference>
          <reference field="10" count="1">
            <x v="21"/>
          </reference>
        </references>
      </pivotArea>
    </format>
    <format dxfId="3243">
      <pivotArea dataOnly="0" labelOnly="1" outline="0" fieldPosition="0">
        <references count="5">
          <reference field="2" count="1" selected="0">
            <x v="44"/>
          </reference>
          <reference field="3" count="1" selected="0">
            <x v="643"/>
          </reference>
          <reference field="5" count="1" selected="0">
            <x v="91"/>
          </reference>
          <reference field="9" count="1" selected="0">
            <x v="61"/>
          </reference>
          <reference field="10" count="1">
            <x v="60"/>
          </reference>
        </references>
      </pivotArea>
    </format>
    <format dxfId="3242">
      <pivotArea dataOnly="0" labelOnly="1" outline="0" fieldPosition="0">
        <references count="5">
          <reference field="2" count="1" selected="0">
            <x v="44"/>
          </reference>
          <reference field="3" count="1" selected="0">
            <x v="643"/>
          </reference>
          <reference field="5" count="1" selected="0">
            <x v="91"/>
          </reference>
          <reference field="9" count="1" selected="0">
            <x v="535"/>
          </reference>
          <reference field="10" count="1">
            <x v="83"/>
          </reference>
        </references>
      </pivotArea>
    </format>
    <format dxfId="3241">
      <pivotArea dataOnly="0" labelOnly="1" outline="0" fieldPosition="0">
        <references count="5">
          <reference field="2" count="1" selected="0">
            <x v="46"/>
          </reference>
          <reference field="3" count="1" selected="0">
            <x v="703"/>
          </reference>
          <reference field="5" count="1" selected="0">
            <x v="96"/>
          </reference>
          <reference field="9" count="1" selected="0">
            <x v="372"/>
          </reference>
          <reference field="10" count="1">
            <x v="32"/>
          </reference>
        </references>
      </pivotArea>
    </format>
    <format dxfId="3240">
      <pivotArea dataOnly="0" labelOnly="1" outline="0" fieldPosition="0">
        <references count="5">
          <reference field="2" count="1" selected="0">
            <x v="46"/>
          </reference>
          <reference field="3" count="1" selected="0">
            <x v="703"/>
          </reference>
          <reference field="5" count="1" selected="0">
            <x v="96"/>
          </reference>
          <reference field="9" count="1" selected="0">
            <x v="373"/>
          </reference>
          <reference field="10" count="1">
            <x v="128"/>
          </reference>
        </references>
      </pivotArea>
    </format>
    <format dxfId="3239">
      <pivotArea dataOnly="0" labelOnly="1" outline="0" fieldPosition="0">
        <references count="5">
          <reference field="2" count="1" selected="0">
            <x v="46"/>
          </reference>
          <reference field="3" count="1" selected="0">
            <x v="703"/>
          </reference>
          <reference field="5" count="1" selected="0">
            <x v="96"/>
          </reference>
          <reference field="9" count="1" selected="0">
            <x v="536"/>
          </reference>
          <reference field="10" count="1">
            <x v="125"/>
          </reference>
        </references>
      </pivotArea>
    </format>
    <format dxfId="3238">
      <pivotArea dataOnly="0" labelOnly="1" outline="0" fieldPosition="0">
        <references count="5">
          <reference field="2" count="1" selected="0">
            <x v="46"/>
          </reference>
          <reference field="3" count="1" selected="0">
            <x v="703"/>
          </reference>
          <reference field="5" count="1" selected="0">
            <x v="96"/>
          </reference>
          <reference field="9" count="1" selected="0">
            <x v="537"/>
          </reference>
          <reference field="10" count="1">
            <x v="230"/>
          </reference>
        </references>
      </pivotArea>
    </format>
    <format dxfId="3237">
      <pivotArea dataOnly="0" labelOnly="1" outline="0" fieldPosition="0">
        <references count="5">
          <reference field="2" count="1" selected="0">
            <x v="46"/>
          </reference>
          <reference field="3" count="1" selected="0">
            <x v="703"/>
          </reference>
          <reference field="5" count="1" selected="0">
            <x v="96"/>
          </reference>
          <reference field="9" count="1" selected="0">
            <x v="540"/>
          </reference>
          <reference field="10" count="1">
            <x v="231"/>
          </reference>
        </references>
      </pivotArea>
    </format>
    <format dxfId="3236">
      <pivotArea dataOnly="0" labelOnly="1" outline="0" fieldPosition="0">
        <references count="5">
          <reference field="2" count="1" selected="0">
            <x v="46"/>
          </reference>
          <reference field="3" count="1" selected="0">
            <x v="703"/>
          </reference>
          <reference field="5" count="1" selected="0">
            <x v="96"/>
          </reference>
          <reference field="9" count="1" selected="0">
            <x v="542"/>
          </reference>
          <reference field="10" count="1">
            <x v="233"/>
          </reference>
        </references>
      </pivotArea>
    </format>
    <format dxfId="3235">
      <pivotArea dataOnly="0" labelOnly="1" outline="0" fieldPosition="0">
        <references count="5">
          <reference field="2" count="1" selected="0">
            <x v="46"/>
          </reference>
          <reference field="3" count="1" selected="0">
            <x v="703"/>
          </reference>
          <reference field="5" count="1" selected="0">
            <x v="96"/>
          </reference>
          <reference field="9" count="1" selected="0">
            <x v="543"/>
          </reference>
          <reference field="10" count="1">
            <x v="39"/>
          </reference>
        </references>
      </pivotArea>
    </format>
    <format dxfId="3234">
      <pivotArea dataOnly="0" labelOnly="1" outline="0" fieldPosition="0">
        <references count="5">
          <reference field="2" count="1" selected="0">
            <x v="46"/>
          </reference>
          <reference field="3" count="1" selected="0">
            <x v="703"/>
          </reference>
          <reference field="5" count="1" selected="0">
            <x v="96"/>
          </reference>
          <reference field="9" count="1" selected="0">
            <x v="544"/>
          </reference>
          <reference field="10" count="1">
            <x v="234"/>
          </reference>
        </references>
      </pivotArea>
    </format>
    <format dxfId="3233">
      <pivotArea dataOnly="0" labelOnly="1" outline="0" fieldPosition="0">
        <references count="5">
          <reference field="2" count="1" selected="0">
            <x v="46"/>
          </reference>
          <reference field="3" count="1" selected="0">
            <x v="703"/>
          </reference>
          <reference field="5" count="1" selected="0">
            <x v="96"/>
          </reference>
          <reference field="9" count="1" selected="0">
            <x v="546"/>
          </reference>
          <reference field="10" count="1">
            <x v="193"/>
          </reference>
        </references>
      </pivotArea>
    </format>
    <format dxfId="3232">
      <pivotArea dataOnly="0" labelOnly="1" outline="0" fieldPosition="0">
        <references count="5">
          <reference field="2" count="1" selected="0">
            <x v="46"/>
          </reference>
          <reference field="3" count="1" selected="0">
            <x v="703"/>
          </reference>
          <reference field="5" count="1" selected="0">
            <x v="96"/>
          </reference>
          <reference field="9" count="1" selected="0">
            <x v="547"/>
          </reference>
          <reference field="10" count="2">
            <x v="233"/>
            <x v="235"/>
          </reference>
        </references>
      </pivotArea>
    </format>
    <format dxfId="3231">
      <pivotArea dataOnly="0" labelOnly="1" outline="0" fieldPosition="0">
        <references count="5">
          <reference field="2" count="1" selected="0">
            <x v="46"/>
          </reference>
          <reference field="3" count="1" selected="0">
            <x v="703"/>
          </reference>
          <reference field="5" count="1" selected="0">
            <x v="96"/>
          </reference>
          <reference field="9" count="1" selected="0">
            <x v="631"/>
          </reference>
          <reference field="10" count="1">
            <x v="232"/>
          </reference>
        </references>
      </pivotArea>
    </format>
    <format dxfId="3230">
      <pivotArea dataOnly="0" labelOnly="1" outline="0" fieldPosition="0">
        <references count="5">
          <reference field="2" count="1" selected="0">
            <x v="46"/>
          </reference>
          <reference field="3" count="1" selected="0">
            <x v="703"/>
          </reference>
          <reference field="5" count="1" selected="0">
            <x v="96"/>
          </reference>
          <reference field="9" count="1" selected="0">
            <x v="632"/>
          </reference>
          <reference field="10" count="1">
            <x v="188"/>
          </reference>
        </references>
      </pivotArea>
    </format>
    <format dxfId="3229">
      <pivotArea dataOnly="0" labelOnly="1" outline="0" fieldPosition="0">
        <references count="5">
          <reference field="2" count="1" selected="0">
            <x v="46"/>
          </reference>
          <reference field="3" count="1" selected="0">
            <x v="717"/>
          </reference>
          <reference field="5" count="1" selected="0">
            <x v="104"/>
          </reference>
          <reference field="9" count="1" selected="0">
            <x v="2"/>
          </reference>
          <reference field="10" count="1">
            <x v="212"/>
          </reference>
        </references>
      </pivotArea>
    </format>
    <format dxfId="3228">
      <pivotArea dataOnly="0" labelOnly="1" outline="0" fieldPosition="0">
        <references count="5">
          <reference field="2" count="1" selected="0">
            <x v="46"/>
          </reference>
          <reference field="3" count="1" selected="0">
            <x v="717"/>
          </reference>
          <reference field="5" count="1" selected="0">
            <x v="104"/>
          </reference>
          <reference field="9" count="1" selected="0">
            <x v="567"/>
          </reference>
          <reference field="10" count="1">
            <x v="206"/>
          </reference>
        </references>
      </pivotArea>
    </format>
    <format dxfId="3227">
      <pivotArea dataOnly="0" labelOnly="1" outline="0" fieldPosition="0">
        <references count="5">
          <reference field="2" count="1" selected="0">
            <x v="46"/>
          </reference>
          <reference field="3" count="1" selected="0">
            <x v="717"/>
          </reference>
          <reference field="5" count="1" selected="0">
            <x v="104"/>
          </reference>
          <reference field="9" count="1" selected="0">
            <x v="568"/>
          </reference>
          <reference field="10" count="1">
            <x v="207"/>
          </reference>
        </references>
      </pivotArea>
    </format>
    <format dxfId="3226">
      <pivotArea dataOnly="0" labelOnly="1" outline="0" fieldPosition="0">
        <references count="5">
          <reference field="2" count="1" selected="0">
            <x v="46"/>
          </reference>
          <reference field="3" count="1" selected="0">
            <x v="717"/>
          </reference>
          <reference field="5" count="1" selected="0">
            <x v="104"/>
          </reference>
          <reference field="9" count="1" selected="0">
            <x v="571"/>
          </reference>
          <reference field="10" count="1">
            <x v="208"/>
          </reference>
        </references>
      </pivotArea>
    </format>
    <format dxfId="3225">
      <pivotArea dataOnly="0" labelOnly="1" outline="0" fieldPosition="0">
        <references count="5">
          <reference field="2" count="1" selected="0">
            <x v="46"/>
          </reference>
          <reference field="3" count="1" selected="0">
            <x v="717"/>
          </reference>
          <reference field="5" count="1" selected="0">
            <x v="104"/>
          </reference>
          <reference field="9" count="1" selected="0">
            <x v="572"/>
          </reference>
          <reference field="10" count="1">
            <x v="194"/>
          </reference>
        </references>
      </pivotArea>
    </format>
    <format dxfId="3224">
      <pivotArea dataOnly="0" labelOnly="1" outline="0" fieldPosition="0">
        <references count="5">
          <reference field="2" count="1" selected="0">
            <x v="46"/>
          </reference>
          <reference field="3" count="1" selected="0">
            <x v="717"/>
          </reference>
          <reference field="5" count="1" selected="0">
            <x v="104"/>
          </reference>
          <reference field="9" count="1" selected="0">
            <x v="573"/>
          </reference>
          <reference field="10" count="1">
            <x v="208"/>
          </reference>
        </references>
      </pivotArea>
    </format>
    <format dxfId="3223">
      <pivotArea dataOnly="0" labelOnly="1" outline="0" fieldPosition="0">
        <references count="5">
          <reference field="2" count="1" selected="0">
            <x v="46"/>
          </reference>
          <reference field="3" count="1" selected="0">
            <x v="717"/>
          </reference>
          <reference field="5" count="1" selected="0">
            <x v="104"/>
          </reference>
          <reference field="9" count="1" selected="0">
            <x v="574"/>
          </reference>
          <reference field="10" count="1">
            <x v="194"/>
          </reference>
        </references>
      </pivotArea>
    </format>
    <format dxfId="3222">
      <pivotArea dataOnly="0" labelOnly="1" outline="0" fieldPosition="0">
        <references count="5">
          <reference field="2" count="1" selected="0">
            <x v="46"/>
          </reference>
          <reference field="3" count="1" selected="0">
            <x v="717"/>
          </reference>
          <reference field="5" count="1" selected="0">
            <x v="104"/>
          </reference>
          <reference field="9" count="1" selected="0">
            <x v="575"/>
          </reference>
          <reference field="10" count="1">
            <x v="208"/>
          </reference>
        </references>
      </pivotArea>
    </format>
    <format dxfId="3221">
      <pivotArea dataOnly="0" labelOnly="1" outline="0" fieldPosition="0">
        <references count="5">
          <reference field="2" count="1" selected="0">
            <x v="46"/>
          </reference>
          <reference field="3" count="1" selected="0">
            <x v="717"/>
          </reference>
          <reference field="5" count="1" selected="0">
            <x v="104"/>
          </reference>
          <reference field="9" count="1" selected="0">
            <x v="577"/>
          </reference>
          <reference field="10" count="1">
            <x v="194"/>
          </reference>
        </references>
      </pivotArea>
    </format>
    <format dxfId="3220">
      <pivotArea dataOnly="0" labelOnly="1" outline="0" fieldPosition="0">
        <references count="5">
          <reference field="2" count="1" selected="0">
            <x v="46"/>
          </reference>
          <reference field="3" count="1" selected="0">
            <x v="717"/>
          </reference>
          <reference field="5" count="1" selected="0">
            <x v="104"/>
          </reference>
          <reference field="9" count="1" selected="0">
            <x v="579"/>
          </reference>
          <reference field="10" count="1">
            <x v="209"/>
          </reference>
        </references>
      </pivotArea>
    </format>
    <format dxfId="3219">
      <pivotArea dataOnly="0" labelOnly="1" outline="0" fieldPosition="0">
        <references count="5">
          <reference field="2" count="1" selected="0">
            <x v="46"/>
          </reference>
          <reference field="3" count="1" selected="0">
            <x v="717"/>
          </reference>
          <reference field="5" count="1" selected="0">
            <x v="104"/>
          </reference>
          <reference field="9" count="1" selected="0">
            <x v="582"/>
          </reference>
          <reference field="10" count="1">
            <x v="210"/>
          </reference>
        </references>
      </pivotArea>
    </format>
    <format dxfId="3218">
      <pivotArea dataOnly="0" labelOnly="1" outline="0" fieldPosition="0">
        <references count="5">
          <reference field="2" count="1" selected="0">
            <x v="46"/>
          </reference>
          <reference field="3" count="1" selected="0">
            <x v="717"/>
          </reference>
          <reference field="5" count="1" selected="0">
            <x v="104"/>
          </reference>
          <reference field="9" count="1" selected="0">
            <x v="583"/>
          </reference>
          <reference field="10" count="1">
            <x v="211"/>
          </reference>
        </references>
      </pivotArea>
    </format>
    <format dxfId="3217">
      <pivotArea dataOnly="0" labelOnly="1" outline="0" fieldPosition="0">
        <references count="5">
          <reference field="2" count="1" selected="0">
            <x v="46"/>
          </reference>
          <reference field="3" count="1" selected="0">
            <x v="717"/>
          </reference>
          <reference field="5" count="1" selected="0">
            <x v="104"/>
          </reference>
          <reference field="9" count="1" selected="0">
            <x v="584"/>
          </reference>
          <reference field="10" count="1">
            <x v="213"/>
          </reference>
        </references>
      </pivotArea>
    </format>
    <format dxfId="3216">
      <pivotArea dataOnly="0" labelOnly="1" outline="0" fieldPosition="0">
        <references count="5">
          <reference field="2" count="1" selected="0">
            <x v="46"/>
          </reference>
          <reference field="3" count="1" selected="0">
            <x v="717"/>
          </reference>
          <reference field="5" count="1" selected="0">
            <x v="104"/>
          </reference>
          <reference field="9" count="1" selected="0">
            <x v="585"/>
          </reference>
          <reference field="10" count="1">
            <x v="214"/>
          </reference>
        </references>
      </pivotArea>
    </format>
    <format dxfId="3215">
      <pivotArea dataOnly="0" labelOnly="1" outline="0" fieldPosition="0">
        <references count="5">
          <reference field="2" count="1" selected="0">
            <x v="46"/>
          </reference>
          <reference field="3" count="1" selected="0">
            <x v="717"/>
          </reference>
          <reference field="5" count="1" selected="0">
            <x v="104"/>
          </reference>
          <reference field="9" count="1" selected="0">
            <x v="586"/>
          </reference>
          <reference field="10" count="1">
            <x v="215"/>
          </reference>
        </references>
      </pivotArea>
    </format>
    <format dxfId="3214">
      <pivotArea dataOnly="0" labelOnly="1" outline="0" fieldPosition="0">
        <references count="5">
          <reference field="2" count="1" selected="0">
            <x v="46"/>
          </reference>
          <reference field="3" count="1" selected="0">
            <x v="717"/>
          </reference>
          <reference field="5" count="1" selected="0">
            <x v="104"/>
          </reference>
          <reference field="9" count="1" selected="0">
            <x v="587"/>
          </reference>
          <reference field="10" count="1">
            <x v="37"/>
          </reference>
        </references>
      </pivotArea>
    </format>
    <format dxfId="3213">
      <pivotArea dataOnly="0" labelOnly="1" outline="0" fieldPosition="0">
        <references count="5">
          <reference field="2" count="1" selected="0">
            <x v="46"/>
          </reference>
          <reference field="3" count="1" selected="0">
            <x v="717"/>
          </reference>
          <reference field="5" count="1" selected="0">
            <x v="104"/>
          </reference>
          <reference field="9" count="1" selected="0">
            <x v="588"/>
          </reference>
          <reference field="10" count="1">
            <x v="216"/>
          </reference>
        </references>
      </pivotArea>
    </format>
    <format dxfId="3212">
      <pivotArea dataOnly="0" labelOnly="1" outline="0" fieldPosition="0">
        <references count="5">
          <reference field="2" count="1" selected="0">
            <x v="46"/>
          </reference>
          <reference field="3" count="1" selected="0">
            <x v="717"/>
          </reference>
          <reference field="5" count="1" selected="0">
            <x v="104"/>
          </reference>
          <reference field="9" count="1" selected="0">
            <x v="639"/>
          </reference>
          <reference field="10" count="1">
            <x v="209"/>
          </reference>
        </references>
      </pivotArea>
    </format>
    <format dxfId="3211">
      <pivotArea dataOnly="0" labelOnly="1" outline="0" fieldPosition="0">
        <references count="5">
          <reference field="2" count="1" selected="0">
            <x v="46"/>
          </reference>
          <reference field="3" count="1" selected="0">
            <x v="717"/>
          </reference>
          <reference field="5" count="1" selected="0">
            <x v="104"/>
          </reference>
          <reference field="9" count="1" selected="0">
            <x v="640"/>
          </reference>
          <reference field="10" count="1">
            <x v="217"/>
          </reference>
        </references>
      </pivotArea>
    </format>
    <format dxfId="3210">
      <pivotArea dataOnly="0" labelOnly="1" outline="0" fieldPosition="0">
        <references count="5">
          <reference field="2" count="1" selected="0">
            <x v="47"/>
          </reference>
          <reference field="3" count="1" selected="0">
            <x v="705"/>
          </reference>
          <reference field="5" count="1" selected="0">
            <x v="98"/>
          </reference>
          <reference field="9" count="1" selected="0">
            <x v="2"/>
          </reference>
          <reference field="10" count="1">
            <x v="195"/>
          </reference>
        </references>
      </pivotArea>
    </format>
    <format dxfId="3209">
      <pivotArea dataOnly="0" labelOnly="1" outline="0" fieldPosition="0">
        <references count="5">
          <reference field="2" count="1" selected="0">
            <x v="47"/>
          </reference>
          <reference field="3" count="1" selected="0">
            <x v="705"/>
          </reference>
          <reference field="5" count="1" selected="0">
            <x v="98"/>
          </reference>
          <reference field="9" count="1" selected="0">
            <x v="215"/>
          </reference>
          <reference field="10" count="1">
            <x v="53"/>
          </reference>
        </references>
      </pivotArea>
    </format>
    <format dxfId="3208">
      <pivotArea dataOnly="0" labelOnly="1" outline="0" fieldPosition="0">
        <references count="5">
          <reference field="2" count="1" selected="0">
            <x v="47"/>
          </reference>
          <reference field="3" count="1" selected="0">
            <x v="705"/>
          </reference>
          <reference field="5" count="1" selected="0">
            <x v="98"/>
          </reference>
          <reference field="9" count="1" selected="0">
            <x v="633"/>
          </reference>
          <reference field="10" count="1">
            <x v="82"/>
          </reference>
        </references>
      </pivotArea>
    </format>
    <format dxfId="3207">
      <pivotArea dataOnly="0" labelOnly="1" outline="0" fieldPosition="0">
        <references count="5">
          <reference field="2" count="1" selected="0">
            <x v="47"/>
          </reference>
          <reference field="3" count="1" selected="0">
            <x v="705"/>
          </reference>
          <reference field="5" count="1" selected="0">
            <x v="98"/>
          </reference>
          <reference field="9" count="1" selected="0">
            <x v="634"/>
          </reference>
          <reference field="10" count="1">
            <x v="195"/>
          </reference>
        </references>
      </pivotArea>
    </format>
    <format dxfId="3206">
      <pivotArea dataOnly="0" labelOnly="1" outline="0" fieldPosition="0">
        <references count="5">
          <reference field="2" count="1" selected="0">
            <x v="48"/>
          </reference>
          <reference field="3" count="1" selected="0">
            <x v="712"/>
          </reference>
          <reference field="5" count="1" selected="0">
            <x v="101"/>
          </reference>
          <reference field="9" count="1" selected="0">
            <x v="113"/>
          </reference>
          <reference field="10" count="1">
            <x v="83"/>
          </reference>
        </references>
      </pivotArea>
    </format>
    <format dxfId="3205">
      <pivotArea dataOnly="0" labelOnly="1" outline="0" fieldPosition="0">
        <references count="5">
          <reference field="2" count="1" selected="0">
            <x v="48"/>
          </reference>
          <reference field="3" count="1" selected="0">
            <x v="712"/>
          </reference>
          <reference field="5" count="1" selected="0">
            <x v="101"/>
          </reference>
          <reference field="9" count="1" selected="0">
            <x v="392"/>
          </reference>
          <reference field="10" count="1">
            <x v="196"/>
          </reference>
        </references>
      </pivotArea>
    </format>
    <format dxfId="3204">
      <pivotArea dataOnly="0" labelOnly="1" outline="0" fieldPosition="0">
        <references count="5">
          <reference field="2" count="1" selected="0">
            <x v="48"/>
          </reference>
          <reference field="3" count="1" selected="0">
            <x v="712"/>
          </reference>
          <reference field="5" count="1" selected="0">
            <x v="101"/>
          </reference>
          <reference field="9" count="1" selected="0">
            <x v="393"/>
          </reference>
          <reference field="10" count="1">
            <x v="83"/>
          </reference>
        </references>
      </pivotArea>
    </format>
    <format dxfId="3203">
      <pivotArea dataOnly="0" labelOnly="1" outline="0" fieldPosition="0">
        <references count="5">
          <reference field="2" count="1" selected="0">
            <x v="48"/>
          </reference>
          <reference field="3" count="1" selected="0">
            <x v="713"/>
          </reference>
          <reference field="5" count="1" selected="0">
            <x v="101"/>
          </reference>
          <reference field="9" count="1" selected="0">
            <x v="110"/>
          </reference>
          <reference field="10" count="1">
            <x v="35"/>
          </reference>
        </references>
      </pivotArea>
    </format>
    <format dxfId="3202">
      <pivotArea dataOnly="0" labelOnly="1" outline="0" fieldPosition="0">
        <references count="5">
          <reference field="2" count="1" selected="0">
            <x v="48"/>
          </reference>
          <reference field="3" count="1" selected="0">
            <x v="713"/>
          </reference>
          <reference field="5" count="1" selected="0">
            <x v="101"/>
          </reference>
          <reference field="9" count="1" selected="0">
            <x v="476"/>
          </reference>
          <reference field="10" count="1">
            <x v="182"/>
          </reference>
        </references>
      </pivotArea>
    </format>
    <format dxfId="3201">
      <pivotArea dataOnly="0" labelOnly="1" outline="0" fieldPosition="0">
        <references count="5">
          <reference field="2" count="1" selected="0">
            <x v="48"/>
          </reference>
          <reference field="3" count="1" selected="0">
            <x v="714"/>
          </reference>
          <reference field="5" count="1" selected="0">
            <x v="101"/>
          </reference>
          <reference field="9" count="1" selected="0">
            <x v="122"/>
          </reference>
          <reference field="10" count="1">
            <x v="116"/>
          </reference>
        </references>
      </pivotArea>
    </format>
    <format dxfId="3200">
      <pivotArea dataOnly="0" labelOnly="1" outline="0" fieldPosition="0">
        <references count="5">
          <reference field="2" count="1" selected="0">
            <x v="48"/>
          </reference>
          <reference field="3" count="1" selected="0">
            <x v="715"/>
          </reference>
          <reference field="5" count="1" selected="0">
            <x v="101"/>
          </reference>
          <reference field="9" count="1" selected="0">
            <x v="274"/>
          </reference>
          <reference field="10" count="1">
            <x v="39"/>
          </reference>
        </references>
      </pivotArea>
    </format>
    <format dxfId="3199">
      <pivotArea dataOnly="0" labelOnly="1" outline="0" fieldPosition="0">
        <references count="5">
          <reference field="2" count="1" selected="0">
            <x v="48"/>
          </reference>
          <reference field="3" count="1" selected="0">
            <x v="749"/>
          </reference>
          <reference field="5" count="1" selected="0">
            <x v="101"/>
          </reference>
          <reference field="9" count="1" selected="0">
            <x v="111"/>
          </reference>
          <reference field="10" count="1">
            <x v="66"/>
          </reference>
        </references>
      </pivotArea>
    </format>
    <format dxfId="3198">
      <pivotArea dataOnly="0" labelOnly="1" outline="0" fieldPosition="0">
        <references count="5">
          <reference field="2" count="1" selected="0">
            <x v="48"/>
          </reference>
          <reference field="3" count="1" selected="0">
            <x v="749"/>
          </reference>
          <reference field="5" count="1" selected="0">
            <x v="101"/>
          </reference>
          <reference field="9" count="1" selected="0">
            <x v="112"/>
          </reference>
          <reference field="10" count="1">
            <x v="31"/>
          </reference>
        </references>
      </pivotArea>
    </format>
    <format dxfId="3197">
      <pivotArea dataOnly="0" labelOnly="1" outline="0" fieldPosition="0">
        <references count="5">
          <reference field="2" count="1" selected="0">
            <x v="48"/>
          </reference>
          <reference field="3" count="1" selected="0">
            <x v="749"/>
          </reference>
          <reference field="5" count="1" selected="0">
            <x v="101"/>
          </reference>
          <reference field="9" count="1" selected="0">
            <x v="370"/>
          </reference>
          <reference field="10" count="1">
            <x v="147"/>
          </reference>
        </references>
      </pivotArea>
    </format>
    <format dxfId="3196">
      <pivotArea dataOnly="0" labelOnly="1" outline="0" fieldPosition="0">
        <references count="5">
          <reference field="2" count="1" selected="0">
            <x v="49"/>
          </reference>
          <reference field="3" count="1" selected="0">
            <x v="716"/>
          </reference>
          <reference field="5" count="1" selected="0">
            <x v="102"/>
          </reference>
          <reference field="9" count="1" selected="0">
            <x v="138"/>
          </reference>
          <reference field="10" count="1">
            <x v="199"/>
          </reference>
        </references>
      </pivotArea>
    </format>
    <format dxfId="3195">
      <pivotArea dataOnly="0" labelOnly="1" outline="0" fieldPosition="0">
        <references count="5">
          <reference field="2" count="1" selected="0">
            <x v="49"/>
          </reference>
          <reference field="3" count="1" selected="0">
            <x v="716"/>
          </reference>
          <reference field="5" count="1" selected="0">
            <x v="102"/>
          </reference>
          <reference field="9" count="1" selected="0">
            <x v="141"/>
          </reference>
          <reference field="10" count="1">
            <x v="200"/>
          </reference>
        </references>
      </pivotArea>
    </format>
    <format dxfId="3194">
      <pivotArea dataOnly="0" labelOnly="1" outline="0" fieldPosition="0">
        <references count="5">
          <reference field="2" count="1" selected="0">
            <x v="49"/>
          </reference>
          <reference field="3" count="1" selected="0">
            <x v="716"/>
          </reference>
          <reference field="5" count="1" selected="0">
            <x v="102"/>
          </reference>
          <reference field="9" count="1" selected="0">
            <x v="142"/>
          </reference>
          <reference field="10" count="1">
            <x v="201"/>
          </reference>
        </references>
      </pivotArea>
    </format>
    <format dxfId="3193">
      <pivotArea dataOnly="0" labelOnly="1" outline="0" fieldPosition="0">
        <references count="5">
          <reference field="2" count="1" selected="0">
            <x v="49"/>
          </reference>
          <reference field="3" count="1" selected="0">
            <x v="716"/>
          </reference>
          <reference field="5" count="1" selected="0">
            <x v="102"/>
          </reference>
          <reference field="9" count="1" selected="0">
            <x v="143"/>
          </reference>
          <reference field="10" count="1">
            <x v="73"/>
          </reference>
        </references>
      </pivotArea>
    </format>
    <format dxfId="3192">
      <pivotArea dataOnly="0" labelOnly="1" outline="0" fieldPosition="0">
        <references count="5">
          <reference field="2" count="1" selected="0">
            <x v="49"/>
          </reference>
          <reference field="3" count="1" selected="0">
            <x v="716"/>
          </reference>
          <reference field="5" count="1" selected="0">
            <x v="102"/>
          </reference>
          <reference field="9" count="1" selected="0">
            <x v="145"/>
          </reference>
          <reference field="10" count="1">
            <x v="200"/>
          </reference>
        </references>
      </pivotArea>
    </format>
    <format dxfId="3191">
      <pivotArea dataOnly="0" labelOnly="1" outline="0" fieldPosition="0">
        <references count="5">
          <reference field="2" count="1" selected="0">
            <x v="49"/>
          </reference>
          <reference field="3" count="1" selected="0">
            <x v="716"/>
          </reference>
          <reference field="5" count="1" selected="0">
            <x v="102"/>
          </reference>
          <reference field="9" count="1" selected="0">
            <x v="147"/>
          </reference>
          <reference field="10" count="1">
            <x v="73"/>
          </reference>
        </references>
      </pivotArea>
    </format>
    <format dxfId="3190">
      <pivotArea dataOnly="0" labelOnly="1" outline="0" fieldPosition="0">
        <references count="5">
          <reference field="2" count="1" selected="0">
            <x v="49"/>
          </reference>
          <reference field="3" count="1" selected="0">
            <x v="716"/>
          </reference>
          <reference field="5" count="1" selected="0">
            <x v="102"/>
          </reference>
          <reference field="9" count="1" selected="0">
            <x v="553"/>
          </reference>
          <reference field="10" count="1">
            <x v="197"/>
          </reference>
        </references>
      </pivotArea>
    </format>
    <format dxfId="3189">
      <pivotArea dataOnly="0" labelOnly="1" outline="0" fieldPosition="0">
        <references count="5">
          <reference field="2" count="1" selected="0">
            <x v="49"/>
          </reference>
          <reference field="3" count="1" selected="0">
            <x v="716"/>
          </reference>
          <reference field="5" count="1" selected="0">
            <x v="102"/>
          </reference>
          <reference field="9" count="1" selected="0">
            <x v="554"/>
          </reference>
          <reference field="10" count="1">
            <x v="198"/>
          </reference>
        </references>
      </pivotArea>
    </format>
    <format dxfId="3188">
      <pivotArea dataOnly="0" labelOnly="1" outline="0" fieldPosition="0">
        <references count="5">
          <reference field="2" count="1" selected="0">
            <x v="49"/>
          </reference>
          <reference field="3" count="1" selected="0">
            <x v="716"/>
          </reference>
          <reference field="5" count="1" selected="0">
            <x v="102"/>
          </reference>
          <reference field="9" count="1" selected="0">
            <x v="557"/>
          </reference>
          <reference field="10" count="1">
            <x v="200"/>
          </reference>
        </references>
      </pivotArea>
    </format>
    <format dxfId="3187">
      <pivotArea dataOnly="0" labelOnly="1" outline="0" fieldPosition="0">
        <references count="5">
          <reference field="2" count="1" selected="0">
            <x v="49"/>
          </reference>
          <reference field="3" count="1" selected="0">
            <x v="716"/>
          </reference>
          <reference field="5" count="1" selected="0">
            <x v="102"/>
          </reference>
          <reference field="9" count="1" selected="0">
            <x v="559"/>
          </reference>
          <reference field="10" count="1">
            <x v="201"/>
          </reference>
        </references>
      </pivotArea>
    </format>
    <format dxfId="3186">
      <pivotArea dataOnly="0" labelOnly="1" outline="0" fieldPosition="0">
        <references count="5">
          <reference field="2" count="1" selected="0">
            <x v="49"/>
          </reference>
          <reference field="3" count="1" selected="0">
            <x v="716"/>
          </reference>
          <reference field="5" count="1" selected="0">
            <x v="102"/>
          </reference>
          <reference field="9" count="1" selected="0">
            <x v="560"/>
          </reference>
          <reference field="10" count="1">
            <x v="200"/>
          </reference>
        </references>
      </pivotArea>
    </format>
    <format dxfId="3185">
      <pivotArea dataOnly="0" labelOnly="1" outline="0" fieldPosition="0">
        <references count="5">
          <reference field="2" count="1" selected="0">
            <x v="49"/>
          </reference>
          <reference field="3" count="1" selected="0">
            <x v="750"/>
          </reference>
          <reference field="5" count="1" selected="0">
            <x v="127"/>
          </reference>
          <reference field="9" count="1" selected="0">
            <x v="553"/>
          </reference>
          <reference field="10" count="1">
            <x v="180"/>
          </reference>
        </references>
      </pivotArea>
    </format>
    <format dxfId="3184">
      <pivotArea dataOnly="0" labelOnly="1" outline="0" fieldPosition="0">
        <references count="5">
          <reference field="2" count="1" selected="0">
            <x v="49"/>
          </reference>
          <reference field="3" count="1" selected="0">
            <x v="750"/>
          </reference>
          <reference field="5" count="1" selected="0">
            <x v="127"/>
          </reference>
          <reference field="9" count="1" selected="0">
            <x v="554"/>
          </reference>
          <reference field="10" count="1">
            <x v="136"/>
          </reference>
        </references>
      </pivotArea>
    </format>
    <format dxfId="3183">
      <pivotArea dataOnly="0" labelOnly="1" outline="0" fieldPosition="0">
        <references count="5">
          <reference field="2" count="1" selected="0">
            <x v="49"/>
          </reference>
          <reference field="3" count="1" selected="0">
            <x v="750"/>
          </reference>
          <reference field="5" count="1" selected="0">
            <x v="127"/>
          </reference>
          <reference field="9" count="1" selected="0">
            <x v="636"/>
          </reference>
          <reference field="10" count="1">
            <x v="140"/>
          </reference>
        </references>
      </pivotArea>
    </format>
    <format dxfId="3182">
      <pivotArea dataOnly="0" labelOnly="1" outline="0" fieldPosition="0">
        <references count="5">
          <reference field="2" count="1" selected="0">
            <x v="49"/>
          </reference>
          <reference field="3" count="1" selected="0">
            <x v="750"/>
          </reference>
          <reference field="5" count="1" selected="0">
            <x v="127"/>
          </reference>
          <reference field="9" count="1" selected="0">
            <x v="637"/>
          </reference>
          <reference field="10" count="1">
            <x v="137"/>
          </reference>
        </references>
      </pivotArea>
    </format>
    <format dxfId="3181">
      <pivotArea dataOnly="0" labelOnly="1" outline="0" fieldPosition="0">
        <references count="5">
          <reference field="2" count="1" selected="0">
            <x v="50"/>
          </reference>
          <reference field="3" count="1" selected="0">
            <x v="719"/>
          </reference>
          <reference field="5" count="1" selected="0">
            <x v="106"/>
          </reference>
          <reference field="9" count="1" selected="0">
            <x v="596"/>
          </reference>
          <reference field="10" count="1">
            <x v="204"/>
          </reference>
        </references>
      </pivotArea>
    </format>
    <format dxfId="3180">
      <pivotArea dataOnly="0" labelOnly="1" outline="0" fieldPosition="0">
        <references count="5">
          <reference field="2" count="1" selected="0">
            <x v="50"/>
          </reference>
          <reference field="3" count="1" selected="0">
            <x v="719"/>
          </reference>
          <reference field="5" count="1" selected="0">
            <x v="106"/>
          </reference>
          <reference field="9" count="1" selected="0">
            <x v="605"/>
          </reference>
          <reference field="10" count="1">
            <x v="191"/>
          </reference>
        </references>
      </pivotArea>
    </format>
    <format dxfId="3179">
      <pivotArea dataOnly="0" labelOnly="1" outline="0" fieldPosition="0">
        <references count="5">
          <reference field="2" count="1" selected="0">
            <x v="50"/>
          </reference>
          <reference field="3" count="1" selected="0">
            <x v="720"/>
          </reference>
          <reference field="5" count="1" selected="0">
            <x v="106"/>
          </reference>
          <reference field="9" count="1" selected="0">
            <x v="597"/>
          </reference>
          <reference field="10" count="1">
            <x v="2"/>
          </reference>
        </references>
      </pivotArea>
    </format>
    <format dxfId="3178">
      <pivotArea dataOnly="0" labelOnly="1" outline="0" fieldPosition="0">
        <references count="5">
          <reference field="2" count="1" selected="0">
            <x v="50"/>
          </reference>
          <reference field="3" count="1" selected="0">
            <x v="720"/>
          </reference>
          <reference field="5" count="1" selected="0">
            <x v="106"/>
          </reference>
          <reference field="9" count="1" selected="0">
            <x v="598"/>
          </reference>
          <reference field="10" count="1">
            <x v="205"/>
          </reference>
        </references>
      </pivotArea>
    </format>
    <format dxfId="3177">
      <pivotArea dataOnly="0" labelOnly="1" outline="0" fieldPosition="0">
        <references count="5">
          <reference field="2" count="1" selected="0">
            <x v="50"/>
          </reference>
          <reference field="3" count="1" selected="0">
            <x v="720"/>
          </reference>
          <reference field="5" count="1" selected="0">
            <x v="106"/>
          </reference>
          <reference field="9" count="1" selected="0">
            <x v="603"/>
          </reference>
          <reference field="10" count="1">
            <x v="194"/>
          </reference>
        </references>
      </pivotArea>
    </format>
    <format dxfId="3176">
      <pivotArea dataOnly="0" labelOnly="1" outline="0" fieldPosition="0">
        <references count="5">
          <reference field="2" count="1" selected="0">
            <x v="50"/>
          </reference>
          <reference field="3" count="1" selected="0">
            <x v="720"/>
          </reference>
          <reference field="5" count="1" selected="0">
            <x v="106"/>
          </reference>
          <reference field="9" count="1" selected="0">
            <x v="606"/>
          </reference>
          <reference field="10" count="1">
            <x v="210"/>
          </reference>
        </references>
      </pivotArea>
    </format>
    <format dxfId="3175">
      <pivotArea dataOnly="0" labelOnly="1" outline="0" fieldPosition="0">
        <references count="5">
          <reference field="2" count="1" selected="0">
            <x v="50"/>
          </reference>
          <reference field="3" count="1" selected="0">
            <x v="720"/>
          </reference>
          <reference field="5" count="1" selected="0">
            <x v="106"/>
          </reference>
          <reference field="9" count="1" selected="0">
            <x v="607"/>
          </reference>
          <reference field="10" count="1">
            <x v="190"/>
          </reference>
        </references>
      </pivotArea>
    </format>
    <format dxfId="3174">
      <pivotArea dataOnly="0" labelOnly="1" outline="0" fieldPosition="0">
        <references count="5">
          <reference field="2" count="1" selected="0">
            <x v="50"/>
          </reference>
          <reference field="3" count="1" selected="0">
            <x v="720"/>
          </reference>
          <reference field="5" count="1" selected="0">
            <x v="106"/>
          </reference>
          <reference field="9" count="1" selected="0">
            <x v="609"/>
          </reference>
          <reference field="10" count="1">
            <x v="209"/>
          </reference>
        </references>
      </pivotArea>
    </format>
    <format dxfId="3173">
      <pivotArea dataOnly="0" labelOnly="1" outline="0" fieldPosition="0">
        <references count="5">
          <reference field="2" count="1" selected="0">
            <x v="50"/>
          </reference>
          <reference field="3" count="1" selected="0">
            <x v="721"/>
          </reference>
          <reference field="5" count="1" selected="0">
            <x v="106"/>
          </reference>
          <reference field="9" count="1" selected="0">
            <x v="599"/>
          </reference>
          <reference field="10" count="1">
            <x v="208"/>
          </reference>
        </references>
      </pivotArea>
    </format>
    <format dxfId="3172">
      <pivotArea dataOnly="0" labelOnly="1" outline="0" fieldPosition="0">
        <references count="5">
          <reference field="2" count="1" selected="0">
            <x v="50"/>
          </reference>
          <reference field="3" count="1" selected="0">
            <x v="721"/>
          </reference>
          <reference field="5" count="1" selected="0">
            <x v="106"/>
          </reference>
          <reference field="9" count="1" selected="0">
            <x v="601"/>
          </reference>
          <reference field="10" count="1">
            <x v="204"/>
          </reference>
        </references>
      </pivotArea>
    </format>
    <format dxfId="3171">
      <pivotArea dataOnly="0" labelOnly="1" outline="0" fieldPosition="0">
        <references count="5">
          <reference field="2" count="1" selected="0">
            <x v="50"/>
          </reference>
          <reference field="3" count="1" selected="0">
            <x v="721"/>
          </reference>
          <reference field="5" count="1" selected="0">
            <x v="106"/>
          </reference>
          <reference field="9" count="1" selected="0">
            <x v="604"/>
          </reference>
          <reference field="10" count="1">
            <x v="190"/>
          </reference>
        </references>
      </pivotArea>
    </format>
    <format dxfId="3170">
      <pivotArea dataOnly="0" labelOnly="1" outline="0" fieldPosition="0">
        <references count="5">
          <reference field="2" count="1" selected="0">
            <x v="50"/>
          </reference>
          <reference field="3" count="1" selected="0">
            <x v="721"/>
          </reference>
          <reference field="5" count="1" selected="0">
            <x v="106"/>
          </reference>
          <reference field="9" count="1" selected="0">
            <x v="608"/>
          </reference>
          <reference field="10" count="1">
            <x v="194"/>
          </reference>
        </references>
      </pivotArea>
    </format>
    <format dxfId="3169">
      <pivotArea dataOnly="0" labelOnly="1" outline="0" fieldPosition="0">
        <references count="5">
          <reference field="2" count="1" selected="0">
            <x v="50"/>
          </reference>
          <reference field="3" count="1" selected="0">
            <x v="722"/>
          </reference>
          <reference field="5" count="1" selected="0">
            <x v="106"/>
          </reference>
          <reference field="9" count="1" selected="0">
            <x v="600"/>
          </reference>
          <reference field="10" count="1">
            <x v="191"/>
          </reference>
        </references>
      </pivotArea>
    </format>
    <format dxfId="3168">
      <pivotArea dataOnly="0" labelOnly="1" outline="0" fieldPosition="0">
        <references count="5">
          <reference field="2" count="1" selected="0">
            <x v="50"/>
          </reference>
          <reference field="3" count="1" selected="0">
            <x v="722"/>
          </reference>
          <reference field="5" count="1" selected="0">
            <x v="106"/>
          </reference>
          <reference field="9" count="1" selected="0">
            <x v="602"/>
          </reference>
          <reference field="10" count="1">
            <x v="204"/>
          </reference>
        </references>
      </pivotArea>
    </format>
    <format dxfId="3167">
      <pivotArea dataOnly="0" labelOnly="1" outline="0" fieldPosition="0">
        <references count="5">
          <reference field="2" count="1" selected="0">
            <x v="51"/>
          </reference>
          <reference field="3" count="1" selected="0">
            <x v="723"/>
          </reference>
          <reference field="5" count="1" selected="0">
            <x v="107"/>
          </reference>
          <reference field="9" count="1" selected="0">
            <x v="610"/>
          </reference>
          <reference field="10" count="1">
            <x v="222"/>
          </reference>
        </references>
      </pivotArea>
    </format>
    <format dxfId="3166">
      <pivotArea dataOnly="0" labelOnly="1" outline="0" fieldPosition="0">
        <references count="5">
          <reference field="2" count="1" selected="0">
            <x v="51"/>
          </reference>
          <reference field="3" count="1" selected="0">
            <x v="723"/>
          </reference>
          <reference field="5" count="1" selected="0">
            <x v="107"/>
          </reference>
          <reference field="9" count="1" selected="0">
            <x v="611"/>
          </reference>
          <reference field="10" count="1">
            <x v="190"/>
          </reference>
        </references>
      </pivotArea>
    </format>
    <format dxfId="3165">
      <pivotArea dataOnly="0" labelOnly="1" outline="0" fieldPosition="0">
        <references count="5">
          <reference field="2" count="1" selected="0">
            <x v="51"/>
          </reference>
          <reference field="3" count="1" selected="0">
            <x v="725"/>
          </reference>
          <reference field="5" count="1" selected="0">
            <x v="109"/>
          </reference>
          <reference field="9" count="1" selected="0">
            <x v="641"/>
          </reference>
          <reference field="10" count="1">
            <x v="205"/>
          </reference>
        </references>
      </pivotArea>
    </format>
    <format dxfId="3164">
      <pivotArea dataOnly="0" labelOnly="1" outline="0" fieldPosition="0">
        <references count="5">
          <reference field="2" count="1" selected="0">
            <x v="51"/>
          </reference>
          <reference field="3" count="1" selected="0">
            <x v="725"/>
          </reference>
          <reference field="5" count="1" selected="0">
            <x v="109"/>
          </reference>
          <reference field="9" count="1" selected="0">
            <x v="642"/>
          </reference>
          <reference field="10" count="1">
            <x v="190"/>
          </reference>
        </references>
      </pivotArea>
    </format>
    <format dxfId="3163">
      <pivotArea dataOnly="0" labelOnly="1" outline="0" fieldPosition="0">
        <references count="5">
          <reference field="2" count="1" selected="0">
            <x v="51"/>
          </reference>
          <reference field="3" count="1" selected="0">
            <x v="725"/>
          </reference>
          <reference field="5" count="1" selected="0">
            <x v="109"/>
          </reference>
          <reference field="9" count="1" selected="0">
            <x v="647"/>
          </reference>
          <reference field="10" count="1">
            <x v="204"/>
          </reference>
        </references>
      </pivotArea>
    </format>
    <format dxfId="3162">
      <pivotArea dataOnly="0" labelOnly="1" outline="0" fieldPosition="0">
        <references count="5">
          <reference field="2" count="1" selected="0">
            <x v="51"/>
          </reference>
          <reference field="3" count="1" selected="0">
            <x v="725"/>
          </reference>
          <reference field="5" count="1" selected="0">
            <x v="109"/>
          </reference>
          <reference field="9" count="1" selected="0">
            <x v="648"/>
          </reference>
          <reference field="10" count="1">
            <x v="190"/>
          </reference>
        </references>
      </pivotArea>
    </format>
    <format dxfId="3161">
      <pivotArea dataOnly="0" labelOnly="1" outline="0" fieldPosition="0">
        <references count="5">
          <reference field="2" count="1" selected="0">
            <x v="51"/>
          </reference>
          <reference field="3" count="1" selected="0">
            <x v="725"/>
          </reference>
          <reference field="5" count="1" selected="0">
            <x v="109"/>
          </reference>
          <reference field="9" count="1" selected="0">
            <x v="656"/>
          </reference>
          <reference field="10" count="1">
            <x v="204"/>
          </reference>
        </references>
      </pivotArea>
    </format>
    <format dxfId="3160">
      <pivotArea dataOnly="0" labelOnly="1" outline="0" fieldPosition="0">
        <references count="5">
          <reference field="2" count="1" selected="0">
            <x v="51"/>
          </reference>
          <reference field="3" count="1" selected="0">
            <x v="725"/>
          </reference>
          <reference field="5" count="1" selected="0">
            <x v="109"/>
          </reference>
          <reference field="9" count="1" selected="0">
            <x v="657"/>
          </reference>
          <reference field="10" count="1">
            <x v="190"/>
          </reference>
        </references>
      </pivotArea>
    </format>
    <format dxfId="3159">
      <pivotArea dataOnly="0" labelOnly="1" outline="0" fieldPosition="0">
        <references count="5">
          <reference field="2" count="1" selected="0">
            <x v="51"/>
          </reference>
          <reference field="3" count="1" selected="0">
            <x v="725"/>
          </reference>
          <reference field="5" count="1" selected="0">
            <x v="109"/>
          </reference>
          <reference field="9" count="1" selected="0">
            <x v="663"/>
          </reference>
          <reference field="10" count="1">
            <x v="60"/>
          </reference>
        </references>
      </pivotArea>
    </format>
    <format dxfId="3158">
      <pivotArea dataOnly="0" labelOnly="1" outline="0" fieldPosition="0">
        <references count="5">
          <reference field="2" count="1" selected="0">
            <x v="51"/>
          </reference>
          <reference field="3" count="1" selected="0">
            <x v="725"/>
          </reference>
          <reference field="5" count="1" selected="0">
            <x v="109"/>
          </reference>
          <reference field="9" count="1" selected="0">
            <x v="664"/>
          </reference>
          <reference field="10" count="1">
            <x v="190"/>
          </reference>
        </references>
      </pivotArea>
    </format>
    <format dxfId="3157">
      <pivotArea dataOnly="0" labelOnly="1" outline="0" fieldPosition="0">
        <references count="5">
          <reference field="2" count="1" selected="0">
            <x v="51"/>
          </reference>
          <reference field="3" count="1" selected="0">
            <x v="732"/>
          </reference>
          <reference field="5" count="1" selected="0">
            <x v="113"/>
          </reference>
          <reference field="9" count="1" selected="0">
            <x v="676"/>
          </reference>
          <reference field="10" count="1">
            <x v="204"/>
          </reference>
        </references>
      </pivotArea>
    </format>
    <format dxfId="3156">
      <pivotArea dataOnly="0" labelOnly="1" outline="0" fieldPosition="0">
        <references count="5">
          <reference field="2" count="1" selected="0">
            <x v="51"/>
          </reference>
          <reference field="3" count="1" selected="0">
            <x v="732"/>
          </reference>
          <reference field="5" count="1" selected="0">
            <x v="113"/>
          </reference>
          <reference field="9" count="1" selected="0">
            <x v="677"/>
          </reference>
          <reference field="10" count="1">
            <x v="190"/>
          </reference>
        </references>
      </pivotArea>
    </format>
    <format dxfId="3155">
      <pivotArea dataOnly="0" labelOnly="1" outline="0" fieldPosition="0">
        <references count="5">
          <reference field="2" count="1" selected="0">
            <x v="51"/>
          </reference>
          <reference field="3" count="1" selected="0">
            <x v="732"/>
          </reference>
          <reference field="5" count="1" selected="0">
            <x v="113"/>
          </reference>
          <reference field="9" count="1" selected="0">
            <x v="681"/>
          </reference>
          <reference field="10" count="1">
            <x v="226"/>
          </reference>
        </references>
      </pivotArea>
    </format>
    <format dxfId="3154">
      <pivotArea dataOnly="0" labelOnly="1" outline="0" fieldPosition="0">
        <references count="5">
          <reference field="2" count="1" selected="0">
            <x v="52"/>
          </reference>
          <reference field="3" count="1" selected="0">
            <x v="726"/>
          </reference>
          <reference field="5" count="1" selected="0">
            <x v="110"/>
          </reference>
          <reference field="9" count="1" selected="0">
            <x v="665"/>
          </reference>
          <reference field="10" count="1">
            <x v="204"/>
          </reference>
        </references>
      </pivotArea>
    </format>
    <format dxfId="3153">
      <pivotArea dataOnly="0" labelOnly="1" outline="0" fieldPosition="0">
        <references count="5">
          <reference field="2" count="1" selected="0">
            <x v="52"/>
          </reference>
          <reference field="3" count="1" selected="0">
            <x v="726"/>
          </reference>
          <reference field="5" count="1" selected="0">
            <x v="110"/>
          </reference>
          <reference field="9" count="1" selected="0">
            <x v="666"/>
          </reference>
          <reference field="10" count="1">
            <x v="223"/>
          </reference>
        </references>
      </pivotArea>
    </format>
    <format dxfId="3152">
      <pivotArea dataOnly="0" labelOnly="1" outline="0" fieldPosition="0">
        <references count="5">
          <reference field="2" count="1" selected="0">
            <x v="52"/>
          </reference>
          <reference field="3" count="1" selected="0">
            <x v="727"/>
          </reference>
          <reference field="5" count="1" selected="0">
            <x v="110"/>
          </reference>
          <reference field="9" count="1" selected="0">
            <x v="667"/>
          </reference>
          <reference field="10" count="1">
            <x v="210"/>
          </reference>
        </references>
      </pivotArea>
    </format>
    <format dxfId="3151">
      <pivotArea dataOnly="0" labelOnly="1" outline="0" fieldPosition="0">
        <references count="5">
          <reference field="2" count="1" selected="0">
            <x v="52"/>
          </reference>
          <reference field="3" count="1" selected="0">
            <x v="729"/>
          </reference>
          <reference field="5" count="1" selected="0">
            <x v="110"/>
          </reference>
          <reference field="9" count="1" selected="0">
            <x v="668"/>
          </reference>
          <reference field="10" count="1">
            <x v="204"/>
          </reference>
        </references>
      </pivotArea>
    </format>
    <format dxfId="3150">
      <pivotArea dataOnly="0" labelOnly="1" outline="0" fieldPosition="0">
        <references count="5">
          <reference field="2" count="1" selected="0">
            <x v="52"/>
          </reference>
          <reference field="3" count="1" selected="0">
            <x v="729"/>
          </reference>
          <reference field="5" count="1" selected="0">
            <x v="110"/>
          </reference>
          <reference field="9" count="1" selected="0">
            <x v="669"/>
          </reference>
          <reference field="10" count="1">
            <x v="224"/>
          </reference>
        </references>
      </pivotArea>
    </format>
    <format dxfId="3149">
      <pivotArea dataOnly="0" labelOnly="1" outline="0" fieldPosition="0">
        <references count="5">
          <reference field="2" count="1" selected="0">
            <x v="52"/>
          </reference>
          <reference field="3" count="1" selected="0">
            <x v="752"/>
          </reference>
          <reference field="5" count="1" selected="0">
            <x v="110"/>
          </reference>
          <reference field="9" count="1" selected="0">
            <x v="2"/>
          </reference>
          <reference field="10" count="1">
            <x v="204"/>
          </reference>
        </references>
      </pivotArea>
    </format>
    <format dxfId="3148">
      <pivotArea dataOnly="0" labelOnly="1" outline="0" fieldPosition="0">
        <references count="5">
          <reference field="2" count="1" selected="0">
            <x v="52"/>
          </reference>
          <reference field="3" count="1" selected="0">
            <x v="752"/>
          </reference>
          <reference field="5" count="1" selected="0">
            <x v="110"/>
          </reference>
          <reference field="9" count="1" selected="0">
            <x v="674"/>
          </reference>
          <reference field="10" count="1">
            <x v="225"/>
          </reference>
        </references>
      </pivotArea>
    </format>
    <format dxfId="3147">
      <pivotArea dataOnly="0" labelOnly="1" outline="0" fieldPosition="0">
        <references count="5">
          <reference field="2" count="1" selected="0">
            <x v="53"/>
          </reference>
          <reference field="3" count="1" selected="0">
            <x v="730"/>
          </reference>
          <reference field="5" count="1" selected="0">
            <x v="111"/>
          </reference>
          <reference field="9" count="1" selected="0">
            <x v="2"/>
          </reference>
          <reference field="10" count="1">
            <x v="205"/>
          </reference>
        </references>
      </pivotArea>
    </format>
    <format dxfId="3146">
      <pivotArea dataOnly="0" labelOnly="1" outline="0" fieldPosition="0">
        <references count="5">
          <reference field="2" count="1" selected="0">
            <x v="53"/>
          </reference>
          <reference field="3" count="1" selected="0">
            <x v="730"/>
          </reference>
          <reference field="5" count="1" selected="0">
            <x v="111"/>
          </reference>
          <reference field="9" count="1" selected="0">
            <x v="614"/>
          </reference>
          <reference field="10" count="1">
            <x v="204"/>
          </reference>
        </references>
      </pivotArea>
    </format>
    <format dxfId="3145">
      <pivotArea dataOnly="0" labelOnly="1" outline="0" fieldPosition="0">
        <references count="5">
          <reference field="2" count="1" selected="0">
            <x v="53"/>
          </reference>
          <reference field="3" count="1" selected="0">
            <x v="730"/>
          </reference>
          <reference field="5" count="1" selected="0">
            <x v="111"/>
          </reference>
          <reference field="9" count="1" selected="0">
            <x v="615"/>
          </reference>
          <reference field="10" count="1">
            <x v="210"/>
          </reference>
        </references>
      </pivotArea>
    </format>
    <format dxfId="3144">
      <pivotArea dataOnly="0" labelOnly="1" outline="0" fieldPosition="0">
        <references count="5">
          <reference field="2" count="1" selected="0">
            <x v="53"/>
          </reference>
          <reference field="3" count="1" selected="0">
            <x v="731"/>
          </reference>
          <reference field="5" count="1" selected="0">
            <x v="112"/>
          </reference>
          <reference field="9" count="1" selected="0">
            <x v="616"/>
          </reference>
          <reference field="10" count="1">
            <x v="204"/>
          </reference>
        </references>
      </pivotArea>
    </format>
    <format dxfId="3143">
      <pivotArea dataOnly="0" labelOnly="1" outline="0" fieldPosition="0">
        <references count="5">
          <reference field="2" count="1" selected="0">
            <x v="54"/>
          </reference>
          <reference field="3" count="1" selected="0">
            <x v="733"/>
          </reference>
          <reference field="5" count="1" selected="0">
            <x v="114"/>
          </reference>
          <reference field="9" count="1" selected="0">
            <x v="682"/>
          </reference>
          <reference field="10" count="1">
            <x v="224"/>
          </reference>
        </references>
      </pivotArea>
    </format>
    <format dxfId="3142">
      <pivotArea dataOnly="0" labelOnly="1" outline="0" fieldPosition="0">
        <references count="5">
          <reference field="2" count="1" selected="0">
            <x v="54"/>
          </reference>
          <reference field="3" count="1" selected="0">
            <x v="733"/>
          </reference>
          <reference field="5" count="1" selected="0">
            <x v="114"/>
          </reference>
          <reference field="9" count="1" selected="0">
            <x v="683"/>
          </reference>
          <reference field="10" count="1">
            <x v="227"/>
          </reference>
        </references>
      </pivotArea>
    </format>
    <format dxfId="3141">
      <pivotArea dataOnly="0" labelOnly="1" outline="0" fieldPosition="0">
        <references count="5">
          <reference field="2" count="1" selected="0">
            <x v="54"/>
          </reference>
          <reference field="3" count="1" selected="0">
            <x v="733"/>
          </reference>
          <reference field="5" count="1" selected="0">
            <x v="114"/>
          </reference>
          <reference field="9" count="1" selected="0">
            <x v="684"/>
          </reference>
          <reference field="10" count="1">
            <x v="224"/>
          </reference>
        </references>
      </pivotArea>
    </format>
    <format dxfId="3140">
      <pivotArea dataOnly="0" labelOnly="1" outline="0" fieldPosition="0">
        <references count="5">
          <reference field="2" count="1" selected="0">
            <x v="55"/>
          </reference>
          <reference field="3" count="1" selected="0">
            <x v="734"/>
          </reference>
          <reference field="5" count="1" selected="0">
            <x v="115"/>
          </reference>
          <reference field="9" count="1" selected="0">
            <x v="687"/>
          </reference>
          <reference field="10" count="1">
            <x v="5"/>
          </reference>
        </references>
      </pivotArea>
    </format>
    <format dxfId="3139">
      <pivotArea dataOnly="0" labelOnly="1" outline="0" fieldPosition="0">
        <references count="5">
          <reference field="2" count="1" selected="0">
            <x v="55"/>
          </reference>
          <reference field="3" count="1" selected="0">
            <x v="735"/>
          </reference>
          <reference field="5" count="1" selected="0">
            <x v="116"/>
          </reference>
          <reference field="9" count="1" selected="0">
            <x v="688"/>
          </reference>
          <reference field="10" count="1">
            <x v="228"/>
          </reference>
        </references>
      </pivotArea>
    </format>
    <format dxfId="3138">
      <pivotArea dataOnly="0" labelOnly="1" outline="0" fieldPosition="0">
        <references count="5">
          <reference field="2" count="1" selected="0">
            <x v="56"/>
          </reference>
          <reference field="3" count="1" selected="0">
            <x v="753"/>
          </reference>
          <reference field="5" count="1" selected="0">
            <x v="117"/>
          </reference>
          <reference field="9" count="1" selected="0">
            <x v="618"/>
          </reference>
          <reference field="10" count="1">
            <x v="128"/>
          </reference>
        </references>
      </pivotArea>
    </format>
    <format dxfId="3137">
      <pivotArea dataOnly="0" labelOnly="1" outline="0" fieldPosition="0">
        <references count="5">
          <reference field="2" count="1" selected="0">
            <x v="57"/>
          </reference>
          <reference field="3" count="1" selected="0">
            <x v="736"/>
          </reference>
          <reference field="5" count="1" selected="0">
            <x v="118"/>
          </reference>
          <reference field="9" count="1" selected="0">
            <x v="685"/>
          </reference>
          <reference field="10" count="1">
            <x v="204"/>
          </reference>
        </references>
      </pivotArea>
    </format>
    <format dxfId="3136">
      <pivotArea dataOnly="0" labelOnly="1" outline="0" fieldPosition="0">
        <references count="5">
          <reference field="2" count="1" selected="0">
            <x v="57"/>
          </reference>
          <reference field="3" count="1" selected="0">
            <x v="736"/>
          </reference>
          <reference field="5" count="1" selected="0">
            <x v="118"/>
          </reference>
          <reference field="9" count="1" selected="0">
            <x v="686"/>
          </reference>
          <reference field="10" count="1">
            <x v="229"/>
          </reference>
        </references>
      </pivotArea>
    </format>
    <format dxfId="3135">
      <pivotArea dataOnly="0" labelOnly="1" outline="0" fieldPosition="0">
        <references count="5">
          <reference field="2" count="1" selected="0">
            <x v="58"/>
          </reference>
          <reference field="3" count="1" selected="0">
            <x v="755"/>
          </reference>
          <reference field="5" count="1" selected="0">
            <x v="123"/>
          </reference>
          <reference field="9" count="1" selected="0">
            <x v="689"/>
          </reference>
          <reference field="10" count="1">
            <x v="32"/>
          </reference>
        </references>
      </pivotArea>
    </format>
    <format dxfId="3134">
      <pivotArea dataOnly="0" labelOnly="1" outline="0" fieldPosition="0">
        <references count="5">
          <reference field="2" count="1" selected="0">
            <x v="59"/>
          </reference>
          <reference field="3" count="1" selected="0">
            <x v="756"/>
          </reference>
          <reference field="5" count="1" selected="0">
            <x v="129"/>
          </reference>
          <reference field="9" count="1" selected="0">
            <x v="690"/>
          </reference>
          <reference field="10" count="1">
            <x v="21"/>
          </reference>
        </references>
      </pivotArea>
    </format>
    <format dxfId="3133">
      <pivotArea dataOnly="0" labelOnly="1" outline="0" fieldPosition="0">
        <references count="6">
          <reference field="2" count="1" selected="0">
            <x v="0"/>
          </reference>
          <reference field="3" count="1" selected="0">
            <x v="125"/>
          </reference>
          <reference field="5" count="1" selected="0">
            <x v="0"/>
          </reference>
          <reference field="9" count="1" selected="0">
            <x v="0"/>
          </reference>
          <reference field="10" count="1" selected="0">
            <x v="79"/>
          </reference>
          <reference field="11" count="1">
            <x v="1"/>
          </reference>
        </references>
      </pivotArea>
    </format>
    <format dxfId="3132">
      <pivotArea dataOnly="0" labelOnly="1" outline="0" fieldPosition="0">
        <references count="6">
          <reference field="2" count="1" selected="0">
            <x v="2"/>
          </reference>
          <reference field="3" count="1" selected="0">
            <x v="738"/>
          </reference>
          <reference field="5" count="1" selected="0">
            <x v="2"/>
          </reference>
          <reference field="9" count="1" selected="0">
            <x v="367"/>
          </reference>
          <reference field="10" count="1" selected="0">
            <x v="76"/>
          </reference>
          <reference field="11" count="1">
            <x v="2"/>
          </reference>
        </references>
      </pivotArea>
    </format>
    <format dxfId="3131">
      <pivotArea dataOnly="0" labelOnly="1" outline="0" fieldPosition="0">
        <references count="6">
          <reference field="2" count="1" selected="0">
            <x v="3"/>
          </reference>
          <reference field="3" count="1" selected="0">
            <x v="608"/>
          </reference>
          <reference field="5" count="1" selected="0">
            <x v="5"/>
          </reference>
          <reference field="9" count="1" selected="0">
            <x v="411"/>
          </reference>
          <reference field="10" count="1" selected="0">
            <x v="84"/>
          </reference>
          <reference field="11" count="1">
            <x v="2"/>
          </reference>
        </references>
      </pivotArea>
    </format>
    <format dxfId="3130">
      <pivotArea dataOnly="0" labelOnly="1" outline="0" fieldPosition="0">
        <references count="6">
          <reference field="2" count="1" selected="0">
            <x v="3"/>
          </reference>
          <reference field="3" count="1" selected="0">
            <x v="608"/>
          </reference>
          <reference field="5" count="1" selected="0">
            <x v="6"/>
          </reference>
          <reference field="9" count="1" selected="0">
            <x v="44"/>
          </reference>
          <reference field="10" count="1" selected="0">
            <x v="53"/>
          </reference>
          <reference field="11" count="1">
            <x v="3"/>
          </reference>
        </references>
      </pivotArea>
    </format>
    <format dxfId="3129">
      <pivotArea dataOnly="0" labelOnly="1" outline="0" fieldPosition="0">
        <references count="6">
          <reference field="2" count="1" selected="0">
            <x v="3"/>
          </reference>
          <reference field="3" count="1" selected="0">
            <x v="632"/>
          </reference>
          <reference field="5" count="1" selected="0">
            <x v="15"/>
          </reference>
          <reference field="9" count="1" selected="0">
            <x v="85"/>
          </reference>
          <reference field="10" count="1" selected="0">
            <x v="42"/>
          </reference>
          <reference field="11" count="1">
            <x v="3"/>
          </reference>
        </references>
      </pivotArea>
    </format>
    <format dxfId="3128">
      <pivotArea dataOnly="0" labelOnly="1" outline="0" fieldPosition="0">
        <references count="6">
          <reference field="2" count="1" selected="0">
            <x v="3"/>
          </reference>
          <reference field="3" count="1" selected="0">
            <x v="632"/>
          </reference>
          <reference field="5" count="1" selected="0">
            <x v="15"/>
          </reference>
          <reference field="9" count="1" selected="0">
            <x v="86"/>
          </reference>
          <reference field="10" count="1" selected="0">
            <x v="82"/>
          </reference>
          <reference field="11" count="1">
            <x v="2"/>
          </reference>
        </references>
      </pivotArea>
    </format>
    <format dxfId="3127">
      <pivotArea dataOnly="0" labelOnly="1" outline="0" fieldPosition="0">
        <references count="6">
          <reference field="2" count="1" selected="0">
            <x v="4"/>
          </reference>
          <reference field="3" count="1" selected="0">
            <x v="551"/>
          </reference>
          <reference field="5" count="1" selected="0">
            <x v="33"/>
          </reference>
          <reference field="9" count="1" selected="0">
            <x v="19"/>
          </reference>
          <reference field="10" count="1" selected="0">
            <x v="25"/>
          </reference>
          <reference field="11" count="1">
            <x v="3"/>
          </reference>
        </references>
      </pivotArea>
    </format>
    <format dxfId="3126">
      <pivotArea dataOnly="0" labelOnly="1" outline="0" fieldPosition="0">
        <references count="6">
          <reference field="2" count="1" selected="0">
            <x v="4"/>
          </reference>
          <reference field="3" count="1" selected="0">
            <x v="551"/>
          </reference>
          <reference field="5" count="1" selected="0">
            <x v="33"/>
          </reference>
          <reference field="9" count="1" selected="0">
            <x v="419"/>
          </reference>
          <reference field="10" count="1" selected="0">
            <x v="83"/>
          </reference>
          <reference field="11" count="1">
            <x v="2"/>
          </reference>
        </references>
      </pivotArea>
    </format>
    <format dxfId="3125">
      <pivotArea dataOnly="0" labelOnly="1" outline="0" fieldPosition="0">
        <references count="6">
          <reference field="2" count="1" selected="0">
            <x v="4"/>
          </reference>
          <reference field="3" count="1" selected="0">
            <x v="593"/>
          </reference>
          <reference field="5" count="1" selected="0">
            <x v="7"/>
          </reference>
          <reference field="9" count="1" selected="0">
            <x v="10"/>
          </reference>
          <reference field="10" count="1" selected="0">
            <x v="125"/>
          </reference>
          <reference field="11" count="1">
            <x v="3"/>
          </reference>
        </references>
      </pivotArea>
    </format>
    <format dxfId="3124">
      <pivotArea dataOnly="0" labelOnly="1" outline="0" fieldPosition="0">
        <references count="6">
          <reference field="2" count="1" selected="0">
            <x v="4"/>
          </reference>
          <reference field="3" count="1" selected="0">
            <x v="593"/>
          </reference>
          <reference field="5" count="1" selected="0">
            <x v="7"/>
          </reference>
          <reference field="9" count="1" selected="0">
            <x v="88"/>
          </reference>
          <reference field="10" count="1" selected="0">
            <x v="84"/>
          </reference>
          <reference field="11" count="1">
            <x v="2"/>
          </reference>
        </references>
      </pivotArea>
    </format>
    <format dxfId="3123">
      <pivotArea dataOnly="0" labelOnly="1" outline="0" fieldPosition="0">
        <references count="6">
          <reference field="2" count="1" selected="0">
            <x v="4"/>
          </reference>
          <reference field="3" count="1" selected="0">
            <x v="593"/>
          </reference>
          <reference field="5" count="1" selected="0">
            <x v="7"/>
          </reference>
          <reference field="9" count="1" selected="0">
            <x v="215"/>
          </reference>
          <reference field="10" count="1" selected="0">
            <x v="125"/>
          </reference>
          <reference field="11" count="1">
            <x v="3"/>
          </reference>
        </references>
      </pivotArea>
    </format>
    <format dxfId="3122">
      <pivotArea dataOnly="0" labelOnly="1" outline="0" fieldPosition="0">
        <references count="6">
          <reference field="2" count="1" selected="0">
            <x v="4"/>
          </reference>
          <reference field="3" count="1" selected="0">
            <x v="593"/>
          </reference>
          <reference field="5" count="1" selected="0">
            <x v="7"/>
          </reference>
          <reference field="9" count="1" selected="0">
            <x v="218"/>
          </reference>
          <reference field="10" count="1" selected="0">
            <x v="82"/>
          </reference>
          <reference field="11" count="1">
            <x v="2"/>
          </reference>
        </references>
      </pivotArea>
    </format>
    <format dxfId="3121">
      <pivotArea dataOnly="0" labelOnly="1" outline="0" fieldPosition="0">
        <references count="6">
          <reference field="2" count="1" selected="0">
            <x v="4"/>
          </reference>
          <reference field="3" count="1" selected="0">
            <x v="593"/>
          </reference>
          <reference field="5" count="1" selected="0">
            <x v="7"/>
          </reference>
          <reference field="9" count="1" selected="0">
            <x v="415"/>
          </reference>
          <reference field="10" count="1" selected="0">
            <x v="123"/>
          </reference>
          <reference field="11" count="1">
            <x v="3"/>
          </reference>
        </references>
      </pivotArea>
    </format>
    <format dxfId="3120">
      <pivotArea dataOnly="0" labelOnly="1" outline="0" fieldPosition="0">
        <references count="6">
          <reference field="2" count="1" selected="0">
            <x v="4"/>
          </reference>
          <reference field="3" count="1" selected="0">
            <x v="593"/>
          </reference>
          <reference field="5" count="1" selected="0">
            <x v="7"/>
          </reference>
          <reference field="9" count="1" selected="0">
            <x v="423"/>
          </reference>
          <reference field="10" count="1" selected="0">
            <x v="83"/>
          </reference>
          <reference field="11" count="1">
            <x v="2"/>
          </reference>
        </references>
      </pivotArea>
    </format>
    <format dxfId="3119">
      <pivotArea dataOnly="0" labelOnly="1" outline="0" fieldPosition="0">
        <references count="6">
          <reference field="2" count="1" selected="0">
            <x v="4"/>
          </reference>
          <reference field="3" count="1" selected="0">
            <x v="627"/>
          </reference>
          <reference field="5" count="1" selected="0">
            <x v="8"/>
          </reference>
          <reference field="9" count="1" selected="0">
            <x v="15"/>
          </reference>
          <reference field="10" count="1" selected="0">
            <x v="83"/>
          </reference>
          <reference field="11" count="1">
            <x v="2"/>
          </reference>
        </references>
      </pivotArea>
    </format>
    <format dxfId="3118">
      <pivotArea dataOnly="0" labelOnly="1" outline="0" fieldPosition="0">
        <references count="6">
          <reference field="2" count="1" selected="0">
            <x v="4"/>
          </reference>
          <reference field="3" count="1" selected="0">
            <x v="627"/>
          </reference>
          <reference field="5" count="1" selected="0">
            <x v="8"/>
          </reference>
          <reference field="9" count="1" selected="0">
            <x v="44"/>
          </reference>
          <reference field="10" count="1" selected="0">
            <x v="53"/>
          </reference>
          <reference field="11" count="1">
            <x v="3"/>
          </reference>
        </references>
      </pivotArea>
    </format>
    <format dxfId="3117">
      <pivotArea dataOnly="0" labelOnly="1" outline="0" fieldPosition="0">
        <references count="6">
          <reference field="2" count="1" selected="0">
            <x v="4"/>
          </reference>
          <reference field="3" count="1" selected="0">
            <x v="627"/>
          </reference>
          <reference field="5" count="1" selected="0">
            <x v="8"/>
          </reference>
          <reference field="9" count="1" selected="0">
            <x v="336"/>
          </reference>
          <reference field="10" count="1" selected="0">
            <x v="83"/>
          </reference>
          <reference field="11" count="1">
            <x v="2"/>
          </reference>
        </references>
      </pivotArea>
    </format>
    <format dxfId="3116">
      <pivotArea dataOnly="0" labelOnly="1" outline="0" fieldPosition="0">
        <references count="6">
          <reference field="2" count="1" selected="0">
            <x v="4"/>
          </reference>
          <reference field="3" count="1" selected="0">
            <x v="627"/>
          </reference>
          <reference field="5" count="1" selected="0">
            <x v="8"/>
          </reference>
          <reference field="9" count="1" selected="0">
            <x v="417"/>
          </reference>
          <reference field="10" count="1" selected="0">
            <x v="179"/>
          </reference>
          <reference field="11" count="1">
            <x v="3"/>
          </reference>
        </references>
      </pivotArea>
    </format>
    <format dxfId="3115">
      <pivotArea dataOnly="0" labelOnly="1" outline="0" fieldPosition="0">
        <references count="6">
          <reference field="2" count="1" selected="0">
            <x v="4"/>
          </reference>
          <reference field="3" count="1" selected="0">
            <x v="627"/>
          </reference>
          <reference field="5" count="1" selected="0">
            <x v="8"/>
          </reference>
          <reference field="9" count="1" selected="0">
            <x v="453"/>
          </reference>
          <reference field="10" count="1" selected="0">
            <x v="82"/>
          </reference>
          <reference field="11" count="1">
            <x v="2"/>
          </reference>
        </references>
      </pivotArea>
    </format>
    <format dxfId="3114">
      <pivotArea dataOnly="0" labelOnly="1" outline="0" fieldPosition="0">
        <references count="6">
          <reference field="2" count="1" selected="0">
            <x v="4"/>
          </reference>
          <reference field="3" count="1" selected="0">
            <x v="627"/>
          </reference>
          <reference field="5" count="1" selected="0">
            <x v="8"/>
          </reference>
          <reference field="9" count="1" selected="0">
            <x v="455"/>
          </reference>
          <reference field="10" count="1" selected="0">
            <x v="125"/>
          </reference>
          <reference field="11" count="1">
            <x v="3"/>
          </reference>
        </references>
      </pivotArea>
    </format>
    <format dxfId="3113">
      <pivotArea dataOnly="0" labelOnly="1" outline="0" fieldPosition="0">
        <references count="6">
          <reference field="2" count="1" selected="0">
            <x v="4"/>
          </reference>
          <reference field="3" count="1" selected="0">
            <x v="627"/>
          </reference>
          <reference field="5" count="1" selected="0">
            <x v="8"/>
          </reference>
          <reference field="9" count="1" selected="0">
            <x v="456"/>
          </reference>
          <reference field="10" count="1" selected="0">
            <x v="83"/>
          </reference>
          <reference field="11" count="1">
            <x v="2"/>
          </reference>
        </references>
      </pivotArea>
    </format>
    <format dxfId="3112">
      <pivotArea dataOnly="0" labelOnly="1" outline="0" fieldPosition="0">
        <references count="6">
          <reference field="2" count="1" selected="0">
            <x v="4"/>
          </reference>
          <reference field="3" count="1" selected="0">
            <x v="628"/>
          </reference>
          <reference field="5" count="1" selected="0">
            <x v="9"/>
          </reference>
          <reference field="9" count="1" selected="0">
            <x v="44"/>
          </reference>
          <reference field="10" count="1" selected="0">
            <x v="53"/>
          </reference>
          <reference field="11" count="1">
            <x v="3"/>
          </reference>
        </references>
      </pivotArea>
    </format>
    <format dxfId="3111">
      <pivotArea dataOnly="0" labelOnly="1" outline="0" fieldPosition="0">
        <references count="6">
          <reference field="2" count="1" selected="0">
            <x v="4"/>
          </reference>
          <reference field="3" count="1" selected="0">
            <x v="628"/>
          </reference>
          <reference field="5" count="1" selected="0">
            <x v="9"/>
          </reference>
          <reference field="9" count="1" selected="0">
            <x v="218"/>
          </reference>
          <reference field="10" count="1" selected="0">
            <x v="172"/>
          </reference>
          <reference field="11" count="1">
            <x v="2"/>
          </reference>
        </references>
      </pivotArea>
    </format>
    <format dxfId="3110">
      <pivotArea dataOnly="0" labelOnly="1" outline="0" fieldPosition="0">
        <references count="6">
          <reference field="2" count="1" selected="0">
            <x v="4"/>
          </reference>
          <reference field="3" count="1" selected="0">
            <x v="628"/>
          </reference>
          <reference field="5" count="1" selected="0">
            <x v="9"/>
          </reference>
          <reference field="9" count="1" selected="0">
            <x v="417"/>
          </reference>
          <reference field="10" count="1" selected="0">
            <x v="179"/>
          </reference>
          <reference field="11" count="1">
            <x v="3"/>
          </reference>
        </references>
      </pivotArea>
    </format>
    <format dxfId="3109">
      <pivotArea dataOnly="0" labelOnly="1" outline="0" fieldPosition="0">
        <references count="6">
          <reference field="2" count="1" selected="0">
            <x v="4"/>
          </reference>
          <reference field="3" count="1" selected="0">
            <x v="628"/>
          </reference>
          <reference field="5" count="1" selected="0">
            <x v="9"/>
          </reference>
          <reference field="9" count="1" selected="0">
            <x v="427"/>
          </reference>
          <reference field="10" count="1" selected="0">
            <x v="83"/>
          </reference>
          <reference field="11" count="1">
            <x v="2"/>
          </reference>
        </references>
      </pivotArea>
    </format>
    <format dxfId="3108">
      <pivotArea dataOnly="0" labelOnly="1" outline="0" fieldPosition="0">
        <references count="6">
          <reference field="2" count="1" selected="0">
            <x v="4"/>
          </reference>
          <reference field="3" count="1" selected="0">
            <x v="628"/>
          </reference>
          <reference field="5" count="1" selected="0">
            <x v="9"/>
          </reference>
          <reference field="9" count="1" selected="0">
            <x v="455"/>
          </reference>
          <reference field="10" count="1" selected="0">
            <x v="125"/>
          </reference>
          <reference field="11" count="1">
            <x v="3"/>
          </reference>
        </references>
      </pivotArea>
    </format>
    <format dxfId="3107">
      <pivotArea dataOnly="0" labelOnly="1" outline="0" fieldPosition="0">
        <references count="6">
          <reference field="2" count="1" selected="0">
            <x v="4"/>
          </reference>
          <reference field="3" count="1" selected="0">
            <x v="628"/>
          </reference>
          <reference field="5" count="1" selected="0">
            <x v="9"/>
          </reference>
          <reference field="9" count="1" selected="0">
            <x v="458"/>
          </reference>
          <reference field="10" count="1" selected="0">
            <x v="82"/>
          </reference>
          <reference field="11" count="1">
            <x v="2"/>
          </reference>
        </references>
      </pivotArea>
    </format>
    <format dxfId="3106">
      <pivotArea dataOnly="0" labelOnly="1" outline="0" fieldPosition="0">
        <references count="6">
          <reference field="2" count="1" selected="0">
            <x v="4"/>
          </reference>
          <reference field="3" count="1" selected="0">
            <x v="629"/>
          </reference>
          <reference field="5" count="1" selected="0">
            <x v="10"/>
          </reference>
          <reference field="9" count="1" selected="0">
            <x v="39"/>
          </reference>
          <reference field="10" count="1" selected="0">
            <x v="141"/>
          </reference>
          <reference field="11" count="1">
            <x v="3"/>
          </reference>
        </references>
      </pivotArea>
    </format>
    <format dxfId="3105">
      <pivotArea dataOnly="0" labelOnly="1" outline="0" fieldPosition="0">
        <references count="6">
          <reference field="2" count="1" selected="0">
            <x v="4"/>
          </reference>
          <reference field="3" count="1" selected="0">
            <x v="629"/>
          </reference>
          <reference field="5" count="1" selected="0">
            <x v="10"/>
          </reference>
          <reference field="9" count="1" selected="0">
            <x v="287"/>
          </reference>
          <reference field="10" count="1" selected="0">
            <x v="82"/>
          </reference>
          <reference field="11" count="1">
            <x v="2"/>
          </reference>
        </references>
      </pivotArea>
    </format>
    <format dxfId="3104">
      <pivotArea dataOnly="0" labelOnly="1" outline="0" fieldPosition="0">
        <references count="6">
          <reference field="2" count="1" selected="0">
            <x v="4"/>
          </reference>
          <reference field="3" count="1" selected="0">
            <x v="629"/>
          </reference>
          <reference field="5" count="1" selected="0">
            <x v="10"/>
          </reference>
          <reference field="9" count="1" selected="0">
            <x v="417"/>
          </reference>
          <reference field="10" count="1" selected="0">
            <x v="179"/>
          </reference>
          <reference field="11" count="1">
            <x v="3"/>
          </reference>
        </references>
      </pivotArea>
    </format>
    <format dxfId="3103">
      <pivotArea dataOnly="0" labelOnly="1" outline="0" fieldPosition="0">
        <references count="6">
          <reference field="2" count="1" selected="0">
            <x v="4"/>
          </reference>
          <reference field="3" count="1" selected="0">
            <x v="629"/>
          </reference>
          <reference field="5" count="1" selected="0">
            <x v="10"/>
          </reference>
          <reference field="9" count="1" selected="0">
            <x v="427"/>
          </reference>
          <reference field="10" count="1" selected="0">
            <x v="83"/>
          </reference>
          <reference field="11" count="1">
            <x v="2"/>
          </reference>
        </references>
      </pivotArea>
    </format>
    <format dxfId="3102">
      <pivotArea dataOnly="0" labelOnly="1" outline="0" fieldPosition="0">
        <references count="6">
          <reference field="2" count="1" selected="0">
            <x v="4"/>
          </reference>
          <reference field="3" count="1" selected="0">
            <x v="629"/>
          </reference>
          <reference field="5" count="1" selected="0">
            <x v="10"/>
          </reference>
          <reference field="9" count="1" selected="0">
            <x v="455"/>
          </reference>
          <reference field="10" count="1" selected="0">
            <x v="125"/>
          </reference>
          <reference field="11" count="1">
            <x v="3"/>
          </reference>
        </references>
      </pivotArea>
    </format>
    <format dxfId="3101">
      <pivotArea dataOnly="0" labelOnly="1" outline="0" fieldPosition="0">
        <references count="6">
          <reference field="2" count="1" selected="0">
            <x v="4"/>
          </reference>
          <reference field="3" count="1" selected="0">
            <x v="629"/>
          </reference>
          <reference field="5" count="1" selected="0">
            <x v="10"/>
          </reference>
          <reference field="9" count="1" selected="0">
            <x v="460"/>
          </reference>
          <reference field="10" count="1" selected="0">
            <x v="83"/>
          </reference>
          <reference field="11" count="1">
            <x v="2"/>
          </reference>
        </references>
      </pivotArea>
    </format>
    <format dxfId="3100">
      <pivotArea dataOnly="0" labelOnly="1" outline="0" fieldPosition="0">
        <references count="6">
          <reference field="2" count="1" selected="0">
            <x v="4"/>
          </reference>
          <reference field="3" count="1" selected="0">
            <x v="630"/>
          </reference>
          <reference field="5" count="1" selected="0">
            <x v="11"/>
          </reference>
          <reference field="9" count="1" selected="0">
            <x v="39"/>
          </reference>
          <reference field="10" count="1" selected="0">
            <x v="60"/>
          </reference>
          <reference field="11" count="1">
            <x v="3"/>
          </reference>
        </references>
      </pivotArea>
    </format>
    <format dxfId="3099">
      <pivotArea dataOnly="0" labelOnly="1" outline="0" fieldPosition="0">
        <references count="6">
          <reference field="2" count="1" selected="0">
            <x v="4"/>
          </reference>
          <reference field="3" count="1" selected="0">
            <x v="630"/>
          </reference>
          <reference field="5" count="1" selected="0">
            <x v="11"/>
          </reference>
          <reference field="9" count="1" selected="0">
            <x v="115"/>
          </reference>
          <reference field="10" count="1" selected="0">
            <x v="83"/>
          </reference>
          <reference field="11" count="1">
            <x v="2"/>
          </reference>
        </references>
      </pivotArea>
    </format>
    <format dxfId="3098">
      <pivotArea dataOnly="0" labelOnly="1" outline="0" fieldPosition="0">
        <references count="6">
          <reference field="2" count="1" selected="0">
            <x v="5"/>
          </reference>
          <reference field="3" count="1" selected="0">
            <x v="595"/>
          </reference>
          <reference field="5" count="1" selected="0">
            <x v="12"/>
          </reference>
          <reference field="9" count="1" selected="0">
            <x v="70"/>
          </reference>
          <reference field="10" count="1" selected="0">
            <x v="83"/>
          </reference>
          <reference field="11" count="1">
            <x v="2"/>
          </reference>
        </references>
      </pivotArea>
    </format>
    <format dxfId="3097">
      <pivotArea dataOnly="0" labelOnly="1" outline="0" fieldPosition="0">
        <references count="6">
          <reference field="2" count="1" selected="0">
            <x v="5"/>
          </reference>
          <reference field="3" count="1" selected="0">
            <x v="595"/>
          </reference>
          <reference field="5" count="1" selected="0">
            <x v="12"/>
          </reference>
          <reference field="9" count="1" selected="0">
            <x v="77"/>
          </reference>
          <reference field="10" count="1" selected="0">
            <x v="123"/>
          </reference>
          <reference field="11" count="1">
            <x v="3"/>
          </reference>
        </references>
      </pivotArea>
    </format>
    <format dxfId="3096">
      <pivotArea dataOnly="0" labelOnly="1" outline="0" fieldPosition="0">
        <references count="6">
          <reference field="2" count="1" selected="0">
            <x v="5"/>
          </reference>
          <reference field="3" count="1" selected="0">
            <x v="595"/>
          </reference>
          <reference field="5" count="1" selected="0">
            <x v="12"/>
          </reference>
          <reference field="9" count="1" selected="0">
            <x v="195"/>
          </reference>
          <reference field="10" count="1" selected="0">
            <x v="84"/>
          </reference>
          <reference field="11" count="1">
            <x v="2"/>
          </reference>
        </references>
      </pivotArea>
    </format>
    <format dxfId="3095">
      <pivotArea dataOnly="0" labelOnly="1" outline="0" fieldPosition="0">
        <references count="6">
          <reference field="2" count="1" selected="0">
            <x v="6"/>
          </reference>
          <reference field="3" count="1" selected="0">
            <x v="582"/>
          </reference>
          <reference field="5" count="1" selected="0">
            <x v="24"/>
          </reference>
          <reference field="9" count="1" selected="0">
            <x v="24"/>
          </reference>
          <reference field="10" count="1" selected="0">
            <x v="126"/>
          </reference>
          <reference field="11" count="1">
            <x v="3"/>
          </reference>
        </references>
      </pivotArea>
    </format>
    <format dxfId="3094">
      <pivotArea dataOnly="0" labelOnly="1" outline="0" fieldPosition="0">
        <references count="6">
          <reference field="2" count="1" selected="0">
            <x v="6"/>
          </reference>
          <reference field="3" count="1" selected="0">
            <x v="582"/>
          </reference>
          <reference field="5" count="1" selected="0">
            <x v="24"/>
          </reference>
          <reference field="9" count="1" selected="0">
            <x v="209"/>
          </reference>
          <reference field="10" count="1" selected="0">
            <x v="82"/>
          </reference>
          <reference field="11" count="1">
            <x v="2"/>
          </reference>
        </references>
      </pivotArea>
    </format>
    <format dxfId="3093">
      <pivotArea dataOnly="0" labelOnly="1" outline="0" fieldPosition="0">
        <references count="6">
          <reference field="2" count="1" selected="0">
            <x v="6"/>
          </reference>
          <reference field="3" count="1" selected="0">
            <x v="637"/>
          </reference>
          <reference field="5" count="1" selected="0">
            <x v="25"/>
          </reference>
          <reference field="9" count="1" selected="0">
            <x v="206"/>
          </reference>
          <reference field="10" count="1" selected="0">
            <x v="29"/>
          </reference>
          <reference field="11" count="1">
            <x v="3"/>
          </reference>
        </references>
      </pivotArea>
    </format>
    <format dxfId="3092">
      <pivotArea dataOnly="0" labelOnly="1" outline="0" fieldPosition="0">
        <references count="6">
          <reference field="2" count="1" selected="0">
            <x v="6"/>
          </reference>
          <reference field="3" count="1" selected="0">
            <x v="637"/>
          </reference>
          <reference field="5" count="1" selected="0">
            <x v="25"/>
          </reference>
          <reference field="9" count="1" selected="0">
            <x v="358"/>
          </reference>
          <reference field="10" count="1" selected="0">
            <x v="83"/>
          </reference>
          <reference field="11" count="1">
            <x v="2"/>
          </reference>
        </references>
      </pivotArea>
    </format>
    <format dxfId="3091">
      <pivotArea dataOnly="0" labelOnly="1" outline="0" fieldPosition="0">
        <references count="6">
          <reference field="2" count="1" selected="0">
            <x v="6"/>
          </reference>
          <reference field="3" count="1" selected="0">
            <x v="639"/>
          </reference>
          <reference field="5" count="1" selected="0">
            <x v="26"/>
          </reference>
          <reference field="9" count="1" selected="0">
            <x v="206"/>
          </reference>
          <reference field="10" count="1" selected="0">
            <x v="29"/>
          </reference>
          <reference field="11" count="1">
            <x v="3"/>
          </reference>
        </references>
      </pivotArea>
    </format>
    <format dxfId="3090">
      <pivotArea dataOnly="0" labelOnly="1" outline="0" fieldPosition="0">
        <references count="6">
          <reference field="2" count="1" selected="0">
            <x v="6"/>
          </reference>
          <reference field="3" count="1" selected="0">
            <x v="639"/>
          </reference>
          <reference field="5" count="1" selected="0">
            <x v="26"/>
          </reference>
          <reference field="9" count="1" selected="0">
            <x v="331"/>
          </reference>
          <reference field="10" count="1" selected="0">
            <x v="83"/>
          </reference>
          <reference field="11" count="1">
            <x v="2"/>
          </reference>
        </references>
      </pivotArea>
    </format>
    <format dxfId="3089">
      <pivotArea dataOnly="0" labelOnly="1" outline="0" fieldPosition="0">
        <references count="6">
          <reference field="2" count="1" selected="0">
            <x v="6"/>
          </reference>
          <reference field="3" count="1" selected="0">
            <x v="640"/>
          </reference>
          <reference field="5" count="1" selected="0">
            <x v="27"/>
          </reference>
          <reference field="9" count="1" selected="0">
            <x v="206"/>
          </reference>
          <reference field="10" count="1" selected="0">
            <x v="29"/>
          </reference>
          <reference field="11" count="1">
            <x v="3"/>
          </reference>
        </references>
      </pivotArea>
    </format>
    <format dxfId="3088">
      <pivotArea dataOnly="0" labelOnly="1" outline="0" fieldPosition="0">
        <references count="6">
          <reference field="2" count="1" selected="0">
            <x v="6"/>
          </reference>
          <reference field="3" count="1" selected="0">
            <x v="640"/>
          </reference>
          <reference field="5" count="1" selected="0">
            <x v="27"/>
          </reference>
          <reference field="9" count="1" selected="0">
            <x v="209"/>
          </reference>
          <reference field="10" count="1" selected="0">
            <x v="83"/>
          </reference>
          <reference field="11" count="1">
            <x v="2"/>
          </reference>
        </references>
      </pivotArea>
    </format>
    <format dxfId="3087">
      <pivotArea dataOnly="0" labelOnly="1" outline="0" fieldPosition="0">
        <references count="6">
          <reference field="2" count="1" selected="0">
            <x v="6"/>
          </reference>
          <reference field="3" count="1" selected="0">
            <x v="640"/>
          </reference>
          <reference field="5" count="1" selected="0">
            <x v="27"/>
          </reference>
          <reference field="9" count="1" selected="0">
            <x v="483"/>
          </reference>
          <reference field="10" count="1" selected="0">
            <x v="181"/>
          </reference>
          <reference field="11" count="1">
            <x v="3"/>
          </reference>
        </references>
      </pivotArea>
    </format>
    <format dxfId="3086">
      <pivotArea dataOnly="0" labelOnly="1" outline="0" fieldPosition="0">
        <references count="6">
          <reference field="2" count="1" selected="0">
            <x v="7"/>
          </reference>
          <reference field="3" count="1" selected="0">
            <x v="650"/>
          </reference>
          <reference field="5" count="1" selected="0">
            <x v="36"/>
          </reference>
          <reference field="9" count="1" selected="0">
            <x v="355"/>
          </reference>
          <reference field="10" count="1" selected="0">
            <x v="150"/>
          </reference>
          <reference field="11" count="1">
            <x v="3"/>
          </reference>
        </references>
      </pivotArea>
    </format>
    <format dxfId="3085">
      <pivotArea dataOnly="0" labelOnly="1" outline="0" fieldPosition="0">
        <references count="6">
          <reference field="2" count="1" selected="0">
            <x v="7"/>
          </reference>
          <reference field="3" count="1" selected="0">
            <x v="651"/>
          </reference>
          <reference field="5" count="1" selected="0">
            <x v="37"/>
          </reference>
          <reference field="9" count="1" selected="0">
            <x v="152"/>
          </reference>
          <reference field="10" count="1" selected="0">
            <x v="82"/>
          </reference>
          <reference field="11" count="1">
            <x v="2"/>
          </reference>
        </references>
      </pivotArea>
    </format>
    <format dxfId="3084">
      <pivotArea dataOnly="0" labelOnly="1" outline="0" fieldPosition="0">
        <references count="6">
          <reference field="2" count="1" selected="0">
            <x v="7"/>
          </reference>
          <reference field="3" count="1" selected="0">
            <x v="651"/>
          </reference>
          <reference field="5" count="1" selected="0">
            <x v="37"/>
          </reference>
          <reference field="9" count="1" selected="0">
            <x v="223"/>
          </reference>
          <reference field="10" count="1" selected="0">
            <x v="181"/>
          </reference>
          <reference field="11" count="1">
            <x v="3"/>
          </reference>
        </references>
      </pivotArea>
    </format>
    <format dxfId="3083">
      <pivotArea dataOnly="0" labelOnly="1" outline="0" fieldPosition="0">
        <references count="6">
          <reference field="2" count="1" selected="0">
            <x v="7"/>
          </reference>
          <reference field="3" count="1" selected="0">
            <x v="651"/>
          </reference>
          <reference field="5" count="1" selected="0">
            <x v="37"/>
          </reference>
          <reference field="9" count="1" selected="0">
            <x v="340"/>
          </reference>
          <reference field="10" count="1" selected="0">
            <x v="182"/>
          </reference>
          <reference field="11" count="1">
            <x v="2"/>
          </reference>
        </references>
      </pivotArea>
    </format>
    <format dxfId="3082">
      <pivotArea dataOnly="0" labelOnly="1" outline="0" fieldPosition="0">
        <references count="6">
          <reference field="2" count="1" selected="0">
            <x v="7"/>
          </reference>
          <reference field="3" count="1" selected="0">
            <x v="652"/>
          </reference>
          <reference field="5" count="1" selected="0">
            <x v="38"/>
          </reference>
          <reference field="9" count="1" selected="0">
            <x v="4"/>
          </reference>
          <reference field="10" count="1" selected="0">
            <x v="40"/>
          </reference>
          <reference field="11" count="1">
            <x v="3"/>
          </reference>
        </references>
      </pivotArea>
    </format>
    <format dxfId="3081">
      <pivotArea dataOnly="0" labelOnly="1" outline="0" fieldPosition="0">
        <references count="6">
          <reference field="2" count="1" selected="0">
            <x v="7"/>
          </reference>
          <reference field="3" count="1" selected="0">
            <x v="652"/>
          </reference>
          <reference field="5" count="1" selected="0">
            <x v="38"/>
          </reference>
          <reference field="9" count="1" selected="0">
            <x v="339"/>
          </reference>
          <reference field="10" count="1" selected="0">
            <x v="83"/>
          </reference>
          <reference field="11" count="1">
            <x v="2"/>
          </reference>
        </references>
      </pivotArea>
    </format>
    <format dxfId="3080">
      <pivotArea dataOnly="0" labelOnly="1" outline="0" fieldPosition="0">
        <references count="6">
          <reference field="2" count="1" selected="0">
            <x v="7"/>
          </reference>
          <reference field="3" count="1" selected="0">
            <x v="652"/>
          </reference>
          <reference field="5" count="1" selected="0">
            <x v="38"/>
          </reference>
          <reference field="9" count="1" selected="0">
            <x v="495"/>
          </reference>
          <reference field="10" count="1" selected="0">
            <x v="159"/>
          </reference>
          <reference field="11" count="1">
            <x v="3"/>
          </reference>
        </references>
      </pivotArea>
    </format>
    <format dxfId="3079">
      <pivotArea dataOnly="0" labelOnly="1" outline="0" fieldPosition="0">
        <references count="6">
          <reference field="2" count="1" selected="0">
            <x v="7"/>
          </reference>
          <reference field="3" count="1" selected="0">
            <x v="653"/>
          </reference>
          <reference field="5" count="1" selected="0">
            <x v="39"/>
          </reference>
          <reference field="9" count="1" selected="0">
            <x v="152"/>
          </reference>
          <reference field="10" count="1" selected="0">
            <x v="82"/>
          </reference>
          <reference field="11" count="1">
            <x v="2"/>
          </reference>
        </references>
      </pivotArea>
    </format>
    <format dxfId="3078">
      <pivotArea dataOnly="0" labelOnly="1" outline="0" fieldPosition="0">
        <references count="6">
          <reference field="2" count="1" selected="0">
            <x v="7"/>
          </reference>
          <reference field="3" count="1" selected="0">
            <x v="653"/>
          </reference>
          <reference field="5" count="1" selected="0">
            <x v="39"/>
          </reference>
          <reference field="9" count="1" selected="0">
            <x v="170"/>
          </reference>
          <reference field="10" count="1" selected="0">
            <x v="159"/>
          </reference>
          <reference field="11" count="1">
            <x v="3"/>
          </reference>
        </references>
      </pivotArea>
    </format>
    <format dxfId="3077">
      <pivotArea dataOnly="0" labelOnly="1" outline="0" fieldPosition="0">
        <references count="6">
          <reference field="2" count="1" selected="0">
            <x v="7"/>
          </reference>
          <reference field="3" count="1" selected="0">
            <x v="653"/>
          </reference>
          <reference field="5" count="1" selected="0">
            <x v="39"/>
          </reference>
          <reference field="9" count="1" selected="0">
            <x v="339"/>
          </reference>
          <reference field="10" count="1" selected="0">
            <x v="83"/>
          </reference>
          <reference field="11" count="1">
            <x v="2"/>
          </reference>
        </references>
      </pivotArea>
    </format>
    <format dxfId="3076">
      <pivotArea dataOnly="0" labelOnly="1" outline="0" fieldPosition="0">
        <references count="6">
          <reference field="2" count="1" selected="0">
            <x v="7"/>
          </reference>
          <reference field="3" count="1" selected="0">
            <x v="653"/>
          </reference>
          <reference field="5" count="1" selected="0">
            <x v="39"/>
          </reference>
          <reference field="9" count="1" selected="0">
            <x v="341"/>
          </reference>
          <reference field="10" count="1" selected="0">
            <x v="181"/>
          </reference>
          <reference field="11" count="1">
            <x v="3"/>
          </reference>
        </references>
      </pivotArea>
    </format>
    <format dxfId="3075">
      <pivotArea dataOnly="0" labelOnly="1" outline="0" fieldPosition="0">
        <references count="6">
          <reference field="2" count="1" selected="0">
            <x v="7"/>
          </reference>
          <reference field="3" count="1" selected="0">
            <x v="653"/>
          </reference>
          <reference field="5" count="1" selected="0">
            <x v="39"/>
          </reference>
          <reference field="9" count="1" selected="0">
            <x v="364"/>
          </reference>
          <reference field="10" count="1" selected="0">
            <x v="83"/>
          </reference>
          <reference field="11" count="1">
            <x v="2"/>
          </reference>
        </references>
      </pivotArea>
    </format>
    <format dxfId="3074">
      <pivotArea dataOnly="0" labelOnly="1" outline="0" fieldPosition="0">
        <references count="6">
          <reference field="2" count="1" selected="0">
            <x v="7"/>
          </reference>
          <reference field="3" count="1" selected="0">
            <x v="653"/>
          </reference>
          <reference field="5" count="1" selected="0">
            <x v="39"/>
          </reference>
          <reference field="9" count="1" selected="0">
            <x v="495"/>
          </reference>
          <reference field="10" count="1" selected="0">
            <x v="159"/>
          </reference>
          <reference field="11" count="1">
            <x v="3"/>
          </reference>
        </references>
      </pivotArea>
    </format>
    <format dxfId="3073">
      <pivotArea dataOnly="0" labelOnly="1" outline="0" fieldPosition="0">
        <references count="6">
          <reference field="2" count="1" selected="0">
            <x v="7"/>
          </reference>
          <reference field="3" count="1" selected="0">
            <x v="654"/>
          </reference>
          <reference field="5" count="1" selected="0">
            <x v="41"/>
          </reference>
          <reference field="9" count="1" selected="0">
            <x v="496"/>
          </reference>
          <reference field="10" count="1" selected="0">
            <x v="82"/>
          </reference>
          <reference field="11" count="1">
            <x v="2"/>
          </reference>
        </references>
      </pivotArea>
    </format>
    <format dxfId="3072">
      <pivotArea dataOnly="0" labelOnly="1" outline="0" fieldPosition="0">
        <references count="6">
          <reference field="2" count="1" selected="0">
            <x v="7"/>
          </reference>
          <reference field="3" count="1" selected="0">
            <x v="655"/>
          </reference>
          <reference field="5" count="1" selected="0">
            <x v="42"/>
          </reference>
          <reference field="9" count="1" selected="0">
            <x v="494"/>
          </reference>
          <reference field="10" count="1" selected="0">
            <x v="166"/>
          </reference>
          <reference field="11" count="1">
            <x v="3"/>
          </reference>
        </references>
      </pivotArea>
    </format>
    <format dxfId="3071">
      <pivotArea dataOnly="0" labelOnly="1" outline="0" fieldPosition="0">
        <references count="6">
          <reference field="2" count="1" selected="0">
            <x v="7"/>
          </reference>
          <reference field="3" count="1" selected="0">
            <x v="739"/>
          </reference>
          <reference field="5" count="1" selected="0">
            <x v="22"/>
          </reference>
          <reference field="9" count="1" selected="0">
            <x v="429"/>
          </reference>
          <reference field="10" count="1" selected="0">
            <x v="174"/>
          </reference>
          <reference field="11" count="1">
            <x v="2"/>
          </reference>
        </references>
      </pivotArea>
    </format>
    <format dxfId="3070">
      <pivotArea dataOnly="0" labelOnly="1" outline="0" fieldPosition="0">
        <references count="6">
          <reference field="2" count="1" selected="0">
            <x v="7"/>
          </reference>
          <reference field="3" count="1" selected="0">
            <x v="740"/>
          </reference>
          <reference field="5" count="1" selected="0">
            <x v="21"/>
          </reference>
          <reference field="9" count="1" selected="0">
            <x v="192"/>
          </reference>
          <reference field="10" count="1" selected="0">
            <x v="112"/>
          </reference>
          <reference field="11" count="1">
            <x v="3"/>
          </reference>
        </references>
      </pivotArea>
    </format>
    <format dxfId="3069">
      <pivotArea dataOnly="0" labelOnly="1" outline="0" fieldPosition="0">
        <references count="6">
          <reference field="2" count="1" selected="0">
            <x v="7"/>
          </reference>
          <reference field="3" count="1" selected="0">
            <x v="740"/>
          </reference>
          <reference field="5" count="1" selected="0">
            <x v="21"/>
          </reference>
          <reference field="9" count="1" selected="0">
            <x v="280"/>
          </reference>
          <reference field="10" count="1" selected="0">
            <x v="84"/>
          </reference>
          <reference field="11" count="1">
            <x v="2"/>
          </reference>
        </references>
      </pivotArea>
    </format>
    <format dxfId="3068">
      <pivotArea dataOnly="0" labelOnly="1" outline="0" fieldPosition="0">
        <references count="6">
          <reference field="2" count="1" selected="0">
            <x v="9"/>
          </reference>
          <reference field="3" count="1" selected="0">
            <x v="562"/>
          </reference>
          <reference field="5" count="1" selected="0">
            <x v="17"/>
          </reference>
          <reference field="9" count="1" selected="0">
            <x v="0"/>
          </reference>
          <reference field="10" count="1" selected="0">
            <x v="82"/>
          </reference>
          <reference field="11" count="1">
            <x v="2"/>
          </reference>
        </references>
      </pivotArea>
    </format>
    <format dxfId="3067">
      <pivotArea dataOnly="0" labelOnly="1" outline="0" fieldPosition="0">
        <references count="6">
          <reference field="2" count="1" selected="0">
            <x v="9"/>
          </reference>
          <reference field="3" count="1" selected="0">
            <x v="678"/>
          </reference>
          <reference field="5" count="1" selected="0">
            <x v="66"/>
          </reference>
          <reference field="9" count="1" selected="0">
            <x v="515"/>
          </reference>
          <reference field="10" count="1" selected="0">
            <x v="40"/>
          </reference>
          <reference field="11" count="1">
            <x v="3"/>
          </reference>
        </references>
      </pivotArea>
    </format>
    <format dxfId="3066">
      <pivotArea dataOnly="0" labelOnly="1" outline="0" fieldPosition="0">
        <references count="6">
          <reference field="2" count="1" selected="0">
            <x v="9"/>
          </reference>
          <reference field="3" count="1" selected="0">
            <x v="679"/>
          </reference>
          <reference field="5" count="1" selected="0">
            <x v="67"/>
          </reference>
          <reference field="9" count="1" selected="0">
            <x v="516"/>
          </reference>
          <reference field="10" count="1" selected="0">
            <x v="182"/>
          </reference>
          <reference field="11" count="1">
            <x v="2"/>
          </reference>
        </references>
      </pivotArea>
    </format>
    <format dxfId="3065">
      <pivotArea dataOnly="0" labelOnly="1" outline="0" fieldPosition="0">
        <references count="6">
          <reference field="2" count="1" selected="0">
            <x v="9"/>
          </reference>
          <reference field="3" count="1" selected="0">
            <x v="680"/>
          </reference>
          <reference field="5" count="1" selected="0">
            <x v="68"/>
          </reference>
          <reference field="9" count="1" selected="0">
            <x v="251"/>
          </reference>
          <reference field="10" count="1" selected="0">
            <x v="180"/>
          </reference>
          <reference field="11" count="1">
            <x v="3"/>
          </reference>
        </references>
      </pivotArea>
    </format>
    <format dxfId="3064">
      <pivotArea dataOnly="0" labelOnly="1" outline="0" fieldPosition="0">
        <references count="6">
          <reference field="2" count="1" selected="0">
            <x v="9"/>
          </reference>
          <reference field="3" count="1" selected="0">
            <x v="681"/>
          </reference>
          <reference field="5" count="1" selected="0">
            <x v="69"/>
          </reference>
          <reference field="9" count="1" selected="0">
            <x v="23"/>
          </reference>
          <reference field="10" count="1" selected="0">
            <x v="182"/>
          </reference>
          <reference field="11" count="1">
            <x v="2"/>
          </reference>
        </references>
      </pivotArea>
    </format>
    <format dxfId="3063">
      <pivotArea dataOnly="0" labelOnly="1" outline="0" fieldPosition="0">
        <references count="6">
          <reference field="2" count="1" selected="0">
            <x v="9"/>
          </reference>
          <reference field="3" count="1" selected="0">
            <x v="681"/>
          </reference>
          <reference field="5" count="1" selected="0">
            <x v="69"/>
          </reference>
          <reference field="9" count="1" selected="0">
            <x v="100"/>
          </reference>
          <reference field="10" count="1" selected="0">
            <x v="181"/>
          </reference>
          <reference field="11" count="1">
            <x v="3"/>
          </reference>
        </references>
      </pivotArea>
    </format>
    <format dxfId="3062">
      <pivotArea dataOnly="0" labelOnly="1" outline="0" fieldPosition="0">
        <references count="6">
          <reference field="2" count="1" selected="0">
            <x v="9"/>
          </reference>
          <reference field="3" count="1" selected="0">
            <x v="681"/>
          </reference>
          <reference field="5" count="1" selected="0">
            <x v="69"/>
          </reference>
          <reference field="9" count="1" selected="0">
            <x v="128"/>
          </reference>
          <reference field="10" count="1" selected="0">
            <x v="82"/>
          </reference>
          <reference field="11" count="1">
            <x v="2"/>
          </reference>
        </references>
      </pivotArea>
    </format>
    <format dxfId="3061">
      <pivotArea dataOnly="0" labelOnly="1" outline="0" fieldPosition="0">
        <references count="6">
          <reference field="2" count="1" selected="0">
            <x v="9"/>
          </reference>
          <reference field="3" count="1" selected="0">
            <x v="682"/>
          </reference>
          <reference field="5" count="1" selected="0">
            <x v="70"/>
          </reference>
          <reference field="9" count="1" selected="0">
            <x v="22"/>
          </reference>
          <reference field="10" count="1" selected="0">
            <x v="32"/>
          </reference>
          <reference field="11" count="1">
            <x v="3"/>
          </reference>
        </references>
      </pivotArea>
    </format>
    <format dxfId="3060">
      <pivotArea dataOnly="0" labelOnly="1" outline="0" fieldPosition="0">
        <references count="6">
          <reference field="2" count="1" selected="0">
            <x v="9"/>
          </reference>
          <reference field="3" count="1" selected="0">
            <x v="682"/>
          </reference>
          <reference field="5" count="1" selected="0">
            <x v="70"/>
          </reference>
          <reference field="9" count="1" selected="0">
            <x v="517"/>
          </reference>
          <reference field="10" count="1" selected="0">
            <x v="82"/>
          </reference>
          <reference field="11" count="1">
            <x v="2"/>
          </reference>
        </references>
      </pivotArea>
    </format>
    <format dxfId="3059">
      <pivotArea dataOnly="0" labelOnly="1" outline="0" fieldPosition="0">
        <references count="6">
          <reference field="2" count="1" selected="0">
            <x v="11"/>
          </reference>
          <reference field="3" count="1" selected="0">
            <x v="718"/>
          </reference>
          <reference field="5" count="1" selected="0">
            <x v="105"/>
          </reference>
          <reference field="9" count="1" selected="0">
            <x v="65"/>
          </reference>
          <reference field="10" count="1" selected="0">
            <x v="218"/>
          </reference>
          <reference field="11" count="1">
            <x v="3"/>
          </reference>
        </references>
      </pivotArea>
    </format>
    <format dxfId="3058">
      <pivotArea dataOnly="0" labelOnly="1" outline="0" fieldPosition="0">
        <references count="6">
          <reference field="2" count="1" selected="0">
            <x v="11"/>
          </reference>
          <reference field="3" count="1" selected="0">
            <x v="718"/>
          </reference>
          <reference field="5" count="1" selected="0">
            <x v="105"/>
          </reference>
          <reference field="9" count="1" selected="0">
            <x v="66"/>
          </reference>
          <reference field="10" count="1" selected="0">
            <x v="219"/>
          </reference>
          <reference field="11" count="1">
            <x v="2"/>
          </reference>
        </references>
      </pivotArea>
    </format>
    <format dxfId="3057">
      <pivotArea dataOnly="0" labelOnly="1" outline="0" fieldPosition="0">
        <references count="6">
          <reference field="2" count="1" selected="0">
            <x v="12"/>
          </reference>
          <reference field="3" count="1" selected="0">
            <x v="445"/>
          </reference>
          <reference field="5" count="1" selected="0">
            <x v="13"/>
          </reference>
          <reference field="9" count="1" selected="0">
            <x v="70"/>
          </reference>
          <reference field="10" count="1" selected="0">
            <x v="83"/>
          </reference>
          <reference field="11" count="1">
            <x v="2"/>
          </reference>
        </references>
      </pivotArea>
    </format>
    <format dxfId="3056">
      <pivotArea dataOnly="0" labelOnly="1" outline="0" fieldPosition="0">
        <references count="6">
          <reference field="2" count="1" selected="0">
            <x v="12"/>
          </reference>
          <reference field="3" count="1" selected="0">
            <x v="498"/>
          </reference>
          <reference field="5" count="1" selected="0">
            <x v="13"/>
          </reference>
          <reference field="9" count="1" selected="0">
            <x v="73"/>
          </reference>
          <reference field="10" count="1" selected="0">
            <x v="21"/>
          </reference>
          <reference field="11" count="1">
            <x v="3"/>
          </reference>
        </references>
      </pivotArea>
    </format>
    <format dxfId="3055">
      <pivotArea dataOnly="0" labelOnly="1" outline="0" fieldPosition="0">
        <references count="6">
          <reference field="2" count="1" selected="0">
            <x v="12"/>
          </reference>
          <reference field="3" count="1" selected="0">
            <x v="596"/>
          </reference>
          <reference field="5" count="1" selected="0">
            <x v="14"/>
          </reference>
          <reference field="9" count="1" selected="0">
            <x v="73"/>
          </reference>
          <reference field="10" count="1" selected="0">
            <x v="21"/>
          </reference>
          <reference field="11" count="1">
            <x v="3"/>
          </reference>
        </references>
      </pivotArea>
    </format>
    <format dxfId="3054">
      <pivotArea dataOnly="0" labelOnly="1" outline="0" fieldPosition="0">
        <references count="6">
          <reference field="2" count="1" selected="0">
            <x v="12"/>
          </reference>
          <reference field="3" count="1" selected="0">
            <x v="746"/>
          </reference>
          <reference field="5" count="1" selected="0">
            <x v="82"/>
          </reference>
          <reference field="9" count="1" selected="0">
            <x v="383"/>
          </reference>
          <reference field="10" count="1" selected="0">
            <x v="82"/>
          </reference>
          <reference field="11" count="1">
            <x v="2"/>
          </reference>
        </references>
      </pivotArea>
    </format>
    <format dxfId="3053">
      <pivotArea dataOnly="0" labelOnly="1" outline="0" fieldPosition="0">
        <references count="6">
          <reference field="2" count="1" selected="0">
            <x v="13"/>
          </reference>
          <reference field="3" count="1" selected="0">
            <x v="698"/>
          </reference>
          <reference field="5" count="1" selected="0">
            <x v="88"/>
          </reference>
          <reference field="9" count="1" selected="0">
            <x v="75"/>
          </reference>
          <reference field="10" count="1" selected="0">
            <x v="35"/>
          </reference>
          <reference field="11" count="1">
            <x v="3"/>
          </reference>
        </references>
      </pivotArea>
    </format>
    <format dxfId="3052">
      <pivotArea dataOnly="0" labelOnly="1" outline="0" fieldPosition="0">
        <references count="6">
          <reference field="2" count="1" selected="0">
            <x v="16"/>
          </reference>
          <reference field="3" count="1" selected="0">
            <x v="643"/>
          </reference>
          <reference field="5" count="1" selected="0">
            <x v="60"/>
          </reference>
          <reference field="9" count="1" selected="0">
            <x v="78"/>
          </reference>
          <reference field="10" count="1" selected="0">
            <x v="184"/>
          </reference>
          <reference field="11" count="1">
            <x v="3"/>
          </reference>
        </references>
      </pivotArea>
    </format>
    <format dxfId="3051">
      <pivotArea dataOnly="0" labelOnly="1" outline="0" fieldPosition="0">
        <references count="6">
          <reference field="2" count="1" selected="0">
            <x v="16"/>
          </reference>
          <reference field="3" count="1" selected="0">
            <x v="667"/>
          </reference>
          <reference field="5" count="1" selected="0">
            <x v="55"/>
          </reference>
          <reference field="9" count="1" selected="0">
            <x v="96"/>
          </reference>
          <reference field="10" count="1" selected="0">
            <x v="145"/>
          </reference>
          <reference field="11" count="1">
            <x v="2"/>
          </reference>
        </references>
      </pivotArea>
    </format>
    <format dxfId="3050">
      <pivotArea dataOnly="0" labelOnly="1" outline="0" fieldPosition="0">
        <references count="6">
          <reference field="2" count="1" selected="0">
            <x v="16"/>
          </reference>
          <reference field="3" count="1" selected="0">
            <x v="668"/>
          </reference>
          <reference field="5" count="1" selected="0">
            <x v="55"/>
          </reference>
          <reference field="9" count="1" selected="0">
            <x v="2"/>
          </reference>
          <reference field="10" count="1" selected="0">
            <x v="123"/>
          </reference>
          <reference field="11" count="1">
            <x v="3"/>
          </reference>
        </references>
      </pivotArea>
    </format>
    <format dxfId="3049">
      <pivotArea dataOnly="0" labelOnly="1" outline="0" fieldPosition="0">
        <references count="6">
          <reference field="2" count="1" selected="0">
            <x v="16"/>
          </reference>
          <reference field="3" count="1" selected="0">
            <x v="672"/>
          </reference>
          <reference field="5" count="1" selected="0">
            <x v="59"/>
          </reference>
          <reference field="9" count="1" selected="0">
            <x v="88"/>
          </reference>
          <reference field="10" count="1" selected="0">
            <x v="182"/>
          </reference>
          <reference field="11" count="1">
            <x v="2"/>
          </reference>
        </references>
      </pivotArea>
    </format>
    <format dxfId="3048">
      <pivotArea dataOnly="0" labelOnly="1" outline="0" fieldPosition="0">
        <references count="6">
          <reference field="2" count="1" selected="0">
            <x v="16"/>
          </reference>
          <reference field="3" count="1" selected="0">
            <x v="742"/>
          </reference>
          <reference field="5" count="1" selected="0">
            <x v="56"/>
          </reference>
          <reference field="9" count="1" selected="0">
            <x v="165"/>
          </reference>
          <reference field="10" count="1" selected="0">
            <x v="41"/>
          </reference>
          <reference field="11" count="1">
            <x v="3"/>
          </reference>
        </references>
      </pivotArea>
    </format>
    <format dxfId="3047">
      <pivotArea dataOnly="0" labelOnly="1" outline="0" fieldPosition="0">
        <references count="6">
          <reference field="2" count="1" selected="0">
            <x v="19"/>
          </reference>
          <reference field="3" count="1" selected="0">
            <x v="706"/>
          </reference>
          <reference field="5" count="1" selected="0">
            <x v="100"/>
          </reference>
          <reference field="9" count="1" selected="0">
            <x v="115"/>
          </reference>
          <reference field="10" count="1" selected="0">
            <x v="83"/>
          </reference>
          <reference field="11" count="1">
            <x v="2"/>
          </reference>
        </references>
      </pivotArea>
    </format>
    <format dxfId="3046">
      <pivotArea dataOnly="0" labelOnly="1" outline="0" fieldPosition="0">
        <references count="6">
          <reference field="2" count="1" selected="0">
            <x v="19"/>
          </reference>
          <reference field="3" count="1" selected="0">
            <x v="706"/>
          </reference>
          <reference field="5" count="1" selected="0">
            <x v="100"/>
          </reference>
          <reference field="9" count="1" selected="0">
            <x v="119"/>
          </reference>
          <reference field="10" count="1" selected="0">
            <x v="35"/>
          </reference>
          <reference field="11" count="1">
            <x v="3"/>
          </reference>
        </references>
      </pivotArea>
    </format>
    <format dxfId="3045">
      <pivotArea dataOnly="0" labelOnly="1" outline="0" fieldPosition="0">
        <references count="6">
          <reference field="2" count="1" selected="0">
            <x v="19"/>
          </reference>
          <reference field="3" count="1" selected="0">
            <x v="706"/>
          </reference>
          <reference field="5" count="1" selected="0">
            <x v="100"/>
          </reference>
          <reference field="9" count="1" selected="0">
            <x v="126"/>
          </reference>
          <reference field="10" count="1" selected="0">
            <x v="83"/>
          </reference>
          <reference field="11" count="1">
            <x v="2"/>
          </reference>
        </references>
      </pivotArea>
    </format>
    <format dxfId="3044">
      <pivotArea dataOnly="0" labelOnly="1" outline="0" fieldPosition="0">
        <references count="6">
          <reference field="2" count="1" selected="0">
            <x v="19"/>
          </reference>
          <reference field="3" count="1" selected="0">
            <x v="706"/>
          </reference>
          <reference field="5" count="1" selected="0">
            <x v="100"/>
          </reference>
          <reference field="9" count="1" selected="0">
            <x v="274"/>
          </reference>
          <reference field="10" count="1" selected="0">
            <x v="65"/>
          </reference>
          <reference field="11" count="1">
            <x v="3"/>
          </reference>
        </references>
      </pivotArea>
    </format>
    <format dxfId="3043">
      <pivotArea dataOnly="0" labelOnly="1" outline="0" fieldPosition="0">
        <references count="6">
          <reference field="2" count="1" selected="0">
            <x v="19"/>
          </reference>
          <reference field="3" count="1" selected="0">
            <x v="706"/>
          </reference>
          <reference field="5" count="1" selected="0">
            <x v="100"/>
          </reference>
          <reference field="9" count="1" selected="0">
            <x v="305"/>
          </reference>
          <reference field="10" count="1" selected="0">
            <x v="83"/>
          </reference>
          <reference field="11" count="1">
            <x v="2"/>
          </reference>
        </references>
      </pivotArea>
    </format>
    <format dxfId="3042">
      <pivotArea dataOnly="0" labelOnly="1" outline="0" fieldPosition="0">
        <references count="6">
          <reference field="2" count="1" selected="0">
            <x v="19"/>
          </reference>
          <reference field="3" count="1" selected="0">
            <x v="707"/>
          </reference>
          <reference field="5" count="1" selected="0">
            <x v="100"/>
          </reference>
          <reference field="9" count="1" selected="0">
            <x v="108"/>
          </reference>
          <reference field="10" count="1" selected="0">
            <x v="18"/>
          </reference>
          <reference field="11" count="1">
            <x v="3"/>
          </reference>
        </references>
      </pivotArea>
    </format>
    <format dxfId="3041">
      <pivotArea dataOnly="0" labelOnly="1" outline="0" fieldPosition="0">
        <references count="6">
          <reference field="2" count="1" selected="0">
            <x v="19"/>
          </reference>
          <reference field="3" count="1" selected="0">
            <x v="707"/>
          </reference>
          <reference field="5" count="1" selected="0">
            <x v="100"/>
          </reference>
          <reference field="9" count="1" selected="0">
            <x v="118"/>
          </reference>
          <reference field="10" count="1" selected="0">
            <x v="83"/>
          </reference>
          <reference field="11" count="1">
            <x v="2"/>
          </reference>
        </references>
      </pivotArea>
    </format>
    <format dxfId="3040">
      <pivotArea dataOnly="0" labelOnly="1" outline="0" fieldPosition="0">
        <references count="6">
          <reference field="2" count="1" selected="0">
            <x v="19"/>
          </reference>
          <reference field="3" count="1" selected="0">
            <x v="707"/>
          </reference>
          <reference field="5" count="1" selected="0">
            <x v="100"/>
          </reference>
          <reference field="9" count="1" selected="0">
            <x v="125"/>
          </reference>
          <reference field="10" count="1" selected="0">
            <x v="45"/>
          </reference>
          <reference field="11" count="1">
            <x v="3"/>
          </reference>
        </references>
      </pivotArea>
    </format>
    <format dxfId="3039">
      <pivotArea dataOnly="0" labelOnly="1" outline="0" fieldPosition="0">
        <references count="6">
          <reference field="2" count="1" selected="0">
            <x v="19"/>
          </reference>
          <reference field="3" count="1" selected="0">
            <x v="708"/>
          </reference>
          <reference field="5" count="1" selected="0">
            <x v="100"/>
          </reference>
          <reference field="9" count="1" selected="0">
            <x v="390"/>
          </reference>
          <reference field="10" count="1" selected="0">
            <x v="83"/>
          </reference>
          <reference field="11" count="1">
            <x v="2"/>
          </reference>
        </references>
      </pivotArea>
    </format>
    <format dxfId="3038">
      <pivotArea dataOnly="0" labelOnly="1" outline="0" fieldPosition="0">
        <references count="6">
          <reference field="2" count="1" selected="0">
            <x v="19"/>
          </reference>
          <reference field="3" count="1" selected="0">
            <x v="709"/>
          </reference>
          <reference field="5" count="1" selected="0">
            <x v="100"/>
          </reference>
          <reference field="9" count="1" selected="0">
            <x v="123"/>
          </reference>
          <reference field="10" count="1" selected="0">
            <x v="48"/>
          </reference>
          <reference field="11" count="1">
            <x v="3"/>
          </reference>
        </references>
      </pivotArea>
    </format>
    <format dxfId="3037">
      <pivotArea dataOnly="0" labelOnly="1" outline="0" fieldPosition="0">
        <references count="6">
          <reference field="2" count="1" selected="0">
            <x v="21"/>
          </reference>
          <reference field="3" count="1" selected="0">
            <x v="643"/>
          </reference>
          <reference field="5" count="1" selected="0">
            <x v="125"/>
          </reference>
          <reference field="9" count="1" selected="0">
            <x v="278"/>
          </reference>
          <reference field="10" count="1" selected="0">
            <x v="181"/>
          </reference>
          <reference field="11" count="1">
            <x v="3"/>
          </reference>
        </references>
      </pivotArea>
    </format>
    <format dxfId="3036">
      <pivotArea dataOnly="0" labelOnly="1" outline="0" fieldPosition="0">
        <references count="6">
          <reference field="2" count="1" selected="0">
            <x v="21"/>
          </reference>
          <reference field="3" count="1" selected="0">
            <x v="643"/>
          </reference>
          <reference field="5" count="1" selected="0">
            <x v="126"/>
          </reference>
          <reference field="9" count="1" selected="0">
            <x v="173"/>
          </reference>
          <reference field="10" count="1" selected="0">
            <x v="82"/>
          </reference>
          <reference field="11" count="1">
            <x v="2"/>
          </reference>
        </references>
      </pivotArea>
    </format>
    <format dxfId="3035">
      <pivotArea dataOnly="0" labelOnly="1" outline="0" fieldPosition="0">
        <references count="6">
          <reference field="2" count="1" selected="0">
            <x v="22"/>
          </reference>
          <reference field="3" count="1" selected="0">
            <x v="618"/>
          </reference>
          <reference field="5" count="1" selected="0">
            <x v="63"/>
          </reference>
          <reference field="9" count="1" selected="0">
            <x v="381"/>
          </reference>
          <reference field="10" count="1" selected="0">
            <x v="60"/>
          </reference>
          <reference field="11" count="1">
            <x v="3"/>
          </reference>
        </references>
      </pivotArea>
    </format>
    <format dxfId="3034">
      <pivotArea dataOnly="0" labelOnly="1" outline="0" fieldPosition="0">
        <references count="6">
          <reference field="2" count="1" selected="0">
            <x v="22"/>
          </reference>
          <reference field="3" count="1" selected="0">
            <x v="618"/>
          </reference>
          <reference field="5" count="1" selected="0">
            <x v="63"/>
          </reference>
          <reference field="9" count="1" selected="0">
            <x v="439"/>
          </reference>
          <reference field="10" count="1" selected="0">
            <x v="82"/>
          </reference>
          <reference field="11" count="1">
            <x v="2"/>
          </reference>
        </references>
      </pivotArea>
    </format>
    <format dxfId="3033">
      <pivotArea dataOnly="0" labelOnly="1" outline="0" fieldPosition="0">
        <references count="6">
          <reference field="2" count="1" selected="0">
            <x v="22"/>
          </reference>
          <reference field="3" count="1" selected="0">
            <x v="673"/>
          </reference>
          <reference field="5" count="1" selected="0">
            <x v="61"/>
          </reference>
          <reference field="9" count="1" selected="0">
            <x v="243"/>
          </reference>
          <reference field="10" count="1" selected="0">
            <x v="60"/>
          </reference>
          <reference field="11" count="1">
            <x v="3"/>
          </reference>
        </references>
      </pivotArea>
    </format>
    <format dxfId="3032">
      <pivotArea dataOnly="0" labelOnly="1" outline="0" fieldPosition="0">
        <references count="6">
          <reference field="2" count="1" selected="0">
            <x v="22"/>
          </reference>
          <reference field="3" count="1" selected="0">
            <x v="673"/>
          </reference>
          <reference field="5" count="1" selected="0">
            <x v="61"/>
          </reference>
          <reference field="9" count="1" selected="0">
            <x v="244"/>
          </reference>
          <reference field="10" count="1" selected="0">
            <x v="83"/>
          </reference>
          <reference field="11" count="1">
            <x v="2"/>
          </reference>
        </references>
      </pivotArea>
    </format>
    <format dxfId="3031">
      <pivotArea dataOnly="0" labelOnly="1" outline="0" fieldPosition="0">
        <references count="6">
          <reference field="2" count="1" selected="0">
            <x v="22"/>
          </reference>
          <reference field="3" count="1" selected="0">
            <x v="674"/>
          </reference>
          <reference field="5" count="1" selected="0">
            <x v="62"/>
          </reference>
          <reference field="9" count="1" selected="0">
            <x v="628"/>
          </reference>
          <reference field="10" count="1" selected="0">
            <x v="84"/>
          </reference>
          <reference field="11" count="1">
            <x v="3"/>
          </reference>
        </references>
      </pivotArea>
    </format>
    <format dxfId="3030">
      <pivotArea dataOnly="0" labelOnly="1" outline="0" fieldPosition="0">
        <references count="6">
          <reference field="2" count="1" selected="0">
            <x v="22"/>
          </reference>
          <reference field="3" count="1" selected="0">
            <x v="676"/>
          </reference>
          <reference field="5" count="1" selected="0">
            <x v="64"/>
          </reference>
          <reference field="9" count="1" selected="0">
            <x v="302"/>
          </reference>
          <reference field="10" count="1" selected="0">
            <x v="83"/>
          </reference>
          <reference field="11" count="1">
            <x v="2"/>
          </reference>
        </references>
      </pivotArea>
    </format>
    <format dxfId="3029">
      <pivotArea dataOnly="0" labelOnly="1" outline="0" fieldPosition="0">
        <references count="6">
          <reference field="2" count="1" selected="0">
            <x v="22"/>
          </reference>
          <reference field="3" count="1" selected="0">
            <x v="694"/>
          </reference>
          <reference field="5" count="1" selected="0">
            <x v="76"/>
          </reference>
          <reference field="9" count="1" selected="0">
            <x v="338"/>
          </reference>
          <reference field="10" count="1" selected="0">
            <x v="53"/>
          </reference>
          <reference field="11" count="1">
            <x v="3"/>
          </reference>
        </references>
      </pivotArea>
    </format>
    <format dxfId="3028">
      <pivotArea dataOnly="0" labelOnly="1" outline="0" fieldPosition="0">
        <references count="6">
          <reference field="2" count="1" selected="0">
            <x v="22"/>
          </reference>
          <reference field="3" count="1" selected="0">
            <x v="694"/>
          </reference>
          <reference field="5" count="1" selected="0">
            <x v="76"/>
          </reference>
          <reference field="9" count="1" selected="0">
            <x v="441"/>
          </reference>
          <reference field="10" count="1" selected="0">
            <x v="82"/>
          </reference>
          <reference field="11" count="1">
            <x v="2"/>
          </reference>
        </references>
      </pivotArea>
    </format>
    <format dxfId="3027">
      <pivotArea dataOnly="0" labelOnly="1" outline="0" fieldPosition="0">
        <references count="6">
          <reference field="2" count="1" selected="0">
            <x v="23"/>
          </reference>
          <reference field="3" count="1" selected="0">
            <x v="643"/>
          </reference>
          <reference field="5" count="1" selected="0">
            <x v="84"/>
          </reference>
          <reference field="9" count="1" selected="0">
            <x v="225"/>
          </reference>
          <reference field="10" count="1" selected="0">
            <x v="83"/>
          </reference>
          <reference field="11" count="1">
            <x v="2"/>
          </reference>
        </references>
      </pivotArea>
    </format>
    <format dxfId="3026">
      <pivotArea dataOnly="0" labelOnly="1" outline="0" fieldPosition="0">
        <references count="6">
          <reference field="2" count="1" selected="0">
            <x v="23"/>
          </reference>
          <reference field="3" count="1" selected="0">
            <x v="745"/>
          </reference>
          <reference field="5" count="1" selected="0">
            <x v="85"/>
          </reference>
          <reference field="9" count="1" selected="0">
            <x v="239"/>
          </reference>
          <reference field="10" count="1" selected="0">
            <x v="99"/>
          </reference>
          <reference field="11" count="1">
            <x v="3"/>
          </reference>
        </references>
      </pivotArea>
    </format>
    <format dxfId="3025">
      <pivotArea dataOnly="0" labelOnly="1" outline="0" fieldPosition="0">
        <references count="6">
          <reference field="2" count="1" selected="0">
            <x v="24"/>
          </reference>
          <reference field="3" count="1" selected="0">
            <x v="757"/>
          </reference>
          <reference field="5" count="1" selected="0">
            <x v="130"/>
          </reference>
          <reference field="9" count="1" selected="0">
            <x v="692"/>
          </reference>
          <reference field="10" count="1" selected="0">
            <x v="82"/>
          </reference>
          <reference field="11" count="1">
            <x v="2"/>
          </reference>
        </references>
      </pivotArea>
    </format>
    <format dxfId="3024">
      <pivotArea dataOnly="0" labelOnly="1" outline="0" fieldPosition="0">
        <references count="6">
          <reference field="2" count="1" selected="0">
            <x v="25"/>
          </reference>
          <reference field="3" count="1" selected="0">
            <x v="754"/>
          </reference>
          <reference field="5" count="1" selected="0">
            <x v="122"/>
          </reference>
          <reference field="9" count="1" selected="0">
            <x v="261"/>
          </reference>
          <reference field="10" count="1" selected="0">
            <x v="60"/>
          </reference>
          <reference field="11" count="1">
            <x v="3"/>
          </reference>
        </references>
      </pivotArea>
    </format>
    <format dxfId="3023">
      <pivotArea dataOnly="0" labelOnly="1" outline="0" fieldPosition="0">
        <references count="6">
          <reference field="2" count="1" selected="0">
            <x v="26"/>
          </reference>
          <reference field="3" count="1" selected="0">
            <x v="744"/>
          </reference>
          <reference field="5" count="1" selected="0">
            <x v="80"/>
          </reference>
          <reference field="9" count="1" selected="0">
            <x v="241"/>
          </reference>
          <reference field="10" count="1" selected="0">
            <x v="60"/>
          </reference>
          <reference field="11" count="1">
            <x v="3"/>
          </reference>
        </references>
      </pivotArea>
    </format>
    <format dxfId="3022">
      <pivotArea dataOnly="0" labelOnly="1" outline="0" fieldPosition="0">
        <references count="6">
          <reference field="2" count="1" selected="0">
            <x v="27"/>
          </reference>
          <reference field="3" count="1" selected="0">
            <x v="683"/>
          </reference>
          <reference field="5" count="1" selected="0">
            <x v="71"/>
          </reference>
          <reference field="9" count="1" selected="0">
            <x v="400"/>
          </reference>
          <reference field="10" count="1" selected="0">
            <x v="186"/>
          </reference>
          <reference field="11" count="1">
            <x v="3"/>
          </reference>
        </references>
      </pivotArea>
    </format>
    <format dxfId="3021">
      <pivotArea dataOnly="0" labelOnly="1" outline="0" fieldPosition="0">
        <references count="6">
          <reference field="2" count="1" selected="0">
            <x v="28"/>
          </reference>
          <reference field="3" count="1" selected="0">
            <x v="584"/>
          </reference>
          <reference field="5" count="1" selected="0">
            <x v="28"/>
          </reference>
          <reference field="9" count="1" selected="0">
            <x v="10"/>
          </reference>
          <reference field="10" count="1" selected="0">
            <x v="125"/>
          </reference>
          <reference field="11" count="1">
            <x v="3"/>
          </reference>
        </references>
      </pivotArea>
    </format>
    <format dxfId="3020">
      <pivotArea dataOnly="0" labelOnly="1" outline="0" fieldPosition="0">
        <references count="6">
          <reference field="2" count="1" selected="0">
            <x v="28"/>
          </reference>
          <reference field="3" count="1" selected="0">
            <x v="584"/>
          </reference>
          <reference field="5" count="1" selected="0">
            <x v="28"/>
          </reference>
          <reference field="9" count="1" selected="0">
            <x v="31"/>
          </reference>
          <reference field="10" count="1" selected="0">
            <x v="82"/>
          </reference>
          <reference field="11" count="1">
            <x v="2"/>
          </reference>
        </references>
      </pivotArea>
    </format>
    <format dxfId="3019">
      <pivotArea dataOnly="0" labelOnly="1" outline="0" fieldPosition="0">
        <references count="6">
          <reference field="2" count="1" selected="0">
            <x v="28"/>
          </reference>
          <reference field="3" count="1" selected="0">
            <x v="584"/>
          </reference>
          <reference field="5" count="1" selected="0">
            <x v="28"/>
          </reference>
          <reference field="9" count="1" selected="0">
            <x v="184"/>
          </reference>
          <reference field="10" count="1" selected="0">
            <x v="45"/>
          </reference>
          <reference field="11" count="1">
            <x v="3"/>
          </reference>
        </references>
      </pivotArea>
    </format>
    <format dxfId="3018">
      <pivotArea dataOnly="0" labelOnly="1" outline="0" fieldPosition="0">
        <references count="6">
          <reference field="2" count="1" selected="0">
            <x v="28"/>
          </reference>
          <reference field="3" count="1" selected="0">
            <x v="584"/>
          </reference>
          <reference field="5" count="1" selected="0">
            <x v="28"/>
          </reference>
          <reference field="9" count="1" selected="0">
            <x v="386"/>
          </reference>
          <reference field="10" count="1" selected="0">
            <x v="83"/>
          </reference>
          <reference field="11" count="1">
            <x v="2"/>
          </reference>
        </references>
      </pivotArea>
    </format>
    <format dxfId="3017">
      <pivotArea dataOnly="0" labelOnly="1" outline="0" fieldPosition="0">
        <references count="6">
          <reference field="2" count="1" selected="0">
            <x v="29"/>
          </reference>
          <reference field="3" count="1" selected="0">
            <x v="535"/>
          </reference>
          <reference field="5" count="1" selected="0">
            <x v="29"/>
          </reference>
          <reference field="9" count="1" selected="0">
            <x v="2"/>
          </reference>
          <reference field="10" count="1" selected="0">
            <x v="82"/>
          </reference>
          <reference field="11" count="1">
            <x v="2"/>
          </reference>
        </references>
      </pivotArea>
    </format>
    <format dxfId="3016">
      <pivotArea dataOnly="0" labelOnly="1" outline="0" fieldPosition="0">
        <references count="6">
          <reference field="2" count="1" selected="0">
            <x v="29"/>
          </reference>
          <reference field="3" count="1" selected="0">
            <x v="535"/>
          </reference>
          <reference field="5" count="1" selected="0">
            <x v="29"/>
          </reference>
          <reference field="9" count="1" selected="0">
            <x v="12"/>
          </reference>
          <reference field="10" count="1" selected="0">
            <x v="43"/>
          </reference>
          <reference field="11" count="1">
            <x v="3"/>
          </reference>
        </references>
      </pivotArea>
    </format>
    <format dxfId="3015">
      <pivotArea dataOnly="0" labelOnly="1" outline="0" fieldPosition="0">
        <references count="6">
          <reference field="2" count="1" selected="0">
            <x v="29"/>
          </reference>
          <reference field="3" count="1" selected="0">
            <x v="535"/>
          </reference>
          <reference field="5" count="1" selected="0">
            <x v="29"/>
          </reference>
          <reference field="9" count="1" selected="0">
            <x v="46"/>
          </reference>
          <reference field="10" count="1" selected="0">
            <x v="83"/>
          </reference>
          <reference field="11" count="1">
            <x v="2"/>
          </reference>
        </references>
      </pivotArea>
    </format>
    <format dxfId="3014">
      <pivotArea dataOnly="0" labelOnly="1" outline="0" fieldPosition="0">
        <references count="6">
          <reference field="2" count="1" selected="0">
            <x v="30"/>
          </reference>
          <reference field="3" count="1" selected="0">
            <x v="642"/>
          </reference>
          <reference field="5" count="1" selected="0">
            <x v="30"/>
          </reference>
          <reference field="9" count="1" selected="0">
            <x v="8"/>
          </reference>
          <reference field="10" count="1" selected="0">
            <x v="180"/>
          </reference>
          <reference field="11" count="1">
            <x v="3"/>
          </reference>
        </references>
      </pivotArea>
    </format>
    <format dxfId="3013">
      <pivotArea dataOnly="0" labelOnly="1" outline="0" fieldPosition="0">
        <references count="6">
          <reference field="2" count="1" selected="0">
            <x v="30"/>
          </reference>
          <reference field="3" count="1" selected="0">
            <x v="642"/>
          </reference>
          <reference field="5" count="1" selected="0">
            <x v="30"/>
          </reference>
          <reference field="9" count="1" selected="0">
            <x v="9"/>
          </reference>
          <reference field="10" count="1" selected="0">
            <x v="83"/>
          </reference>
          <reference field="11" count="1">
            <x v="2"/>
          </reference>
        </references>
      </pivotArea>
    </format>
    <format dxfId="3012">
      <pivotArea dataOnly="0" labelOnly="1" outline="0" fieldPosition="0">
        <references count="6">
          <reference field="2" count="1" selected="0">
            <x v="30"/>
          </reference>
          <reference field="3" count="1" selected="0">
            <x v="642"/>
          </reference>
          <reference field="5" count="1" selected="0">
            <x v="30"/>
          </reference>
          <reference field="9" count="1" selected="0">
            <x v="13"/>
          </reference>
          <reference field="10" count="1" selected="0">
            <x v="125"/>
          </reference>
          <reference field="11" count="1">
            <x v="3"/>
          </reference>
        </references>
      </pivotArea>
    </format>
    <format dxfId="3011">
      <pivotArea dataOnly="0" labelOnly="1" outline="0" fieldPosition="0">
        <references count="6">
          <reference field="2" count="1" selected="0">
            <x v="30"/>
          </reference>
          <reference field="3" count="1" selected="0">
            <x v="642"/>
          </reference>
          <reference field="5" count="1" selected="0">
            <x v="30"/>
          </reference>
          <reference field="9" count="1" selected="0">
            <x v="31"/>
          </reference>
          <reference field="10" count="1" selected="0">
            <x v="82"/>
          </reference>
          <reference field="11" count="1">
            <x v="2"/>
          </reference>
        </references>
      </pivotArea>
    </format>
    <format dxfId="3010">
      <pivotArea dataOnly="0" labelOnly="1" outline="0" fieldPosition="0">
        <references count="6">
          <reference field="2" count="1" selected="0">
            <x v="30"/>
          </reference>
          <reference field="3" count="1" selected="0">
            <x v="642"/>
          </reference>
          <reference field="5" count="1" selected="0">
            <x v="30"/>
          </reference>
          <reference field="9" count="1" selected="0">
            <x v="48"/>
          </reference>
          <reference field="10" count="1" selected="0">
            <x v="124"/>
          </reference>
          <reference field="11" count="1">
            <x v="3"/>
          </reference>
        </references>
      </pivotArea>
    </format>
    <format dxfId="3009">
      <pivotArea dataOnly="0" labelOnly="1" outline="0" fieldPosition="0">
        <references count="6">
          <reference field="2" count="1" selected="0">
            <x v="30"/>
          </reference>
          <reference field="3" count="1" selected="0">
            <x v="642"/>
          </reference>
          <reference field="5" count="1" selected="0">
            <x v="30"/>
          </reference>
          <reference field="9" count="1" selected="0">
            <x v="101"/>
          </reference>
          <reference field="10" count="1" selected="0">
            <x v="82"/>
          </reference>
          <reference field="11" count="1">
            <x v="2"/>
          </reference>
        </references>
      </pivotArea>
    </format>
    <format dxfId="3008">
      <pivotArea dataOnly="0" labelOnly="1" outline="0" fieldPosition="0">
        <references count="6">
          <reference field="2" count="1" selected="0">
            <x v="30"/>
          </reference>
          <reference field="3" count="1" selected="0">
            <x v="642"/>
          </reference>
          <reference field="5" count="1" selected="0">
            <x v="30"/>
          </reference>
          <reference field="9" count="1" selected="0">
            <x v="102"/>
          </reference>
          <reference field="10" count="1" selected="0">
            <x v="181"/>
          </reference>
          <reference field="11" count="1">
            <x v="3"/>
          </reference>
        </references>
      </pivotArea>
    </format>
    <format dxfId="3007">
      <pivotArea dataOnly="0" labelOnly="1" outline="0" fieldPosition="0">
        <references count="6">
          <reference field="2" count="1" selected="0">
            <x v="30"/>
          </reference>
          <reference field="3" count="1" selected="0">
            <x v="642"/>
          </reference>
          <reference field="5" count="1" selected="0">
            <x v="30"/>
          </reference>
          <reference field="9" count="1" selected="0">
            <x v="350"/>
          </reference>
          <reference field="10" count="1" selected="0">
            <x v="82"/>
          </reference>
          <reference field="11" count="1">
            <x v="2"/>
          </reference>
        </references>
      </pivotArea>
    </format>
    <format dxfId="3006">
      <pivotArea dataOnly="0" labelOnly="1" outline="0" fieldPosition="0">
        <references count="6">
          <reference field="2" count="1" selected="0">
            <x v="32"/>
          </reference>
          <reference field="3" count="1" selected="0">
            <x v="643"/>
          </reference>
          <reference field="5" count="1" selected="0">
            <x v="45"/>
          </reference>
          <reference field="9" count="1" selected="0">
            <x v="177"/>
          </reference>
          <reference field="10" count="1" selected="0">
            <x v="125"/>
          </reference>
          <reference field="11" count="1">
            <x v="3"/>
          </reference>
        </references>
      </pivotArea>
    </format>
    <format dxfId="3005">
      <pivotArea dataOnly="0" labelOnly="1" outline="0" fieldPosition="0">
        <references count="6">
          <reference field="2" count="1" selected="0">
            <x v="33"/>
          </reference>
          <reference field="3" count="1" selected="0">
            <x v="748"/>
          </reference>
          <reference field="5" count="1" selected="0">
            <x v="99"/>
          </reference>
          <reference field="9" count="1" selected="0">
            <x v="2"/>
          </reference>
          <reference field="10" count="1" selected="0">
            <x v="80"/>
          </reference>
          <reference field="11" count="1">
            <x v="2"/>
          </reference>
        </references>
      </pivotArea>
    </format>
    <format dxfId="3004">
      <pivotArea dataOnly="0" labelOnly="1" outline="0" fieldPosition="0">
        <references count="6">
          <reference field="2" count="1" selected="0">
            <x v="33"/>
          </reference>
          <reference field="3" count="1" selected="0">
            <x v="748"/>
          </reference>
          <reference field="5" count="1" selected="0">
            <x v="99"/>
          </reference>
          <reference field="9" count="1" selected="0">
            <x v="265"/>
          </reference>
          <reference field="10" count="1" selected="0">
            <x v="53"/>
          </reference>
          <reference field="11" count="1">
            <x v="3"/>
          </reference>
        </references>
      </pivotArea>
    </format>
    <format dxfId="3003">
      <pivotArea dataOnly="0" labelOnly="1" outline="0" fieldPosition="0">
        <references count="6">
          <reference field="2" count="1" selected="0">
            <x v="33"/>
          </reference>
          <reference field="3" count="1" selected="0">
            <x v="748"/>
          </reference>
          <reference field="5" count="1" selected="0">
            <x v="99"/>
          </reference>
          <reference field="9" count="1" selected="0">
            <x v="334"/>
          </reference>
          <reference field="10" count="1" selected="0">
            <x v="82"/>
          </reference>
          <reference field="11" count="1">
            <x v="2"/>
          </reference>
        </references>
      </pivotArea>
    </format>
    <format dxfId="3002">
      <pivotArea dataOnly="0" labelOnly="1" outline="0" fieldPosition="0">
        <references count="6">
          <reference field="2" count="1" selected="0">
            <x v="33"/>
          </reference>
          <reference field="3" count="1" selected="0">
            <x v="748"/>
          </reference>
          <reference field="5" count="1" selected="0">
            <x v="99"/>
          </reference>
          <reference field="9" count="1" selected="0">
            <x v="382"/>
          </reference>
          <reference field="10" count="1" selected="0">
            <x v="81"/>
          </reference>
          <reference field="11" count="1">
            <x v="3"/>
          </reference>
        </references>
      </pivotArea>
    </format>
    <format dxfId="3001">
      <pivotArea dataOnly="0" labelOnly="1" outline="0" fieldPosition="0">
        <references count="6">
          <reference field="2" count="1" selected="0">
            <x v="33"/>
          </reference>
          <reference field="3" count="1" selected="0">
            <x v="748"/>
          </reference>
          <reference field="5" count="1" selected="0">
            <x v="99"/>
          </reference>
          <reference field="9" count="1" selected="0">
            <x v="549"/>
          </reference>
          <reference field="10" count="1" selected="0">
            <x v="84"/>
          </reference>
          <reference field="11" count="1">
            <x v="4"/>
          </reference>
        </references>
      </pivotArea>
    </format>
    <format dxfId="3000">
      <pivotArea dataOnly="0" labelOnly="1" outline="0" fieldPosition="0">
        <references count="6">
          <reference field="2" count="1" selected="0">
            <x v="33"/>
          </reference>
          <reference field="3" count="1" selected="0">
            <x v="748"/>
          </reference>
          <reference field="5" count="1" selected="0">
            <x v="99"/>
          </reference>
          <reference field="9" count="1" selected="0">
            <x v="550"/>
          </reference>
          <reference field="10" count="1" selected="0">
            <x v="60"/>
          </reference>
          <reference field="11" count="1">
            <x v="3"/>
          </reference>
        </references>
      </pivotArea>
    </format>
    <format dxfId="2999">
      <pivotArea dataOnly="0" labelOnly="1" outline="0" fieldPosition="0">
        <references count="6">
          <reference field="2" count="1" selected="0">
            <x v="34"/>
          </reference>
          <reference field="3" count="1" selected="0">
            <x v="660"/>
          </reference>
          <reference field="5" count="1" selected="0">
            <x v="47"/>
          </reference>
          <reference field="9" count="1" selected="0">
            <x v="366"/>
          </reference>
          <reference field="10" count="1" selected="0">
            <x v="169"/>
          </reference>
          <reference field="11" count="1">
            <x v="3"/>
          </reference>
        </references>
      </pivotArea>
    </format>
    <format dxfId="2998">
      <pivotArea dataOnly="0" labelOnly="1" outline="0" fieldPosition="0">
        <references count="6">
          <reference field="2" count="1" selected="0">
            <x v="35"/>
          </reference>
          <reference field="3" count="1" selected="0">
            <x v="696"/>
          </reference>
          <reference field="5" count="1" selected="0">
            <x v="86"/>
          </reference>
          <reference field="9" count="1" selected="0">
            <x v="406"/>
          </reference>
          <reference field="10" count="1" selected="0">
            <x v="125"/>
          </reference>
          <reference field="11" count="1">
            <x v="3"/>
          </reference>
        </references>
      </pivotArea>
    </format>
    <format dxfId="2997">
      <pivotArea dataOnly="0" labelOnly="1" outline="0" fieldPosition="0">
        <references count="6">
          <reference field="2" count="1" selected="0">
            <x v="35"/>
          </reference>
          <reference field="3" count="1" selected="0">
            <x v="696"/>
          </reference>
          <reference field="5" count="1" selected="0">
            <x v="86"/>
          </reference>
          <reference field="9" count="1" selected="0">
            <x v="533"/>
          </reference>
          <reference field="10" count="1" selected="0">
            <x v="83"/>
          </reference>
          <reference field="11" count="1">
            <x v="2"/>
          </reference>
        </references>
      </pivotArea>
    </format>
    <format dxfId="2996">
      <pivotArea dataOnly="0" labelOnly="1" outline="0" fieldPosition="0">
        <references count="6">
          <reference field="2" count="1" selected="0">
            <x v="36"/>
          </reference>
          <reference field="3" count="1" selected="0">
            <x v="741"/>
          </reference>
          <reference field="5" count="1" selected="0">
            <x v="49"/>
          </reference>
          <reference field="9" count="1" selected="0">
            <x v="374"/>
          </reference>
          <reference field="10" count="1" selected="0">
            <x v="82"/>
          </reference>
          <reference field="11" count="1">
            <x v="2"/>
          </reference>
        </references>
      </pivotArea>
    </format>
    <format dxfId="2995">
      <pivotArea dataOnly="0" labelOnly="1" outline="0" fieldPosition="0">
        <references count="6">
          <reference field="2" count="1" selected="0">
            <x v="37"/>
          </reference>
          <reference field="3" count="1" selected="0">
            <x v="737"/>
          </reference>
          <reference field="5" count="1" selected="0">
            <x v="120"/>
          </reference>
          <reference field="9" count="1" selected="0">
            <x v="262"/>
          </reference>
          <reference field="10" count="1" selected="0">
            <x v="82"/>
          </reference>
          <reference field="11" count="1">
            <x v="2"/>
          </reference>
        </references>
      </pivotArea>
    </format>
    <format dxfId="2994">
      <pivotArea dataOnly="0" labelOnly="1" outline="0" fieldPosition="0">
        <references count="6">
          <reference field="2" count="1" selected="0">
            <x v="38"/>
          </reference>
          <reference field="3" count="1" selected="0">
            <x v="670"/>
          </reference>
          <reference field="5" count="1" selected="0">
            <x v="57"/>
          </reference>
          <reference field="9" count="1" selected="0">
            <x v="2"/>
          </reference>
          <reference field="10" count="1" selected="0">
            <x v="123"/>
          </reference>
          <reference field="11" count="1">
            <x v="3"/>
          </reference>
        </references>
      </pivotArea>
    </format>
    <format dxfId="2993">
      <pivotArea dataOnly="0" labelOnly="1" outline="0" fieldPosition="0">
        <references count="6">
          <reference field="2" count="1" selected="0">
            <x v="38"/>
          </reference>
          <reference field="3" count="1" selected="0">
            <x v="670"/>
          </reference>
          <reference field="5" count="1" selected="0">
            <x v="57"/>
          </reference>
          <reference field="9" count="1" selected="0">
            <x v="76"/>
          </reference>
          <reference field="10" count="1" selected="0">
            <x v="83"/>
          </reference>
          <reference field="11" count="1">
            <x v="2"/>
          </reference>
        </references>
      </pivotArea>
    </format>
    <format dxfId="2992">
      <pivotArea dataOnly="0" labelOnly="1" outline="0" fieldPosition="0">
        <references count="6">
          <reference field="2" count="1" selected="0">
            <x v="38"/>
          </reference>
          <reference field="3" count="1" selected="0">
            <x v="670"/>
          </reference>
          <reference field="5" count="1" selected="0">
            <x v="57"/>
          </reference>
          <reference field="9" count="1" selected="0">
            <x v="369"/>
          </reference>
          <reference field="10" count="1" selected="0">
            <x v="50"/>
          </reference>
          <reference field="11" count="1">
            <x v="3"/>
          </reference>
        </references>
      </pivotArea>
    </format>
    <format dxfId="2991">
      <pivotArea dataOnly="0" labelOnly="1" outline="0" fieldPosition="0">
        <references count="6">
          <reference field="2" count="1" selected="0">
            <x v="38"/>
          </reference>
          <reference field="3" count="1" selected="0">
            <x v="670"/>
          </reference>
          <reference field="5" count="1" selected="0">
            <x v="57"/>
          </reference>
          <reference field="9" count="1" selected="0">
            <x v="388"/>
          </reference>
          <reference field="10" count="1" selected="0">
            <x v="80"/>
          </reference>
          <reference field="11" count="1">
            <x v="2"/>
          </reference>
        </references>
      </pivotArea>
    </format>
    <format dxfId="2990">
      <pivotArea dataOnly="0" labelOnly="1" outline="0" fieldPosition="0">
        <references count="6">
          <reference field="2" count="1" selected="0">
            <x v="39"/>
          </reference>
          <reference field="3" count="1" selected="0">
            <x v="751"/>
          </reference>
          <reference field="5" count="1" selected="0">
            <x v="103"/>
          </reference>
          <reference field="9" count="1" selected="0">
            <x v="562"/>
          </reference>
          <reference field="10" count="1" selected="0">
            <x v="203"/>
          </reference>
          <reference field="11" count="1">
            <x v="3"/>
          </reference>
        </references>
      </pivotArea>
    </format>
    <format dxfId="2989">
      <pivotArea dataOnly="0" labelOnly="1" outline="0" fieldPosition="0">
        <references count="6">
          <reference field="2" count="1" selected="0">
            <x v="39"/>
          </reference>
          <reference field="3" count="1" selected="0">
            <x v="751"/>
          </reference>
          <reference field="5" count="1" selected="0">
            <x v="103"/>
          </reference>
          <reference field="9" count="1" selected="0">
            <x v="563"/>
          </reference>
          <reference field="10" count="1" selected="0">
            <x v="204"/>
          </reference>
          <reference field="11" count="1">
            <x v="2"/>
          </reference>
        </references>
      </pivotArea>
    </format>
    <format dxfId="2988">
      <pivotArea dataOnly="0" labelOnly="1" outline="0" fieldPosition="0">
        <references count="6">
          <reference field="2" count="1" selected="0">
            <x v="40"/>
          </reference>
          <reference field="3" count="1" selected="0">
            <x v="643"/>
          </reference>
          <reference field="5" count="1" selected="0">
            <x v="89"/>
          </reference>
          <reference field="9" count="1" selected="0">
            <x v="73"/>
          </reference>
          <reference field="10" count="1" selected="0">
            <x v="21"/>
          </reference>
          <reference field="11" count="1">
            <x v="3"/>
          </reference>
        </references>
      </pivotArea>
    </format>
    <format dxfId="2987">
      <pivotArea dataOnly="0" labelOnly="1" outline="0" fieldPosition="0">
        <references count="6">
          <reference field="2" count="1" selected="0">
            <x v="40"/>
          </reference>
          <reference field="3" count="1" selected="0">
            <x v="697"/>
          </reference>
          <reference field="5" count="1" selected="0">
            <x v="87"/>
          </reference>
          <reference field="9" count="1" selected="0">
            <x v="534"/>
          </reference>
          <reference field="10" count="1" selected="0">
            <x v="83"/>
          </reference>
          <reference field="11" count="1">
            <x v="2"/>
          </reference>
        </references>
      </pivotArea>
    </format>
    <format dxfId="2986">
      <pivotArea dataOnly="0" labelOnly="1" outline="0" fieldPosition="0">
        <references count="6">
          <reference field="2" count="1" selected="0">
            <x v="40"/>
          </reference>
          <reference field="3" count="1" selected="0">
            <x v="702"/>
          </reference>
          <reference field="5" count="1" selected="0">
            <x v="95"/>
          </reference>
          <reference field="9" count="1" selected="0">
            <x v="54"/>
          </reference>
          <reference field="10" count="1" selected="0">
            <x v="31"/>
          </reference>
          <reference field="11" count="1">
            <x v="3"/>
          </reference>
        </references>
      </pivotArea>
    </format>
    <format dxfId="2985">
      <pivotArea dataOnly="0" labelOnly="1" outline="0" fieldPosition="0">
        <references count="6">
          <reference field="2" count="1" selected="0">
            <x v="43"/>
          </reference>
          <reference field="3" count="1" selected="0">
            <x v="643"/>
          </reference>
          <reference field="5" count="1" selected="0">
            <x v="90"/>
          </reference>
          <reference field="9" count="1" selected="0">
            <x v="68"/>
          </reference>
          <reference field="10" count="1" selected="0">
            <x v="24"/>
          </reference>
          <reference field="11" count="1">
            <x v="3"/>
          </reference>
        </references>
      </pivotArea>
    </format>
    <format dxfId="2984">
      <pivotArea dataOnly="0" labelOnly="1" outline="0" fieldPosition="0">
        <references count="6">
          <reference field="2" count="1" selected="0">
            <x v="44"/>
          </reference>
          <reference field="3" count="1" selected="0">
            <x v="643"/>
          </reference>
          <reference field="5" count="1" selected="0">
            <x v="91"/>
          </reference>
          <reference field="9" count="1" selected="0">
            <x v="535"/>
          </reference>
          <reference field="10" count="1" selected="0">
            <x v="83"/>
          </reference>
          <reference field="11" count="1">
            <x v="2"/>
          </reference>
        </references>
      </pivotArea>
    </format>
    <format dxfId="2983">
      <pivotArea dataOnly="0" labelOnly="1" outline="0" fieldPosition="0">
        <references count="6">
          <reference field="2" count="1" selected="0">
            <x v="46"/>
          </reference>
          <reference field="3" count="1" selected="0">
            <x v="703"/>
          </reference>
          <reference field="5" count="1" selected="0">
            <x v="96"/>
          </reference>
          <reference field="9" count="1" selected="0">
            <x v="373"/>
          </reference>
          <reference field="10" count="1" selected="0">
            <x v="128"/>
          </reference>
          <reference field="11" count="1">
            <x v="2"/>
          </reference>
        </references>
      </pivotArea>
    </format>
    <format dxfId="2982">
      <pivotArea dataOnly="0" labelOnly="1" outline="0" fieldPosition="0">
        <references count="6">
          <reference field="2" count="1" selected="0">
            <x v="46"/>
          </reference>
          <reference field="3" count="1" selected="0">
            <x v="703"/>
          </reference>
          <reference field="5" count="1" selected="0">
            <x v="96"/>
          </reference>
          <reference field="9" count="1" selected="0">
            <x v="536"/>
          </reference>
          <reference field="10" count="1" selected="0">
            <x v="125"/>
          </reference>
          <reference field="11" count="1">
            <x v="3"/>
          </reference>
        </references>
      </pivotArea>
    </format>
    <format dxfId="2981">
      <pivotArea dataOnly="0" labelOnly="1" outline="0" fieldPosition="0">
        <references count="6">
          <reference field="2" count="1" selected="0">
            <x v="46"/>
          </reference>
          <reference field="3" count="1" selected="0">
            <x v="703"/>
          </reference>
          <reference field="5" count="1" selected="0">
            <x v="96"/>
          </reference>
          <reference field="9" count="1" selected="0">
            <x v="537"/>
          </reference>
          <reference field="10" count="1" selected="0">
            <x v="230"/>
          </reference>
          <reference field="11" count="1">
            <x v="2"/>
          </reference>
        </references>
      </pivotArea>
    </format>
    <format dxfId="2980">
      <pivotArea dataOnly="0" labelOnly="1" outline="0" fieldPosition="0">
        <references count="6">
          <reference field="2" count="1" selected="0">
            <x v="46"/>
          </reference>
          <reference field="3" count="1" selected="0">
            <x v="703"/>
          </reference>
          <reference field="5" count="1" selected="0">
            <x v="96"/>
          </reference>
          <reference field="9" count="1" selected="0">
            <x v="543"/>
          </reference>
          <reference field="10" count="1" selected="0">
            <x v="39"/>
          </reference>
          <reference field="11" count="1">
            <x v="3"/>
          </reference>
        </references>
      </pivotArea>
    </format>
    <format dxfId="2979">
      <pivotArea dataOnly="0" labelOnly="1" outline="0" fieldPosition="0">
        <references count="6">
          <reference field="2" count="1" selected="0">
            <x v="46"/>
          </reference>
          <reference field="3" count="1" selected="0">
            <x v="703"/>
          </reference>
          <reference field="5" count="1" selected="0">
            <x v="96"/>
          </reference>
          <reference field="9" count="1" selected="0">
            <x v="546"/>
          </reference>
          <reference field="10" count="1" selected="0">
            <x v="193"/>
          </reference>
          <reference field="11" count="1">
            <x v="2"/>
          </reference>
        </references>
      </pivotArea>
    </format>
    <format dxfId="2978">
      <pivotArea dataOnly="0" labelOnly="1" outline="0" fieldPosition="0">
        <references count="6">
          <reference field="2" count="1" selected="0">
            <x v="46"/>
          </reference>
          <reference field="3" count="1" selected="0">
            <x v="717"/>
          </reference>
          <reference field="5" count="1" selected="0">
            <x v="104"/>
          </reference>
          <reference field="9" count="1" selected="0">
            <x v="585"/>
          </reference>
          <reference field="10" count="1" selected="0">
            <x v="214"/>
          </reference>
          <reference field="11" count="1">
            <x v="3"/>
          </reference>
        </references>
      </pivotArea>
    </format>
    <format dxfId="2977">
      <pivotArea dataOnly="0" labelOnly="1" outline="0" fieldPosition="0">
        <references count="6">
          <reference field="2" count="1" selected="0">
            <x v="46"/>
          </reference>
          <reference field="3" count="1" selected="0">
            <x v="717"/>
          </reference>
          <reference field="5" count="1" selected="0">
            <x v="104"/>
          </reference>
          <reference field="9" count="1" selected="0">
            <x v="639"/>
          </reference>
          <reference field="10" count="1" selected="0">
            <x v="209"/>
          </reference>
          <reference field="11" count="1">
            <x v="2"/>
          </reference>
        </references>
      </pivotArea>
    </format>
    <format dxfId="2976">
      <pivotArea dataOnly="0" labelOnly="1" outline="0" fieldPosition="0">
        <references count="6">
          <reference field="2" count="1" selected="0">
            <x v="46"/>
          </reference>
          <reference field="3" count="1" selected="0">
            <x v="717"/>
          </reference>
          <reference field="5" count="1" selected="0">
            <x v="104"/>
          </reference>
          <reference field="9" count="1" selected="0">
            <x v="640"/>
          </reference>
          <reference field="10" count="1" selected="0">
            <x v="217"/>
          </reference>
          <reference field="11" count="1">
            <x v="3"/>
          </reference>
        </references>
      </pivotArea>
    </format>
    <format dxfId="2975">
      <pivotArea dataOnly="0" labelOnly="1" outline="0" fieldPosition="0">
        <references count="6">
          <reference field="2" count="1" selected="0">
            <x v="47"/>
          </reference>
          <reference field="3" count="1" selected="0">
            <x v="705"/>
          </reference>
          <reference field="5" count="1" selected="0">
            <x v="98"/>
          </reference>
          <reference field="9" count="1" selected="0">
            <x v="2"/>
          </reference>
          <reference field="10" count="1" selected="0">
            <x v="195"/>
          </reference>
          <reference field="11" count="1">
            <x v="2"/>
          </reference>
        </references>
      </pivotArea>
    </format>
    <format dxfId="2974">
      <pivotArea dataOnly="0" labelOnly="1" outline="0" fieldPosition="0">
        <references count="6">
          <reference field="2" count="1" selected="0">
            <x v="47"/>
          </reference>
          <reference field="3" count="1" selected="0">
            <x v="705"/>
          </reference>
          <reference field="5" count="1" selected="0">
            <x v="98"/>
          </reference>
          <reference field="9" count="1" selected="0">
            <x v="215"/>
          </reference>
          <reference field="10" count="1" selected="0">
            <x v="53"/>
          </reference>
          <reference field="11" count="1">
            <x v="3"/>
          </reference>
        </references>
      </pivotArea>
    </format>
    <format dxfId="2973">
      <pivotArea dataOnly="0" labelOnly="1" outline="0" fieldPosition="0">
        <references count="6">
          <reference field="2" count="1" selected="0">
            <x v="47"/>
          </reference>
          <reference field="3" count="1" selected="0">
            <x v="705"/>
          </reference>
          <reference field="5" count="1" selected="0">
            <x v="98"/>
          </reference>
          <reference field="9" count="1" selected="0">
            <x v="633"/>
          </reference>
          <reference field="10" count="1" selected="0">
            <x v="82"/>
          </reference>
          <reference field="11" count="1">
            <x v="2"/>
          </reference>
        </references>
      </pivotArea>
    </format>
    <format dxfId="2972">
      <pivotArea dataOnly="0" labelOnly="1" outline="0" fieldPosition="0">
        <references count="6">
          <reference field="2" count="1" selected="0">
            <x v="48"/>
          </reference>
          <reference field="3" count="1" selected="0">
            <x v="712"/>
          </reference>
          <reference field="5" count="1" selected="0">
            <x v="101"/>
          </reference>
          <reference field="9" count="1" selected="0">
            <x v="392"/>
          </reference>
          <reference field="10" count="1" selected="0">
            <x v="196"/>
          </reference>
          <reference field="11" count="1">
            <x v="3"/>
          </reference>
        </references>
      </pivotArea>
    </format>
    <format dxfId="2971">
      <pivotArea dataOnly="0" labelOnly="1" outline="0" fieldPosition="0">
        <references count="6">
          <reference field="2" count="1" selected="0">
            <x v="48"/>
          </reference>
          <reference field="3" count="1" selected="0">
            <x v="712"/>
          </reference>
          <reference field="5" count="1" selected="0">
            <x v="101"/>
          </reference>
          <reference field="9" count="1" selected="0">
            <x v="393"/>
          </reference>
          <reference field="10" count="1" selected="0">
            <x v="83"/>
          </reference>
          <reference field="11" count="1">
            <x v="2"/>
          </reference>
        </references>
      </pivotArea>
    </format>
    <format dxfId="2970">
      <pivotArea dataOnly="0" labelOnly="1" outline="0" fieldPosition="0">
        <references count="6">
          <reference field="2" count="1" selected="0">
            <x v="48"/>
          </reference>
          <reference field="3" count="1" selected="0">
            <x v="713"/>
          </reference>
          <reference field="5" count="1" selected="0">
            <x v="101"/>
          </reference>
          <reference field="9" count="1" selected="0">
            <x v="110"/>
          </reference>
          <reference field="10" count="1" selected="0">
            <x v="35"/>
          </reference>
          <reference field="11" count="1">
            <x v="3"/>
          </reference>
        </references>
      </pivotArea>
    </format>
    <format dxfId="2969">
      <pivotArea dataOnly="0" labelOnly="1" outline="0" fieldPosition="0">
        <references count="6">
          <reference field="2" count="1" selected="0">
            <x v="48"/>
          </reference>
          <reference field="3" count="1" selected="0">
            <x v="713"/>
          </reference>
          <reference field="5" count="1" selected="0">
            <x v="101"/>
          </reference>
          <reference field="9" count="1" selected="0">
            <x v="476"/>
          </reference>
          <reference field="10" count="1" selected="0">
            <x v="182"/>
          </reference>
          <reference field="11" count="1">
            <x v="2"/>
          </reference>
        </references>
      </pivotArea>
    </format>
    <format dxfId="2968">
      <pivotArea dataOnly="0" labelOnly="1" outline="0" fieldPosition="0">
        <references count="6">
          <reference field="2" count="1" selected="0">
            <x v="48"/>
          </reference>
          <reference field="3" count="1" selected="0">
            <x v="714"/>
          </reference>
          <reference field="5" count="1" selected="0">
            <x v="101"/>
          </reference>
          <reference field="9" count="1" selected="0">
            <x v="122"/>
          </reference>
          <reference field="10" count="1" selected="0">
            <x v="116"/>
          </reference>
          <reference field="11" count="1">
            <x v="3"/>
          </reference>
        </references>
      </pivotArea>
    </format>
    <format dxfId="2967">
      <pivotArea dataOnly="0" labelOnly="1" outline="0" fieldPosition="0">
        <references count="6">
          <reference field="2" count="1" selected="0">
            <x v="49"/>
          </reference>
          <reference field="3" count="1" selected="0">
            <x v="716"/>
          </reference>
          <reference field="5" count="1" selected="0">
            <x v="102"/>
          </reference>
          <reference field="9" count="1" selected="0">
            <x v="141"/>
          </reference>
          <reference field="10" count="1" selected="0">
            <x v="200"/>
          </reference>
          <reference field="11" count="1">
            <x v="2"/>
          </reference>
        </references>
      </pivotArea>
    </format>
    <format dxfId="2966">
      <pivotArea dataOnly="0" labelOnly="1" outline="0" fieldPosition="0">
        <references count="6">
          <reference field="2" count="1" selected="0">
            <x v="49"/>
          </reference>
          <reference field="3" count="1" selected="0">
            <x v="716"/>
          </reference>
          <reference field="5" count="1" selected="0">
            <x v="102"/>
          </reference>
          <reference field="9" count="1" selected="0">
            <x v="553"/>
          </reference>
          <reference field="10" count="1" selected="0">
            <x v="197"/>
          </reference>
          <reference field="11" count="1">
            <x v="3"/>
          </reference>
        </references>
      </pivotArea>
    </format>
    <format dxfId="2965">
      <pivotArea dataOnly="0" labelOnly="1" outline="0" fieldPosition="0">
        <references count="6">
          <reference field="2" count="1" selected="0">
            <x v="49"/>
          </reference>
          <reference field="3" count="1" selected="0">
            <x v="716"/>
          </reference>
          <reference field="5" count="1" selected="0">
            <x v="102"/>
          </reference>
          <reference field="9" count="1" selected="0">
            <x v="557"/>
          </reference>
          <reference field="10" count="1" selected="0">
            <x v="200"/>
          </reference>
          <reference field="11" count="1">
            <x v="2"/>
          </reference>
        </references>
      </pivotArea>
    </format>
    <format dxfId="2964">
      <pivotArea dataOnly="0" labelOnly="1" outline="0" fieldPosition="0">
        <references count="6">
          <reference field="2" count="1" selected="0">
            <x v="49"/>
          </reference>
          <reference field="3" count="1" selected="0">
            <x v="750"/>
          </reference>
          <reference field="5" count="1" selected="0">
            <x v="127"/>
          </reference>
          <reference field="9" count="1" selected="0">
            <x v="553"/>
          </reference>
          <reference field="10" count="1" selected="0">
            <x v="180"/>
          </reference>
          <reference field="11" count="1">
            <x v="3"/>
          </reference>
        </references>
      </pivotArea>
    </format>
    <format dxfId="2963">
      <pivotArea dataOnly="0" labelOnly="1" outline="0" fieldPosition="0">
        <references count="6">
          <reference field="2" count="1" selected="0">
            <x v="49"/>
          </reference>
          <reference field="3" count="1" selected="0">
            <x v="750"/>
          </reference>
          <reference field="5" count="1" selected="0">
            <x v="127"/>
          </reference>
          <reference field="9" count="1" selected="0">
            <x v="636"/>
          </reference>
          <reference field="10" count="1" selected="0">
            <x v="140"/>
          </reference>
          <reference field="11" count="1">
            <x v="2"/>
          </reference>
        </references>
      </pivotArea>
    </format>
    <format dxfId="2962">
      <pivotArea dataOnly="0" labelOnly="1" outline="0" fieldPosition="0">
        <references count="6">
          <reference field="2" count="1" selected="0">
            <x v="51"/>
          </reference>
          <reference field="3" count="1" selected="0">
            <x v="723"/>
          </reference>
          <reference field="5" count="1" selected="0">
            <x v="107"/>
          </reference>
          <reference field="9" count="1" selected="0">
            <x v="610"/>
          </reference>
          <reference field="10" count="1" selected="0">
            <x v="222"/>
          </reference>
          <reference field="11" count="1">
            <x v="3"/>
          </reference>
        </references>
      </pivotArea>
    </format>
    <format dxfId="2961">
      <pivotArea dataOnly="0" labelOnly="1" outline="0" fieldPosition="0">
        <references count="6">
          <reference field="2" count="1" selected="0">
            <x v="51"/>
          </reference>
          <reference field="3" count="1" selected="0">
            <x v="723"/>
          </reference>
          <reference field="5" count="1" selected="0">
            <x v="107"/>
          </reference>
          <reference field="9" count="1" selected="0">
            <x v="611"/>
          </reference>
          <reference field="10" count="1" selected="0">
            <x v="190"/>
          </reference>
          <reference field="11" count="1">
            <x v="2"/>
          </reference>
        </references>
      </pivotArea>
    </format>
    <format dxfId="2960">
      <pivotArea dataOnly="0" labelOnly="1" outline="0" fieldPosition="0">
        <references count="6">
          <reference field="2" count="1" selected="0">
            <x v="51"/>
          </reference>
          <reference field="3" count="1" selected="0">
            <x v="725"/>
          </reference>
          <reference field="5" count="1" selected="0">
            <x v="109"/>
          </reference>
          <reference field="9" count="1" selected="0">
            <x v="663"/>
          </reference>
          <reference field="10" count="1" selected="0">
            <x v="60"/>
          </reference>
          <reference field="11" count="1">
            <x v="3"/>
          </reference>
        </references>
      </pivotArea>
    </format>
    <format dxfId="2959">
      <pivotArea dataOnly="0" labelOnly="1" outline="0" fieldPosition="0">
        <references count="6">
          <reference field="2" count="1" selected="0">
            <x v="51"/>
          </reference>
          <reference field="3" count="1" selected="0">
            <x v="725"/>
          </reference>
          <reference field="5" count="1" selected="0">
            <x v="109"/>
          </reference>
          <reference field="9" count="1" selected="0">
            <x v="664"/>
          </reference>
          <reference field="10" count="1" selected="0">
            <x v="190"/>
          </reference>
          <reference field="11" count="1">
            <x v="2"/>
          </reference>
        </references>
      </pivotArea>
    </format>
    <format dxfId="2958">
      <pivotArea dataOnly="0" labelOnly="1" outline="0" fieldPosition="0">
        <references count="6">
          <reference field="2" count="1" selected="0">
            <x v="52"/>
          </reference>
          <reference field="3" count="1" selected="0">
            <x v="752"/>
          </reference>
          <reference field="5" count="1" selected="0">
            <x v="110"/>
          </reference>
          <reference field="9" count="1" selected="0">
            <x v="674"/>
          </reference>
          <reference field="10" count="1" selected="0">
            <x v="225"/>
          </reference>
          <reference field="11" count="1">
            <x v="3"/>
          </reference>
        </references>
      </pivotArea>
    </format>
    <format dxfId="2957">
      <pivotArea dataOnly="0" labelOnly="1" outline="0" fieldPosition="0">
        <references count="6">
          <reference field="2" count="1" selected="0">
            <x v="53"/>
          </reference>
          <reference field="3" count="1" selected="0">
            <x v="730"/>
          </reference>
          <reference field="5" count="1" selected="0">
            <x v="111"/>
          </reference>
          <reference field="9" count="1" selected="0">
            <x v="2"/>
          </reference>
          <reference field="10" count="1" selected="0">
            <x v="205"/>
          </reference>
          <reference field="11" count="1">
            <x v="2"/>
          </reference>
        </references>
      </pivotArea>
    </format>
    <format dxfId="2956">
      <pivotArea dataOnly="0" labelOnly="1" outline="0" fieldPosition="0">
        <references count="6">
          <reference field="2" count="1" selected="0">
            <x v="56"/>
          </reference>
          <reference field="3" count="1" selected="0">
            <x v="753"/>
          </reference>
          <reference field="5" count="1" selected="0">
            <x v="117"/>
          </reference>
          <reference field="9" count="1" selected="0">
            <x v="618"/>
          </reference>
          <reference field="10" count="1" selected="0">
            <x v="128"/>
          </reference>
          <reference field="11" count="1">
            <x v="3"/>
          </reference>
        </references>
      </pivotArea>
    </format>
    <format dxfId="2955">
      <pivotArea dataOnly="0" labelOnly="1" outline="0" fieldPosition="0">
        <references count="6">
          <reference field="2" count="1" selected="0">
            <x v="57"/>
          </reference>
          <reference field="3" count="1" selected="0">
            <x v="736"/>
          </reference>
          <reference field="5" count="1" selected="0">
            <x v="118"/>
          </reference>
          <reference field="9" count="1" selected="0">
            <x v="685"/>
          </reference>
          <reference field="10" count="1" selected="0">
            <x v="204"/>
          </reference>
          <reference field="11" count="1">
            <x v="2"/>
          </reference>
        </references>
      </pivotArea>
    </format>
    <format dxfId="2954">
      <pivotArea dataOnly="0" labelOnly="1" outline="0" fieldPosition="0">
        <references count="6">
          <reference field="2" count="1" selected="0">
            <x v="58"/>
          </reference>
          <reference field="3" count="1" selected="0">
            <x v="755"/>
          </reference>
          <reference field="5" count="1" selected="0">
            <x v="123"/>
          </reference>
          <reference field="9" count="1" selected="0">
            <x v="689"/>
          </reference>
          <reference field="10" count="1" selected="0">
            <x v="32"/>
          </reference>
          <reference field="11" count="1">
            <x v="3"/>
          </reference>
        </references>
      </pivotArea>
    </format>
    <format dxfId="2953">
      <pivotArea dataOnly="0" labelOnly="1" outline="0" fieldPosition="0">
        <references count="6">
          <reference field="2" count="1" selected="0">
            <x v="59"/>
          </reference>
          <reference field="3" count="1" selected="0">
            <x v="756"/>
          </reference>
          <reference field="5" count="1" selected="0">
            <x v="129"/>
          </reference>
          <reference field="9" count="1" selected="0">
            <x v="690"/>
          </reference>
          <reference field="10" count="1" selected="0">
            <x v="21"/>
          </reference>
          <reference field="11" count="1">
            <x v="3"/>
          </reference>
        </references>
      </pivotArea>
    </format>
    <format dxfId="2952">
      <pivotArea dataOnly="0" labelOnly="1" outline="0" fieldPosition="0">
        <references count="7">
          <reference field="2" count="1" selected="0">
            <x v="0"/>
          </reference>
          <reference field="3" count="1" selected="0">
            <x v="125"/>
          </reference>
          <reference field="5" count="1" selected="0">
            <x v="0"/>
          </reference>
          <reference field="9" count="1" selected="0">
            <x v="0"/>
          </reference>
          <reference field="10" count="1" selected="0">
            <x v="79"/>
          </reference>
          <reference field="11" count="1" selected="0">
            <x v="1"/>
          </reference>
          <reference field="25" count="0"/>
        </references>
      </pivotArea>
    </format>
    <format dxfId="2951">
      <pivotArea dataOnly="0" labelOnly="1" outline="0" fieldPosition="0">
        <references count="7">
          <reference field="2" count="1" selected="0">
            <x v="2"/>
          </reference>
          <reference field="3" count="1" selected="0">
            <x v="738"/>
          </reference>
          <reference field="5" count="1" selected="0">
            <x v="2"/>
          </reference>
          <reference field="9" count="1" selected="0">
            <x v="367"/>
          </reference>
          <reference field="10" count="1" selected="0">
            <x v="76"/>
          </reference>
          <reference field="11" count="1" selected="0">
            <x v="2"/>
          </reference>
          <reference field="25" count="0"/>
        </references>
      </pivotArea>
    </format>
    <format dxfId="2950">
      <pivotArea dataOnly="0" labelOnly="1" outline="0" fieldPosition="0">
        <references count="7">
          <reference field="2" count="1" selected="0">
            <x v="2"/>
          </reference>
          <reference field="3" count="1" selected="0">
            <x v="738"/>
          </reference>
          <reference field="5" count="1" selected="0">
            <x v="2"/>
          </reference>
          <reference field="9" count="1" selected="0">
            <x v="368"/>
          </reference>
          <reference field="10" count="1" selected="0">
            <x v="76"/>
          </reference>
          <reference field="11" count="1" selected="0">
            <x v="2"/>
          </reference>
          <reference field="25" count="0"/>
        </references>
      </pivotArea>
    </format>
    <format dxfId="2949">
      <pivotArea dataOnly="0" labelOnly="1" outline="0" fieldPosition="0">
        <references count="7">
          <reference field="2" count="1" selected="0">
            <x v="2"/>
          </reference>
          <reference field="3" count="1" selected="0">
            <x v="738"/>
          </reference>
          <reference field="5" count="1" selected="0">
            <x v="3"/>
          </reference>
          <reference field="9" count="1" selected="0">
            <x v="0"/>
          </reference>
          <reference field="10" count="1" selected="0">
            <x v="83"/>
          </reference>
          <reference field="11" count="1" selected="0">
            <x v="2"/>
          </reference>
          <reference field="25" count="0"/>
        </references>
      </pivotArea>
    </format>
    <format dxfId="2948">
      <pivotArea dataOnly="0" labelOnly="1" outline="0" fieldPosition="0">
        <references count="7">
          <reference field="2" count="1" selected="0">
            <x v="2"/>
          </reference>
          <reference field="3" count="1" selected="0">
            <x v="738"/>
          </reference>
          <reference field="5" count="1" selected="0">
            <x v="4"/>
          </reference>
          <reference field="9" count="1" selected="0">
            <x v="620"/>
          </reference>
          <reference field="10" count="1" selected="0">
            <x v="178"/>
          </reference>
          <reference field="11" count="1" selected="0">
            <x v="2"/>
          </reference>
          <reference field="25" count="0"/>
        </references>
      </pivotArea>
    </format>
    <format dxfId="2947">
      <pivotArea dataOnly="0" labelOnly="1" outline="0" fieldPosition="0">
        <references count="7">
          <reference field="2" count="1" selected="0">
            <x v="3"/>
          </reference>
          <reference field="3" count="1" selected="0">
            <x v="608"/>
          </reference>
          <reference field="5" count="1" selected="0">
            <x v="5"/>
          </reference>
          <reference field="9" count="1" selected="0">
            <x v="2"/>
          </reference>
          <reference field="10" count="1" selected="0">
            <x v="84"/>
          </reference>
          <reference field="11" count="1" selected="0">
            <x v="2"/>
          </reference>
          <reference field="25" count="0"/>
        </references>
      </pivotArea>
    </format>
    <format dxfId="2946">
      <pivotArea dataOnly="0" labelOnly="1" outline="0" fieldPosition="0">
        <references count="7">
          <reference field="2" count="1" selected="0">
            <x v="3"/>
          </reference>
          <reference field="3" count="1" selected="0">
            <x v="608"/>
          </reference>
          <reference field="5" count="1" selected="0">
            <x v="5"/>
          </reference>
          <reference field="9" count="1" selected="0">
            <x v="3"/>
          </reference>
          <reference field="10" count="1" selected="0">
            <x v="82"/>
          </reference>
          <reference field="11" count="1" selected="0">
            <x v="2"/>
          </reference>
          <reference field="25" count="0"/>
        </references>
      </pivotArea>
    </format>
    <format dxfId="2945">
      <pivotArea dataOnly="0" labelOnly="1" outline="0" fieldPosition="0">
        <references count="7">
          <reference field="2" count="1" selected="0">
            <x v="3"/>
          </reference>
          <reference field="3" count="1" selected="0">
            <x v="608"/>
          </reference>
          <reference field="5" count="1" selected="0">
            <x v="5"/>
          </reference>
          <reference field="9" count="1" selected="0">
            <x v="23"/>
          </reference>
          <reference field="10" count="1" selected="0">
            <x v="83"/>
          </reference>
          <reference field="11" count="1" selected="0">
            <x v="2"/>
          </reference>
          <reference field="25" count="0"/>
        </references>
      </pivotArea>
    </format>
    <format dxfId="2944">
      <pivotArea dataOnly="0" labelOnly="1" outline="0" fieldPosition="0">
        <references count="7">
          <reference field="2" count="1" selected="0">
            <x v="3"/>
          </reference>
          <reference field="3" count="1" selected="0">
            <x v="608"/>
          </reference>
          <reference field="5" count="1" selected="0">
            <x v="5"/>
          </reference>
          <reference field="9" count="1" selected="0">
            <x v="90"/>
          </reference>
          <reference field="10" count="1" selected="0">
            <x v="83"/>
          </reference>
          <reference field="11" count="1" selected="0">
            <x v="2"/>
          </reference>
          <reference field="25" count="0"/>
        </references>
      </pivotArea>
    </format>
    <format dxfId="2943">
      <pivotArea dataOnly="0" labelOnly="1" outline="0" fieldPosition="0">
        <references count="7">
          <reference field="2" count="1" selected="0">
            <x v="3"/>
          </reference>
          <reference field="3" count="1" selected="0">
            <x v="608"/>
          </reference>
          <reference field="5" count="1" selected="0">
            <x v="5"/>
          </reference>
          <reference field="9" count="1" selected="0">
            <x v="92"/>
          </reference>
          <reference field="10" count="1" selected="0">
            <x v="82"/>
          </reference>
          <reference field="11" count="1" selected="0">
            <x v="2"/>
          </reference>
          <reference field="25" count="0"/>
        </references>
      </pivotArea>
    </format>
    <format dxfId="2942">
      <pivotArea dataOnly="0" labelOnly="1" outline="0" fieldPosition="0">
        <references count="7">
          <reference field="2" count="1" selected="0">
            <x v="3"/>
          </reference>
          <reference field="3" count="1" selected="0">
            <x v="608"/>
          </reference>
          <reference field="5" count="1" selected="0">
            <x v="5"/>
          </reference>
          <reference field="9" count="1" selected="0">
            <x v="94"/>
          </reference>
          <reference field="10" count="1" selected="0">
            <x v="83"/>
          </reference>
          <reference field="11" count="1" selected="0">
            <x v="2"/>
          </reference>
          <reference field="25" count="0"/>
        </references>
      </pivotArea>
    </format>
    <format dxfId="2941">
      <pivotArea dataOnly="0" labelOnly="1" outline="0" fieldPosition="0">
        <references count="7">
          <reference field="2" count="1" selected="0">
            <x v="3"/>
          </reference>
          <reference field="3" count="1" selected="0">
            <x v="608"/>
          </reference>
          <reference field="5" count="1" selected="0">
            <x v="5"/>
          </reference>
          <reference field="9" count="1" selected="0">
            <x v="164"/>
          </reference>
          <reference field="10" count="1" selected="0">
            <x v="82"/>
          </reference>
          <reference field="11" count="1" selected="0">
            <x v="2"/>
          </reference>
          <reference field="25" count="0"/>
        </references>
      </pivotArea>
    </format>
    <format dxfId="2940">
      <pivotArea dataOnly="0" labelOnly="1" outline="0" fieldPosition="0">
        <references count="7">
          <reference field="2" count="1" selected="0">
            <x v="3"/>
          </reference>
          <reference field="3" count="1" selected="0">
            <x v="608"/>
          </reference>
          <reference field="5" count="1" selected="0">
            <x v="5"/>
          </reference>
          <reference field="9" count="1" selected="0">
            <x v="335"/>
          </reference>
          <reference field="10" count="1" selected="0">
            <x v="83"/>
          </reference>
          <reference field="11" count="1" selected="0">
            <x v="2"/>
          </reference>
          <reference field="25" count="0"/>
        </references>
      </pivotArea>
    </format>
    <format dxfId="2939">
      <pivotArea dataOnly="0" labelOnly="1" outline="0" fieldPosition="0">
        <references count="7">
          <reference field="2" count="1" selected="0">
            <x v="3"/>
          </reference>
          <reference field="3" count="1" selected="0">
            <x v="608"/>
          </reference>
          <reference field="5" count="1" selected="0">
            <x v="5"/>
          </reference>
          <reference field="9" count="1" selected="0">
            <x v="411"/>
          </reference>
          <reference field="10" count="1" selected="0">
            <x v="84"/>
          </reference>
          <reference field="11" count="1" selected="0">
            <x v="2"/>
          </reference>
          <reference field="25" count="0"/>
        </references>
      </pivotArea>
    </format>
    <format dxfId="2938">
      <pivotArea dataOnly="0" labelOnly="1" outline="0" fieldPosition="0">
        <references count="7">
          <reference field="2" count="1" selected="0">
            <x v="3"/>
          </reference>
          <reference field="3" count="1" selected="0">
            <x v="608"/>
          </reference>
          <reference field="5" count="1" selected="0">
            <x v="5"/>
          </reference>
          <reference field="9" count="1" selected="0">
            <x v="412"/>
          </reference>
          <reference field="10" count="1" selected="0">
            <x v="82"/>
          </reference>
          <reference field="11" count="1" selected="0">
            <x v="2"/>
          </reference>
          <reference field="25" count="0"/>
        </references>
      </pivotArea>
    </format>
    <format dxfId="2937">
      <pivotArea dataOnly="0" labelOnly="1" outline="0" fieldPosition="0">
        <references count="7">
          <reference field="2" count="1" selected="0">
            <x v="3"/>
          </reference>
          <reference field="3" count="1" selected="0">
            <x v="608"/>
          </reference>
          <reference field="5" count="1" selected="0">
            <x v="5"/>
          </reference>
          <reference field="9" count="1" selected="0">
            <x v="413"/>
          </reference>
          <reference field="10" count="1" selected="0">
            <x v="82"/>
          </reference>
          <reference field="11" count="1" selected="0">
            <x v="2"/>
          </reference>
          <reference field="25" count="0"/>
        </references>
      </pivotArea>
    </format>
    <format dxfId="2936">
      <pivotArea dataOnly="0" labelOnly="1" outline="0" fieldPosition="0">
        <references count="7">
          <reference field="2" count="1" selected="0">
            <x v="3"/>
          </reference>
          <reference field="3" count="1" selected="0">
            <x v="608"/>
          </reference>
          <reference field="5" count="1" selected="0">
            <x v="5"/>
          </reference>
          <reference field="9" count="1" selected="0">
            <x v="414"/>
          </reference>
          <reference field="10" count="1" selected="0">
            <x v="84"/>
          </reference>
          <reference field="11" count="1" selected="0">
            <x v="2"/>
          </reference>
          <reference field="25" count="0"/>
        </references>
      </pivotArea>
    </format>
    <format dxfId="2935">
      <pivotArea dataOnly="0" labelOnly="1" outline="0" fieldPosition="0">
        <references count="7">
          <reference field="2" count="1" selected="0">
            <x v="3"/>
          </reference>
          <reference field="3" count="1" selected="0">
            <x v="608"/>
          </reference>
          <reference field="5" count="1" selected="0">
            <x v="5"/>
          </reference>
          <reference field="9" count="1" selected="0">
            <x v="449"/>
          </reference>
          <reference field="10" count="1" selected="0">
            <x v="82"/>
          </reference>
          <reference field="11" count="1" selected="0">
            <x v="2"/>
          </reference>
          <reference field="25" count="0"/>
        </references>
      </pivotArea>
    </format>
    <format dxfId="2934">
      <pivotArea dataOnly="0" labelOnly="1" outline="0" fieldPosition="0">
        <references count="7">
          <reference field="2" count="1" selected="0">
            <x v="3"/>
          </reference>
          <reference field="3" count="1" selected="0">
            <x v="608"/>
          </reference>
          <reference field="5" count="1" selected="0">
            <x v="6"/>
          </reference>
          <reference field="9" count="1" selected="0">
            <x v="44"/>
          </reference>
          <reference field="10" count="1" selected="0">
            <x v="53"/>
          </reference>
          <reference field="11" count="1" selected="0">
            <x v="3"/>
          </reference>
          <reference field="25" count="0"/>
        </references>
      </pivotArea>
    </format>
    <format dxfId="2933">
      <pivotArea dataOnly="0" labelOnly="1" outline="0" fieldPosition="0">
        <references count="7">
          <reference field="2" count="1" selected="0">
            <x v="3"/>
          </reference>
          <reference field="3" count="1" selected="0">
            <x v="608"/>
          </reference>
          <reference field="5" count="1" selected="0">
            <x v="6"/>
          </reference>
          <reference field="9" count="1" selected="0">
            <x v="87"/>
          </reference>
          <reference field="10" count="1" selected="0">
            <x v="125"/>
          </reference>
          <reference field="11" count="1" selected="0">
            <x v="3"/>
          </reference>
          <reference field="25" count="0"/>
        </references>
      </pivotArea>
    </format>
    <format dxfId="2932">
      <pivotArea dataOnly="0" labelOnly="1" outline="0" fieldPosition="0">
        <references count="7">
          <reference field="2" count="1" selected="0">
            <x v="3"/>
          </reference>
          <reference field="3" count="1" selected="0">
            <x v="632"/>
          </reference>
          <reference field="5" count="1" selected="0">
            <x v="15"/>
          </reference>
          <reference field="9" count="1" selected="0">
            <x v="85"/>
          </reference>
          <reference field="10" count="1" selected="0">
            <x v="42"/>
          </reference>
          <reference field="11" count="1" selected="0">
            <x v="3"/>
          </reference>
          <reference field="25" count="0"/>
        </references>
      </pivotArea>
    </format>
    <format dxfId="2931">
      <pivotArea dataOnly="0" labelOnly="1" outline="0" fieldPosition="0">
        <references count="7">
          <reference field="2" count="1" selected="0">
            <x v="3"/>
          </reference>
          <reference field="3" count="1" selected="0">
            <x v="632"/>
          </reference>
          <reference field="5" count="1" selected="0">
            <x v="15"/>
          </reference>
          <reference field="9" count="1" selected="0">
            <x v="86"/>
          </reference>
          <reference field="10" count="1" selected="0">
            <x v="82"/>
          </reference>
          <reference field="11" count="1" selected="0">
            <x v="2"/>
          </reference>
          <reference field="25" count="0"/>
        </references>
      </pivotArea>
    </format>
    <format dxfId="2930">
      <pivotArea dataOnly="0" labelOnly="1" outline="0" fieldPosition="0">
        <references count="7">
          <reference field="2" count="1" selected="0">
            <x v="4"/>
          </reference>
          <reference field="3" count="1" selected="0">
            <x v="551"/>
          </reference>
          <reference field="5" count="1" selected="0">
            <x v="33"/>
          </reference>
          <reference field="9" count="1" selected="0">
            <x v="2"/>
          </reference>
          <reference field="10" count="1" selected="0">
            <x v="83"/>
          </reference>
          <reference field="11" count="1" selected="0">
            <x v="2"/>
          </reference>
          <reference field="25" count="0"/>
        </references>
      </pivotArea>
    </format>
    <format dxfId="2929">
      <pivotArea dataOnly="0" labelOnly="1" outline="0" fieldPosition="0">
        <references count="7">
          <reference field="2" count="1" selected="0">
            <x v="4"/>
          </reference>
          <reference field="3" count="1" selected="0">
            <x v="551"/>
          </reference>
          <reference field="5" count="1" selected="0">
            <x v="33"/>
          </reference>
          <reference field="9" count="1" selected="0">
            <x v="19"/>
          </reference>
          <reference field="10" count="1" selected="0">
            <x v="25"/>
          </reference>
          <reference field="11" count="1" selected="0">
            <x v="3"/>
          </reference>
          <reference field="25" count="0"/>
        </references>
      </pivotArea>
    </format>
    <format dxfId="2928">
      <pivotArea dataOnly="0" labelOnly="1" outline="0" fieldPosition="0">
        <references count="7">
          <reference field="2" count="1" selected="0">
            <x v="4"/>
          </reference>
          <reference field="3" count="1" selected="0">
            <x v="551"/>
          </reference>
          <reference field="5" count="1" selected="0">
            <x v="33"/>
          </reference>
          <reference field="9" count="1" selected="0">
            <x v="48"/>
          </reference>
          <reference field="10" count="1" selected="0">
            <x v="124"/>
          </reference>
          <reference field="11" count="1" selected="0">
            <x v="3"/>
          </reference>
          <reference field="25" count="0"/>
        </references>
      </pivotArea>
    </format>
    <format dxfId="2927">
      <pivotArea dataOnly="0" labelOnly="1" outline="0" fieldPosition="0">
        <references count="7">
          <reference field="2" count="1" selected="0">
            <x v="4"/>
          </reference>
          <reference field="3" count="1" selected="0">
            <x v="551"/>
          </reference>
          <reference field="5" count="1" selected="0">
            <x v="33"/>
          </reference>
          <reference field="9" count="1" selected="0">
            <x v="419"/>
          </reference>
          <reference field="10" count="1" selected="0">
            <x v="83"/>
          </reference>
          <reference field="11" count="1" selected="0">
            <x v="2"/>
          </reference>
          <reference field="25" count="0"/>
        </references>
      </pivotArea>
    </format>
    <format dxfId="2926">
      <pivotArea dataOnly="0" labelOnly="1" outline="0" fieldPosition="0">
        <references count="7">
          <reference field="2" count="1" selected="0">
            <x v="4"/>
          </reference>
          <reference field="3" count="1" selected="0">
            <x v="593"/>
          </reference>
          <reference field="5" count="1" selected="0">
            <x v="7"/>
          </reference>
          <reference field="9" count="1" selected="0">
            <x v="10"/>
          </reference>
          <reference field="10" count="1" selected="0">
            <x v="125"/>
          </reference>
          <reference field="11" count="1" selected="0">
            <x v="3"/>
          </reference>
          <reference field="25" count="0"/>
        </references>
      </pivotArea>
    </format>
    <format dxfId="2925">
      <pivotArea dataOnly="0" labelOnly="1" outline="0" fieldPosition="0">
        <references count="7">
          <reference field="2" count="1" selected="0">
            <x v="4"/>
          </reference>
          <reference field="3" count="1" selected="0">
            <x v="593"/>
          </reference>
          <reference field="5" count="1" selected="0">
            <x v="7"/>
          </reference>
          <reference field="9" count="1" selected="0">
            <x v="88"/>
          </reference>
          <reference field="10" count="1" selected="0">
            <x v="84"/>
          </reference>
          <reference field="11" count="1" selected="0">
            <x v="2"/>
          </reference>
          <reference field="25" count="0"/>
        </references>
      </pivotArea>
    </format>
    <format dxfId="2924">
      <pivotArea dataOnly="0" labelOnly="1" outline="0" fieldPosition="0">
        <references count="7">
          <reference field="2" count="1" selected="0">
            <x v="4"/>
          </reference>
          <reference field="3" count="1" selected="0">
            <x v="593"/>
          </reference>
          <reference field="5" count="1" selected="0">
            <x v="7"/>
          </reference>
          <reference field="9" count="1" selected="0">
            <x v="215"/>
          </reference>
          <reference field="10" count="1" selected="0">
            <x v="125"/>
          </reference>
          <reference field="11" count="1" selected="0">
            <x v="3"/>
          </reference>
          <reference field="25" count="0"/>
        </references>
      </pivotArea>
    </format>
    <format dxfId="2923">
      <pivotArea dataOnly="0" labelOnly="1" outline="0" fieldPosition="0">
        <references count="7">
          <reference field="2" count="1" selected="0">
            <x v="4"/>
          </reference>
          <reference field="3" count="1" selected="0">
            <x v="593"/>
          </reference>
          <reference field="5" count="1" selected="0">
            <x v="7"/>
          </reference>
          <reference field="9" count="1" selected="0">
            <x v="218"/>
          </reference>
          <reference field="10" count="1" selected="0">
            <x v="82"/>
          </reference>
          <reference field="11" count="1" selected="0">
            <x v="2"/>
          </reference>
          <reference field="25" count="0"/>
        </references>
      </pivotArea>
    </format>
    <format dxfId="2922">
      <pivotArea dataOnly="0" labelOnly="1" outline="0" fieldPosition="0">
        <references count="7">
          <reference field="2" count="1" selected="0">
            <x v="4"/>
          </reference>
          <reference field="3" count="1" selected="0">
            <x v="593"/>
          </reference>
          <reference field="5" count="1" selected="0">
            <x v="7"/>
          </reference>
          <reference field="9" count="1" selected="0">
            <x v="219"/>
          </reference>
          <reference field="10" count="1" selected="0">
            <x v="172"/>
          </reference>
          <reference field="11" count="1" selected="0">
            <x v="2"/>
          </reference>
          <reference field="25" count="0"/>
        </references>
      </pivotArea>
    </format>
    <format dxfId="2921">
      <pivotArea dataOnly="0" labelOnly="1" outline="0" fieldPosition="0">
        <references count="7">
          <reference field="2" count="1" selected="0">
            <x v="4"/>
          </reference>
          <reference field="3" count="1" selected="0">
            <x v="593"/>
          </reference>
          <reference field="5" count="1" selected="0">
            <x v="7"/>
          </reference>
          <reference field="9" count="1" selected="0">
            <x v="287"/>
          </reference>
          <reference field="10" count="1" selected="0">
            <x v="83"/>
          </reference>
          <reference field="11" count="1" selected="0">
            <x v="2"/>
          </reference>
          <reference field="25" count="0"/>
        </references>
      </pivotArea>
    </format>
    <format dxfId="2920">
      <pivotArea dataOnly="0" labelOnly="1" outline="0" fieldPosition="0">
        <references count="7">
          <reference field="2" count="1" selected="0">
            <x v="4"/>
          </reference>
          <reference field="3" count="1" selected="0">
            <x v="593"/>
          </reference>
          <reference field="5" count="1" selected="0">
            <x v="7"/>
          </reference>
          <reference field="9" count="1" selected="0">
            <x v="324"/>
          </reference>
          <reference field="10" count="1" selected="0">
            <x v="83"/>
          </reference>
          <reference field="11" count="1" selected="0">
            <x v="2"/>
          </reference>
          <reference field="25" count="0"/>
        </references>
      </pivotArea>
    </format>
    <format dxfId="2919">
      <pivotArea dataOnly="0" labelOnly="1" outline="0" fieldPosition="0">
        <references count="7">
          <reference field="2" count="1" selected="0">
            <x v="4"/>
          </reference>
          <reference field="3" count="1" selected="0">
            <x v="593"/>
          </reference>
          <reference field="5" count="1" selected="0">
            <x v="7"/>
          </reference>
          <reference field="9" count="1" selected="0">
            <x v="336"/>
          </reference>
          <reference field="10" count="1" selected="0">
            <x v="82"/>
          </reference>
          <reference field="11" count="1" selected="0">
            <x v="2"/>
          </reference>
          <reference field="25" count="0"/>
        </references>
      </pivotArea>
    </format>
    <format dxfId="2918">
      <pivotArea dataOnly="0" labelOnly="1" outline="0" fieldPosition="0">
        <references count="7">
          <reference field="2" count="1" selected="0">
            <x v="4"/>
          </reference>
          <reference field="3" count="1" selected="0">
            <x v="593"/>
          </reference>
          <reference field="5" count="1" selected="0">
            <x v="7"/>
          </reference>
          <reference field="9" count="1" selected="0">
            <x v="385"/>
          </reference>
          <reference field="10" count="1" selected="0">
            <x v="83"/>
          </reference>
          <reference field="11" count="1" selected="0">
            <x v="2"/>
          </reference>
          <reference field="25" count="0"/>
        </references>
      </pivotArea>
    </format>
    <format dxfId="2917">
      <pivotArea dataOnly="0" labelOnly="1" outline="0" fieldPosition="0">
        <references count="7">
          <reference field="2" count="1" selected="0">
            <x v="4"/>
          </reference>
          <reference field="3" count="1" selected="0">
            <x v="593"/>
          </reference>
          <reference field="5" count="1" selected="0">
            <x v="7"/>
          </reference>
          <reference field="9" count="1" selected="0">
            <x v="415"/>
          </reference>
          <reference field="10" count="1" selected="0">
            <x v="123"/>
          </reference>
          <reference field="11" count="1" selected="0">
            <x v="3"/>
          </reference>
          <reference field="25" count="0"/>
        </references>
      </pivotArea>
    </format>
    <format dxfId="2916">
      <pivotArea dataOnly="0" labelOnly="1" outline="0" fieldPosition="0">
        <references count="7">
          <reference field="2" count="1" selected="0">
            <x v="4"/>
          </reference>
          <reference field="3" count="1" selected="0">
            <x v="593"/>
          </reference>
          <reference field="5" count="1" selected="0">
            <x v="7"/>
          </reference>
          <reference field="9" count="1" selected="0">
            <x v="423"/>
          </reference>
          <reference field="10" count="1" selected="0">
            <x v="83"/>
          </reference>
          <reference field="11" count="1" selected="0">
            <x v="2"/>
          </reference>
          <reference field="25" count="0"/>
        </references>
      </pivotArea>
    </format>
    <format dxfId="2915">
      <pivotArea dataOnly="0" labelOnly="1" outline="0" fieldPosition="0">
        <references count="7">
          <reference field="2" count="1" selected="0">
            <x v="4"/>
          </reference>
          <reference field="3" count="1" selected="0">
            <x v="593"/>
          </reference>
          <reference field="5" count="1" selected="0">
            <x v="7"/>
          </reference>
          <reference field="9" count="1" selected="0">
            <x v="424"/>
          </reference>
          <reference field="10" count="1" selected="0">
            <x v="172"/>
          </reference>
          <reference field="11" count="1" selected="0">
            <x v="2"/>
          </reference>
          <reference field="25" count="0"/>
        </references>
      </pivotArea>
    </format>
    <format dxfId="2914">
      <pivotArea dataOnly="0" labelOnly="1" outline="0" fieldPosition="0">
        <references count="7">
          <reference field="2" count="1" selected="0">
            <x v="4"/>
          </reference>
          <reference field="3" count="1" selected="0">
            <x v="593"/>
          </reference>
          <reference field="5" count="1" selected="0">
            <x v="7"/>
          </reference>
          <reference field="9" count="1" selected="0">
            <x v="425"/>
          </reference>
          <reference field="10" count="1" selected="0">
            <x v="83"/>
          </reference>
          <reference field="11" count="1" selected="0">
            <x v="2"/>
          </reference>
          <reference field="25" count="0"/>
        </references>
      </pivotArea>
    </format>
    <format dxfId="2913">
      <pivotArea dataOnly="0" labelOnly="1" outline="0" fieldPosition="0">
        <references count="7">
          <reference field="2" count="1" selected="0">
            <x v="4"/>
          </reference>
          <reference field="3" count="1" selected="0">
            <x v="593"/>
          </reference>
          <reference field="5" count="1" selected="0">
            <x v="7"/>
          </reference>
          <reference field="9" count="1" selected="0">
            <x v="426"/>
          </reference>
          <reference field="10" count="1" selected="0">
            <x v="82"/>
          </reference>
          <reference field="11" count="1" selected="0">
            <x v="2"/>
          </reference>
          <reference field="25" count="0"/>
        </references>
      </pivotArea>
    </format>
    <format dxfId="2912">
      <pivotArea dataOnly="0" labelOnly="1" outline="0" fieldPosition="0">
        <references count="7">
          <reference field="2" count="1" selected="0">
            <x v="4"/>
          </reference>
          <reference field="3" count="1" selected="0">
            <x v="593"/>
          </reference>
          <reference field="5" count="1" selected="0">
            <x v="7"/>
          </reference>
          <reference field="9" count="1" selected="0">
            <x v="450"/>
          </reference>
          <reference field="10" count="1" selected="0">
            <x v="83"/>
          </reference>
          <reference field="11" count="1" selected="0">
            <x v="2"/>
          </reference>
          <reference field="25" count="0"/>
        </references>
      </pivotArea>
    </format>
    <format dxfId="2911">
      <pivotArea dataOnly="0" labelOnly="1" outline="0" fieldPosition="0">
        <references count="7">
          <reference field="2" count="1" selected="0">
            <x v="4"/>
          </reference>
          <reference field="3" count="1" selected="0">
            <x v="593"/>
          </reference>
          <reference field="5" count="1" selected="0">
            <x v="7"/>
          </reference>
          <reference field="9" count="1" selected="0">
            <x v="451"/>
          </reference>
          <reference field="10" count="1" selected="0">
            <x v="83"/>
          </reference>
          <reference field="11" count="1" selected="0">
            <x v="2"/>
          </reference>
          <reference field="25" count="0"/>
        </references>
      </pivotArea>
    </format>
    <format dxfId="2910">
      <pivotArea dataOnly="0" labelOnly="1" outline="0" fieldPosition="0">
        <references count="7">
          <reference field="2" count="1" selected="0">
            <x v="4"/>
          </reference>
          <reference field="3" count="1" selected="0">
            <x v="593"/>
          </reference>
          <reference field="5" count="1" selected="0">
            <x v="7"/>
          </reference>
          <reference field="9" count="1" selected="0">
            <x v="452"/>
          </reference>
          <reference field="10" count="1" selected="0">
            <x v="83"/>
          </reference>
          <reference field="11" count="1" selected="0">
            <x v="2"/>
          </reference>
          <reference field="25" count="0"/>
        </references>
      </pivotArea>
    </format>
    <format dxfId="2909">
      <pivotArea dataOnly="0" labelOnly="1" outline="0" fieldPosition="0">
        <references count="7">
          <reference field="2" count="1" selected="0">
            <x v="4"/>
          </reference>
          <reference field="3" count="1" selected="0">
            <x v="593"/>
          </reference>
          <reference field="5" count="1" selected="0">
            <x v="7"/>
          </reference>
          <reference field="9" count="1" selected="0">
            <x v="453"/>
          </reference>
          <reference field="10" count="1" selected="0">
            <x v="82"/>
          </reference>
          <reference field="11" count="1" selected="0">
            <x v="2"/>
          </reference>
          <reference field="25" count="0"/>
        </references>
      </pivotArea>
    </format>
    <format dxfId="2908">
      <pivotArea dataOnly="0" labelOnly="1" outline="0" fieldPosition="0">
        <references count="7">
          <reference field="2" count="1" selected="0">
            <x v="4"/>
          </reference>
          <reference field="3" count="1" selected="0">
            <x v="627"/>
          </reference>
          <reference field="5" count="1" selected="0">
            <x v="8"/>
          </reference>
          <reference field="9" count="1" selected="0">
            <x v="10"/>
          </reference>
          <reference field="10" count="1" selected="0">
            <x v="180"/>
          </reference>
          <reference field="11" count="1" selected="0">
            <x v="3"/>
          </reference>
          <reference field="25" count="0"/>
        </references>
      </pivotArea>
    </format>
    <format dxfId="2907">
      <pivotArea dataOnly="0" labelOnly="1" outline="0" fieldPosition="0">
        <references count="7">
          <reference field="2" count="1" selected="0">
            <x v="4"/>
          </reference>
          <reference field="3" count="1" selected="0">
            <x v="627"/>
          </reference>
          <reference field="5" count="1" selected="0">
            <x v="8"/>
          </reference>
          <reference field="9" count="1" selected="0">
            <x v="12"/>
          </reference>
          <reference field="10" count="1" selected="0">
            <x v="43"/>
          </reference>
          <reference field="11" count="1" selected="0">
            <x v="3"/>
          </reference>
          <reference field="25" count="0"/>
        </references>
      </pivotArea>
    </format>
    <format dxfId="2906">
      <pivotArea dataOnly="0" labelOnly="1" outline="0" fieldPosition="0">
        <references count="7">
          <reference field="2" count="1" selected="0">
            <x v="4"/>
          </reference>
          <reference field="3" count="1" selected="0">
            <x v="627"/>
          </reference>
          <reference field="5" count="1" selected="0">
            <x v="8"/>
          </reference>
          <reference field="9" count="1" selected="0">
            <x v="15"/>
          </reference>
          <reference field="10" count="1" selected="0">
            <x v="83"/>
          </reference>
          <reference field="11" count="1" selected="0">
            <x v="2"/>
          </reference>
          <reference field="25" count="0"/>
        </references>
      </pivotArea>
    </format>
    <format dxfId="2905">
      <pivotArea dataOnly="0" labelOnly="1" outline="0" fieldPosition="0">
        <references count="7">
          <reference field="2" count="1" selected="0">
            <x v="4"/>
          </reference>
          <reference field="3" count="1" selected="0">
            <x v="627"/>
          </reference>
          <reference field="5" count="1" selected="0">
            <x v="8"/>
          </reference>
          <reference field="9" count="1" selected="0">
            <x v="44"/>
          </reference>
          <reference field="10" count="1" selected="0">
            <x v="53"/>
          </reference>
          <reference field="11" count="1" selected="0">
            <x v="3"/>
          </reference>
          <reference field="25" count="0"/>
        </references>
      </pivotArea>
    </format>
    <format dxfId="2904">
      <pivotArea dataOnly="0" labelOnly="1" outline="0" fieldPosition="0">
        <references count="7">
          <reference field="2" count="1" selected="0">
            <x v="4"/>
          </reference>
          <reference field="3" count="1" selected="0">
            <x v="627"/>
          </reference>
          <reference field="5" count="1" selected="0">
            <x v="8"/>
          </reference>
          <reference field="9" count="1" selected="0">
            <x v="215"/>
          </reference>
          <reference field="10" count="1" selected="0">
            <x v="125"/>
          </reference>
          <reference field="11" count="1" selected="0">
            <x v="3"/>
          </reference>
          <reference field="25" count="0"/>
        </references>
      </pivotArea>
    </format>
    <format dxfId="2903">
      <pivotArea dataOnly="0" labelOnly="1" outline="0" fieldPosition="0">
        <references count="7">
          <reference field="2" count="1" selected="0">
            <x v="4"/>
          </reference>
          <reference field="3" count="1" selected="0">
            <x v="627"/>
          </reference>
          <reference field="5" count="1" selected="0">
            <x v="8"/>
          </reference>
          <reference field="9" count="1" selected="0">
            <x v="336"/>
          </reference>
          <reference field="10" count="1" selected="0">
            <x v="83"/>
          </reference>
          <reference field="11" count="1" selected="0">
            <x v="2"/>
          </reference>
          <reference field="25" count="0"/>
        </references>
      </pivotArea>
    </format>
    <format dxfId="2902">
      <pivotArea dataOnly="0" labelOnly="1" outline="0" fieldPosition="0">
        <references count="7">
          <reference field="2" count="1" selected="0">
            <x v="4"/>
          </reference>
          <reference field="3" count="1" selected="0">
            <x v="627"/>
          </reference>
          <reference field="5" count="1" selected="0">
            <x v="8"/>
          </reference>
          <reference field="9" count="1" selected="0">
            <x v="417"/>
          </reference>
          <reference field="10" count="1" selected="0">
            <x v="179"/>
          </reference>
          <reference field="11" count="1" selected="0">
            <x v="3"/>
          </reference>
          <reference field="25" count="0"/>
        </references>
      </pivotArea>
    </format>
    <format dxfId="2901">
      <pivotArea dataOnly="0" labelOnly="1" outline="0" fieldPosition="0">
        <references count="7">
          <reference field="2" count="1" selected="0">
            <x v="4"/>
          </reference>
          <reference field="3" count="1" selected="0">
            <x v="627"/>
          </reference>
          <reference field="5" count="1" selected="0">
            <x v="8"/>
          </reference>
          <reference field="9" count="1" selected="0">
            <x v="427"/>
          </reference>
          <reference field="10" count="1" selected="0">
            <x v="83"/>
          </reference>
          <reference field="11" count="1" selected="0">
            <x v="3"/>
          </reference>
          <reference field="25" count="0"/>
        </references>
      </pivotArea>
    </format>
    <format dxfId="2900">
      <pivotArea dataOnly="0" labelOnly="1" outline="0" fieldPosition="0">
        <references count="7">
          <reference field="2" count="1" selected="0">
            <x v="4"/>
          </reference>
          <reference field="3" count="1" selected="0">
            <x v="627"/>
          </reference>
          <reference field="5" count="1" selected="0">
            <x v="8"/>
          </reference>
          <reference field="9" count="1" selected="0">
            <x v="453"/>
          </reference>
          <reference field="10" count="1" selected="0">
            <x v="82"/>
          </reference>
          <reference field="11" count="1" selected="0">
            <x v="2"/>
          </reference>
          <reference field="25" count="0"/>
        </references>
      </pivotArea>
    </format>
    <format dxfId="2899">
      <pivotArea dataOnly="0" labelOnly="1" outline="0" fieldPosition="0">
        <references count="7">
          <reference field="2" count="1" selected="0">
            <x v="4"/>
          </reference>
          <reference field="3" count="1" selected="0">
            <x v="627"/>
          </reference>
          <reference field="5" count="1" selected="0">
            <x v="8"/>
          </reference>
          <reference field="9" count="1" selected="0">
            <x v="455"/>
          </reference>
          <reference field="10" count="1" selected="0">
            <x v="125"/>
          </reference>
          <reference field="11" count="1" selected="0">
            <x v="3"/>
          </reference>
          <reference field="25" count="0"/>
        </references>
      </pivotArea>
    </format>
    <format dxfId="2898">
      <pivotArea dataOnly="0" labelOnly="1" outline="0" fieldPosition="0">
        <references count="7">
          <reference field="2" count="1" selected="0">
            <x v="4"/>
          </reference>
          <reference field="3" count="1" selected="0">
            <x v="627"/>
          </reference>
          <reference field="5" count="1" selected="0">
            <x v="8"/>
          </reference>
          <reference field="9" count="1" selected="0">
            <x v="456"/>
          </reference>
          <reference field="10" count="1" selected="0">
            <x v="83"/>
          </reference>
          <reference field="11" count="1" selected="0">
            <x v="2"/>
          </reference>
          <reference field="25" count="0"/>
        </references>
      </pivotArea>
    </format>
    <format dxfId="2897">
      <pivotArea dataOnly="0" labelOnly="1" outline="0" fieldPosition="0">
        <references count="7">
          <reference field="2" count="1" selected="0">
            <x v="4"/>
          </reference>
          <reference field="3" count="1" selected="0">
            <x v="627"/>
          </reference>
          <reference field="5" count="1" selected="0">
            <x v="8"/>
          </reference>
          <reference field="9" count="1" selected="0">
            <x v="457"/>
          </reference>
          <reference field="10" count="1" selected="0">
            <x v="83"/>
          </reference>
          <reference field="11" count="1" selected="0">
            <x v="2"/>
          </reference>
          <reference field="25" count="0"/>
        </references>
      </pivotArea>
    </format>
    <format dxfId="2896">
      <pivotArea dataOnly="0" labelOnly="1" outline="0" fieldPosition="0">
        <references count="7">
          <reference field="2" count="1" selected="0">
            <x v="4"/>
          </reference>
          <reference field="3" count="1" selected="0">
            <x v="628"/>
          </reference>
          <reference field="5" count="1" selected="0">
            <x v="9"/>
          </reference>
          <reference field="9" count="1" selected="0">
            <x v="44"/>
          </reference>
          <reference field="10" count="1" selected="0">
            <x v="53"/>
          </reference>
          <reference field="11" count="1" selected="0">
            <x v="3"/>
          </reference>
          <reference field="25" count="0"/>
        </references>
      </pivotArea>
    </format>
    <format dxfId="2895">
      <pivotArea dataOnly="0" labelOnly="1" outline="0" fieldPosition="0">
        <references count="7">
          <reference field="2" count="1" selected="0">
            <x v="4"/>
          </reference>
          <reference field="3" count="1" selected="0">
            <x v="628"/>
          </reference>
          <reference field="5" count="1" selected="0">
            <x v="9"/>
          </reference>
          <reference field="9" count="1" selected="0">
            <x v="78"/>
          </reference>
          <reference field="10" count="1" selected="0">
            <x v="125"/>
          </reference>
          <reference field="11" count="1" selected="0">
            <x v="3"/>
          </reference>
          <reference field="25" count="0"/>
        </references>
      </pivotArea>
    </format>
    <format dxfId="2894">
      <pivotArea dataOnly="0" labelOnly="1" outline="0" fieldPosition="0">
        <references count="7">
          <reference field="2" count="1" selected="0">
            <x v="4"/>
          </reference>
          <reference field="3" count="1" selected="0">
            <x v="628"/>
          </reference>
          <reference field="5" count="1" selected="0">
            <x v="9"/>
          </reference>
          <reference field="9" count="1" selected="0">
            <x v="215"/>
          </reference>
          <reference field="10" count="1" selected="0">
            <x v="125"/>
          </reference>
          <reference field="11" count="1" selected="0">
            <x v="3"/>
          </reference>
          <reference field="25" count="0"/>
        </references>
      </pivotArea>
    </format>
    <format dxfId="2893">
      <pivotArea dataOnly="0" labelOnly="1" outline="0" fieldPosition="0">
        <references count="7">
          <reference field="2" count="1" selected="0">
            <x v="4"/>
          </reference>
          <reference field="3" count="1" selected="0">
            <x v="628"/>
          </reference>
          <reference field="5" count="1" selected="0">
            <x v="9"/>
          </reference>
          <reference field="9" count="1" selected="0">
            <x v="218"/>
          </reference>
          <reference field="10" count="1" selected="0">
            <x v="172"/>
          </reference>
          <reference field="11" count="1" selected="0">
            <x v="2"/>
          </reference>
          <reference field="25" count="0"/>
        </references>
      </pivotArea>
    </format>
    <format dxfId="2892">
      <pivotArea dataOnly="0" labelOnly="1" outline="0" fieldPosition="0">
        <references count="7">
          <reference field="2" count="1" selected="0">
            <x v="4"/>
          </reference>
          <reference field="3" count="1" selected="0">
            <x v="628"/>
          </reference>
          <reference field="5" count="1" selected="0">
            <x v="9"/>
          </reference>
          <reference field="9" count="1" selected="0">
            <x v="287"/>
          </reference>
          <reference field="10" count="1" selected="0">
            <x v="83"/>
          </reference>
          <reference field="11" count="1" selected="0">
            <x v="2"/>
          </reference>
          <reference field="25" count="0"/>
        </references>
      </pivotArea>
    </format>
    <format dxfId="2891">
      <pivotArea dataOnly="0" labelOnly="1" outline="0" fieldPosition="0">
        <references count="7">
          <reference field="2" count="1" selected="0">
            <x v="4"/>
          </reference>
          <reference field="3" count="1" selected="0">
            <x v="628"/>
          </reference>
          <reference field="5" count="1" selected="0">
            <x v="9"/>
          </reference>
          <reference field="9" count="1" selected="0">
            <x v="336"/>
          </reference>
          <reference field="10" count="1" selected="0">
            <x v="83"/>
          </reference>
          <reference field="11" count="1" selected="0">
            <x v="2"/>
          </reference>
          <reference field="25" count="0"/>
        </references>
      </pivotArea>
    </format>
    <format dxfId="2890">
      <pivotArea dataOnly="0" labelOnly="1" outline="0" fieldPosition="0">
        <references count="7">
          <reference field="2" count="1" selected="0">
            <x v="4"/>
          </reference>
          <reference field="3" count="1" selected="0">
            <x v="628"/>
          </reference>
          <reference field="5" count="1" selected="0">
            <x v="9"/>
          </reference>
          <reference field="9" count="1" selected="0">
            <x v="417"/>
          </reference>
          <reference field="10" count="1" selected="0">
            <x v="179"/>
          </reference>
          <reference field="11" count="1" selected="0">
            <x v="3"/>
          </reference>
          <reference field="25" count="0"/>
        </references>
      </pivotArea>
    </format>
    <format dxfId="2889">
      <pivotArea dataOnly="0" labelOnly="1" outline="0" fieldPosition="0">
        <references count="7">
          <reference field="2" count="1" selected="0">
            <x v="4"/>
          </reference>
          <reference field="3" count="1" selected="0">
            <x v="628"/>
          </reference>
          <reference field="5" count="1" selected="0">
            <x v="9"/>
          </reference>
          <reference field="9" count="1" selected="0">
            <x v="427"/>
          </reference>
          <reference field="10" count="1" selected="0">
            <x v="83"/>
          </reference>
          <reference field="11" count="1" selected="0">
            <x v="2"/>
          </reference>
          <reference field="25" count="0"/>
        </references>
      </pivotArea>
    </format>
    <format dxfId="2888">
      <pivotArea dataOnly="0" labelOnly="1" outline="0" fieldPosition="0">
        <references count="7">
          <reference field="2" count="1" selected="0">
            <x v="4"/>
          </reference>
          <reference field="3" count="1" selected="0">
            <x v="628"/>
          </reference>
          <reference field="5" count="1" selected="0">
            <x v="9"/>
          </reference>
          <reference field="9" count="1" selected="0">
            <x v="451"/>
          </reference>
          <reference field="10" count="1" selected="0">
            <x v="83"/>
          </reference>
          <reference field="11" count="1" selected="0">
            <x v="2"/>
          </reference>
          <reference field="25" count="0"/>
        </references>
      </pivotArea>
    </format>
    <format dxfId="2887">
      <pivotArea dataOnly="0" labelOnly="1" outline="0" fieldPosition="0">
        <references count="7">
          <reference field="2" count="1" selected="0">
            <x v="4"/>
          </reference>
          <reference field="3" count="1" selected="0">
            <x v="628"/>
          </reference>
          <reference field="5" count="1" selected="0">
            <x v="9"/>
          </reference>
          <reference field="9" count="1" selected="0">
            <x v="455"/>
          </reference>
          <reference field="10" count="1" selected="0">
            <x v="125"/>
          </reference>
          <reference field="11" count="1" selected="0">
            <x v="3"/>
          </reference>
          <reference field="25" count="0"/>
        </references>
      </pivotArea>
    </format>
    <format dxfId="2886">
      <pivotArea dataOnly="0" labelOnly="1" outline="0" fieldPosition="0">
        <references count="7">
          <reference field="2" count="1" selected="0">
            <x v="4"/>
          </reference>
          <reference field="3" count="1" selected="0">
            <x v="628"/>
          </reference>
          <reference field="5" count="1" selected="0">
            <x v="9"/>
          </reference>
          <reference field="9" count="1" selected="0">
            <x v="458"/>
          </reference>
          <reference field="10" count="1" selected="0">
            <x v="82"/>
          </reference>
          <reference field="11" count="1" selected="0">
            <x v="2"/>
          </reference>
          <reference field="25" count="0"/>
        </references>
      </pivotArea>
    </format>
    <format dxfId="2885">
      <pivotArea dataOnly="0" labelOnly="1" outline="0" fieldPosition="0">
        <references count="7">
          <reference field="2" count="1" selected="0">
            <x v="4"/>
          </reference>
          <reference field="3" count="1" selected="0">
            <x v="628"/>
          </reference>
          <reference field="5" count="1" selected="0">
            <x v="9"/>
          </reference>
          <reference field="9" count="1" selected="0">
            <x v="459"/>
          </reference>
          <reference field="10" count="1" selected="0">
            <x v="83"/>
          </reference>
          <reference field="11" count="1" selected="0">
            <x v="2"/>
          </reference>
          <reference field="25" count="0"/>
        </references>
      </pivotArea>
    </format>
    <format dxfId="2884">
      <pivotArea dataOnly="0" labelOnly="1" outline="0" fieldPosition="0">
        <references count="7">
          <reference field="2" count="1" selected="0">
            <x v="4"/>
          </reference>
          <reference field="3" count="1" selected="0">
            <x v="628"/>
          </reference>
          <reference field="5" count="1" selected="0">
            <x v="9"/>
          </reference>
          <reference field="9" count="1" selected="0">
            <x v="621"/>
          </reference>
          <reference field="10" count="1" selected="0">
            <x v="83"/>
          </reference>
          <reference field="11" count="1" selected="0">
            <x v="2"/>
          </reference>
          <reference field="25" count="0"/>
        </references>
      </pivotArea>
    </format>
    <format dxfId="2883">
      <pivotArea dataOnly="0" labelOnly="1" outline="0" fieldPosition="0">
        <references count="7">
          <reference field="2" count="1" selected="0">
            <x v="4"/>
          </reference>
          <reference field="3" count="1" selected="0">
            <x v="628"/>
          </reference>
          <reference field="5" count="1" selected="0">
            <x v="9"/>
          </reference>
          <reference field="9" count="1" selected="0">
            <x v="622"/>
          </reference>
          <reference field="10" count="1" selected="0">
            <x v="83"/>
          </reference>
          <reference field="11" count="1" selected="0">
            <x v="2"/>
          </reference>
          <reference field="25" count="0"/>
        </references>
      </pivotArea>
    </format>
    <format dxfId="2882">
      <pivotArea dataOnly="0" labelOnly="1" outline="0" fieldPosition="0">
        <references count="7">
          <reference field="2" count="1" selected="0">
            <x v="4"/>
          </reference>
          <reference field="3" count="1" selected="0">
            <x v="629"/>
          </reference>
          <reference field="5" count="1" selected="0">
            <x v="10"/>
          </reference>
          <reference field="9" count="1" selected="0">
            <x v="39"/>
          </reference>
          <reference field="10" count="1" selected="0">
            <x v="141"/>
          </reference>
          <reference field="11" count="1" selected="0">
            <x v="3"/>
          </reference>
          <reference field="25" count="0"/>
        </references>
      </pivotArea>
    </format>
    <format dxfId="2881">
      <pivotArea dataOnly="0" labelOnly="1" outline="0" fieldPosition="0">
        <references count="7">
          <reference field="2" count="1" selected="0">
            <x v="4"/>
          </reference>
          <reference field="3" count="1" selected="0">
            <x v="629"/>
          </reference>
          <reference field="5" count="1" selected="0">
            <x v="10"/>
          </reference>
          <reference field="9" count="1" selected="0">
            <x v="177"/>
          </reference>
          <reference field="10" count="1" selected="0">
            <x v="125"/>
          </reference>
          <reference field="11" count="1" selected="0">
            <x v="3"/>
          </reference>
          <reference field="25" count="0"/>
        </references>
      </pivotArea>
    </format>
    <format dxfId="2880">
      <pivotArea dataOnly="0" labelOnly="1" outline="0" fieldPosition="0">
        <references count="7">
          <reference field="2" count="1" selected="0">
            <x v="4"/>
          </reference>
          <reference field="3" count="1" selected="0">
            <x v="629"/>
          </reference>
          <reference field="5" count="1" selected="0">
            <x v="10"/>
          </reference>
          <reference field="9" count="1" selected="0">
            <x v="215"/>
          </reference>
          <reference field="10" count="1" selected="0">
            <x v="125"/>
          </reference>
          <reference field="11" count="1" selected="0">
            <x v="3"/>
          </reference>
          <reference field="25" count="0"/>
        </references>
      </pivotArea>
    </format>
    <format dxfId="2879">
      <pivotArea dataOnly="0" labelOnly="1" outline="0" fieldPosition="0">
        <references count="7">
          <reference field="2" count="1" selected="0">
            <x v="4"/>
          </reference>
          <reference field="3" count="1" selected="0">
            <x v="629"/>
          </reference>
          <reference field="5" count="1" selected="0">
            <x v="10"/>
          </reference>
          <reference field="9" count="1" selected="0">
            <x v="287"/>
          </reference>
          <reference field="10" count="1" selected="0">
            <x v="82"/>
          </reference>
          <reference field="11" count="1" selected="0">
            <x v="2"/>
          </reference>
          <reference field="25" count="0"/>
        </references>
      </pivotArea>
    </format>
    <format dxfId="2878">
      <pivotArea dataOnly="0" labelOnly="1" outline="0" fieldPosition="0">
        <references count="7">
          <reference field="2" count="1" selected="0">
            <x v="4"/>
          </reference>
          <reference field="3" count="1" selected="0">
            <x v="629"/>
          </reference>
          <reference field="5" count="1" selected="0">
            <x v="10"/>
          </reference>
          <reference field="9" count="1" selected="0">
            <x v="385"/>
          </reference>
          <reference field="10" count="1" selected="0">
            <x v="83"/>
          </reference>
          <reference field="11" count="1" selected="0">
            <x v="2"/>
          </reference>
          <reference field="25" count="0"/>
        </references>
      </pivotArea>
    </format>
    <format dxfId="2877">
      <pivotArea dataOnly="0" labelOnly="1" outline="0" fieldPosition="0">
        <references count="7">
          <reference field="2" count="1" selected="0">
            <x v="4"/>
          </reference>
          <reference field="3" count="1" selected="0">
            <x v="629"/>
          </reference>
          <reference field="5" count="1" selected="0">
            <x v="10"/>
          </reference>
          <reference field="9" count="1" selected="0">
            <x v="417"/>
          </reference>
          <reference field="10" count="1" selected="0">
            <x v="179"/>
          </reference>
          <reference field="11" count="1" selected="0">
            <x v="3"/>
          </reference>
          <reference field="25" count="0"/>
        </references>
      </pivotArea>
    </format>
    <format dxfId="2876">
      <pivotArea dataOnly="0" labelOnly="1" outline="0" fieldPosition="0">
        <references count="7">
          <reference field="2" count="1" selected="0">
            <x v="4"/>
          </reference>
          <reference field="3" count="1" selected="0">
            <x v="629"/>
          </reference>
          <reference field="5" count="1" selected="0">
            <x v="10"/>
          </reference>
          <reference field="9" count="1" selected="0">
            <x v="427"/>
          </reference>
          <reference field="10" count="1" selected="0">
            <x v="83"/>
          </reference>
          <reference field="11" count="1" selected="0">
            <x v="2"/>
          </reference>
          <reference field="25" count="0"/>
        </references>
      </pivotArea>
    </format>
    <format dxfId="2875">
      <pivotArea dataOnly="0" labelOnly="1" outline="0" fieldPosition="0">
        <references count="7">
          <reference field="2" count="1" selected="0">
            <x v="4"/>
          </reference>
          <reference field="3" count="1" selected="0">
            <x v="629"/>
          </reference>
          <reference field="5" count="1" selected="0">
            <x v="10"/>
          </reference>
          <reference field="9" count="1" selected="0">
            <x v="453"/>
          </reference>
          <reference field="10" count="1" selected="0">
            <x v="82"/>
          </reference>
          <reference field="11" count="1" selected="0">
            <x v="2"/>
          </reference>
          <reference field="25" count="0"/>
        </references>
      </pivotArea>
    </format>
    <format dxfId="2874">
      <pivotArea dataOnly="0" labelOnly="1" outline="0" fieldPosition="0">
        <references count="7">
          <reference field="2" count="1" selected="0">
            <x v="4"/>
          </reference>
          <reference field="3" count="1" selected="0">
            <x v="629"/>
          </reference>
          <reference field="5" count="1" selected="0">
            <x v="10"/>
          </reference>
          <reference field="9" count="1" selected="0">
            <x v="455"/>
          </reference>
          <reference field="10" count="1" selected="0">
            <x v="125"/>
          </reference>
          <reference field="11" count="1" selected="0">
            <x v="3"/>
          </reference>
          <reference field="25" count="0"/>
        </references>
      </pivotArea>
    </format>
    <format dxfId="2873">
      <pivotArea dataOnly="0" labelOnly="1" outline="0" fieldPosition="0">
        <references count="7">
          <reference field="2" count="1" selected="0">
            <x v="4"/>
          </reference>
          <reference field="3" count="1" selected="0">
            <x v="629"/>
          </reference>
          <reference field="5" count="1" selected="0">
            <x v="10"/>
          </reference>
          <reference field="9" count="1" selected="0">
            <x v="460"/>
          </reference>
          <reference field="10" count="1" selected="0">
            <x v="83"/>
          </reference>
          <reference field="11" count="1" selected="0">
            <x v="2"/>
          </reference>
          <reference field="25" count="0"/>
        </references>
      </pivotArea>
    </format>
    <format dxfId="2872">
      <pivotArea dataOnly="0" labelOnly="1" outline="0" fieldPosition="0">
        <references count="7">
          <reference field="2" count="1" selected="0">
            <x v="4"/>
          </reference>
          <reference field="3" count="1" selected="0">
            <x v="629"/>
          </reference>
          <reference field="5" count="1" selected="0">
            <x v="10"/>
          </reference>
          <reference field="9" count="1" selected="0">
            <x v="461"/>
          </reference>
          <reference field="10" count="1" selected="0">
            <x v="83"/>
          </reference>
          <reference field="11" count="1" selected="0">
            <x v="2"/>
          </reference>
          <reference field="25" count="0"/>
        </references>
      </pivotArea>
    </format>
    <format dxfId="2871">
      <pivotArea dataOnly="0" labelOnly="1" outline="0" fieldPosition="0">
        <references count="7">
          <reference field="2" count="1" selected="0">
            <x v="4"/>
          </reference>
          <reference field="3" count="1" selected="0">
            <x v="629"/>
          </reference>
          <reference field="5" count="1" selected="0">
            <x v="10"/>
          </reference>
          <reference field="9" count="1" selected="0">
            <x v="621"/>
          </reference>
          <reference field="10" count="1" selected="0">
            <x v="82"/>
          </reference>
          <reference field="11" count="1" selected="0">
            <x v="2"/>
          </reference>
          <reference field="25" count="0"/>
        </references>
      </pivotArea>
    </format>
    <format dxfId="2870">
      <pivotArea dataOnly="0" labelOnly="1" outline="0" fieldPosition="0">
        <references count="7">
          <reference field="2" count="1" selected="0">
            <x v="4"/>
          </reference>
          <reference field="3" count="1" selected="0">
            <x v="629"/>
          </reference>
          <reference field="5" count="1" selected="0">
            <x v="10"/>
          </reference>
          <reference field="9" count="1" selected="0">
            <x v="623"/>
          </reference>
          <reference field="10" count="1" selected="0">
            <x v="82"/>
          </reference>
          <reference field="11" count="1" selected="0">
            <x v="2"/>
          </reference>
          <reference field="25" count="0"/>
        </references>
      </pivotArea>
    </format>
    <format dxfId="2869">
      <pivotArea dataOnly="0" labelOnly="1" outline="0" fieldPosition="0">
        <references count="7">
          <reference field="2" count="1" selected="0">
            <x v="4"/>
          </reference>
          <reference field="3" count="1" selected="0">
            <x v="629"/>
          </reference>
          <reference field="5" count="1" selected="0">
            <x v="10"/>
          </reference>
          <reference field="9" count="1" selected="0">
            <x v="624"/>
          </reference>
          <reference field="10" count="1" selected="0">
            <x v="82"/>
          </reference>
          <reference field="11" count="1" selected="0">
            <x v="2"/>
          </reference>
          <reference field="25" count="0"/>
        </references>
      </pivotArea>
    </format>
    <format dxfId="2868">
      <pivotArea dataOnly="0" labelOnly="1" outline="0" fieldPosition="0">
        <references count="7">
          <reference field="2" count="1" selected="0">
            <x v="4"/>
          </reference>
          <reference field="3" count="1" selected="0">
            <x v="630"/>
          </reference>
          <reference field="5" count="1" selected="0">
            <x v="11"/>
          </reference>
          <reference field="9" count="1" selected="0">
            <x v="39"/>
          </reference>
          <reference field="10" count="1" selected="0">
            <x v="60"/>
          </reference>
          <reference field="11" count="1" selected="0">
            <x v="3"/>
          </reference>
          <reference field="25" count="0"/>
        </references>
      </pivotArea>
    </format>
    <format dxfId="2867">
      <pivotArea dataOnly="0" labelOnly="1" outline="0" fieldPosition="0">
        <references count="7">
          <reference field="2" count="1" selected="0">
            <x v="4"/>
          </reference>
          <reference field="3" count="1" selected="0">
            <x v="630"/>
          </reference>
          <reference field="5" count="1" selected="0">
            <x v="11"/>
          </reference>
          <reference field="9" count="1" selected="0">
            <x v="115"/>
          </reference>
          <reference field="10" count="1" selected="0">
            <x v="83"/>
          </reference>
          <reference field="11" count="1" selected="0">
            <x v="2"/>
          </reference>
          <reference field="25" count="0"/>
        </references>
      </pivotArea>
    </format>
    <format dxfId="2866">
      <pivotArea dataOnly="0" labelOnly="1" outline="0" fieldPosition="0">
        <references count="7">
          <reference field="2" count="1" selected="0">
            <x v="4"/>
          </reference>
          <reference field="3" count="1" selected="0">
            <x v="630"/>
          </reference>
          <reference field="5" count="1" selected="0">
            <x v="11"/>
          </reference>
          <reference field="9" count="1" selected="0">
            <x v="336"/>
          </reference>
          <reference field="10" count="1" selected="0">
            <x v="83"/>
          </reference>
          <reference field="11" count="1" selected="0">
            <x v="2"/>
          </reference>
          <reference field="25" count="0"/>
        </references>
      </pivotArea>
    </format>
    <format dxfId="2865">
      <pivotArea dataOnly="0" labelOnly="1" outline="0" fieldPosition="0">
        <references count="7">
          <reference field="2" count="1" selected="0">
            <x v="4"/>
          </reference>
          <reference field="3" count="1" selected="0">
            <x v="630"/>
          </reference>
          <reference field="5" count="1" selected="0">
            <x v="11"/>
          </reference>
          <reference field="9" count="1" selected="0">
            <x v="423"/>
          </reference>
          <reference field="10" count="1" selected="0">
            <x v="83"/>
          </reference>
          <reference field="11" count="1" selected="0">
            <x v="2"/>
          </reference>
          <reference field="25" count="0"/>
        </references>
      </pivotArea>
    </format>
    <format dxfId="2864">
      <pivotArea dataOnly="0" labelOnly="1" outline="0" fieldPosition="0">
        <references count="7">
          <reference field="2" count="1" selected="0">
            <x v="4"/>
          </reference>
          <reference field="3" count="1" selected="0">
            <x v="630"/>
          </reference>
          <reference field="5" count="1" selected="0">
            <x v="11"/>
          </reference>
          <reference field="9" count="1" selected="0">
            <x v="458"/>
          </reference>
          <reference field="10" count="1" selected="0">
            <x v="83"/>
          </reference>
          <reference field="11" count="1" selected="0">
            <x v="2"/>
          </reference>
          <reference field="25" count="0"/>
        </references>
      </pivotArea>
    </format>
    <format dxfId="2863">
      <pivotArea dataOnly="0" labelOnly="1" outline="0" fieldPosition="0">
        <references count="7">
          <reference field="2" count="1" selected="0">
            <x v="4"/>
          </reference>
          <reference field="3" count="1" selected="0">
            <x v="630"/>
          </reference>
          <reference field="5" count="1" selected="0">
            <x v="11"/>
          </reference>
          <reference field="9" count="1" selected="0">
            <x v="462"/>
          </reference>
          <reference field="10" count="1" selected="0">
            <x v="83"/>
          </reference>
          <reference field="11" count="1" selected="0">
            <x v="2"/>
          </reference>
          <reference field="25" count="0"/>
        </references>
      </pivotArea>
    </format>
    <format dxfId="2862">
      <pivotArea dataOnly="0" labelOnly="1" outline="0" fieldPosition="0">
        <references count="7">
          <reference field="2" count="1" selected="0">
            <x v="4"/>
          </reference>
          <reference field="3" count="1" selected="0">
            <x v="630"/>
          </reference>
          <reference field="5" count="1" selected="0">
            <x v="11"/>
          </reference>
          <reference field="9" count="1" selected="0">
            <x v="463"/>
          </reference>
          <reference field="10" count="1" selected="0">
            <x v="83"/>
          </reference>
          <reference field="11" count="1" selected="0">
            <x v="2"/>
          </reference>
          <reference field="25" count="0"/>
        </references>
      </pivotArea>
    </format>
    <format dxfId="2861">
      <pivotArea dataOnly="0" labelOnly="1" outline="0" fieldPosition="0">
        <references count="7">
          <reference field="2" count="1" selected="0">
            <x v="4"/>
          </reference>
          <reference field="3" count="1" selected="0">
            <x v="630"/>
          </reference>
          <reference field="5" count="1" selected="0">
            <x v="11"/>
          </reference>
          <reference field="9" count="1" selected="0">
            <x v="464"/>
          </reference>
          <reference field="10" count="1" selected="0">
            <x v="83"/>
          </reference>
          <reference field="11" count="1" selected="0">
            <x v="2"/>
          </reference>
          <reference field="25" count="0"/>
        </references>
      </pivotArea>
    </format>
    <format dxfId="2860">
      <pivotArea dataOnly="0" labelOnly="1" outline="0" fieldPosition="0">
        <references count="7">
          <reference field="2" count="1" selected="0">
            <x v="4"/>
          </reference>
          <reference field="3" count="1" selected="0">
            <x v="630"/>
          </reference>
          <reference field="5" count="1" selected="0">
            <x v="11"/>
          </reference>
          <reference field="9" count="1" selected="0">
            <x v="466"/>
          </reference>
          <reference field="10" count="1" selected="0">
            <x v="83"/>
          </reference>
          <reference field="11" count="1" selected="0">
            <x v="2"/>
          </reference>
          <reference field="25" count="0"/>
        </references>
      </pivotArea>
    </format>
    <format dxfId="2859">
      <pivotArea dataOnly="0" labelOnly="1" outline="0" fieldPosition="0">
        <references count="7">
          <reference field="2" count="1" selected="0">
            <x v="4"/>
          </reference>
          <reference field="3" count="1" selected="0">
            <x v="630"/>
          </reference>
          <reference field="5" count="1" selected="0">
            <x v="11"/>
          </reference>
          <reference field="9" count="1" selected="0">
            <x v="467"/>
          </reference>
          <reference field="10" count="1" selected="0">
            <x v="80"/>
          </reference>
          <reference field="11" count="1" selected="0">
            <x v="2"/>
          </reference>
          <reference field="25" count="0"/>
        </references>
      </pivotArea>
    </format>
    <format dxfId="2858">
      <pivotArea dataOnly="0" labelOnly="1" outline="0" fieldPosition="0">
        <references count="7">
          <reference field="2" count="1" selected="0">
            <x v="4"/>
          </reference>
          <reference field="3" count="1" selected="0">
            <x v="630"/>
          </reference>
          <reference field="5" count="1" selected="0">
            <x v="11"/>
          </reference>
          <reference field="9" count="1" selected="0">
            <x v="468"/>
          </reference>
          <reference field="10" count="1" selected="0">
            <x v="80"/>
          </reference>
          <reference field="11" count="1" selected="0">
            <x v="2"/>
          </reference>
          <reference field="25" count="0"/>
        </references>
      </pivotArea>
    </format>
    <format dxfId="2857">
      <pivotArea dataOnly="0" labelOnly="1" outline="0" fieldPosition="0">
        <references count="7">
          <reference field="2" count="1" selected="0">
            <x v="5"/>
          </reference>
          <reference field="3" count="1" selected="0">
            <x v="595"/>
          </reference>
          <reference field="5" count="1" selected="0">
            <x v="12"/>
          </reference>
          <reference field="9" count="1" selected="0">
            <x v="70"/>
          </reference>
          <reference field="10" count="1" selected="0">
            <x v="83"/>
          </reference>
          <reference field="11" count="1" selected="0">
            <x v="2"/>
          </reference>
          <reference field="25" count="0"/>
        </references>
      </pivotArea>
    </format>
    <format dxfId="2856">
      <pivotArea dataOnly="0" labelOnly="1" outline="0" fieldPosition="0">
        <references count="7">
          <reference field="2" count="1" selected="0">
            <x v="5"/>
          </reference>
          <reference field="3" count="1" selected="0">
            <x v="595"/>
          </reference>
          <reference field="5" count="1" selected="0">
            <x v="12"/>
          </reference>
          <reference field="9" count="1" selected="0">
            <x v="77"/>
          </reference>
          <reference field="10" count="1" selected="0">
            <x v="123"/>
          </reference>
          <reference field="11" count="1" selected="0">
            <x v="3"/>
          </reference>
          <reference field="25" count="0"/>
        </references>
      </pivotArea>
    </format>
    <format dxfId="2855">
      <pivotArea dataOnly="0" labelOnly="1" outline="0" fieldPosition="0">
        <references count="7">
          <reference field="2" count="1" selected="0">
            <x v="5"/>
          </reference>
          <reference field="3" count="1" selected="0">
            <x v="595"/>
          </reference>
          <reference field="5" count="1" selected="0">
            <x v="12"/>
          </reference>
          <reference field="9" count="1" selected="0">
            <x v="195"/>
          </reference>
          <reference field="10" count="1" selected="0">
            <x v="84"/>
          </reference>
          <reference field="11" count="1" selected="0">
            <x v="2"/>
          </reference>
          <reference field="25" count="0"/>
        </references>
      </pivotArea>
    </format>
    <format dxfId="2854">
      <pivotArea dataOnly="0" labelOnly="1" outline="0" fieldPosition="0">
        <references count="7">
          <reference field="2" count="1" selected="0">
            <x v="5"/>
          </reference>
          <reference field="3" count="1" selected="0">
            <x v="595"/>
          </reference>
          <reference field="5" count="1" selected="0">
            <x v="12"/>
          </reference>
          <reference field="9" count="1" selected="0">
            <x v="198"/>
          </reference>
          <reference field="10" count="1" selected="0">
            <x v="82"/>
          </reference>
          <reference field="11" count="1" selected="0">
            <x v="2"/>
          </reference>
          <reference field="25" count="0"/>
        </references>
      </pivotArea>
    </format>
    <format dxfId="2853">
      <pivotArea dataOnly="0" labelOnly="1" outline="0" fieldPosition="0">
        <references count="7">
          <reference field="2" count="1" selected="0">
            <x v="5"/>
          </reference>
          <reference field="3" count="1" selected="0">
            <x v="595"/>
          </reference>
          <reference field="5" count="1" selected="0">
            <x v="12"/>
          </reference>
          <reference field="9" count="1" selected="0">
            <x v="199"/>
          </reference>
          <reference field="10" count="1" selected="0">
            <x v="80"/>
          </reference>
          <reference field="11" count="1" selected="0">
            <x v="2"/>
          </reference>
          <reference field="25" count="0"/>
        </references>
      </pivotArea>
    </format>
    <format dxfId="2852">
      <pivotArea dataOnly="0" labelOnly="1" outline="0" fieldPosition="0">
        <references count="7">
          <reference field="2" count="1" selected="0">
            <x v="5"/>
          </reference>
          <reference field="3" count="1" selected="0">
            <x v="595"/>
          </reference>
          <reference field="5" count="1" selected="0">
            <x v="12"/>
          </reference>
          <reference field="9" count="1" selected="0">
            <x v="201"/>
          </reference>
          <reference field="10" count="1" selected="0">
            <x v="82"/>
          </reference>
          <reference field="11" count="1" selected="0">
            <x v="2"/>
          </reference>
          <reference field="25" count="0"/>
        </references>
      </pivotArea>
    </format>
    <format dxfId="2851">
      <pivotArea dataOnly="0" labelOnly="1" outline="0" fieldPosition="0">
        <references count="7">
          <reference field="2" count="1" selected="0">
            <x v="5"/>
          </reference>
          <reference field="3" count="1" selected="0">
            <x v="595"/>
          </reference>
          <reference field="5" count="1" selected="0">
            <x v="12"/>
          </reference>
          <reference field="9" count="1" selected="0">
            <x v="203"/>
          </reference>
          <reference field="10" count="1" selected="0">
            <x v="83"/>
          </reference>
          <reference field="11" count="1" selected="0">
            <x v="2"/>
          </reference>
          <reference field="25" count="0"/>
        </references>
      </pivotArea>
    </format>
    <format dxfId="2850">
      <pivotArea dataOnly="0" labelOnly="1" outline="0" fieldPosition="0">
        <references count="7">
          <reference field="2" count="1" selected="0">
            <x v="5"/>
          </reference>
          <reference field="3" count="1" selected="0">
            <x v="595"/>
          </reference>
          <reference field="5" count="1" selected="0">
            <x v="12"/>
          </reference>
          <reference field="9" count="1" selected="0">
            <x v="204"/>
          </reference>
          <reference field="10" count="1" selected="0">
            <x v="84"/>
          </reference>
          <reference field="11" count="1" selected="0">
            <x v="2"/>
          </reference>
          <reference field="25" count="0"/>
        </references>
      </pivotArea>
    </format>
    <format dxfId="2849">
      <pivotArea dataOnly="0" labelOnly="1" outline="0" fieldPosition="0">
        <references count="7">
          <reference field="2" count="1" selected="0">
            <x v="5"/>
          </reference>
          <reference field="3" count="1" selected="0">
            <x v="595"/>
          </reference>
          <reference field="5" count="1" selected="0">
            <x v="12"/>
          </reference>
          <reference field="9" count="1" selected="0">
            <x v="205"/>
          </reference>
          <reference field="10" count="1" selected="0">
            <x v="82"/>
          </reference>
          <reference field="11" count="1" selected="0">
            <x v="2"/>
          </reference>
          <reference field="25" count="0"/>
        </references>
      </pivotArea>
    </format>
    <format dxfId="2848">
      <pivotArea dataOnly="0" labelOnly="1" outline="0" fieldPosition="0">
        <references count="7">
          <reference field="2" count="1" selected="0">
            <x v="5"/>
          </reference>
          <reference field="3" count="1" selected="0">
            <x v="595"/>
          </reference>
          <reference field="5" count="1" selected="0">
            <x v="12"/>
          </reference>
          <reference field="9" count="1" selected="0">
            <x v="284"/>
          </reference>
          <reference field="10" count="1" selected="0">
            <x v="84"/>
          </reference>
          <reference field="11" count="1" selected="0">
            <x v="2"/>
          </reference>
          <reference field="25" count="0"/>
        </references>
      </pivotArea>
    </format>
    <format dxfId="2847">
      <pivotArea dataOnly="0" labelOnly="1" outline="0" fieldPosition="0">
        <references count="7">
          <reference field="2" count="1" selected="0">
            <x v="5"/>
          </reference>
          <reference field="3" count="1" selected="0">
            <x v="595"/>
          </reference>
          <reference field="5" count="1" selected="0">
            <x v="12"/>
          </reference>
          <reference field="9" count="1" selected="0">
            <x v="344"/>
          </reference>
          <reference field="10" count="1" selected="0">
            <x v="73"/>
          </reference>
          <reference field="11" count="1" selected="0">
            <x v="2"/>
          </reference>
          <reference field="25" count="0"/>
        </references>
      </pivotArea>
    </format>
    <format dxfId="2846">
      <pivotArea dataOnly="0" labelOnly="1" outline="0" fieldPosition="0">
        <references count="7">
          <reference field="2" count="1" selected="0">
            <x v="5"/>
          </reference>
          <reference field="3" count="1" selected="0">
            <x v="595"/>
          </reference>
          <reference field="5" count="1" selected="0">
            <x v="12"/>
          </reference>
          <reference field="9" count="1" selected="0">
            <x v="469"/>
          </reference>
          <reference field="10" count="1" selected="0">
            <x v="82"/>
          </reference>
          <reference field="11" count="1" selected="0">
            <x v="2"/>
          </reference>
          <reference field="25" count="0"/>
        </references>
      </pivotArea>
    </format>
    <format dxfId="2845">
      <pivotArea dataOnly="0" labelOnly="1" outline="0" fieldPosition="0">
        <references count="7">
          <reference field="2" count="1" selected="0">
            <x v="5"/>
          </reference>
          <reference field="3" count="1" selected="0">
            <x v="595"/>
          </reference>
          <reference field="5" count="1" selected="0">
            <x v="12"/>
          </reference>
          <reference field="9" count="1" selected="0">
            <x v="470"/>
          </reference>
          <reference field="10" count="1" selected="0">
            <x v="82"/>
          </reference>
          <reference field="11" count="1" selected="0">
            <x v="2"/>
          </reference>
          <reference field="25" count="0"/>
        </references>
      </pivotArea>
    </format>
    <format dxfId="2844">
      <pivotArea dataOnly="0" labelOnly="1" outline="0" fieldPosition="0">
        <references count="7">
          <reference field="2" count="1" selected="0">
            <x v="5"/>
          </reference>
          <reference field="3" count="1" selected="0">
            <x v="595"/>
          </reference>
          <reference field="5" count="1" selected="0">
            <x v="12"/>
          </reference>
          <reference field="9" count="1" selected="0">
            <x v="471"/>
          </reference>
          <reference field="10" count="1" selected="0">
            <x v="82"/>
          </reference>
          <reference field="11" count="1" selected="0">
            <x v="2"/>
          </reference>
          <reference field="25" count="0"/>
        </references>
      </pivotArea>
    </format>
    <format dxfId="2843">
      <pivotArea dataOnly="0" labelOnly="1" outline="0" fieldPosition="0">
        <references count="7">
          <reference field="2" count="1" selected="0">
            <x v="5"/>
          </reference>
          <reference field="3" count="1" selected="0">
            <x v="595"/>
          </reference>
          <reference field="5" count="1" selected="0">
            <x v="12"/>
          </reference>
          <reference field="9" count="1" selected="0">
            <x v="472"/>
          </reference>
          <reference field="10" count="1" selected="0">
            <x v="82"/>
          </reference>
          <reference field="11" count="1" selected="0">
            <x v="2"/>
          </reference>
          <reference field="25" count="0"/>
        </references>
      </pivotArea>
    </format>
    <format dxfId="2842">
      <pivotArea dataOnly="0" labelOnly="1" outline="0" fieldPosition="0">
        <references count="7">
          <reference field="2" count="1" selected="0">
            <x v="6"/>
          </reference>
          <reference field="3" count="1" selected="0">
            <x v="582"/>
          </reference>
          <reference field="5" count="1" selected="0">
            <x v="24"/>
          </reference>
          <reference field="9" count="1" selected="0">
            <x v="24"/>
          </reference>
          <reference field="10" count="1" selected="0">
            <x v="126"/>
          </reference>
          <reference field="11" count="1" selected="0">
            <x v="3"/>
          </reference>
          <reference field="25" count="0"/>
        </references>
      </pivotArea>
    </format>
    <format dxfId="2841">
      <pivotArea dataOnly="0" labelOnly="1" outline="0" fieldPosition="0">
        <references count="7">
          <reference field="2" count="1" selected="0">
            <x v="6"/>
          </reference>
          <reference field="3" count="1" selected="0">
            <x v="582"/>
          </reference>
          <reference field="5" count="1" selected="0">
            <x v="24"/>
          </reference>
          <reference field="9" count="1" selected="0">
            <x v="206"/>
          </reference>
          <reference field="10" count="1" selected="0">
            <x v="29"/>
          </reference>
          <reference field="11" count="1" selected="0">
            <x v="3"/>
          </reference>
          <reference field="25" count="0"/>
        </references>
      </pivotArea>
    </format>
    <format dxfId="2840">
      <pivotArea dataOnly="0" labelOnly="1" outline="0" fieldPosition="0">
        <references count="7">
          <reference field="2" count="1" selected="0">
            <x v="6"/>
          </reference>
          <reference field="3" count="1" selected="0">
            <x v="582"/>
          </reference>
          <reference field="5" count="1" selected="0">
            <x v="24"/>
          </reference>
          <reference field="9" count="1" selected="0">
            <x v="209"/>
          </reference>
          <reference field="10" count="1" selected="0">
            <x v="82"/>
          </reference>
          <reference field="11" count="1" selected="0">
            <x v="2"/>
          </reference>
          <reference field="25" count="0"/>
        </references>
      </pivotArea>
    </format>
    <format dxfId="2839">
      <pivotArea dataOnly="0" labelOnly="1" outline="0" fieldPosition="0">
        <references count="7">
          <reference field="2" count="1" selected="0">
            <x v="6"/>
          </reference>
          <reference field="3" count="1" selected="0">
            <x v="582"/>
          </reference>
          <reference field="5" count="1" selected="0">
            <x v="24"/>
          </reference>
          <reference field="9" count="1" selected="0">
            <x v="286"/>
          </reference>
          <reference field="10" count="1" selected="0">
            <x v="83"/>
          </reference>
          <reference field="11" count="1" selected="0">
            <x v="2"/>
          </reference>
          <reference field="25" count="0"/>
        </references>
      </pivotArea>
    </format>
    <format dxfId="2838">
      <pivotArea dataOnly="0" labelOnly="1" outline="0" fieldPosition="0">
        <references count="7">
          <reference field="2" count="1" selected="0">
            <x v="6"/>
          </reference>
          <reference field="3" count="1" selected="0">
            <x v="582"/>
          </reference>
          <reference field="5" count="1" selected="0">
            <x v="24"/>
          </reference>
          <reference field="9" count="1" selected="0">
            <x v="358"/>
          </reference>
          <reference field="10" count="1" selected="0">
            <x v="83"/>
          </reference>
          <reference field="11" count="1" selected="0">
            <x v="2"/>
          </reference>
          <reference field="25" count="0"/>
        </references>
      </pivotArea>
    </format>
    <format dxfId="2837">
      <pivotArea dataOnly="0" labelOnly="1" outline="0" fieldPosition="0">
        <references count="7">
          <reference field="2" count="1" selected="0">
            <x v="6"/>
          </reference>
          <reference field="3" count="1" selected="0">
            <x v="637"/>
          </reference>
          <reference field="5" count="1" selected="0">
            <x v="25"/>
          </reference>
          <reference field="9" count="1" selected="0">
            <x v="206"/>
          </reference>
          <reference field="10" count="1" selected="0">
            <x v="29"/>
          </reference>
          <reference field="11" count="1" selected="0">
            <x v="3"/>
          </reference>
          <reference field="25" count="0"/>
        </references>
      </pivotArea>
    </format>
    <format dxfId="2836">
      <pivotArea dataOnly="0" labelOnly="1" outline="0" fieldPosition="0">
        <references count="7">
          <reference field="2" count="1" selected="0">
            <x v="6"/>
          </reference>
          <reference field="3" count="1" selected="0">
            <x v="637"/>
          </reference>
          <reference field="5" count="1" selected="0">
            <x v="25"/>
          </reference>
          <reference field="9" count="1" selected="0">
            <x v="210"/>
          </reference>
          <reference field="10" count="1" selected="0">
            <x v="126"/>
          </reference>
          <reference field="11" count="1" selected="0">
            <x v="3"/>
          </reference>
          <reference field="25" count="0"/>
        </references>
      </pivotArea>
    </format>
    <format dxfId="2835">
      <pivotArea dataOnly="0" labelOnly="1" outline="0" fieldPosition="0">
        <references count="7">
          <reference field="2" count="1" selected="0">
            <x v="6"/>
          </reference>
          <reference field="3" count="1" selected="0">
            <x v="637"/>
          </reference>
          <reference field="5" count="1" selected="0">
            <x v="25"/>
          </reference>
          <reference field="9" count="1" selected="0">
            <x v="358"/>
          </reference>
          <reference field="10" count="1" selected="0">
            <x v="83"/>
          </reference>
          <reference field="11" count="1" selected="0">
            <x v="2"/>
          </reference>
          <reference field="25" count="0"/>
        </references>
      </pivotArea>
    </format>
    <format dxfId="2834">
      <pivotArea dataOnly="0" labelOnly="1" outline="0" fieldPosition="0">
        <references count="7">
          <reference field="2" count="1" selected="0">
            <x v="6"/>
          </reference>
          <reference field="3" count="1" selected="0">
            <x v="639"/>
          </reference>
          <reference field="5" count="1" selected="0">
            <x v="26"/>
          </reference>
          <reference field="9" count="1" selected="0">
            <x v="206"/>
          </reference>
          <reference field="10" count="1" selected="0">
            <x v="29"/>
          </reference>
          <reference field="11" count="1" selected="0">
            <x v="3"/>
          </reference>
          <reference field="25" count="0"/>
        </references>
      </pivotArea>
    </format>
    <format dxfId="2833">
      <pivotArea dataOnly="0" labelOnly="1" outline="0" fieldPosition="0">
        <references count="7">
          <reference field="2" count="1" selected="0">
            <x v="6"/>
          </reference>
          <reference field="3" count="1" selected="0">
            <x v="639"/>
          </reference>
          <reference field="5" count="1" selected="0">
            <x v="26"/>
          </reference>
          <reference field="9" count="1" selected="0">
            <x v="210"/>
          </reference>
          <reference field="10" count="1" selected="0">
            <x v="126"/>
          </reference>
          <reference field="11" count="1" selected="0">
            <x v="3"/>
          </reference>
          <reference field="25" count="0"/>
        </references>
      </pivotArea>
    </format>
    <format dxfId="2832">
      <pivotArea dataOnly="0" labelOnly="1" outline="0" fieldPosition="0">
        <references count="7">
          <reference field="2" count="1" selected="0">
            <x v="6"/>
          </reference>
          <reference field="3" count="1" selected="0">
            <x v="639"/>
          </reference>
          <reference field="5" count="1" selected="0">
            <x v="26"/>
          </reference>
          <reference field="9" count="1" selected="0">
            <x v="331"/>
          </reference>
          <reference field="10" count="1" selected="0">
            <x v="83"/>
          </reference>
          <reference field="11" count="1" selected="0">
            <x v="2"/>
          </reference>
          <reference field="25" count="0"/>
        </references>
      </pivotArea>
    </format>
    <format dxfId="2831">
      <pivotArea dataOnly="0" labelOnly="1" outline="0" fieldPosition="0">
        <references count="7">
          <reference field="2" count="1" selected="0">
            <x v="6"/>
          </reference>
          <reference field="3" count="1" selected="0">
            <x v="640"/>
          </reference>
          <reference field="5" count="1" selected="0">
            <x v="27"/>
          </reference>
          <reference field="9" count="1" selected="0">
            <x v="206"/>
          </reference>
          <reference field="10" count="1" selected="0">
            <x v="29"/>
          </reference>
          <reference field="11" count="1" selected="0">
            <x v="3"/>
          </reference>
          <reference field="25" count="0"/>
        </references>
      </pivotArea>
    </format>
    <format dxfId="2830">
      <pivotArea dataOnly="0" labelOnly="1" outline="0" fieldPosition="0">
        <references count="7">
          <reference field="2" count="1" selected="0">
            <x v="6"/>
          </reference>
          <reference field="3" count="1" selected="0">
            <x v="640"/>
          </reference>
          <reference field="5" count="1" selected="0">
            <x v="27"/>
          </reference>
          <reference field="9" count="1" selected="0">
            <x v="209"/>
          </reference>
          <reference field="10" count="1" selected="0">
            <x v="83"/>
          </reference>
          <reference field="11" count="1" selected="0">
            <x v="2"/>
          </reference>
          <reference field="25" count="0"/>
        </references>
      </pivotArea>
    </format>
    <format dxfId="2829">
      <pivotArea dataOnly="0" labelOnly="1" outline="0" fieldPosition="0">
        <references count="7">
          <reference field="2" count="1" selected="0">
            <x v="6"/>
          </reference>
          <reference field="3" count="1" selected="0">
            <x v="640"/>
          </reference>
          <reference field="5" count="1" selected="0">
            <x v="27"/>
          </reference>
          <reference field="9" count="1" selected="0">
            <x v="286"/>
          </reference>
          <reference field="10" count="1" selected="0">
            <x v="83"/>
          </reference>
          <reference field="11" count="1" selected="0">
            <x v="2"/>
          </reference>
          <reference field="25" count="0"/>
        </references>
      </pivotArea>
    </format>
    <format dxfId="2828">
      <pivotArea dataOnly="0" labelOnly="1" outline="0" fieldPosition="0">
        <references count="7">
          <reference field="2" count="1" selected="0">
            <x v="6"/>
          </reference>
          <reference field="3" count="1" selected="0">
            <x v="640"/>
          </reference>
          <reference field="5" count="1" selected="0">
            <x v="27"/>
          </reference>
          <reference field="9" count="1" selected="0">
            <x v="358"/>
          </reference>
          <reference field="10" count="1" selected="0">
            <x v="83"/>
          </reference>
          <reference field="11" count="1" selected="0">
            <x v="2"/>
          </reference>
          <reference field="25" count="0"/>
        </references>
      </pivotArea>
    </format>
    <format dxfId="2827">
      <pivotArea dataOnly="0" labelOnly="1" outline="0" fieldPosition="0">
        <references count="7">
          <reference field="2" count="1" selected="0">
            <x v="6"/>
          </reference>
          <reference field="3" count="1" selected="0">
            <x v="640"/>
          </reference>
          <reference field="5" count="1" selected="0">
            <x v="27"/>
          </reference>
          <reference field="9" count="1" selected="0">
            <x v="482"/>
          </reference>
          <reference field="10" count="1" selected="0">
            <x v="83"/>
          </reference>
          <reference field="11" count="1" selected="0">
            <x v="2"/>
          </reference>
          <reference field="25" count="0"/>
        </references>
      </pivotArea>
    </format>
    <format dxfId="2826">
      <pivotArea dataOnly="0" labelOnly="1" outline="0" fieldPosition="0">
        <references count="7">
          <reference field="2" count="1" selected="0">
            <x v="6"/>
          </reference>
          <reference field="3" count="1" selected="0">
            <x v="640"/>
          </reference>
          <reference field="5" count="1" selected="0">
            <x v="27"/>
          </reference>
          <reference field="9" count="1" selected="0">
            <x v="483"/>
          </reference>
          <reference field="10" count="1" selected="0">
            <x v="181"/>
          </reference>
          <reference field="11" count="1" selected="0">
            <x v="3"/>
          </reference>
          <reference field="25" count="0"/>
        </references>
      </pivotArea>
    </format>
    <format dxfId="2825">
      <pivotArea dataOnly="0" labelOnly="1" outline="0" fieldPosition="0">
        <references count="7">
          <reference field="2" count="1" selected="0">
            <x v="7"/>
          </reference>
          <reference field="3" count="1" selected="0">
            <x v="392"/>
          </reference>
          <reference field="5" count="1" selected="0">
            <x v="19"/>
          </reference>
          <reference field="9" count="1" selected="0">
            <x v="189"/>
          </reference>
          <reference field="10" count="1" selected="0">
            <x v="143"/>
          </reference>
          <reference field="11" count="1" selected="0">
            <x v="3"/>
          </reference>
          <reference field="25" count="0"/>
        </references>
      </pivotArea>
    </format>
    <format dxfId="2824">
      <pivotArea dataOnly="0" labelOnly="1" outline="0" fieldPosition="0">
        <references count="7">
          <reference field="2" count="1" selected="0">
            <x v="7"/>
          </reference>
          <reference field="3" count="1" selected="0">
            <x v="392"/>
          </reference>
          <reference field="5" count="1" selected="0">
            <x v="20"/>
          </reference>
          <reference field="9" count="1" selected="0">
            <x v="189"/>
          </reference>
          <reference field="10" count="1" selected="0">
            <x v="143"/>
          </reference>
          <reference field="11" count="1" selected="0">
            <x v="3"/>
          </reference>
          <reference field="25" count="0"/>
        </references>
      </pivotArea>
    </format>
    <format dxfId="2823">
      <pivotArea dataOnly="0" labelOnly="1" outline="0" fieldPosition="0">
        <references count="7">
          <reference field="2" count="1" selected="0">
            <x v="7"/>
          </reference>
          <reference field="3" count="1" selected="0">
            <x v="650"/>
          </reference>
          <reference field="5" count="1" selected="0">
            <x v="36"/>
          </reference>
          <reference field="9" count="1" selected="0">
            <x v="355"/>
          </reference>
          <reference field="10" count="1" selected="0">
            <x v="150"/>
          </reference>
          <reference field="11" count="1" selected="0">
            <x v="3"/>
          </reference>
          <reference field="25" count="0"/>
        </references>
      </pivotArea>
    </format>
    <format dxfId="2822">
      <pivotArea dataOnly="0" labelOnly="1" outline="0" fieldPosition="0">
        <references count="7">
          <reference field="2" count="1" selected="0">
            <x v="7"/>
          </reference>
          <reference field="3" count="1" selected="0">
            <x v="651"/>
          </reference>
          <reference field="5" count="1" selected="0">
            <x v="37"/>
          </reference>
          <reference field="9" count="1" selected="0">
            <x v="26"/>
          </reference>
          <reference field="10" count="1" selected="0">
            <x v="181"/>
          </reference>
          <reference field="11" count="1" selected="0">
            <x v="3"/>
          </reference>
          <reference field="25" count="0"/>
        </references>
      </pivotArea>
    </format>
    <format dxfId="2821">
      <pivotArea dataOnly="0" labelOnly="1" outline="0" fieldPosition="0">
        <references count="7">
          <reference field="2" count="1" selected="0">
            <x v="7"/>
          </reference>
          <reference field="3" count="1" selected="0">
            <x v="651"/>
          </reference>
          <reference field="5" count="1" selected="0">
            <x v="37"/>
          </reference>
          <reference field="9" count="1" selected="0">
            <x v="150"/>
          </reference>
          <reference field="10" count="1" selected="0">
            <x v="181"/>
          </reference>
          <reference field="11" count="1" selected="0">
            <x v="3"/>
          </reference>
          <reference field="25" count="0"/>
        </references>
      </pivotArea>
    </format>
    <format dxfId="2820">
      <pivotArea dataOnly="0" labelOnly="1" outline="0" fieldPosition="0">
        <references count="7">
          <reference field="2" count="1" selected="0">
            <x v="7"/>
          </reference>
          <reference field="3" count="1" selected="0">
            <x v="651"/>
          </reference>
          <reference field="5" count="1" selected="0">
            <x v="37"/>
          </reference>
          <reference field="9" count="1" selected="0">
            <x v="151"/>
          </reference>
          <reference field="10" count="1" selected="0">
            <x v="181"/>
          </reference>
          <reference field="11" count="1" selected="0">
            <x v="3"/>
          </reference>
          <reference field="25" count="0"/>
        </references>
      </pivotArea>
    </format>
    <format dxfId="2819">
      <pivotArea dataOnly="0" labelOnly="1" outline="0" fieldPosition="0">
        <references count="7">
          <reference field="2" count="1" selected="0">
            <x v="7"/>
          </reference>
          <reference field="3" count="1" selected="0">
            <x v="651"/>
          </reference>
          <reference field="5" count="1" selected="0">
            <x v="37"/>
          </reference>
          <reference field="9" count="1" selected="0">
            <x v="152"/>
          </reference>
          <reference field="10" count="1" selected="0">
            <x v="82"/>
          </reference>
          <reference field="11" count="1" selected="0">
            <x v="2"/>
          </reference>
          <reference field="25" count="0"/>
        </references>
      </pivotArea>
    </format>
    <format dxfId="2818">
      <pivotArea dataOnly="0" labelOnly="1" outline="0" fieldPosition="0">
        <references count="7">
          <reference field="2" count="1" selected="0">
            <x v="7"/>
          </reference>
          <reference field="3" count="1" selected="0">
            <x v="651"/>
          </reference>
          <reference field="5" count="1" selected="0">
            <x v="37"/>
          </reference>
          <reference field="9" count="1" selected="0">
            <x v="154"/>
          </reference>
          <reference field="10" count="1" selected="0">
            <x v="83"/>
          </reference>
          <reference field="11" count="1" selected="0">
            <x v="2"/>
          </reference>
          <reference field="25" count="0"/>
        </references>
      </pivotArea>
    </format>
    <format dxfId="2817">
      <pivotArea dataOnly="0" labelOnly="1" outline="0" fieldPosition="0">
        <references count="7">
          <reference field="2" count="1" selected="0">
            <x v="7"/>
          </reference>
          <reference field="3" count="1" selected="0">
            <x v="651"/>
          </reference>
          <reference field="5" count="1" selected="0">
            <x v="37"/>
          </reference>
          <reference field="9" count="1" selected="0">
            <x v="155"/>
          </reference>
          <reference field="10" count="1" selected="0">
            <x v="82"/>
          </reference>
          <reference field="11" count="1" selected="0">
            <x v="2"/>
          </reference>
          <reference field="25" count="0"/>
        </references>
      </pivotArea>
    </format>
    <format dxfId="2816">
      <pivotArea dataOnly="0" labelOnly="1" outline="0" fieldPosition="0">
        <references count="7">
          <reference field="2" count="1" selected="0">
            <x v="7"/>
          </reference>
          <reference field="3" count="1" selected="0">
            <x v="651"/>
          </reference>
          <reference field="5" count="1" selected="0">
            <x v="37"/>
          </reference>
          <reference field="9" count="1" selected="0">
            <x v="157"/>
          </reference>
          <reference field="10" count="1" selected="0">
            <x v="82"/>
          </reference>
          <reference field="11" count="1" selected="0">
            <x v="2"/>
          </reference>
          <reference field="25" count="0"/>
        </references>
      </pivotArea>
    </format>
    <format dxfId="2815">
      <pivotArea dataOnly="0" labelOnly="1" outline="0" fieldPosition="0">
        <references count="7">
          <reference field="2" count="1" selected="0">
            <x v="7"/>
          </reference>
          <reference field="3" count="1" selected="0">
            <x v="651"/>
          </reference>
          <reference field="5" count="1" selected="0">
            <x v="37"/>
          </reference>
          <reference field="9" count="1" selected="0">
            <x v="223"/>
          </reference>
          <reference field="10" count="1" selected="0">
            <x v="181"/>
          </reference>
          <reference field="11" count="1" selected="0">
            <x v="3"/>
          </reference>
          <reference field="25" count="0"/>
        </references>
      </pivotArea>
    </format>
    <format dxfId="2814">
      <pivotArea dataOnly="0" labelOnly="1" outline="0" fieldPosition="0">
        <references count="7">
          <reference field="2" count="1" selected="0">
            <x v="7"/>
          </reference>
          <reference field="3" count="1" selected="0">
            <x v="651"/>
          </reference>
          <reference field="5" count="1" selected="0">
            <x v="37"/>
          </reference>
          <reference field="9" count="1" selected="0">
            <x v="252"/>
          </reference>
          <reference field="10" count="1" selected="0">
            <x v="180"/>
          </reference>
          <reference field="11" count="1" selected="0">
            <x v="3"/>
          </reference>
          <reference field="25" count="0"/>
        </references>
      </pivotArea>
    </format>
    <format dxfId="2813">
      <pivotArea dataOnly="0" labelOnly="1" outline="0" fieldPosition="0">
        <references count="7">
          <reference field="2" count="1" selected="0">
            <x v="7"/>
          </reference>
          <reference field="3" count="1" selected="0">
            <x v="651"/>
          </reference>
          <reference field="5" count="1" selected="0">
            <x v="37"/>
          </reference>
          <reference field="9" count="1" selected="0">
            <x v="276"/>
          </reference>
          <reference field="10" count="1" selected="0">
            <x v="60"/>
          </reference>
          <reference field="11" count="1" selected="0">
            <x v="3"/>
          </reference>
          <reference field="25" count="0"/>
        </references>
      </pivotArea>
    </format>
    <format dxfId="2812">
      <pivotArea dataOnly="0" labelOnly="1" outline="0" fieldPosition="0">
        <references count="7">
          <reference field="2" count="1" selected="0">
            <x v="7"/>
          </reference>
          <reference field="3" count="1" selected="0">
            <x v="651"/>
          </reference>
          <reference field="5" count="1" selected="0">
            <x v="37"/>
          </reference>
          <reference field="9" count="1" selected="0">
            <x v="340"/>
          </reference>
          <reference field="10" count="1" selected="0">
            <x v="182"/>
          </reference>
          <reference field="11" count="1" selected="0">
            <x v="2"/>
          </reference>
          <reference field="25" count="0"/>
        </references>
      </pivotArea>
    </format>
    <format dxfId="2811">
      <pivotArea dataOnly="0" labelOnly="1" outline="0" fieldPosition="0">
        <references count="7">
          <reference field="2" count="1" selected="0">
            <x v="7"/>
          </reference>
          <reference field="3" count="1" selected="0">
            <x v="651"/>
          </reference>
          <reference field="5" count="1" selected="0">
            <x v="37"/>
          </reference>
          <reference field="9" count="1" selected="0">
            <x v="364"/>
          </reference>
          <reference field="10" count="1" selected="0">
            <x v="83"/>
          </reference>
          <reference field="11" count="1" selected="0">
            <x v="2"/>
          </reference>
          <reference field="25" count="0"/>
        </references>
      </pivotArea>
    </format>
    <format dxfId="2810">
      <pivotArea dataOnly="0" labelOnly="1" outline="0" fieldPosition="0">
        <references count="7">
          <reference field="2" count="1" selected="0">
            <x v="7"/>
          </reference>
          <reference field="3" count="1" selected="0">
            <x v="651"/>
          </reference>
          <reference field="5" count="1" selected="0">
            <x v="37"/>
          </reference>
          <reference field="9" count="1" selected="0">
            <x v="399"/>
          </reference>
          <reference field="10" count="1" selected="0">
            <x v="82"/>
          </reference>
          <reference field="11" count="1" selected="0">
            <x v="2"/>
          </reference>
          <reference field="25" count="0"/>
        </references>
      </pivotArea>
    </format>
    <format dxfId="2809">
      <pivotArea dataOnly="0" labelOnly="1" outline="0" fieldPosition="0">
        <references count="7">
          <reference field="2" count="1" selected="0">
            <x v="7"/>
          </reference>
          <reference field="3" count="1" selected="0">
            <x v="652"/>
          </reference>
          <reference field="5" count="1" selected="0">
            <x v="38"/>
          </reference>
          <reference field="9" count="1" selected="0">
            <x v="4"/>
          </reference>
          <reference field="10" count="1" selected="0">
            <x v="40"/>
          </reference>
          <reference field="11" count="1" selected="0">
            <x v="3"/>
          </reference>
          <reference field="25" count="0"/>
        </references>
      </pivotArea>
    </format>
    <format dxfId="2808">
      <pivotArea dataOnly="0" labelOnly="1" outline="0" fieldPosition="0">
        <references count="7">
          <reference field="2" count="1" selected="0">
            <x v="7"/>
          </reference>
          <reference field="3" count="1" selected="0">
            <x v="652"/>
          </reference>
          <reference field="5" count="1" selected="0">
            <x v="38"/>
          </reference>
          <reference field="9" count="1" selected="0">
            <x v="38"/>
          </reference>
          <reference field="10" count="1" selected="0">
            <x v="60"/>
          </reference>
          <reference field="11" count="1" selected="0">
            <x v="3"/>
          </reference>
          <reference field="25" count="0"/>
        </references>
      </pivotArea>
    </format>
    <format dxfId="2807">
      <pivotArea dataOnly="0" labelOnly="1" outline="0" fieldPosition="0">
        <references count="7">
          <reference field="2" count="1" selected="0">
            <x v="7"/>
          </reference>
          <reference field="3" count="1" selected="0">
            <x v="652"/>
          </reference>
          <reference field="5" count="1" selected="0">
            <x v="38"/>
          </reference>
          <reference field="9" count="1" selected="0">
            <x v="149"/>
          </reference>
          <reference field="10" count="1" selected="0">
            <x v="159"/>
          </reference>
          <reference field="11" count="1" selected="0">
            <x v="3"/>
          </reference>
          <reference field="25" count="0"/>
        </references>
      </pivotArea>
    </format>
    <format dxfId="2806">
      <pivotArea dataOnly="0" labelOnly="1" outline="0" fieldPosition="0">
        <references count="7">
          <reference field="2" count="1" selected="0">
            <x v="7"/>
          </reference>
          <reference field="3" count="1" selected="0">
            <x v="652"/>
          </reference>
          <reference field="5" count="1" selected="0">
            <x v="38"/>
          </reference>
          <reference field="9" count="1" selected="0">
            <x v="170"/>
          </reference>
          <reference field="10" count="1" selected="0">
            <x v="159"/>
          </reference>
          <reference field="11" count="1" selected="0">
            <x v="3"/>
          </reference>
          <reference field="25" count="0"/>
        </references>
      </pivotArea>
    </format>
    <format dxfId="2805">
      <pivotArea dataOnly="0" labelOnly="1" outline="0" fieldPosition="0">
        <references count="7">
          <reference field="2" count="1" selected="0">
            <x v="7"/>
          </reference>
          <reference field="3" count="1" selected="0">
            <x v="652"/>
          </reference>
          <reference field="5" count="1" selected="0">
            <x v="38"/>
          </reference>
          <reference field="9" count="1" selected="0">
            <x v="171"/>
          </reference>
          <reference field="10" count="1" selected="0">
            <x v="44"/>
          </reference>
          <reference field="11" count="1" selected="0">
            <x v="3"/>
          </reference>
          <reference field="25" count="0"/>
        </references>
      </pivotArea>
    </format>
    <format dxfId="2804">
      <pivotArea dataOnly="0" labelOnly="1" outline="0" fieldPosition="0">
        <references count="7">
          <reference field="2" count="1" selected="0">
            <x v="7"/>
          </reference>
          <reference field="3" count="1" selected="0">
            <x v="652"/>
          </reference>
          <reference field="5" count="1" selected="0">
            <x v="38"/>
          </reference>
          <reference field="9" count="1" selected="0">
            <x v="339"/>
          </reference>
          <reference field="10" count="1" selected="0">
            <x v="83"/>
          </reference>
          <reference field="11" count="1" selected="0">
            <x v="2"/>
          </reference>
          <reference field="25" count="0"/>
        </references>
      </pivotArea>
    </format>
    <format dxfId="2803">
      <pivotArea dataOnly="0" labelOnly="1" outline="0" fieldPosition="0">
        <references count="7">
          <reference field="2" count="1" selected="0">
            <x v="7"/>
          </reference>
          <reference field="3" count="1" selected="0">
            <x v="652"/>
          </reference>
          <reference field="5" count="1" selected="0">
            <x v="38"/>
          </reference>
          <reference field="9" count="1" selected="0">
            <x v="495"/>
          </reference>
          <reference field="10" count="1" selected="0">
            <x v="159"/>
          </reference>
          <reference field="11" count="1" selected="0">
            <x v="3"/>
          </reference>
          <reference field="25" count="0"/>
        </references>
      </pivotArea>
    </format>
    <format dxfId="2802">
      <pivotArea dataOnly="0" labelOnly="1" outline="0" fieldPosition="0">
        <references count="7">
          <reference field="2" count="1" selected="0">
            <x v="7"/>
          </reference>
          <reference field="3" count="1" selected="0">
            <x v="653"/>
          </reference>
          <reference field="5" count="1" selected="0">
            <x v="39"/>
          </reference>
          <reference field="9" count="1" selected="0">
            <x v="4"/>
          </reference>
          <reference field="10" count="1" selected="0">
            <x v="40"/>
          </reference>
          <reference field="11" count="1" selected="0">
            <x v="3"/>
          </reference>
          <reference field="25" count="0"/>
        </references>
      </pivotArea>
    </format>
    <format dxfId="2801">
      <pivotArea dataOnly="0" labelOnly="1" outline="0" fieldPosition="0">
        <references count="7">
          <reference field="2" count="1" selected="0">
            <x v="7"/>
          </reference>
          <reference field="3" count="1" selected="0">
            <x v="653"/>
          </reference>
          <reference field="5" count="1" selected="0">
            <x v="39"/>
          </reference>
          <reference field="9" count="1" selected="0">
            <x v="26"/>
          </reference>
          <reference field="10" count="1" selected="0">
            <x v="181"/>
          </reference>
          <reference field="11" count="1" selected="0">
            <x v="3"/>
          </reference>
          <reference field="25" count="0"/>
        </references>
      </pivotArea>
    </format>
    <format dxfId="2800">
      <pivotArea dataOnly="0" labelOnly="1" outline="0" fieldPosition="0">
        <references count="7">
          <reference field="2" count="1" selected="0">
            <x v="7"/>
          </reference>
          <reference field="3" count="1" selected="0">
            <x v="653"/>
          </reference>
          <reference field="5" count="1" selected="0">
            <x v="39"/>
          </reference>
          <reference field="9" count="1" selected="0">
            <x v="38"/>
          </reference>
          <reference field="10" count="1" selected="0">
            <x v="60"/>
          </reference>
          <reference field="11" count="1" selected="0">
            <x v="3"/>
          </reference>
          <reference field="25" count="0"/>
        </references>
      </pivotArea>
    </format>
    <format dxfId="2799">
      <pivotArea dataOnly="0" labelOnly="1" outline="0" fieldPosition="0">
        <references count="7">
          <reference field="2" count="1" selected="0">
            <x v="7"/>
          </reference>
          <reference field="3" count="1" selected="0">
            <x v="653"/>
          </reference>
          <reference field="5" count="1" selected="0">
            <x v="39"/>
          </reference>
          <reference field="9" count="1" selected="0">
            <x v="149"/>
          </reference>
          <reference field="10" count="1" selected="0">
            <x v="159"/>
          </reference>
          <reference field="11" count="1" selected="0">
            <x v="3"/>
          </reference>
          <reference field="25" count="0"/>
        </references>
      </pivotArea>
    </format>
    <format dxfId="2798">
      <pivotArea dataOnly="0" labelOnly="1" outline="0" fieldPosition="0">
        <references count="7">
          <reference field="2" count="1" selected="0">
            <x v="7"/>
          </reference>
          <reference field="3" count="1" selected="0">
            <x v="653"/>
          </reference>
          <reference field="5" count="1" selected="0">
            <x v="39"/>
          </reference>
          <reference field="9" count="1" selected="0">
            <x v="150"/>
          </reference>
          <reference field="10" count="1" selected="0">
            <x v="181"/>
          </reference>
          <reference field="11" count="1" selected="0">
            <x v="3"/>
          </reference>
          <reference field="25" count="0"/>
        </references>
      </pivotArea>
    </format>
    <format dxfId="2797">
      <pivotArea dataOnly="0" labelOnly="1" outline="0" fieldPosition="0">
        <references count="7">
          <reference field="2" count="1" selected="0">
            <x v="7"/>
          </reference>
          <reference field="3" count="1" selected="0">
            <x v="653"/>
          </reference>
          <reference field="5" count="1" selected="0">
            <x v="39"/>
          </reference>
          <reference field="9" count="1" selected="0">
            <x v="151"/>
          </reference>
          <reference field="10" count="1" selected="0">
            <x v="181"/>
          </reference>
          <reference field="11" count="1" selected="0">
            <x v="3"/>
          </reference>
          <reference field="25" count="0"/>
        </references>
      </pivotArea>
    </format>
    <format dxfId="2796">
      <pivotArea dataOnly="0" labelOnly="1" outline="0" fieldPosition="0">
        <references count="7">
          <reference field="2" count="1" selected="0">
            <x v="7"/>
          </reference>
          <reference field="3" count="1" selected="0">
            <x v="653"/>
          </reference>
          <reference field="5" count="1" selected="0">
            <x v="39"/>
          </reference>
          <reference field="9" count="1" selected="0">
            <x v="152"/>
          </reference>
          <reference field="10" count="1" selected="0">
            <x v="82"/>
          </reference>
          <reference field="11" count="1" selected="0">
            <x v="2"/>
          </reference>
          <reference field="25" count="0"/>
        </references>
      </pivotArea>
    </format>
    <format dxfId="2795">
      <pivotArea dataOnly="0" labelOnly="1" outline="0" fieldPosition="0">
        <references count="7">
          <reference field="2" count="1" selected="0">
            <x v="7"/>
          </reference>
          <reference field="3" count="1" selected="0">
            <x v="653"/>
          </reference>
          <reference field="5" count="1" selected="0">
            <x v="39"/>
          </reference>
          <reference field="9" count="1" selected="0">
            <x v="154"/>
          </reference>
          <reference field="10" count="1" selected="0">
            <x v="83"/>
          </reference>
          <reference field="11" count="1" selected="0">
            <x v="2"/>
          </reference>
          <reference field="25" count="0"/>
        </references>
      </pivotArea>
    </format>
    <format dxfId="2794">
      <pivotArea dataOnly="0" labelOnly="1" outline="0" fieldPosition="0">
        <references count="7">
          <reference field="2" count="1" selected="0">
            <x v="7"/>
          </reference>
          <reference field="3" count="1" selected="0">
            <x v="653"/>
          </reference>
          <reference field="5" count="1" selected="0">
            <x v="39"/>
          </reference>
          <reference field="9" count="1" selected="0">
            <x v="155"/>
          </reference>
          <reference field="10" count="1" selected="0">
            <x v="82"/>
          </reference>
          <reference field="11" count="1" selected="0">
            <x v="2"/>
          </reference>
          <reference field="25" count="0"/>
        </references>
      </pivotArea>
    </format>
    <format dxfId="2793">
      <pivotArea dataOnly="0" labelOnly="1" outline="0" fieldPosition="0">
        <references count="7">
          <reference field="2" count="1" selected="0">
            <x v="7"/>
          </reference>
          <reference field="3" count="1" selected="0">
            <x v="653"/>
          </reference>
          <reference field="5" count="1" selected="0">
            <x v="39"/>
          </reference>
          <reference field="9" count="1" selected="0">
            <x v="157"/>
          </reference>
          <reference field="10" count="1" selected="0">
            <x v="82"/>
          </reference>
          <reference field="11" count="1" selected="0">
            <x v="2"/>
          </reference>
          <reference field="25" count="0"/>
        </references>
      </pivotArea>
    </format>
    <format dxfId="2792">
      <pivotArea dataOnly="0" labelOnly="1" outline="0" fieldPosition="0">
        <references count="7">
          <reference field="2" count="1" selected="0">
            <x v="7"/>
          </reference>
          <reference field="3" count="1" selected="0">
            <x v="653"/>
          </reference>
          <reference field="5" count="1" selected="0">
            <x v="39"/>
          </reference>
          <reference field="9" count="1" selected="0">
            <x v="170"/>
          </reference>
          <reference field="10" count="1" selected="0">
            <x v="159"/>
          </reference>
          <reference field="11" count="1" selected="0">
            <x v="3"/>
          </reference>
          <reference field="25" count="0"/>
        </references>
      </pivotArea>
    </format>
    <format dxfId="2791">
      <pivotArea dataOnly="0" labelOnly="1" outline="0" fieldPosition="0">
        <references count="7">
          <reference field="2" count="1" selected="0">
            <x v="7"/>
          </reference>
          <reference field="3" count="1" selected="0">
            <x v="653"/>
          </reference>
          <reference field="5" count="1" selected="0">
            <x v="39"/>
          </reference>
          <reference field="9" count="1" selected="0">
            <x v="171"/>
          </reference>
          <reference field="10" count="1" selected="0">
            <x v="44"/>
          </reference>
          <reference field="11" count="1" selected="0">
            <x v="3"/>
          </reference>
          <reference field="25" count="0"/>
        </references>
      </pivotArea>
    </format>
    <format dxfId="2790">
      <pivotArea dataOnly="0" labelOnly="1" outline="0" fieldPosition="0">
        <references count="7">
          <reference field="2" count="1" selected="0">
            <x v="7"/>
          </reference>
          <reference field="3" count="1" selected="0">
            <x v="653"/>
          </reference>
          <reference field="5" count="1" selected="0">
            <x v="39"/>
          </reference>
          <reference field="9" count="1" selected="0">
            <x v="223"/>
          </reference>
          <reference field="10" count="1" selected="0">
            <x v="181"/>
          </reference>
          <reference field="11" count="1" selected="0">
            <x v="3"/>
          </reference>
          <reference field="25" count="0"/>
        </references>
      </pivotArea>
    </format>
    <format dxfId="2789">
      <pivotArea dataOnly="0" labelOnly="1" outline="0" fieldPosition="0">
        <references count="7">
          <reference field="2" count="1" selected="0">
            <x v="7"/>
          </reference>
          <reference field="3" count="1" selected="0">
            <x v="653"/>
          </reference>
          <reference field="5" count="1" selected="0">
            <x v="39"/>
          </reference>
          <reference field="9" count="1" selected="0">
            <x v="276"/>
          </reference>
          <reference field="10" count="1" selected="0">
            <x v="60"/>
          </reference>
          <reference field="11" count="1" selected="0">
            <x v="3"/>
          </reference>
          <reference field="25" count="0"/>
        </references>
      </pivotArea>
    </format>
    <format dxfId="2788">
      <pivotArea dataOnly="0" labelOnly="1" outline="0" fieldPosition="0">
        <references count="7">
          <reference field="2" count="1" selected="0">
            <x v="7"/>
          </reference>
          <reference field="3" count="1" selected="0">
            <x v="653"/>
          </reference>
          <reference field="5" count="1" selected="0">
            <x v="39"/>
          </reference>
          <reference field="9" count="1" selected="0">
            <x v="339"/>
          </reference>
          <reference field="10" count="1" selected="0">
            <x v="83"/>
          </reference>
          <reference field="11" count="1" selected="0">
            <x v="2"/>
          </reference>
          <reference field="25" count="0"/>
        </references>
      </pivotArea>
    </format>
    <format dxfId="2787">
      <pivotArea dataOnly="0" labelOnly="1" outline="0" fieldPosition="0">
        <references count="7">
          <reference field="2" count="1" selected="0">
            <x v="7"/>
          </reference>
          <reference field="3" count="1" selected="0">
            <x v="653"/>
          </reference>
          <reference field="5" count="1" selected="0">
            <x v="39"/>
          </reference>
          <reference field="9" count="1" selected="0">
            <x v="340"/>
          </reference>
          <reference field="10" count="1" selected="0">
            <x v="182"/>
          </reference>
          <reference field="11" count="1" selected="0">
            <x v="2"/>
          </reference>
          <reference field="25" count="0"/>
        </references>
      </pivotArea>
    </format>
    <format dxfId="2786">
      <pivotArea dataOnly="0" labelOnly="1" outline="0" fieldPosition="0">
        <references count="7">
          <reference field="2" count="1" selected="0">
            <x v="7"/>
          </reference>
          <reference field="3" count="1" selected="0">
            <x v="653"/>
          </reference>
          <reference field="5" count="1" selected="0">
            <x v="39"/>
          </reference>
          <reference field="9" count="1" selected="0">
            <x v="341"/>
          </reference>
          <reference field="10" count="1" selected="0">
            <x v="181"/>
          </reference>
          <reference field="11" count="1" selected="0">
            <x v="3"/>
          </reference>
          <reference field="25" count="0"/>
        </references>
      </pivotArea>
    </format>
    <format dxfId="2785">
      <pivotArea dataOnly="0" labelOnly="1" outline="0" fieldPosition="0">
        <references count="7">
          <reference field="2" count="1" selected="0">
            <x v="7"/>
          </reference>
          <reference field="3" count="1" selected="0">
            <x v="653"/>
          </reference>
          <reference field="5" count="1" selected="0">
            <x v="39"/>
          </reference>
          <reference field="9" count="1" selected="0">
            <x v="364"/>
          </reference>
          <reference field="10" count="1" selected="0">
            <x v="83"/>
          </reference>
          <reference field="11" count="1" selected="0">
            <x v="2"/>
          </reference>
          <reference field="25" count="0"/>
        </references>
      </pivotArea>
    </format>
    <format dxfId="2784">
      <pivotArea dataOnly="0" labelOnly="1" outline="0" fieldPosition="0">
        <references count="7">
          <reference field="2" count="1" selected="0">
            <x v="7"/>
          </reference>
          <reference field="3" count="1" selected="0">
            <x v="653"/>
          </reference>
          <reference field="5" count="1" selected="0">
            <x v="39"/>
          </reference>
          <reference field="9" count="1" selected="0">
            <x v="399"/>
          </reference>
          <reference field="10" count="1" selected="0">
            <x v="82"/>
          </reference>
          <reference field="11" count="1" selected="0">
            <x v="2"/>
          </reference>
          <reference field="25" count="0"/>
        </references>
      </pivotArea>
    </format>
    <format dxfId="2783">
      <pivotArea dataOnly="0" labelOnly="1" outline="0" fieldPosition="0">
        <references count="7">
          <reference field="2" count="1" selected="0">
            <x v="7"/>
          </reference>
          <reference field="3" count="1" selected="0">
            <x v="653"/>
          </reference>
          <reference field="5" count="1" selected="0">
            <x v="39"/>
          </reference>
          <reference field="9" count="1" selected="0">
            <x v="495"/>
          </reference>
          <reference field="10" count="1" selected="0">
            <x v="159"/>
          </reference>
          <reference field="11" count="1" selected="0">
            <x v="3"/>
          </reference>
          <reference field="25" count="0"/>
        </references>
      </pivotArea>
    </format>
    <format dxfId="2782">
      <pivotArea dataOnly="0" labelOnly="1" outline="0" fieldPosition="0">
        <references count="7">
          <reference field="2" count="1" selected="0">
            <x v="7"/>
          </reference>
          <reference field="3" count="1" selected="0">
            <x v="653"/>
          </reference>
          <reference field="5" count="1" selected="0">
            <x v="40"/>
          </reference>
          <reference field="9" count="1" selected="0">
            <x v="341"/>
          </reference>
          <reference field="10" count="1" selected="0">
            <x v="181"/>
          </reference>
          <reference field="11" count="1" selected="0">
            <x v="3"/>
          </reference>
          <reference field="25" count="0"/>
        </references>
      </pivotArea>
    </format>
    <format dxfId="2781">
      <pivotArea dataOnly="0" labelOnly="1" outline="0" fieldPosition="0">
        <references count="7">
          <reference field="2" count="1" selected="0">
            <x v="7"/>
          </reference>
          <reference field="3" count="1" selected="0">
            <x v="654"/>
          </reference>
          <reference field="5" count="1" selected="0">
            <x v="41"/>
          </reference>
          <reference field="9" count="1" selected="0">
            <x v="496"/>
          </reference>
          <reference field="10" count="1" selected="0">
            <x v="82"/>
          </reference>
          <reference field="11" count="1" selected="0">
            <x v="2"/>
          </reference>
          <reference field="25" count="0"/>
        </references>
      </pivotArea>
    </format>
    <format dxfId="2780">
      <pivotArea dataOnly="0" labelOnly="1" outline="0" fieldPosition="0">
        <references count="7">
          <reference field="2" count="1" selected="0">
            <x v="7"/>
          </reference>
          <reference field="3" count="1" selected="0">
            <x v="655"/>
          </reference>
          <reference field="5" count="1" selected="0">
            <x v="42"/>
          </reference>
          <reference field="9" count="1" selected="0">
            <x v="179"/>
          </reference>
          <reference field="10" count="1" selected="0">
            <x v="83"/>
          </reference>
          <reference field="11" count="1" selected="0">
            <x v="2"/>
          </reference>
          <reference field="25" count="0"/>
        </references>
      </pivotArea>
    </format>
    <format dxfId="2779">
      <pivotArea dataOnly="0" labelOnly="1" outline="0" fieldPosition="0">
        <references count="7">
          <reference field="2" count="1" selected="0">
            <x v="7"/>
          </reference>
          <reference field="3" count="1" selected="0">
            <x v="655"/>
          </reference>
          <reference field="5" count="1" selected="0">
            <x v="42"/>
          </reference>
          <reference field="9" count="1" selected="0">
            <x v="494"/>
          </reference>
          <reference field="10" count="1" selected="0">
            <x v="166"/>
          </reference>
          <reference field="11" count="1" selected="0">
            <x v="3"/>
          </reference>
          <reference field="25" count="0"/>
        </references>
      </pivotArea>
    </format>
    <format dxfId="2778">
      <pivotArea dataOnly="0" labelOnly="1" outline="0" fieldPosition="0">
        <references count="7">
          <reference field="2" count="1" selected="0">
            <x v="7"/>
          </reference>
          <reference field="3" count="1" selected="0">
            <x v="656"/>
          </reference>
          <reference field="5" count="1" selected="0">
            <x v="43"/>
          </reference>
          <reference field="9" count="1" selected="0">
            <x v="169"/>
          </reference>
          <reference field="10" count="1" selected="0">
            <x v="53"/>
          </reference>
          <reference field="11" count="1" selected="0">
            <x v="3"/>
          </reference>
          <reference field="25" count="0"/>
        </references>
      </pivotArea>
    </format>
    <format dxfId="2777">
      <pivotArea dataOnly="0" labelOnly="1" outline="0" fieldPosition="0">
        <references count="7">
          <reference field="2" count="1" selected="0">
            <x v="7"/>
          </reference>
          <reference field="3" count="1" selected="0">
            <x v="739"/>
          </reference>
          <reference field="5" count="1" selected="0">
            <x v="21"/>
          </reference>
          <reference field="9" count="1" selected="0">
            <x v="190"/>
          </reference>
          <reference field="10" count="1" selected="0">
            <x v="35"/>
          </reference>
          <reference field="11" count="1" selected="0">
            <x v="3"/>
          </reference>
          <reference field="25" count="0"/>
        </references>
      </pivotArea>
    </format>
    <format dxfId="2776">
      <pivotArea dataOnly="0" labelOnly="1" outline="0" fieldPosition="0">
        <references count="7">
          <reference field="2" count="1" selected="0">
            <x v="7"/>
          </reference>
          <reference field="3" count="1" selected="0">
            <x v="739"/>
          </reference>
          <reference field="5" count="1" selected="0">
            <x v="21"/>
          </reference>
          <reference field="9" count="1" selected="0">
            <x v="190"/>
          </reference>
          <reference field="10" count="1" selected="0">
            <x v="60"/>
          </reference>
          <reference field="11" count="1" selected="0">
            <x v="3"/>
          </reference>
          <reference field="25" count="0"/>
        </references>
      </pivotArea>
    </format>
    <format dxfId="2775">
      <pivotArea dataOnly="0" labelOnly="1" outline="0" fieldPosition="0">
        <references count="7">
          <reference field="2" count="1" selected="0">
            <x v="7"/>
          </reference>
          <reference field="3" count="1" selected="0">
            <x v="739"/>
          </reference>
          <reference field="5" count="1" selected="0">
            <x v="22"/>
          </reference>
          <reference field="9" count="1" selected="0">
            <x v="429"/>
          </reference>
          <reference field="10" count="1" selected="0">
            <x v="174"/>
          </reference>
          <reference field="11" count="1" selected="0">
            <x v="2"/>
          </reference>
          <reference field="25" count="0"/>
        </references>
      </pivotArea>
    </format>
    <format dxfId="2774">
      <pivotArea dataOnly="0" labelOnly="1" outline="0" fieldPosition="0">
        <references count="7">
          <reference field="2" count="1" selected="0">
            <x v="7"/>
          </reference>
          <reference field="3" count="1" selected="0">
            <x v="740"/>
          </reference>
          <reference field="5" count="1" selected="0">
            <x v="21"/>
          </reference>
          <reference field="9" count="1" selected="0">
            <x v="36"/>
          </reference>
          <reference field="10" count="1" selected="0">
            <x v="82"/>
          </reference>
          <reference field="11" count="1" selected="0">
            <x v="2"/>
          </reference>
          <reference field="25" count="0"/>
        </references>
      </pivotArea>
    </format>
    <format dxfId="2773">
      <pivotArea dataOnly="0" labelOnly="1" outline="0" fieldPosition="0">
        <references count="7">
          <reference field="2" count="1" selected="0">
            <x v="7"/>
          </reference>
          <reference field="3" count="1" selected="0">
            <x v="740"/>
          </reference>
          <reference field="5" count="1" selected="0">
            <x v="21"/>
          </reference>
          <reference field="9" count="1" selected="0">
            <x v="191"/>
          </reference>
          <reference field="10" count="1" selected="0">
            <x v="83"/>
          </reference>
          <reference field="11" count="1" selected="0">
            <x v="2"/>
          </reference>
          <reference field="25" count="0"/>
        </references>
      </pivotArea>
    </format>
    <format dxfId="2772">
      <pivotArea dataOnly="0" labelOnly="1" outline="0" fieldPosition="0">
        <references count="7">
          <reference field="2" count="1" selected="0">
            <x v="7"/>
          </reference>
          <reference field="3" count="1" selected="0">
            <x v="740"/>
          </reference>
          <reference field="5" count="1" selected="0">
            <x v="21"/>
          </reference>
          <reference field="9" count="1" selected="0">
            <x v="192"/>
          </reference>
          <reference field="10" count="1" selected="0">
            <x v="112"/>
          </reference>
          <reference field="11" count="1" selected="0">
            <x v="3"/>
          </reference>
          <reference field="25" count="0"/>
        </references>
      </pivotArea>
    </format>
    <format dxfId="2771">
      <pivotArea dataOnly="0" labelOnly="1" outline="0" fieldPosition="0">
        <references count="7">
          <reference field="2" count="1" selected="0">
            <x v="7"/>
          </reference>
          <reference field="3" count="1" selected="0">
            <x v="740"/>
          </reference>
          <reference field="5" count="1" selected="0">
            <x v="21"/>
          </reference>
          <reference field="9" count="1" selected="0">
            <x v="280"/>
          </reference>
          <reference field="10" count="1" selected="0">
            <x v="84"/>
          </reference>
          <reference field="11" count="1" selected="0">
            <x v="2"/>
          </reference>
          <reference field="25" count="0"/>
        </references>
      </pivotArea>
    </format>
    <format dxfId="2770">
      <pivotArea dataOnly="0" labelOnly="1" outline="0" fieldPosition="0">
        <references count="7">
          <reference field="2" count="1" selected="0">
            <x v="7"/>
          </reference>
          <reference field="3" count="1" selected="0">
            <x v="740"/>
          </reference>
          <reference field="5" count="1" selected="0">
            <x v="21"/>
          </reference>
          <reference field="9" count="1" selected="0">
            <x v="281"/>
          </reference>
          <reference field="10" count="1" selected="0">
            <x v="82"/>
          </reference>
          <reference field="11" count="1" selected="0">
            <x v="2"/>
          </reference>
          <reference field="25" count="0"/>
        </references>
      </pivotArea>
    </format>
    <format dxfId="2769">
      <pivotArea dataOnly="0" labelOnly="1" outline="0" fieldPosition="0">
        <references count="7">
          <reference field="2" count="1" selected="0">
            <x v="7"/>
          </reference>
          <reference field="3" count="1" selected="0">
            <x v="740"/>
          </reference>
          <reference field="5" count="1" selected="0">
            <x v="21"/>
          </reference>
          <reference field="9" count="1" selected="0">
            <x v="281"/>
          </reference>
          <reference field="10" count="1" selected="0">
            <x v="83"/>
          </reference>
          <reference field="11" count="1" selected="0">
            <x v="2"/>
          </reference>
          <reference field="25" count="0"/>
        </references>
      </pivotArea>
    </format>
    <format dxfId="2768">
      <pivotArea dataOnly="0" labelOnly="1" outline="0" fieldPosition="0">
        <references count="7">
          <reference field="2" count="1" selected="0">
            <x v="7"/>
          </reference>
          <reference field="3" count="1" selected="0">
            <x v="740"/>
          </reference>
          <reference field="5" count="1" selected="0">
            <x v="21"/>
          </reference>
          <reference field="9" count="1" selected="0">
            <x v="282"/>
          </reference>
          <reference field="10" count="1" selected="0">
            <x v="82"/>
          </reference>
          <reference field="11" count="1" selected="0">
            <x v="2"/>
          </reference>
          <reference field="25" count="0"/>
        </references>
      </pivotArea>
    </format>
    <format dxfId="2767">
      <pivotArea dataOnly="0" labelOnly="1" outline="0" fieldPosition="0">
        <references count="7">
          <reference field="2" count="1" selected="0">
            <x v="7"/>
          </reference>
          <reference field="3" count="1" selected="0">
            <x v="740"/>
          </reference>
          <reference field="5" count="1" selected="0">
            <x v="21"/>
          </reference>
          <reference field="9" count="1" selected="0">
            <x v="282"/>
          </reference>
          <reference field="10" count="1" selected="0">
            <x v="83"/>
          </reference>
          <reference field="11" count="1" selected="0">
            <x v="2"/>
          </reference>
          <reference field="25" count="0"/>
        </references>
      </pivotArea>
    </format>
    <format dxfId="2766">
      <pivotArea dataOnly="0" labelOnly="1" outline="0" fieldPosition="0">
        <references count="7">
          <reference field="2" count="1" selected="0">
            <x v="7"/>
          </reference>
          <reference field="3" count="1" selected="0">
            <x v="740"/>
          </reference>
          <reference field="5" count="1" selected="0">
            <x v="21"/>
          </reference>
          <reference field="9" count="1" selected="0">
            <x v="283"/>
          </reference>
          <reference field="10" count="1" selected="0">
            <x v="83"/>
          </reference>
          <reference field="11" count="1" selected="0">
            <x v="2"/>
          </reference>
          <reference field="25" count="0"/>
        </references>
      </pivotArea>
    </format>
    <format dxfId="2765">
      <pivotArea dataOnly="0" labelOnly="1" outline="0" fieldPosition="0">
        <references count="7">
          <reference field="2" count="1" selected="0">
            <x v="7"/>
          </reference>
          <reference field="3" count="1" selected="0">
            <x v="740"/>
          </reference>
          <reference field="5" count="1" selected="0">
            <x v="21"/>
          </reference>
          <reference field="9" count="1" selected="0">
            <x v="356"/>
          </reference>
          <reference field="10" count="1" selected="0">
            <x v="82"/>
          </reference>
          <reference field="11" count="1" selected="0">
            <x v="2"/>
          </reference>
          <reference field="25" count="0"/>
        </references>
      </pivotArea>
    </format>
    <format dxfId="2764">
      <pivotArea dataOnly="0" labelOnly="1" outline="0" fieldPosition="0">
        <references count="7">
          <reference field="2" count="1" selected="0">
            <x v="7"/>
          </reference>
          <reference field="3" count="1" selected="0">
            <x v="740"/>
          </reference>
          <reference field="5" count="1" selected="0">
            <x v="21"/>
          </reference>
          <reference field="9" count="1" selected="0">
            <x v="356"/>
          </reference>
          <reference field="10" count="1" selected="0">
            <x v="83"/>
          </reference>
          <reference field="11" count="1" selected="0">
            <x v="2"/>
          </reference>
          <reference field="25" count="0"/>
        </references>
      </pivotArea>
    </format>
    <format dxfId="2763">
      <pivotArea dataOnly="0" labelOnly="1" outline="0" fieldPosition="0">
        <references count="7">
          <reference field="2" count="1" selected="0">
            <x v="7"/>
          </reference>
          <reference field="3" count="1" selected="0">
            <x v="740"/>
          </reference>
          <reference field="5" count="1" selected="0">
            <x v="21"/>
          </reference>
          <reference field="9" count="1" selected="0">
            <x v="377"/>
          </reference>
          <reference field="10" count="1" selected="0">
            <x v="83"/>
          </reference>
          <reference field="11" count="1" selected="0">
            <x v="2"/>
          </reference>
          <reference field="25" count="0"/>
        </references>
      </pivotArea>
    </format>
    <format dxfId="2762">
      <pivotArea dataOnly="0" labelOnly="1" outline="0" fieldPosition="0">
        <references count="7">
          <reference field="2" count="1" selected="0">
            <x v="7"/>
          </reference>
          <reference field="3" count="1" selected="0">
            <x v="740"/>
          </reference>
          <reference field="5" count="1" selected="0">
            <x v="21"/>
          </reference>
          <reference field="9" count="1" selected="0">
            <x v="377"/>
          </reference>
          <reference field="10" count="1" selected="0">
            <x v="84"/>
          </reference>
          <reference field="11" count="1" selected="0">
            <x v="2"/>
          </reference>
          <reference field="25" count="0"/>
        </references>
      </pivotArea>
    </format>
    <format dxfId="2761">
      <pivotArea dataOnly="0" labelOnly="1" outline="0" fieldPosition="0">
        <references count="7">
          <reference field="2" count="1" selected="0">
            <x v="7"/>
          </reference>
          <reference field="3" count="1" selected="0">
            <x v="740"/>
          </reference>
          <reference field="5" count="1" selected="0">
            <x v="21"/>
          </reference>
          <reference field="9" count="1" selected="0">
            <x v="378"/>
          </reference>
          <reference field="10" count="1" selected="0">
            <x v="84"/>
          </reference>
          <reference field="11" count="1" selected="0">
            <x v="2"/>
          </reference>
          <reference field="25" count="0"/>
        </references>
      </pivotArea>
    </format>
    <format dxfId="2760">
      <pivotArea dataOnly="0" labelOnly="1" outline="0" fieldPosition="0">
        <references count="7">
          <reference field="2" count="1" selected="0">
            <x v="7"/>
          </reference>
          <reference field="3" count="1" selected="0">
            <x v="740"/>
          </reference>
          <reference field="5" count="1" selected="0">
            <x v="21"/>
          </reference>
          <reference field="9" count="1" selected="0">
            <x v="479"/>
          </reference>
          <reference field="10" count="1" selected="0">
            <x v="83"/>
          </reference>
          <reference field="11" count="1" selected="0">
            <x v="2"/>
          </reference>
          <reference field="25" count="0"/>
        </references>
      </pivotArea>
    </format>
    <format dxfId="2759">
      <pivotArea dataOnly="0" labelOnly="1" outline="0" fieldPosition="0">
        <references count="7">
          <reference field="2" count="1" selected="0">
            <x v="7"/>
          </reference>
          <reference field="3" count="1" selected="0">
            <x v="740"/>
          </reference>
          <reference field="5" count="1" selected="0">
            <x v="21"/>
          </reference>
          <reference field="9" count="1" selected="0">
            <x v="479"/>
          </reference>
          <reference field="10" count="1" selected="0">
            <x v="84"/>
          </reference>
          <reference field="11" count="1" selected="0">
            <x v="2"/>
          </reference>
          <reference field="25" count="0"/>
        </references>
      </pivotArea>
    </format>
    <format dxfId="2758">
      <pivotArea dataOnly="0" labelOnly="1" outline="0" fieldPosition="0">
        <references count="7">
          <reference field="2" count="1" selected="0">
            <x v="7"/>
          </reference>
          <reference field="3" count="1" selected="0">
            <x v="740"/>
          </reference>
          <reference field="5" count="1" selected="0">
            <x v="21"/>
          </reference>
          <reference field="9" count="1" selected="0">
            <x v="480"/>
          </reference>
          <reference field="10" count="1" selected="0">
            <x v="82"/>
          </reference>
          <reference field="11" count="1" selected="0">
            <x v="2"/>
          </reference>
          <reference field="25" count="0"/>
        </references>
      </pivotArea>
    </format>
    <format dxfId="2757">
      <pivotArea dataOnly="0" labelOnly="1" outline="0" fieldPosition="0">
        <references count="7">
          <reference field="2" count="1" selected="0">
            <x v="7"/>
          </reference>
          <reference field="3" count="1" selected="0">
            <x v="740"/>
          </reference>
          <reference field="5" count="1" selected="0">
            <x v="21"/>
          </reference>
          <reference field="9" count="1" selected="0">
            <x v="481"/>
          </reference>
          <reference field="10" count="1" selected="0">
            <x v="82"/>
          </reference>
          <reference field="11" count="1" selected="0">
            <x v="2"/>
          </reference>
          <reference field="25" count="0"/>
        </references>
      </pivotArea>
    </format>
    <format dxfId="2756">
      <pivotArea dataOnly="0" labelOnly="1" outline="0" fieldPosition="0">
        <references count="7">
          <reference field="2" count="1" selected="0">
            <x v="7"/>
          </reference>
          <reference field="3" count="1" selected="0">
            <x v="740"/>
          </reference>
          <reference field="5" count="1" selected="0">
            <x v="21"/>
          </reference>
          <reference field="9" count="1" selected="0">
            <x v="481"/>
          </reference>
          <reference field="10" count="1" selected="0">
            <x v="83"/>
          </reference>
          <reference field="11" count="1" selected="0">
            <x v="2"/>
          </reference>
          <reference field="25" count="0"/>
        </references>
      </pivotArea>
    </format>
    <format dxfId="2755">
      <pivotArea dataOnly="0" labelOnly="1" outline="0" fieldPosition="0">
        <references count="7">
          <reference field="2" count="1" selected="0">
            <x v="9"/>
          </reference>
          <reference field="3" count="1" selected="0">
            <x v="562"/>
          </reference>
          <reference field="5" count="1" selected="0">
            <x v="17"/>
          </reference>
          <reference field="9" count="1" selected="0">
            <x v="0"/>
          </reference>
          <reference field="10" count="1" selected="0">
            <x v="82"/>
          </reference>
          <reference field="11" count="1" selected="0">
            <x v="2"/>
          </reference>
          <reference field="25" count="0"/>
        </references>
      </pivotArea>
    </format>
    <format dxfId="2754">
      <pivotArea dataOnly="0" labelOnly="1" outline="0" fieldPosition="0">
        <references count="7">
          <reference field="2" count="1" selected="0">
            <x v="9"/>
          </reference>
          <reference field="3" count="1" selected="0">
            <x v="562"/>
          </reference>
          <reference field="5" count="1" selected="0">
            <x v="17"/>
          </reference>
          <reference field="9" count="1" selected="0">
            <x v="233"/>
          </reference>
          <reference field="10" count="1" selected="0">
            <x v="83"/>
          </reference>
          <reference field="11" count="1" selected="0">
            <x v="2"/>
          </reference>
          <reference field="25" count="0"/>
        </references>
      </pivotArea>
    </format>
    <format dxfId="2753">
      <pivotArea dataOnly="0" labelOnly="1" outline="0" fieldPosition="0">
        <references count="7">
          <reference field="2" count="1" selected="0">
            <x v="9"/>
          </reference>
          <reference field="3" count="1" selected="0">
            <x v="562"/>
          </reference>
          <reference field="5" count="1" selected="0">
            <x v="17"/>
          </reference>
          <reference field="9" count="1" selected="0">
            <x v="333"/>
          </reference>
          <reference field="10" count="1" selected="0">
            <x v="83"/>
          </reference>
          <reference field="11" count="1" selected="0">
            <x v="2"/>
          </reference>
          <reference field="25" count="0"/>
        </references>
      </pivotArea>
    </format>
    <format dxfId="2752">
      <pivotArea dataOnly="0" labelOnly="1" outline="0" fieldPosition="0">
        <references count="7">
          <reference field="2" count="1" selected="0">
            <x v="9"/>
          </reference>
          <reference field="3" count="1" selected="0">
            <x v="562"/>
          </reference>
          <reference field="5" count="1" selected="0">
            <x v="17"/>
          </reference>
          <reference field="9" count="1" selected="0">
            <x v="474"/>
          </reference>
          <reference field="10" count="1" selected="0">
            <x v="83"/>
          </reference>
          <reference field="11" count="1" selected="0">
            <x v="2"/>
          </reference>
          <reference field="25" count="0"/>
        </references>
      </pivotArea>
    </format>
    <format dxfId="2751">
      <pivotArea dataOnly="0" labelOnly="1" outline="0" fieldPosition="0">
        <references count="7">
          <reference field="2" count="1" selected="0">
            <x v="9"/>
          </reference>
          <reference field="3" count="1" selected="0">
            <x v="562"/>
          </reference>
          <reference field="5" count="1" selected="0">
            <x v="17"/>
          </reference>
          <reference field="9" count="1" selected="0">
            <x v="475"/>
          </reference>
          <reference field="10" count="1" selected="0">
            <x v="83"/>
          </reference>
          <reference field="11" count="1" selected="0">
            <x v="2"/>
          </reference>
          <reference field="25" count="0"/>
        </references>
      </pivotArea>
    </format>
    <format dxfId="2750">
      <pivotArea dataOnly="0" labelOnly="1" outline="0" fieldPosition="0">
        <references count="7">
          <reference field="2" count="1" selected="0">
            <x v="9"/>
          </reference>
          <reference field="3" count="1" selected="0">
            <x v="678"/>
          </reference>
          <reference field="5" count="1" selected="0">
            <x v="66"/>
          </reference>
          <reference field="9" count="1" selected="0">
            <x v="515"/>
          </reference>
          <reference field="10" count="1" selected="0">
            <x v="40"/>
          </reference>
          <reference field="11" count="1" selected="0">
            <x v="3"/>
          </reference>
          <reference field="25" count="0"/>
        </references>
      </pivotArea>
    </format>
    <format dxfId="2749">
      <pivotArea dataOnly="0" labelOnly="1" outline="0" fieldPosition="0">
        <references count="7">
          <reference field="2" count="1" selected="0">
            <x v="9"/>
          </reference>
          <reference field="3" count="1" selected="0">
            <x v="679"/>
          </reference>
          <reference field="5" count="1" selected="0">
            <x v="67"/>
          </reference>
          <reference field="9" count="1" selected="0">
            <x v="251"/>
          </reference>
          <reference field="10" count="1" selected="0">
            <x v="180"/>
          </reference>
          <reference field="11" count="1" selected="0">
            <x v="3"/>
          </reference>
          <reference field="25" count="0"/>
        </references>
      </pivotArea>
    </format>
    <format dxfId="2748">
      <pivotArea dataOnly="0" labelOnly="1" outline="0" fieldPosition="0">
        <references count="7">
          <reference field="2" count="1" selected="0">
            <x v="9"/>
          </reference>
          <reference field="3" count="1" selected="0">
            <x v="679"/>
          </reference>
          <reference field="5" count="1" selected="0">
            <x v="67"/>
          </reference>
          <reference field="9" count="1" selected="0">
            <x v="516"/>
          </reference>
          <reference field="10" count="1" selected="0">
            <x v="182"/>
          </reference>
          <reference field="11" count="1" selected="0">
            <x v="2"/>
          </reference>
          <reference field="25" count="0"/>
        </references>
      </pivotArea>
    </format>
    <format dxfId="2747">
      <pivotArea dataOnly="0" labelOnly="1" outline="0" fieldPosition="0">
        <references count="7">
          <reference field="2" count="1" selected="0">
            <x v="9"/>
          </reference>
          <reference field="3" count="1" selected="0">
            <x v="680"/>
          </reference>
          <reference field="5" count="1" selected="0">
            <x v="68"/>
          </reference>
          <reference field="9" count="1" selected="0">
            <x v="131"/>
          </reference>
          <reference field="10" count="1" selected="0">
            <x v="182"/>
          </reference>
          <reference field="11" count="1" selected="0">
            <x v="2"/>
          </reference>
          <reference field="25" count="0"/>
        </references>
      </pivotArea>
    </format>
    <format dxfId="2746">
      <pivotArea dataOnly="0" labelOnly="1" outline="0" fieldPosition="0">
        <references count="7">
          <reference field="2" count="1" selected="0">
            <x v="9"/>
          </reference>
          <reference field="3" count="1" selected="0">
            <x v="680"/>
          </reference>
          <reference field="5" count="1" selected="0">
            <x v="68"/>
          </reference>
          <reference field="9" count="1" selected="0">
            <x v="251"/>
          </reference>
          <reference field="10" count="1" selected="0">
            <x v="180"/>
          </reference>
          <reference field="11" count="1" selected="0">
            <x v="3"/>
          </reference>
          <reference field="25" count="0"/>
        </references>
      </pivotArea>
    </format>
    <format dxfId="2745">
      <pivotArea dataOnly="0" labelOnly="1" outline="0" fieldPosition="0">
        <references count="7">
          <reference field="2" count="1" selected="0">
            <x v="9"/>
          </reference>
          <reference field="3" count="1" selected="0">
            <x v="681"/>
          </reference>
          <reference field="5" count="1" selected="0">
            <x v="69"/>
          </reference>
          <reference field="9" count="1" selected="0">
            <x v="23"/>
          </reference>
          <reference field="10" count="1" selected="0">
            <x v="182"/>
          </reference>
          <reference field="11" count="1" selected="0">
            <x v="2"/>
          </reference>
          <reference field="25" count="0"/>
        </references>
      </pivotArea>
    </format>
    <format dxfId="2744">
      <pivotArea dataOnly="0" labelOnly="1" outline="0" fieldPosition="0">
        <references count="7">
          <reference field="2" count="1" selected="0">
            <x v="9"/>
          </reference>
          <reference field="3" count="1" selected="0">
            <x v="681"/>
          </reference>
          <reference field="5" count="1" selected="0">
            <x v="69"/>
          </reference>
          <reference field="9" count="1" selected="0">
            <x v="100"/>
          </reference>
          <reference field="10" count="1" selected="0">
            <x v="181"/>
          </reference>
          <reference field="11" count="1" selected="0">
            <x v="3"/>
          </reference>
          <reference field="25" count="0"/>
        </references>
      </pivotArea>
    </format>
    <format dxfId="2743">
      <pivotArea dataOnly="0" labelOnly="1" outline="0" fieldPosition="0">
        <references count="7">
          <reference field="2" count="1" selected="0">
            <x v="9"/>
          </reference>
          <reference field="3" count="1" selected="0">
            <x v="681"/>
          </reference>
          <reference field="5" count="1" selected="0">
            <x v="69"/>
          </reference>
          <reference field="9" count="1" selected="0">
            <x v="128"/>
          </reference>
          <reference field="10" count="1" selected="0">
            <x v="82"/>
          </reference>
          <reference field="11" count="1" selected="0">
            <x v="2"/>
          </reference>
          <reference field="25" count="0"/>
        </references>
      </pivotArea>
    </format>
    <format dxfId="2742">
      <pivotArea dataOnly="0" labelOnly="1" outline="0" fieldPosition="0">
        <references count="7">
          <reference field="2" count="1" selected="0">
            <x v="9"/>
          </reference>
          <reference field="3" count="1" selected="0">
            <x v="681"/>
          </reference>
          <reference field="5" count="1" selected="0">
            <x v="69"/>
          </reference>
          <reference field="9" count="1" selected="0">
            <x v="128"/>
          </reference>
          <reference field="10" count="1" selected="0">
            <x v="83"/>
          </reference>
          <reference field="11" count="1" selected="0">
            <x v="2"/>
          </reference>
          <reference field="25" count="0"/>
        </references>
      </pivotArea>
    </format>
    <format dxfId="2741">
      <pivotArea dataOnly="0" labelOnly="1" outline="0" fieldPosition="0">
        <references count="7">
          <reference field="2" count="1" selected="0">
            <x v="9"/>
          </reference>
          <reference field="3" count="1" selected="0">
            <x v="682"/>
          </reference>
          <reference field="5" count="1" selected="0">
            <x v="70"/>
          </reference>
          <reference field="9" count="1" selected="0">
            <x v="22"/>
          </reference>
          <reference field="10" count="1" selected="0">
            <x v="32"/>
          </reference>
          <reference field="11" count="1" selected="0">
            <x v="3"/>
          </reference>
          <reference field="25" count="0"/>
        </references>
      </pivotArea>
    </format>
    <format dxfId="2740">
      <pivotArea dataOnly="0" labelOnly="1" outline="0" fieldPosition="0">
        <references count="7">
          <reference field="2" count="1" selected="0">
            <x v="9"/>
          </reference>
          <reference field="3" count="1" selected="0">
            <x v="682"/>
          </reference>
          <reference field="5" count="1" selected="0">
            <x v="70"/>
          </reference>
          <reference field="9" count="1" selected="0">
            <x v="517"/>
          </reference>
          <reference field="10" count="1" selected="0">
            <x v="82"/>
          </reference>
          <reference field="11" count="1" selected="0">
            <x v="2"/>
          </reference>
          <reference field="25" count="0"/>
        </references>
      </pivotArea>
    </format>
    <format dxfId="2739">
      <pivotArea dataOnly="0" labelOnly="1" outline="0" fieldPosition="0">
        <references count="7">
          <reference field="2" count="1" selected="0">
            <x v="10"/>
          </reference>
          <reference field="3" count="1" selected="0">
            <x v="700"/>
          </reference>
          <reference field="5" count="1" selected="0">
            <x v="93"/>
          </reference>
          <reference field="9" count="1" selected="0">
            <x v="58"/>
          </reference>
          <reference field="10" count="1" selected="0">
            <x v="83"/>
          </reference>
          <reference field="11" count="1" selected="0">
            <x v="2"/>
          </reference>
          <reference field="25" count="0"/>
        </references>
      </pivotArea>
    </format>
    <format dxfId="2738">
      <pivotArea dataOnly="0" labelOnly="1" outline="0" fieldPosition="0">
        <references count="7">
          <reference field="2" count="1" selected="0">
            <x v="10"/>
          </reference>
          <reference field="3" count="1" selected="0">
            <x v="700"/>
          </reference>
          <reference field="5" count="1" selected="0">
            <x v="93"/>
          </reference>
          <reference field="9" count="1" selected="0">
            <x v="182"/>
          </reference>
          <reference field="10" count="1" selected="0">
            <x v="15"/>
          </reference>
          <reference field="11" count="1" selected="0">
            <x v="2"/>
          </reference>
          <reference field="25" count="0"/>
        </references>
      </pivotArea>
    </format>
    <format dxfId="2737">
      <pivotArea dataOnly="0" labelOnly="1" outline="0" fieldPosition="0">
        <references count="7">
          <reference field="2" count="1" selected="0">
            <x v="11"/>
          </reference>
          <reference field="3" count="1" selected="0">
            <x v="718"/>
          </reference>
          <reference field="5" count="1" selected="0">
            <x v="105"/>
          </reference>
          <reference field="9" count="1" selected="0">
            <x v="51"/>
          </reference>
          <reference field="10" count="1" selected="0">
            <x v="219"/>
          </reference>
          <reference field="11" count="1" selected="0">
            <x v="2"/>
          </reference>
          <reference field="25" count="0"/>
        </references>
      </pivotArea>
    </format>
    <format dxfId="2736">
      <pivotArea dataOnly="0" labelOnly="1" outline="0" fieldPosition="0">
        <references count="7">
          <reference field="2" count="1" selected="0">
            <x v="11"/>
          </reference>
          <reference field="3" count="1" selected="0">
            <x v="718"/>
          </reference>
          <reference field="5" count="1" selected="0">
            <x v="105"/>
          </reference>
          <reference field="9" count="1" selected="0">
            <x v="55"/>
          </reference>
          <reference field="10" count="1" selected="0">
            <x v="220"/>
          </reference>
          <reference field="11" count="1" selected="0">
            <x v="2"/>
          </reference>
          <reference field="25" count="0"/>
        </references>
      </pivotArea>
    </format>
    <format dxfId="2735">
      <pivotArea dataOnly="0" labelOnly="1" outline="0" fieldPosition="0">
        <references count="7">
          <reference field="2" count="1" selected="0">
            <x v="11"/>
          </reference>
          <reference field="3" count="1" selected="0">
            <x v="718"/>
          </reference>
          <reference field="5" count="1" selected="0">
            <x v="105"/>
          </reference>
          <reference field="9" count="1" selected="0">
            <x v="60"/>
          </reference>
          <reference field="10" count="1" selected="0">
            <x v="190"/>
          </reference>
          <reference field="11" count="1" selected="0">
            <x v="2"/>
          </reference>
          <reference field="25" count="0"/>
        </references>
      </pivotArea>
    </format>
    <format dxfId="2734">
      <pivotArea dataOnly="0" labelOnly="1" outline="0" fieldPosition="0">
        <references count="7">
          <reference field="2" count="1" selected="0">
            <x v="11"/>
          </reference>
          <reference field="3" count="1" selected="0">
            <x v="718"/>
          </reference>
          <reference field="5" count="1" selected="0">
            <x v="105"/>
          </reference>
          <reference field="9" count="1" selected="0">
            <x v="64"/>
          </reference>
          <reference field="10" count="1" selected="0">
            <x v="220"/>
          </reference>
          <reference field="11" count="1" selected="0">
            <x v="2"/>
          </reference>
          <reference field="25" count="0"/>
        </references>
      </pivotArea>
    </format>
    <format dxfId="2733">
      <pivotArea dataOnly="0" labelOnly="1" outline="0" fieldPosition="0">
        <references count="7">
          <reference field="2" count="1" selected="0">
            <x v="11"/>
          </reference>
          <reference field="3" count="1" selected="0">
            <x v="718"/>
          </reference>
          <reference field="5" count="1" selected="0">
            <x v="105"/>
          </reference>
          <reference field="9" count="1" selected="0">
            <x v="65"/>
          </reference>
          <reference field="10" count="1" selected="0">
            <x v="218"/>
          </reference>
          <reference field="11" count="1" selected="0">
            <x v="3"/>
          </reference>
          <reference field="25" count="0"/>
        </references>
      </pivotArea>
    </format>
    <format dxfId="2732">
      <pivotArea dataOnly="0" labelOnly="1" outline="0" fieldPosition="0">
        <references count="7">
          <reference field="2" count="1" selected="0">
            <x v="11"/>
          </reference>
          <reference field="3" count="1" selected="0">
            <x v="718"/>
          </reference>
          <reference field="5" count="1" selected="0">
            <x v="105"/>
          </reference>
          <reference field="9" count="1" selected="0">
            <x v="66"/>
          </reference>
          <reference field="10" count="1" selected="0">
            <x v="219"/>
          </reference>
          <reference field="11" count="1" selected="0">
            <x v="2"/>
          </reference>
          <reference field="25" count="0"/>
        </references>
      </pivotArea>
    </format>
    <format dxfId="2731">
      <pivotArea dataOnly="0" labelOnly="1" outline="0" fieldPosition="0">
        <references count="7">
          <reference field="2" count="1" selected="0">
            <x v="11"/>
          </reference>
          <reference field="3" count="1" selected="0">
            <x v="718"/>
          </reference>
          <reference field="5" count="1" selected="0">
            <x v="105"/>
          </reference>
          <reference field="9" count="1" selected="0">
            <x v="67"/>
          </reference>
          <reference field="10" count="1" selected="0">
            <x v="220"/>
          </reference>
          <reference field="11" count="1" selected="0">
            <x v="2"/>
          </reference>
          <reference field="25" count="0"/>
        </references>
      </pivotArea>
    </format>
    <format dxfId="2730">
      <pivotArea dataOnly="0" labelOnly="1" outline="0" fieldPosition="0">
        <references count="7">
          <reference field="2" count="1" selected="0">
            <x v="11"/>
          </reference>
          <reference field="3" count="1" selected="0">
            <x v="718"/>
          </reference>
          <reference field="5" count="1" selected="0">
            <x v="105"/>
          </reference>
          <reference field="9" count="1" selected="0">
            <x v="590"/>
          </reference>
          <reference field="10" count="1" selected="0">
            <x v="219"/>
          </reference>
          <reference field="11" count="1" selected="0">
            <x v="2"/>
          </reference>
          <reference field="25" count="0"/>
        </references>
      </pivotArea>
    </format>
    <format dxfId="2729">
      <pivotArea dataOnly="0" labelOnly="1" outline="0" fieldPosition="0">
        <references count="7">
          <reference field="2" count="1" selected="0">
            <x v="11"/>
          </reference>
          <reference field="3" count="1" selected="0">
            <x v="718"/>
          </reference>
          <reference field="5" count="1" selected="0">
            <x v="105"/>
          </reference>
          <reference field="9" count="1" selected="0">
            <x v="591"/>
          </reference>
          <reference field="10" count="1" selected="0">
            <x v="202"/>
          </reference>
          <reference field="11" count="1" selected="0">
            <x v="2"/>
          </reference>
          <reference field="25" count="0"/>
        </references>
      </pivotArea>
    </format>
    <format dxfId="2728">
      <pivotArea dataOnly="0" labelOnly="1" outline="0" fieldPosition="0">
        <references count="7">
          <reference field="2" count="1" selected="0">
            <x v="11"/>
          </reference>
          <reference field="3" count="1" selected="0">
            <x v="718"/>
          </reference>
          <reference field="5" count="1" selected="0">
            <x v="105"/>
          </reference>
          <reference field="9" count="1" selected="0">
            <x v="592"/>
          </reference>
          <reference field="10" count="1" selected="0">
            <x v="195"/>
          </reference>
          <reference field="11" count="1" selected="0">
            <x v="2"/>
          </reference>
          <reference field="25" count="0"/>
        </references>
      </pivotArea>
    </format>
    <format dxfId="2727">
      <pivotArea dataOnly="0" labelOnly="1" outline="0" fieldPosition="0">
        <references count="7">
          <reference field="2" count="1" selected="0">
            <x v="11"/>
          </reference>
          <reference field="3" count="1" selected="0">
            <x v="718"/>
          </reference>
          <reference field="5" count="1" selected="0">
            <x v="105"/>
          </reference>
          <reference field="9" count="1" selected="0">
            <x v="593"/>
          </reference>
          <reference field="10" count="1" selected="0">
            <x v="190"/>
          </reference>
          <reference field="11" count="1" selected="0">
            <x v="2"/>
          </reference>
          <reference field="25" count="0"/>
        </references>
      </pivotArea>
    </format>
    <format dxfId="2726">
      <pivotArea dataOnly="0" labelOnly="1" outline="0" fieldPosition="0">
        <references count="7">
          <reference field="2" count="1" selected="0">
            <x v="11"/>
          </reference>
          <reference field="3" count="1" selected="0">
            <x v="718"/>
          </reference>
          <reference field="5" count="1" selected="0">
            <x v="105"/>
          </reference>
          <reference field="9" count="1" selected="0">
            <x v="594"/>
          </reference>
          <reference field="10" count="1" selected="0">
            <x v="209"/>
          </reference>
          <reference field="11" count="1" selected="0">
            <x v="2"/>
          </reference>
          <reference field="25" count="0"/>
        </references>
      </pivotArea>
    </format>
    <format dxfId="2725">
      <pivotArea dataOnly="0" labelOnly="1" outline="0" fieldPosition="0">
        <references count="7">
          <reference field="2" count="1" selected="0">
            <x v="11"/>
          </reference>
          <reference field="3" count="1" selected="0">
            <x v="718"/>
          </reference>
          <reference field="5" count="1" selected="0">
            <x v="105"/>
          </reference>
          <reference field="9" count="1" selected="0">
            <x v="595"/>
          </reference>
          <reference field="10" count="1" selected="0">
            <x v="221"/>
          </reference>
          <reference field="11" count="1" selected="0">
            <x v="2"/>
          </reference>
          <reference field="25" count="0"/>
        </references>
      </pivotArea>
    </format>
    <format dxfId="2724">
      <pivotArea dataOnly="0" labelOnly="1" outline="0" fieldPosition="0">
        <references count="7">
          <reference field="2" count="1" selected="0">
            <x v="11"/>
          </reference>
          <reference field="3" count="1" selected="0">
            <x v="724"/>
          </reference>
          <reference field="5" count="1" selected="0">
            <x v="108"/>
          </reference>
          <reference field="9" count="1" selected="0">
            <x v="63"/>
          </reference>
          <reference field="10" count="1" selected="0">
            <x v="219"/>
          </reference>
          <reference field="11" count="1" selected="0">
            <x v="2"/>
          </reference>
          <reference field="25" count="0"/>
        </references>
      </pivotArea>
    </format>
    <format dxfId="2723">
      <pivotArea dataOnly="0" labelOnly="1" outline="0" fieldPosition="0">
        <references count="7">
          <reference field="2" count="1" selected="0">
            <x v="11"/>
          </reference>
          <reference field="3" count="1" selected="0">
            <x v="724"/>
          </reference>
          <reference field="5" count="1" selected="0">
            <x v="108"/>
          </reference>
          <reference field="9" count="1" selected="0">
            <x v="613"/>
          </reference>
          <reference field="10" count="1" selected="0">
            <x v="213"/>
          </reference>
          <reference field="11" count="1" selected="0">
            <x v="2"/>
          </reference>
          <reference field="25" count="0"/>
        </references>
      </pivotArea>
    </format>
    <format dxfId="2722">
      <pivotArea dataOnly="0" labelOnly="1" outline="0" fieldPosition="0">
        <references count="7">
          <reference field="2" count="1" selected="0">
            <x v="12"/>
          </reference>
          <reference field="3" count="1" selected="0">
            <x v="445"/>
          </reference>
          <reference field="5" count="1" selected="0">
            <x v="13"/>
          </reference>
          <reference field="9" count="1" selected="0">
            <x v="70"/>
          </reference>
          <reference field="10" count="1" selected="0">
            <x v="83"/>
          </reference>
          <reference field="11" count="1" selected="0">
            <x v="2"/>
          </reference>
          <reference field="25" count="0"/>
        </references>
      </pivotArea>
    </format>
    <format dxfId="2721">
      <pivotArea dataOnly="0" labelOnly="1" outline="0" fieldPosition="0">
        <references count="7">
          <reference field="2" count="1" selected="0">
            <x v="12"/>
          </reference>
          <reference field="3" count="1" selected="0">
            <x v="445"/>
          </reference>
          <reference field="5" count="1" selected="0">
            <x v="13"/>
          </reference>
          <reference field="9" count="1" selected="0">
            <x v="74"/>
          </reference>
          <reference field="10" count="1" selected="0">
            <x v="82"/>
          </reference>
          <reference field="11" count="1" selected="0">
            <x v="2"/>
          </reference>
          <reference field="25" count="0"/>
        </references>
      </pivotArea>
    </format>
    <format dxfId="2720">
      <pivotArea dataOnly="0" labelOnly="1" outline="0" fieldPosition="0">
        <references count="7">
          <reference field="2" count="1" selected="0">
            <x v="12"/>
          </reference>
          <reference field="3" count="1" selected="0">
            <x v="497"/>
          </reference>
          <reference field="5" count="1" selected="0">
            <x v="13"/>
          </reference>
          <reference field="9" count="1" selected="0">
            <x v="71"/>
          </reference>
          <reference field="10" count="1" selected="0">
            <x v="82"/>
          </reference>
          <reference field="11" count="1" selected="0">
            <x v="2"/>
          </reference>
          <reference field="25" count="0"/>
        </references>
      </pivotArea>
    </format>
    <format dxfId="2719">
      <pivotArea dataOnly="0" labelOnly="1" outline="0" fieldPosition="0">
        <references count="7">
          <reference field="2" count="1" selected="0">
            <x v="12"/>
          </reference>
          <reference field="3" count="1" selected="0">
            <x v="498"/>
          </reference>
          <reference field="5" count="1" selected="0">
            <x v="13"/>
          </reference>
          <reference field="9" count="1" selected="0">
            <x v="72"/>
          </reference>
          <reference field="10" count="1" selected="0">
            <x v="82"/>
          </reference>
          <reference field="11" count="1" selected="0">
            <x v="2"/>
          </reference>
          <reference field="25" count="0"/>
        </references>
      </pivotArea>
    </format>
    <format dxfId="2718">
      <pivotArea dataOnly="0" labelOnly="1" outline="0" fieldPosition="0">
        <references count="7">
          <reference field="2" count="1" selected="0">
            <x v="12"/>
          </reference>
          <reference field="3" count="1" selected="0">
            <x v="498"/>
          </reference>
          <reference field="5" count="1" selected="0">
            <x v="13"/>
          </reference>
          <reference field="9" count="1" selected="0">
            <x v="73"/>
          </reference>
          <reference field="10" count="1" selected="0">
            <x v="21"/>
          </reference>
          <reference field="11" count="1" selected="0">
            <x v="3"/>
          </reference>
          <reference field="25" count="0"/>
        </references>
      </pivotArea>
    </format>
    <format dxfId="2717">
      <pivotArea dataOnly="0" labelOnly="1" outline="0" fieldPosition="0">
        <references count="7">
          <reference field="2" count="1" selected="0">
            <x v="12"/>
          </reference>
          <reference field="3" count="1" selected="0">
            <x v="596"/>
          </reference>
          <reference field="5" count="1" selected="0">
            <x v="14"/>
          </reference>
          <reference field="9" count="1" selected="0">
            <x v="71"/>
          </reference>
          <reference field="10" count="1" selected="0">
            <x v="82"/>
          </reference>
          <reference field="11" count="1" selected="0">
            <x v="2"/>
          </reference>
          <reference field="25" count="0"/>
        </references>
      </pivotArea>
    </format>
    <format dxfId="2716">
      <pivotArea dataOnly="0" labelOnly="1" outline="0" fieldPosition="0">
        <references count="7">
          <reference field="2" count="1" selected="0">
            <x v="12"/>
          </reference>
          <reference field="3" count="1" selected="0">
            <x v="596"/>
          </reference>
          <reference field="5" count="1" selected="0">
            <x v="14"/>
          </reference>
          <reference field="9" count="1" selected="0">
            <x v="72"/>
          </reference>
          <reference field="10" count="1" selected="0">
            <x v="82"/>
          </reference>
          <reference field="11" count="1" selected="0">
            <x v="2"/>
          </reference>
          <reference field="25" count="0"/>
        </references>
      </pivotArea>
    </format>
    <format dxfId="2715">
      <pivotArea dataOnly="0" labelOnly="1" outline="0" fieldPosition="0">
        <references count="7">
          <reference field="2" count="1" selected="0">
            <x v="12"/>
          </reference>
          <reference field="3" count="1" selected="0">
            <x v="596"/>
          </reference>
          <reference field="5" count="1" selected="0">
            <x v="14"/>
          </reference>
          <reference field="9" count="1" selected="0">
            <x v="73"/>
          </reference>
          <reference field="10" count="1" selected="0">
            <x v="21"/>
          </reference>
          <reference field="11" count="1" selected="0">
            <x v="3"/>
          </reference>
          <reference field="25" count="0"/>
        </references>
      </pivotArea>
    </format>
    <format dxfId="2714">
      <pivotArea dataOnly="0" labelOnly="1" outline="0" fieldPosition="0">
        <references count="7">
          <reference field="2" count="1" selected="0">
            <x v="12"/>
          </reference>
          <reference field="3" count="1" selected="0">
            <x v="746"/>
          </reference>
          <reference field="5" count="1" selected="0">
            <x v="82"/>
          </reference>
          <reference field="9" count="1" selected="0">
            <x v="383"/>
          </reference>
          <reference field="10" count="1" selected="0">
            <x v="82"/>
          </reference>
          <reference field="11" count="1" selected="0">
            <x v="2"/>
          </reference>
          <reference field="25" count="0"/>
        </references>
      </pivotArea>
    </format>
    <format dxfId="2713">
      <pivotArea dataOnly="0" labelOnly="1" outline="0" fieldPosition="0">
        <references count="7">
          <reference field="2" count="1" selected="0">
            <x v="12"/>
          </reference>
          <reference field="3" count="1" selected="0">
            <x v="746"/>
          </reference>
          <reference field="5" count="1" selected="0">
            <x v="82"/>
          </reference>
          <reference field="9" count="1" selected="0">
            <x v="530"/>
          </reference>
          <reference field="10" count="1" selected="0">
            <x v="82"/>
          </reference>
          <reference field="11" count="1" selected="0">
            <x v="2"/>
          </reference>
          <reference field="25" count="0"/>
        </references>
      </pivotArea>
    </format>
    <format dxfId="2712">
      <pivotArea dataOnly="0" labelOnly="1" outline="0" fieldPosition="0">
        <references count="7">
          <reference field="2" count="1" selected="0">
            <x v="12"/>
          </reference>
          <reference field="3" count="1" selected="0">
            <x v="746"/>
          </reference>
          <reference field="5" count="1" selected="0">
            <x v="82"/>
          </reference>
          <reference field="9" count="1" selected="0">
            <x v="531"/>
          </reference>
          <reference field="10" count="1" selected="0">
            <x v="82"/>
          </reference>
          <reference field="11" count="1" selected="0">
            <x v="2"/>
          </reference>
          <reference field="25" count="0"/>
        </references>
      </pivotArea>
    </format>
    <format dxfId="2711">
      <pivotArea dataOnly="0" labelOnly="1" outline="0" fieldPosition="0">
        <references count="7">
          <reference field="2" count="1" selected="0">
            <x v="12"/>
          </reference>
          <reference field="3" count="1" selected="0">
            <x v="747"/>
          </reference>
          <reference field="5" count="1" selected="0">
            <x v="83"/>
          </reference>
          <reference field="9" count="1" selected="0">
            <x v="432"/>
          </reference>
          <reference field="10" count="1" selected="0">
            <x v="83"/>
          </reference>
          <reference field="11" count="1" selected="0">
            <x v="2"/>
          </reference>
          <reference field="25" count="0"/>
        </references>
      </pivotArea>
    </format>
    <format dxfId="2710">
      <pivotArea dataOnly="0" labelOnly="1" outline="0" fieldPosition="0">
        <references count="7">
          <reference field="2" count="1" selected="0">
            <x v="12"/>
          </reference>
          <reference field="3" count="1" selected="0">
            <x v="747"/>
          </reference>
          <reference field="5" count="1" selected="0">
            <x v="83"/>
          </reference>
          <reference field="9" count="1" selected="0">
            <x v="532"/>
          </reference>
          <reference field="10" count="1" selected="0">
            <x v="82"/>
          </reference>
          <reference field="11" count="1" selected="0">
            <x v="2"/>
          </reference>
          <reference field="25" count="0"/>
        </references>
      </pivotArea>
    </format>
    <format dxfId="2709">
      <pivotArea dataOnly="0" labelOnly="1" outline="0" fieldPosition="0">
        <references count="7">
          <reference field="2" count="1" selected="0">
            <x v="13"/>
          </reference>
          <reference field="3" count="1" selected="0">
            <x v="698"/>
          </reference>
          <reference field="5" count="1" selected="0">
            <x v="88"/>
          </reference>
          <reference field="9" count="1" selected="0">
            <x v="75"/>
          </reference>
          <reference field="10" count="1" selected="0">
            <x v="35"/>
          </reference>
          <reference field="11" count="1" selected="0">
            <x v="3"/>
          </reference>
          <reference field="25" count="0"/>
        </references>
      </pivotArea>
    </format>
    <format dxfId="2708">
      <pivotArea dataOnly="0" labelOnly="1" outline="0" fieldPosition="0">
        <references count="7">
          <reference field="2" count="1" selected="0">
            <x v="14"/>
          </reference>
          <reference field="3" count="1" selected="0">
            <x v="561"/>
          </reference>
          <reference field="5" count="1" selected="0">
            <x v="16"/>
          </reference>
          <reference field="9" count="1" selected="0">
            <x v="193"/>
          </reference>
          <reference field="10" count="1" selected="0">
            <x v="82"/>
          </reference>
          <reference field="11" count="1" selected="0">
            <x v="2"/>
          </reference>
          <reference field="25" count="0"/>
        </references>
      </pivotArea>
    </format>
    <format dxfId="2707">
      <pivotArea dataOnly="0" labelOnly="1" outline="0" fieldPosition="0">
        <references count="7">
          <reference field="2" count="1" selected="0">
            <x v="14"/>
          </reference>
          <reference field="3" count="1" selected="0">
            <x v="579"/>
          </reference>
          <reference field="5" count="1" selected="0">
            <x v="23"/>
          </reference>
          <reference field="9" count="1" selected="0">
            <x v="394"/>
          </reference>
          <reference field="10" count="1" selected="0">
            <x v="82"/>
          </reference>
          <reference field="11" count="1" selected="0">
            <x v="2"/>
          </reference>
          <reference field="25" count="0"/>
        </references>
      </pivotArea>
    </format>
    <format dxfId="2706">
      <pivotArea dataOnly="0" labelOnly="1" outline="0" fieldPosition="0">
        <references count="7">
          <reference field="2" count="1" selected="0">
            <x v="15"/>
          </reference>
          <reference field="3" count="1" selected="0">
            <x v="448"/>
          </reference>
          <reference field="5" count="1" selected="0">
            <x v="124"/>
          </reference>
          <reference field="9" count="1" selected="0">
            <x v="84"/>
          </reference>
          <reference field="10" count="1" selected="0">
            <x v="146"/>
          </reference>
          <reference field="11" count="1" selected="0">
            <x v="3"/>
          </reference>
          <reference field="25" count="0"/>
        </references>
      </pivotArea>
    </format>
    <format dxfId="2705">
      <pivotArea dataOnly="0" labelOnly="1" outline="0" fieldPosition="0">
        <references count="7">
          <reference field="2" count="1" selected="0">
            <x v="15"/>
          </reference>
          <reference field="3" count="1" selected="0">
            <x v="643"/>
          </reference>
          <reference field="5" count="1" selected="0">
            <x v="53"/>
          </reference>
          <reference field="9" count="1" selected="0">
            <x v="84"/>
          </reference>
          <reference field="10" count="1" selected="0">
            <x v="183"/>
          </reference>
          <reference field="11" count="1" selected="0">
            <x v="3"/>
          </reference>
          <reference field="25" count="0"/>
        </references>
      </pivotArea>
    </format>
    <format dxfId="2704">
      <pivotArea dataOnly="0" labelOnly="1" outline="0" fieldPosition="0">
        <references count="7">
          <reference field="2" count="1" selected="0">
            <x v="16"/>
          </reference>
          <reference field="3" count="1" selected="0">
            <x v="564"/>
          </reference>
          <reference field="5" count="1" selected="0">
            <x v="18"/>
          </reference>
          <reference field="9" count="1" selected="0">
            <x v="161"/>
          </reference>
          <reference field="10" count="1" selected="0">
            <x v="35"/>
          </reference>
          <reference field="11" count="1" selected="0">
            <x v="3"/>
          </reference>
          <reference field="25" count="0"/>
        </references>
      </pivotArea>
    </format>
    <format dxfId="2703">
      <pivotArea dataOnly="0" labelOnly="1" outline="0" fieldPosition="0">
        <references count="7">
          <reference field="2" count="1" selected="0">
            <x v="16"/>
          </reference>
          <reference field="3" count="1" selected="0">
            <x v="615"/>
          </reference>
          <reference field="5" count="1" selected="0">
            <x v="54"/>
          </reference>
          <reference field="9" count="1" selected="0">
            <x v="93"/>
          </reference>
          <reference field="10" count="1" selected="0">
            <x v="181"/>
          </reference>
          <reference field="11" count="1" selected="0">
            <x v="3"/>
          </reference>
          <reference field="25" count="0"/>
        </references>
      </pivotArea>
    </format>
    <format dxfId="2702">
      <pivotArea dataOnly="0" labelOnly="1" outline="0" fieldPosition="0">
        <references count="7">
          <reference field="2" count="1" selected="0">
            <x v="16"/>
          </reference>
          <reference field="3" count="1" selected="0">
            <x v="643"/>
          </reference>
          <reference field="5" count="1" selected="0">
            <x v="60"/>
          </reference>
          <reference field="9" count="1" selected="0">
            <x v="78"/>
          </reference>
          <reference field="10" count="1" selected="0">
            <x v="184"/>
          </reference>
          <reference field="11" count="1" selected="0">
            <x v="3"/>
          </reference>
          <reference field="25" count="0"/>
        </references>
      </pivotArea>
    </format>
    <format dxfId="2701">
      <pivotArea dataOnly="0" labelOnly="1" outline="0" fieldPosition="0">
        <references count="7">
          <reference field="2" count="1" selected="0">
            <x v="16"/>
          </reference>
          <reference field="3" count="1" selected="0">
            <x v="667"/>
          </reference>
          <reference field="5" count="1" selected="0">
            <x v="55"/>
          </reference>
          <reference field="9" count="1" selected="0">
            <x v="96"/>
          </reference>
          <reference field="10" count="1" selected="0">
            <x v="145"/>
          </reference>
          <reference field="11" count="1" selected="0">
            <x v="2"/>
          </reference>
          <reference field="25" count="0"/>
        </references>
      </pivotArea>
    </format>
    <format dxfId="2700">
      <pivotArea dataOnly="0" labelOnly="1" outline="0" fieldPosition="0">
        <references count="7">
          <reference field="2" count="1" selected="0">
            <x v="16"/>
          </reference>
          <reference field="3" count="1" selected="0">
            <x v="668"/>
          </reference>
          <reference field="5" count="1" selected="0">
            <x v="55"/>
          </reference>
          <reference field="9" count="1" selected="0">
            <x v="2"/>
          </reference>
          <reference field="10" count="1" selected="0">
            <x v="123"/>
          </reference>
          <reference field="11" count="1" selected="0">
            <x v="3"/>
          </reference>
          <reference field="25" count="0"/>
        </references>
      </pivotArea>
    </format>
    <format dxfId="2699">
      <pivotArea dataOnly="0" labelOnly="1" outline="0" fieldPosition="0">
        <references count="7">
          <reference field="2" count="1" selected="0">
            <x v="16"/>
          </reference>
          <reference field="3" count="1" selected="0">
            <x v="668"/>
          </reference>
          <reference field="5" count="1" selected="0">
            <x v="55"/>
          </reference>
          <reference field="9" count="1" selected="0">
            <x v="353"/>
          </reference>
          <reference field="10" count="1" selected="0">
            <x v="27"/>
          </reference>
          <reference field="11" count="1" selected="0">
            <x v="3"/>
          </reference>
          <reference field="25" count="0"/>
        </references>
      </pivotArea>
    </format>
    <format dxfId="2698">
      <pivotArea dataOnly="0" labelOnly="1" outline="0" fieldPosition="0">
        <references count="7">
          <reference field="2" count="1" selected="0">
            <x v="16"/>
          </reference>
          <reference field="3" count="1" selected="0">
            <x v="669"/>
          </reference>
          <reference field="5" count="1" selected="0">
            <x v="56"/>
          </reference>
          <reference field="9" count="1" selected="0">
            <x v="2"/>
          </reference>
          <reference field="10" count="1" selected="0">
            <x v="123"/>
          </reference>
          <reference field="11" count="1" selected="0">
            <x v="3"/>
          </reference>
          <reference field="25" count="0"/>
        </references>
      </pivotArea>
    </format>
    <format dxfId="2697">
      <pivotArea dataOnly="0" labelOnly="1" outline="0" fieldPosition="0">
        <references count="7">
          <reference field="2" count="1" selected="0">
            <x v="16"/>
          </reference>
          <reference field="3" count="1" selected="0">
            <x v="669"/>
          </reference>
          <reference field="5" count="1" selected="0">
            <x v="56"/>
          </reference>
          <reference field="9" count="1" selected="0">
            <x v="79"/>
          </reference>
          <reference field="10" count="1" selected="0">
            <x v="31"/>
          </reference>
          <reference field="11" count="1" selected="0">
            <x v="3"/>
          </reference>
          <reference field="25" count="0"/>
        </references>
      </pivotArea>
    </format>
    <format dxfId="2696">
      <pivotArea dataOnly="0" labelOnly="1" outline="0" fieldPosition="0">
        <references count="7">
          <reference field="2" count="1" selected="0">
            <x v="16"/>
          </reference>
          <reference field="3" count="1" selected="0">
            <x v="671"/>
          </reference>
          <reference field="5" count="1" selected="0">
            <x v="58"/>
          </reference>
          <reference field="9" count="1" selected="0">
            <x v="159"/>
          </reference>
          <reference field="10" count="1" selected="0">
            <x v="43"/>
          </reference>
          <reference field="11" count="1" selected="0">
            <x v="3"/>
          </reference>
          <reference field="25" count="0"/>
        </references>
      </pivotArea>
    </format>
    <format dxfId="2695">
      <pivotArea dataOnly="0" labelOnly="1" outline="0" fieldPosition="0">
        <references count="7">
          <reference field="2" count="1" selected="0">
            <x v="16"/>
          </reference>
          <reference field="3" count="1" selected="0">
            <x v="672"/>
          </reference>
          <reference field="5" count="1" selected="0">
            <x v="59"/>
          </reference>
          <reference field="9" count="1" selected="0">
            <x v="88"/>
          </reference>
          <reference field="10" count="1" selected="0">
            <x v="182"/>
          </reference>
          <reference field="11" count="1" selected="0">
            <x v="2"/>
          </reference>
          <reference field="25" count="0"/>
        </references>
      </pivotArea>
    </format>
    <format dxfId="2694">
      <pivotArea dataOnly="0" labelOnly="1" outline="0" fieldPosition="0">
        <references count="7">
          <reference field="2" count="1" selected="0">
            <x v="16"/>
          </reference>
          <reference field="3" count="1" selected="0">
            <x v="742"/>
          </reference>
          <reference field="5" count="1" selected="0">
            <x v="56"/>
          </reference>
          <reference field="9" count="1" selected="0">
            <x v="165"/>
          </reference>
          <reference field="10" count="1" selected="0">
            <x v="41"/>
          </reference>
          <reference field="11" count="1" selected="0">
            <x v="3"/>
          </reference>
          <reference field="25" count="0"/>
        </references>
      </pivotArea>
    </format>
    <format dxfId="2693">
      <pivotArea dataOnly="0" labelOnly="1" outline="0" fieldPosition="0">
        <references count="7">
          <reference field="2" count="1" selected="0">
            <x v="17"/>
          </reference>
          <reference field="3" count="1" selected="0">
            <x v="704"/>
          </reference>
          <reference field="5" count="1" selected="0">
            <x v="97"/>
          </reference>
          <reference field="9" count="1" selected="0">
            <x v="240"/>
          </reference>
          <reference field="10" count="1" selected="0">
            <x v="78"/>
          </reference>
          <reference field="11" count="1" selected="0">
            <x v="2"/>
          </reference>
          <reference field="25" count="0"/>
        </references>
      </pivotArea>
    </format>
    <format dxfId="2692">
      <pivotArea dataOnly="0" labelOnly="1" outline="0" fieldPosition="0">
        <references count="7">
          <reference field="2" count="1" selected="0">
            <x v="17"/>
          </reference>
          <reference field="3" count="1" selected="0">
            <x v="704"/>
          </reference>
          <reference field="5" count="1" selected="0">
            <x v="97"/>
          </reference>
          <reference field="9" count="1" selected="0">
            <x v="548"/>
          </reference>
          <reference field="10" count="1" selected="0">
            <x v="149"/>
          </reference>
          <reference field="11" count="1" selected="0">
            <x v="2"/>
          </reference>
          <reference field="25" count="0"/>
        </references>
      </pivotArea>
    </format>
    <format dxfId="2691">
      <pivotArea dataOnly="0" labelOnly="1" outline="0" fieldPosition="0">
        <references count="7">
          <reference field="2" count="1" selected="0">
            <x v="18"/>
          </reference>
          <reference field="3" count="1" selected="0">
            <x v="644"/>
          </reference>
          <reference field="5" count="1" selected="0">
            <x v="31"/>
          </reference>
          <reference field="9" count="1" selected="0">
            <x v="175"/>
          </reference>
          <reference field="10" count="1" selected="0">
            <x v="142"/>
          </reference>
          <reference field="11" count="1" selected="0">
            <x v="3"/>
          </reference>
          <reference field="25" count="0"/>
        </references>
      </pivotArea>
    </format>
    <format dxfId="2690">
      <pivotArea dataOnly="0" labelOnly="1" outline="0" fieldPosition="0">
        <references count="7">
          <reference field="2" count="1" selected="0">
            <x v="18"/>
          </reference>
          <reference field="3" count="1" selected="0">
            <x v="644"/>
          </reference>
          <reference field="5" count="1" selected="0">
            <x v="32"/>
          </reference>
          <reference field="9" count="1" selected="0">
            <x v="175"/>
          </reference>
          <reference field="10" count="1" selected="0">
            <x v="142"/>
          </reference>
          <reference field="11" count="1" selected="0">
            <x v="3"/>
          </reference>
          <reference field="25" count="0"/>
        </references>
      </pivotArea>
    </format>
    <format dxfId="2689">
      <pivotArea dataOnly="0" labelOnly="1" outline="0" fieldPosition="0">
        <references count="7">
          <reference field="2" count="1" selected="0">
            <x v="18"/>
          </reference>
          <reference field="3" count="1" selected="0">
            <x v="648"/>
          </reference>
          <reference field="5" count="1" selected="0">
            <x v="34"/>
          </reference>
          <reference field="9" count="1" selected="0">
            <x v="174"/>
          </reference>
          <reference field="10" count="1" selected="0">
            <x v="141"/>
          </reference>
          <reference field="11" count="1" selected="0">
            <x v="3"/>
          </reference>
          <reference field="25" count="0"/>
        </references>
      </pivotArea>
    </format>
    <format dxfId="2688">
      <pivotArea dataOnly="0" labelOnly="1" outline="0" fieldPosition="0">
        <references count="7">
          <reference field="2" count="1" selected="0">
            <x v="18"/>
          </reference>
          <reference field="3" count="1" selected="0">
            <x v="649"/>
          </reference>
          <reference field="5" count="1" selected="0">
            <x v="35"/>
          </reference>
          <reference field="9" count="1" selected="0">
            <x v="158"/>
          </reference>
          <reference field="10" count="1" selected="0">
            <x v="181"/>
          </reference>
          <reference field="11" count="1" selected="0">
            <x v="3"/>
          </reference>
          <reference field="25" count="0"/>
        </references>
      </pivotArea>
    </format>
    <format dxfId="2687">
      <pivotArea dataOnly="0" labelOnly="1" outline="0" fieldPosition="0">
        <references count="7">
          <reference field="2" count="1" selected="0">
            <x v="18"/>
          </reference>
          <reference field="3" count="1" selected="0">
            <x v="659"/>
          </reference>
          <reference field="5" count="1" selected="0">
            <x v="46"/>
          </reference>
          <reference field="9" count="1" selected="0">
            <x v="175"/>
          </reference>
          <reference field="10" count="1" selected="0">
            <x v="142"/>
          </reference>
          <reference field="11" count="1" selected="0">
            <x v="3"/>
          </reference>
          <reference field="25" count="0"/>
        </references>
      </pivotArea>
    </format>
    <format dxfId="2686">
      <pivotArea dataOnly="0" labelOnly="1" outline="0" fieldPosition="0">
        <references count="7">
          <reference field="2" count="1" selected="0">
            <x v="19"/>
          </reference>
          <reference field="3" count="1" selected="0">
            <x v="706"/>
          </reference>
          <reference field="5" count="1" selected="0">
            <x v="100"/>
          </reference>
          <reference field="9" count="1" selected="0">
            <x v="107"/>
          </reference>
          <reference field="10" count="1" selected="0">
            <x v="31"/>
          </reference>
          <reference field="11" count="1" selected="0">
            <x v="3"/>
          </reference>
          <reference field="25" count="0"/>
        </references>
      </pivotArea>
    </format>
    <format dxfId="2685">
      <pivotArea dataOnly="0" labelOnly="1" outline="0" fieldPosition="0">
        <references count="7">
          <reference field="2" count="1" selected="0">
            <x v="19"/>
          </reference>
          <reference field="3" count="1" selected="0">
            <x v="706"/>
          </reference>
          <reference field="5" count="1" selected="0">
            <x v="100"/>
          </reference>
          <reference field="9" count="1" selected="0">
            <x v="115"/>
          </reference>
          <reference field="10" count="1" selected="0">
            <x v="83"/>
          </reference>
          <reference field="11" count="1" selected="0">
            <x v="2"/>
          </reference>
          <reference field="25" count="0"/>
        </references>
      </pivotArea>
    </format>
    <format dxfId="2684">
      <pivotArea dataOnly="0" labelOnly="1" outline="0" fieldPosition="0">
        <references count="7">
          <reference field="2" count="1" selected="0">
            <x v="19"/>
          </reference>
          <reference field="3" count="1" selected="0">
            <x v="706"/>
          </reference>
          <reference field="5" count="1" selected="0">
            <x v="100"/>
          </reference>
          <reference field="9" count="1" selected="0">
            <x v="119"/>
          </reference>
          <reference field="10" count="1" selected="0">
            <x v="35"/>
          </reference>
          <reference field="11" count="1" selected="0">
            <x v="3"/>
          </reference>
          <reference field="25" count="0"/>
        </references>
      </pivotArea>
    </format>
    <format dxfId="2683">
      <pivotArea dataOnly="0" labelOnly="1" outline="0" fieldPosition="0">
        <references count="7">
          <reference field="2" count="1" selected="0">
            <x v="19"/>
          </reference>
          <reference field="3" count="1" selected="0">
            <x v="706"/>
          </reference>
          <reference field="5" count="1" selected="0">
            <x v="100"/>
          </reference>
          <reference field="9" count="1" selected="0">
            <x v="120"/>
          </reference>
          <reference field="10" count="1" selected="0">
            <x v="35"/>
          </reference>
          <reference field="11" count="1" selected="0">
            <x v="3"/>
          </reference>
          <reference field="25" count="0"/>
        </references>
      </pivotArea>
    </format>
    <format dxfId="2682">
      <pivotArea dataOnly="0" labelOnly="1" outline="0" fieldPosition="0">
        <references count="7">
          <reference field="2" count="1" selected="0">
            <x v="19"/>
          </reference>
          <reference field="3" count="1" selected="0">
            <x v="706"/>
          </reference>
          <reference field="5" count="1" selected="0">
            <x v="100"/>
          </reference>
          <reference field="9" count="1" selected="0">
            <x v="122"/>
          </reference>
          <reference field="10" count="1" selected="0">
            <x v="116"/>
          </reference>
          <reference field="11" count="1" selected="0">
            <x v="3"/>
          </reference>
          <reference field="25" count="0"/>
        </references>
      </pivotArea>
    </format>
    <format dxfId="2681">
      <pivotArea dataOnly="0" labelOnly="1" outline="0" fieldPosition="0">
        <references count="7">
          <reference field="2" count="1" selected="0">
            <x v="19"/>
          </reference>
          <reference field="3" count="1" selected="0">
            <x v="706"/>
          </reference>
          <reference field="5" count="1" selected="0">
            <x v="100"/>
          </reference>
          <reference field="9" count="1" selected="0">
            <x v="126"/>
          </reference>
          <reference field="10" count="1" selected="0">
            <x v="83"/>
          </reference>
          <reference field="11" count="1" selected="0">
            <x v="2"/>
          </reference>
          <reference field="25" count="0"/>
        </references>
      </pivotArea>
    </format>
    <format dxfId="2680">
      <pivotArea dataOnly="0" labelOnly="1" outline="0" fieldPosition="0">
        <references count="7">
          <reference field="2" count="1" selected="0">
            <x v="19"/>
          </reference>
          <reference field="3" count="1" selected="0">
            <x v="706"/>
          </reference>
          <reference field="5" count="1" selected="0">
            <x v="100"/>
          </reference>
          <reference field="9" count="1" selected="0">
            <x v="274"/>
          </reference>
          <reference field="10" count="1" selected="0">
            <x v="65"/>
          </reference>
          <reference field="11" count="1" selected="0">
            <x v="3"/>
          </reference>
          <reference field="25" count="0"/>
        </references>
      </pivotArea>
    </format>
    <format dxfId="2679">
      <pivotArea dataOnly="0" labelOnly="1" outline="0" fieldPosition="0">
        <references count="7">
          <reference field="2" count="1" selected="0">
            <x v="19"/>
          </reference>
          <reference field="3" count="1" selected="0">
            <x v="706"/>
          </reference>
          <reference field="5" count="1" selected="0">
            <x v="100"/>
          </reference>
          <reference field="9" count="1" selected="0">
            <x v="305"/>
          </reference>
          <reference field="10" count="1" selected="0">
            <x v="83"/>
          </reference>
          <reference field="11" count="1" selected="0">
            <x v="2"/>
          </reference>
          <reference field="25" count="0"/>
        </references>
      </pivotArea>
    </format>
    <format dxfId="2678">
      <pivotArea dataOnly="0" labelOnly="1" outline="0" fieldPosition="0">
        <references count="7">
          <reference field="2" count="1" selected="0">
            <x v="19"/>
          </reference>
          <reference field="3" count="1" selected="0">
            <x v="707"/>
          </reference>
          <reference field="5" count="1" selected="0">
            <x v="100"/>
          </reference>
          <reference field="9" count="1" selected="0">
            <x v="108"/>
          </reference>
          <reference field="10" count="1" selected="0">
            <x v="18"/>
          </reference>
          <reference field="11" count="1" selected="0">
            <x v="3"/>
          </reference>
          <reference field="25" count="0"/>
        </references>
      </pivotArea>
    </format>
    <format dxfId="2677">
      <pivotArea dataOnly="0" labelOnly="1" outline="0" fieldPosition="0">
        <references count="7">
          <reference field="2" count="1" selected="0">
            <x v="19"/>
          </reference>
          <reference field="3" count="1" selected="0">
            <x v="707"/>
          </reference>
          <reference field="5" count="1" selected="0">
            <x v="100"/>
          </reference>
          <reference field="9" count="1" selected="0">
            <x v="118"/>
          </reference>
          <reference field="10" count="1" selected="0">
            <x v="83"/>
          </reference>
          <reference field="11" count="1" selected="0">
            <x v="2"/>
          </reference>
          <reference field="25" count="0"/>
        </references>
      </pivotArea>
    </format>
    <format dxfId="2676">
      <pivotArea dataOnly="0" labelOnly="1" outline="0" fieldPosition="0">
        <references count="7">
          <reference field="2" count="1" selected="0">
            <x v="19"/>
          </reference>
          <reference field="3" count="1" selected="0">
            <x v="707"/>
          </reference>
          <reference field="5" count="1" selected="0">
            <x v="100"/>
          </reference>
          <reference field="9" count="1" selected="0">
            <x v="125"/>
          </reference>
          <reference field="10" count="1" selected="0">
            <x v="45"/>
          </reference>
          <reference field="11" count="1" selected="0">
            <x v="3"/>
          </reference>
          <reference field="25" count="0"/>
        </references>
      </pivotArea>
    </format>
    <format dxfId="2675">
      <pivotArea dataOnly="0" labelOnly="1" outline="0" fieldPosition="0">
        <references count="7">
          <reference field="2" count="1" selected="0">
            <x v="19"/>
          </reference>
          <reference field="3" count="1" selected="0">
            <x v="708"/>
          </reference>
          <reference field="5" count="1" selected="0">
            <x v="100"/>
          </reference>
          <reference field="9" count="1" selected="0">
            <x v="117"/>
          </reference>
          <reference field="10" count="1" selected="0">
            <x v="180"/>
          </reference>
          <reference field="11" count="1" selected="0">
            <x v="3"/>
          </reference>
          <reference field="25" count="0"/>
        </references>
      </pivotArea>
    </format>
    <format dxfId="2674">
      <pivotArea dataOnly="0" labelOnly="1" outline="0" fieldPosition="0">
        <references count="7">
          <reference field="2" count="1" selected="0">
            <x v="19"/>
          </reference>
          <reference field="3" count="1" selected="0">
            <x v="708"/>
          </reference>
          <reference field="5" count="1" selected="0">
            <x v="100"/>
          </reference>
          <reference field="9" count="1" selected="0">
            <x v="390"/>
          </reference>
          <reference field="10" count="1" selected="0">
            <x v="83"/>
          </reference>
          <reference field="11" count="1" selected="0">
            <x v="2"/>
          </reference>
          <reference field="25" count="0"/>
        </references>
      </pivotArea>
    </format>
    <format dxfId="2673">
      <pivotArea dataOnly="0" labelOnly="1" outline="0" fieldPosition="0">
        <references count="7">
          <reference field="2" count="1" selected="0">
            <x v="19"/>
          </reference>
          <reference field="3" count="1" selected="0">
            <x v="708"/>
          </reference>
          <reference field="5" count="1" selected="0">
            <x v="100"/>
          </reference>
          <reference field="9" count="1" selected="0">
            <x v="552"/>
          </reference>
          <reference field="10" count="1" selected="0">
            <x v="83"/>
          </reference>
          <reference field="11" count="1" selected="0">
            <x v="2"/>
          </reference>
          <reference field="25" count="0"/>
        </references>
      </pivotArea>
    </format>
    <format dxfId="2672">
      <pivotArea dataOnly="0" labelOnly="1" outline="0" fieldPosition="0">
        <references count="7">
          <reference field="2" count="1" selected="0">
            <x v="19"/>
          </reference>
          <reference field="3" count="1" selected="0">
            <x v="709"/>
          </reference>
          <reference field="5" count="1" selected="0">
            <x v="100"/>
          </reference>
          <reference field="9" count="1" selected="0">
            <x v="123"/>
          </reference>
          <reference field="10" count="1" selected="0">
            <x v="48"/>
          </reference>
          <reference field="11" count="1" selected="0">
            <x v="3"/>
          </reference>
          <reference field="25" count="0"/>
        </references>
      </pivotArea>
    </format>
    <format dxfId="2671">
      <pivotArea dataOnly="0" labelOnly="1" outline="0" fieldPosition="0">
        <references count="7">
          <reference field="2" count="1" selected="0">
            <x v="19"/>
          </reference>
          <reference field="3" count="1" selected="0">
            <x v="710"/>
          </reference>
          <reference field="5" count="1" selected="0">
            <x v="100"/>
          </reference>
          <reference field="9" count="1" selected="0">
            <x v="121"/>
          </reference>
          <reference field="10" count="1" selected="0">
            <x v="165"/>
          </reference>
          <reference field="11" count="1" selected="0">
            <x v="3"/>
          </reference>
          <reference field="25" count="0"/>
        </references>
      </pivotArea>
    </format>
    <format dxfId="2670">
      <pivotArea dataOnly="0" labelOnly="1" outline="0" fieldPosition="0">
        <references count="7">
          <reference field="2" count="1" selected="0">
            <x v="19"/>
          </reference>
          <reference field="3" count="1" selected="0">
            <x v="710"/>
          </reference>
          <reference field="5" count="1" selected="0">
            <x v="100"/>
          </reference>
          <reference field="9" count="1" selected="0">
            <x v="371"/>
          </reference>
          <reference field="10" count="1" selected="0">
            <x v="122"/>
          </reference>
          <reference field="11" count="1" selected="0">
            <x v="3"/>
          </reference>
          <reference field="25" count="0"/>
        </references>
      </pivotArea>
    </format>
    <format dxfId="2669">
      <pivotArea dataOnly="0" labelOnly="1" outline="0" fieldPosition="0">
        <references count="7">
          <reference field="2" count="1" selected="0">
            <x v="19"/>
          </reference>
          <reference field="3" count="1" selected="0">
            <x v="711"/>
          </reference>
          <reference field="5" count="1" selected="0">
            <x v="100"/>
          </reference>
          <reference field="9" count="1" selected="0">
            <x v="180"/>
          </reference>
          <reference field="10" count="1" selected="0">
            <x v="39"/>
          </reference>
          <reference field="11" count="1" selected="0">
            <x v="3"/>
          </reference>
          <reference field="25" count="0"/>
        </references>
      </pivotArea>
    </format>
    <format dxfId="2668">
      <pivotArea dataOnly="0" labelOnly="1" outline="0" fieldPosition="0">
        <references count="7">
          <reference field="2" count="1" selected="0">
            <x v="21"/>
          </reference>
          <reference field="3" count="1" selected="0">
            <x v="643"/>
          </reference>
          <reference field="5" count="1" selected="0">
            <x v="125"/>
          </reference>
          <reference field="9" count="1" selected="0">
            <x v="278"/>
          </reference>
          <reference field="10" count="1" selected="0">
            <x v="181"/>
          </reference>
          <reference field="11" count="1" selected="0">
            <x v="3"/>
          </reference>
          <reference field="25" count="0"/>
        </references>
      </pivotArea>
    </format>
    <format dxfId="2667">
      <pivotArea dataOnly="0" labelOnly="1" outline="0" fieldPosition="0">
        <references count="7">
          <reference field="2" count="1" selected="0">
            <x v="21"/>
          </reference>
          <reference field="3" count="1" selected="0">
            <x v="643"/>
          </reference>
          <reference field="5" count="1" selected="0">
            <x v="126"/>
          </reference>
          <reference field="9" count="1" selected="0">
            <x v="173"/>
          </reference>
          <reference field="10" count="1" selected="0">
            <x v="82"/>
          </reference>
          <reference field="11" count="1" selected="0">
            <x v="2"/>
          </reference>
          <reference field="25" count="0"/>
        </references>
      </pivotArea>
    </format>
    <format dxfId="2666">
      <pivotArea dataOnly="0" labelOnly="1" outline="0" fieldPosition="0">
        <references count="7">
          <reference field="2" count="1" selected="0">
            <x v="21"/>
          </reference>
          <reference field="3" count="1" selected="0">
            <x v="643"/>
          </reference>
          <reference field="5" count="1" selected="0">
            <x v="126"/>
          </reference>
          <reference field="9" count="1" selected="0">
            <x v="626"/>
          </reference>
          <reference field="10" count="1" selected="0">
            <x v="82"/>
          </reference>
          <reference field="11" count="1" selected="0">
            <x v="2"/>
          </reference>
          <reference field="25" count="0"/>
        </references>
      </pivotArea>
    </format>
    <format dxfId="2665">
      <pivotArea dataOnly="0" labelOnly="1" outline="0" fieldPosition="0">
        <references count="7">
          <reference field="2" count="1" selected="0">
            <x v="21"/>
          </reference>
          <reference field="3" count="1" selected="0">
            <x v="643"/>
          </reference>
          <reference field="5" count="1" selected="0">
            <x v="126"/>
          </reference>
          <reference field="9" count="1" selected="0">
            <x v="627"/>
          </reference>
          <reference field="10" count="1" selected="0">
            <x v="83"/>
          </reference>
          <reference field="11" count="1" selected="0">
            <x v="2"/>
          </reference>
          <reference field="25" count="0"/>
        </references>
      </pivotArea>
    </format>
    <format dxfId="2664">
      <pivotArea dataOnly="0" labelOnly="1" outline="0" fieldPosition="0">
        <references count="7">
          <reference field="2" count="1" selected="0">
            <x v="22"/>
          </reference>
          <reference field="3" count="1" selected="0">
            <x v="618"/>
          </reference>
          <reference field="5" count="1" selected="0">
            <x v="63"/>
          </reference>
          <reference field="9" count="1" selected="0">
            <x v="381"/>
          </reference>
          <reference field="10" count="1" selected="0">
            <x v="60"/>
          </reference>
          <reference field="11" count="1" selected="0">
            <x v="3"/>
          </reference>
          <reference field="25" count="0"/>
        </references>
      </pivotArea>
    </format>
    <format dxfId="2663">
      <pivotArea dataOnly="0" labelOnly="1" outline="0" fieldPosition="0">
        <references count="7">
          <reference field="2" count="1" selected="0">
            <x v="22"/>
          </reference>
          <reference field="3" count="1" selected="0">
            <x v="618"/>
          </reference>
          <reference field="5" count="1" selected="0">
            <x v="63"/>
          </reference>
          <reference field="9" count="1" selected="0">
            <x v="439"/>
          </reference>
          <reference field="10" count="1" selected="0">
            <x v="82"/>
          </reference>
          <reference field="11" count="1" selected="0">
            <x v="2"/>
          </reference>
          <reference field="25" count="0"/>
        </references>
      </pivotArea>
    </format>
    <format dxfId="2662">
      <pivotArea dataOnly="0" labelOnly="1" outline="0" fieldPosition="0">
        <references count="7">
          <reference field="2" count="1" selected="0">
            <x v="22"/>
          </reference>
          <reference field="3" count="1" selected="0">
            <x v="618"/>
          </reference>
          <reference field="5" count="1" selected="0">
            <x v="63"/>
          </reference>
          <reference field="9" count="1" selected="0">
            <x v="440"/>
          </reference>
          <reference field="10" count="1" selected="0">
            <x v="82"/>
          </reference>
          <reference field="11" count="1" selected="0">
            <x v="2"/>
          </reference>
          <reference field="25" count="0"/>
        </references>
      </pivotArea>
    </format>
    <format dxfId="2661">
      <pivotArea dataOnly="0" labelOnly="1" outline="0" fieldPosition="0">
        <references count="7">
          <reference field="2" count="1" selected="0">
            <x v="22"/>
          </reference>
          <reference field="3" count="1" selected="0">
            <x v="618"/>
          </reference>
          <reference field="5" count="1" selected="0">
            <x v="63"/>
          </reference>
          <reference field="9" count="1" selected="0">
            <x v="441"/>
          </reference>
          <reference field="10" count="1" selected="0">
            <x v="82"/>
          </reference>
          <reference field="11" count="1" selected="0">
            <x v="2"/>
          </reference>
          <reference field="25" count="0"/>
        </references>
      </pivotArea>
    </format>
    <format dxfId="2660">
      <pivotArea dataOnly="0" labelOnly="1" outline="0" fieldPosition="0">
        <references count="7">
          <reference field="2" count="1" selected="0">
            <x v="22"/>
          </reference>
          <reference field="3" count="1" selected="0">
            <x v="618"/>
          </reference>
          <reference field="5" count="1" selected="0">
            <x v="63"/>
          </reference>
          <reference field="9" count="1" selected="0">
            <x v="506"/>
          </reference>
          <reference field="10" count="1" selected="0">
            <x v="82"/>
          </reference>
          <reference field="11" count="1" selected="0">
            <x v="2"/>
          </reference>
          <reference field="25" count="0"/>
        </references>
      </pivotArea>
    </format>
    <format dxfId="2659">
      <pivotArea dataOnly="0" labelOnly="1" outline="0" fieldPosition="0">
        <references count="7">
          <reference field="2" count="1" selected="0">
            <x v="22"/>
          </reference>
          <reference field="3" count="1" selected="0">
            <x v="673"/>
          </reference>
          <reference field="5" count="1" selected="0">
            <x v="61"/>
          </reference>
          <reference field="9" count="1" selected="0">
            <x v="2"/>
          </reference>
          <reference field="10" count="1" selected="0">
            <x v="83"/>
          </reference>
          <reference field="11" count="1" selected="0">
            <x v="2"/>
          </reference>
          <reference field="25" count="0"/>
        </references>
      </pivotArea>
    </format>
    <format dxfId="2658">
      <pivotArea dataOnly="0" labelOnly="1" outline="0" fieldPosition="0">
        <references count="7">
          <reference field="2" count="1" selected="0">
            <x v="22"/>
          </reference>
          <reference field="3" count="1" selected="0">
            <x v="673"/>
          </reference>
          <reference field="5" count="1" selected="0">
            <x v="61"/>
          </reference>
          <reference field="9" count="1" selected="0">
            <x v="243"/>
          </reference>
          <reference field="10" count="1" selected="0">
            <x v="60"/>
          </reference>
          <reference field="11" count="1" selected="0">
            <x v="3"/>
          </reference>
          <reference field="25" count="0"/>
        </references>
      </pivotArea>
    </format>
    <format dxfId="2657">
      <pivotArea dataOnly="0" labelOnly="1" outline="0" fieldPosition="0">
        <references count="7">
          <reference field="2" count="1" selected="0">
            <x v="22"/>
          </reference>
          <reference field="3" count="1" selected="0">
            <x v="673"/>
          </reference>
          <reference field="5" count="1" selected="0">
            <x v="61"/>
          </reference>
          <reference field="9" count="1" selected="0">
            <x v="244"/>
          </reference>
          <reference field="10" count="1" selected="0">
            <x v="83"/>
          </reference>
          <reference field="11" count="1" selected="0">
            <x v="2"/>
          </reference>
          <reference field="25" count="0"/>
        </references>
      </pivotArea>
    </format>
    <format dxfId="2656">
      <pivotArea dataOnly="0" labelOnly="1" outline="0" fieldPosition="0">
        <references count="7">
          <reference field="2" count="1" selected="0">
            <x v="22"/>
          </reference>
          <reference field="3" count="1" selected="0">
            <x v="673"/>
          </reference>
          <reference field="5" count="1" selected="0">
            <x v="61"/>
          </reference>
          <reference field="9" count="1" selected="0">
            <x v="299"/>
          </reference>
          <reference field="10" count="1" selected="0">
            <x v="82"/>
          </reference>
          <reference field="11" count="1" selected="0">
            <x v="2"/>
          </reference>
          <reference field="25" count="0"/>
        </references>
      </pivotArea>
    </format>
    <format dxfId="2655">
      <pivotArea dataOnly="0" labelOnly="1" outline="0" fieldPosition="0">
        <references count="7">
          <reference field="2" count="1" selected="0">
            <x v="22"/>
          </reference>
          <reference field="3" count="1" selected="0">
            <x v="673"/>
          </reference>
          <reference field="5" count="1" selected="0">
            <x v="61"/>
          </reference>
          <reference field="9" count="1" selected="0">
            <x v="321"/>
          </reference>
          <reference field="10" count="1" selected="0">
            <x v="83"/>
          </reference>
          <reference field="11" count="1" selected="0">
            <x v="2"/>
          </reference>
          <reference field="25" count="0"/>
        </references>
      </pivotArea>
    </format>
    <format dxfId="2654">
      <pivotArea dataOnly="0" labelOnly="1" outline="0" fieldPosition="0">
        <references count="7">
          <reference field="2" count="1" selected="0">
            <x v="22"/>
          </reference>
          <reference field="3" count="1" selected="0">
            <x v="673"/>
          </reference>
          <reference field="5" count="1" selected="0">
            <x v="61"/>
          </reference>
          <reference field="9" count="1" selected="0">
            <x v="337"/>
          </reference>
          <reference field="10" count="1" selected="0">
            <x v="82"/>
          </reference>
          <reference field="11" count="1" selected="0">
            <x v="2"/>
          </reference>
          <reference field="25" count="0"/>
        </references>
      </pivotArea>
    </format>
    <format dxfId="2653">
      <pivotArea dataOnly="0" labelOnly="1" outline="0" fieldPosition="0">
        <references count="7">
          <reference field="2" count="1" selected="0">
            <x v="22"/>
          </reference>
          <reference field="3" count="1" selected="0">
            <x v="673"/>
          </reference>
          <reference field="5" count="1" selected="0">
            <x v="61"/>
          </reference>
          <reference field="9" count="1" selected="0">
            <x v="437"/>
          </reference>
          <reference field="10" count="1" selected="0">
            <x v="82"/>
          </reference>
          <reference field="11" count="1" selected="0">
            <x v="2"/>
          </reference>
          <reference field="25" count="0"/>
        </references>
      </pivotArea>
    </format>
    <format dxfId="2652">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2"/>
          </reference>
          <reference field="11" count="1" selected="0">
            <x v="2"/>
          </reference>
          <reference field="25" count="0"/>
        </references>
      </pivotArea>
    </format>
    <format dxfId="2651">
      <pivotArea dataOnly="0" labelOnly="1" outline="0" fieldPosition="0">
        <references count="7">
          <reference field="2" count="1" selected="0">
            <x v="22"/>
          </reference>
          <reference field="3" count="1" selected="0">
            <x v="674"/>
          </reference>
          <reference field="5" count="1" selected="0">
            <x v="62"/>
          </reference>
          <reference field="9" count="1" selected="0">
            <x v="294"/>
          </reference>
          <reference field="10" count="1" selected="0">
            <x v="82"/>
          </reference>
          <reference field="11" count="1" selected="0">
            <x v="2"/>
          </reference>
          <reference field="25" count="0"/>
        </references>
      </pivotArea>
    </format>
    <format dxfId="2650">
      <pivotArea dataOnly="0" labelOnly="1" outline="0" fieldPosition="0">
        <references count="7">
          <reference field="2" count="1" selected="0">
            <x v="22"/>
          </reference>
          <reference field="3" count="1" selected="0">
            <x v="674"/>
          </reference>
          <reference field="5" count="1" selected="0">
            <x v="62"/>
          </reference>
          <reference field="9" count="1" selected="0">
            <x v="313"/>
          </reference>
          <reference field="10" count="1" selected="0">
            <x v="82"/>
          </reference>
          <reference field="11" count="1" selected="0">
            <x v="2"/>
          </reference>
          <reference field="25" count="0"/>
        </references>
      </pivotArea>
    </format>
    <format dxfId="2649">
      <pivotArea dataOnly="0" labelOnly="1" outline="0" fieldPosition="0">
        <references count="7">
          <reference field="2" count="1" selected="0">
            <x v="22"/>
          </reference>
          <reference field="3" count="1" selected="0">
            <x v="674"/>
          </reference>
          <reference field="5" count="1" selected="0">
            <x v="62"/>
          </reference>
          <reference field="9" count="1" selected="0">
            <x v="438"/>
          </reference>
          <reference field="10" count="1" selected="0">
            <x v="82"/>
          </reference>
          <reference field="11" count="1" selected="0">
            <x v="2"/>
          </reference>
          <reference field="25" count="0"/>
        </references>
      </pivotArea>
    </format>
    <format dxfId="2648">
      <pivotArea dataOnly="0" labelOnly="1" outline="0" fieldPosition="0">
        <references count="7">
          <reference field="2" count="1" selected="0">
            <x v="22"/>
          </reference>
          <reference field="3" count="1" selected="0">
            <x v="674"/>
          </reference>
          <reference field="5" count="1" selected="0">
            <x v="62"/>
          </reference>
          <reference field="9" count="1" selected="0">
            <x v="628"/>
          </reference>
          <reference field="10" count="1" selected="0">
            <x v="84"/>
          </reference>
          <reference field="11" count="1" selected="0">
            <x v="3"/>
          </reference>
          <reference field="25" count="0"/>
        </references>
      </pivotArea>
    </format>
    <format dxfId="2647">
      <pivotArea dataOnly="0" labelOnly="1" outline="0" fieldPosition="0">
        <references count="7">
          <reference field="2" count="1" selected="0">
            <x v="22"/>
          </reference>
          <reference field="3" count="1" selected="0">
            <x v="674"/>
          </reference>
          <reference field="5" count="1" selected="0">
            <x v="72"/>
          </reference>
          <reference field="9" count="1" selected="0">
            <x v="523"/>
          </reference>
          <reference field="10" count="1" selected="0">
            <x v="175"/>
          </reference>
          <reference field="11" count="1" selected="0">
            <x v="3"/>
          </reference>
          <reference field="25" count="0"/>
        </references>
      </pivotArea>
    </format>
    <format dxfId="2646">
      <pivotArea dataOnly="0" labelOnly="1" outline="0" fieldPosition="0">
        <references count="7">
          <reference field="2" count="1" selected="0">
            <x v="22"/>
          </reference>
          <reference field="3" count="1" selected="0">
            <x v="676"/>
          </reference>
          <reference field="5" count="1" selected="0">
            <x v="64"/>
          </reference>
          <reference field="9" count="1" selected="0">
            <x v="302"/>
          </reference>
          <reference field="10" count="1" selected="0">
            <x v="83"/>
          </reference>
          <reference field="11" count="1" selected="0">
            <x v="2"/>
          </reference>
          <reference field="25" count="0"/>
        </references>
      </pivotArea>
    </format>
    <format dxfId="2645">
      <pivotArea dataOnly="0" labelOnly="1" outline="0" fieldPosition="0">
        <references count="7">
          <reference field="2" count="1" selected="0">
            <x v="22"/>
          </reference>
          <reference field="3" count="1" selected="0">
            <x v="676"/>
          </reference>
          <reference field="5" count="1" selected="0">
            <x v="64"/>
          </reference>
          <reference field="9" count="1" selected="0">
            <x v="303"/>
          </reference>
          <reference field="10" count="1" selected="0">
            <x v="83"/>
          </reference>
          <reference field="11" count="1" selected="0">
            <x v="2"/>
          </reference>
          <reference field="25" count="0"/>
        </references>
      </pivotArea>
    </format>
    <format dxfId="2644">
      <pivotArea dataOnly="0" labelOnly="1" outline="0" fieldPosition="0">
        <references count="7">
          <reference field="2" count="1" selected="0">
            <x v="22"/>
          </reference>
          <reference field="3" count="1" selected="0">
            <x v="693"/>
          </reference>
          <reference field="5" count="1" selected="0">
            <x v="75"/>
          </reference>
          <reference field="9" count="1" selected="0">
            <x v="525"/>
          </reference>
          <reference field="10" count="1" selected="0">
            <x v="82"/>
          </reference>
          <reference field="11" count="1" selected="0">
            <x v="2"/>
          </reference>
          <reference field="25" count="0"/>
        </references>
      </pivotArea>
    </format>
    <format dxfId="2643">
      <pivotArea dataOnly="0" labelOnly="1" outline="0" fieldPosition="0">
        <references count="7">
          <reference field="2" count="1" selected="0">
            <x v="22"/>
          </reference>
          <reference field="3" count="1" selected="0">
            <x v="693"/>
          </reference>
          <reference field="5" count="1" selected="0">
            <x v="75"/>
          </reference>
          <reference field="9" count="1" selected="0">
            <x v="630"/>
          </reference>
          <reference field="10" count="1" selected="0">
            <x v="83"/>
          </reference>
          <reference field="11" count="1" selected="0">
            <x v="2"/>
          </reference>
          <reference field="25" count="0"/>
        </references>
      </pivotArea>
    </format>
    <format dxfId="2642">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2"/>
          </reference>
          <reference field="11" count="1" selected="0">
            <x v="2"/>
          </reference>
          <reference field="25" count="0"/>
        </references>
      </pivotArea>
    </format>
    <format dxfId="2641">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3"/>
          </reference>
          <reference field="11" count="1" selected="0">
            <x v="2"/>
          </reference>
          <reference field="25" count="0"/>
        </references>
      </pivotArea>
    </format>
    <format dxfId="2640">
      <pivotArea dataOnly="0" labelOnly="1" outline="0" fieldPosition="0">
        <references count="7">
          <reference field="2" count="1" selected="0">
            <x v="22"/>
          </reference>
          <reference field="3" count="1" selected="0">
            <x v="694"/>
          </reference>
          <reference field="5" count="1" selected="0">
            <x v="76"/>
          </reference>
          <reference field="9" count="1" selected="0">
            <x v="338"/>
          </reference>
          <reference field="10" count="1" selected="0">
            <x v="53"/>
          </reference>
          <reference field="11" count="1" selected="0">
            <x v="3"/>
          </reference>
          <reference field="25" count="0"/>
        </references>
      </pivotArea>
    </format>
    <format dxfId="2639">
      <pivotArea dataOnly="0" labelOnly="1" outline="0" fieldPosition="0">
        <references count="7">
          <reference field="2" count="1" selected="0">
            <x v="22"/>
          </reference>
          <reference field="3" count="1" selected="0">
            <x v="694"/>
          </reference>
          <reference field="5" count="1" selected="0">
            <x v="76"/>
          </reference>
          <reference field="9" count="1" selected="0">
            <x v="441"/>
          </reference>
          <reference field="10" count="1" selected="0">
            <x v="82"/>
          </reference>
          <reference field="11" count="1" selected="0">
            <x v="2"/>
          </reference>
          <reference field="25" count="0"/>
        </references>
      </pivotArea>
    </format>
    <format dxfId="2638">
      <pivotArea dataOnly="0" labelOnly="1" outline="0" fieldPosition="0">
        <references count="7">
          <reference field="2" count="1" selected="0">
            <x v="22"/>
          </reference>
          <reference field="3" count="1" selected="0">
            <x v="694"/>
          </reference>
          <reference field="5" count="1" selected="0">
            <x v="76"/>
          </reference>
          <reference field="9" count="1" selected="0">
            <x v="527"/>
          </reference>
          <reference field="10" count="1" selected="0">
            <x v="82"/>
          </reference>
          <reference field="11" count="1" selected="0">
            <x v="2"/>
          </reference>
          <reference field="25" count="0"/>
        </references>
      </pivotArea>
    </format>
    <format dxfId="2637">
      <pivotArea dataOnly="0" labelOnly="1" outline="0" fieldPosition="0">
        <references count="7">
          <reference field="2" count="1" selected="0">
            <x v="22"/>
          </reference>
          <reference field="3" count="1" selected="0">
            <x v="694"/>
          </reference>
          <reference field="5" count="1" selected="0">
            <x v="76"/>
          </reference>
          <reference field="9" count="1" selected="0">
            <x v="528"/>
          </reference>
          <reference field="10" count="1" selected="0">
            <x v="82"/>
          </reference>
          <reference field="11" count="1" selected="0">
            <x v="2"/>
          </reference>
          <reference field="25" count="0"/>
        </references>
      </pivotArea>
    </format>
    <format dxfId="2636">
      <pivotArea dataOnly="0" labelOnly="1" outline="0" fieldPosition="0">
        <references count="7">
          <reference field="2" count="1" selected="0">
            <x v="23"/>
          </reference>
          <reference field="3" count="1" selected="0">
            <x v="643"/>
          </reference>
          <reference field="5" count="1" selected="0">
            <x v="84"/>
          </reference>
          <reference field="9" count="1" selected="0">
            <x v="225"/>
          </reference>
          <reference field="10" count="1" selected="0">
            <x v="83"/>
          </reference>
          <reference field="11" count="1" selected="0">
            <x v="2"/>
          </reference>
          <reference field="25" count="0"/>
        </references>
      </pivotArea>
    </format>
    <format dxfId="2635">
      <pivotArea dataOnly="0" labelOnly="1" outline="0" fieldPosition="0">
        <references count="7">
          <reference field="2" count="1" selected="0">
            <x v="23"/>
          </reference>
          <reference field="3" count="1" selected="0">
            <x v="745"/>
          </reference>
          <reference field="5" count="1" selected="0">
            <x v="81"/>
          </reference>
          <reference field="9" count="1" selected="0">
            <x v="529"/>
          </reference>
          <reference field="10" count="1" selected="0">
            <x v="120"/>
          </reference>
          <reference field="11" count="1" selected="0">
            <x v="2"/>
          </reference>
          <reference field="25" count="0"/>
        </references>
      </pivotArea>
    </format>
    <format dxfId="2634">
      <pivotArea dataOnly="0" labelOnly="1" outline="0" fieldPosition="0">
        <references count="7">
          <reference field="2" count="1" selected="0">
            <x v="23"/>
          </reference>
          <reference field="3" count="1" selected="0">
            <x v="745"/>
          </reference>
          <reference field="5" count="1" selected="0">
            <x v="85"/>
          </reference>
          <reference field="9" count="1" selected="0">
            <x v="239"/>
          </reference>
          <reference field="10" count="1" selected="0">
            <x v="99"/>
          </reference>
          <reference field="11" count="1" selected="0">
            <x v="3"/>
          </reference>
          <reference field="25" count="0"/>
        </references>
      </pivotArea>
    </format>
    <format dxfId="2633">
      <pivotArea dataOnly="0" labelOnly="1" outline="0" fieldPosition="0">
        <references count="7">
          <reference field="2" count="1" selected="0">
            <x v="24"/>
          </reference>
          <reference field="3" count="1" selected="0">
            <x v="691"/>
          </reference>
          <reference field="5" count="1" selected="0">
            <x v="73"/>
          </reference>
          <reference field="9" count="1" selected="0">
            <x v="524"/>
          </reference>
          <reference field="10" count="1" selected="0">
            <x v="82"/>
          </reference>
          <reference field="11" count="1" selected="0">
            <x v="2"/>
          </reference>
          <reference field="25" count="0"/>
        </references>
      </pivotArea>
    </format>
    <format dxfId="2632">
      <pivotArea dataOnly="0" labelOnly="1" outline="0" fieldPosition="0">
        <references count="7">
          <reference field="2" count="1" selected="0">
            <x v="24"/>
          </reference>
          <reference field="3" count="1" selected="0">
            <x v="757"/>
          </reference>
          <reference field="5" count="1" selected="0">
            <x v="130"/>
          </reference>
          <reference field="9" count="1" selected="0">
            <x v="691"/>
          </reference>
          <reference field="10" count="1" selected="0">
            <x v="60"/>
          </reference>
          <reference field="11" count="1" selected="0">
            <x v="3"/>
          </reference>
          <reference field="25" count="0"/>
        </references>
      </pivotArea>
    </format>
    <format dxfId="2631">
      <pivotArea dataOnly="0" labelOnly="1" outline="0" fieldPosition="0">
        <references count="7">
          <reference field="2" count="1" selected="0">
            <x v="24"/>
          </reference>
          <reference field="3" count="1" selected="0">
            <x v="757"/>
          </reference>
          <reference field="5" count="1" selected="0">
            <x v="130"/>
          </reference>
          <reference field="9" count="1" selected="0">
            <x v="692"/>
          </reference>
          <reference field="10" count="1" selected="0">
            <x v="82"/>
          </reference>
          <reference field="11" count="1" selected="0">
            <x v="2"/>
          </reference>
          <reference field="25" count="0"/>
        </references>
      </pivotArea>
    </format>
    <format dxfId="2630">
      <pivotArea dataOnly="0" labelOnly="1" outline="0" fieldPosition="0">
        <references count="7">
          <reference field="2" count="1" selected="0">
            <x v="24"/>
          </reference>
          <reference field="3" count="1" selected="0">
            <x v="757"/>
          </reference>
          <reference field="5" count="1" selected="0">
            <x v="130"/>
          </reference>
          <reference field="9" count="1" selected="0">
            <x v="693"/>
          </reference>
          <reference field="10" count="1" selected="0">
            <x v="82"/>
          </reference>
          <reference field="11" count="1" selected="0">
            <x v="2"/>
          </reference>
          <reference field="25" count="0"/>
        </references>
      </pivotArea>
    </format>
    <format dxfId="2629">
      <pivotArea dataOnly="0" labelOnly="1" outline="0" fieldPosition="0">
        <references count="7">
          <reference field="2" count="1" selected="0">
            <x v="24"/>
          </reference>
          <reference field="3" count="1" selected="0">
            <x v="757"/>
          </reference>
          <reference field="5" count="1" selected="0">
            <x v="130"/>
          </reference>
          <reference field="9" count="1" selected="0">
            <x v="694"/>
          </reference>
          <reference field="10" count="1" selected="0">
            <x v="82"/>
          </reference>
          <reference field="11" count="1" selected="0">
            <x v="2"/>
          </reference>
          <reference field="25" count="0"/>
        </references>
      </pivotArea>
    </format>
    <format dxfId="2628">
      <pivotArea dataOnly="0" labelOnly="1" outline="0" fieldPosition="0">
        <references count="7">
          <reference field="2" count="1" selected="0">
            <x v="25"/>
          </reference>
          <reference field="3" count="1" selected="0">
            <x v="754"/>
          </reference>
          <reference field="5" count="1" selected="0">
            <x v="122"/>
          </reference>
          <reference field="9" count="1" selected="0">
            <x v="261"/>
          </reference>
          <reference field="10" count="1" selected="0">
            <x v="60"/>
          </reference>
          <reference field="11" count="1" selected="0">
            <x v="3"/>
          </reference>
          <reference field="25" count="0"/>
        </references>
      </pivotArea>
    </format>
    <format dxfId="2627">
      <pivotArea dataOnly="0" labelOnly="1" outline="0" fieldPosition="0">
        <references count="7">
          <reference field="2" count="1" selected="0">
            <x v="26"/>
          </reference>
          <reference field="3" count="1" selected="0">
            <x v="692"/>
          </reference>
          <reference field="5" count="1" selected="0">
            <x v="77"/>
          </reference>
          <reference field="9" count="1" selected="0">
            <x v="318"/>
          </reference>
          <reference field="10" count="1" selected="0">
            <x v="82"/>
          </reference>
          <reference field="11" count="1" selected="0">
            <x v="2"/>
          </reference>
          <reference field="25" count="0"/>
        </references>
      </pivotArea>
    </format>
    <format dxfId="2626">
      <pivotArea dataOnly="0" labelOnly="1" outline="0" fieldPosition="0">
        <references count="7">
          <reference field="2" count="1" selected="0">
            <x v="26"/>
          </reference>
          <reference field="3" count="1" selected="0">
            <x v="743"/>
          </reference>
          <reference field="5" count="1" selected="0">
            <x v="78"/>
          </reference>
          <reference field="9" count="1" selected="0">
            <x v="2"/>
          </reference>
          <reference field="10" count="1" selected="0">
            <x v="82"/>
          </reference>
          <reference field="11" count="1" selected="0">
            <x v="2"/>
          </reference>
          <reference field="25" count="0"/>
        </references>
      </pivotArea>
    </format>
    <format dxfId="2625">
      <pivotArea dataOnly="0" labelOnly="1" outline="0" fieldPosition="0">
        <references count="7">
          <reference field="2" count="1" selected="0">
            <x v="26"/>
          </reference>
          <reference field="3" count="1" selected="0">
            <x v="744"/>
          </reference>
          <reference field="5" count="1" selected="0">
            <x v="80"/>
          </reference>
          <reference field="9" count="1" selected="0">
            <x v="241"/>
          </reference>
          <reference field="10" count="1" selected="0">
            <x v="60"/>
          </reference>
          <reference field="11" count="1" selected="0">
            <x v="3"/>
          </reference>
          <reference field="25" count="0"/>
        </references>
      </pivotArea>
    </format>
    <format dxfId="2624">
      <pivotArea dataOnly="0" labelOnly="1" outline="0" fieldPosition="0">
        <references count="7">
          <reference field="2" count="1" selected="0">
            <x v="27"/>
          </reference>
          <reference field="3" count="1" selected="0">
            <x v="683"/>
          </reference>
          <reference field="5" count="1" selected="0">
            <x v="71"/>
          </reference>
          <reference field="9" count="1" selected="0">
            <x v="400"/>
          </reference>
          <reference field="10" count="1" selected="0">
            <x v="186"/>
          </reference>
          <reference field="11" count="1" selected="0">
            <x v="3"/>
          </reference>
          <reference field="25" count="0"/>
        </references>
      </pivotArea>
    </format>
    <format dxfId="2623">
      <pivotArea dataOnly="0" labelOnly="1" outline="0" fieldPosition="0">
        <references count="7">
          <reference field="2" count="1" selected="0">
            <x v="28"/>
          </reference>
          <reference field="3" count="1" selected="0">
            <x v="584"/>
          </reference>
          <reference field="5" count="1" selected="0">
            <x v="28"/>
          </reference>
          <reference field="9" count="1" selected="0">
            <x v="10"/>
          </reference>
          <reference field="10" count="1" selected="0">
            <x v="125"/>
          </reference>
          <reference field="11" count="1" selected="0">
            <x v="3"/>
          </reference>
          <reference field="25" count="0"/>
        </references>
      </pivotArea>
    </format>
    <format dxfId="2622">
      <pivotArea dataOnly="0" labelOnly="1" outline="0" fieldPosition="0">
        <references count="7">
          <reference field="2" count="1" selected="0">
            <x v="28"/>
          </reference>
          <reference field="3" count="1" selected="0">
            <x v="584"/>
          </reference>
          <reference field="5" count="1" selected="0">
            <x v="28"/>
          </reference>
          <reference field="9" count="1" selected="0">
            <x v="31"/>
          </reference>
          <reference field="10" count="1" selected="0">
            <x v="82"/>
          </reference>
          <reference field="11" count="1" selected="0">
            <x v="2"/>
          </reference>
          <reference field="25" count="0"/>
        </references>
      </pivotArea>
    </format>
    <format dxfId="2621">
      <pivotArea dataOnly="0" labelOnly="1" outline="0" fieldPosition="0">
        <references count="7">
          <reference field="2" count="1" selected="0">
            <x v="28"/>
          </reference>
          <reference field="3" count="1" selected="0">
            <x v="584"/>
          </reference>
          <reference field="5" count="1" selected="0">
            <x v="28"/>
          </reference>
          <reference field="9" count="1" selected="0">
            <x v="184"/>
          </reference>
          <reference field="10" count="1" selected="0">
            <x v="45"/>
          </reference>
          <reference field="11" count="1" selected="0">
            <x v="3"/>
          </reference>
          <reference field="25" count="0"/>
        </references>
      </pivotArea>
    </format>
    <format dxfId="2620">
      <pivotArea dataOnly="0" labelOnly="1" outline="0" fieldPosition="0">
        <references count="7">
          <reference field="2" count="1" selected="0">
            <x v="28"/>
          </reference>
          <reference field="3" count="1" selected="0">
            <x v="584"/>
          </reference>
          <reference field="5" count="1" selected="0">
            <x v="28"/>
          </reference>
          <reference field="9" count="1" selected="0">
            <x v="278"/>
          </reference>
          <reference field="10" count="1" selected="0">
            <x v="122"/>
          </reference>
          <reference field="11" count="1" selected="0">
            <x v="3"/>
          </reference>
          <reference field="25" count="0"/>
        </references>
      </pivotArea>
    </format>
    <format dxfId="2619">
      <pivotArea dataOnly="0" labelOnly="1" outline="0" fieldPosition="0">
        <references count="7">
          <reference field="2" count="1" selected="0">
            <x v="28"/>
          </reference>
          <reference field="3" count="1" selected="0">
            <x v="584"/>
          </reference>
          <reference field="5" count="1" selected="0">
            <x v="28"/>
          </reference>
          <reference field="9" count="1" selected="0">
            <x v="386"/>
          </reference>
          <reference field="10" count="1" selected="0">
            <x v="83"/>
          </reference>
          <reference field="11" count="1" selected="0">
            <x v="2"/>
          </reference>
          <reference field="25" count="0"/>
        </references>
      </pivotArea>
    </format>
    <format dxfId="2618">
      <pivotArea dataOnly="0" labelOnly="1" outline="0" fieldPosition="0">
        <references count="7">
          <reference field="2" count="1" selected="0">
            <x v="28"/>
          </reference>
          <reference field="3" count="1" selected="0">
            <x v="584"/>
          </reference>
          <reference field="5" count="1" selected="0">
            <x v="28"/>
          </reference>
          <reference field="9" count="1" selected="0">
            <x v="433"/>
          </reference>
          <reference field="10" count="1" selected="0">
            <x v="83"/>
          </reference>
          <reference field="11" count="1" selected="0">
            <x v="2"/>
          </reference>
          <reference field="25" count="0"/>
        </references>
      </pivotArea>
    </format>
    <format dxfId="2617">
      <pivotArea dataOnly="0" labelOnly="1" outline="0" fieldPosition="0">
        <references count="7">
          <reference field="2" count="1" selected="0">
            <x v="29"/>
          </reference>
          <reference field="3" count="1" selected="0">
            <x v="535"/>
          </reference>
          <reference field="5" count="1" selected="0">
            <x v="29"/>
          </reference>
          <reference field="9" count="1" selected="0">
            <x v="2"/>
          </reference>
          <reference field="10" count="1" selected="0">
            <x v="82"/>
          </reference>
          <reference field="11" count="1" selected="0">
            <x v="2"/>
          </reference>
          <reference field="25" count="0"/>
        </references>
      </pivotArea>
    </format>
    <format dxfId="2616">
      <pivotArea dataOnly="0" labelOnly="1" outline="0" fieldPosition="0">
        <references count="7">
          <reference field="2" count="1" selected="0">
            <x v="29"/>
          </reference>
          <reference field="3" count="1" selected="0">
            <x v="535"/>
          </reference>
          <reference field="5" count="1" selected="0">
            <x v="29"/>
          </reference>
          <reference field="9" count="1" selected="0">
            <x v="11"/>
          </reference>
          <reference field="10" count="1" selected="0">
            <x v="82"/>
          </reference>
          <reference field="11" count="1" selected="0">
            <x v="2"/>
          </reference>
          <reference field="25" count="0"/>
        </references>
      </pivotArea>
    </format>
    <format dxfId="2615">
      <pivotArea dataOnly="0" labelOnly="1" outline="0" fieldPosition="0">
        <references count="7">
          <reference field="2" count="1" selected="0">
            <x v="29"/>
          </reference>
          <reference field="3" count="1" selected="0">
            <x v="535"/>
          </reference>
          <reference field="5" count="1" selected="0">
            <x v="29"/>
          </reference>
          <reference field="9" count="1" selected="0">
            <x v="12"/>
          </reference>
          <reference field="10" count="1" selected="0">
            <x v="43"/>
          </reference>
          <reference field="11" count="1" selected="0">
            <x v="3"/>
          </reference>
          <reference field="25" count="0"/>
        </references>
      </pivotArea>
    </format>
    <format dxfId="2614">
      <pivotArea dataOnly="0" labelOnly="1" outline="0" fieldPosition="0">
        <references count="7">
          <reference field="2" count="1" selected="0">
            <x v="29"/>
          </reference>
          <reference field="3" count="1" selected="0">
            <x v="535"/>
          </reference>
          <reference field="5" count="1" selected="0">
            <x v="29"/>
          </reference>
          <reference field="9" count="1" selected="0">
            <x v="13"/>
          </reference>
          <reference field="10" count="1" selected="0">
            <x v="125"/>
          </reference>
          <reference field="11" count="1" selected="0">
            <x v="3"/>
          </reference>
          <reference field="25" count="0"/>
        </references>
      </pivotArea>
    </format>
    <format dxfId="2613">
      <pivotArea dataOnly="0" labelOnly="1" outline="0" fieldPosition="0">
        <references count="7">
          <reference field="2" count="1" selected="0">
            <x v="29"/>
          </reference>
          <reference field="3" count="1" selected="0">
            <x v="535"/>
          </reference>
          <reference field="5" count="1" selected="0">
            <x v="29"/>
          </reference>
          <reference field="9" count="1" selected="0">
            <x v="46"/>
          </reference>
          <reference field="10" count="1" selected="0">
            <x v="83"/>
          </reference>
          <reference field="11" count="1" selected="0">
            <x v="2"/>
          </reference>
          <reference field="25" count="0"/>
        </references>
      </pivotArea>
    </format>
    <format dxfId="2612">
      <pivotArea dataOnly="0" labelOnly="1" outline="0" fieldPosition="0">
        <references count="7">
          <reference field="2" count="1" selected="0">
            <x v="29"/>
          </reference>
          <reference field="3" count="1" selected="0">
            <x v="535"/>
          </reference>
          <reference field="5" count="1" selected="0">
            <x v="29"/>
          </reference>
          <reference field="9" count="1" selected="0">
            <x v="47"/>
          </reference>
          <reference field="10" count="1" selected="0">
            <x v="83"/>
          </reference>
          <reference field="11" count="1" selected="0">
            <x v="2"/>
          </reference>
          <reference field="25" count="0"/>
        </references>
      </pivotArea>
    </format>
    <format dxfId="2611">
      <pivotArea dataOnly="0" labelOnly="1" outline="0" fieldPosition="0">
        <references count="7">
          <reference field="2" count="1" selected="0">
            <x v="29"/>
          </reference>
          <reference field="3" count="1" selected="0">
            <x v="535"/>
          </reference>
          <reference field="5" count="1" selected="0">
            <x v="29"/>
          </reference>
          <reference field="9" count="1" selected="0">
            <x v="361"/>
          </reference>
          <reference field="10" count="1" selected="0">
            <x v="83"/>
          </reference>
          <reference field="11" count="1" selected="0">
            <x v="2"/>
          </reference>
          <reference field="25" count="0"/>
        </references>
      </pivotArea>
    </format>
    <format dxfId="2610">
      <pivotArea dataOnly="0" labelOnly="1" outline="0" fieldPosition="0">
        <references count="7">
          <reference field="2" count="1" selected="0">
            <x v="29"/>
          </reference>
          <reference field="3" count="1" selected="0">
            <x v="535"/>
          </reference>
          <reference field="5" count="1" selected="0">
            <x v="29"/>
          </reference>
          <reference field="9" count="1" selected="0">
            <x v="362"/>
          </reference>
          <reference field="10" count="1" selected="0">
            <x v="83"/>
          </reference>
          <reference field="11" count="1" selected="0">
            <x v="2"/>
          </reference>
          <reference field="25" count="0"/>
        </references>
      </pivotArea>
    </format>
    <format dxfId="2609">
      <pivotArea dataOnly="0" labelOnly="1" outline="0" fieldPosition="0">
        <references count="7">
          <reference field="2" count="1" selected="0">
            <x v="30"/>
          </reference>
          <reference field="3" count="1" selected="0">
            <x v="642"/>
          </reference>
          <reference field="5" count="1" selected="0">
            <x v="30"/>
          </reference>
          <reference field="9" count="1" selected="0">
            <x v="3"/>
          </reference>
          <reference field="10" count="1" selected="0">
            <x v="82"/>
          </reference>
          <reference field="11" count="1" selected="0">
            <x v="2"/>
          </reference>
          <reference field="25" count="0"/>
        </references>
      </pivotArea>
    </format>
    <format dxfId="2608">
      <pivotArea dataOnly="0" labelOnly="1" outline="0" fieldPosition="0">
        <references count="7">
          <reference field="2" count="1" selected="0">
            <x v="30"/>
          </reference>
          <reference field="3" count="1" selected="0">
            <x v="642"/>
          </reference>
          <reference field="5" count="1" selected="0">
            <x v="30"/>
          </reference>
          <reference field="9" count="1" selected="0">
            <x v="8"/>
          </reference>
          <reference field="10" count="1" selected="0">
            <x v="180"/>
          </reference>
          <reference field="11" count="1" selected="0">
            <x v="3"/>
          </reference>
          <reference field="25" count="0"/>
        </references>
      </pivotArea>
    </format>
    <format dxfId="2607">
      <pivotArea dataOnly="0" labelOnly="1" outline="0" fieldPosition="0">
        <references count="7">
          <reference field="2" count="1" selected="0">
            <x v="30"/>
          </reference>
          <reference field="3" count="1" selected="0">
            <x v="642"/>
          </reference>
          <reference field="5" count="1" selected="0">
            <x v="30"/>
          </reference>
          <reference field="9" count="1" selected="0">
            <x v="9"/>
          </reference>
          <reference field="10" count="1" selected="0">
            <x v="83"/>
          </reference>
          <reference field="11" count="1" selected="0">
            <x v="2"/>
          </reference>
          <reference field="25" count="0"/>
        </references>
      </pivotArea>
    </format>
    <format dxfId="2606">
      <pivotArea dataOnly="0" labelOnly="1" outline="0" fieldPosition="0">
        <references count="7">
          <reference field="2" count="1" selected="0">
            <x v="30"/>
          </reference>
          <reference field="3" count="1" selected="0">
            <x v="642"/>
          </reference>
          <reference field="5" count="1" selected="0">
            <x v="30"/>
          </reference>
          <reference field="9" count="1" selected="0">
            <x v="13"/>
          </reference>
          <reference field="10" count="1" selected="0">
            <x v="125"/>
          </reference>
          <reference field="11" count="1" selected="0">
            <x v="3"/>
          </reference>
          <reference field="25" count="0"/>
        </references>
      </pivotArea>
    </format>
    <format dxfId="2605">
      <pivotArea dataOnly="0" labelOnly="1" outline="0" fieldPosition="0">
        <references count="7">
          <reference field="2" count="1" selected="0">
            <x v="30"/>
          </reference>
          <reference field="3" count="1" selected="0">
            <x v="642"/>
          </reference>
          <reference field="5" count="1" selected="0">
            <x v="30"/>
          </reference>
          <reference field="9" count="1" selected="0">
            <x v="19"/>
          </reference>
          <reference field="10" count="1" selected="0">
            <x v="25"/>
          </reference>
          <reference field="11" count="1" selected="0">
            <x v="3"/>
          </reference>
          <reference field="25" count="0"/>
        </references>
      </pivotArea>
    </format>
    <format dxfId="2604">
      <pivotArea dataOnly="0" labelOnly="1" outline="0" fieldPosition="0">
        <references count="7">
          <reference field="2" count="1" selected="0">
            <x v="30"/>
          </reference>
          <reference field="3" count="1" selected="0">
            <x v="642"/>
          </reference>
          <reference field="5" count="1" selected="0">
            <x v="30"/>
          </reference>
          <reference field="9" count="1" selected="0">
            <x v="31"/>
          </reference>
          <reference field="10" count="1" selected="0">
            <x v="82"/>
          </reference>
          <reference field="11" count="1" selected="0">
            <x v="2"/>
          </reference>
          <reference field="25" count="0"/>
        </references>
      </pivotArea>
    </format>
    <format dxfId="2603">
      <pivotArea dataOnly="0" labelOnly="1" outline="0" fieldPosition="0">
        <references count="7">
          <reference field="2" count="1" selected="0">
            <x v="30"/>
          </reference>
          <reference field="3" count="1" selected="0">
            <x v="642"/>
          </reference>
          <reference field="5" count="1" selected="0">
            <x v="30"/>
          </reference>
          <reference field="9" count="1" selected="0">
            <x v="48"/>
          </reference>
          <reference field="10" count="1" selected="0">
            <x v="124"/>
          </reference>
          <reference field="11" count="1" selected="0">
            <x v="3"/>
          </reference>
          <reference field="25" count="0"/>
        </references>
      </pivotArea>
    </format>
    <format dxfId="2602">
      <pivotArea dataOnly="0" labelOnly="1" outline="0" fieldPosition="0">
        <references count="7">
          <reference field="2" count="1" selected="0">
            <x v="30"/>
          </reference>
          <reference field="3" count="1" selected="0">
            <x v="642"/>
          </reference>
          <reference field="5" count="1" selected="0">
            <x v="30"/>
          </reference>
          <reference field="9" count="1" selected="0">
            <x v="101"/>
          </reference>
          <reference field="10" count="1" selected="0">
            <x v="82"/>
          </reference>
          <reference field="11" count="1" selected="0">
            <x v="2"/>
          </reference>
          <reference field="25" count="0"/>
        </references>
      </pivotArea>
    </format>
    <format dxfId="2601">
      <pivotArea dataOnly="0" labelOnly="1" outline="0" fieldPosition="0">
        <references count="7">
          <reference field="2" count="1" selected="0">
            <x v="30"/>
          </reference>
          <reference field="3" count="1" selected="0">
            <x v="642"/>
          </reference>
          <reference field="5" count="1" selected="0">
            <x v="30"/>
          </reference>
          <reference field="9" count="1" selected="0">
            <x v="102"/>
          </reference>
          <reference field="10" count="1" selected="0">
            <x v="181"/>
          </reference>
          <reference field="11" count="1" selected="0">
            <x v="3"/>
          </reference>
          <reference field="25" count="0"/>
        </references>
      </pivotArea>
    </format>
    <format dxfId="2600">
      <pivotArea dataOnly="0" labelOnly="1" outline="0" fieldPosition="0">
        <references count="7">
          <reference field="2" count="1" selected="0">
            <x v="30"/>
          </reference>
          <reference field="3" count="1" selected="0">
            <x v="642"/>
          </reference>
          <reference field="5" count="1" selected="0">
            <x v="30"/>
          </reference>
          <reference field="9" count="1" selected="0">
            <x v="103"/>
          </reference>
          <reference field="10" count="1" selected="0">
            <x v="181"/>
          </reference>
          <reference field="11" count="1" selected="0">
            <x v="3"/>
          </reference>
          <reference field="25" count="0"/>
        </references>
      </pivotArea>
    </format>
    <format dxfId="2599">
      <pivotArea dataOnly="0" labelOnly="1" outline="0" fieldPosition="0">
        <references count="7">
          <reference field="2" count="1" selected="0">
            <x v="30"/>
          </reference>
          <reference field="3" count="1" selected="0">
            <x v="642"/>
          </reference>
          <reference field="5" count="1" selected="0">
            <x v="30"/>
          </reference>
          <reference field="9" count="1" selected="0">
            <x v="350"/>
          </reference>
          <reference field="10" count="1" selected="0">
            <x v="82"/>
          </reference>
          <reference field="11" count="1" selected="0">
            <x v="2"/>
          </reference>
          <reference field="25" count="0"/>
        </references>
      </pivotArea>
    </format>
    <format dxfId="2598">
      <pivotArea dataOnly="0" labelOnly="1" outline="0" fieldPosition="0">
        <references count="7">
          <reference field="2" count="1" selected="0">
            <x v="30"/>
          </reference>
          <reference field="3" count="1" selected="0">
            <x v="642"/>
          </reference>
          <reference field="5" count="1" selected="0">
            <x v="30"/>
          </reference>
          <reference field="9" count="1" selected="0">
            <x v="361"/>
          </reference>
          <reference field="10" count="1" selected="0">
            <x v="82"/>
          </reference>
          <reference field="11" count="1" selected="0">
            <x v="2"/>
          </reference>
          <reference field="25" count="0"/>
        </references>
      </pivotArea>
    </format>
    <format dxfId="2597">
      <pivotArea dataOnly="0" labelOnly="1" outline="0" fieldPosition="0">
        <references count="7">
          <reference field="2" count="1" selected="0">
            <x v="30"/>
          </reference>
          <reference field="3" count="1" selected="0">
            <x v="642"/>
          </reference>
          <reference field="5" count="1" selected="0">
            <x v="30"/>
          </reference>
          <reference field="9" count="1" selected="0">
            <x v="362"/>
          </reference>
          <reference field="10" count="1" selected="0">
            <x v="82"/>
          </reference>
          <reference field="11" count="1" selected="0">
            <x v="2"/>
          </reference>
          <reference field="25" count="0"/>
        </references>
      </pivotArea>
    </format>
    <format dxfId="2596">
      <pivotArea dataOnly="0" labelOnly="1" outline="0" fieldPosition="0">
        <references count="7">
          <reference field="2" count="1" selected="0">
            <x v="30"/>
          </reference>
          <reference field="3" count="1" selected="0">
            <x v="642"/>
          </reference>
          <reference field="5" count="1" selected="0">
            <x v="30"/>
          </reference>
          <reference field="9" count="1" selected="0">
            <x v="386"/>
          </reference>
          <reference field="10" count="1" selected="0">
            <x v="83"/>
          </reference>
          <reference field="11" count="1" selected="0">
            <x v="2"/>
          </reference>
          <reference field="25" count="0"/>
        </references>
      </pivotArea>
    </format>
    <format dxfId="2595">
      <pivotArea dataOnly="0" labelOnly="1" outline="0" fieldPosition="0">
        <references count="7">
          <reference field="2" count="1" selected="0">
            <x v="30"/>
          </reference>
          <reference field="3" count="1" selected="0">
            <x v="642"/>
          </reference>
          <reference field="5" count="1" selected="0">
            <x v="30"/>
          </reference>
          <reference field="9" count="1" selected="0">
            <x v="419"/>
          </reference>
          <reference field="10" count="1" selected="0">
            <x v="83"/>
          </reference>
          <reference field="11" count="1" selected="0">
            <x v="2"/>
          </reference>
          <reference field="25" count="0"/>
        </references>
      </pivotArea>
    </format>
    <format dxfId="2594">
      <pivotArea dataOnly="0" labelOnly="1" outline="0" fieldPosition="0">
        <references count="7">
          <reference field="2" count="1" selected="0">
            <x v="30"/>
          </reference>
          <reference field="3" count="1" selected="0">
            <x v="642"/>
          </reference>
          <reference field="5" count="1" selected="0">
            <x v="30"/>
          </reference>
          <reference field="9" count="1" selected="0">
            <x v="492"/>
          </reference>
          <reference field="10" count="1" selected="0">
            <x v="83"/>
          </reference>
          <reference field="11" count="1" selected="0">
            <x v="2"/>
          </reference>
          <reference field="25" count="0"/>
        </references>
      </pivotArea>
    </format>
    <format dxfId="2593">
      <pivotArea dataOnly="0" labelOnly="1" outline="0" fieldPosition="0">
        <references count="7">
          <reference field="2" count="1" selected="0">
            <x v="30"/>
          </reference>
          <reference field="3" count="1" selected="0">
            <x v="642"/>
          </reference>
          <reference field="5" count="1" selected="0">
            <x v="30"/>
          </reference>
          <reference field="9" count="1" selected="0">
            <x v="493"/>
          </reference>
          <reference field="10" count="1" selected="0">
            <x v="80"/>
          </reference>
          <reference field="11" count="1" selected="0">
            <x v="2"/>
          </reference>
          <reference field="25" count="0"/>
        </references>
      </pivotArea>
    </format>
    <format dxfId="2592">
      <pivotArea dataOnly="0" labelOnly="1" outline="0" fieldPosition="0">
        <references count="7">
          <reference field="2" count="1" selected="0">
            <x v="31"/>
          </reference>
          <reference field="3" count="1" selected="0">
            <x v="658"/>
          </reference>
          <reference field="5" count="1" selected="0">
            <x v="44"/>
          </reference>
          <reference field="9" count="1" selected="0">
            <x v="15"/>
          </reference>
          <reference field="10" count="1" selected="0">
            <x v="83"/>
          </reference>
          <reference field="11" count="1" selected="0">
            <x v="2"/>
          </reference>
          <reference field="25" count="0"/>
        </references>
      </pivotArea>
    </format>
    <format dxfId="2591">
      <pivotArea dataOnly="0" labelOnly="1" outline="0" fieldPosition="0">
        <references count="7">
          <reference field="2" count="1" selected="0">
            <x v="31"/>
          </reference>
          <reference field="3" count="1" selected="0">
            <x v="658"/>
          </reference>
          <reference field="5" count="1" selected="0">
            <x v="44"/>
          </reference>
          <reference field="9" count="1" selected="0">
            <x v="30"/>
          </reference>
          <reference field="10" count="1" selected="0">
            <x v="82"/>
          </reference>
          <reference field="11" count="1" selected="0">
            <x v="2"/>
          </reference>
          <reference field="25" count="0"/>
        </references>
      </pivotArea>
    </format>
    <format dxfId="2590">
      <pivotArea dataOnly="0" labelOnly="1" outline="0" fieldPosition="0">
        <references count="7">
          <reference field="2" count="1" selected="0">
            <x v="32"/>
          </reference>
          <reference field="3" count="1" selected="0">
            <x v="643"/>
          </reference>
          <reference field="5" count="1" selected="0">
            <x v="45"/>
          </reference>
          <reference field="9" count="1" selected="0">
            <x v="177"/>
          </reference>
          <reference field="10" count="1" selected="0">
            <x v="125"/>
          </reference>
          <reference field="11" count="1" selected="0">
            <x v="3"/>
          </reference>
          <reference field="25" count="0"/>
        </references>
      </pivotArea>
    </format>
    <format dxfId="2589">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0"/>
          </reference>
          <reference field="11" count="1" selected="0">
            <x v="2"/>
          </reference>
          <reference field="25" count="0"/>
        </references>
      </pivotArea>
    </format>
    <format dxfId="2588">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2"/>
          </reference>
          <reference field="11" count="1" selected="0">
            <x v="2"/>
          </reference>
          <reference field="25" count="0"/>
        </references>
      </pivotArea>
    </format>
    <format dxfId="2587">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3"/>
          </reference>
          <reference field="11" count="1" selected="0">
            <x v="2"/>
          </reference>
          <reference field="25" count="0"/>
        </references>
      </pivotArea>
    </format>
    <format dxfId="2586">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4"/>
          </reference>
          <reference field="11" count="1" selected="0">
            <x v="2"/>
          </reference>
          <reference field="25" count="0"/>
        </references>
      </pivotArea>
    </format>
    <format dxfId="2585">
      <pivotArea dataOnly="0" labelOnly="1" outline="0" fieldPosition="0">
        <references count="7">
          <reference field="2" count="1" selected="0">
            <x v="33"/>
          </reference>
          <reference field="3" count="1" selected="0">
            <x v="748"/>
          </reference>
          <reference field="5" count="1" selected="0">
            <x v="99"/>
          </reference>
          <reference field="9" count="1" selected="0">
            <x v="265"/>
          </reference>
          <reference field="10" count="1" selected="0">
            <x v="53"/>
          </reference>
          <reference field="11" count="1" selected="0">
            <x v="3"/>
          </reference>
          <reference field="25" count="0"/>
        </references>
      </pivotArea>
    </format>
    <format dxfId="2584">
      <pivotArea dataOnly="0" labelOnly="1" outline="0" fieldPosition="0">
        <references count="7">
          <reference field="2" count="1" selected="0">
            <x v="33"/>
          </reference>
          <reference field="3" count="1" selected="0">
            <x v="748"/>
          </reference>
          <reference field="5" count="1" selected="0">
            <x v="99"/>
          </reference>
          <reference field="9" count="1" selected="0">
            <x v="334"/>
          </reference>
          <reference field="10" count="1" selected="0">
            <x v="82"/>
          </reference>
          <reference field="11" count="1" selected="0">
            <x v="2"/>
          </reference>
          <reference field="25" count="0"/>
        </references>
      </pivotArea>
    </format>
    <format dxfId="2583">
      <pivotArea dataOnly="0" labelOnly="1" outline="0" fieldPosition="0">
        <references count="7">
          <reference field="2" count="1" selected="0">
            <x v="33"/>
          </reference>
          <reference field="3" count="1" selected="0">
            <x v="748"/>
          </reference>
          <reference field="5" count="1" selected="0">
            <x v="99"/>
          </reference>
          <reference field="9" count="1" selected="0">
            <x v="346"/>
          </reference>
          <reference field="10" count="1" selected="0">
            <x v="82"/>
          </reference>
          <reference field="11" count="1" selected="0">
            <x v="2"/>
          </reference>
          <reference field="25" count="0"/>
        </references>
      </pivotArea>
    </format>
    <format dxfId="2582">
      <pivotArea dataOnly="0" labelOnly="1" outline="0" fieldPosition="0">
        <references count="7">
          <reference field="2" count="1" selected="0">
            <x v="33"/>
          </reference>
          <reference field="3" count="1" selected="0">
            <x v="748"/>
          </reference>
          <reference field="5" count="1" selected="0">
            <x v="99"/>
          </reference>
          <reference field="9" count="1" selected="0">
            <x v="382"/>
          </reference>
          <reference field="10" count="1" selected="0">
            <x v="81"/>
          </reference>
          <reference field="11" count="1" selected="0">
            <x v="3"/>
          </reference>
          <reference field="25" count="0"/>
        </references>
      </pivotArea>
    </format>
    <format dxfId="2581">
      <pivotArea dataOnly="0" labelOnly="1" outline="0" fieldPosition="0">
        <references count="7">
          <reference field="2" count="1" selected="0">
            <x v="33"/>
          </reference>
          <reference field="3" count="1" selected="0">
            <x v="748"/>
          </reference>
          <reference field="5" count="1" selected="0">
            <x v="99"/>
          </reference>
          <reference field="9" count="1" selected="0">
            <x v="549"/>
          </reference>
          <reference field="10" count="1" selected="0">
            <x v="84"/>
          </reference>
          <reference field="11" count="1" selected="0">
            <x v="4"/>
          </reference>
          <reference field="25" count="0"/>
        </references>
      </pivotArea>
    </format>
    <format dxfId="2580">
      <pivotArea dataOnly="0" labelOnly="1" outline="0" fieldPosition="0">
        <references count="7">
          <reference field="2" count="1" selected="0">
            <x v="33"/>
          </reference>
          <reference field="3" count="1" selected="0">
            <x v="748"/>
          </reference>
          <reference field="5" count="1" selected="0">
            <x v="99"/>
          </reference>
          <reference field="9" count="1" selected="0">
            <x v="550"/>
          </reference>
          <reference field="10" count="1" selected="0">
            <x v="60"/>
          </reference>
          <reference field="11" count="1" selected="0">
            <x v="3"/>
          </reference>
          <reference field="25" count="0"/>
        </references>
      </pivotArea>
    </format>
    <format dxfId="2579">
      <pivotArea dataOnly="0" labelOnly="1" outline="0" fieldPosition="0">
        <references count="7">
          <reference field="2" count="1" selected="0">
            <x v="33"/>
          </reference>
          <reference field="3" count="1" selected="0">
            <x v="748"/>
          </reference>
          <reference field="5" count="1" selected="0">
            <x v="99"/>
          </reference>
          <reference field="9" count="1" selected="0">
            <x v="551"/>
          </reference>
          <reference field="10" count="1" selected="0">
            <x v="60"/>
          </reference>
          <reference field="11" count="1" selected="0">
            <x v="3"/>
          </reference>
          <reference field="25" count="0"/>
        </references>
      </pivotArea>
    </format>
    <format dxfId="2578">
      <pivotArea dataOnly="0" labelOnly="1" outline="0" fieldPosition="0">
        <references count="7">
          <reference field="2" count="1" selected="0">
            <x v="34"/>
          </reference>
          <reference field="3" count="1" selected="0">
            <x v="660"/>
          </reference>
          <reference field="5" count="1" selected="0">
            <x v="47"/>
          </reference>
          <reference field="9" count="1" selected="0">
            <x v="366"/>
          </reference>
          <reference field="10" count="1" selected="0">
            <x v="169"/>
          </reference>
          <reference field="11" count="1" selected="0">
            <x v="3"/>
          </reference>
          <reference field="25" count="0"/>
        </references>
      </pivotArea>
    </format>
    <format dxfId="2577">
      <pivotArea dataOnly="0" labelOnly="1" outline="0" fieldPosition="0">
        <references count="7">
          <reference field="2" count="1" selected="0">
            <x v="34"/>
          </reference>
          <reference field="3" count="1" selected="0">
            <x v="661"/>
          </reference>
          <reference field="5" count="1" selected="0">
            <x v="47"/>
          </reference>
          <reference field="9" count="1" selected="0">
            <x v="498"/>
          </reference>
          <reference field="10" count="1" selected="0">
            <x v="60"/>
          </reference>
          <reference field="11" count="1" selected="0">
            <x v="3"/>
          </reference>
          <reference field="25" count="0"/>
        </references>
      </pivotArea>
    </format>
    <format dxfId="2576">
      <pivotArea dataOnly="0" labelOnly="1" outline="0" fieldPosition="0">
        <references count="7">
          <reference field="2" count="1" selected="0">
            <x v="35"/>
          </reference>
          <reference field="3" count="1" selected="0">
            <x v="696"/>
          </reference>
          <reference field="5" count="1" selected="0">
            <x v="86"/>
          </reference>
          <reference field="9" count="1" selected="0">
            <x v="406"/>
          </reference>
          <reference field="10" count="1" selected="0">
            <x v="125"/>
          </reference>
          <reference field="11" count="1" selected="0">
            <x v="3"/>
          </reference>
          <reference field="25" count="0"/>
        </references>
      </pivotArea>
    </format>
    <format dxfId="2575">
      <pivotArea dataOnly="0" labelOnly="1" outline="0" fieldPosition="0">
        <references count="7">
          <reference field="2" count="1" selected="0">
            <x v="35"/>
          </reference>
          <reference field="3" count="1" selected="0">
            <x v="696"/>
          </reference>
          <reference field="5" count="1" selected="0">
            <x v="86"/>
          </reference>
          <reference field="9" count="1" selected="0">
            <x v="533"/>
          </reference>
          <reference field="10" count="1" selected="0">
            <x v="83"/>
          </reference>
          <reference field="11" count="1" selected="0">
            <x v="2"/>
          </reference>
          <reference field="25" count="0"/>
        </references>
      </pivotArea>
    </format>
    <format dxfId="2574">
      <pivotArea dataOnly="0" labelOnly="1" outline="0" fieldPosition="0">
        <references count="7">
          <reference field="2" count="1" selected="0">
            <x v="36"/>
          </reference>
          <reference field="3" count="1" selected="0">
            <x v="664"/>
          </reference>
          <reference field="5" count="1" selected="0">
            <x v="50"/>
          </reference>
          <reference field="9" count="1" selected="0">
            <x v="500"/>
          </reference>
          <reference field="10" count="1" selected="0">
            <x v="173"/>
          </reference>
          <reference field="11" count="1" selected="0">
            <x v="3"/>
          </reference>
          <reference field="25" count="0"/>
        </references>
      </pivotArea>
    </format>
    <format dxfId="2573">
      <pivotArea dataOnly="0" labelOnly="1" outline="0" fieldPosition="0">
        <references count="7">
          <reference field="2" count="1" selected="0">
            <x v="36"/>
          </reference>
          <reference field="3" count="1" selected="0">
            <x v="665"/>
          </reference>
          <reference field="5" count="1" selected="0">
            <x v="51"/>
          </reference>
          <reference field="9" count="1" selected="0">
            <x v="421"/>
          </reference>
          <reference field="10" count="1" selected="0">
            <x v="173"/>
          </reference>
          <reference field="11" count="1" selected="0">
            <x v="3"/>
          </reference>
          <reference field="25" count="0"/>
        </references>
      </pivotArea>
    </format>
    <format dxfId="2572">
      <pivotArea dataOnly="0" labelOnly="1" outline="0" fieldPosition="0">
        <references count="7">
          <reference field="2" count="1" selected="0">
            <x v="36"/>
          </reference>
          <reference field="3" count="1" selected="0">
            <x v="666"/>
          </reference>
          <reference field="5" count="1" selected="0">
            <x v="52"/>
          </reference>
          <reference field="9" count="1" selected="0">
            <x v="499"/>
          </reference>
          <reference field="10" count="1" selected="0">
            <x v="173"/>
          </reference>
          <reference field="11" count="1" selected="0">
            <x v="3"/>
          </reference>
          <reference field="25" count="0"/>
        </references>
      </pivotArea>
    </format>
    <format dxfId="2571">
      <pivotArea dataOnly="0" labelOnly="1" outline="0" fieldPosition="0">
        <references count="7">
          <reference field="2" count="1" selected="0">
            <x v="36"/>
          </reference>
          <reference field="3" count="1" selected="0">
            <x v="741"/>
          </reference>
          <reference field="5" count="1" selected="0">
            <x v="49"/>
          </reference>
          <reference field="9" count="1" selected="0">
            <x v="374"/>
          </reference>
          <reference field="10" count="1" selected="0">
            <x v="82"/>
          </reference>
          <reference field="11" count="1" selected="0">
            <x v="2"/>
          </reference>
          <reference field="25" count="0"/>
        </references>
      </pivotArea>
    </format>
    <format dxfId="2570">
      <pivotArea dataOnly="0" labelOnly="1" outline="0" fieldPosition="0">
        <references count="7">
          <reference field="2" count="1" selected="0">
            <x v="36"/>
          </reference>
          <reference field="3" count="1" selected="0">
            <x v="741"/>
          </reference>
          <reference field="5" count="1" selected="0">
            <x v="49"/>
          </reference>
          <reference field="9" count="1" selected="0">
            <x v="375"/>
          </reference>
          <reference field="10" count="1" selected="0">
            <x v="83"/>
          </reference>
          <reference field="11" count="1" selected="0">
            <x v="2"/>
          </reference>
          <reference field="25" count="0"/>
        </references>
      </pivotArea>
    </format>
    <format dxfId="2569">
      <pivotArea dataOnly="0" labelOnly="1" outline="0" fieldPosition="0">
        <references count="7">
          <reference field="2" count="1" selected="0">
            <x v="36"/>
          </reference>
          <reference field="3" count="1" selected="0">
            <x v="741"/>
          </reference>
          <reference field="5" count="1" selected="0">
            <x v="49"/>
          </reference>
          <reference field="9" count="1" selected="0">
            <x v="501"/>
          </reference>
          <reference field="10" count="1" selected="0">
            <x v="83"/>
          </reference>
          <reference field="11" count="1" selected="0">
            <x v="2"/>
          </reference>
          <reference field="25" count="0"/>
        </references>
      </pivotArea>
    </format>
    <format dxfId="2568">
      <pivotArea dataOnly="0" labelOnly="1" outline="0" fieldPosition="0">
        <references count="7">
          <reference field="2" count="1" selected="0">
            <x v="37"/>
          </reference>
          <reference field="3" count="1" selected="0">
            <x v="737"/>
          </reference>
          <reference field="5" count="1" selected="0">
            <x v="120"/>
          </reference>
          <reference field="9" count="1" selected="0">
            <x v="262"/>
          </reference>
          <reference field="10" count="1" selected="0">
            <x v="82"/>
          </reference>
          <reference field="11" count="1" selected="0">
            <x v="2"/>
          </reference>
          <reference field="25" count="0"/>
        </references>
      </pivotArea>
    </format>
    <format dxfId="2567">
      <pivotArea dataOnly="0" labelOnly="1" outline="0" fieldPosition="0">
        <references count="7">
          <reference field="2" count="1" selected="0">
            <x v="38"/>
          </reference>
          <reference field="3" count="1" selected="0">
            <x v="670"/>
          </reference>
          <reference field="5" count="1" selected="0">
            <x v="57"/>
          </reference>
          <reference field="9" count="1" selected="0">
            <x v="2"/>
          </reference>
          <reference field="10" count="1" selected="0">
            <x v="123"/>
          </reference>
          <reference field="11" count="1" selected="0">
            <x v="3"/>
          </reference>
          <reference field="25" count="0"/>
        </references>
      </pivotArea>
    </format>
    <format dxfId="2566">
      <pivotArea dataOnly="0" labelOnly="1" outline="0" fieldPosition="0">
        <references count="7">
          <reference field="2" count="1" selected="0">
            <x v="38"/>
          </reference>
          <reference field="3" count="1" selected="0">
            <x v="670"/>
          </reference>
          <reference field="5" count="1" selected="0">
            <x v="57"/>
          </reference>
          <reference field="9" count="1" selected="0">
            <x v="76"/>
          </reference>
          <reference field="10" count="1" selected="0">
            <x v="83"/>
          </reference>
          <reference field="11" count="1" selected="0">
            <x v="2"/>
          </reference>
          <reference field="25" count="0"/>
        </references>
      </pivotArea>
    </format>
    <format dxfId="2565">
      <pivotArea dataOnly="0" labelOnly="1" outline="0" fieldPosition="0">
        <references count="7">
          <reference field="2" count="1" selected="0">
            <x v="38"/>
          </reference>
          <reference field="3" count="1" selected="0">
            <x v="670"/>
          </reference>
          <reference field="5" count="1" selected="0">
            <x v="57"/>
          </reference>
          <reference field="9" count="1" selected="0">
            <x v="106"/>
          </reference>
          <reference field="10" count="1" selected="0">
            <x v="83"/>
          </reference>
          <reference field="11" count="1" selected="0">
            <x v="2"/>
          </reference>
          <reference field="25" count="0"/>
        </references>
      </pivotArea>
    </format>
    <format dxfId="2564">
      <pivotArea dataOnly="0" labelOnly="1" outline="0" fieldPosition="0">
        <references count="7">
          <reference field="2" count="1" selected="0">
            <x v="38"/>
          </reference>
          <reference field="3" count="1" selected="0">
            <x v="670"/>
          </reference>
          <reference field="5" count="1" selected="0">
            <x v="57"/>
          </reference>
          <reference field="9" count="1" selected="0">
            <x v="164"/>
          </reference>
          <reference field="10" count="1" selected="0">
            <x v="83"/>
          </reference>
          <reference field="11" count="1" selected="0">
            <x v="2"/>
          </reference>
          <reference field="25" count="0"/>
        </references>
      </pivotArea>
    </format>
    <format dxfId="2563">
      <pivotArea dataOnly="0" labelOnly="1" outline="0" fieldPosition="0">
        <references count="7">
          <reference field="2" count="1" selected="0">
            <x v="38"/>
          </reference>
          <reference field="3" count="1" selected="0">
            <x v="670"/>
          </reference>
          <reference field="5" count="1" selected="0">
            <x v="57"/>
          </reference>
          <reference field="9" count="1" selected="0">
            <x v="330"/>
          </reference>
          <reference field="10" count="1" selected="0">
            <x v="83"/>
          </reference>
          <reference field="11" count="1" selected="0">
            <x v="2"/>
          </reference>
          <reference field="25" count="0"/>
        </references>
      </pivotArea>
    </format>
    <format dxfId="2562">
      <pivotArea dataOnly="0" labelOnly="1" outline="0" fieldPosition="0">
        <references count="7">
          <reference field="2" count="1" selected="0">
            <x v="38"/>
          </reference>
          <reference field="3" count="1" selected="0">
            <x v="670"/>
          </reference>
          <reference field="5" count="1" selected="0">
            <x v="57"/>
          </reference>
          <reference field="9" count="1" selected="0">
            <x v="369"/>
          </reference>
          <reference field="10" count="1" selected="0">
            <x v="50"/>
          </reference>
          <reference field="11" count="1" selected="0">
            <x v="3"/>
          </reference>
          <reference field="25" count="0"/>
        </references>
      </pivotArea>
    </format>
    <format dxfId="2561">
      <pivotArea dataOnly="0" labelOnly="1" outline="0" fieldPosition="0">
        <references count="7">
          <reference field="2" count="1" selected="0">
            <x v="38"/>
          </reference>
          <reference field="3" count="1" selected="0">
            <x v="670"/>
          </reference>
          <reference field="5" count="1" selected="0">
            <x v="57"/>
          </reference>
          <reference field="9" count="1" selected="0">
            <x v="388"/>
          </reference>
          <reference field="10" count="1" selected="0">
            <x v="80"/>
          </reference>
          <reference field="11" count="1" selected="0">
            <x v="2"/>
          </reference>
          <reference field="25" count="0"/>
        </references>
      </pivotArea>
    </format>
    <format dxfId="2560">
      <pivotArea dataOnly="0" labelOnly="1" outline="0" fieldPosition="0">
        <references count="7">
          <reference field="2" count="1" selected="0">
            <x v="38"/>
          </reference>
          <reference field="3" count="1" selected="0">
            <x v="670"/>
          </reference>
          <reference field="5" count="1" selected="0">
            <x v="57"/>
          </reference>
          <reference field="9" count="1" selected="0">
            <x v="389"/>
          </reference>
          <reference field="10" count="1" selected="0">
            <x v="82"/>
          </reference>
          <reference field="11" count="1" selected="0">
            <x v="2"/>
          </reference>
          <reference field="25" count="0"/>
        </references>
      </pivotArea>
    </format>
    <format dxfId="2559">
      <pivotArea dataOnly="0" labelOnly="1" outline="0" fieldPosition="0">
        <references count="7">
          <reference field="2" count="1" selected="0">
            <x v="38"/>
          </reference>
          <reference field="3" count="1" selected="0">
            <x v="670"/>
          </reference>
          <reference field="5" count="1" selected="0">
            <x v="57"/>
          </reference>
          <reference field="9" count="1" selected="0">
            <x v="395"/>
          </reference>
          <reference field="10" count="1" selected="0">
            <x v="83"/>
          </reference>
          <reference field="11" count="1" selected="0">
            <x v="2"/>
          </reference>
          <reference field="25" count="0"/>
        </references>
      </pivotArea>
    </format>
    <format dxfId="2558">
      <pivotArea dataOnly="0" labelOnly="1" outline="0" fieldPosition="0">
        <references count="7">
          <reference field="2" count="1" selected="0">
            <x v="39"/>
          </reference>
          <reference field="3" count="1" selected="0">
            <x v="751"/>
          </reference>
          <reference field="5" count="1" selected="0">
            <x v="103"/>
          </reference>
          <reference field="9" count="1" selected="0">
            <x v="214"/>
          </reference>
          <reference field="10" count="1" selected="0">
            <x v="204"/>
          </reference>
          <reference field="11" count="1" selected="0">
            <x v="2"/>
          </reference>
          <reference field="25" count="0"/>
        </references>
      </pivotArea>
    </format>
    <format dxfId="2557">
      <pivotArea dataOnly="0" labelOnly="1" outline="0" fieldPosition="0">
        <references count="7">
          <reference field="2" count="1" selected="0">
            <x v="39"/>
          </reference>
          <reference field="3" count="1" selected="0">
            <x v="751"/>
          </reference>
          <reference field="5" count="1" selected="0">
            <x v="103"/>
          </reference>
          <reference field="9" count="1" selected="0">
            <x v="561"/>
          </reference>
          <reference field="10" count="1" selected="0">
            <x v="202"/>
          </reference>
          <reference field="11" count="1" selected="0">
            <x v="2"/>
          </reference>
          <reference field="25" count="0"/>
        </references>
      </pivotArea>
    </format>
    <format dxfId="2556">
      <pivotArea dataOnly="0" labelOnly="1" outline="0" fieldPosition="0">
        <references count="7">
          <reference field="2" count="1" selected="0">
            <x v="39"/>
          </reference>
          <reference field="3" count="1" selected="0">
            <x v="751"/>
          </reference>
          <reference field="5" count="1" selected="0">
            <x v="103"/>
          </reference>
          <reference field="9" count="1" selected="0">
            <x v="562"/>
          </reference>
          <reference field="10" count="1" selected="0">
            <x v="203"/>
          </reference>
          <reference field="11" count="1" selected="0">
            <x v="3"/>
          </reference>
          <reference field="25" count="0"/>
        </references>
      </pivotArea>
    </format>
    <format dxfId="2555">
      <pivotArea dataOnly="0" labelOnly="1" outline="0" fieldPosition="0">
        <references count="7">
          <reference field="2" count="1" selected="0">
            <x v="39"/>
          </reference>
          <reference field="3" count="1" selected="0">
            <x v="751"/>
          </reference>
          <reference field="5" count="1" selected="0">
            <x v="103"/>
          </reference>
          <reference field="9" count="1" selected="0">
            <x v="563"/>
          </reference>
          <reference field="10" count="1" selected="0">
            <x v="204"/>
          </reference>
          <reference field="11" count="1" selected="0">
            <x v="2"/>
          </reference>
          <reference field="25" count="0"/>
        </references>
      </pivotArea>
    </format>
    <format dxfId="2554">
      <pivotArea dataOnly="0" labelOnly="1" outline="0" fieldPosition="0">
        <references count="7">
          <reference field="2" count="1" selected="0">
            <x v="39"/>
          </reference>
          <reference field="3" count="1" selected="0">
            <x v="751"/>
          </reference>
          <reference field="5" count="1" selected="0">
            <x v="103"/>
          </reference>
          <reference field="9" count="1" selected="0">
            <x v="564"/>
          </reference>
          <reference field="10" count="1" selected="0">
            <x v="204"/>
          </reference>
          <reference field="11" count="1" selected="0">
            <x v="2"/>
          </reference>
          <reference field="25" count="0"/>
        </references>
      </pivotArea>
    </format>
    <format dxfId="2553">
      <pivotArea dataOnly="0" labelOnly="1" outline="0" fieldPosition="0">
        <references count="7">
          <reference field="2" count="1" selected="0">
            <x v="39"/>
          </reference>
          <reference field="3" count="1" selected="0">
            <x v="751"/>
          </reference>
          <reference field="5" count="1" selected="0">
            <x v="103"/>
          </reference>
          <reference field="9" count="1" selected="0">
            <x v="565"/>
          </reference>
          <reference field="10" count="1" selected="0">
            <x v="205"/>
          </reference>
          <reference field="11" count="1" selected="0">
            <x v="2"/>
          </reference>
          <reference field="25" count="0"/>
        </references>
      </pivotArea>
    </format>
    <format dxfId="2552">
      <pivotArea dataOnly="0" labelOnly="1" outline="0" fieldPosition="0">
        <references count="7">
          <reference field="2" count="1" selected="0">
            <x v="39"/>
          </reference>
          <reference field="3" count="1" selected="0">
            <x v="751"/>
          </reference>
          <reference field="5" count="1" selected="0">
            <x v="103"/>
          </reference>
          <reference field="9" count="1" selected="0">
            <x v="566"/>
          </reference>
          <reference field="10" count="1" selected="0">
            <x v="195"/>
          </reference>
          <reference field="11" count="1" selected="0">
            <x v="2"/>
          </reference>
          <reference field="25" count="0"/>
        </references>
      </pivotArea>
    </format>
    <format dxfId="2551">
      <pivotArea dataOnly="0" labelOnly="1" outline="0" fieldPosition="0">
        <references count="7">
          <reference field="2" count="1" selected="0">
            <x v="40"/>
          </reference>
          <reference field="3" count="1" selected="0">
            <x v="643"/>
          </reference>
          <reference field="5" count="1" selected="0">
            <x v="89"/>
          </reference>
          <reference field="9" count="1" selected="0">
            <x v="71"/>
          </reference>
          <reference field="10" count="1" selected="0">
            <x v="82"/>
          </reference>
          <reference field="11" count="1" selected="0">
            <x v="2"/>
          </reference>
          <reference field="25" count="0"/>
        </references>
      </pivotArea>
    </format>
    <format dxfId="2550">
      <pivotArea dataOnly="0" labelOnly="1" outline="0" fieldPosition="0">
        <references count="7">
          <reference field="2" count="1" selected="0">
            <x v="40"/>
          </reference>
          <reference field="3" count="1" selected="0">
            <x v="643"/>
          </reference>
          <reference field="5" count="1" selected="0">
            <x v="89"/>
          </reference>
          <reference field="9" count="1" selected="0">
            <x v="72"/>
          </reference>
          <reference field="10" count="1" selected="0">
            <x v="82"/>
          </reference>
          <reference field="11" count="1" selected="0">
            <x v="2"/>
          </reference>
          <reference field="25" count="0"/>
        </references>
      </pivotArea>
    </format>
    <format dxfId="2549">
      <pivotArea dataOnly="0" labelOnly="1" outline="0" fieldPosition="0">
        <references count="7">
          <reference field="2" count="1" selected="0">
            <x v="40"/>
          </reference>
          <reference field="3" count="1" selected="0">
            <x v="643"/>
          </reference>
          <reference field="5" count="1" selected="0">
            <x v="89"/>
          </reference>
          <reference field="9" count="1" selected="0">
            <x v="73"/>
          </reference>
          <reference field="10" count="1" selected="0">
            <x v="21"/>
          </reference>
          <reference field="11" count="1" selected="0">
            <x v="3"/>
          </reference>
          <reference field="25" count="0"/>
        </references>
      </pivotArea>
    </format>
    <format dxfId="2548">
      <pivotArea dataOnly="0" labelOnly="1" outline="0" fieldPosition="0">
        <references count="7">
          <reference field="2" count="1" selected="0">
            <x v="40"/>
          </reference>
          <reference field="3" count="1" selected="0">
            <x v="697"/>
          </reference>
          <reference field="5" count="1" selected="0">
            <x v="87"/>
          </reference>
          <reference field="9" count="1" selected="0">
            <x v="534"/>
          </reference>
          <reference field="10" count="1" selected="0">
            <x v="83"/>
          </reference>
          <reference field="11" count="1" selected="0">
            <x v="2"/>
          </reference>
          <reference field="25" count="0"/>
        </references>
      </pivotArea>
    </format>
    <format dxfId="2547">
      <pivotArea dataOnly="0" labelOnly="1" outline="0" fieldPosition="0">
        <references count="7">
          <reference field="2" count="1" selected="0">
            <x v="40"/>
          </reference>
          <reference field="3" count="1" selected="0">
            <x v="701"/>
          </reference>
          <reference field="5" count="1" selected="0">
            <x v="94"/>
          </reference>
          <reference field="9" count="1" selected="0">
            <x v="521"/>
          </reference>
          <reference field="10" count="1" selected="0">
            <x v="83"/>
          </reference>
          <reference field="11" count="1" selected="0">
            <x v="2"/>
          </reference>
          <reference field="25" count="0"/>
        </references>
      </pivotArea>
    </format>
    <format dxfId="2546">
      <pivotArea dataOnly="0" labelOnly="1" outline="0" fieldPosition="0">
        <references count="7">
          <reference field="2" count="1" selected="0">
            <x v="40"/>
          </reference>
          <reference field="3" count="1" selected="0">
            <x v="702"/>
          </reference>
          <reference field="5" count="1" selected="0">
            <x v="95"/>
          </reference>
          <reference field="9" count="1" selected="0">
            <x v="54"/>
          </reference>
          <reference field="10" count="1" selected="0">
            <x v="31"/>
          </reference>
          <reference field="11" count="1" selected="0">
            <x v="3"/>
          </reference>
          <reference field="25" count="0"/>
        </references>
      </pivotArea>
    </format>
    <format dxfId="2545">
      <pivotArea dataOnly="0" labelOnly="1" outline="0" fieldPosition="0">
        <references count="7">
          <reference field="2" count="1" selected="0">
            <x v="42"/>
          </reference>
          <reference field="3" count="1" selected="0">
            <x v="619"/>
          </reference>
          <reference field="5" count="1" selected="0">
            <x v="79"/>
          </reference>
          <reference field="9" count="1" selected="0">
            <x v="443"/>
          </reference>
          <reference field="10" count="1" selected="0">
            <x v="155"/>
          </reference>
          <reference field="11" count="1" selected="0">
            <x v="2"/>
          </reference>
          <reference field="25" count="0"/>
        </references>
      </pivotArea>
    </format>
    <format dxfId="2544">
      <pivotArea dataOnly="0" labelOnly="1" outline="0" fieldPosition="0">
        <references count="7">
          <reference field="2" count="1" selected="0">
            <x v="43"/>
          </reference>
          <reference field="3" count="1" selected="0">
            <x v="643"/>
          </reference>
          <reference field="5" count="1" selected="0">
            <x v="90"/>
          </reference>
          <reference field="9" count="1" selected="0">
            <x v="68"/>
          </reference>
          <reference field="10" count="1" selected="0">
            <x v="24"/>
          </reference>
          <reference field="11" count="1" selected="0">
            <x v="3"/>
          </reference>
          <reference field="25" count="0"/>
        </references>
      </pivotArea>
    </format>
    <format dxfId="2543">
      <pivotArea dataOnly="0" labelOnly="1" outline="0" fieldPosition="0">
        <references count="7">
          <reference field="2" count="1" selected="0">
            <x v="43"/>
          </reference>
          <reference field="3" count="1" selected="0">
            <x v="699"/>
          </reference>
          <reference field="5" count="1" selected="0">
            <x v="92"/>
          </reference>
          <reference field="9" count="1" selected="0">
            <x v="69"/>
          </reference>
          <reference field="10" count="1" selected="0">
            <x v="21"/>
          </reference>
          <reference field="11" count="1" selected="0">
            <x v="3"/>
          </reference>
          <reference field="25" count="0"/>
        </references>
      </pivotArea>
    </format>
    <format dxfId="2542">
      <pivotArea dataOnly="0" labelOnly="1" outline="0" fieldPosition="0">
        <references count="7">
          <reference field="2" count="1" selected="0">
            <x v="44"/>
          </reference>
          <reference field="3" count="1" selected="0">
            <x v="643"/>
          </reference>
          <reference field="5" count="1" selected="0">
            <x v="91"/>
          </reference>
          <reference field="9" count="1" selected="0">
            <x v="61"/>
          </reference>
          <reference field="10" count="1" selected="0">
            <x v="60"/>
          </reference>
          <reference field="11" count="1" selected="0">
            <x v="3"/>
          </reference>
          <reference field="25" count="0"/>
        </references>
      </pivotArea>
    </format>
    <format dxfId="2541">
      <pivotArea dataOnly="0" labelOnly="1" outline="0" fieldPosition="0">
        <references count="7">
          <reference field="2" count="1" selected="0">
            <x v="44"/>
          </reference>
          <reference field="3" count="1" selected="0">
            <x v="643"/>
          </reference>
          <reference field="5" count="1" selected="0">
            <x v="91"/>
          </reference>
          <reference field="9" count="1" selected="0">
            <x v="535"/>
          </reference>
          <reference field="10" count="1" selected="0">
            <x v="83"/>
          </reference>
          <reference field="11" count="1" selected="0">
            <x v="2"/>
          </reference>
          <reference field="25" count="0"/>
        </references>
      </pivotArea>
    </format>
    <format dxfId="2540">
      <pivotArea dataOnly="0" labelOnly="1" outline="0" fieldPosition="0">
        <references count="7">
          <reference field="2" count="1" selected="0">
            <x v="46"/>
          </reference>
          <reference field="3" count="1" selected="0">
            <x v="703"/>
          </reference>
          <reference field="5" count="1" selected="0">
            <x v="96"/>
          </reference>
          <reference field="9" count="1" selected="0">
            <x v="124"/>
          </reference>
          <reference field="10" count="1" selected="0">
            <x v="180"/>
          </reference>
          <reference field="11" count="1" selected="0">
            <x v="3"/>
          </reference>
          <reference field="25" count="0"/>
        </references>
      </pivotArea>
    </format>
    <format dxfId="2539">
      <pivotArea dataOnly="0" labelOnly="1" outline="0" fieldPosition="0">
        <references count="7">
          <reference field="2" count="1" selected="0">
            <x v="46"/>
          </reference>
          <reference field="3" count="1" selected="0">
            <x v="703"/>
          </reference>
          <reference field="5" count="1" selected="0">
            <x v="96"/>
          </reference>
          <reference field="9" count="1" selected="0">
            <x v="372"/>
          </reference>
          <reference field="10" count="1" selected="0">
            <x v="32"/>
          </reference>
          <reference field="11" count="1" selected="0">
            <x v="3"/>
          </reference>
          <reference field="25" count="0"/>
        </references>
      </pivotArea>
    </format>
    <format dxfId="2538">
      <pivotArea dataOnly="0" labelOnly="1" outline="0" fieldPosition="0">
        <references count="7">
          <reference field="2" count="1" selected="0">
            <x v="46"/>
          </reference>
          <reference field="3" count="1" selected="0">
            <x v="703"/>
          </reference>
          <reference field="5" count="1" selected="0">
            <x v="96"/>
          </reference>
          <reference field="9" count="1" selected="0">
            <x v="373"/>
          </reference>
          <reference field="10" count="1" selected="0">
            <x v="128"/>
          </reference>
          <reference field="11" count="1" selected="0">
            <x v="2"/>
          </reference>
          <reference field="25" count="0"/>
        </references>
      </pivotArea>
    </format>
    <format dxfId="2537">
      <pivotArea dataOnly="0" labelOnly="1" outline="0" fieldPosition="0">
        <references count="7">
          <reference field="2" count="1" selected="0">
            <x v="46"/>
          </reference>
          <reference field="3" count="1" selected="0">
            <x v="703"/>
          </reference>
          <reference field="5" count="1" selected="0">
            <x v="96"/>
          </reference>
          <reference field="9" count="1" selected="0">
            <x v="536"/>
          </reference>
          <reference field="10" count="1" selected="0">
            <x v="125"/>
          </reference>
          <reference field="11" count="1" selected="0">
            <x v="3"/>
          </reference>
          <reference field="25" count="0"/>
        </references>
      </pivotArea>
    </format>
    <format dxfId="2536">
      <pivotArea dataOnly="0" labelOnly="1" outline="0" fieldPosition="0">
        <references count="7">
          <reference field="2" count="1" selected="0">
            <x v="46"/>
          </reference>
          <reference field="3" count="1" selected="0">
            <x v="703"/>
          </reference>
          <reference field="5" count="1" selected="0">
            <x v="96"/>
          </reference>
          <reference field="9" count="1" selected="0">
            <x v="537"/>
          </reference>
          <reference field="10" count="1" selected="0">
            <x v="230"/>
          </reference>
          <reference field="11" count="1" selected="0">
            <x v="2"/>
          </reference>
          <reference field="25" count="0"/>
        </references>
      </pivotArea>
    </format>
    <format dxfId="2535">
      <pivotArea dataOnly="0" labelOnly="1" outline="0" fieldPosition="0">
        <references count="7">
          <reference field="2" count="1" selected="0">
            <x v="46"/>
          </reference>
          <reference field="3" count="1" selected="0">
            <x v="703"/>
          </reference>
          <reference field="5" count="1" selected="0">
            <x v="96"/>
          </reference>
          <reference field="9" count="1" selected="0">
            <x v="538"/>
          </reference>
          <reference field="10" count="1" selected="0">
            <x v="230"/>
          </reference>
          <reference field="11" count="1" selected="0">
            <x v="2"/>
          </reference>
          <reference field="25" count="0"/>
        </references>
      </pivotArea>
    </format>
    <format dxfId="2534">
      <pivotArea dataOnly="0" labelOnly="1" outline="0" fieldPosition="0">
        <references count="7">
          <reference field="2" count="1" selected="0">
            <x v="46"/>
          </reference>
          <reference field="3" count="1" selected="0">
            <x v="703"/>
          </reference>
          <reference field="5" count="1" selected="0">
            <x v="96"/>
          </reference>
          <reference field="9" count="1" selected="0">
            <x v="539"/>
          </reference>
          <reference field="10" count="1" selected="0">
            <x v="230"/>
          </reference>
          <reference field="11" count="1" selected="0">
            <x v="2"/>
          </reference>
          <reference field="25" count="0"/>
        </references>
      </pivotArea>
    </format>
    <format dxfId="2533">
      <pivotArea dataOnly="0" labelOnly="1" outline="0" fieldPosition="0">
        <references count="7">
          <reference field="2" count="1" selected="0">
            <x v="46"/>
          </reference>
          <reference field="3" count="1" selected="0">
            <x v="703"/>
          </reference>
          <reference field="5" count="1" selected="0">
            <x v="96"/>
          </reference>
          <reference field="9" count="1" selected="0">
            <x v="540"/>
          </reference>
          <reference field="10" count="1" selected="0">
            <x v="231"/>
          </reference>
          <reference field="11" count="1" selected="0">
            <x v="2"/>
          </reference>
          <reference field="25" count="0"/>
        </references>
      </pivotArea>
    </format>
    <format dxfId="2532">
      <pivotArea dataOnly="0" labelOnly="1" outline="0" fieldPosition="0">
        <references count="7">
          <reference field="2" count="1" selected="0">
            <x v="46"/>
          </reference>
          <reference field="3" count="1" selected="0">
            <x v="703"/>
          </reference>
          <reference field="5" count="1" selected="0">
            <x v="96"/>
          </reference>
          <reference field="9" count="1" selected="0">
            <x v="541"/>
          </reference>
          <reference field="10" count="1" selected="0">
            <x v="231"/>
          </reference>
          <reference field="11" count="1" selected="0">
            <x v="2"/>
          </reference>
          <reference field="25" count="0"/>
        </references>
      </pivotArea>
    </format>
    <format dxfId="2531">
      <pivotArea dataOnly="0" labelOnly="1" outline="0" fieldPosition="0">
        <references count="7">
          <reference field="2" count="1" selected="0">
            <x v="46"/>
          </reference>
          <reference field="3" count="1" selected="0">
            <x v="703"/>
          </reference>
          <reference field="5" count="1" selected="0">
            <x v="96"/>
          </reference>
          <reference field="9" count="1" selected="0">
            <x v="542"/>
          </reference>
          <reference field="10" count="1" selected="0">
            <x v="233"/>
          </reference>
          <reference field="11" count="1" selected="0">
            <x v="2"/>
          </reference>
          <reference field="25" count="0"/>
        </references>
      </pivotArea>
    </format>
    <format dxfId="2530">
      <pivotArea dataOnly="0" labelOnly="1" outline="0" fieldPosition="0">
        <references count="7">
          <reference field="2" count="1" selected="0">
            <x v="46"/>
          </reference>
          <reference field="3" count="1" selected="0">
            <x v="703"/>
          </reference>
          <reference field="5" count="1" selected="0">
            <x v="96"/>
          </reference>
          <reference field="9" count="1" selected="0">
            <x v="543"/>
          </reference>
          <reference field="10" count="1" selected="0">
            <x v="39"/>
          </reference>
          <reference field="11" count="1" selected="0">
            <x v="3"/>
          </reference>
          <reference field="25" count="0"/>
        </references>
      </pivotArea>
    </format>
    <format dxfId="2529">
      <pivotArea dataOnly="0" labelOnly="1" outline="0" fieldPosition="0">
        <references count="7">
          <reference field="2" count="1" selected="0">
            <x v="46"/>
          </reference>
          <reference field="3" count="1" selected="0">
            <x v="703"/>
          </reference>
          <reference field="5" count="1" selected="0">
            <x v="96"/>
          </reference>
          <reference field="9" count="1" selected="0">
            <x v="544"/>
          </reference>
          <reference field="10" count="1" selected="0">
            <x v="234"/>
          </reference>
          <reference field="11" count="1" selected="0">
            <x v="3"/>
          </reference>
          <reference field="25" count="0"/>
        </references>
      </pivotArea>
    </format>
    <format dxfId="2528">
      <pivotArea dataOnly="0" labelOnly="1" outline="0" fieldPosition="0">
        <references count="7">
          <reference field="2" count="1" selected="0">
            <x v="46"/>
          </reference>
          <reference field="3" count="1" selected="0">
            <x v="703"/>
          </reference>
          <reference field="5" count="1" selected="0">
            <x v="96"/>
          </reference>
          <reference field="9" count="1" selected="0">
            <x v="546"/>
          </reference>
          <reference field="10" count="1" selected="0">
            <x v="193"/>
          </reference>
          <reference field="11" count="1" selected="0">
            <x v="2"/>
          </reference>
          <reference field="25" count="0"/>
        </references>
      </pivotArea>
    </format>
    <format dxfId="2527">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233"/>
          </reference>
          <reference field="11" count="1" selected="0">
            <x v="2"/>
          </reference>
          <reference field="25" count="0"/>
        </references>
      </pivotArea>
    </format>
    <format dxfId="2526">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235"/>
          </reference>
          <reference field="11" count="1" selected="0">
            <x v="2"/>
          </reference>
          <reference field="25" count="0"/>
        </references>
      </pivotArea>
    </format>
    <format dxfId="2525">
      <pivotArea dataOnly="0" labelOnly="1" outline="0" fieldPosition="0">
        <references count="7">
          <reference field="2" count="1" selected="0">
            <x v="46"/>
          </reference>
          <reference field="3" count="1" selected="0">
            <x v="703"/>
          </reference>
          <reference field="5" count="1" selected="0">
            <x v="96"/>
          </reference>
          <reference field="9" count="1" selected="0">
            <x v="631"/>
          </reference>
          <reference field="10" count="1" selected="0">
            <x v="232"/>
          </reference>
          <reference field="11" count="1" selected="0">
            <x v="2"/>
          </reference>
          <reference field="25" count="0"/>
        </references>
      </pivotArea>
    </format>
    <format dxfId="2524">
      <pivotArea dataOnly="0" labelOnly="1" outline="0" fieldPosition="0">
        <references count="7">
          <reference field="2" count="1" selected="0">
            <x v="46"/>
          </reference>
          <reference field="3" count="1" selected="0">
            <x v="703"/>
          </reference>
          <reference field="5" count="1" selected="0">
            <x v="96"/>
          </reference>
          <reference field="9" count="1" selected="0">
            <x v="632"/>
          </reference>
          <reference field="10" count="1" selected="0">
            <x v="188"/>
          </reference>
          <reference field="11" count="1" selected="0">
            <x v="2"/>
          </reference>
          <reference field="25" count="0"/>
        </references>
      </pivotArea>
    </format>
    <format dxfId="2523">
      <pivotArea dataOnly="0" labelOnly="1" outline="0" fieldPosition="0">
        <references count="7">
          <reference field="2" count="1" selected="0">
            <x v="46"/>
          </reference>
          <reference field="3" count="1" selected="0">
            <x v="717"/>
          </reference>
          <reference field="5" count="1" selected="0">
            <x v="104"/>
          </reference>
          <reference field="9" count="1" selected="0">
            <x v="2"/>
          </reference>
          <reference field="10" count="1" selected="0">
            <x v="212"/>
          </reference>
          <reference field="11" count="1" selected="0">
            <x v="2"/>
          </reference>
          <reference field="25" count="0"/>
        </references>
      </pivotArea>
    </format>
    <format dxfId="2522">
      <pivotArea dataOnly="0" labelOnly="1" outline="0" fieldPosition="0">
        <references count="7">
          <reference field="2" count="1" selected="0">
            <x v="46"/>
          </reference>
          <reference field="3" count="1" selected="0">
            <x v="717"/>
          </reference>
          <reference field="5" count="1" selected="0">
            <x v="104"/>
          </reference>
          <reference field="9" count="1" selected="0">
            <x v="567"/>
          </reference>
          <reference field="10" count="1" selected="0">
            <x v="206"/>
          </reference>
          <reference field="11" count="1" selected="0">
            <x v="2"/>
          </reference>
          <reference field="25" count="0"/>
        </references>
      </pivotArea>
    </format>
    <format dxfId="2521">
      <pivotArea dataOnly="0" labelOnly="1" outline="0" fieldPosition="0">
        <references count="7">
          <reference field="2" count="1" selected="0">
            <x v="46"/>
          </reference>
          <reference field="3" count="1" selected="0">
            <x v="717"/>
          </reference>
          <reference field="5" count="1" selected="0">
            <x v="104"/>
          </reference>
          <reference field="9" count="1" selected="0">
            <x v="568"/>
          </reference>
          <reference field="10" count="1" selected="0">
            <x v="207"/>
          </reference>
          <reference field="11" count="1" selected="0">
            <x v="2"/>
          </reference>
          <reference field="25" count="0"/>
        </references>
      </pivotArea>
    </format>
    <format dxfId="2520">
      <pivotArea dataOnly="0" labelOnly="1" outline="0" fieldPosition="0">
        <references count="7">
          <reference field="2" count="1" selected="0">
            <x v="46"/>
          </reference>
          <reference field="3" count="1" selected="0">
            <x v="717"/>
          </reference>
          <reference field="5" count="1" selected="0">
            <x v="104"/>
          </reference>
          <reference field="9" count="1" selected="0">
            <x v="569"/>
          </reference>
          <reference field="10" count="1" selected="0">
            <x v="207"/>
          </reference>
          <reference field="11" count="1" selected="0">
            <x v="2"/>
          </reference>
          <reference field="25" count="0"/>
        </references>
      </pivotArea>
    </format>
    <format dxfId="2519">
      <pivotArea dataOnly="0" labelOnly="1" outline="0" fieldPosition="0">
        <references count="7">
          <reference field="2" count="1" selected="0">
            <x v="46"/>
          </reference>
          <reference field="3" count="1" selected="0">
            <x v="717"/>
          </reference>
          <reference field="5" count="1" selected="0">
            <x v="104"/>
          </reference>
          <reference field="9" count="1" selected="0">
            <x v="570"/>
          </reference>
          <reference field="10" count="1" selected="0">
            <x v="207"/>
          </reference>
          <reference field="11" count="1" selected="0">
            <x v="2"/>
          </reference>
          <reference field="25" count="0"/>
        </references>
      </pivotArea>
    </format>
    <format dxfId="2518">
      <pivotArea dataOnly="0" labelOnly="1" outline="0" fieldPosition="0">
        <references count="7">
          <reference field="2" count="1" selected="0">
            <x v="46"/>
          </reference>
          <reference field="3" count="1" selected="0">
            <x v="717"/>
          </reference>
          <reference field="5" count="1" selected="0">
            <x v="104"/>
          </reference>
          <reference field="9" count="1" selected="0">
            <x v="571"/>
          </reference>
          <reference field="10" count="1" selected="0">
            <x v="208"/>
          </reference>
          <reference field="11" count="1" selected="0">
            <x v="2"/>
          </reference>
          <reference field="25" count="0"/>
        </references>
      </pivotArea>
    </format>
    <format dxfId="2517">
      <pivotArea dataOnly="0" labelOnly="1" outline="0" fieldPosition="0">
        <references count="7">
          <reference field="2" count="1" selected="0">
            <x v="46"/>
          </reference>
          <reference field="3" count="1" selected="0">
            <x v="717"/>
          </reference>
          <reference field="5" count="1" selected="0">
            <x v="104"/>
          </reference>
          <reference field="9" count="1" selected="0">
            <x v="572"/>
          </reference>
          <reference field="10" count="1" selected="0">
            <x v="194"/>
          </reference>
          <reference field="11" count="1" selected="0">
            <x v="2"/>
          </reference>
          <reference field="25" count="0"/>
        </references>
      </pivotArea>
    </format>
    <format dxfId="2516">
      <pivotArea dataOnly="0" labelOnly="1" outline="0" fieldPosition="0">
        <references count="7">
          <reference field="2" count="1" selected="0">
            <x v="46"/>
          </reference>
          <reference field="3" count="1" selected="0">
            <x v="717"/>
          </reference>
          <reference field="5" count="1" selected="0">
            <x v="104"/>
          </reference>
          <reference field="9" count="1" selected="0">
            <x v="573"/>
          </reference>
          <reference field="10" count="1" selected="0">
            <x v="208"/>
          </reference>
          <reference field="11" count="1" selected="0">
            <x v="2"/>
          </reference>
          <reference field="25" count="0"/>
        </references>
      </pivotArea>
    </format>
    <format dxfId="2515">
      <pivotArea dataOnly="0" labelOnly="1" outline="0" fieldPosition="0">
        <references count="7">
          <reference field="2" count="1" selected="0">
            <x v="46"/>
          </reference>
          <reference field="3" count="1" selected="0">
            <x v="717"/>
          </reference>
          <reference field="5" count="1" selected="0">
            <x v="104"/>
          </reference>
          <reference field="9" count="1" selected="0">
            <x v="574"/>
          </reference>
          <reference field="10" count="1" selected="0">
            <x v="194"/>
          </reference>
          <reference field="11" count="1" selected="0">
            <x v="2"/>
          </reference>
          <reference field="25" count="0"/>
        </references>
      </pivotArea>
    </format>
    <format dxfId="2514">
      <pivotArea dataOnly="0" labelOnly="1" outline="0" fieldPosition="0">
        <references count="7">
          <reference field="2" count="1" selected="0">
            <x v="46"/>
          </reference>
          <reference field="3" count="1" selected="0">
            <x v="717"/>
          </reference>
          <reference field="5" count="1" selected="0">
            <x v="104"/>
          </reference>
          <reference field="9" count="1" selected="0">
            <x v="575"/>
          </reference>
          <reference field="10" count="1" selected="0">
            <x v="208"/>
          </reference>
          <reference field="11" count="1" selected="0">
            <x v="2"/>
          </reference>
          <reference field="25" count="0"/>
        </references>
      </pivotArea>
    </format>
    <format dxfId="2513">
      <pivotArea dataOnly="0" labelOnly="1" outline="0" fieldPosition="0">
        <references count="7">
          <reference field="2" count="1" selected="0">
            <x v="46"/>
          </reference>
          <reference field="3" count="1" selected="0">
            <x v="717"/>
          </reference>
          <reference field="5" count="1" selected="0">
            <x v="104"/>
          </reference>
          <reference field="9" count="1" selected="0">
            <x v="576"/>
          </reference>
          <reference field="10" count="1" selected="0">
            <x v="208"/>
          </reference>
          <reference field="11" count="1" selected="0">
            <x v="2"/>
          </reference>
          <reference field="25" count="0"/>
        </references>
      </pivotArea>
    </format>
    <format dxfId="2512">
      <pivotArea dataOnly="0" labelOnly="1" outline="0" fieldPosition="0">
        <references count="7">
          <reference field="2" count="1" selected="0">
            <x v="46"/>
          </reference>
          <reference field="3" count="1" selected="0">
            <x v="717"/>
          </reference>
          <reference field="5" count="1" selected="0">
            <x v="104"/>
          </reference>
          <reference field="9" count="1" selected="0">
            <x v="577"/>
          </reference>
          <reference field="10" count="1" selected="0">
            <x v="194"/>
          </reference>
          <reference field="11" count="1" selected="0">
            <x v="2"/>
          </reference>
          <reference field="25" count="0"/>
        </references>
      </pivotArea>
    </format>
    <format dxfId="2511">
      <pivotArea dataOnly="0" labelOnly="1" outline="0" fieldPosition="0">
        <references count="7">
          <reference field="2" count="1" selected="0">
            <x v="46"/>
          </reference>
          <reference field="3" count="1" selected="0">
            <x v="717"/>
          </reference>
          <reference field="5" count="1" selected="0">
            <x v="104"/>
          </reference>
          <reference field="9" count="1" selected="0">
            <x v="579"/>
          </reference>
          <reference field="10" count="1" selected="0">
            <x v="209"/>
          </reference>
          <reference field="11" count="1" selected="0">
            <x v="2"/>
          </reference>
          <reference field="25" count="0"/>
        </references>
      </pivotArea>
    </format>
    <format dxfId="2510">
      <pivotArea dataOnly="0" labelOnly="1" outline="0" fieldPosition="0">
        <references count="7">
          <reference field="2" count="1" selected="0">
            <x v="46"/>
          </reference>
          <reference field="3" count="1" selected="0">
            <x v="717"/>
          </reference>
          <reference field="5" count="1" selected="0">
            <x v="104"/>
          </reference>
          <reference field="9" count="1" selected="0">
            <x v="580"/>
          </reference>
          <reference field="10" count="1" selected="0">
            <x v="209"/>
          </reference>
          <reference field="11" count="1" selected="0">
            <x v="2"/>
          </reference>
          <reference field="25" count="0"/>
        </references>
      </pivotArea>
    </format>
    <format dxfId="2509">
      <pivotArea dataOnly="0" labelOnly="1" outline="0" fieldPosition="0">
        <references count="7">
          <reference field="2" count="1" selected="0">
            <x v="46"/>
          </reference>
          <reference field="3" count="1" selected="0">
            <x v="717"/>
          </reference>
          <reference field="5" count="1" selected="0">
            <x v="104"/>
          </reference>
          <reference field="9" count="1" selected="0">
            <x v="581"/>
          </reference>
          <reference field="10" count="1" selected="0">
            <x v="209"/>
          </reference>
          <reference field="11" count="1" selected="0">
            <x v="2"/>
          </reference>
          <reference field="25" count="0"/>
        </references>
      </pivotArea>
    </format>
    <format dxfId="2508">
      <pivotArea dataOnly="0" labelOnly="1" outline="0" fieldPosition="0">
        <references count="7">
          <reference field="2" count="1" selected="0">
            <x v="46"/>
          </reference>
          <reference field="3" count="1" selected="0">
            <x v="717"/>
          </reference>
          <reference field="5" count="1" selected="0">
            <x v="104"/>
          </reference>
          <reference field="9" count="1" selected="0">
            <x v="582"/>
          </reference>
          <reference field="10" count="1" selected="0">
            <x v="210"/>
          </reference>
          <reference field="11" count="1" selected="0">
            <x v="2"/>
          </reference>
          <reference field="25" count="0"/>
        </references>
      </pivotArea>
    </format>
    <format dxfId="2507">
      <pivotArea dataOnly="0" labelOnly="1" outline="0" fieldPosition="0">
        <references count="7">
          <reference field="2" count="1" selected="0">
            <x v="46"/>
          </reference>
          <reference field="3" count="1" selected="0">
            <x v="717"/>
          </reference>
          <reference field="5" count="1" selected="0">
            <x v="104"/>
          </reference>
          <reference field="9" count="1" selected="0">
            <x v="583"/>
          </reference>
          <reference field="10" count="1" selected="0">
            <x v="211"/>
          </reference>
          <reference field="11" count="1" selected="0">
            <x v="2"/>
          </reference>
          <reference field="25" count="0"/>
        </references>
      </pivotArea>
    </format>
    <format dxfId="2506">
      <pivotArea dataOnly="0" labelOnly="1" outline="0" fieldPosition="0">
        <references count="7">
          <reference field="2" count="1" selected="0">
            <x v="46"/>
          </reference>
          <reference field="3" count="1" selected="0">
            <x v="717"/>
          </reference>
          <reference field="5" count="1" selected="0">
            <x v="104"/>
          </reference>
          <reference field="9" count="1" selected="0">
            <x v="584"/>
          </reference>
          <reference field="10" count="1" selected="0">
            <x v="213"/>
          </reference>
          <reference field="11" count="1" selected="0">
            <x v="2"/>
          </reference>
          <reference field="25" count="0"/>
        </references>
      </pivotArea>
    </format>
    <format dxfId="2505">
      <pivotArea dataOnly="0" labelOnly="1" outline="0" fieldPosition="0">
        <references count="7">
          <reference field="2" count="1" selected="0">
            <x v="46"/>
          </reference>
          <reference field="3" count="1" selected="0">
            <x v="717"/>
          </reference>
          <reference field="5" count="1" selected="0">
            <x v="104"/>
          </reference>
          <reference field="9" count="1" selected="0">
            <x v="585"/>
          </reference>
          <reference field="10" count="1" selected="0">
            <x v="214"/>
          </reference>
          <reference field="11" count="1" selected="0">
            <x v="3"/>
          </reference>
          <reference field="25" count="0"/>
        </references>
      </pivotArea>
    </format>
    <format dxfId="2504">
      <pivotArea dataOnly="0" labelOnly="1" outline="0" fieldPosition="0">
        <references count="7">
          <reference field="2" count="1" selected="0">
            <x v="46"/>
          </reference>
          <reference field="3" count="1" selected="0">
            <x v="717"/>
          </reference>
          <reference field="5" count="1" selected="0">
            <x v="104"/>
          </reference>
          <reference field="9" count="1" selected="0">
            <x v="586"/>
          </reference>
          <reference field="10" count="1" selected="0">
            <x v="215"/>
          </reference>
          <reference field="11" count="1" selected="0">
            <x v="3"/>
          </reference>
          <reference field="25" count="0"/>
        </references>
      </pivotArea>
    </format>
    <format dxfId="2503">
      <pivotArea dataOnly="0" labelOnly="1" outline="0" fieldPosition="0">
        <references count="7">
          <reference field="2" count="1" selected="0">
            <x v="46"/>
          </reference>
          <reference field="3" count="1" selected="0">
            <x v="717"/>
          </reference>
          <reference field="5" count="1" selected="0">
            <x v="104"/>
          </reference>
          <reference field="9" count="1" selected="0">
            <x v="587"/>
          </reference>
          <reference field="10" count="1" selected="0">
            <x v="37"/>
          </reference>
          <reference field="11" count="1" selected="0">
            <x v="3"/>
          </reference>
          <reference field="25" count="0"/>
        </references>
      </pivotArea>
    </format>
    <format dxfId="2502">
      <pivotArea dataOnly="0" labelOnly="1" outline="0" fieldPosition="0">
        <references count="7">
          <reference field="2" count="1" selected="0">
            <x v="46"/>
          </reference>
          <reference field="3" count="1" selected="0">
            <x v="717"/>
          </reference>
          <reference field="5" count="1" selected="0">
            <x v="104"/>
          </reference>
          <reference field="9" count="1" selected="0">
            <x v="588"/>
          </reference>
          <reference field="10" count="1" selected="0">
            <x v="216"/>
          </reference>
          <reference field="11" count="1" selected="0">
            <x v="3"/>
          </reference>
          <reference field="25" count="0"/>
        </references>
      </pivotArea>
    </format>
    <format dxfId="2501">
      <pivotArea dataOnly="0" labelOnly="1" outline="0" fieldPosition="0">
        <references count="7">
          <reference field="2" count="1" selected="0">
            <x v="46"/>
          </reference>
          <reference field="3" count="1" selected="0">
            <x v="717"/>
          </reference>
          <reference field="5" count="1" selected="0">
            <x v="104"/>
          </reference>
          <reference field="9" count="1" selected="0">
            <x v="639"/>
          </reference>
          <reference field="10" count="1" selected="0">
            <x v="209"/>
          </reference>
          <reference field="11" count="1" selected="0">
            <x v="2"/>
          </reference>
          <reference field="25" count="0"/>
        </references>
      </pivotArea>
    </format>
    <format dxfId="2500">
      <pivotArea dataOnly="0" labelOnly="1" outline="0" fieldPosition="0">
        <references count="7">
          <reference field="2" count="1" selected="0">
            <x v="46"/>
          </reference>
          <reference field="3" count="1" selected="0">
            <x v="717"/>
          </reference>
          <reference field="5" count="1" selected="0">
            <x v="104"/>
          </reference>
          <reference field="9" count="1" selected="0">
            <x v="640"/>
          </reference>
          <reference field="10" count="1" selected="0">
            <x v="217"/>
          </reference>
          <reference field="11" count="1" selected="0">
            <x v="3"/>
          </reference>
          <reference field="25" count="0"/>
        </references>
      </pivotArea>
    </format>
    <format dxfId="2499">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195"/>
          </reference>
          <reference field="11" count="1" selected="0">
            <x v="2"/>
          </reference>
          <reference field="25" count="0"/>
        </references>
      </pivotArea>
    </format>
    <format dxfId="2498">
      <pivotArea dataOnly="0" labelOnly="1" outline="0" fieldPosition="0">
        <references count="7">
          <reference field="2" count="1" selected="0">
            <x v="47"/>
          </reference>
          <reference field="3" count="1" selected="0">
            <x v="705"/>
          </reference>
          <reference field="5" count="1" selected="0">
            <x v="98"/>
          </reference>
          <reference field="9" count="1" selected="0">
            <x v="215"/>
          </reference>
          <reference field="10" count="1" selected="0">
            <x v="53"/>
          </reference>
          <reference field="11" count="1" selected="0">
            <x v="3"/>
          </reference>
          <reference field="25" count="0"/>
        </references>
      </pivotArea>
    </format>
    <format dxfId="2497">
      <pivotArea dataOnly="0" labelOnly="1" outline="0" fieldPosition="0">
        <references count="7">
          <reference field="2" count="1" selected="0">
            <x v="47"/>
          </reference>
          <reference field="3" count="1" selected="0">
            <x v="705"/>
          </reference>
          <reference field="5" count="1" selected="0">
            <x v="98"/>
          </reference>
          <reference field="9" count="1" selected="0">
            <x v="633"/>
          </reference>
          <reference field="10" count="1" selected="0">
            <x v="82"/>
          </reference>
          <reference field="11" count="1" selected="0">
            <x v="2"/>
          </reference>
          <reference field="25" count="0"/>
        </references>
      </pivotArea>
    </format>
    <format dxfId="2496">
      <pivotArea dataOnly="0" labelOnly="1" outline="0" fieldPosition="0">
        <references count="7">
          <reference field="2" count="1" selected="0">
            <x v="47"/>
          </reference>
          <reference field="3" count="1" selected="0">
            <x v="705"/>
          </reference>
          <reference field="5" count="1" selected="0">
            <x v="98"/>
          </reference>
          <reference field="9" count="1" selected="0">
            <x v="634"/>
          </reference>
          <reference field="10" count="1" selected="0">
            <x v="195"/>
          </reference>
          <reference field="11" count="1" selected="0">
            <x v="2"/>
          </reference>
          <reference field="25" count="0"/>
        </references>
      </pivotArea>
    </format>
    <format dxfId="2495">
      <pivotArea dataOnly="0" labelOnly="1" outline="0" fieldPosition="0">
        <references count="7">
          <reference field="2" count="1" selected="0">
            <x v="48"/>
          </reference>
          <reference field="3" count="1" selected="0">
            <x v="712"/>
          </reference>
          <reference field="5" count="1" selected="0">
            <x v="101"/>
          </reference>
          <reference field="9" count="1" selected="0">
            <x v="113"/>
          </reference>
          <reference field="10" count="1" selected="0">
            <x v="83"/>
          </reference>
          <reference field="11" count="1" selected="0">
            <x v="2"/>
          </reference>
          <reference field="25" count="0"/>
        </references>
      </pivotArea>
    </format>
    <format dxfId="2494">
      <pivotArea dataOnly="0" labelOnly="1" outline="0" fieldPosition="0">
        <references count="7">
          <reference field="2" count="1" selected="0">
            <x v="48"/>
          </reference>
          <reference field="3" count="1" selected="0">
            <x v="712"/>
          </reference>
          <reference field="5" count="1" selected="0">
            <x v="101"/>
          </reference>
          <reference field="9" count="1" selected="0">
            <x v="271"/>
          </reference>
          <reference field="10" count="1" selected="0">
            <x v="83"/>
          </reference>
          <reference field="11" count="1" selected="0">
            <x v="2"/>
          </reference>
          <reference field="25" count="0"/>
        </references>
      </pivotArea>
    </format>
    <format dxfId="2493">
      <pivotArea dataOnly="0" labelOnly="1" outline="0" fieldPosition="0">
        <references count="7">
          <reference field="2" count="1" selected="0">
            <x v="48"/>
          </reference>
          <reference field="3" count="1" selected="0">
            <x v="712"/>
          </reference>
          <reference field="5" count="1" selected="0">
            <x v="101"/>
          </reference>
          <reference field="9" count="1" selected="0">
            <x v="392"/>
          </reference>
          <reference field="10" count="1" selected="0">
            <x v="196"/>
          </reference>
          <reference field="11" count="1" selected="0">
            <x v="3"/>
          </reference>
          <reference field="25" count="0"/>
        </references>
      </pivotArea>
    </format>
    <format dxfId="2492">
      <pivotArea dataOnly="0" labelOnly="1" outline="0" fieldPosition="0">
        <references count="7">
          <reference field="2" count="1" selected="0">
            <x v="48"/>
          </reference>
          <reference field="3" count="1" selected="0">
            <x v="712"/>
          </reference>
          <reference field="5" count="1" selected="0">
            <x v="101"/>
          </reference>
          <reference field="9" count="1" selected="0">
            <x v="393"/>
          </reference>
          <reference field="10" count="1" selected="0">
            <x v="83"/>
          </reference>
          <reference field="11" count="1" selected="0">
            <x v="2"/>
          </reference>
          <reference field="25" count="0"/>
        </references>
      </pivotArea>
    </format>
    <format dxfId="2491">
      <pivotArea dataOnly="0" labelOnly="1" outline="0" fieldPosition="0">
        <references count="7">
          <reference field="2" count="1" selected="0">
            <x v="48"/>
          </reference>
          <reference field="3" count="1" selected="0">
            <x v="713"/>
          </reference>
          <reference field="5" count="1" selected="0">
            <x v="101"/>
          </reference>
          <reference field="9" count="1" selected="0">
            <x v="110"/>
          </reference>
          <reference field="10" count="1" selected="0">
            <x v="35"/>
          </reference>
          <reference field="11" count="1" selected="0">
            <x v="3"/>
          </reference>
          <reference field="25" count="0"/>
        </references>
      </pivotArea>
    </format>
    <format dxfId="2490">
      <pivotArea dataOnly="0" labelOnly="1" outline="0" fieldPosition="0">
        <references count="7">
          <reference field="2" count="1" selected="0">
            <x v="48"/>
          </reference>
          <reference field="3" count="1" selected="0">
            <x v="713"/>
          </reference>
          <reference field="5" count="1" selected="0">
            <x v="101"/>
          </reference>
          <reference field="9" count="1" selected="0">
            <x v="476"/>
          </reference>
          <reference field="10" count="1" selected="0">
            <x v="182"/>
          </reference>
          <reference field="11" count="1" selected="0">
            <x v="2"/>
          </reference>
          <reference field="25" count="0"/>
        </references>
      </pivotArea>
    </format>
    <format dxfId="2489">
      <pivotArea dataOnly="0" labelOnly="1" outline="0" fieldPosition="0">
        <references count="7">
          <reference field="2" count="1" selected="0">
            <x v="48"/>
          </reference>
          <reference field="3" count="1" selected="0">
            <x v="714"/>
          </reference>
          <reference field="5" count="1" selected="0">
            <x v="101"/>
          </reference>
          <reference field="9" count="1" selected="0">
            <x v="122"/>
          </reference>
          <reference field="10" count="1" selected="0">
            <x v="116"/>
          </reference>
          <reference field="11" count="1" selected="0">
            <x v="3"/>
          </reference>
          <reference field="25" count="0"/>
        </references>
      </pivotArea>
    </format>
    <format dxfId="2488">
      <pivotArea dataOnly="0" labelOnly="1" outline="0" fieldPosition="0">
        <references count="7">
          <reference field="2" count="1" selected="0">
            <x v="48"/>
          </reference>
          <reference field="3" count="1" selected="0">
            <x v="715"/>
          </reference>
          <reference field="5" count="1" selected="0">
            <x v="101"/>
          </reference>
          <reference field="9" count="1" selected="0">
            <x v="274"/>
          </reference>
          <reference field="10" count="1" selected="0">
            <x v="39"/>
          </reference>
          <reference field="11" count="1" selected="0">
            <x v="3"/>
          </reference>
          <reference field="25" count="0"/>
        </references>
      </pivotArea>
    </format>
    <format dxfId="2487">
      <pivotArea dataOnly="0" labelOnly="1" outline="0" fieldPosition="0">
        <references count="7">
          <reference field="2" count="1" selected="0">
            <x v="48"/>
          </reference>
          <reference field="3" count="1" selected="0">
            <x v="749"/>
          </reference>
          <reference field="5" count="1" selected="0">
            <x v="101"/>
          </reference>
          <reference field="9" count="1" selected="0">
            <x v="111"/>
          </reference>
          <reference field="10" count="1" selected="0">
            <x v="66"/>
          </reference>
          <reference field="11" count="1" selected="0">
            <x v="3"/>
          </reference>
          <reference field="25" count="0"/>
        </references>
      </pivotArea>
    </format>
    <format dxfId="2486">
      <pivotArea dataOnly="0" labelOnly="1" outline="0" fieldPosition="0">
        <references count="7">
          <reference field="2" count="1" selected="0">
            <x v="48"/>
          </reference>
          <reference field="3" count="1" selected="0">
            <x v="749"/>
          </reference>
          <reference field="5" count="1" selected="0">
            <x v="101"/>
          </reference>
          <reference field="9" count="1" selected="0">
            <x v="112"/>
          </reference>
          <reference field="10" count="1" selected="0">
            <x v="31"/>
          </reference>
          <reference field="11" count="1" selected="0">
            <x v="3"/>
          </reference>
          <reference field="25" count="0"/>
        </references>
      </pivotArea>
    </format>
    <format dxfId="2485">
      <pivotArea dataOnly="0" labelOnly="1" outline="0" fieldPosition="0">
        <references count="7">
          <reference field="2" count="1" selected="0">
            <x v="48"/>
          </reference>
          <reference field="3" count="1" selected="0">
            <x v="749"/>
          </reference>
          <reference field="5" count="1" selected="0">
            <x v="101"/>
          </reference>
          <reference field="9" count="1" selected="0">
            <x v="370"/>
          </reference>
          <reference field="10" count="1" selected="0">
            <x v="147"/>
          </reference>
          <reference field="11" count="1" selected="0">
            <x v="3"/>
          </reference>
          <reference field="25" count="0"/>
        </references>
      </pivotArea>
    </format>
    <format dxfId="2484">
      <pivotArea dataOnly="0" labelOnly="1" outline="0" fieldPosition="0">
        <references count="7">
          <reference field="2" count="1" selected="0">
            <x v="49"/>
          </reference>
          <reference field="3" count="1" selected="0">
            <x v="716"/>
          </reference>
          <reference field="5" count="1" selected="0">
            <x v="102"/>
          </reference>
          <reference field="9" count="1" selected="0">
            <x v="138"/>
          </reference>
          <reference field="10" count="1" selected="0">
            <x v="199"/>
          </reference>
          <reference field="11" count="1" selected="0">
            <x v="3"/>
          </reference>
          <reference field="25" count="0"/>
        </references>
      </pivotArea>
    </format>
    <format dxfId="2483">
      <pivotArea dataOnly="0" labelOnly="1" outline="0" fieldPosition="0">
        <references count="7">
          <reference field="2" count="1" selected="0">
            <x v="49"/>
          </reference>
          <reference field="3" count="1" selected="0">
            <x v="716"/>
          </reference>
          <reference field="5" count="1" selected="0">
            <x v="102"/>
          </reference>
          <reference field="9" count="1" selected="0">
            <x v="141"/>
          </reference>
          <reference field="10" count="1" selected="0">
            <x v="200"/>
          </reference>
          <reference field="11" count="1" selected="0">
            <x v="2"/>
          </reference>
          <reference field="25" count="0"/>
        </references>
      </pivotArea>
    </format>
    <format dxfId="2482">
      <pivotArea dataOnly="0" labelOnly="1" outline="0" fieldPosition="0">
        <references count="7">
          <reference field="2" count="1" selected="0">
            <x v="49"/>
          </reference>
          <reference field="3" count="1" selected="0">
            <x v="716"/>
          </reference>
          <reference field="5" count="1" selected="0">
            <x v="102"/>
          </reference>
          <reference field="9" count="1" selected="0">
            <x v="142"/>
          </reference>
          <reference field="10" count="1" selected="0">
            <x v="201"/>
          </reference>
          <reference field="11" count="1" selected="0">
            <x v="2"/>
          </reference>
          <reference field="25" count="0"/>
        </references>
      </pivotArea>
    </format>
    <format dxfId="2481">
      <pivotArea dataOnly="0" labelOnly="1" outline="0" fieldPosition="0">
        <references count="7">
          <reference field="2" count="1" selected="0">
            <x v="49"/>
          </reference>
          <reference field="3" count="1" selected="0">
            <x v="716"/>
          </reference>
          <reference field="5" count="1" selected="0">
            <x v="102"/>
          </reference>
          <reference field="9" count="1" selected="0">
            <x v="143"/>
          </reference>
          <reference field="10" count="1" selected="0">
            <x v="73"/>
          </reference>
          <reference field="11" count="1" selected="0">
            <x v="2"/>
          </reference>
          <reference field="25" count="0"/>
        </references>
      </pivotArea>
    </format>
    <format dxfId="2480">
      <pivotArea dataOnly="0" labelOnly="1" outline="0" fieldPosition="0">
        <references count="7">
          <reference field="2" count="1" selected="0">
            <x v="49"/>
          </reference>
          <reference field="3" count="1" selected="0">
            <x v="716"/>
          </reference>
          <reference field="5" count="1" selected="0">
            <x v="102"/>
          </reference>
          <reference field="9" count="1" selected="0">
            <x v="145"/>
          </reference>
          <reference field="10" count="1" selected="0">
            <x v="200"/>
          </reference>
          <reference field="11" count="1" selected="0">
            <x v="2"/>
          </reference>
          <reference field="25" count="0"/>
        </references>
      </pivotArea>
    </format>
    <format dxfId="2479">
      <pivotArea dataOnly="0" labelOnly="1" outline="0" fieldPosition="0">
        <references count="7">
          <reference field="2" count="1" selected="0">
            <x v="49"/>
          </reference>
          <reference field="3" count="1" selected="0">
            <x v="716"/>
          </reference>
          <reference field="5" count="1" selected="0">
            <x v="102"/>
          </reference>
          <reference field="9" count="1" selected="0">
            <x v="147"/>
          </reference>
          <reference field="10" count="1" selected="0">
            <x v="73"/>
          </reference>
          <reference field="11" count="1" selected="0">
            <x v="2"/>
          </reference>
          <reference field="25" count="0"/>
        </references>
      </pivotArea>
    </format>
    <format dxfId="2478">
      <pivotArea dataOnly="0" labelOnly="1" outline="0" fieldPosition="0">
        <references count="7">
          <reference field="2" count="1" selected="0">
            <x v="49"/>
          </reference>
          <reference field="3" count="1" selected="0">
            <x v="716"/>
          </reference>
          <reference field="5" count="1" selected="0">
            <x v="102"/>
          </reference>
          <reference field="9" count="1" selected="0">
            <x v="553"/>
          </reference>
          <reference field="10" count="1" selected="0">
            <x v="197"/>
          </reference>
          <reference field="11" count="1" selected="0">
            <x v="3"/>
          </reference>
          <reference field="25" count="0"/>
        </references>
      </pivotArea>
    </format>
    <format dxfId="2477">
      <pivotArea dataOnly="0" labelOnly="1" outline="0" fieldPosition="0">
        <references count="7">
          <reference field="2" count="1" selected="0">
            <x v="49"/>
          </reference>
          <reference field="3" count="1" selected="0">
            <x v="716"/>
          </reference>
          <reference field="5" count="1" selected="0">
            <x v="102"/>
          </reference>
          <reference field="9" count="1" selected="0">
            <x v="554"/>
          </reference>
          <reference field="10" count="1" selected="0">
            <x v="198"/>
          </reference>
          <reference field="11" count="1" selected="0">
            <x v="3"/>
          </reference>
          <reference field="25" count="0"/>
        </references>
      </pivotArea>
    </format>
    <format dxfId="2476">
      <pivotArea dataOnly="0" labelOnly="1" outline="0" fieldPosition="0">
        <references count="7">
          <reference field="2" count="1" selected="0">
            <x v="49"/>
          </reference>
          <reference field="3" count="1" selected="0">
            <x v="716"/>
          </reference>
          <reference field="5" count="1" selected="0">
            <x v="102"/>
          </reference>
          <reference field="9" count="1" selected="0">
            <x v="555"/>
          </reference>
          <reference field="10" count="1" selected="0">
            <x v="198"/>
          </reference>
          <reference field="11" count="1" selected="0">
            <x v="3"/>
          </reference>
          <reference field="25" count="0"/>
        </references>
      </pivotArea>
    </format>
    <format dxfId="2475">
      <pivotArea dataOnly="0" labelOnly="1" outline="0" fieldPosition="0">
        <references count="7">
          <reference field="2" count="1" selected="0">
            <x v="49"/>
          </reference>
          <reference field="3" count="1" selected="0">
            <x v="716"/>
          </reference>
          <reference field="5" count="1" selected="0">
            <x v="102"/>
          </reference>
          <reference field="9" count="1" selected="0">
            <x v="556"/>
          </reference>
          <reference field="10" count="1" selected="0">
            <x v="198"/>
          </reference>
          <reference field="11" count="1" selected="0">
            <x v="3"/>
          </reference>
          <reference field="25" count="0"/>
        </references>
      </pivotArea>
    </format>
    <format dxfId="2474">
      <pivotArea dataOnly="0" labelOnly="1" outline="0" fieldPosition="0">
        <references count="7">
          <reference field="2" count="1" selected="0">
            <x v="49"/>
          </reference>
          <reference field="3" count="1" selected="0">
            <x v="716"/>
          </reference>
          <reference field="5" count="1" selected="0">
            <x v="102"/>
          </reference>
          <reference field="9" count="1" selected="0">
            <x v="557"/>
          </reference>
          <reference field="10" count="1" selected="0">
            <x v="200"/>
          </reference>
          <reference field="11" count="1" selected="0">
            <x v="2"/>
          </reference>
          <reference field="25" count="0"/>
        </references>
      </pivotArea>
    </format>
    <format dxfId="2473">
      <pivotArea dataOnly="0" labelOnly="1" outline="0" fieldPosition="0">
        <references count="7">
          <reference field="2" count="1" selected="0">
            <x v="49"/>
          </reference>
          <reference field="3" count="1" selected="0">
            <x v="716"/>
          </reference>
          <reference field="5" count="1" selected="0">
            <x v="102"/>
          </reference>
          <reference field="9" count="1" selected="0">
            <x v="558"/>
          </reference>
          <reference field="10" count="1" selected="0">
            <x v="200"/>
          </reference>
          <reference field="11" count="1" selected="0">
            <x v="2"/>
          </reference>
          <reference field="25" count="0"/>
        </references>
      </pivotArea>
    </format>
    <format dxfId="2472">
      <pivotArea dataOnly="0" labelOnly="1" outline="0" fieldPosition="0">
        <references count="7">
          <reference field="2" count="1" selected="0">
            <x v="49"/>
          </reference>
          <reference field="3" count="1" selected="0">
            <x v="716"/>
          </reference>
          <reference field="5" count="1" selected="0">
            <x v="102"/>
          </reference>
          <reference field="9" count="1" selected="0">
            <x v="559"/>
          </reference>
          <reference field="10" count="1" selected="0">
            <x v="201"/>
          </reference>
          <reference field="11" count="1" selected="0">
            <x v="2"/>
          </reference>
          <reference field="25" count="0"/>
        </references>
      </pivotArea>
    </format>
    <format dxfId="2471">
      <pivotArea dataOnly="0" labelOnly="1" outline="0" fieldPosition="0">
        <references count="7">
          <reference field="2" count="1" selected="0">
            <x v="49"/>
          </reference>
          <reference field="3" count="1" selected="0">
            <x v="716"/>
          </reference>
          <reference field="5" count="1" selected="0">
            <x v="102"/>
          </reference>
          <reference field="9" count="1" selected="0">
            <x v="560"/>
          </reference>
          <reference field="10" count="1" selected="0">
            <x v="200"/>
          </reference>
          <reference field="11" count="1" selected="0">
            <x v="2"/>
          </reference>
          <reference field="25" count="0"/>
        </references>
      </pivotArea>
    </format>
    <format dxfId="2470">
      <pivotArea dataOnly="0" labelOnly="1" outline="0" fieldPosition="0">
        <references count="7">
          <reference field="2" count="1" selected="0">
            <x v="49"/>
          </reference>
          <reference field="3" count="1" selected="0">
            <x v="750"/>
          </reference>
          <reference field="5" count="1" selected="0">
            <x v="127"/>
          </reference>
          <reference field="9" count="1" selected="0">
            <x v="553"/>
          </reference>
          <reference field="10" count="1" selected="0">
            <x v="180"/>
          </reference>
          <reference field="11" count="1" selected="0">
            <x v="3"/>
          </reference>
          <reference field="25" count="0"/>
        </references>
      </pivotArea>
    </format>
    <format dxfId="2469">
      <pivotArea dataOnly="0" labelOnly="1" outline="0" fieldPosition="0">
        <references count="7">
          <reference field="2" count="1" selected="0">
            <x v="49"/>
          </reference>
          <reference field="3" count="1" selected="0">
            <x v="750"/>
          </reference>
          <reference field="5" count="1" selected="0">
            <x v="127"/>
          </reference>
          <reference field="9" count="1" selected="0">
            <x v="554"/>
          </reference>
          <reference field="10" count="1" selected="0">
            <x v="136"/>
          </reference>
          <reference field="11" count="1" selected="0">
            <x v="3"/>
          </reference>
          <reference field="25" count="0"/>
        </references>
      </pivotArea>
    </format>
    <format dxfId="2468">
      <pivotArea dataOnly="0" labelOnly="1" outline="0" fieldPosition="0">
        <references count="7">
          <reference field="2" count="1" selected="0">
            <x v="49"/>
          </reference>
          <reference field="3" count="1" selected="0">
            <x v="750"/>
          </reference>
          <reference field="5" count="1" selected="0">
            <x v="127"/>
          </reference>
          <reference field="9" count="1" selected="0">
            <x v="635"/>
          </reference>
          <reference field="10" count="1" selected="0">
            <x v="136"/>
          </reference>
          <reference field="11" count="1" selected="0">
            <x v="3"/>
          </reference>
          <reference field="25" count="0"/>
        </references>
      </pivotArea>
    </format>
    <format dxfId="2467">
      <pivotArea dataOnly="0" labelOnly="1" outline="0" fieldPosition="0">
        <references count="7">
          <reference field="2" count="1" selected="0">
            <x v="49"/>
          </reference>
          <reference field="3" count="1" selected="0">
            <x v="750"/>
          </reference>
          <reference field="5" count="1" selected="0">
            <x v="127"/>
          </reference>
          <reference field="9" count="1" selected="0">
            <x v="636"/>
          </reference>
          <reference field="10" count="1" selected="0">
            <x v="140"/>
          </reference>
          <reference field="11" count="1" selected="0">
            <x v="2"/>
          </reference>
          <reference field="25" count="0"/>
        </references>
      </pivotArea>
    </format>
    <format dxfId="2466">
      <pivotArea dataOnly="0" labelOnly="1" outline="0" fieldPosition="0">
        <references count="7">
          <reference field="2" count="1" selected="0">
            <x v="49"/>
          </reference>
          <reference field="3" count="1" selected="0">
            <x v="750"/>
          </reference>
          <reference field="5" count="1" selected="0">
            <x v="127"/>
          </reference>
          <reference field="9" count="1" selected="0">
            <x v="637"/>
          </reference>
          <reference field="10" count="1" selected="0">
            <x v="137"/>
          </reference>
          <reference field="11" count="1" selected="0">
            <x v="2"/>
          </reference>
          <reference field="25" count="0"/>
        </references>
      </pivotArea>
    </format>
    <format dxfId="2465">
      <pivotArea dataOnly="0" labelOnly="1" outline="0" fieldPosition="0">
        <references count="7">
          <reference field="2" count="1" selected="0">
            <x v="49"/>
          </reference>
          <reference field="3" count="1" selected="0">
            <x v="750"/>
          </reference>
          <reference field="5" count="1" selected="0">
            <x v="127"/>
          </reference>
          <reference field="9" count="1" selected="0">
            <x v="638"/>
          </reference>
          <reference field="10" count="1" selected="0">
            <x v="137"/>
          </reference>
          <reference field="11" count="1" selected="0">
            <x v="2"/>
          </reference>
          <reference field="25" count="0"/>
        </references>
      </pivotArea>
    </format>
    <format dxfId="2464">
      <pivotArea dataOnly="0" labelOnly="1" outline="0" fieldPosition="0">
        <references count="7">
          <reference field="2" count="1" selected="0">
            <x v="50"/>
          </reference>
          <reference field="3" count="1" selected="0">
            <x v="719"/>
          </reference>
          <reference field="5" count="1" selected="0">
            <x v="106"/>
          </reference>
          <reference field="9" count="1" selected="0">
            <x v="596"/>
          </reference>
          <reference field="10" count="1" selected="0">
            <x v="204"/>
          </reference>
          <reference field="11" count="1" selected="0">
            <x v="2"/>
          </reference>
          <reference field="25" count="0"/>
        </references>
      </pivotArea>
    </format>
    <format dxfId="2463">
      <pivotArea dataOnly="0" labelOnly="1" outline="0" fieldPosition="0">
        <references count="7">
          <reference field="2" count="1" selected="0">
            <x v="50"/>
          </reference>
          <reference field="3" count="1" selected="0">
            <x v="719"/>
          </reference>
          <reference field="5" count="1" selected="0">
            <x v="106"/>
          </reference>
          <reference field="9" count="1" selected="0">
            <x v="605"/>
          </reference>
          <reference field="10" count="1" selected="0">
            <x v="191"/>
          </reference>
          <reference field="11" count="1" selected="0">
            <x v="2"/>
          </reference>
          <reference field="25" count="0"/>
        </references>
      </pivotArea>
    </format>
    <format dxfId="2462">
      <pivotArea dataOnly="0" labelOnly="1" outline="0" fieldPosition="0">
        <references count="7">
          <reference field="2" count="1" selected="0">
            <x v="50"/>
          </reference>
          <reference field="3" count="1" selected="0">
            <x v="720"/>
          </reference>
          <reference field="5" count="1" selected="0">
            <x v="106"/>
          </reference>
          <reference field="9" count="1" selected="0">
            <x v="597"/>
          </reference>
          <reference field="10" count="1" selected="0">
            <x v="2"/>
          </reference>
          <reference field="11" count="1" selected="0">
            <x v="2"/>
          </reference>
          <reference field="25" count="0"/>
        </references>
      </pivotArea>
    </format>
    <format dxfId="2461">
      <pivotArea dataOnly="0" labelOnly="1" outline="0" fieldPosition="0">
        <references count="7">
          <reference field="2" count="1" selected="0">
            <x v="50"/>
          </reference>
          <reference field="3" count="1" selected="0">
            <x v="720"/>
          </reference>
          <reference field="5" count="1" selected="0">
            <x v="106"/>
          </reference>
          <reference field="9" count="1" selected="0">
            <x v="598"/>
          </reference>
          <reference field="10" count="1" selected="0">
            <x v="205"/>
          </reference>
          <reference field="11" count="1" selected="0">
            <x v="2"/>
          </reference>
          <reference field="25" count="0"/>
        </references>
      </pivotArea>
    </format>
    <format dxfId="2460">
      <pivotArea dataOnly="0" labelOnly="1" outline="0" fieldPosition="0">
        <references count="7">
          <reference field="2" count="1" selected="0">
            <x v="50"/>
          </reference>
          <reference field="3" count="1" selected="0">
            <x v="720"/>
          </reference>
          <reference field="5" count="1" selected="0">
            <x v="106"/>
          </reference>
          <reference field="9" count="1" selected="0">
            <x v="603"/>
          </reference>
          <reference field="10" count="1" selected="0">
            <x v="194"/>
          </reference>
          <reference field="11" count="1" selected="0">
            <x v="2"/>
          </reference>
          <reference field="25" count="0"/>
        </references>
      </pivotArea>
    </format>
    <format dxfId="2459">
      <pivotArea dataOnly="0" labelOnly="1" outline="0" fieldPosition="0">
        <references count="7">
          <reference field="2" count="1" selected="0">
            <x v="50"/>
          </reference>
          <reference field="3" count="1" selected="0">
            <x v="720"/>
          </reference>
          <reference field="5" count="1" selected="0">
            <x v="106"/>
          </reference>
          <reference field="9" count="1" selected="0">
            <x v="606"/>
          </reference>
          <reference field="10" count="1" selected="0">
            <x v="210"/>
          </reference>
          <reference field="11" count="1" selected="0">
            <x v="2"/>
          </reference>
          <reference field="25" count="0"/>
        </references>
      </pivotArea>
    </format>
    <format dxfId="2458">
      <pivotArea dataOnly="0" labelOnly="1" outline="0" fieldPosition="0">
        <references count="7">
          <reference field="2" count="1" selected="0">
            <x v="50"/>
          </reference>
          <reference field="3" count="1" selected="0">
            <x v="720"/>
          </reference>
          <reference field="5" count="1" selected="0">
            <x v="106"/>
          </reference>
          <reference field="9" count="1" selected="0">
            <x v="607"/>
          </reference>
          <reference field="10" count="1" selected="0">
            <x v="190"/>
          </reference>
          <reference field="11" count="1" selected="0">
            <x v="2"/>
          </reference>
          <reference field="25" count="0"/>
        </references>
      </pivotArea>
    </format>
    <format dxfId="2457">
      <pivotArea dataOnly="0" labelOnly="1" outline="0" fieldPosition="0">
        <references count="7">
          <reference field="2" count="1" selected="0">
            <x v="50"/>
          </reference>
          <reference field="3" count="1" selected="0">
            <x v="720"/>
          </reference>
          <reference field="5" count="1" selected="0">
            <x v="106"/>
          </reference>
          <reference field="9" count="1" selected="0">
            <x v="609"/>
          </reference>
          <reference field="10" count="1" selected="0">
            <x v="209"/>
          </reference>
          <reference field="11" count="1" selected="0">
            <x v="2"/>
          </reference>
          <reference field="25" count="0"/>
        </references>
      </pivotArea>
    </format>
    <format dxfId="2456">
      <pivotArea dataOnly="0" labelOnly="1" outline="0" fieldPosition="0">
        <references count="7">
          <reference field="2" count="1" selected="0">
            <x v="50"/>
          </reference>
          <reference field="3" count="1" selected="0">
            <x v="721"/>
          </reference>
          <reference field="5" count="1" selected="0">
            <x v="106"/>
          </reference>
          <reference field="9" count="1" selected="0">
            <x v="599"/>
          </reference>
          <reference field="10" count="1" selected="0">
            <x v="208"/>
          </reference>
          <reference field="11" count="1" selected="0">
            <x v="2"/>
          </reference>
          <reference field="25" count="0"/>
        </references>
      </pivotArea>
    </format>
    <format dxfId="2455">
      <pivotArea dataOnly="0" labelOnly="1" outline="0" fieldPosition="0">
        <references count="7">
          <reference field="2" count="1" selected="0">
            <x v="50"/>
          </reference>
          <reference field="3" count="1" selected="0">
            <x v="721"/>
          </reference>
          <reference field="5" count="1" selected="0">
            <x v="106"/>
          </reference>
          <reference field="9" count="1" selected="0">
            <x v="601"/>
          </reference>
          <reference field="10" count="1" selected="0">
            <x v="204"/>
          </reference>
          <reference field="11" count="1" selected="0">
            <x v="2"/>
          </reference>
          <reference field="25" count="0"/>
        </references>
      </pivotArea>
    </format>
    <format dxfId="2454">
      <pivotArea dataOnly="0" labelOnly="1" outline="0" fieldPosition="0">
        <references count="7">
          <reference field="2" count="1" selected="0">
            <x v="50"/>
          </reference>
          <reference field="3" count="1" selected="0">
            <x v="721"/>
          </reference>
          <reference field="5" count="1" selected="0">
            <x v="106"/>
          </reference>
          <reference field="9" count="1" selected="0">
            <x v="604"/>
          </reference>
          <reference field="10" count="1" selected="0">
            <x v="190"/>
          </reference>
          <reference field="11" count="1" selected="0">
            <x v="2"/>
          </reference>
          <reference field="25" count="0"/>
        </references>
      </pivotArea>
    </format>
    <format dxfId="2453">
      <pivotArea dataOnly="0" labelOnly="1" outline="0" fieldPosition="0">
        <references count="7">
          <reference field="2" count="1" selected="0">
            <x v="50"/>
          </reference>
          <reference field="3" count="1" selected="0">
            <x v="721"/>
          </reference>
          <reference field="5" count="1" selected="0">
            <x v="106"/>
          </reference>
          <reference field="9" count="1" selected="0">
            <x v="608"/>
          </reference>
          <reference field="10" count="1" selected="0">
            <x v="194"/>
          </reference>
          <reference field="11" count="1" selected="0">
            <x v="2"/>
          </reference>
          <reference field="25" count="0"/>
        </references>
      </pivotArea>
    </format>
    <format dxfId="2452">
      <pivotArea dataOnly="0" labelOnly="1" outline="0" fieldPosition="0">
        <references count="7">
          <reference field="2" count="1" selected="0">
            <x v="50"/>
          </reference>
          <reference field="3" count="1" selected="0">
            <x v="722"/>
          </reference>
          <reference field="5" count="1" selected="0">
            <x v="106"/>
          </reference>
          <reference field="9" count="1" selected="0">
            <x v="600"/>
          </reference>
          <reference field="10" count="1" selected="0">
            <x v="191"/>
          </reference>
          <reference field="11" count="1" selected="0">
            <x v="2"/>
          </reference>
          <reference field="25" count="0"/>
        </references>
      </pivotArea>
    </format>
    <format dxfId="2451">
      <pivotArea dataOnly="0" labelOnly="1" outline="0" fieldPosition="0">
        <references count="7">
          <reference field="2" count="1" selected="0">
            <x v="50"/>
          </reference>
          <reference field="3" count="1" selected="0">
            <x v="722"/>
          </reference>
          <reference field="5" count="1" selected="0">
            <x v="106"/>
          </reference>
          <reference field="9" count="1" selected="0">
            <x v="602"/>
          </reference>
          <reference field="10" count="1" selected="0">
            <x v="204"/>
          </reference>
          <reference field="11" count="1" selected="0">
            <x v="2"/>
          </reference>
          <reference field="25" count="0"/>
        </references>
      </pivotArea>
    </format>
    <format dxfId="2450">
      <pivotArea dataOnly="0" labelOnly="1" outline="0" fieldPosition="0">
        <references count="7">
          <reference field="2" count="1" selected="0">
            <x v="51"/>
          </reference>
          <reference field="3" count="1" selected="0">
            <x v="723"/>
          </reference>
          <reference field="5" count="1" selected="0">
            <x v="107"/>
          </reference>
          <reference field="9" count="1" selected="0">
            <x v="610"/>
          </reference>
          <reference field="10" count="1" selected="0">
            <x v="222"/>
          </reference>
          <reference field="11" count="1" selected="0">
            <x v="3"/>
          </reference>
          <reference field="25" count="0"/>
        </references>
      </pivotArea>
    </format>
    <format dxfId="2449">
      <pivotArea dataOnly="0" labelOnly="1" outline="0" fieldPosition="0">
        <references count="7">
          <reference field="2" count="1" selected="0">
            <x v="51"/>
          </reference>
          <reference field="3" count="1" selected="0">
            <x v="723"/>
          </reference>
          <reference field="5" count="1" selected="0">
            <x v="107"/>
          </reference>
          <reference field="9" count="1" selected="0">
            <x v="611"/>
          </reference>
          <reference field="10" count="1" selected="0">
            <x v="190"/>
          </reference>
          <reference field="11" count="1" selected="0">
            <x v="2"/>
          </reference>
          <reference field="25" count="0"/>
        </references>
      </pivotArea>
    </format>
    <format dxfId="2448">
      <pivotArea dataOnly="0" labelOnly="1" outline="0" fieldPosition="0">
        <references count="7">
          <reference field="2" count="1" selected="0">
            <x v="51"/>
          </reference>
          <reference field="3" count="1" selected="0">
            <x v="723"/>
          </reference>
          <reference field="5" count="1" selected="0">
            <x v="107"/>
          </reference>
          <reference field="9" count="1" selected="0">
            <x v="612"/>
          </reference>
          <reference field="10" count="1" selected="0">
            <x v="190"/>
          </reference>
          <reference field="11" count="1" selected="0">
            <x v="2"/>
          </reference>
          <reference field="25" count="0"/>
        </references>
      </pivotArea>
    </format>
    <format dxfId="2447">
      <pivotArea dataOnly="0" labelOnly="1" outline="0" fieldPosition="0">
        <references count="7">
          <reference field="2" count="1" selected="0">
            <x v="51"/>
          </reference>
          <reference field="3" count="1" selected="0">
            <x v="725"/>
          </reference>
          <reference field="5" count="1" selected="0">
            <x v="109"/>
          </reference>
          <reference field="9" count="1" selected="0">
            <x v="641"/>
          </reference>
          <reference field="10" count="1" selected="0">
            <x v="205"/>
          </reference>
          <reference field="11" count="1" selected="0">
            <x v="2"/>
          </reference>
          <reference field="25" count="0"/>
        </references>
      </pivotArea>
    </format>
    <format dxfId="2446">
      <pivotArea dataOnly="0" labelOnly="1" outline="0" fieldPosition="0">
        <references count="7">
          <reference field="2" count="1" selected="0">
            <x v="51"/>
          </reference>
          <reference field="3" count="1" selected="0">
            <x v="725"/>
          </reference>
          <reference field="5" count="1" selected="0">
            <x v="109"/>
          </reference>
          <reference field="9" count="1" selected="0">
            <x v="642"/>
          </reference>
          <reference field="10" count="1" selected="0">
            <x v="190"/>
          </reference>
          <reference field="11" count="1" selected="0">
            <x v="2"/>
          </reference>
          <reference field="25" count="0"/>
        </references>
      </pivotArea>
    </format>
    <format dxfId="2445">
      <pivotArea dataOnly="0" labelOnly="1" outline="0" fieldPosition="0">
        <references count="7">
          <reference field="2" count="1" selected="0">
            <x v="51"/>
          </reference>
          <reference field="3" count="1" selected="0">
            <x v="725"/>
          </reference>
          <reference field="5" count="1" selected="0">
            <x v="109"/>
          </reference>
          <reference field="9" count="1" selected="0">
            <x v="643"/>
          </reference>
          <reference field="10" count="1" selected="0">
            <x v="190"/>
          </reference>
          <reference field="11" count="1" selected="0">
            <x v="2"/>
          </reference>
          <reference field="25" count="0"/>
        </references>
      </pivotArea>
    </format>
    <format dxfId="2444">
      <pivotArea dataOnly="0" labelOnly="1" outline="0" fieldPosition="0">
        <references count="7">
          <reference field="2" count="1" selected="0">
            <x v="51"/>
          </reference>
          <reference field="3" count="1" selected="0">
            <x v="725"/>
          </reference>
          <reference field="5" count="1" selected="0">
            <x v="109"/>
          </reference>
          <reference field="9" count="1" selected="0">
            <x v="644"/>
          </reference>
          <reference field="10" count="1" selected="0">
            <x v="190"/>
          </reference>
          <reference field="11" count="1" selected="0">
            <x v="2"/>
          </reference>
          <reference field="25" count="0"/>
        </references>
      </pivotArea>
    </format>
    <format dxfId="2443">
      <pivotArea dataOnly="0" labelOnly="1" outline="0" fieldPosition="0">
        <references count="7">
          <reference field="2" count="1" selected="0">
            <x v="51"/>
          </reference>
          <reference field="3" count="1" selected="0">
            <x v="725"/>
          </reference>
          <reference field="5" count="1" selected="0">
            <x v="109"/>
          </reference>
          <reference field="9" count="1" selected="0">
            <x v="645"/>
          </reference>
          <reference field="10" count="1" selected="0">
            <x v="190"/>
          </reference>
          <reference field="11" count="1" selected="0">
            <x v="2"/>
          </reference>
          <reference field="25" count="0"/>
        </references>
      </pivotArea>
    </format>
    <format dxfId="2442">
      <pivotArea dataOnly="0" labelOnly="1" outline="0" fieldPosition="0">
        <references count="7">
          <reference field="2" count="1" selected="0">
            <x v="51"/>
          </reference>
          <reference field="3" count="1" selected="0">
            <x v="725"/>
          </reference>
          <reference field="5" count="1" selected="0">
            <x v="109"/>
          </reference>
          <reference field="9" count="1" selected="0">
            <x v="646"/>
          </reference>
          <reference field="10" count="1" selected="0">
            <x v="190"/>
          </reference>
          <reference field="11" count="1" selected="0">
            <x v="2"/>
          </reference>
          <reference field="25" count="0"/>
        </references>
      </pivotArea>
    </format>
    <format dxfId="2441">
      <pivotArea dataOnly="0" labelOnly="1" outline="0" fieldPosition="0">
        <references count="7">
          <reference field="2" count="1" selected="0">
            <x v="51"/>
          </reference>
          <reference field="3" count="1" selected="0">
            <x v="725"/>
          </reference>
          <reference field="5" count="1" selected="0">
            <x v="109"/>
          </reference>
          <reference field="9" count="1" selected="0">
            <x v="647"/>
          </reference>
          <reference field="10" count="1" selected="0">
            <x v="204"/>
          </reference>
          <reference field="11" count="1" selected="0">
            <x v="2"/>
          </reference>
          <reference field="25" count="0"/>
        </references>
      </pivotArea>
    </format>
    <format dxfId="2440">
      <pivotArea dataOnly="0" labelOnly="1" outline="0" fieldPosition="0">
        <references count="7">
          <reference field="2" count="1" selected="0">
            <x v="51"/>
          </reference>
          <reference field="3" count="1" selected="0">
            <x v="725"/>
          </reference>
          <reference field="5" count="1" selected="0">
            <x v="109"/>
          </reference>
          <reference field="9" count="1" selected="0">
            <x v="648"/>
          </reference>
          <reference field="10" count="1" selected="0">
            <x v="190"/>
          </reference>
          <reference field="11" count="1" selected="0">
            <x v="2"/>
          </reference>
          <reference field="25" count="0"/>
        </references>
      </pivotArea>
    </format>
    <format dxfId="2439">
      <pivotArea dataOnly="0" labelOnly="1" outline="0" fieldPosition="0">
        <references count="7">
          <reference field="2" count="1" selected="0">
            <x v="51"/>
          </reference>
          <reference field="3" count="1" selected="0">
            <x v="725"/>
          </reference>
          <reference field="5" count="1" selected="0">
            <x v="109"/>
          </reference>
          <reference field="9" count="1" selected="0">
            <x v="649"/>
          </reference>
          <reference field="10" count="1" selected="0">
            <x v="190"/>
          </reference>
          <reference field="11" count="1" selected="0">
            <x v="2"/>
          </reference>
          <reference field="25" count="0"/>
        </references>
      </pivotArea>
    </format>
    <format dxfId="2438">
      <pivotArea dataOnly="0" labelOnly="1" outline="0" fieldPosition="0">
        <references count="7">
          <reference field="2" count="1" selected="0">
            <x v="51"/>
          </reference>
          <reference field="3" count="1" selected="0">
            <x v="725"/>
          </reference>
          <reference field="5" count="1" selected="0">
            <x v="109"/>
          </reference>
          <reference field="9" count="1" selected="0">
            <x v="650"/>
          </reference>
          <reference field="10" count="1" selected="0">
            <x v="190"/>
          </reference>
          <reference field="11" count="1" selected="0">
            <x v="2"/>
          </reference>
          <reference field="25" count="0"/>
        </references>
      </pivotArea>
    </format>
    <format dxfId="2437">
      <pivotArea dataOnly="0" labelOnly="1" outline="0" fieldPosition="0">
        <references count="7">
          <reference field="2" count="1" selected="0">
            <x v="51"/>
          </reference>
          <reference field="3" count="1" selected="0">
            <x v="725"/>
          </reference>
          <reference field="5" count="1" selected="0">
            <x v="109"/>
          </reference>
          <reference field="9" count="1" selected="0">
            <x v="651"/>
          </reference>
          <reference field="10" count="1" selected="0">
            <x v="190"/>
          </reference>
          <reference field="11" count="1" selected="0">
            <x v="2"/>
          </reference>
          <reference field="25" count="0"/>
        </references>
      </pivotArea>
    </format>
    <format dxfId="2436">
      <pivotArea dataOnly="0" labelOnly="1" outline="0" fieldPosition="0">
        <references count="7">
          <reference field="2" count="1" selected="0">
            <x v="51"/>
          </reference>
          <reference field="3" count="1" selected="0">
            <x v="725"/>
          </reference>
          <reference field="5" count="1" selected="0">
            <x v="109"/>
          </reference>
          <reference field="9" count="1" selected="0">
            <x v="652"/>
          </reference>
          <reference field="10" count="1" selected="0">
            <x v="190"/>
          </reference>
          <reference field="11" count="1" selected="0">
            <x v="2"/>
          </reference>
          <reference field="25" count="0"/>
        </references>
      </pivotArea>
    </format>
    <format dxfId="2435">
      <pivotArea dataOnly="0" labelOnly="1" outline="0" fieldPosition="0">
        <references count="7">
          <reference field="2" count="1" selected="0">
            <x v="51"/>
          </reference>
          <reference field="3" count="1" selected="0">
            <x v="725"/>
          </reference>
          <reference field="5" count="1" selected="0">
            <x v="109"/>
          </reference>
          <reference field="9" count="1" selected="0">
            <x v="653"/>
          </reference>
          <reference field="10" count="1" selected="0">
            <x v="190"/>
          </reference>
          <reference field="11" count="1" selected="0">
            <x v="2"/>
          </reference>
          <reference field="25" count="0"/>
        </references>
      </pivotArea>
    </format>
    <format dxfId="2434">
      <pivotArea dataOnly="0" labelOnly="1" outline="0" fieldPosition="0">
        <references count="7">
          <reference field="2" count="1" selected="0">
            <x v="51"/>
          </reference>
          <reference field="3" count="1" selected="0">
            <x v="725"/>
          </reference>
          <reference field="5" count="1" selected="0">
            <x v="109"/>
          </reference>
          <reference field="9" count="1" selected="0">
            <x v="654"/>
          </reference>
          <reference field="10" count="1" selected="0">
            <x v="190"/>
          </reference>
          <reference field="11" count="1" selected="0">
            <x v="2"/>
          </reference>
          <reference field="25" count="0"/>
        </references>
      </pivotArea>
    </format>
    <format dxfId="2433">
      <pivotArea dataOnly="0" labelOnly="1" outline="0" fieldPosition="0">
        <references count="7">
          <reference field="2" count="1" selected="0">
            <x v="51"/>
          </reference>
          <reference field="3" count="1" selected="0">
            <x v="725"/>
          </reference>
          <reference field="5" count="1" selected="0">
            <x v="109"/>
          </reference>
          <reference field="9" count="1" selected="0">
            <x v="655"/>
          </reference>
          <reference field="10" count="1" selected="0">
            <x v="190"/>
          </reference>
          <reference field="11" count="1" selected="0">
            <x v="2"/>
          </reference>
          <reference field="25" count="0"/>
        </references>
      </pivotArea>
    </format>
    <format dxfId="2432">
      <pivotArea dataOnly="0" labelOnly="1" outline="0" fieldPosition="0">
        <references count="7">
          <reference field="2" count="1" selected="0">
            <x v="51"/>
          </reference>
          <reference field="3" count="1" selected="0">
            <x v="725"/>
          </reference>
          <reference field="5" count="1" selected="0">
            <x v="109"/>
          </reference>
          <reference field="9" count="1" selected="0">
            <x v="656"/>
          </reference>
          <reference field="10" count="1" selected="0">
            <x v="204"/>
          </reference>
          <reference field="11" count="1" selected="0">
            <x v="2"/>
          </reference>
          <reference field="25" count="0"/>
        </references>
      </pivotArea>
    </format>
    <format dxfId="2431">
      <pivotArea dataOnly="0" labelOnly="1" outline="0" fieldPosition="0">
        <references count="7">
          <reference field="2" count="1" selected="0">
            <x v="51"/>
          </reference>
          <reference field="3" count="1" selected="0">
            <x v="725"/>
          </reference>
          <reference field="5" count="1" selected="0">
            <x v="109"/>
          </reference>
          <reference field="9" count="1" selected="0">
            <x v="657"/>
          </reference>
          <reference field="10" count="1" selected="0">
            <x v="190"/>
          </reference>
          <reference field="11" count="1" selected="0">
            <x v="2"/>
          </reference>
          <reference field="25" count="0"/>
        </references>
      </pivotArea>
    </format>
    <format dxfId="2430">
      <pivotArea dataOnly="0" labelOnly="1" outline="0" fieldPosition="0">
        <references count="7">
          <reference field="2" count="1" selected="0">
            <x v="51"/>
          </reference>
          <reference field="3" count="1" selected="0">
            <x v="725"/>
          </reference>
          <reference field="5" count="1" selected="0">
            <x v="109"/>
          </reference>
          <reference field="9" count="1" selected="0">
            <x v="658"/>
          </reference>
          <reference field="10" count="1" selected="0">
            <x v="190"/>
          </reference>
          <reference field="11" count="1" selected="0">
            <x v="2"/>
          </reference>
          <reference field="25" count="0"/>
        </references>
      </pivotArea>
    </format>
    <format dxfId="2429">
      <pivotArea dataOnly="0" labelOnly="1" outline="0" fieldPosition="0">
        <references count="7">
          <reference field="2" count="1" selected="0">
            <x v="51"/>
          </reference>
          <reference field="3" count="1" selected="0">
            <x v="725"/>
          </reference>
          <reference field="5" count="1" selected="0">
            <x v="109"/>
          </reference>
          <reference field="9" count="1" selected="0">
            <x v="659"/>
          </reference>
          <reference field="10" count="1" selected="0">
            <x v="190"/>
          </reference>
          <reference field="11" count="1" selected="0">
            <x v="2"/>
          </reference>
          <reference field="25" count="0"/>
        </references>
      </pivotArea>
    </format>
    <format dxfId="2428">
      <pivotArea dataOnly="0" labelOnly="1" outline="0" fieldPosition="0">
        <references count="7">
          <reference field="2" count="1" selected="0">
            <x v="51"/>
          </reference>
          <reference field="3" count="1" selected="0">
            <x v="725"/>
          </reference>
          <reference field="5" count="1" selected="0">
            <x v="109"/>
          </reference>
          <reference field="9" count="1" selected="0">
            <x v="660"/>
          </reference>
          <reference field="10" count="1" selected="0">
            <x v="190"/>
          </reference>
          <reference field="11" count="1" selected="0">
            <x v="2"/>
          </reference>
          <reference field="25" count="0"/>
        </references>
      </pivotArea>
    </format>
    <format dxfId="2427">
      <pivotArea dataOnly="0" labelOnly="1" outline="0" fieldPosition="0">
        <references count="7">
          <reference field="2" count="1" selected="0">
            <x v="51"/>
          </reference>
          <reference field="3" count="1" selected="0">
            <x v="725"/>
          </reference>
          <reference field="5" count="1" selected="0">
            <x v="109"/>
          </reference>
          <reference field="9" count="1" selected="0">
            <x v="661"/>
          </reference>
          <reference field="10" count="1" selected="0">
            <x v="190"/>
          </reference>
          <reference field="11" count="1" selected="0">
            <x v="2"/>
          </reference>
          <reference field="25" count="0"/>
        </references>
      </pivotArea>
    </format>
    <format dxfId="2426">
      <pivotArea dataOnly="0" labelOnly="1" outline="0" fieldPosition="0">
        <references count="7">
          <reference field="2" count="1" selected="0">
            <x v="51"/>
          </reference>
          <reference field="3" count="1" selected="0">
            <x v="725"/>
          </reference>
          <reference field="5" count="1" selected="0">
            <x v="109"/>
          </reference>
          <reference field="9" count="1" selected="0">
            <x v="662"/>
          </reference>
          <reference field="10" count="1" selected="0">
            <x v="190"/>
          </reference>
          <reference field="11" count="1" selected="0">
            <x v="2"/>
          </reference>
          <reference field="25" count="0"/>
        </references>
      </pivotArea>
    </format>
    <format dxfId="2425">
      <pivotArea dataOnly="0" labelOnly="1" outline="0" fieldPosition="0">
        <references count="7">
          <reference field="2" count="1" selected="0">
            <x v="51"/>
          </reference>
          <reference field="3" count="1" selected="0">
            <x v="725"/>
          </reference>
          <reference field="5" count="1" selected="0">
            <x v="109"/>
          </reference>
          <reference field="9" count="1" selected="0">
            <x v="663"/>
          </reference>
          <reference field="10" count="1" selected="0">
            <x v="60"/>
          </reference>
          <reference field="11" count="1" selected="0">
            <x v="3"/>
          </reference>
          <reference field="25" count="0"/>
        </references>
      </pivotArea>
    </format>
    <format dxfId="2424">
      <pivotArea dataOnly="0" labelOnly="1" outline="0" fieldPosition="0">
        <references count="7">
          <reference field="2" count="1" selected="0">
            <x v="51"/>
          </reference>
          <reference field="3" count="1" selected="0">
            <x v="725"/>
          </reference>
          <reference field="5" count="1" selected="0">
            <x v="109"/>
          </reference>
          <reference field="9" count="1" selected="0">
            <x v="664"/>
          </reference>
          <reference field="10" count="1" selected="0">
            <x v="190"/>
          </reference>
          <reference field="11" count="1" selected="0">
            <x v="2"/>
          </reference>
          <reference field="25" count="0"/>
        </references>
      </pivotArea>
    </format>
    <format dxfId="2423">
      <pivotArea dataOnly="0" labelOnly="1" outline="0" fieldPosition="0">
        <references count="7">
          <reference field="2" count="1" selected="0">
            <x v="51"/>
          </reference>
          <reference field="3" count="1" selected="0">
            <x v="732"/>
          </reference>
          <reference field="5" count="1" selected="0">
            <x v="113"/>
          </reference>
          <reference field="9" count="1" selected="0">
            <x v="676"/>
          </reference>
          <reference field="10" count="1" selected="0">
            <x v="204"/>
          </reference>
          <reference field="11" count="1" selected="0">
            <x v="2"/>
          </reference>
          <reference field="25" count="0"/>
        </references>
      </pivotArea>
    </format>
    <format dxfId="2422">
      <pivotArea dataOnly="0" labelOnly="1" outline="0" fieldPosition="0">
        <references count="7">
          <reference field="2" count="1" selected="0">
            <x v="51"/>
          </reference>
          <reference field="3" count="1" selected="0">
            <x v="732"/>
          </reference>
          <reference field="5" count="1" selected="0">
            <x v="113"/>
          </reference>
          <reference field="9" count="1" selected="0">
            <x v="677"/>
          </reference>
          <reference field="10" count="1" selected="0">
            <x v="190"/>
          </reference>
          <reference field="11" count="1" selected="0">
            <x v="2"/>
          </reference>
          <reference field="25" count="0"/>
        </references>
      </pivotArea>
    </format>
    <format dxfId="2421">
      <pivotArea dataOnly="0" labelOnly="1" outline="0" fieldPosition="0">
        <references count="7">
          <reference field="2" count="1" selected="0">
            <x v="51"/>
          </reference>
          <reference field="3" count="1" selected="0">
            <x v="732"/>
          </reference>
          <reference field="5" count="1" selected="0">
            <x v="113"/>
          </reference>
          <reference field="9" count="1" selected="0">
            <x v="678"/>
          </reference>
          <reference field="10" count="1" selected="0">
            <x v="190"/>
          </reference>
          <reference field="11" count="1" selected="0">
            <x v="2"/>
          </reference>
          <reference field="25" count="0"/>
        </references>
      </pivotArea>
    </format>
    <format dxfId="2420">
      <pivotArea dataOnly="0" labelOnly="1" outline="0" fieldPosition="0">
        <references count="7">
          <reference field="2" count="1" selected="0">
            <x v="51"/>
          </reference>
          <reference field="3" count="1" selected="0">
            <x v="732"/>
          </reference>
          <reference field="5" count="1" selected="0">
            <x v="113"/>
          </reference>
          <reference field="9" count="1" selected="0">
            <x v="679"/>
          </reference>
          <reference field="10" count="1" selected="0">
            <x v="190"/>
          </reference>
          <reference field="11" count="1" selected="0">
            <x v="2"/>
          </reference>
          <reference field="25" count="0"/>
        </references>
      </pivotArea>
    </format>
    <format dxfId="2419">
      <pivotArea dataOnly="0" labelOnly="1" outline="0" fieldPosition="0">
        <references count="7">
          <reference field="2" count="1" selected="0">
            <x v="51"/>
          </reference>
          <reference field="3" count="1" selected="0">
            <x v="732"/>
          </reference>
          <reference field="5" count="1" selected="0">
            <x v="113"/>
          </reference>
          <reference field="9" count="1" selected="0">
            <x v="680"/>
          </reference>
          <reference field="10" count="1" selected="0">
            <x v="190"/>
          </reference>
          <reference field="11" count="1" selected="0">
            <x v="2"/>
          </reference>
          <reference field="25" count="0"/>
        </references>
      </pivotArea>
    </format>
    <format dxfId="2418">
      <pivotArea dataOnly="0" labelOnly="1" outline="0" fieldPosition="0">
        <references count="7">
          <reference field="2" count="1" selected="0">
            <x v="51"/>
          </reference>
          <reference field="3" count="1" selected="0">
            <x v="732"/>
          </reference>
          <reference field="5" count="1" selected="0">
            <x v="113"/>
          </reference>
          <reference field="9" count="1" selected="0">
            <x v="681"/>
          </reference>
          <reference field="10" count="1" selected="0">
            <x v="226"/>
          </reference>
          <reference field="11" count="1" selected="0">
            <x v="2"/>
          </reference>
          <reference field="25" count="0"/>
        </references>
      </pivotArea>
    </format>
    <format dxfId="2417">
      <pivotArea dataOnly="0" labelOnly="1" outline="0" fieldPosition="0">
        <references count="7">
          <reference field="2" count="1" selected="0">
            <x v="52"/>
          </reference>
          <reference field="3" count="1" selected="0">
            <x v="726"/>
          </reference>
          <reference field="5" count="1" selected="0">
            <x v="110"/>
          </reference>
          <reference field="9" count="1" selected="0">
            <x v="665"/>
          </reference>
          <reference field="10" count="1" selected="0">
            <x v="204"/>
          </reference>
          <reference field="11" count="1" selected="0">
            <x v="2"/>
          </reference>
          <reference field="25" count="0"/>
        </references>
      </pivotArea>
    </format>
    <format dxfId="2416">
      <pivotArea dataOnly="0" labelOnly="1" outline="0" fieldPosition="0">
        <references count="7">
          <reference field="2" count="1" selected="0">
            <x v="52"/>
          </reference>
          <reference field="3" count="1" selected="0">
            <x v="726"/>
          </reference>
          <reference field="5" count="1" selected="0">
            <x v="110"/>
          </reference>
          <reference field="9" count="1" selected="0">
            <x v="666"/>
          </reference>
          <reference field="10" count="1" selected="0">
            <x v="223"/>
          </reference>
          <reference field="11" count="1" selected="0">
            <x v="2"/>
          </reference>
          <reference field="25" count="0"/>
        </references>
      </pivotArea>
    </format>
    <format dxfId="2415">
      <pivotArea dataOnly="0" labelOnly="1" outline="0" fieldPosition="0">
        <references count="7">
          <reference field="2" count="1" selected="0">
            <x v="52"/>
          </reference>
          <reference field="3" count="1" selected="0">
            <x v="727"/>
          </reference>
          <reference field="5" count="1" selected="0">
            <x v="110"/>
          </reference>
          <reference field="9" count="1" selected="0">
            <x v="667"/>
          </reference>
          <reference field="10" count="1" selected="0">
            <x v="210"/>
          </reference>
          <reference field="11" count="1" selected="0">
            <x v="2"/>
          </reference>
          <reference field="25" count="0"/>
        </references>
      </pivotArea>
    </format>
    <format dxfId="2414">
      <pivotArea dataOnly="0" labelOnly="1" outline="0" fieldPosition="0">
        <references count="7">
          <reference field="2" count="1" selected="0">
            <x v="52"/>
          </reference>
          <reference field="3" count="1" selected="0">
            <x v="729"/>
          </reference>
          <reference field="5" count="1" selected="0">
            <x v="110"/>
          </reference>
          <reference field="9" count="1" selected="0">
            <x v="668"/>
          </reference>
          <reference field="10" count="1" selected="0">
            <x v="204"/>
          </reference>
          <reference field="11" count="1" selected="0">
            <x v="2"/>
          </reference>
          <reference field="25" count="0"/>
        </references>
      </pivotArea>
    </format>
    <format dxfId="2413">
      <pivotArea dataOnly="0" labelOnly="1" outline="0" fieldPosition="0">
        <references count="7">
          <reference field="2" count="1" selected="0">
            <x v="52"/>
          </reference>
          <reference field="3" count="1" selected="0">
            <x v="729"/>
          </reference>
          <reference field="5" count="1" selected="0">
            <x v="110"/>
          </reference>
          <reference field="9" count="1" selected="0">
            <x v="669"/>
          </reference>
          <reference field="10" count="1" selected="0">
            <x v="224"/>
          </reference>
          <reference field="11" count="1" selected="0">
            <x v="2"/>
          </reference>
          <reference field="25" count="0"/>
        </references>
      </pivotArea>
    </format>
    <format dxfId="2412">
      <pivotArea dataOnly="0" labelOnly="1" outline="0" fieldPosition="0">
        <references count="7">
          <reference field="2" count="1" selected="0">
            <x v="52"/>
          </reference>
          <reference field="3" count="1" selected="0">
            <x v="729"/>
          </reference>
          <reference field="5" count="1" selected="0">
            <x v="110"/>
          </reference>
          <reference field="9" count="1" selected="0">
            <x v="670"/>
          </reference>
          <reference field="10" count="1" selected="0">
            <x v="224"/>
          </reference>
          <reference field="11" count="1" selected="0">
            <x v="2"/>
          </reference>
          <reference field="25" count="0"/>
        </references>
      </pivotArea>
    </format>
    <format dxfId="2411">
      <pivotArea dataOnly="0" labelOnly="1" outline="0" fieldPosition="0">
        <references count="7">
          <reference field="2" count="1" selected="0">
            <x v="52"/>
          </reference>
          <reference field="3" count="1" selected="0">
            <x v="729"/>
          </reference>
          <reference field="5" count="1" selected="0">
            <x v="110"/>
          </reference>
          <reference field="9" count="1" selected="0">
            <x v="671"/>
          </reference>
          <reference field="10" count="1" selected="0">
            <x v="224"/>
          </reference>
          <reference field="11" count="1" selected="0">
            <x v="2"/>
          </reference>
          <reference field="25" count="0"/>
        </references>
      </pivotArea>
    </format>
    <format dxfId="2410">
      <pivotArea dataOnly="0" labelOnly="1" outline="0" fieldPosition="0">
        <references count="7">
          <reference field="2" count="1" selected="0">
            <x v="52"/>
          </reference>
          <reference field="3" count="1" selected="0">
            <x v="729"/>
          </reference>
          <reference field="5" count="1" selected="0">
            <x v="110"/>
          </reference>
          <reference field="9" count="1" selected="0">
            <x v="672"/>
          </reference>
          <reference field="10" count="1" selected="0">
            <x v="224"/>
          </reference>
          <reference field="11" count="1" selected="0">
            <x v="2"/>
          </reference>
          <reference field="25" count="0"/>
        </references>
      </pivotArea>
    </format>
    <format dxfId="2409">
      <pivotArea dataOnly="0" labelOnly="1" outline="0" fieldPosition="0">
        <references count="7">
          <reference field="2" count="1" selected="0">
            <x v="52"/>
          </reference>
          <reference field="3" count="1" selected="0">
            <x v="729"/>
          </reference>
          <reference field="5" count="1" selected="0">
            <x v="110"/>
          </reference>
          <reference field="9" count="1" selected="0">
            <x v="673"/>
          </reference>
          <reference field="10" count="1" selected="0">
            <x v="224"/>
          </reference>
          <reference field="11" count="1" selected="0">
            <x v="2"/>
          </reference>
          <reference field="25" count="0"/>
        </references>
      </pivotArea>
    </format>
    <format dxfId="2408">
      <pivotArea dataOnly="0" labelOnly="1" outline="0" fieldPosition="0">
        <references count="7">
          <reference field="2" count="1" selected="0">
            <x v="52"/>
          </reference>
          <reference field="3" count="1" selected="0">
            <x v="752"/>
          </reference>
          <reference field="5" count="1" selected="0">
            <x v="110"/>
          </reference>
          <reference field="9" count="1" selected="0">
            <x v="2"/>
          </reference>
          <reference field="10" count="1" selected="0">
            <x v="204"/>
          </reference>
          <reference field="11" count="1" selected="0">
            <x v="2"/>
          </reference>
          <reference field="25" count="0"/>
        </references>
      </pivotArea>
    </format>
    <format dxfId="2407">
      <pivotArea dataOnly="0" labelOnly="1" outline="0" fieldPosition="0">
        <references count="7">
          <reference field="2" count="1" selected="0">
            <x v="52"/>
          </reference>
          <reference field="3" count="1" selected="0">
            <x v="752"/>
          </reference>
          <reference field="5" count="1" selected="0">
            <x v="110"/>
          </reference>
          <reference field="9" count="1" selected="0">
            <x v="674"/>
          </reference>
          <reference field="10" count="1" selected="0">
            <x v="225"/>
          </reference>
          <reference field="11" count="1" selected="0">
            <x v="3"/>
          </reference>
          <reference field="25" count="0"/>
        </references>
      </pivotArea>
    </format>
    <format dxfId="2406">
      <pivotArea dataOnly="0" labelOnly="1" outline="0" fieldPosition="0">
        <references count="7">
          <reference field="2" count="1" selected="0">
            <x v="52"/>
          </reference>
          <reference field="3" count="1" selected="0">
            <x v="752"/>
          </reference>
          <reference field="5" count="1" selected="0">
            <x v="110"/>
          </reference>
          <reference field="9" count="1" selected="0">
            <x v="675"/>
          </reference>
          <reference field="10" count="1" selected="0">
            <x v="225"/>
          </reference>
          <reference field="11" count="1" selected="0">
            <x v="3"/>
          </reference>
          <reference field="25" count="0"/>
        </references>
      </pivotArea>
    </format>
    <format dxfId="2405">
      <pivotArea dataOnly="0" labelOnly="1" outline="0" fieldPosition="0">
        <references count="7">
          <reference field="2" count="1" selected="0">
            <x v="53"/>
          </reference>
          <reference field="3" count="1" selected="0">
            <x v="730"/>
          </reference>
          <reference field="5" count="1" selected="0">
            <x v="111"/>
          </reference>
          <reference field="9" count="1" selected="0">
            <x v="2"/>
          </reference>
          <reference field="10" count="1" selected="0">
            <x v="205"/>
          </reference>
          <reference field="11" count="1" selected="0">
            <x v="2"/>
          </reference>
          <reference field="25" count="0"/>
        </references>
      </pivotArea>
    </format>
    <format dxfId="2404">
      <pivotArea dataOnly="0" labelOnly="1" outline="0" fieldPosition="0">
        <references count="7">
          <reference field="2" count="1" selected="0">
            <x v="53"/>
          </reference>
          <reference field="3" count="1" selected="0">
            <x v="730"/>
          </reference>
          <reference field="5" count="1" selected="0">
            <x v="111"/>
          </reference>
          <reference field="9" count="1" selected="0">
            <x v="614"/>
          </reference>
          <reference field="10" count="1" selected="0">
            <x v="204"/>
          </reference>
          <reference field="11" count="1" selected="0">
            <x v="2"/>
          </reference>
          <reference field="25" count="0"/>
        </references>
      </pivotArea>
    </format>
    <format dxfId="2403">
      <pivotArea dataOnly="0" labelOnly="1" outline="0" fieldPosition="0">
        <references count="7">
          <reference field="2" count="1" selected="0">
            <x v="53"/>
          </reference>
          <reference field="3" count="1" selected="0">
            <x v="730"/>
          </reference>
          <reference field="5" count="1" selected="0">
            <x v="111"/>
          </reference>
          <reference field="9" count="1" selected="0">
            <x v="615"/>
          </reference>
          <reference field="10" count="1" selected="0">
            <x v="210"/>
          </reference>
          <reference field="11" count="1" selected="0">
            <x v="2"/>
          </reference>
          <reference field="25" count="0"/>
        </references>
      </pivotArea>
    </format>
    <format dxfId="2402">
      <pivotArea dataOnly="0" labelOnly="1" outline="0" fieldPosition="0">
        <references count="7">
          <reference field="2" count="1" selected="0">
            <x v="53"/>
          </reference>
          <reference field="3" count="1" selected="0">
            <x v="731"/>
          </reference>
          <reference field="5" count="1" selected="0">
            <x v="112"/>
          </reference>
          <reference field="9" count="1" selected="0">
            <x v="616"/>
          </reference>
          <reference field="10" count="1" selected="0">
            <x v="204"/>
          </reference>
          <reference field="11" count="1" selected="0">
            <x v="2"/>
          </reference>
          <reference field="25" count="0"/>
        </references>
      </pivotArea>
    </format>
    <format dxfId="2401">
      <pivotArea dataOnly="0" labelOnly="1" outline="0" fieldPosition="0">
        <references count="7">
          <reference field="2" count="1" selected="0">
            <x v="53"/>
          </reference>
          <reference field="3" count="1" selected="0">
            <x v="731"/>
          </reference>
          <reference field="5" count="1" selected="0">
            <x v="112"/>
          </reference>
          <reference field="9" count="1" selected="0">
            <x v="617"/>
          </reference>
          <reference field="10" count="1" selected="0">
            <x v="204"/>
          </reference>
          <reference field="11" count="1" selected="0">
            <x v="2"/>
          </reference>
          <reference field="25" count="0"/>
        </references>
      </pivotArea>
    </format>
    <format dxfId="2400">
      <pivotArea dataOnly="0" labelOnly="1" outline="0" fieldPosition="0">
        <references count="7">
          <reference field="2" count="1" selected="0">
            <x v="54"/>
          </reference>
          <reference field="3" count="1" selected="0">
            <x v="733"/>
          </reference>
          <reference field="5" count="1" selected="0">
            <x v="114"/>
          </reference>
          <reference field="9" count="1" selected="0">
            <x v="682"/>
          </reference>
          <reference field="10" count="1" selected="0">
            <x v="224"/>
          </reference>
          <reference field="11" count="1" selected="0">
            <x v="2"/>
          </reference>
          <reference field="25" count="0"/>
        </references>
      </pivotArea>
    </format>
    <format dxfId="2399">
      <pivotArea dataOnly="0" labelOnly="1" outline="0" fieldPosition="0">
        <references count="7">
          <reference field="2" count="1" selected="0">
            <x v="54"/>
          </reference>
          <reference field="3" count="1" selected="0">
            <x v="733"/>
          </reference>
          <reference field="5" count="1" selected="0">
            <x v="114"/>
          </reference>
          <reference field="9" count="1" selected="0">
            <x v="683"/>
          </reference>
          <reference field="10" count="1" selected="0">
            <x v="227"/>
          </reference>
          <reference field="11" count="1" selected="0">
            <x v="2"/>
          </reference>
          <reference field="25" count="0"/>
        </references>
      </pivotArea>
    </format>
    <format dxfId="2398">
      <pivotArea dataOnly="0" labelOnly="1" outline="0" fieldPosition="0">
        <references count="7">
          <reference field="2" count="1" selected="0">
            <x v="54"/>
          </reference>
          <reference field="3" count="1" selected="0">
            <x v="733"/>
          </reference>
          <reference field="5" count="1" selected="0">
            <x v="114"/>
          </reference>
          <reference field="9" count="1" selected="0">
            <x v="684"/>
          </reference>
          <reference field="10" count="1" selected="0">
            <x v="224"/>
          </reference>
          <reference field="11" count="1" selected="0">
            <x v="2"/>
          </reference>
          <reference field="25" count="0"/>
        </references>
      </pivotArea>
    </format>
    <format dxfId="2397">
      <pivotArea dataOnly="0" labelOnly="1" outline="0" fieldPosition="0">
        <references count="7">
          <reference field="2" count="1" selected="0">
            <x v="55"/>
          </reference>
          <reference field="3" count="1" selected="0">
            <x v="734"/>
          </reference>
          <reference field="5" count="1" selected="0">
            <x v="115"/>
          </reference>
          <reference field="9" count="1" selected="0">
            <x v="687"/>
          </reference>
          <reference field="10" count="1" selected="0">
            <x v="5"/>
          </reference>
          <reference field="11" count="1" selected="0">
            <x v="2"/>
          </reference>
          <reference field="25" count="0"/>
        </references>
      </pivotArea>
    </format>
    <format dxfId="2396">
      <pivotArea dataOnly="0" labelOnly="1" outline="0" fieldPosition="0">
        <references count="7">
          <reference field="2" count="1" selected="0">
            <x v="55"/>
          </reference>
          <reference field="3" count="1" selected="0">
            <x v="735"/>
          </reference>
          <reference field="5" count="1" selected="0">
            <x v="116"/>
          </reference>
          <reference field="9" count="1" selected="0">
            <x v="688"/>
          </reference>
          <reference field="10" count="1" selected="0">
            <x v="228"/>
          </reference>
          <reference field="11" count="1" selected="0">
            <x v="2"/>
          </reference>
          <reference field="25" count="0"/>
        </references>
      </pivotArea>
    </format>
    <format dxfId="2395">
      <pivotArea dataOnly="0" labelOnly="1" outline="0" fieldPosition="0">
        <references count="7">
          <reference field="2" count="1" selected="0">
            <x v="56"/>
          </reference>
          <reference field="3" count="1" selected="0">
            <x v="753"/>
          </reference>
          <reference field="5" count="1" selected="0">
            <x v="117"/>
          </reference>
          <reference field="9" count="1" selected="0">
            <x v="618"/>
          </reference>
          <reference field="10" count="1" selected="0">
            <x v="128"/>
          </reference>
          <reference field="11" count="1" selected="0">
            <x v="3"/>
          </reference>
          <reference field="25" count="0"/>
        </references>
      </pivotArea>
    </format>
    <format dxfId="2394">
      <pivotArea dataOnly="0" labelOnly="1" outline="0" fieldPosition="0">
        <references count="7">
          <reference field="2" count="1" selected="0">
            <x v="57"/>
          </reference>
          <reference field="3" count="1" selected="0">
            <x v="736"/>
          </reference>
          <reference field="5" count="1" selected="0">
            <x v="118"/>
          </reference>
          <reference field="9" count="1" selected="0">
            <x v="685"/>
          </reference>
          <reference field="10" count="1" selected="0">
            <x v="204"/>
          </reference>
          <reference field="11" count="1" selected="0">
            <x v="2"/>
          </reference>
          <reference field="25" count="0"/>
        </references>
      </pivotArea>
    </format>
    <format dxfId="2393">
      <pivotArea dataOnly="0" labelOnly="1" outline="0" fieldPosition="0">
        <references count="7">
          <reference field="2" count="1" selected="0">
            <x v="57"/>
          </reference>
          <reference field="3" count="1" selected="0">
            <x v="736"/>
          </reference>
          <reference field="5" count="1" selected="0">
            <x v="118"/>
          </reference>
          <reference field="9" count="1" selected="0">
            <x v="686"/>
          </reference>
          <reference field="10" count="1" selected="0">
            <x v="229"/>
          </reference>
          <reference field="11" count="1" selected="0">
            <x v="2"/>
          </reference>
          <reference field="25" count="0"/>
        </references>
      </pivotArea>
    </format>
    <format dxfId="2392">
      <pivotArea dataOnly="0" labelOnly="1" outline="0" fieldPosition="0">
        <references count="7">
          <reference field="2" count="1" selected="0">
            <x v="58"/>
          </reference>
          <reference field="3" count="1" selected="0">
            <x v="755"/>
          </reference>
          <reference field="5" count="1" selected="0">
            <x v="123"/>
          </reference>
          <reference field="9" count="1" selected="0">
            <x v="689"/>
          </reference>
          <reference field="10" count="1" selected="0">
            <x v="32"/>
          </reference>
          <reference field="11" count="1" selected="0">
            <x v="3"/>
          </reference>
          <reference field="25" count="0"/>
        </references>
      </pivotArea>
    </format>
    <format dxfId="2391">
      <pivotArea dataOnly="0" labelOnly="1" outline="0" fieldPosition="0">
        <references count="7">
          <reference field="2" count="1" selected="0">
            <x v="59"/>
          </reference>
          <reference field="3" count="1" selected="0">
            <x v="756"/>
          </reference>
          <reference field="5" count="1" selected="0">
            <x v="129"/>
          </reference>
          <reference field="9" count="1" selected="0">
            <x v="690"/>
          </reference>
          <reference field="10" count="1" selected="0">
            <x v="21"/>
          </reference>
          <reference field="11" count="1" selected="0">
            <x v="3"/>
          </reference>
          <reference field="25" count="0"/>
        </references>
      </pivotArea>
    </format>
    <format dxfId="2390">
      <pivotArea dataOnly="0" labelOnly="1" outline="0" fieldPosition="0">
        <references count="1">
          <reference field="4294967294" count="10">
            <x v="0"/>
            <x v="1"/>
            <x v="2"/>
            <x v="3"/>
            <x v="4"/>
            <x v="5"/>
            <x v="6"/>
            <x v="7"/>
            <x v="8"/>
            <x v="9"/>
          </reference>
        </references>
      </pivotArea>
    </format>
    <format dxfId="2389">
      <pivotArea outline="0" collapsedLevelsAreSubtotals="1" fieldPosition="0"/>
    </format>
    <format dxfId="2388">
      <pivotArea field="2" type="button" dataOnly="0" labelOnly="1" outline="0" axis="axisRow" fieldPosition="0"/>
    </format>
    <format dxfId="2387">
      <pivotArea field="3" type="button" dataOnly="0" labelOnly="1" outline="0" axis="axisRow" fieldPosition="1"/>
    </format>
    <format dxfId="2386">
      <pivotArea field="5" type="button" dataOnly="0" labelOnly="1" outline="0" axis="axisRow" fieldPosition="2"/>
    </format>
    <format dxfId="2385">
      <pivotArea field="9" type="button" dataOnly="0" labelOnly="1" outline="0" axis="axisRow" fieldPosition="3"/>
    </format>
    <format dxfId="2384">
      <pivotArea field="10" type="button" dataOnly="0" labelOnly="1" outline="0" axis="axisRow" fieldPosition="4"/>
    </format>
    <format dxfId="2383">
      <pivotArea field="11" type="button" dataOnly="0" labelOnly="1" outline="0" axis="axisRow" fieldPosition="5"/>
    </format>
    <format dxfId="2382">
      <pivotArea field="25" type="button" dataOnly="0" labelOnly="1" outline="0" axis="axisRow" fieldPosition="6"/>
    </format>
    <format dxfId="2381">
      <pivotArea dataOnly="0" labelOnly="1" outline="0" fieldPosition="0">
        <references count="1">
          <reference field="2" count="25">
            <x v="0"/>
            <x v="2"/>
            <x v="3"/>
            <x v="4"/>
            <x v="5"/>
            <x v="6"/>
            <x v="7"/>
            <x v="8"/>
            <x v="9"/>
            <x v="10"/>
            <x v="11"/>
            <x v="12"/>
            <x v="13"/>
            <x v="14"/>
            <x v="15"/>
            <x v="16"/>
            <x v="17"/>
            <x v="18"/>
            <x v="19"/>
            <x v="20"/>
            <x v="21"/>
            <x v="22"/>
            <x v="23"/>
            <x v="24"/>
            <x v="25"/>
          </reference>
        </references>
      </pivotArea>
    </format>
    <format dxfId="2380">
      <pivotArea dataOnly="0" labelOnly="1" outline="0" fieldPosition="0">
        <references count="1">
          <reference field="2" count="33">
            <x v="26"/>
            <x v="27"/>
            <x v="28"/>
            <x v="29"/>
            <x v="30"/>
            <x v="31"/>
            <x v="32"/>
            <x v="33"/>
            <x v="34"/>
            <x v="35"/>
            <x v="36"/>
            <x v="37"/>
            <x v="38"/>
            <x v="39"/>
            <x v="40"/>
            <x v="41"/>
            <x v="42"/>
            <x v="43"/>
            <x v="44"/>
            <x v="45"/>
            <x v="46"/>
            <x v="47"/>
            <x v="48"/>
            <x v="49"/>
            <x v="50"/>
            <x v="51"/>
            <x v="52"/>
            <x v="53"/>
            <x v="54"/>
            <x v="55"/>
            <x v="56"/>
            <x v="57"/>
            <x v="58"/>
          </reference>
        </references>
      </pivotArea>
    </format>
    <format dxfId="2379">
      <pivotArea dataOnly="0" labelOnly="1" outline="0" fieldPosition="0">
        <references count="1">
          <reference field="2" count="1">
            <x v="59"/>
          </reference>
        </references>
      </pivotArea>
    </format>
    <format dxfId="2378">
      <pivotArea dataOnly="0" labelOnly="1" grandRow="1" outline="0" fieldPosition="0"/>
    </format>
    <format dxfId="2377">
      <pivotArea dataOnly="0" labelOnly="1" outline="0" fieldPosition="0">
        <references count="2">
          <reference field="2" count="1" selected="0">
            <x v="0"/>
          </reference>
          <reference field="3" count="1">
            <x v="125"/>
          </reference>
        </references>
      </pivotArea>
    </format>
    <format dxfId="2376">
      <pivotArea dataOnly="0" labelOnly="1" outline="0" fieldPosition="0">
        <references count="2">
          <reference field="2" count="1" selected="0">
            <x v="2"/>
          </reference>
          <reference field="3" count="1">
            <x v="738"/>
          </reference>
        </references>
      </pivotArea>
    </format>
    <format dxfId="2375">
      <pivotArea dataOnly="0" labelOnly="1" outline="0" fieldPosition="0">
        <references count="2">
          <reference field="2" count="1" selected="0">
            <x v="3"/>
          </reference>
          <reference field="3" count="6">
            <x v="373"/>
            <x v="449"/>
            <x v="558"/>
            <x v="608"/>
            <x v="626"/>
            <x v="632"/>
          </reference>
        </references>
      </pivotArea>
    </format>
    <format dxfId="2374">
      <pivotArea dataOnly="0" labelOnly="1" outline="0" fieldPosition="0">
        <references count="2">
          <reference field="2" count="1" selected="0">
            <x v="4"/>
          </reference>
          <reference field="3" count="18">
            <x v="363"/>
            <x v="364"/>
            <x v="369"/>
            <x v="370"/>
            <x v="371"/>
            <x v="419"/>
            <x v="450"/>
            <x v="500"/>
            <x v="551"/>
            <x v="559"/>
            <x v="593"/>
            <x v="594"/>
            <x v="627"/>
            <x v="628"/>
            <x v="629"/>
            <x v="630"/>
            <x v="631"/>
            <x v="690"/>
          </reference>
        </references>
      </pivotArea>
    </format>
    <format dxfId="2373">
      <pivotArea dataOnly="0" labelOnly="1" outline="0" fieldPosition="0">
        <references count="2">
          <reference field="2" count="1" selected="0">
            <x v="5"/>
          </reference>
          <reference field="3" count="3">
            <x v="376"/>
            <x v="377"/>
            <x v="595"/>
          </reference>
        </references>
      </pivotArea>
    </format>
    <format dxfId="2372">
      <pivotArea dataOnly="0" labelOnly="1" outline="0" fieldPosition="0">
        <references count="2">
          <reference field="2" count="1" selected="0">
            <x v="6"/>
          </reference>
          <reference field="3" count="12">
            <x v="366"/>
            <x v="400"/>
            <x v="429"/>
            <x v="519"/>
            <x v="557"/>
            <x v="581"/>
            <x v="582"/>
            <x v="636"/>
            <x v="637"/>
            <x v="638"/>
            <x v="639"/>
            <x v="640"/>
          </reference>
        </references>
      </pivotArea>
    </format>
    <format dxfId="2371">
      <pivotArea dataOnly="0" labelOnly="1" outline="0" fieldPosition="0">
        <references count="2">
          <reference field="2" count="1" selected="0">
            <x v="7"/>
          </reference>
          <reference field="3" count="31">
            <x v="367"/>
            <x v="368"/>
            <x v="388"/>
            <x v="389"/>
            <x v="392"/>
            <x v="394"/>
            <x v="420"/>
            <x v="463"/>
            <x v="474"/>
            <x v="510"/>
            <x v="514"/>
            <x v="515"/>
            <x v="516"/>
            <x v="540"/>
            <x v="542"/>
            <x v="550"/>
            <x v="588"/>
            <x v="602"/>
            <x v="645"/>
            <x v="646"/>
            <x v="647"/>
            <x v="650"/>
            <x v="651"/>
            <x v="652"/>
            <x v="653"/>
            <x v="654"/>
            <x v="655"/>
            <x v="656"/>
            <x v="657"/>
            <x v="739"/>
            <x v="740"/>
          </reference>
        </references>
      </pivotArea>
    </format>
    <format dxfId="2370">
      <pivotArea dataOnly="0" labelOnly="1" outline="0" fieldPosition="0">
        <references count="2">
          <reference field="2" count="1" selected="0">
            <x v="8"/>
          </reference>
          <reference field="3" count="4">
            <x v="416"/>
            <x v="417"/>
            <x v="485"/>
            <x v="495"/>
          </reference>
        </references>
      </pivotArea>
    </format>
    <format dxfId="2369">
      <pivotArea dataOnly="0" labelOnly="1" outline="0" fieldPosition="0">
        <references count="2">
          <reference field="2" count="1" selected="0">
            <x v="9"/>
          </reference>
          <reference field="3" count="12">
            <x v="440"/>
            <x v="451"/>
            <x v="460"/>
            <x v="461"/>
            <x v="462"/>
            <x v="499"/>
            <x v="562"/>
            <x v="678"/>
            <x v="679"/>
            <x v="680"/>
            <x v="681"/>
            <x v="682"/>
          </reference>
        </references>
      </pivotArea>
    </format>
    <format dxfId="2368">
      <pivotArea dataOnly="0" labelOnly="1" outline="0" fieldPosition="0">
        <references count="2">
          <reference field="2" count="1" selected="0">
            <x v="10"/>
          </reference>
          <reference field="3" count="3">
            <x v="441"/>
            <x v="486"/>
            <x v="700"/>
          </reference>
        </references>
      </pivotArea>
    </format>
    <format dxfId="2367">
      <pivotArea dataOnly="0" labelOnly="1" outline="0" fieldPosition="0">
        <references count="2">
          <reference field="2" count="1" selected="0">
            <x v="11"/>
          </reference>
          <reference field="3" count="3">
            <x v="442"/>
            <x v="718"/>
            <x v="724"/>
          </reference>
        </references>
      </pivotArea>
    </format>
    <format dxfId="2366">
      <pivotArea dataOnly="0" labelOnly="1" outline="0" fieldPosition="0">
        <references count="2">
          <reference field="2" count="1" selected="0">
            <x v="12"/>
          </reference>
          <reference field="3" count="12">
            <x v="444"/>
            <x v="445"/>
            <x v="467"/>
            <x v="470"/>
            <x v="471"/>
            <x v="497"/>
            <x v="498"/>
            <x v="531"/>
            <x v="543"/>
            <x v="596"/>
            <x v="746"/>
            <x v="747"/>
          </reference>
        </references>
      </pivotArea>
    </format>
    <format dxfId="2365">
      <pivotArea dataOnly="0" labelOnly="1" outline="0" fieldPosition="0">
        <references count="2">
          <reference field="2" count="1" selected="0">
            <x v="13"/>
          </reference>
          <reference field="3" count="1">
            <x v="698"/>
          </reference>
        </references>
      </pivotArea>
    </format>
    <format dxfId="2364">
      <pivotArea dataOnly="0" labelOnly="1" outline="0" fieldPosition="0">
        <references count="2">
          <reference field="2" count="1" selected="0">
            <x v="14"/>
          </reference>
          <reference field="3" count="10">
            <x v="427"/>
            <x v="447"/>
            <x v="454"/>
            <x v="532"/>
            <x v="544"/>
            <x v="556"/>
            <x v="560"/>
            <x v="561"/>
            <x v="579"/>
            <x v="580"/>
          </reference>
        </references>
      </pivotArea>
    </format>
    <format dxfId="2363">
      <pivotArea dataOnly="0" labelOnly="1" outline="0" fieldPosition="0">
        <references count="2">
          <reference field="2" count="1" selected="0">
            <x v="15"/>
          </reference>
          <reference field="3" count="1">
            <x v="643"/>
          </reference>
        </references>
      </pivotArea>
    </format>
    <format dxfId="2362">
      <pivotArea dataOnly="0" labelOnly="1" outline="0" fieldPosition="0">
        <references count="2">
          <reference field="2" count="1" selected="0">
            <x v="16"/>
          </reference>
          <reference field="3" count="23">
            <x v="237"/>
            <x v="302"/>
            <x v="346"/>
            <x v="396"/>
            <x v="464"/>
            <x v="465"/>
            <x v="473"/>
            <x v="491"/>
            <x v="517"/>
            <x v="518"/>
            <x v="563"/>
            <x v="564"/>
            <x v="597"/>
            <x v="598"/>
            <x v="606"/>
            <x v="615"/>
            <x v="643"/>
            <x v="667"/>
            <x v="668"/>
            <x v="669"/>
            <x v="671"/>
            <x v="672"/>
            <x v="742"/>
          </reference>
        </references>
      </pivotArea>
    </format>
    <format dxfId="2361">
      <pivotArea dataOnly="0" labelOnly="1" outline="0" fieldPosition="0">
        <references count="2">
          <reference field="2" count="1" selected="0">
            <x v="17"/>
          </reference>
          <reference field="3" count="6">
            <x v="438"/>
            <x v="452"/>
            <x v="453"/>
            <x v="537"/>
            <x v="552"/>
            <x v="704"/>
          </reference>
        </references>
      </pivotArea>
    </format>
    <format dxfId="2360">
      <pivotArea dataOnly="0" labelOnly="1" outline="0" fieldPosition="0">
        <references count="2">
          <reference field="2" count="1" selected="0">
            <x v="18"/>
          </reference>
          <reference field="3" count="10">
            <x v="413"/>
            <x v="421"/>
            <x v="428"/>
            <x v="501"/>
            <x v="508"/>
            <x v="509"/>
            <x v="644"/>
            <x v="648"/>
            <x v="649"/>
            <x v="659"/>
          </reference>
        </references>
      </pivotArea>
    </format>
    <format dxfId="2359">
      <pivotArea dataOnly="0" labelOnly="1" outline="0" fieldPosition="0">
        <references count="2">
          <reference field="2" count="1" selected="0">
            <x v="19"/>
          </reference>
          <reference field="3" count="27">
            <x v="125"/>
            <x v="459"/>
            <x v="494"/>
            <x v="502"/>
            <x v="503"/>
            <x v="504"/>
            <x v="505"/>
            <x v="506"/>
            <x v="507"/>
            <x v="528"/>
            <x v="547"/>
            <x v="567"/>
            <x v="568"/>
            <x v="569"/>
            <x v="570"/>
            <x v="571"/>
            <x v="572"/>
            <x v="573"/>
            <x v="600"/>
            <x v="633"/>
            <x v="634"/>
            <x v="706"/>
            <x v="707"/>
            <x v="708"/>
            <x v="709"/>
            <x v="710"/>
            <x v="711"/>
          </reference>
        </references>
      </pivotArea>
    </format>
    <format dxfId="2358">
      <pivotArea dataOnly="0" labelOnly="1" outline="0" fieldPosition="0">
        <references count="2">
          <reference field="2" count="1" selected="0">
            <x v="20"/>
          </reference>
          <reference field="3" count="14">
            <x v="125"/>
            <x v="455"/>
            <x v="456"/>
            <x v="457"/>
            <x v="458"/>
            <x v="487"/>
            <x v="489"/>
            <x v="526"/>
            <x v="527"/>
            <x v="574"/>
            <x v="575"/>
            <x v="576"/>
            <x v="577"/>
            <x v="578"/>
          </reference>
        </references>
      </pivotArea>
    </format>
    <format dxfId="2357">
      <pivotArea dataOnly="0" labelOnly="1" outline="0" fieldPosition="0">
        <references count="2">
          <reference field="2" count="1" selected="0">
            <x v="21"/>
          </reference>
          <reference field="3" count="4">
            <x v="511"/>
            <x v="548"/>
            <x v="635"/>
            <x v="643"/>
          </reference>
        </references>
      </pivotArea>
    </format>
    <format dxfId="2356">
      <pivotArea dataOnly="0" labelOnly="1" outline="0" fieldPosition="0">
        <references count="2">
          <reference field="2" count="1" selected="0">
            <x v="22"/>
          </reference>
          <reference field="3" count="12">
            <x v="433"/>
            <x v="546"/>
            <x v="617"/>
            <x v="618"/>
            <x v="619"/>
            <x v="673"/>
            <x v="674"/>
            <x v="676"/>
            <x v="685"/>
            <x v="686"/>
            <x v="693"/>
            <x v="694"/>
          </reference>
        </references>
      </pivotArea>
    </format>
    <format dxfId="2355">
      <pivotArea dataOnly="0" labelOnly="1" outline="0" fieldPosition="0">
        <references count="2">
          <reference field="2" count="1" selected="0">
            <x v="23"/>
          </reference>
          <reference field="3" count="4">
            <x v="481"/>
            <x v="520"/>
            <x v="643"/>
            <x v="745"/>
          </reference>
        </references>
      </pivotArea>
    </format>
    <format dxfId="2354">
      <pivotArea dataOnly="0" labelOnly="1" outline="0" fieldPosition="0">
        <references count="2">
          <reference field="2" count="1" selected="0">
            <x v="24"/>
          </reference>
          <reference field="3" count="6">
            <x v="472"/>
            <x v="590"/>
            <x v="591"/>
            <x v="592"/>
            <x v="691"/>
            <x v="757"/>
          </reference>
        </references>
      </pivotArea>
    </format>
    <format dxfId="2353">
      <pivotArea dataOnly="0" labelOnly="1" outline="0" fieldPosition="0">
        <references count="2">
          <reference field="2" count="1" selected="0">
            <x v="25"/>
          </reference>
          <reference field="3" count="3">
            <x v="492"/>
            <x v="688"/>
            <x v="754"/>
          </reference>
        </references>
      </pivotArea>
    </format>
    <format dxfId="2352">
      <pivotArea dataOnly="0" labelOnly="1" outline="0" fieldPosition="0">
        <references count="2">
          <reference field="2" count="1" selected="0">
            <x v="26"/>
          </reference>
          <reference field="3" count="5">
            <x v="545"/>
            <x v="587"/>
            <x v="692"/>
            <x v="743"/>
            <x v="744"/>
          </reference>
        </references>
      </pivotArea>
    </format>
    <format dxfId="2351">
      <pivotArea dataOnly="0" labelOnly="1" outline="0" fieldPosition="0">
        <references count="2">
          <reference field="2" count="1" selected="0">
            <x v="27"/>
          </reference>
          <reference field="3" count="3">
            <x v="418"/>
            <x v="589"/>
            <x v="683"/>
          </reference>
        </references>
      </pivotArea>
    </format>
    <format dxfId="2350">
      <pivotArea dataOnly="0" labelOnly="1" outline="0" fieldPosition="0">
        <references count="2">
          <reference field="2" count="1" selected="0">
            <x v="28"/>
          </reference>
          <reference field="3" count="2">
            <x v="584"/>
            <x v="613"/>
          </reference>
        </references>
      </pivotArea>
    </format>
    <format dxfId="2349">
      <pivotArea dataOnly="0" labelOnly="1" outline="0" fieldPosition="0">
        <references count="2">
          <reference field="2" count="1" selected="0">
            <x v="29"/>
          </reference>
          <reference field="3" count="1">
            <x v="535"/>
          </reference>
        </references>
      </pivotArea>
    </format>
    <format dxfId="2348">
      <pivotArea dataOnly="0" labelOnly="1" outline="0" fieldPosition="0">
        <references count="2">
          <reference field="2" count="1" selected="0">
            <x v="30"/>
          </reference>
          <reference field="3" count="2">
            <x v="642"/>
            <x v="643"/>
          </reference>
        </references>
      </pivotArea>
    </format>
    <format dxfId="2347">
      <pivotArea dataOnly="0" labelOnly="1" outline="0" fieldPosition="0">
        <references count="2">
          <reference field="2" count="1" selected="0">
            <x v="31"/>
          </reference>
          <reference field="3" count="1">
            <x v="658"/>
          </reference>
        </references>
      </pivotArea>
    </format>
    <format dxfId="2346">
      <pivotArea dataOnly="0" labelOnly="1" outline="0" fieldPosition="0">
        <references count="2">
          <reference field="2" count="1" selected="0">
            <x v="32"/>
          </reference>
          <reference field="3" count="1">
            <x v="643"/>
          </reference>
        </references>
      </pivotArea>
    </format>
    <format dxfId="2345">
      <pivotArea dataOnly="0" labelOnly="1" outline="0" fieldPosition="0">
        <references count="2">
          <reference field="2" count="1" selected="0">
            <x v="33"/>
          </reference>
          <reference field="3" count="3">
            <x v="591"/>
            <x v="610"/>
            <x v="748"/>
          </reference>
        </references>
      </pivotArea>
    </format>
    <format dxfId="2344">
      <pivotArea dataOnly="0" labelOnly="1" outline="0" fieldPosition="0">
        <references count="2">
          <reference field="2" count="1" selected="0">
            <x v="34"/>
          </reference>
          <reference field="3" count="2">
            <x v="660"/>
            <x v="661"/>
          </reference>
        </references>
      </pivotArea>
    </format>
    <format dxfId="2343">
      <pivotArea dataOnly="0" labelOnly="1" outline="0" fieldPosition="0">
        <references count="2">
          <reference field="2" count="1" selected="0">
            <x v="35"/>
          </reference>
          <reference field="3" count="4">
            <x v="604"/>
            <x v="605"/>
            <x v="611"/>
            <x v="696"/>
          </reference>
        </references>
      </pivotArea>
    </format>
    <format dxfId="2342">
      <pivotArea dataOnly="0" labelOnly="1" outline="0" fieldPosition="0">
        <references count="2">
          <reference field="2" count="1" selected="0">
            <x v="36"/>
          </reference>
          <reference field="3" count="7">
            <x v="612"/>
            <x v="662"/>
            <x v="663"/>
            <x v="664"/>
            <x v="665"/>
            <x v="666"/>
            <x v="741"/>
          </reference>
        </references>
      </pivotArea>
    </format>
    <format dxfId="2341">
      <pivotArea dataOnly="0" labelOnly="1" outline="0" fieldPosition="0">
        <references count="2">
          <reference field="2" count="1" selected="0">
            <x v="37"/>
          </reference>
          <reference field="3" count="2">
            <x v="541"/>
            <x v="737"/>
          </reference>
        </references>
      </pivotArea>
    </format>
    <format dxfId="2340">
      <pivotArea dataOnly="0" labelOnly="1" outline="0" fieldPosition="0">
        <references count="2">
          <reference field="2" count="1" selected="0">
            <x v="38"/>
          </reference>
          <reference field="3" count="1">
            <x v="670"/>
          </reference>
        </references>
      </pivotArea>
    </format>
    <format dxfId="2339">
      <pivotArea dataOnly="0" labelOnly="1" outline="0" fieldPosition="0">
        <references count="2">
          <reference field="2" count="1" selected="0">
            <x v="39"/>
          </reference>
          <reference field="3" count="2">
            <x v="684"/>
            <x v="751"/>
          </reference>
        </references>
      </pivotArea>
    </format>
    <format dxfId="2338">
      <pivotArea dataOnly="0" labelOnly="1" outline="0" fieldPosition="0">
        <references count="2">
          <reference field="2" count="1" selected="0">
            <x v="40"/>
          </reference>
          <reference field="3" count="5">
            <x v="622"/>
            <x v="643"/>
            <x v="697"/>
            <x v="701"/>
            <x v="702"/>
          </reference>
        </references>
      </pivotArea>
    </format>
    <format dxfId="2337">
      <pivotArea dataOnly="0" labelOnly="1" outline="0" fieldPosition="0">
        <references count="2">
          <reference field="2" count="1" selected="0">
            <x v="41"/>
          </reference>
          <reference field="3" count="1">
            <x v="689"/>
          </reference>
        </references>
      </pivotArea>
    </format>
    <format dxfId="2336">
      <pivotArea dataOnly="0" labelOnly="1" outline="0" fieldPosition="0">
        <references count="2">
          <reference field="2" count="1" selected="0">
            <x v="42"/>
          </reference>
          <reference field="3" count="1">
            <x v="619"/>
          </reference>
        </references>
      </pivotArea>
    </format>
    <format dxfId="2335">
      <pivotArea dataOnly="0" labelOnly="1" outline="0" fieldPosition="0">
        <references count="2">
          <reference field="2" count="1" selected="0">
            <x v="43"/>
          </reference>
          <reference field="3" count="2">
            <x v="643"/>
            <x v="699"/>
          </reference>
        </references>
      </pivotArea>
    </format>
    <format dxfId="2334">
      <pivotArea dataOnly="0" labelOnly="1" outline="0" fieldPosition="0">
        <references count="2">
          <reference field="2" count="1" selected="0">
            <x v="44"/>
          </reference>
          <reference field="3" count="1">
            <x v="643"/>
          </reference>
        </references>
      </pivotArea>
    </format>
    <format dxfId="2333">
      <pivotArea dataOnly="0" labelOnly="1" outline="0" fieldPosition="0">
        <references count="2">
          <reference field="2" count="1" selected="0">
            <x v="45"/>
          </reference>
          <reference field="3" count="1">
            <x v="611"/>
          </reference>
        </references>
      </pivotArea>
    </format>
    <format dxfId="2332">
      <pivotArea dataOnly="0" labelOnly="1" outline="0" fieldPosition="0">
        <references count="2">
          <reference field="2" count="1" selected="0">
            <x v="46"/>
          </reference>
          <reference field="3" count="2">
            <x v="703"/>
            <x v="717"/>
          </reference>
        </references>
      </pivotArea>
    </format>
    <format dxfId="2331">
      <pivotArea dataOnly="0" labelOnly="1" outline="0" fieldPosition="0">
        <references count="2">
          <reference field="2" count="1" selected="0">
            <x v="47"/>
          </reference>
          <reference field="3" count="1">
            <x v="705"/>
          </reference>
        </references>
      </pivotArea>
    </format>
    <format dxfId="2330">
      <pivotArea dataOnly="0" labelOnly="1" outline="0" fieldPosition="0">
        <references count="2">
          <reference field="2" count="1" selected="0">
            <x v="48"/>
          </reference>
          <reference field="3" count="5">
            <x v="712"/>
            <x v="713"/>
            <x v="714"/>
            <x v="715"/>
            <x v="749"/>
          </reference>
        </references>
      </pivotArea>
    </format>
    <format dxfId="2329">
      <pivotArea dataOnly="0" labelOnly="1" outline="0" fieldPosition="0">
        <references count="2">
          <reference field="2" count="1" selected="0">
            <x v="49"/>
          </reference>
          <reference field="3" count="2">
            <x v="716"/>
            <x v="750"/>
          </reference>
        </references>
      </pivotArea>
    </format>
    <format dxfId="2328">
      <pivotArea dataOnly="0" labelOnly="1" outline="0" fieldPosition="0">
        <references count="2">
          <reference field="2" count="1" selected="0">
            <x v="50"/>
          </reference>
          <reference field="3" count="4">
            <x v="719"/>
            <x v="720"/>
            <x v="721"/>
            <x v="722"/>
          </reference>
        </references>
      </pivotArea>
    </format>
    <format dxfId="2327">
      <pivotArea dataOnly="0" labelOnly="1" outline="0" fieldPosition="0">
        <references count="2">
          <reference field="2" count="1" selected="0">
            <x v="51"/>
          </reference>
          <reference field="3" count="3">
            <x v="723"/>
            <x v="725"/>
            <x v="732"/>
          </reference>
        </references>
      </pivotArea>
    </format>
    <format dxfId="2326">
      <pivotArea dataOnly="0" labelOnly="1" outline="0" fieldPosition="0">
        <references count="2">
          <reference field="2" count="1" selected="0">
            <x v="52"/>
          </reference>
          <reference field="3" count="4">
            <x v="726"/>
            <x v="727"/>
            <x v="729"/>
            <x v="752"/>
          </reference>
        </references>
      </pivotArea>
    </format>
    <format dxfId="2325">
      <pivotArea dataOnly="0" labelOnly="1" outline="0" fieldPosition="0">
        <references count="2">
          <reference field="2" count="1" selected="0">
            <x v="53"/>
          </reference>
          <reference field="3" count="2">
            <x v="730"/>
            <x v="731"/>
          </reference>
        </references>
      </pivotArea>
    </format>
    <format dxfId="2324">
      <pivotArea dataOnly="0" labelOnly="1" outline="0" fieldPosition="0">
        <references count="2">
          <reference field="2" count="1" selected="0">
            <x v="54"/>
          </reference>
          <reference field="3" count="1">
            <x v="733"/>
          </reference>
        </references>
      </pivotArea>
    </format>
    <format dxfId="2323">
      <pivotArea dataOnly="0" labelOnly="1" outline="0" fieldPosition="0">
        <references count="2">
          <reference field="2" count="1" selected="0">
            <x v="55"/>
          </reference>
          <reference field="3" count="2">
            <x v="734"/>
            <x v="735"/>
          </reference>
        </references>
      </pivotArea>
    </format>
    <format dxfId="2322">
      <pivotArea dataOnly="0" labelOnly="1" outline="0" fieldPosition="0">
        <references count="2">
          <reference field="2" count="1" selected="0">
            <x v="56"/>
          </reference>
          <reference field="3" count="1">
            <x v="753"/>
          </reference>
        </references>
      </pivotArea>
    </format>
    <format dxfId="2321">
      <pivotArea dataOnly="0" labelOnly="1" outline="0" fieldPosition="0">
        <references count="2">
          <reference field="2" count="1" selected="0">
            <x v="57"/>
          </reference>
          <reference field="3" count="1">
            <x v="736"/>
          </reference>
        </references>
      </pivotArea>
    </format>
    <format dxfId="2320">
      <pivotArea dataOnly="0" labelOnly="1" outline="0" fieldPosition="0">
        <references count="2">
          <reference field="2" count="1" selected="0">
            <x v="58"/>
          </reference>
          <reference field="3" count="1">
            <x v="755"/>
          </reference>
        </references>
      </pivotArea>
    </format>
    <format dxfId="2319">
      <pivotArea dataOnly="0" labelOnly="1" outline="0" fieldPosition="0">
        <references count="2">
          <reference field="2" count="1" selected="0">
            <x v="59"/>
          </reference>
          <reference field="3" count="1">
            <x v="756"/>
          </reference>
        </references>
      </pivotArea>
    </format>
    <format dxfId="2318">
      <pivotArea dataOnly="0" labelOnly="1" outline="0" fieldPosition="0">
        <references count="3">
          <reference field="2" count="1" selected="0">
            <x v="0"/>
          </reference>
          <reference field="3" count="1" selected="0">
            <x v="125"/>
          </reference>
          <reference field="5" count="1">
            <x v="0"/>
          </reference>
        </references>
      </pivotArea>
    </format>
    <format dxfId="2317">
      <pivotArea dataOnly="0" labelOnly="1" outline="0" fieldPosition="0">
        <references count="3">
          <reference field="2" count="1" selected="0">
            <x v="2"/>
          </reference>
          <reference field="3" count="1" selected="0">
            <x v="738"/>
          </reference>
          <reference field="5" count="3">
            <x v="2"/>
            <x v="3"/>
            <x v="4"/>
          </reference>
        </references>
      </pivotArea>
    </format>
    <format dxfId="2316">
      <pivotArea dataOnly="0" labelOnly="1" outline="0" fieldPosition="0">
        <references count="3">
          <reference field="2" count="1" selected="0">
            <x v="3"/>
          </reference>
          <reference field="3" count="1" selected="0">
            <x v="608"/>
          </reference>
          <reference field="5" count="2">
            <x v="5"/>
            <x v="6"/>
          </reference>
        </references>
      </pivotArea>
    </format>
    <format dxfId="2315">
      <pivotArea dataOnly="0" labelOnly="1" outline="0" fieldPosition="0">
        <references count="3">
          <reference field="2" count="1" selected="0">
            <x v="3"/>
          </reference>
          <reference field="3" count="1" selected="0">
            <x v="632"/>
          </reference>
          <reference field="5" count="1">
            <x v="15"/>
          </reference>
        </references>
      </pivotArea>
    </format>
    <format dxfId="2314">
      <pivotArea dataOnly="0" labelOnly="1" outline="0" fieldPosition="0">
        <references count="3">
          <reference field="2" count="1" selected="0">
            <x v="4"/>
          </reference>
          <reference field="3" count="1" selected="0">
            <x v="551"/>
          </reference>
          <reference field="5" count="1">
            <x v="33"/>
          </reference>
        </references>
      </pivotArea>
    </format>
    <format dxfId="2313">
      <pivotArea dataOnly="0" labelOnly="1" outline="0" fieldPosition="0">
        <references count="3">
          <reference field="2" count="1" selected="0">
            <x v="4"/>
          </reference>
          <reference field="3" count="1" selected="0">
            <x v="593"/>
          </reference>
          <reference field="5" count="1">
            <x v="7"/>
          </reference>
        </references>
      </pivotArea>
    </format>
    <format dxfId="2312">
      <pivotArea dataOnly="0" labelOnly="1" outline="0" fieldPosition="0">
        <references count="3">
          <reference field="2" count="1" selected="0">
            <x v="4"/>
          </reference>
          <reference field="3" count="1" selected="0">
            <x v="627"/>
          </reference>
          <reference field="5" count="1">
            <x v="8"/>
          </reference>
        </references>
      </pivotArea>
    </format>
    <format dxfId="2311">
      <pivotArea dataOnly="0" labelOnly="1" outline="0" fieldPosition="0">
        <references count="3">
          <reference field="2" count="1" selected="0">
            <x v="4"/>
          </reference>
          <reference field="3" count="1" selected="0">
            <x v="628"/>
          </reference>
          <reference field="5" count="1">
            <x v="9"/>
          </reference>
        </references>
      </pivotArea>
    </format>
    <format dxfId="2310">
      <pivotArea dataOnly="0" labelOnly="1" outline="0" fieldPosition="0">
        <references count="3">
          <reference field="2" count="1" selected="0">
            <x v="4"/>
          </reference>
          <reference field="3" count="1" selected="0">
            <x v="629"/>
          </reference>
          <reference field="5" count="1">
            <x v="10"/>
          </reference>
        </references>
      </pivotArea>
    </format>
    <format dxfId="2309">
      <pivotArea dataOnly="0" labelOnly="1" outline="0" fieldPosition="0">
        <references count="3">
          <reference field="2" count="1" selected="0">
            <x v="4"/>
          </reference>
          <reference field="3" count="1" selected="0">
            <x v="630"/>
          </reference>
          <reference field="5" count="1">
            <x v="11"/>
          </reference>
        </references>
      </pivotArea>
    </format>
    <format dxfId="2308">
      <pivotArea dataOnly="0" labelOnly="1" outline="0" fieldPosition="0">
        <references count="3">
          <reference field="2" count="1" selected="0">
            <x v="5"/>
          </reference>
          <reference field="3" count="1" selected="0">
            <x v="595"/>
          </reference>
          <reference field="5" count="1">
            <x v="12"/>
          </reference>
        </references>
      </pivotArea>
    </format>
    <format dxfId="2307">
      <pivotArea dataOnly="0" labelOnly="1" outline="0" fieldPosition="0">
        <references count="3">
          <reference field="2" count="1" selected="0">
            <x v="6"/>
          </reference>
          <reference field="3" count="1" selected="0">
            <x v="582"/>
          </reference>
          <reference field="5" count="1">
            <x v="24"/>
          </reference>
        </references>
      </pivotArea>
    </format>
    <format dxfId="2306">
      <pivotArea dataOnly="0" labelOnly="1" outline="0" fieldPosition="0">
        <references count="3">
          <reference field="2" count="1" selected="0">
            <x v="6"/>
          </reference>
          <reference field="3" count="1" selected="0">
            <x v="637"/>
          </reference>
          <reference field="5" count="1">
            <x v="25"/>
          </reference>
        </references>
      </pivotArea>
    </format>
    <format dxfId="2305">
      <pivotArea dataOnly="0" labelOnly="1" outline="0" fieldPosition="0">
        <references count="3">
          <reference field="2" count="1" selected="0">
            <x v="6"/>
          </reference>
          <reference field="3" count="1" selected="0">
            <x v="639"/>
          </reference>
          <reference field="5" count="1">
            <x v="26"/>
          </reference>
        </references>
      </pivotArea>
    </format>
    <format dxfId="2304">
      <pivotArea dataOnly="0" labelOnly="1" outline="0" fieldPosition="0">
        <references count="3">
          <reference field="2" count="1" selected="0">
            <x v="6"/>
          </reference>
          <reference field="3" count="1" selected="0">
            <x v="640"/>
          </reference>
          <reference field="5" count="1">
            <x v="27"/>
          </reference>
        </references>
      </pivotArea>
    </format>
    <format dxfId="2303">
      <pivotArea dataOnly="0" labelOnly="1" outline="0" fieldPosition="0">
        <references count="3">
          <reference field="2" count="1" selected="0">
            <x v="7"/>
          </reference>
          <reference field="3" count="1" selected="0">
            <x v="392"/>
          </reference>
          <reference field="5" count="2">
            <x v="19"/>
            <x v="20"/>
          </reference>
        </references>
      </pivotArea>
    </format>
    <format dxfId="2302">
      <pivotArea dataOnly="0" labelOnly="1" outline="0" fieldPosition="0">
        <references count="3">
          <reference field="2" count="1" selected="0">
            <x v="7"/>
          </reference>
          <reference field="3" count="1" selected="0">
            <x v="650"/>
          </reference>
          <reference field="5" count="1">
            <x v="36"/>
          </reference>
        </references>
      </pivotArea>
    </format>
    <format dxfId="2301">
      <pivotArea dataOnly="0" labelOnly="1" outline="0" fieldPosition="0">
        <references count="3">
          <reference field="2" count="1" selected="0">
            <x v="7"/>
          </reference>
          <reference field="3" count="1" selected="0">
            <x v="651"/>
          </reference>
          <reference field="5" count="1">
            <x v="37"/>
          </reference>
        </references>
      </pivotArea>
    </format>
    <format dxfId="2300">
      <pivotArea dataOnly="0" labelOnly="1" outline="0" fieldPosition="0">
        <references count="3">
          <reference field="2" count="1" selected="0">
            <x v="7"/>
          </reference>
          <reference field="3" count="1" selected="0">
            <x v="652"/>
          </reference>
          <reference field="5" count="1">
            <x v="38"/>
          </reference>
        </references>
      </pivotArea>
    </format>
    <format dxfId="2299">
      <pivotArea dataOnly="0" labelOnly="1" outline="0" fieldPosition="0">
        <references count="3">
          <reference field="2" count="1" selected="0">
            <x v="7"/>
          </reference>
          <reference field="3" count="1" selected="0">
            <x v="653"/>
          </reference>
          <reference field="5" count="2">
            <x v="39"/>
            <x v="40"/>
          </reference>
        </references>
      </pivotArea>
    </format>
    <format dxfId="2298">
      <pivotArea dataOnly="0" labelOnly="1" outline="0" fieldPosition="0">
        <references count="3">
          <reference field="2" count="1" selected="0">
            <x v="7"/>
          </reference>
          <reference field="3" count="1" selected="0">
            <x v="654"/>
          </reference>
          <reference field="5" count="1">
            <x v="41"/>
          </reference>
        </references>
      </pivotArea>
    </format>
    <format dxfId="2297">
      <pivotArea dataOnly="0" labelOnly="1" outline="0" fieldPosition="0">
        <references count="3">
          <reference field="2" count="1" selected="0">
            <x v="7"/>
          </reference>
          <reference field="3" count="1" selected="0">
            <x v="655"/>
          </reference>
          <reference field="5" count="1">
            <x v="42"/>
          </reference>
        </references>
      </pivotArea>
    </format>
    <format dxfId="2296">
      <pivotArea dataOnly="0" labelOnly="1" outline="0" fieldPosition="0">
        <references count="3">
          <reference field="2" count="1" selected="0">
            <x v="7"/>
          </reference>
          <reference field="3" count="1" selected="0">
            <x v="656"/>
          </reference>
          <reference field="5" count="1">
            <x v="43"/>
          </reference>
        </references>
      </pivotArea>
    </format>
    <format dxfId="2295">
      <pivotArea dataOnly="0" labelOnly="1" outline="0" fieldPosition="0">
        <references count="3">
          <reference field="2" count="1" selected="0">
            <x v="7"/>
          </reference>
          <reference field="3" count="1" selected="0">
            <x v="739"/>
          </reference>
          <reference field="5" count="2">
            <x v="21"/>
            <x v="22"/>
          </reference>
        </references>
      </pivotArea>
    </format>
    <format dxfId="2294">
      <pivotArea dataOnly="0" labelOnly="1" outline="0" fieldPosition="0">
        <references count="3">
          <reference field="2" count="1" selected="0">
            <x v="7"/>
          </reference>
          <reference field="3" count="1" selected="0">
            <x v="740"/>
          </reference>
          <reference field="5" count="1">
            <x v="21"/>
          </reference>
        </references>
      </pivotArea>
    </format>
    <format dxfId="2293">
      <pivotArea dataOnly="0" labelOnly="1" outline="0" fieldPosition="0">
        <references count="3">
          <reference field="2" count="1" selected="0">
            <x v="9"/>
          </reference>
          <reference field="3" count="1" selected="0">
            <x v="562"/>
          </reference>
          <reference field="5" count="1">
            <x v="17"/>
          </reference>
        </references>
      </pivotArea>
    </format>
    <format dxfId="2292">
      <pivotArea dataOnly="0" labelOnly="1" outline="0" fieldPosition="0">
        <references count="3">
          <reference field="2" count="1" selected="0">
            <x v="9"/>
          </reference>
          <reference field="3" count="1" selected="0">
            <x v="678"/>
          </reference>
          <reference field="5" count="1">
            <x v="66"/>
          </reference>
        </references>
      </pivotArea>
    </format>
    <format dxfId="2291">
      <pivotArea dataOnly="0" labelOnly="1" outline="0" fieldPosition="0">
        <references count="3">
          <reference field="2" count="1" selected="0">
            <x v="9"/>
          </reference>
          <reference field="3" count="1" selected="0">
            <x v="679"/>
          </reference>
          <reference field="5" count="1">
            <x v="67"/>
          </reference>
        </references>
      </pivotArea>
    </format>
    <format dxfId="2290">
      <pivotArea dataOnly="0" labelOnly="1" outline="0" fieldPosition="0">
        <references count="3">
          <reference field="2" count="1" selected="0">
            <x v="9"/>
          </reference>
          <reference field="3" count="1" selected="0">
            <x v="680"/>
          </reference>
          <reference field="5" count="1">
            <x v="68"/>
          </reference>
        </references>
      </pivotArea>
    </format>
    <format dxfId="2289">
      <pivotArea dataOnly="0" labelOnly="1" outline="0" fieldPosition="0">
        <references count="3">
          <reference field="2" count="1" selected="0">
            <x v="9"/>
          </reference>
          <reference field="3" count="1" selected="0">
            <x v="681"/>
          </reference>
          <reference field="5" count="1">
            <x v="69"/>
          </reference>
        </references>
      </pivotArea>
    </format>
    <format dxfId="2288">
      <pivotArea dataOnly="0" labelOnly="1" outline="0" fieldPosition="0">
        <references count="3">
          <reference field="2" count="1" selected="0">
            <x v="9"/>
          </reference>
          <reference field="3" count="1" selected="0">
            <x v="682"/>
          </reference>
          <reference field="5" count="1">
            <x v="70"/>
          </reference>
        </references>
      </pivotArea>
    </format>
    <format dxfId="2287">
      <pivotArea dataOnly="0" labelOnly="1" outline="0" fieldPosition="0">
        <references count="3">
          <reference field="2" count="1" selected="0">
            <x v="10"/>
          </reference>
          <reference field="3" count="1" selected="0">
            <x v="700"/>
          </reference>
          <reference field="5" count="1">
            <x v="93"/>
          </reference>
        </references>
      </pivotArea>
    </format>
    <format dxfId="2286">
      <pivotArea dataOnly="0" labelOnly="1" outline="0" fieldPosition="0">
        <references count="3">
          <reference field="2" count="1" selected="0">
            <x v="11"/>
          </reference>
          <reference field="3" count="1" selected="0">
            <x v="718"/>
          </reference>
          <reference field="5" count="1">
            <x v="105"/>
          </reference>
        </references>
      </pivotArea>
    </format>
    <format dxfId="2285">
      <pivotArea dataOnly="0" labelOnly="1" outline="0" fieldPosition="0">
        <references count="3">
          <reference field="2" count="1" selected="0">
            <x v="11"/>
          </reference>
          <reference field="3" count="1" selected="0">
            <x v="724"/>
          </reference>
          <reference field="5" count="1">
            <x v="108"/>
          </reference>
        </references>
      </pivotArea>
    </format>
    <format dxfId="2284">
      <pivotArea dataOnly="0" labelOnly="1" outline="0" fieldPosition="0">
        <references count="3">
          <reference field="2" count="1" selected="0">
            <x v="12"/>
          </reference>
          <reference field="3" count="1" selected="0">
            <x v="445"/>
          </reference>
          <reference field="5" count="1">
            <x v="13"/>
          </reference>
        </references>
      </pivotArea>
    </format>
    <format dxfId="2283">
      <pivotArea dataOnly="0" labelOnly="1" outline="0" fieldPosition="0">
        <references count="3">
          <reference field="2" count="1" selected="0">
            <x v="12"/>
          </reference>
          <reference field="3" count="1" selected="0">
            <x v="497"/>
          </reference>
          <reference field="5" count="1">
            <x v="13"/>
          </reference>
        </references>
      </pivotArea>
    </format>
    <format dxfId="2282">
      <pivotArea dataOnly="0" labelOnly="1" outline="0" fieldPosition="0">
        <references count="3">
          <reference field="2" count="1" selected="0">
            <x v="12"/>
          </reference>
          <reference field="3" count="1" selected="0">
            <x v="596"/>
          </reference>
          <reference field="5" count="1">
            <x v="14"/>
          </reference>
        </references>
      </pivotArea>
    </format>
    <format dxfId="2281">
      <pivotArea dataOnly="0" labelOnly="1" outline="0" fieldPosition="0">
        <references count="3">
          <reference field="2" count="1" selected="0">
            <x v="12"/>
          </reference>
          <reference field="3" count="1" selected="0">
            <x v="746"/>
          </reference>
          <reference field="5" count="1">
            <x v="82"/>
          </reference>
        </references>
      </pivotArea>
    </format>
    <format dxfId="2280">
      <pivotArea dataOnly="0" labelOnly="1" outline="0" fieldPosition="0">
        <references count="3">
          <reference field="2" count="1" selected="0">
            <x v="12"/>
          </reference>
          <reference field="3" count="1" selected="0">
            <x v="747"/>
          </reference>
          <reference field="5" count="1">
            <x v="83"/>
          </reference>
        </references>
      </pivotArea>
    </format>
    <format dxfId="2279">
      <pivotArea dataOnly="0" labelOnly="1" outline="0" fieldPosition="0">
        <references count="3">
          <reference field="2" count="1" selected="0">
            <x v="13"/>
          </reference>
          <reference field="3" count="1" selected="0">
            <x v="698"/>
          </reference>
          <reference field="5" count="1">
            <x v="88"/>
          </reference>
        </references>
      </pivotArea>
    </format>
    <format dxfId="2278">
      <pivotArea dataOnly="0" labelOnly="1" outline="0" fieldPosition="0">
        <references count="3">
          <reference field="2" count="1" selected="0">
            <x v="14"/>
          </reference>
          <reference field="3" count="1" selected="0">
            <x v="561"/>
          </reference>
          <reference field="5" count="1">
            <x v="16"/>
          </reference>
        </references>
      </pivotArea>
    </format>
    <format dxfId="2277">
      <pivotArea dataOnly="0" labelOnly="1" outline="0" fieldPosition="0">
        <references count="3">
          <reference field="2" count="1" selected="0">
            <x v="14"/>
          </reference>
          <reference field="3" count="1" selected="0">
            <x v="579"/>
          </reference>
          <reference field="5" count="1">
            <x v="23"/>
          </reference>
        </references>
      </pivotArea>
    </format>
    <format dxfId="2276">
      <pivotArea dataOnly="0" labelOnly="1" outline="0" fieldPosition="0">
        <references count="3">
          <reference field="2" count="1" selected="0">
            <x v="15"/>
          </reference>
          <reference field="3" count="1" selected="0">
            <x v="448"/>
          </reference>
          <reference field="5" count="1">
            <x v="124"/>
          </reference>
        </references>
      </pivotArea>
    </format>
    <format dxfId="2275">
      <pivotArea dataOnly="0" labelOnly="1" outline="0" fieldPosition="0">
        <references count="3">
          <reference field="2" count="1" selected="0">
            <x v="15"/>
          </reference>
          <reference field="3" count="1" selected="0">
            <x v="643"/>
          </reference>
          <reference field="5" count="1">
            <x v="53"/>
          </reference>
        </references>
      </pivotArea>
    </format>
    <format dxfId="2274">
      <pivotArea dataOnly="0" labelOnly="1" outline="0" fieldPosition="0">
        <references count="3">
          <reference field="2" count="1" selected="0">
            <x v="16"/>
          </reference>
          <reference field="3" count="1" selected="0">
            <x v="564"/>
          </reference>
          <reference field="5" count="1">
            <x v="18"/>
          </reference>
        </references>
      </pivotArea>
    </format>
    <format dxfId="2273">
      <pivotArea dataOnly="0" labelOnly="1" outline="0" fieldPosition="0">
        <references count="3">
          <reference field="2" count="1" selected="0">
            <x v="16"/>
          </reference>
          <reference field="3" count="1" selected="0">
            <x v="615"/>
          </reference>
          <reference field="5" count="1">
            <x v="54"/>
          </reference>
        </references>
      </pivotArea>
    </format>
    <format dxfId="2272">
      <pivotArea dataOnly="0" labelOnly="1" outline="0" fieldPosition="0">
        <references count="3">
          <reference field="2" count="1" selected="0">
            <x v="16"/>
          </reference>
          <reference field="3" count="1" selected="0">
            <x v="643"/>
          </reference>
          <reference field="5" count="1">
            <x v="60"/>
          </reference>
        </references>
      </pivotArea>
    </format>
    <format dxfId="2271">
      <pivotArea dataOnly="0" labelOnly="1" outline="0" fieldPosition="0">
        <references count="3">
          <reference field="2" count="1" selected="0">
            <x v="16"/>
          </reference>
          <reference field="3" count="1" selected="0">
            <x v="667"/>
          </reference>
          <reference field="5" count="1">
            <x v="55"/>
          </reference>
        </references>
      </pivotArea>
    </format>
    <format dxfId="2270">
      <pivotArea dataOnly="0" labelOnly="1" outline="0" fieldPosition="0">
        <references count="3">
          <reference field="2" count="1" selected="0">
            <x v="16"/>
          </reference>
          <reference field="3" count="1" selected="0">
            <x v="669"/>
          </reference>
          <reference field="5" count="1">
            <x v="56"/>
          </reference>
        </references>
      </pivotArea>
    </format>
    <format dxfId="2269">
      <pivotArea dataOnly="0" labelOnly="1" outline="0" fieldPosition="0">
        <references count="3">
          <reference field="2" count="1" selected="0">
            <x v="16"/>
          </reference>
          <reference field="3" count="1" selected="0">
            <x v="671"/>
          </reference>
          <reference field="5" count="1">
            <x v="58"/>
          </reference>
        </references>
      </pivotArea>
    </format>
    <format dxfId="2268">
      <pivotArea dataOnly="0" labelOnly="1" outline="0" fieldPosition="0">
        <references count="3">
          <reference field="2" count="1" selected="0">
            <x v="16"/>
          </reference>
          <reference field="3" count="1" selected="0">
            <x v="672"/>
          </reference>
          <reference field="5" count="1">
            <x v="59"/>
          </reference>
        </references>
      </pivotArea>
    </format>
    <format dxfId="2267">
      <pivotArea dataOnly="0" labelOnly="1" outline="0" fieldPosition="0">
        <references count="3">
          <reference field="2" count="1" selected="0">
            <x v="16"/>
          </reference>
          <reference field="3" count="1" selected="0">
            <x v="742"/>
          </reference>
          <reference field="5" count="1">
            <x v="56"/>
          </reference>
        </references>
      </pivotArea>
    </format>
    <format dxfId="2266">
      <pivotArea dataOnly="0" labelOnly="1" outline="0" fieldPosition="0">
        <references count="3">
          <reference field="2" count="1" selected="0">
            <x v="17"/>
          </reference>
          <reference field="3" count="1" selected="0">
            <x v="704"/>
          </reference>
          <reference field="5" count="1">
            <x v="97"/>
          </reference>
        </references>
      </pivotArea>
    </format>
    <format dxfId="2265">
      <pivotArea dataOnly="0" labelOnly="1" outline="0" fieldPosition="0">
        <references count="3">
          <reference field="2" count="1" selected="0">
            <x v="18"/>
          </reference>
          <reference field="3" count="1" selected="0">
            <x v="644"/>
          </reference>
          <reference field="5" count="2">
            <x v="31"/>
            <x v="32"/>
          </reference>
        </references>
      </pivotArea>
    </format>
    <format dxfId="2264">
      <pivotArea dataOnly="0" labelOnly="1" outline="0" fieldPosition="0">
        <references count="3">
          <reference field="2" count="1" selected="0">
            <x v="18"/>
          </reference>
          <reference field="3" count="1" selected="0">
            <x v="648"/>
          </reference>
          <reference field="5" count="1">
            <x v="34"/>
          </reference>
        </references>
      </pivotArea>
    </format>
    <format dxfId="2263">
      <pivotArea dataOnly="0" labelOnly="1" outline="0" fieldPosition="0">
        <references count="3">
          <reference field="2" count="1" selected="0">
            <x v="18"/>
          </reference>
          <reference field="3" count="1" selected="0">
            <x v="649"/>
          </reference>
          <reference field="5" count="1">
            <x v="35"/>
          </reference>
        </references>
      </pivotArea>
    </format>
    <format dxfId="2262">
      <pivotArea dataOnly="0" labelOnly="1" outline="0" fieldPosition="0">
        <references count="3">
          <reference field="2" count="1" selected="0">
            <x v="18"/>
          </reference>
          <reference field="3" count="1" selected="0">
            <x v="659"/>
          </reference>
          <reference field="5" count="1">
            <x v="46"/>
          </reference>
        </references>
      </pivotArea>
    </format>
    <format dxfId="2261">
      <pivotArea dataOnly="0" labelOnly="1" outline="0" fieldPosition="0">
        <references count="3">
          <reference field="2" count="1" selected="0">
            <x v="19"/>
          </reference>
          <reference field="3" count="1" selected="0">
            <x v="706"/>
          </reference>
          <reference field="5" count="1">
            <x v="100"/>
          </reference>
        </references>
      </pivotArea>
    </format>
    <format dxfId="2260">
      <pivotArea dataOnly="0" labelOnly="1" outline="0" fieldPosition="0">
        <references count="3">
          <reference field="2" count="1" selected="0">
            <x v="21"/>
          </reference>
          <reference field="3" count="1" selected="0">
            <x v="643"/>
          </reference>
          <reference field="5" count="2">
            <x v="125"/>
            <x v="126"/>
          </reference>
        </references>
      </pivotArea>
    </format>
    <format dxfId="2259">
      <pivotArea dataOnly="0" labelOnly="1" outline="0" fieldPosition="0">
        <references count="3">
          <reference field="2" count="1" selected="0">
            <x v="22"/>
          </reference>
          <reference field="3" count="1" selected="0">
            <x v="618"/>
          </reference>
          <reference field="5" count="1">
            <x v="63"/>
          </reference>
        </references>
      </pivotArea>
    </format>
    <format dxfId="2258">
      <pivotArea dataOnly="0" labelOnly="1" outline="0" fieldPosition="0">
        <references count="3">
          <reference field="2" count="1" selected="0">
            <x v="22"/>
          </reference>
          <reference field="3" count="1" selected="0">
            <x v="673"/>
          </reference>
          <reference field="5" count="1">
            <x v="61"/>
          </reference>
        </references>
      </pivotArea>
    </format>
    <format dxfId="2257">
      <pivotArea dataOnly="0" labelOnly="1" outline="0" fieldPosition="0">
        <references count="3">
          <reference field="2" count="1" selected="0">
            <x v="22"/>
          </reference>
          <reference field="3" count="1" selected="0">
            <x v="674"/>
          </reference>
          <reference field="5" count="2">
            <x v="62"/>
            <x v="72"/>
          </reference>
        </references>
      </pivotArea>
    </format>
    <format dxfId="2256">
      <pivotArea dataOnly="0" labelOnly="1" outline="0" fieldPosition="0">
        <references count="3">
          <reference field="2" count="1" selected="0">
            <x v="22"/>
          </reference>
          <reference field="3" count="1" selected="0">
            <x v="676"/>
          </reference>
          <reference field="5" count="1">
            <x v="64"/>
          </reference>
        </references>
      </pivotArea>
    </format>
    <format dxfId="2255">
      <pivotArea dataOnly="0" labelOnly="1" outline="0" fieldPosition="0">
        <references count="3">
          <reference field="2" count="1" selected="0">
            <x v="22"/>
          </reference>
          <reference field="3" count="1" selected="0">
            <x v="693"/>
          </reference>
          <reference field="5" count="1">
            <x v="75"/>
          </reference>
        </references>
      </pivotArea>
    </format>
    <format dxfId="2254">
      <pivotArea dataOnly="0" labelOnly="1" outline="0" fieldPosition="0">
        <references count="3">
          <reference field="2" count="1" selected="0">
            <x v="22"/>
          </reference>
          <reference field="3" count="1" selected="0">
            <x v="694"/>
          </reference>
          <reference field="5" count="1">
            <x v="76"/>
          </reference>
        </references>
      </pivotArea>
    </format>
    <format dxfId="2253">
      <pivotArea dataOnly="0" labelOnly="1" outline="0" fieldPosition="0">
        <references count="3">
          <reference field="2" count="1" selected="0">
            <x v="23"/>
          </reference>
          <reference field="3" count="1" selected="0">
            <x v="643"/>
          </reference>
          <reference field="5" count="1">
            <x v="84"/>
          </reference>
        </references>
      </pivotArea>
    </format>
    <format dxfId="2252">
      <pivotArea dataOnly="0" labelOnly="1" outline="0" fieldPosition="0">
        <references count="3">
          <reference field="2" count="1" selected="0">
            <x v="23"/>
          </reference>
          <reference field="3" count="1" selected="0">
            <x v="745"/>
          </reference>
          <reference field="5" count="2">
            <x v="81"/>
            <x v="85"/>
          </reference>
        </references>
      </pivotArea>
    </format>
    <format dxfId="2251">
      <pivotArea dataOnly="0" labelOnly="1" outline="0" fieldPosition="0">
        <references count="3">
          <reference field="2" count="1" selected="0">
            <x v="24"/>
          </reference>
          <reference field="3" count="1" selected="0">
            <x v="691"/>
          </reference>
          <reference field="5" count="1">
            <x v="73"/>
          </reference>
        </references>
      </pivotArea>
    </format>
    <format dxfId="2250">
      <pivotArea dataOnly="0" labelOnly="1" outline="0" fieldPosition="0">
        <references count="3">
          <reference field="2" count="1" selected="0">
            <x v="24"/>
          </reference>
          <reference field="3" count="1" selected="0">
            <x v="757"/>
          </reference>
          <reference field="5" count="1">
            <x v="130"/>
          </reference>
        </references>
      </pivotArea>
    </format>
    <format dxfId="2249">
      <pivotArea dataOnly="0" labelOnly="1" outline="0" fieldPosition="0">
        <references count="3">
          <reference field="2" count="1" selected="0">
            <x v="25"/>
          </reference>
          <reference field="3" count="1" selected="0">
            <x v="754"/>
          </reference>
          <reference field="5" count="1">
            <x v="122"/>
          </reference>
        </references>
      </pivotArea>
    </format>
    <format dxfId="2248">
      <pivotArea dataOnly="0" labelOnly="1" outline="0" fieldPosition="0">
        <references count="3">
          <reference field="2" count="1" selected="0">
            <x v="26"/>
          </reference>
          <reference field="3" count="1" selected="0">
            <x v="692"/>
          </reference>
          <reference field="5" count="1">
            <x v="77"/>
          </reference>
        </references>
      </pivotArea>
    </format>
    <format dxfId="2247">
      <pivotArea dataOnly="0" labelOnly="1" outline="0" fieldPosition="0">
        <references count="3">
          <reference field="2" count="1" selected="0">
            <x v="26"/>
          </reference>
          <reference field="3" count="1" selected="0">
            <x v="743"/>
          </reference>
          <reference field="5" count="1">
            <x v="78"/>
          </reference>
        </references>
      </pivotArea>
    </format>
    <format dxfId="2246">
      <pivotArea dataOnly="0" labelOnly="1" outline="0" fieldPosition="0">
        <references count="3">
          <reference field="2" count="1" selected="0">
            <x v="26"/>
          </reference>
          <reference field="3" count="1" selected="0">
            <x v="744"/>
          </reference>
          <reference field="5" count="1">
            <x v="80"/>
          </reference>
        </references>
      </pivotArea>
    </format>
    <format dxfId="2245">
      <pivotArea dataOnly="0" labelOnly="1" outline="0" fieldPosition="0">
        <references count="3">
          <reference field="2" count="1" selected="0">
            <x v="27"/>
          </reference>
          <reference field="3" count="1" selected="0">
            <x v="683"/>
          </reference>
          <reference field="5" count="1">
            <x v="71"/>
          </reference>
        </references>
      </pivotArea>
    </format>
    <format dxfId="2244">
      <pivotArea dataOnly="0" labelOnly="1" outline="0" fieldPosition="0">
        <references count="3">
          <reference field="2" count="1" selected="0">
            <x v="28"/>
          </reference>
          <reference field="3" count="1" selected="0">
            <x v="584"/>
          </reference>
          <reference field="5" count="1">
            <x v="28"/>
          </reference>
        </references>
      </pivotArea>
    </format>
    <format dxfId="2243">
      <pivotArea dataOnly="0" labelOnly="1" outline="0" fieldPosition="0">
        <references count="3">
          <reference field="2" count="1" selected="0">
            <x v="29"/>
          </reference>
          <reference field="3" count="1" selected="0">
            <x v="535"/>
          </reference>
          <reference field="5" count="1">
            <x v="29"/>
          </reference>
        </references>
      </pivotArea>
    </format>
    <format dxfId="2242">
      <pivotArea dataOnly="0" labelOnly="1" outline="0" fieldPosition="0">
        <references count="3">
          <reference field="2" count="1" selected="0">
            <x v="30"/>
          </reference>
          <reference field="3" count="1" selected="0">
            <x v="642"/>
          </reference>
          <reference field="5" count="1">
            <x v="30"/>
          </reference>
        </references>
      </pivotArea>
    </format>
    <format dxfId="2241">
      <pivotArea dataOnly="0" labelOnly="1" outline="0" fieldPosition="0">
        <references count="3">
          <reference field="2" count="1" selected="0">
            <x v="31"/>
          </reference>
          <reference field="3" count="1" selected="0">
            <x v="658"/>
          </reference>
          <reference field="5" count="1">
            <x v="44"/>
          </reference>
        </references>
      </pivotArea>
    </format>
    <format dxfId="2240">
      <pivotArea dataOnly="0" labelOnly="1" outline="0" fieldPosition="0">
        <references count="3">
          <reference field="2" count="1" selected="0">
            <x v="32"/>
          </reference>
          <reference field="3" count="1" selected="0">
            <x v="643"/>
          </reference>
          <reference field="5" count="1">
            <x v="45"/>
          </reference>
        </references>
      </pivotArea>
    </format>
    <format dxfId="2239">
      <pivotArea dataOnly="0" labelOnly="1" outline="0" fieldPosition="0">
        <references count="3">
          <reference field="2" count="1" selected="0">
            <x v="33"/>
          </reference>
          <reference field="3" count="1" selected="0">
            <x v="748"/>
          </reference>
          <reference field="5" count="1">
            <x v="99"/>
          </reference>
        </references>
      </pivotArea>
    </format>
    <format dxfId="2238">
      <pivotArea dataOnly="0" labelOnly="1" outline="0" fieldPosition="0">
        <references count="3">
          <reference field="2" count="1" selected="0">
            <x v="34"/>
          </reference>
          <reference field="3" count="1" selected="0">
            <x v="660"/>
          </reference>
          <reference field="5" count="1">
            <x v="47"/>
          </reference>
        </references>
      </pivotArea>
    </format>
    <format dxfId="2237">
      <pivotArea dataOnly="0" labelOnly="1" outline="0" fieldPosition="0">
        <references count="3">
          <reference field="2" count="1" selected="0">
            <x v="35"/>
          </reference>
          <reference field="3" count="1" selected="0">
            <x v="696"/>
          </reference>
          <reference field="5" count="1">
            <x v="86"/>
          </reference>
        </references>
      </pivotArea>
    </format>
    <format dxfId="2236">
      <pivotArea dataOnly="0" labelOnly="1" outline="0" fieldPosition="0">
        <references count="3">
          <reference field="2" count="1" selected="0">
            <x v="36"/>
          </reference>
          <reference field="3" count="1" selected="0">
            <x v="664"/>
          </reference>
          <reference field="5" count="1">
            <x v="50"/>
          </reference>
        </references>
      </pivotArea>
    </format>
    <format dxfId="2235">
      <pivotArea dataOnly="0" labelOnly="1" outline="0" fieldPosition="0">
        <references count="3">
          <reference field="2" count="1" selected="0">
            <x v="36"/>
          </reference>
          <reference field="3" count="1" selected="0">
            <x v="665"/>
          </reference>
          <reference field="5" count="1">
            <x v="51"/>
          </reference>
        </references>
      </pivotArea>
    </format>
    <format dxfId="2234">
      <pivotArea dataOnly="0" labelOnly="1" outline="0" fieldPosition="0">
        <references count="3">
          <reference field="2" count="1" selected="0">
            <x v="36"/>
          </reference>
          <reference field="3" count="1" selected="0">
            <x v="666"/>
          </reference>
          <reference field="5" count="1">
            <x v="52"/>
          </reference>
        </references>
      </pivotArea>
    </format>
    <format dxfId="2233">
      <pivotArea dataOnly="0" labelOnly="1" outline="0" fieldPosition="0">
        <references count="3">
          <reference field="2" count="1" selected="0">
            <x v="36"/>
          </reference>
          <reference field="3" count="1" selected="0">
            <x v="741"/>
          </reference>
          <reference field="5" count="1">
            <x v="49"/>
          </reference>
        </references>
      </pivotArea>
    </format>
    <format dxfId="2232">
      <pivotArea dataOnly="0" labelOnly="1" outline="0" fieldPosition="0">
        <references count="3">
          <reference field="2" count="1" selected="0">
            <x v="37"/>
          </reference>
          <reference field="3" count="1" selected="0">
            <x v="737"/>
          </reference>
          <reference field="5" count="1">
            <x v="120"/>
          </reference>
        </references>
      </pivotArea>
    </format>
    <format dxfId="2231">
      <pivotArea dataOnly="0" labelOnly="1" outline="0" fieldPosition="0">
        <references count="3">
          <reference field="2" count="1" selected="0">
            <x v="38"/>
          </reference>
          <reference field="3" count="1" selected="0">
            <x v="670"/>
          </reference>
          <reference field="5" count="1">
            <x v="57"/>
          </reference>
        </references>
      </pivotArea>
    </format>
    <format dxfId="2230">
      <pivotArea dataOnly="0" labelOnly="1" outline="0" fieldPosition="0">
        <references count="3">
          <reference field="2" count="1" selected="0">
            <x v="39"/>
          </reference>
          <reference field="3" count="1" selected="0">
            <x v="751"/>
          </reference>
          <reference field="5" count="1">
            <x v="103"/>
          </reference>
        </references>
      </pivotArea>
    </format>
    <format dxfId="2229">
      <pivotArea dataOnly="0" labelOnly="1" outline="0" fieldPosition="0">
        <references count="3">
          <reference field="2" count="1" selected="0">
            <x v="40"/>
          </reference>
          <reference field="3" count="1" selected="0">
            <x v="643"/>
          </reference>
          <reference field="5" count="1">
            <x v="89"/>
          </reference>
        </references>
      </pivotArea>
    </format>
    <format dxfId="2228">
      <pivotArea dataOnly="0" labelOnly="1" outline="0" fieldPosition="0">
        <references count="3">
          <reference field="2" count="1" selected="0">
            <x v="40"/>
          </reference>
          <reference field="3" count="1" selected="0">
            <x v="697"/>
          </reference>
          <reference field="5" count="1">
            <x v="87"/>
          </reference>
        </references>
      </pivotArea>
    </format>
    <format dxfId="2227">
      <pivotArea dataOnly="0" labelOnly="1" outline="0" fieldPosition="0">
        <references count="3">
          <reference field="2" count="1" selected="0">
            <x v="40"/>
          </reference>
          <reference field="3" count="1" selected="0">
            <x v="701"/>
          </reference>
          <reference field="5" count="1">
            <x v="94"/>
          </reference>
        </references>
      </pivotArea>
    </format>
    <format dxfId="2226">
      <pivotArea dataOnly="0" labelOnly="1" outline="0" fieldPosition="0">
        <references count="3">
          <reference field="2" count="1" selected="0">
            <x v="40"/>
          </reference>
          <reference field="3" count="1" selected="0">
            <x v="702"/>
          </reference>
          <reference field="5" count="1">
            <x v="95"/>
          </reference>
        </references>
      </pivotArea>
    </format>
    <format dxfId="2225">
      <pivotArea dataOnly="0" labelOnly="1" outline="0" fieldPosition="0">
        <references count="3">
          <reference field="2" count="1" selected="0">
            <x v="42"/>
          </reference>
          <reference field="3" count="1" selected="0">
            <x v="619"/>
          </reference>
          <reference field="5" count="1">
            <x v="79"/>
          </reference>
        </references>
      </pivotArea>
    </format>
    <format dxfId="2224">
      <pivotArea dataOnly="0" labelOnly="1" outline="0" fieldPosition="0">
        <references count="3">
          <reference field="2" count="1" selected="0">
            <x v="43"/>
          </reference>
          <reference field="3" count="1" selected="0">
            <x v="643"/>
          </reference>
          <reference field="5" count="1">
            <x v="90"/>
          </reference>
        </references>
      </pivotArea>
    </format>
    <format dxfId="2223">
      <pivotArea dataOnly="0" labelOnly="1" outline="0" fieldPosition="0">
        <references count="3">
          <reference field="2" count="1" selected="0">
            <x v="43"/>
          </reference>
          <reference field="3" count="1" selected="0">
            <x v="699"/>
          </reference>
          <reference field="5" count="1">
            <x v="92"/>
          </reference>
        </references>
      </pivotArea>
    </format>
    <format dxfId="2222">
      <pivotArea dataOnly="0" labelOnly="1" outline="0" fieldPosition="0">
        <references count="3">
          <reference field="2" count="1" selected="0">
            <x v="44"/>
          </reference>
          <reference field="3" count="1" selected="0">
            <x v="643"/>
          </reference>
          <reference field="5" count="1">
            <x v="91"/>
          </reference>
        </references>
      </pivotArea>
    </format>
    <format dxfId="2221">
      <pivotArea dataOnly="0" labelOnly="1" outline="0" fieldPosition="0">
        <references count="3">
          <reference field="2" count="1" selected="0">
            <x v="46"/>
          </reference>
          <reference field="3" count="1" selected="0">
            <x v="703"/>
          </reference>
          <reference field="5" count="1">
            <x v="96"/>
          </reference>
        </references>
      </pivotArea>
    </format>
    <format dxfId="2220">
      <pivotArea dataOnly="0" labelOnly="1" outline="0" fieldPosition="0">
        <references count="3">
          <reference field="2" count="1" selected="0">
            <x v="46"/>
          </reference>
          <reference field="3" count="1" selected="0">
            <x v="717"/>
          </reference>
          <reference field="5" count="1">
            <x v="104"/>
          </reference>
        </references>
      </pivotArea>
    </format>
    <format dxfId="2219">
      <pivotArea dataOnly="0" labelOnly="1" outline="0" fieldPosition="0">
        <references count="3">
          <reference field="2" count="1" selected="0">
            <x v="47"/>
          </reference>
          <reference field="3" count="1" selected="0">
            <x v="705"/>
          </reference>
          <reference field="5" count="1">
            <x v="98"/>
          </reference>
        </references>
      </pivotArea>
    </format>
    <format dxfId="2218">
      <pivotArea dataOnly="0" labelOnly="1" outline="0" fieldPosition="0">
        <references count="3">
          <reference field="2" count="1" selected="0">
            <x v="48"/>
          </reference>
          <reference field="3" count="1" selected="0">
            <x v="712"/>
          </reference>
          <reference field="5" count="1">
            <x v="101"/>
          </reference>
        </references>
      </pivotArea>
    </format>
    <format dxfId="2217">
      <pivotArea dataOnly="0" labelOnly="1" outline="0" fieldPosition="0">
        <references count="3">
          <reference field="2" count="1" selected="0">
            <x v="49"/>
          </reference>
          <reference field="3" count="1" selected="0">
            <x v="716"/>
          </reference>
          <reference field="5" count="1">
            <x v="102"/>
          </reference>
        </references>
      </pivotArea>
    </format>
    <format dxfId="2216">
      <pivotArea dataOnly="0" labelOnly="1" outline="0" fieldPosition="0">
        <references count="3">
          <reference field="2" count="1" selected="0">
            <x v="49"/>
          </reference>
          <reference field="3" count="1" selected="0">
            <x v="750"/>
          </reference>
          <reference field="5" count="1">
            <x v="127"/>
          </reference>
        </references>
      </pivotArea>
    </format>
    <format dxfId="2215">
      <pivotArea dataOnly="0" labelOnly="1" outline="0" fieldPosition="0">
        <references count="3">
          <reference field="2" count="1" selected="0">
            <x v="50"/>
          </reference>
          <reference field="3" count="1" selected="0">
            <x v="719"/>
          </reference>
          <reference field="5" count="1">
            <x v="106"/>
          </reference>
        </references>
      </pivotArea>
    </format>
    <format dxfId="2214">
      <pivotArea dataOnly="0" labelOnly="1" outline="0" fieldPosition="0">
        <references count="3">
          <reference field="2" count="1" selected="0">
            <x v="51"/>
          </reference>
          <reference field="3" count="1" selected="0">
            <x v="723"/>
          </reference>
          <reference field="5" count="1">
            <x v="107"/>
          </reference>
        </references>
      </pivotArea>
    </format>
    <format dxfId="2213">
      <pivotArea dataOnly="0" labelOnly="1" outline="0" fieldPosition="0">
        <references count="3">
          <reference field="2" count="1" selected="0">
            <x v="51"/>
          </reference>
          <reference field="3" count="1" selected="0">
            <x v="725"/>
          </reference>
          <reference field="5" count="1">
            <x v="109"/>
          </reference>
        </references>
      </pivotArea>
    </format>
    <format dxfId="2212">
      <pivotArea dataOnly="0" labelOnly="1" outline="0" fieldPosition="0">
        <references count="3">
          <reference field="2" count="1" selected="0">
            <x v="51"/>
          </reference>
          <reference field="3" count="1" selected="0">
            <x v="732"/>
          </reference>
          <reference field="5" count="1">
            <x v="113"/>
          </reference>
        </references>
      </pivotArea>
    </format>
    <format dxfId="2211">
      <pivotArea dataOnly="0" labelOnly="1" outline="0" fieldPosition="0">
        <references count="3">
          <reference field="2" count="1" selected="0">
            <x v="52"/>
          </reference>
          <reference field="3" count="1" selected="0">
            <x v="726"/>
          </reference>
          <reference field="5" count="1">
            <x v="110"/>
          </reference>
        </references>
      </pivotArea>
    </format>
    <format dxfId="2210">
      <pivotArea dataOnly="0" labelOnly="1" outline="0" fieldPosition="0">
        <references count="3">
          <reference field="2" count="1" selected="0">
            <x v="53"/>
          </reference>
          <reference field="3" count="1" selected="0">
            <x v="730"/>
          </reference>
          <reference field="5" count="1">
            <x v="111"/>
          </reference>
        </references>
      </pivotArea>
    </format>
    <format dxfId="2209">
      <pivotArea dataOnly="0" labelOnly="1" outline="0" fieldPosition="0">
        <references count="3">
          <reference field="2" count="1" selected="0">
            <x v="53"/>
          </reference>
          <reference field="3" count="1" selected="0">
            <x v="731"/>
          </reference>
          <reference field="5" count="1">
            <x v="112"/>
          </reference>
        </references>
      </pivotArea>
    </format>
    <format dxfId="2208">
      <pivotArea dataOnly="0" labelOnly="1" outline="0" fieldPosition="0">
        <references count="3">
          <reference field="2" count="1" selected="0">
            <x v="54"/>
          </reference>
          <reference field="3" count="1" selected="0">
            <x v="733"/>
          </reference>
          <reference field="5" count="1">
            <x v="114"/>
          </reference>
        </references>
      </pivotArea>
    </format>
    <format dxfId="2207">
      <pivotArea dataOnly="0" labelOnly="1" outline="0" fieldPosition="0">
        <references count="3">
          <reference field="2" count="1" selected="0">
            <x v="55"/>
          </reference>
          <reference field="3" count="1" selected="0">
            <x v="734"/>
          </reference>
          <reference field="5" count="1">
            <x v="115"/>
          </reference>
        </references>
      </pivotArea>
    </format>
    <format dxfId="2206">
      <pivotArea dataOnly="0" labelOnly="1" outline="0" fieldPosition="0">
        <references count="3">
          <reference field="2" count="1" selected="0">
            <x v="55"/>
          </reference>
          <reference field="3" count="1" selected="0">
            <x v="735"/>
          </reference>
          <reference field="5" count="1">
            <x v="116"/>
          </reference>
        </references>
      </pivotArea>
    </format>
    <format dxfId="2205">
      <pivotArea dataOnly="0" labelOnly="1" outline="0" fieldPosition="0">
        <references count="3">
          <reference field="2" count="1" selected="0">
            <x v="56"/>
          </reference>
          <reference field="3" count="1" selected="0">
            <x v="753"/>
          </reference>
          <reference field="5" count="1">
            <x v="117"/>
          </reference>
        </references>
      </pivotArea>
    </format>
    <format dxfId="2204">
      <pivotArea dataOnly="0" labelOnly="1" outline="0" fieldPosition="0">
        <references count="3">
          <reference field="2" count="1" selected="0">
            <x v="57"/>
          </reference>
          <reference field="3" count="1" selected="0">
            <x v="736"/>
          </reference>
          <reference field="5" count="1">
            <x v="118"/>
          </reference>
        </references>
      </pivotArea>
    </format>
    <format dxfId="2203">
      <pivotArea dataOnly="0" labelOnly="1" outline="0" fieldPosition="0">
        <references count="3">
          <reference field="2" count="1" selected="0">
            <x v="58"/>
          </reference>
          <reference field="3" count="1" selected="0">
            <x v="755"/>
          </reference>
          <reference field="5" count="1">
            <x v="123"/>
          </reference>
        </references>
      </pivotArea>
    </format>
    <format dxfId="2202">
      <pivotArea dataOnly="0" labelOnly="1" outline="0" fieldPosition="0">
        <references count="3">
          <reference field="2" count="1" selected="0">
            <x v="59"/>
          </reference>
          <reference field="3" count="1" selected="0">
            <x v="756"/>
          </reference>
          <reference field="5" count="1">
            <x v="129"/>
          </reference>
        </references>
      </pivotArea>
    </format>
    <format dxfId="2201">
      <pivotArea dataOnly="0" labelOnly="1" outline="0" fieldPosition="0">
        <references count="4">
          <reference field="2" count="1" selected="0">
            <x v="0"/>
          </reference>
          <reference field="3" count="1" selected="0">
            <x v="125"/>
          </reference>
          <reference field="5" count="1" selected="0">
            <x v="0"/>
          </reference>
          <reference field="9" count="1">
            <x v="0"/>
          </reference>
        </references>
      </pivotArea>
    </format>
    <format dxfId="2200">
      <pivotArea dataOnly="0" labelOnly="1" outline="0" fieldPosition="0">
        <references count="4">
          <reference field="2" count="1" selected="0">
            <x v="2"/>
          </reference>
          <reference field="3" count="1" selected="0">
            <x v="738"/>
          </reference>
          <reference field="5" count="1" selected="0">
            <x v="2"/>
          </reference>
          <reference field="9" count="2">
            <x v="367"/>
            <x v="368"/>
          </reference>
        </references>
      </pivotArea>
    </format>
    <format dxfId="2199">
      <pivotArea dataOnly="0" labelOnly="1" outline="0" fieldPosition="0">
        <references count="4">
          <reference field="2" count="1" selected="0">
            <x v="2"/>
          </reference>
          <reference field="3" count="1" selected="0">
            <x v="738"/>
          </reference>
          <reference field="5" count="1" selected="0">
            <x v="3"/>
          </reference>
          <reference field="9" count="1">
            <x v="0"/>
          </reference>
        </references>
      </pivotArea>
    </format>
    <format dxfId="2198">
      <pivotArea dataOnly="0" labelOnly="1" outline="0" fieldPosition="0">
        <references count="4">
          <reference field="2" count="1" selected="0">
            <x v="2"/>
          </reference>
          <reference field="3" count="1" selected="0">
            <x v="738"/>
          </reference>
          <reference field="5" count="1" selected="0">
            <x v="4"/>
          </reference>
          <reference field="9" count="1">
            <x v="620"/>
          </reference>
        </references>
      </pivotArea>
    </format>
    <format dxfId="2197">
      <pivotArea dataOnly="0" labelOnly="1" outline="0" fieldPosition="0">
        <references count="4">
          <reference field="2" count="1" selected="0">
            <x v="3"/>
          </reference>
          <reference field="3" count="1" selected="0">
            <x v="608"/>
          </reference>
          <reference field="5" count="1" selected="0">
            <x v="5"/>
          </reference>
          <reference field="9" count="14">
            <x v="2"/>
            <x v="3"/>
            <x v="23"/>
            <x v="90"/>
            <x v="92"/>
            <x v="94"/>
            <x v="164"/>
            <x v="335"/>
            <x v="344"/>
            <x v="411"/>
            <x v="412"/>
            <x v="413"/>
            <x v="414"/>
            <x v="449"/>
          </reference>
        </references>
      </pivotArea>
    </format>
    <format dxfId="2196">
      <pivotArea dataOnly="0" labelOnly="1" outline="0" fieldPosition="0">
        <references count="4">
          <reference field="2" count="1" selected="0">
            <x v="3"/>
          </reference>
          <reference field="3" count="1" selected="0">
            <x v="608"/>
          </reference>
          <reference field="5" count="1" selected="0">
            <x v="6"/>
          </reference>
          <reference field="9" count="2">
            <x v="44"/>
            <x v="87"/>
          </reference>
        </references>
      </pivotArea>
    </format>
    <format dxfId="2195">
      <pivotArea dataOnly="0" labelOnly="1" outline="0" fieldPosition="0">
        <references count="4">
          <reference field="2" count="1" selected="0">
            <x v="3"/>
          </reference>
          <reference field="3" count="1" selected="0">
            <x v="632"/>
          </reference>
          <reference field="5" count="1" selected="0">
            <x v="15"/>
          </reference>
          <reference field="9" count="2">
            <x v="85"/>
            <x v="86"/>
          </reference>
        </references>
      </pivotArea>
    </format>
    <format dxfId="2194">
      <pivotArea dataOnly="0" labelOnly="1" outline="0" fieldPosition="0">
        <references count="4">
          <reference field="2" count="1" selected="0">
            <x v="4"/>
          </reference>
          <reference field="3" count="1" selected="0">
            <x v="551"/>
          </reference>
          <reference field="5" count="1" selected="0">
            <x v="33"/>
          </reference>
          <reference field="9" count="4">
            <x v="2"/>
            <x v="19"/>
            <x v="48"/>
            <x v="419"/>
          </reference>
        </references>
      </pivotArea>
    </format>
    <format dxfId="2193">
      <pivotArea dataOnly="0" labelOnly="1" outline="0" fieldPosition="0">
        <references count="4">
          <reference field="2" count="1" selected="0">
            <x v="4"/>
          </reference>
          <reference field="3" count="1" selected="0">
            <x v="593"/>
          </reference>
          <reference field="5" count="1" selected="0">
            <x v="7"/>
          </reference>
          <reference field="9" count="18">
            <x v="10"/>
            <x v="88"/>
            <x v="215"/>
            <x v="218"/>
            <x v="219"/>
            <x v="287"/>
            <x v="324"/>
            <x v="336"/>
            <x v="385"/>
            <x v="415"/>
            <x v="423"/>
            <x v="424"/>
            <x v="425"/>
            <x v="426"/>
            <x v="450"/>
            <x v="451"/>
            <x v="452"/>
            <x v="453"/>
          </reference>
        </references>
      </pivotArea>
    </format>
    <format dxfId="2192">
      <pivotArea dataOnly="0" labelOnly="1" outline="0" fieldPosition="0">
        <references count="4">
          <reference field="2" count="1" selected="0">
            <x v="4"/>
          </reference>
          <reference field="3" count="1" selected="0">
            <x v="627"/>
          </reference>
          <reference field="5" count="1" selected="0">
            <x v="8"/>
          </reference>
          <reference field="9" count="12">
            <x v="10"/>
            <x v="12"/>
            <x v="15"/>
            <x v="44"/>
            <x v="215"/>
            <x v="336"/>
            <x v="417"/>
            <x v="427"/>
            <x v="453"/>
            <x v="455"/>
            <x v="456"/>
            <x v="457"/>
          </reference>
        </references>
      </pivotArea>
    </format>
    <format dxfId="2191">
      <pivotArea dataOnly="0" labelOnly="1" outline="0" fieldPosition="0">
        <references count="4">
          <reference field="2" count="1" selected="0">
            <x v="4"/>
          </reference>
          <reference field="3" count="1" selected="0">
            <x v="628"/>
          </reference>
          <reference field="5" count="1" selected="0">
            <x v="9"/>
          </reference>
          <reference field="9" count="14">
            <x v="44"/>
            <x v="78"/>
            <x v="215"/>
            <x v="218"/>
            <x v="287"/>
            <x v="336"/>
            <x v="417"/>
            <x v="427"/>
            <x v="451"/>
            <x v="455"/>
            <x v="458"/>
            <x v="459"/>
            <x v="621"/>
            <x v="622"/>
          </reference>
        </references>
      </pivotArea>
    </format>
    <format dxfId="2190">
      <pivotArea dataOnly="0" labelOnly="1" outline="0" fieldPosition="0">
        <references count="4">
          <reference field="2" count="1" selected="0">
            <x v="4"/>
          </reference>
          <reference field="3" count="1" selected="0">
            <x v="629"/>
          </reference>
          <reference field="5" count="1" selected="0">
            <x v="10"/>
          </reference>
          <reference field="9" count="14">
            <x v="39"/>
            <x v="177"/>
            <x v="215"/>
            <x v="287"/>
            <x v="385"/>
            <x v="417"/>
            <x v="427"/>
            <x v="453"/>
            <x v="455"/>
            <x v="460"/>
            <x v="461"/>
            <x v="621"/>
            <x v="623"/>
            <x v="624"/>
          </reference>
        </references>
      </pivotArea>
    </format>
    <format dxfId="2189">
      <pivotArea dataOnly="0" labelOnly="1" outline="0" fieldPosition="0">
        <references count="4">
          <reference field="2" count="1" selected="0">
            <x v="4"/>
          </reference>
          <reference field="3" count="1" selected="0">
            <x v="630"/>
          </reference>
          <reference field="5" count="1" selected="0">
            <x v="11"/>
          </reference>
          <reference field="9" count="11">
            <x v="39"/>
            <x v="115"/>
            <x v="336"/>
            <x v="423"/>
            <x v="458"/>
            <x v="462"/>
            <x v="463"/>
            <x v="464"/>
            <x v="466"/>
            <x v="467"/>
            <x v="468"/>
          </reference>
        </references>
      </pivotArea>
    </format>
    <format dxfId="2188">
      <pivotArea dataOnly="0" labelOnly="1" outline="0" fieldPosition="0">
        <references count="4">
          <reference field="2" count="1" selected="0">
            <x v="5"/>
          </reference>
          <reference field="3" count="1" selected="0">
            <x v="595"/>
          </reference>
          <reference field="5" count="1" selected="0">
            <x v="12"/>
          </reference>
          <reference field="9" count="15">
            <x v="70"/>
            <x v="77"/>
            <x v="195"/>
            <x v="198"/>
            <x v="199"/>
            <x v="201"/>
            <x v="203"/>
            <x v="204"/>
            <x v="205"/>
            <x v="284"/>
            <x v="344"/>
            <x v="469"/>
            <x v="470"/>
            <x v="471"/>
            <x v="472"/>
          </reference>
        </references>
      </pivotArea>
    </format>
    <format dxfId="2187">
      <pivotArea dataOnly="0" labelOnly="1" outline="0" fieldPosition="0">
        <references count="4">
          <reference field="2" count="1" selected="0">
            <x v="6"/>
          </reference>
          <reference field="3" count="1" selected="0">
            <x v="582"/>
          </reference>
          <reference field="5" count="1" selected="0">
            <x v="24"/>
          </reference>
          <reference field="9" count="5">
            <x v="24"/>
            <x v="206"/>
            <x v="209"/>
            <x v="286"/>
            <x v="358"/>
          </reference>
        </references>
      </pivotArea>
    </format>
    <format dxfId="2186">
      <pivotArea dataOnly="0" labelOnly="1" outline="0" fieldPosition="0">
        <references count="4">
          <reference field="2" count="1" selected="0">
            <x v="6"/>
          </reference>
          <reference field="3" count="1" selected="0">
            <x v="637"/>
          </reference>
          <reference field="5" count="1" selected="0">
            <x v="25"/>
          </reference>
          <reference field="9" count="3">
            <x v="206"/>
            <x v="210"/>
            <x v="358"/>
          </reference>
        </references>
      </pivotArea>
    </format>
    <format dxfId="2185">
      <pivotArea dataOnly="0" labelOnly="1" outline="0" fieldPosition="0">
        <references count="4">
          <reference field="2" count="1" selected="0">
            <x v="6"/>
          </reference>
          <reference field="3" count="1" selected="0">
            <x v="639"/>
          </reference>
          <reference field="5" count="1" selected="0">
            <x v="26"/>
          </reference>
          <reference field="9" count="3">
            <x v="206"/>
            <x v="210"/>
            <x v="331"/>
          </reference>
        </references>
      </pivotArea>
    </format>
    <format dxfId="2184">
      <pivotArea dataOnly="0" labelOnly="1" outline="0" fieldPosition="0">
        <references count="4">
          <reference field="2" count="1" selected="0">
            <x v="6"/>
          </reference>
          <reference field="3" count="1" selected="0">
            <x v="640"/>
          </reference>
          <reference field="5" count="1" selected="0">
            <x v="27"/>
          </reference>
          <reference field="9" count="6">
            <x v="206"/>
            <x v="209"/>
            <x v="286"/>
            <x v="358"/>
            <x v="482"/>
            <x v="483"/>
          </reference>
        </references>
      </pivotArea>
    </format>
    <format dxfId="2183">
      <pivotArea dataOnly="0" labelOnly="1" outline="0" fieldPosition="0">
        <references count="4">
          <reference field="2" count="1" selected="0">
            <x v="7"/>
          </reference>
          <reference field="3" count="1" selected="0">
            <x v="650"/>
          </reference>
          <reference field="5" count="1" selected="0">
            <x v="36"/>
          </reference>
          <reference field="9" count="1">
            <x v="355"/>
          </reference>
        </references>
      </pivotArea>
    </format>
    <format dxfId="2182">
      <pivotArea dataOnly="0" labelOnly="1" outline="0" fieldPosition="0">
        <references count="4">
          <reference field="2" count="1" selected="0">
            <x v="7"/>
          </reference>
          <reference field="3" count="1" selected="0">
            <x v="651"/>
          </reference>
          <reference field="5" count="1" selected="0">
            <x v="37"/>
          </reference>
          <reference field="9" count="13">
            <x v="26"/>
            <x v="150"/>
            <x v="151"/>
            <x v="152"/>
            <x v="154"/>
            <x v="155"/>
            <x v="157"/>
            <x v="223"/>
            <x v="252"/>
            <x v="276"/>
            <x v="340"/>
            <x v="364"/>
            <x v="399"/>
          </reference>
        </references>
      </pivotArea>
    </format>
    <format dxfId="2181">
      <pivotArea dataOnly="0" labelOnly="1" outline="0" fieldPosition="0">
        <references count="4">
          <reference field="2" count="1" selected="0">
            <x v="7"/>
          </reference>
          <reference field="3" count="1" selected="0">
            <x v="652"/>
          </reference>
          <reference field="5" count="1" selected="0">
            <x v="38"/>
          </reference>
          <reference field="9" count="7">
            <x v="4"/>
            <x v="38"/>
            <x v="149"/>
            <x v="170"/>
            <x v="171"/>
            <x v="339"/>
            <x v="495"/>
          </reference>
        </references>
      </pivotArea>
    </format>
    <format dxfId="2180">
      <pivotArea dataOnly="0" labelOnly="1" outline="0" fieldPosition="0">
        <references count="4">
          <reference field="2" count="1" selected="0">
            <x v="7"/>
          </reference>
          <reference field="3" count="1" selected="0">
            <x v="653"/>
          </reference>
          <reference field="5" count="1" selected="0">
            <x v="39"/>
          </reference>
          <reference field="9" count="20">
            <x v="4"/>
            <x v="26"/>
            <x v="38"/>
            <x v="149"/>
            <x v="150"/>
            <x v="151"/>
            <x v="152"/>
            <x v="154"/>
            <x v="155"/>
            <x v="157"/>
            <x v="170"/>
            <x v="171"/>
            <x v="223"/>
            <x v="276"/>
            <x v="339"/>
            <x v="340"/>
            <x v="341"/>
            <x v="364"/>
            <x v="399"/>
            <x v="495"/>
          </reference>
        </references>
      </pivotArea>
    </format>
    <format dxfId="2179">
      <pivotArea dataOnly="0" labelOnly="1" outline="0" fieldPosition="0">
        <references count="4">
          <reference field="2" count="1" selected="0">
            <x v="7"/>
          </reference>
          <reference field="3" count="1" selected="0">
            <x v="653"/>
          </reference>
          <reference field="5" count="1" selected="0">
            <x v="40"/>
          </reference>
          <reference field="9" count="1">
            <x v="341"/>
          </reference>
        </references>
      </pivotArea>
    </format>
    <format dxfId="2178">
      <pivotArea dataOnly="0" labelOnly="1" outline="0" fieldPosition="0">
        <references count="4">
          <reference field="2" count="1" selected="0">
            <x v="7"/>
          </reference>
          <reference field="3" count="1" selected="0">
            <x v="654"/>
          </reference>
          <reference field="5" count="1" selected="0">
            <x v="41"/>
          </reference>
          <reference field="9" count="1">
            <x v="496"/>
          </reference>
        </references>
      </pivotArea>
    </format>
    <format dxfId="2177">
      <pivotArea dataOnly="0" labelOnly="1" outline="0" fieldPosition="0">
        <references count="4">
          <reference field="2" count="1" selected="0">
            <x v="7"/>
          </reference>
          <reference field="3" count="1" selected="0">
            <x v="655"/>
          </reference>
          <reference field="5" count="1" selected="0">
            <x v="42"/>
          </reference>
          <reference field="9" count="2">
            <x v="179"/>
            <x v="494"/>
          </reference>
        </references>
      </pivotArea>
    </format>
    <format dxfId="2176">
      <pivotArea dataOnly="0" labelOnly="1" outline="0" fieldPosition="0">
        <references count="4">
          <reference field="2" count="1" selected="0">
            <x v="7"/>
          </reference>
          <reference field="3" count="1" selected="0">
            <x v="656"/>
          </reference>
          <reference field="5" count="1" selected="0">
            <x v="43"/>
          </reference>
          <reference field="9" count="1">
            <x v="169"/>
          </reference>
        </references>
      </pivotArea>
    </format>
    <format dxfId="2175">
      <pivotArea dataOnly="0" labelOnly="1" outline="0" fieldPosition="0">
        <references count="4">
          <reference field="2" count="1" selected="0">
            <x v="7"/>
          </reference>
          <reference field="3" count="1" selected="0">
            <x v="739"/>
          </reference>
          <reference field="5" count="1" selected="0">
            <x v="21"/>
          </reference>
          <reference field="9" count="1">
            <x v="190"/>
          </reference>
        </references>
      </pivotArea>
    </format>
    <format dxfId="2174">
      <pivotArea dataOnly="0" labelOnly="1" outline="0" fieldPosition="0">
        <references count="4">
          <reference field="2" count="1" selected="0">
            <x v="7"/>
          </reference>
          <reference field="3" count="1" selected="0">
            <x v="739"/>
          </reference>
          <reference field="5" count="1" selected="0">
            <x v="22"/>
          </reference>
          <reference field="9" count="1">
            <x v="429"/>
          </reference>
        </references>
      </pivotArea>
    </format>
    <format dxfId="2173">
      <pivotArea dataOnly="0" labelOnly="1" outline="0" fieldPosition="0">
        <references count="4">
          <reference field="2" count="1" selected="0">
            <x v="7"/>
          </reference>
          <reference field="3" count="1" selected="0">
            <x v="740"/>
          </reference>
          <reference field="5" count="1" selected="0">
            <x v="21"/>
          </reference>
          <reference field="9" count="13">
            <x v="36"/>
            <x v="191"/>
            <x v="192"/>
            <x v="280"/>
            <x v="281"/>
            <x v="282"/>
            <x v="283"/>
            <x v="356"/>
            <x v="377"/>
            <x v="378"/>
            <x v="479"/>
            <x v="480"/>
            <x v="481"/>
          </reference>
        </references>
      </pivotArea>
    </format>
    <format dxfId="2172">
      <pivotArea dataOnly="0" labelOnly="1" outline="0" fieldPosition="0">
        <references count="4">
          <reference field="2" count="1" selected="0">
            <x v="9"/>
          </reference>
          <reference field="3" count="1" selected="0">
            <x v="562"/>
          </reference>
          <reference field="5" count="1" selected="0">
            <x v="17"/>
          </reference>
          <reference field="9" count="5">
            <x v="0"/>
            <x v="233"/>
            <x v="333"/>
            <x v="474"/>
            <x v="475"/>
          </reference>
        </references>
      </pivotArea>
    </format>
    <format dxfId="2171">
      <pivotArea dataOnly="0" labelOnly="1" outline="0" fieldPosition="0">
        <references count="4">
          <reference field="2" count="1" selected="0">
            <x v="9"/>
          </reference>
          <reference field="3" count="1" selected="0">
            <x v="678"/>
          </reference>
          <reference field="5" count="1" selected="0">
            <x v="66"/>
          </reference>
          <reference field="9" count="1">
            <x v="515"/>
          </reference>
        </references>
      </pivotArea>
    </format>
    <format dxfId="2170">
      <pivotArea dataOnly="0" labelOnly="1" outline="0" fieldPosition="0">
        <references count="4">
          <reference field="2" count="1" selected="0">
            <x v="9"/>
          </reference>
          <reference field="3" count="1" selected="0">
            <x v="679"/>
          </reference>
          <reference field="5" count="1" selected="0">
            <x v="67"/>
          </reference>
          <reference field="9" count="2">
            <x v="251"/>
            <x v="516"/>
          </reference>
        </references>
      </pivotArea>
    </format>
    <format dxfId="2169">
      <pivotArea dataOnly="0" labelOnly="1" outline="0" fieldPosition="0">
        <references count="4">
          <reference field="2" count="1" selected="0">
            <x v="9"/>
          </reference>
          <reference field="3" count="1" selected="0">
            <x v="680"/>
          </reference>
          <reference field="5" count="1" selected="0">
            <x v="68"/>
          </reference>
          <reference field="9" count="2">
            <x v="131"/>
            <x v="251"/>
          </reference>
        </references>
      </pivotArea>
    </format>
    <format dxfId="2168">
      <pivotArea dataOnly="0" labelOnly="1" outline="0" fieldPosition="0">
        <references count="4">
          <reference field="2" count="1" selected="0">
            <x v="9"/>
          </reference>
          <reference field="3" count="1" selected="0">
            <x v="681"/>
          </reference>
          <reference field="5" count="1" selected="0">
            <x v="69"/>
          </reference>
          <reference field="9" count="3">
            <x v="23"/>
            <x v="100"/>
            <x v="128"/>
          </reference>
        </references>
      </pivotArea>
    </format>
    <format dxfId="2167">
      <pivotArea dataOnly="0" labelOnly="1" outline="0" fieldPosition="0">
        <references count="4">
          <reference field="2" count="1" selected="0">
            <x v="9"/>
          </reference>
          <reference field="3" count="1" selected="0">
            <x v="682"/>
          </reference>
          <reference field="5" count="1" selected="0">
            <x v="70"/>
          </reference>
          <reference field="9" count="2">
            <x v="22"/>
            <x v="517"/>
          </reference>
        </references>
      </pivotArea>
    </format>
    <format dxfId="2166">
      <pivotArea dataOnly="0" labelOnly="1" outline="0" fieldPosition="0">
        <references count="4">
          <reference field="2" count="1" selected="0">
            <x v="10"/>
          </reference>
          <reference field="3" count="1" selected="0">
            <x v="700"/>
          </reference>
          <reference field="5" count="1" selected="0">
            <x v="93"/>
          </reference>
          <reference field="9" count="2">
            <x v="58"/>
            <x v="182"/>
          </reference>
        </references>
      </pivotArea>
    </format>
    <format dxfId="2165">
      <pivotArea dataOnly="0" labelOnly="1" outline="0" fieldPosition="0">
        <references count="4">
          <reference field="2" count="1" selected="0">
            <x v="11"/>
          </reference>
          <reference field="3" count="1" selected="0">
            <x v="718"/>
          </reference>
          <reference field="5" count="1" selected="0">
            <x v="105"/>
          </reference>
          <reference field="9" count="13">
            <x v="51"/>
            <x v="55"/>
            <x v="60"/>
            <x v="64"/>
            <x v="65"/>
            <x v="66"/>
            <x v="67"/>
            <x v="590"/>
            <x v="591"/>
            <x v="592"/>
            <x v="593"/>
            <x v="594"/>
            <x v="595"/>
          </reference>
        </references>
      </pivotArea>
    </format>
    <format dxfId="2164">
      <pivotArea dataOnly="0" labelOnly="1" outline="0" fieldPosition="0">
        <references count="4">
          <reference field="2" count="1" selected="0">
            <x v="11"/>
          </reference>
          <reference field="3" count="1" selected="0">
            <x v="724"/>
          </reference>
          <reference field="5" count="1" selected="0">
            <x v="108"/>
          </reference>
          <reference field="9" count="2">
            <x v="63"/>
            <x v="613"/>
          </reference>
        </references>
      </pivotArea>
    </format>
    <format dxfId="2163">
      <pivotArea dataOnly="0" labelOnly="1" outline="0" fieldPosition="0">
        <references count="4">
          <reference field="2" count="1" selected="0">
            <x v="12"/>
          </reference>
          <reference field="3" count="1" selected="0">
            <x v="445"/>
          </reference>
          <reference field="5" count="1" selected="0">
            <x v="13"/>
          </reference>
          <reference field="9" count="2">
            <x v="70"/>
            <x v="74"/>
          </reference>
        </references>
      </pivotArea>
    </format>
    <format dxfId="2162">
      <pivotArea dataOnly="0" labelOnly="1" outline="0" fieldPosition="0">
        <references count="4">
          <reference field="2" count="1" selected="0">
            <x v="12"/>
          </reference>
          <reference field="3" count="1" selected="0">
            <x v="497"/>
          </reference>
          <reference field="5" count="1" selected="0">
            <x v="13"/>
          </reference>
          <reference field="9" count="1">
            <x v="71"/>
          </reference>
        </references>
      </pivotArea>
    </format>
    <format dxfId="2161">
      <pivotArea dataOnly="0" labelOnly="1" outline="0" fieldPosition="0">
        <references count="4">
          <reference field="2" count="1" selected="0">
            <x v="12"/>
          </reference>
          <reference field="3" count="1" selected="0">
            <x v="498"/>
          </reference>
          <reference field="5" count="1" selected="0">
            <x v="13"/>
          </reference>
          <reference field="9" count="2">
            <x v="72"/>
            <x v="73"/>
          </reference>
        </references>
      </pivotArea>
    </format>
    <format dxfId="2160">
      <pivotArea dataOnly="0" labelOnly="1" outline="0" fieldPosition="0">
        <references count="4">
          <reference field="2" count="1" selected="0">
            <x v="12"/>
          </reference>
          <reference field="3" count="1" selected="0">
            <x v="596"/>
          </reference>
          <reference field="5" count="1" selected="0">
            <x v="14"/>
          </reference>
          <reference field="9" count="3">
            <x v="71"/>
            <x v="72"/>
            <x v="73"/>
          </reference>
        </references>
      </pivotArea>
    </format>
    <format dxfId="2159">
      <pivotArea dataOnly="0" labelOnly="1" outline="0" fieldPosition="0">
        <references count="4">
          <reference field="2" count="1" selected="0">
            <x v="12"/>
          </reference>
          <reference field="3" count="1" selected="0">
            <x v="746"/>
          </reference>
          <reference field="5" count="1" selected="0">
            <x v="82"/>
          </reference>
          <reference field="9" count="3">
            <x v="383"/>
            <x v="530"/>
            <x v="531"/>
          </reference>
        </references>
      </pivotArea>
    </format>
    <format dxfId="2158">
      <pivotArea dataOnly="0" labelOnly="1" outline="0" fieldPosition="0">
        <references count="4">
          <reference field="2" count="1" selected="0">
            <x v="12"/>
          </reference>
          <reference field="3" count="1" selected="0">
            <x v="747"/>
          </reference>
          <reference field="5" count="1" selected="0">
            <x v="83"/>
          </reference>
          <reference field="9" count="2">
            <x v="432"/>
            <x v="532"/>
          </reference>
        </references>
      </pivotArea>
    </format>
    <format dxfId="2157">
      <pivotArea dataOnly="0" labelOnly="1" outline="0" fieldPosition="0">
        <references count="4">
          <reference field="2" count="1" selected="0">
            <x v="13"/>
          </reference>
          <reference field="3" count="1" selected="0">
            <x v="698"/>
          </reference>
          <reference field="5" count="1" selected="0">
            <x v="88"/>
          </reference>
          <reference field="9" count="1">
            <x v="75"/>
          </reference>
        </references>
      </pivotArea>
    </format>
    <format dxfId="2156">
      <pivotArea dataOnly="0" labelOnly="1" outline="0" fieldPosition="0">
        <references count="4">
          <reference field="2" count="1" selected="0">
            <x v="15"/>
          </reference>
          <reference field="3" count="1" selected="0">
            <x v="448"/>
          </reference>
          <reference field="5" count="1" selected="0">
            <x v="124"/>
          </reference>
          <reference field="9" count="1">
            <x v="84"/>
          </reference>
        </references>
      </pivotArea>
    </format>
    <format dxfId="2155">
      <pivotArea dataOnly="0" labelOnly="1" outline="0" fieldPosition="0">
        <references count="4">
          <reference field="2" count="1" selected="0">
            <x v="16"/>
          </reference>
          <reference field="3" count="1" selected="0">
            <x v="643"/>
          </reference>
          <reference field="5" count="1" selected="0">
            <x v="60"/>
          </reference>
          <reference field="9" count="1">
            <x v="78"/>
          </reference>
        </references>
      </pivotArea>
    </format>
    <format dxfId="2154">
      <pivotArea dataOnly="0" labelOnly="1" outline="0" fieldPosition="0">
        <references count="4">
          <reference field="2" count="1" selected="0">
            <x v="16"/>
          </reference>
          <reference field="3" count="1" selected="0">
            <x v="667"/>
          </reference>
          <reference field="5" count="1" selected="0">
            <x v="55"/>
          </reference>
          <reference field="9" count="1">
            <x v="96"/>
          </reference>
        </references>
      </pivotArea>
    </format>
    <format dxfId="2153">
      <pivotArea dataOnly="0" labelOnly="1" outline="0" fieldPosition="0">
        <references count="4">
          <reference field="2" count="1" selected="0">
            <x v="16"/>
          </reference>
          <reference field="3" count="1" selected="0">
            <x v="668"/>
          </reference>
          <reference field="5" count="1" selected="0">
            <x v="55"/>
          </reference>
          <reference field="9" count="2">
            <x v="2"/>
            <x v="353"/>
          </reference>
        </references>
      </pivotArea>
    </format>
    <format dxfId="2152">
      <pivotArea dataOnly="0" labelOnly="1" outline="0" fieldPosition="0">
        <references count="4">
          <reference field="2" count="1" selected="0">
            <x v="16"/>
          </reference>
          <reference field="3" count="1" selected="0">
            <x v="669"/>
          </reference>
          <reference field="5" count="1" selected="0">
            <x v="56"/>
          </reference>
          <reference field="9" count="2">
            <x v="2"/>
            <x v="79"/>
          </reference>
        </references>
      </pivotArea>
    </format>
    <format dxfId="2151">
      <pivotArea dataOnly="0" labelOnly="1" outline="0" fieldPosition="0">
        <references count="4">
          <reference field="2" count="1" selected="0">
            <x v="16"/>
          </reference>
          <reference field="3" count="1" selected="0">
            <x v="671"/>
          </reference>
          <reference field="5" count="1" selected="0">
            <x v="58"/>
          </reference>
          <reference field="9" count="1">
            <x v="159"/>
          </reference>
        </references>
      </pivotArea>
    </format>
    <format dxfId="2150">
      <pivotArea dataOnly="0" labelOnly="1" outline="0" fieldPosition="0">
        <references count="4">
          <reference field="2" count="1" selected="0">
            <x v="16"/>
          </reference>
          <reference field="3" count="1" selected="0">
            <x v="672"/>
          </reference>
          <reference field="5" count="1" selected="0">
            <x v="59"/>
          </reference>
          <reference field="9" count="1">
            <x v="88"/>
          </reference>
        </references>
      </pivotArea>
    </format>
    <format dxfId="2149">
      <pivotArea dataOnly="0" labelOnly="1" outline="0" fieldPosition="0">
        <references count="4">
          <reference field="2" count="1" selected="0">
            <x v="16"/>
          </reference>
          <reference field="3" count="1" selected="0">
            <x v="742"/>
          </reference>
          <reference field="5" count="1" selected="0">
            <x v="56"/>
          </reference>
          <reference field="9" count="1">
            <x v="165"/>
          </reference>
        </references>
      </pivotArea>
    </format>
    <format dxfId="2148">
      <pivotArea dataOnly="0" labelOnly="1" outline="0" fieldPosition="0">
        <references count="4">
          <reference field="2" count="1" selected="0">
            <x v="17"/>
          </reference>
          <reference field="3" count="1" selected="0">
            <x v="704"/>
          </reference>
          <reference field="5" count="1" selected="0">
            <x v="97"/>
          </reference>
          <reference field="9" count="2">
            <x v="240"/>
            <x v="548"/>
          </reference>
        </references>
      </pivotArea>
    </format>
    <format dxfId="2147">
      <pivotArea dataOnly="0" labelOnly="1" outline="0" fieldPosition="0">
        <references count="4">
          <reference field="2" count="1" selected="0">
            <x v="18"/>
          </reference>
          <reference field="3" count="1" selected="0">
            <x v="648"/>
          </reference>
          <reference field="5" count="1" selected="0">
            <x v="34"/>
          </reference>
          <reference field="9" count="1">
            <x v="174"/>
          </reference>
        </references>
      </pivotArea>
    </format>
    <format dxfId="2146">
      <pivotArea dataOnly="0" labelOnly="1" outline="0" fieldPosition="0">
        <references count="4">
          <reference field="2" count="1" selected="0">
            <x v="18"/>
          </reference>
          <reference field="3" count="1" selected="0">
            <x v="649"/>
          </reference>
          <reference field="5" count="1" selected="0">
            <x v="35"/>
          </reference>
          <reference field="9" count="1">
            <x v="158"/>
          </reference>
        </references>
      </pivotArea>
    </format>
    <format dxfId="2145">
      <pivotArea dataOnly="0" labelOnly="1" outline="0" fieldPosition="0">
        <references count="4">
          <reference field="2" count="1" selected="0">
            <x v="18"/>
          </reference>
          <reference field="3" count="1" selected="0">
            <x v="659"/>
          </reference>
          <reference field="5" count="1" selected="0">
            <x v="46"/>
          </reference>
          <reference field="9" count="1">
            <x v="175"/>
          </reference>
        </references>
      </pivotArea>
    </format>
    <format dxfId="2144">
      <pivotArea dataOnly="0" labelOnly="1" outline="0" fieldPosition="0">
        <references count="4">
          <reference field="2" count="1" selected="0">
            <x v="19"/>
          </reference>
          <reference field="3" count="1" selected="0">
            <x v="706"/>
          </reference>
          <reference field="5" count="1" selected="0">
            <x v="100"/>
          </reference>
          <reference field="9" count="8">
            <x v="107"/>
            <x v="115"/>
            <x v="119"/>
            <x v="120"/>
            <x v="122"/>
            <x v="126"/>
            <x v="274"/>
            <x v="305"/>
          </reference>
        </references>
      </pivotArea>
    </format>
    <format dxfId="2143">
      <pivotArea dataOnly="0" labelOnly="1" outline="0" fieldPosition="0">
        <references count="4">
          <reference field="2" count="1" selected="0">
            <x v="19"/>
          </reference>
          <reference field="3" count="1" selected="0">
            <x v="707"/>
          </reference>
          <reference field="5" count="1" selected="0">
            <x v="100"/>
          </reference>
          <reference field="9" count="3">
            <x v="108"/>
            <x v="118"/>
            <x v="125"/>
          </reference>
        </references>
      </pivotArea>
    </format>
    <format dxfId="2142">
      <pivotArea dataOnly="0" labelOnly="1" outline="0" fieldPosition="0">
        <references count="4">
          <reference field="2" count="1" selected="0">
            <x v="19"/>
          </reference>
          <reference field="3" count="1" selected="0">
            <x v="708"/>
          </reference>
          <reference field="5" count="1" selected="0">
            <x v="100"/>
          </reference>
          <reference field="9" count="3">
            <x v="117"/>
            <x v="390"/>
            <x v="552"/>
          </reference>
        </references>
      </pivotArea>
    </format>
    <format dxfId="2141">
      <pivotArea dataOnly="0" labelOnly="1" outline="0" fieldPosition="0">
        <references count="4">
          <reference field="2" count="1" selected="0">
            <x v="19"/>
          </reference>
          <reference field="3" count="1" selected="0">
            <x v="709"/>
          </reference>
          <reference field="5" count="1" selected="0">
            <x v="100"/>
          </reference>
          <reference field="9" count="1">
            <x v="123"/>
          </reference>
        </references>
      </pivotArea>
    </format>
    <format dxfId="2140">
      <pivotArea dataOnly="0" labelOnly="1" outline="0" fieldPosition="0">
        <references count="4">
          <reference field="2" count="1" selected="0">
            <x v="19"/>
          </reference>
          <reference field="3" count="1" selected="0">
            <x v="710"/>
          </reference>
          <reference field="5" count="1" selected="0">
            <x v="100"/>
          </reference>
          <reference field="9" count="2">
            <x v="121"/>
            <x v="371"/>
          </reference>
        </references>
      </pivotArea>
    </format>
    <format dxfId="2139">
      <pivotArea dataOnly="0" labelOnly="1" outline="0" fieldPosition="0">
        <references count="4">
          <reference field="2" count="1" selected="0">
            <x v="19"/>
          </reference>
          <reference field="3" count="1" selected="0">
            <x v="711"/>
          </reference>
          <reference field="5" count="1" selected="0">
            <x v="100"/>
          </reference>
          <reference field="9" count="1">
            <x v="180"/>
          </reference>
        </references>
      </pivotArea>
    </format>
    <format dxfId="2138">
      <pivotArea dataOnly="0" labelOnly="1" outline="0" fieldPosition="0">
        <references count="4">
          <reference field="2" count="1" selected="0">
            <x v="21"/>
          </reference>
          <reference field="3" count="1" selected="0">
            <x v="643"/>
          </reference>
          <reference field="5" count="1" selected="0">
            <x v="125"/>
          </reference>
          <reference field="9" count="1">
            <x v="278"/>
          </reference>
        </references>
      </pivotArea>
    </format>
    <format dxfId="2137">
      <pivotArea dataOnly="0" labelOnly="1" outline="0" fieldPosition="0">
        <references count="4">
          <reference field="2" count="1" selected="0">
            <x v="21"/>
          </reference>
          <reference field="3" count="1" selected="0">
            <x v="643"/>
          </reference>
          <reference field="5" count="1" selected="0">
            <x v="126"/>
          </reference>
          <reference field="9" count="3">
            <x v="173"/>
            <x v="626"/>
            <x v="627"/>
          </reference>
        </references>
      </pivotArea>
    </format>
    <format dxfId="2136">
      <pivotArea dataOnly="0" labelOnly="1" outline="0" fieldPosition="0">
        <references count="4">
          <reference field="2" count="1" selected="0">
            <x v="22"/>
          </reference>
          <reference field="3" count="1" selected="0">
            <x v="618"/>
          </reference>
          <reference field="5" count="1" selected="0">
            <x v="63"/>
          </reference>
          <reference field="9" count="5">
            <x v="381"/>
            <x v="439"/>
            <x v="440"/>
            <x v="441"/>
            <x v="506"/>
          </reference>
        </references>
      </pivotArea>
    </format>
    <format dxfId="2135">
      <pivotArea dataOnly="0" labelOnly="1" outline="0" fieldPosition="0">
        <references count="4">
          <reference field="2" count="1" selected="0">
            <x v="22"/>
          </reference>
          <reference field="3" count="1" selected="0">
            <x v="673"/>
          </reference>
          <reference field="5" count="1" selected="0">
            <x v="61"/>
          </reference>
          <reference field="9" count="7">
            <x v="2"/>
            <x v="243"/>
            <x v="244"/>
            <x v="299"/>
            <x v="321"/>
            <x v="337"/>
            <x v="437"/>
          </reference>
        </references>
      </pivotArea>
    </format>
    <format dxfId="2134">
      <pivotArea dataOnly="0" labelOnly="1" outline="0" fieldPosition="0">
        <references count="4">
          <reference field="2" count="1" selected="0">
            <x v="22"/>
          </reference>
          <reference field="3" count="1" selected="0">
            <x v="674"/>
          </reference>
          <reference field="5" count="1" selected="0">
            <x v="62"/>
          </reference>
          <reference field="9" count="5">
            <x v="2"/>
            <x v="294"/>
            <x v="313"/>
            <x v="438"/>
            <x v="628"/>
          </reference>
        </references>
      </pivotArea>
    </format>
    <format dxfId="2133">
      <pivotArea dataOnly="0" labelOnly="1" outline="0" fieldPosition="0">
        <references count="4">
          <reference field="2" count="1" selected="0">
            <x v="22"/>
          </reference>
          <reference field="3" count="1" selected="0">
            <x v="674"/>
          </reference>
          <reference field="5" count="1" selected="0">
            <x v="72"/>
          </reference>
          <reference field="9" count="1">
            <x v="523"/>
          </reference>
        </references>
      </pivotArea>
    </format>
    <format dxfId="2132">
      <pivotArea dataOnly="0" labelOnly="1" outline="0" fieldPosition="0">
        <references count="4">
          <reference field="2" count="1" selected="0">
            <x v="22"/>
          </reference>
          <reference field="3" count="1" selected="0">
            <x v="676"/>
          </reference>
          <reference field="5" count="1" selected="0">
            <x v="64"/>
          </reference>
          <reference field="9" count="2">
            <x v="302"/>
            <x v="303"/>
          </reference>
        </references>
      </pivotArea>
    </format>
    <format dxfId="2131">
      <pivotArea dataOnly="0" labelOnly="1" outline="0" fieldPosition="0">
        <references count="4">
          <reference field="2" count="1" selected="0">
            <x v="22"/>
          </reference>
          <reference field="3" count="1" selected="0">
            <x v="693"/>
          </reference>
          <reference field="5" count="1" selected="0">
            <x v="75"/>
          </reference>
          <reference field="9" count="2">
            <x v="525"/>
            <x v="630"/>
          </reference>
        </references>
      </pivotArea>
    </format>
    <format dxfId="2130">
      <pivotArea dataOnly="0" labelOnly="1" outline="0" fieldPosition="0">
        <references count="4">
          <reference field="2" count="1" selected="0">
            <x v="22"/>
          </reference>
          <reference field="3" count="1" selected="0">
            <x v="694"/>
          </reference>
          <reference field="5" count="1" selected="0">
            <x v="76"/>
          </reference>
          <reference field="9" count="5">
            <x v="2"/>
            <x v="338"/>
            <x v="441"/>
            <x v="527"/>
            <x v="528"/>
          </reference>
        </references>
      </pivotArea>
    </format>
    <format dxfId="2129">
      <pivotArea dataOnly="0" labelOnly="1" outline="0" fieldPosition="0">
        <references count="4">
          <reference field="2" count="1" selected="0">
            <x v="23"/>
          </reference>
          <reference field="3" count="1" selected="0">
            <x v="643"/>
          </reference>
          <reference field="5" count="1" selected="0">
            <x v="84"/>
          </reference>
          <reference field="9" count="1">
            <x v="225"/>
          </reference>
        </references>
      </pivotArea>
    </format>
    <format dxfId="2128">
      <pivotArea dataOnly="0" labelOnly="1" outline="0" fieldPosition="0">
        <references count="4">
          <reference field="2" count="1" selected="0">
            <x v="23"/>
          </reference>
          <reference field="3" count="1" selected="0">
            <x v="745"/>
          </reference>
          <reference field="5" count="1" selected="0">
            <x v="81"/>
          </reference>
          <reference field="9" count="1">
            <x v="529"/>
          </reference>
        </references>
      </pivotArea>
    </format>
    <format dxfId="2127">
      <pivotArea dataOnly="0" labelOnly="1" outline="0" fieldPosition="0">
        <references count="4">
          <reference field="2" count="1" selected="0">
            <x v="23"/>
          </reference>
          <reference field="3" count="1" selected="0">
            <x v="745"/>
          </reference>
          <reference field="5" count="1" selected="0">
            <x v="85"/>
          </reference>
          <reference field="9" count="1">
            <x v="239"/>
          </reference>
        </references>
      </pivotArea>
    </format>
    <format dxfId="2126">
      <pivotArea dataOnly="0" labelOnly="1" outline="0" fieldPosition="0">
        <references count="4">
          <reference field="2" count="1" selected="0">
            <x v="24"/>
          </reference>
          <reference field="3" count="1" selected="0">
            <x v="691"/>
          </reference>
          <reference field="5" count="1" selected="0">
            <x v="73"/>
          </reference>
          <reference field="9" count="1">
            <x v="524"/>
          </reference>
        </references>
      </pivotArea>
    </format>
    <format dxfId="2125">
      <pivotArea dataOnly="0" labelOnly="1" outline="0" fieldPosition="0">
        <references count="4">
          <reference field="2" count="1" selected="0">
            <x v="24"/>
          </reference>
          <reference field="3" count="1" selected="0">
            <x v="757"/>
          </reference>
          <reference field="5" count="1" selected="0">
            <x v="130"/>
          </reference>
          <reference field="9" count="4">
            <x v="691"/>
            <x v="692"/>
            <x v="693"/>
            <x v="694"/>
          </reference>
        </references>
      </pivotArea>
    </format>
    <format dxfId="2124">
      <pivotArea dataOnly="0" labelOnly="1" outline="0" fieldPosition="0">
        <references count="4">
          <reference field="2" count="1" selected="0">
            <x v="25"/>
          </reference>
          <reference field="3" count="1" selected="0">
            <x v="754"/>
          </reference>
          <reference field="5" count="1" selected="0">
            <x v="122"/>
          </reference>
          <reference field="9" count="1">
            <x v="261"/>
          </reference>
        </references>
      </pivotArea>
    </format>
    <format dxfId="2123">
      <pivotArea dataOnly="0" labelOnly="1" outline="0" fieldPosition="0">
        <references count="4">
          <reference field="2" count="1" selected="0">
            <x v="26"/>
          </reference>
          <reference field="3" count="1" selected="0">
            <x v="692"/>
          </reference>
          <reference field="5" count="1" selected="0">
            <x v="77"/>
          </reference>
          <reference field="9" count="1">
            <x v="318"/>
          </reference>
        </references>
      </pivotArea>
    </format>
    <format dxfId="2122">
      <pivotArea dataOnly="0" labelOnly="1" outline="0" fieldPosition="0">
        <references count="4">
          <reference field="2" count="1" selected="0">
            <x v="26"/>
          </reference>
          <reference field="3" count="1" selected="0">
            <x v="743"/>
          </reference>
          <reference field="5" count="1" selected="0">
            <x v="78"/>
          </reference>
          <reference field="9" count="1">
            <x v="2"/>
          </reference>
        </references>
      </pivotArea>
    </format>
    <format dxfId="2121">
      <pivotArea dataOnly="0" labelOnly="1" outline="0" fieldPosition="0">
        <references count="4">
          <reference field="2" count="1" selected="0">
            <x v="26"/>
          </reference>
          <reference field="3" count="1" selected="0">
            <x v="744"/>
          </reference>
          <reference field="5" count="1" selected="0">
            <x v="80"/>
          </reference>
          <reference field="9" count="1">
            <x v="241"/>
          </reference>
        </references>
      </pivotArea>
    </format>
    <format dxfId="2120">
      <pivotArea dataOnly="0" labelOnly="1" outline="0" fieldPosition="0">
        <references count="4">
          <reference field="2" count="1" selected="0">
            <x v="28"/>
          </reference>
          <reference field="3" count="1" selected="0">
            <x v="584"/>
          </reference>
          <reference field="5" count="1" selected="0">
            <x v="28"/>
          </reference>
          <reference field="9" count="6">
            <x v="10"/>
            <x v="31"/>
            <x v="184"/>
            <x v="278"/>
            <x v="386"/>
            <x v="433"/>
          </reference>
        </references>
      </pivotArea>
    </format>
    <format dxfId="2119">
      <pivotArea dataOnly="0" labelOnly="1" outline="0" fieldPosition="0">
        <references count="4">
          <reference field="2" count="1" selected="0">
            <x v="29"/>
          </reference>
          <reference field="3" count="1" selected="0">
            <x v="535"/>
          </reference>
          <reference field="5" count="1" selected="0">
            <x v="29"/>
          </reference>
          <reference field="9" count="8">
            <x v="2"/>
            <x v="11"/>
            <x v="12"/>
            <x v="13"/>
            <x v="46"/>
            <x v="47"/>
            <x v="361"/>
            <x v="362"/>
          </reference>
        </references>
      </pivotArea>
    </format>
    <format dxfId="2118">
      <pivotArea dataOnly="0" labelOnly="1" outline="0" fieldPosition="0">
        <references count="4">
          <reference field="2" count="1" selected="0">
            <x v="30"/>
          </reference>
          <reference field="3" count="1" selected="0">
            <x v="642"/>
          </reference>
          <reference field="5" count="1" selected="0">
            <x v="30"/>
          </reference>
          <reference field="9" count="17">
            <x v="3"/>
            <x v="8"/>
            <x v="9"/>
            <x v="13"/>
            <x v="19"/>
            <x v="31"/>
            <x v="48"/>
            <x v="101"/>
            <x v="102"/>
            <x v="103"/>
            <x v="350"/>
            <x v="361"/>
            <x v="362"/>
            <x v="386"/>
            <x v="419"/>
            <x v="492"/>
            <x v="493"/>
          </reference>
        </references>
      </pivotArea>
    </format>
    <format dxfId="2117">
      <pivotArea dataOnly="0" labelOnly="1" outline="0" fieldPosition="0">
        <references count="4">
          <reference field="2" count="1" selected="0">
            <x v="30"/>
          </reference>
          <reference field="3" count="1" selected="0">
            <x v="643"/>
          </reference>
          <reference field="5" count="1" selected="0">
            <x v="30"/>
          </reference>
          <reference field="9" count="1">
            <x v="344"/>
          </reference>
        </references>
      </pivotArea>
    </format>
    <format dxfId="2116">
      <pivotArea dataOnly="0" labelOnly="1" outline="0" fieldPosition="0">
        <references count="4">
          <reference field="2" count="1" selected="0">
            <x v="31"/>
          </reference>
          <reference field="3" count="1" selected="0">
            <x v="658"/>
          </reference>
          <reference field="5" count="1" selected="0">
            <x v="44"/>
          </reference>
          <reference field="9" count="2">
            <x v="15"/>
            <x v="30"/>
          </reference>
        </references>
      </pivotArea>
    </format>
    <format dxfId="2115">
      <pivotArea dataOnly="0" labelOnly="1" outline="0" fieldPosition="0">
        <references count="4">
          <reference field="2" count="1" selected="0">
            <x v="32"/>
          </reference>
          <reference field="3" count="1" selected="0">
            <x v="643"/>
          </reference>
          <reference field="5" count="1" selected="0">
            <x v="45"/>
          </reference>
          <reference field="9" count="1">
            <x v="177"/>
          </reference>
        </references>
      </pivotArea>
    </format>
    <format dxfId="2114">
      <pivotArea dataOnly="0" labelOnly="1" outline="0" fieldPosition="0">
        <references count="4">
          <reference field="2" count="1" selected="0">
            <x v="33"/>
          </reference>
          <reference field="3" count="1" selected="0">
            <x v="748"/>
          </reference>
          <reference field="5" count="1" selected="0">
            <x v="99"/>
          </reference>
          <reference field="9" count="7">
            <x v="265"/>
            <x v="334"/>
            <x v="346"/>
            <x v="382"/>
            <x v="549"/>
            <x v="550"/>
            <x v="551"/>
          </reference>
        </references>
      </pivotArea>
    </format>
    <format dxfId="2113">
      <pivotArea dataOnly="0" labelOnly="1" outline="0" fieldPosition="0">
        <references count="4">
          <reference field="2" count="1" selected="0">
            <x v="34"/>
          </reference>
          <reference field="3" count="1" selected="0">
            <x v="660"/>
          </reference>
          <reference field="5" count="1" selected="0">
            <x v="47"/>
          </reference>
          <reference field="9" count="1">
            <x v="366"/>
          </reference>
        </references>
      </pivotArea>
    </format>
    <format dxfId="2112">
      <pivotArea dataOnly="0" labelOnly="1" outline="0" fieldPosition="0">
        <references count="4">
          <reference field="2" count="1" selected="0">
            <x v="34"/>
          </reference>
          <reference field="3" count="1" selected="0">
            <x v="661"/>
          </reference>
          <reference field="5" count="1" selected="0">
            <x v="47"/>
          </reference>
          <reference field="9" count="1">
            <x v="498"/>
          </reference>
        </references>
      </pivotArea>
    </format>
    <format dxfId="2111">
      <pivotArea dataOnly="0" labelOnly="1" outline="0" fieldPosition="0">
        <references count="4">
          <reference field="2" count="1" selected="0">
            <x v="35"/>
          </reference>
          <reference field="3" count="1" selected="0">
            <x v="696"/>
          </reference>
          <reference field="5" count="1" selected="0">
            <x v="86"/>
          </reference>
          <reference field="9" count="2">
            <x v="406"/>
            <x v="533"/>
          </reference>
        </references>
      </pivotArea>
    </format>
    <format dxfId="2110">
      <pivotArea dataOnly="0" labelOnly="1" outline="0" fieldPosition="0">
        <references count="4">
          <reference field="2" count="1" selected="0">
            <x v="36"/>
          </reference>
          <reference field="3" count="1" selected="0">
            <x v="665"/>
          </reference>
          <reference field="5" count="1" selected="0">
            <x v="51"/>
          </reference>
          <reference field="9" count="1">
            <x v="421"/>
          </reference>
        </references>
      </pivotArea>
    </format>
    <format dxfId="2109">
      <pivotArea dataOnly="0" labelOnly="1" outline="0" fieldPosition="0">
        <references count="4">
          <reference field="2" count="1" selected="0">
            <x v="36"/>
          </reference>
          <reference field="3" count="1" selected="0">
            <x v="666"/>
          </reference>
          <reference field="5" count="1" selected="0">
            <x v="52"/>
          </reference>
          <reference field="9" count="1">
            <x v="499"/>
          </reference>
        </references>
      </pivotArea>
    </format>
    <format dxfId="2108">
      <pivotArea dataOnly="0" labelOnly="1" outline="0" fieldPosition="0">
        <references count="4">
          <reference field="2" count="1" selected="0">
            <x v="36"/>
          </reference>
          <reference field="3" count="1" selected="0">
            <x v="741"/>
          </reference>
          <reference field="5" count="1" selected="0">
            <x v="49"/>
          </reference>
          <reference field="9" count="3">
            <x v="374"/>
            <x v="375"/>
            <x v="501"/>
          </reference>
        </references>
      </pivotArea>
    </format>
    <format dxfId="2107">
      <pivotArea dataOnly="0" labelOnly="1" outline="0" fieldPosition="0">
        <references count="4">
          <reference field="2" count="1" selected="0">
            <x v="37"/>
          </reference>
          <reference field="3" count="1" selected="0">
            <x v="737"/>
          </reference>
          <reference field="5" count="1" selected="0">
            <x v="120"/>
          </reference>
          <reference field="9" count="1">
            <x v="262"/>
          </reference>
        </references>
      </pivotArea>
    </format>
    <format dxfId="2106">
      <pivotArea dataOnly="0" labelOnly="1" outline="0" fieldPosition="0">
        <references count="4">
          <reference field="2" count="1" selected="0">
            <x v="38"/>
          </reference>
          <reference field="3" count="1" selected="0">
            <x v="670"/>
          </reference>
          <reference field="5" count="1" selected="0">
            <x v="57"/>
          </reference>
          <reference field="9" count="9">
            <x v="2"/>
            <x v="76"/>
            <x v="106"/>
            <x v="164"/>
            <x v="330"/>
            <x v="369"/>
            <x v="388"/>
            <x v="389"/>
            <x v="395"/>
          </reference>
        </references>
      </pivotArea>
    </format>
    <format dxfId="2105">
      <pivotArea dataOnly="0" labelOnly="1" outline="0" fieldPosition="0">
        <references count="4">
          <reference field="2" count="1" selected="0">
            <x v="39"/>
          </reference>
          <reference field="3" count="1" selected="0">
            <x v="751"/>
          </reference>
          <reference field="5" count="1" selected="0">
            <x v="103"/>
          </reference>
          <reference field="9" count="7">
            <x v="214"/>
            <x v="561"/>
            <x v="562"/>
            <x v="563"/>
            <x v="564"/>
            <x v="565"/>
            <x v="566"/>
          </reference>
        </references>
      </pivotArea>
    </format>
    <format dxfId="2104">
      <pivotArea dataOnly="0" labelOnly="1" outline="0" fieldPosition="0">
        <references count="4">
          <reference field="2" count="1" selected="0">
            <x v="40"/>
          </reference>
          <reference field="3" count="1" selected="0">
            <x v="643"/>
          </reference>
          <reference field="5" count="1" selected="0">
            <x v="89"/>
          </reference>
          <reference field="9" count="3">
            <x v="71"/>
            <x v="72"/>
            <x v="73"/>
          </reference>
        </references>
      </pivotArea>
    </format>
    <format dxfId="2103">
      <pivotArea dataOnly="0" labelOnly="1" outline="0" fieldPosition="0">
        <references count="4">
          <reference field="2" count="1" selected="0">
            <x v="40"/>
          </reference>
          <reference field="3" count="1" selected="0">
            <x v="697"/>
          </reference>
          <reference field="5" count="1" selected="0">
            <x v="87"/>
          </reference>
          <reference field="9" count="1">
            <x v="534"/>
          </reference>
        </references>
      </pivotArea>
    </format>
    <format dxfId="2102">
      <pivotArea dataOnly="0" labelOnly="1" outline="0" fieldPosition="0">
        <references count="4">
          <reference field="2" count="1" selected="0">
            <x v="40"/>
          </reference>
          <reference field="3" count="1" selected="0">
            <x v="701"/>
          </reference>
          <reference field="5" count="1" selected="0">
            <x v="94"/>
          </reference>
          <reference field="9" count="1">
            <x v="521"/>
          </reference>
        </references>
      </pivotArea>
    </format>
    <format dxfId="2101">
      <pivotArea dataOnly="0" labelOnly="1" outline="0" fieldPosition="0">
        <references count="4">
          <reference field="2" count="1" selected="0">
            <x v="40"/>
          </reference>
          <reference field="3" count="1" selected="0">
            <x v="702"/>
          </reference>
          <reference field="5" count="1" selected="0">
            <x v="95"/>
          </reference>
          <reference field="9" count="1">
            <x v="54"/>
          </reference>
        </references>
      </pivotArea>
    </format>
    <format dxfId="2100">
      <pivotArea dataOnly="0" labelOnly="1" outline="0" fieldPosition="0">
        <references count="4">
          <reference field="2" count="1" selected="0">
            <x v="42"/>
          </reference>
          <reference field="3" count="1" selected="0">
            <x v="619"/>
          </reference>
          <reference field="5" count="1" selected="0">
            <x v="79"/>
          </reference>
          <reference field="9" count="1">
            <x v="443"/>
          </reference>
        </references>
      </pivotArea>
    </format>
    <format dxfId="2099">
      <pivotArea dataOnly="0" labelOnly="1" outline="0" fieldPosition="0">
        <references count="4">
          <reference field="2" count="1" selected="0">
            <x v="43"/>
          </reference>
          <reference field="3" count="1" selected="0">
            <x v="643"/>
          </reference>
          <reference field="5" count="1" selected="0">
            <x v="90"/>
          </reference>
          <reference field="9" count="1">
            <x v="68"/>
          </reference>
        </references>
      </pivotArea>
    </format>
    <format dxfId="2098">
      <pivotArea dataOnly="0" labelOnly="1" outline="0" fieldPosition="0">
        <references count="4">
          <reference field="2" count="1" selected="0">
            <x v="43"/>
          </reference>
          <reference field="3" count="1" selected="0">
            <x v="699"/>
          </reference>
          <reference field="5" count="1" selected="0">
            <x v="92"/>
          </reference>
          <reference field="9" count="1">
            <x v="69"/>
          </reference>
        </references>
      </pivotArea>
    </format>
    <format dxfId="2097">
      <pivotArea dataOnly="0" labelOnly="1" outline="0" fieldPosition="0">
        <references count="4">
          <reference field="2" count="1" selected="0">
            <x v="44"/>
          </reference>
          <reference field="3" count="1" selected="0">
            <x v="643"/>
          </reference>
          <reference field="5" count="1" selected="0">
            <x v="91"/>
          </reference>
          <reference field="9" count="2">
            <x v="61"/>
            <x v="535"/>
          </reference>
        </references>
      </pivotArea>
    </format>
    <format dxfId="2096">
      <pivotArea dataOnly="0" labelOnly="1" outline="0" fieldPosition="0">
        <references count="4">
          <reference field="2" count="1" selected="0">
            <x v="46"/>
          </reference>
          <reference field="3" count="1" selected="0">
            <x v="703"/>
          </reference>
          <reference field="5" count="1" selected="0">
            <x v="96"/>
          </reference>
          <reference field="9" count="16">
            <x v="124"/>
            <x v="372"/>
            <x v="373"/>
            <x v="536"/>
            <x v="537"/>
            <x v="538"/>
            <x v="539"/>
            <x v="540"/>
            <x v="541"/>
            <x v="542"/>
            <x v="543"/>
            <x v="544"/>
            <x v="546"/>
            <x v="547"/>
            <x v="631"/>
            <x v="632"/>
          </reference>
        </references>
      </pivotArea>
    </format>
    <format dxfId="2095">
      <pivotArea dataOnly="0" labelOnly="1" outline="0" fieldPosition="0">
        <references count="4">
          <reference field="2" count="1" selected="0">
            <x v="46"/>
          </reference>
          <reference field="3" count="1" selected="0">
            <x v="717"/>
          </reference>
          <reference field="5" count="1" selected="0">
            <x v="104"/>
          </reference>
          <reference field="9" count="24">
            <x v="2"/>
            <x v="567"/>
            <x v="568"/>
            <x v="569"/>
            <x v="570"/>
            <x v="571"/>
            <x v="572"/>
            <x v="573"/>
            <x v="574"/>
            <x v="575"/>
            <x v="576"/>
            <x v="577"/>
            <x v="579"/>
            <x v="580"/>
            <x v="581"/>
            <x v="582"/>
            <x v="583"/>
            <x v="584"/>
            <x v="585"/>
            <x v="586"/>
            <x v="587"/>
            <x v="588"/>
            <x v="639"/>
            <x v="640"/>
          </reference>
        </references>
      </pivotArea>
    </format>
    <format dxfId="2094">
      <pivotArea dataOnly="0" labelOnly="1" outline="0" fieldPosition="0">
        <references count="4">
          <reference field="2" count="1" selected="0">
            <x v="47"/>
          </reference>
          <reference field="3" count="1" selected="0">
            <x v="705"/>
          </reference>
          <reference field="5" count="1" selected="0">
            <x v="98"/>
          </reference>
          <reference field="9" count="4">
            <x v="2"/>
            <x v="215"/>
            <x v="633"/>
            <x v="634"/>
          </reference>
        </references>
      </pivotArea>
    </format>
    <format dxfId="2093">
      <pivotArea dataOnly="0" labelOnly="1" outline="0" fieldPosition="0">
        <references count="4">
          <reference field="2" count="1" selected="0">
            <x v="48"/>
          </reference>
          <reference field="3" count="1" selected="0">
            <x v="712"/>
          </reference>
          <reference field="5" count="1" selected="0">
            <x v="101"/>
          </reference>
          <reference field="9" count="4">
            <x v="113"/>
            <x v="271"/>
            <x v="392"/>
            <x v="393"/>
          </reference>
        </references>
      </pivotArea>
    </format>
    <format dxfId="2092">
      <pivotArea dataOnly="0" labelOnly="1" outline="0" fieldPosition="0">
        <references count="4">
          <reference field="2" count="1" selected="0">
            <x v="48"/>
          </reference>
          <reference field="3" count="1" selected="0">
            <x v="713"/>
          </reference>
          <reference field="5" count="1" selected="0">
            <x v="101"/>
          </reference>
          <reference field="9" count="2">
            <x v="110"/>
            <x v="476"/>
          </reference>
        </references>
      </pivotArea>
    </format>
    <format dxfId="2091">
      <pivotArea dataOnly="0" labelOnly="1" outline="0" fieldPosition="0">
        <references count="4">
          <reference field="2" count="1" selected="0">
            <x v="48"/>
          </reference>
          <reference field="3" count="1" selected="0">
            <x v="714"/>
          </reference>
          <reference field="5" count="1" selected="0">
            <x v="101"/>
          </reference>
          <reference field="9" count="1">
            <x v="122"/>
          </reference>
        </references>
      </pivotArea>
    </format>
    <format dxfId="2090">
      <pivotArea dataOnly="0" labelOnly="1" outline="0" fieldPosition="0">
        <references count="4">
          <reference field="2" count="1" selected="0">
            <x v="48"/>
          </reference>
          <reference field="3" count="1" selected="0">
            <x v="715"/>
          </reference>
          <reference field="5" count="1" selected="0">
            <x v="101"/>
          </reference>
          <reference field="9" count="1">
            <x v="274"/>
          </reference>
        </references>
      </pivotArea>
    </format>
    <format dxfId="2089">
      <pivotArea dataOnly="0" labelOnly="1" outline="0" fieldPosition="0">
        <references count="4">
          <reference field="2" count="1" selected="0">
            <x v="48"/>
          </reference>
          <reference field="3" count="1" selected="0">
            <x v="749"/>
          </reference>
          <reference field="5" count="1" selected="0">
            <x v="101"/>
          </reference>
          <reference field="9" count="3">
            <x v="111"/>
            <x v="112"/>
            <x v="370"/>
          </reference>
        </references>
      </pivotArea>
    </format>
    <format dxfId="2088">
      <pivotArea dataOnly="0" labelOnly="1" outline="0" fieldPosition="0">
        <references count="4">
          <reference field="2" count="1" selected="0">
            <x v="49"/>
          </reference>
          <reference field="3" count="1" selected="0">
            <x v="716"/>
          </reference>
          <reference field="5" count="1" selected="0">
            <x v="102"/>
          </reference>
          <reference field="9" count="14">
            <x v="138"/>
            <x v="141"/>
            <x v="142"/>
            <x v="143"/>
            <x v="145"/>
            <x v="147"/>
            <x v="553"/>
            <x v="554"/>
            <x v="555"/>
            <x v="556"/>
            <x v="557"/>
            <x v="558"/>
            <x v="559"/>
            <x v="560"/>
          </reference>
        </references>
      </pivotArea>
    </format>
    <format dxfId="2087">
      <pivotArea dataOnly="0" labelOnly="1" outline="0" fieldPosition="0">
        <references count="4">
          <reference field="2" count="1" selected="0">
            <x v="49"/>
          </reference>
          <reference field="3" count="1" selected="0">
            <x v="750"/>
          </reference>
          <reference field="5" count="1" selected="0">
            <x v="127"/>
          </reference>
          <reference field="9" count="6">
            <x v="553"/>
            <x v="554"/>
            <x v="635"/>
            <x v="636"/>
            <x v="637"/>
            <x v="638"/>
          </reference>
        </references>
      </pivotArea>
    </format>
    <format dxfId="2086">
      <pivotArea dataOnly="0" labelOnly="1" outline="0" fieldPosition="0">
        <references count="4">
          <reference field="2" count="1" selected="0">
            <x v="50"/>
          </reference>
          <reference field="3" count="1" selected="0">
            <x v="719"/>
          </reference>
          <reference field="5" count="1" selected="0">
            <x v="106"/>
          </reference>
          <reference field="9" count="2">
            <x v="596"/>
            <x v="605"/>
          </reference>
        </references>
      </pivotArea>
    </format>
    <format dxfId="2085">
      <pivotArea dataOnly="0" labelOnly="1" outline="0" fieldPosition="0">
        <references count="4">
          <reference field="2" count="1" selected="0">
            <x v="50"/>
          </reference>
          <reference field="3" count="1" selected="0">
            <x v="720"/>
          </reference>
          <reference field="5" count="1" selected="0">
            <x v="106"/>
          </reference>
          <reference field="9" count="6">
            <x v="597"/>
            <x v="598"/>
            <x v="603"/>
            <x v="606"/>
            <x v="607"/>
            <x v="609"/>
          </reference>
        </references>
      </pivotArea>
    </format>
    <format dxfId="2084">
      <pivotArea dataOnly="0" labelOnly="1" outline="0" fieldPosition="0">
        <references count="4">
          <reference field="2" count="1" selected="0">
            <x v="50"/>
          </reference>
          <reference field="3" count="1" selected="0">
            <x v="721"/>
          </reference>
          <reference field="5" count="1" selected="0">
            <x v="106"/>
          </reference>
          <reference field="9" count="4">
            <x v="599"/>
            <x v="601"/>
            <x v="604"/>
            <x v="608"/>
          </reference>
        </references>
      </pivotArea>
    </format>
    <format dxfId="2083">
      <pivotArea dataOnly="0" labelOnly="1" outline="0" fieldPosition="0">
        <references count="4">
          <reference field="2" count="1" selected="0">
            <x v="50"/>
          </reference>
          <reference field="3" count="1" selected="0">
            <x v="722"/>
          </reference>
          <reference field="5" count="1" selected="0">
            <x v="106"/>
          </reference>
          <reference field="9" count="2">
            <x v="600"/>
            <x v="602"/>
          </reference>
        </references>
      </pivotArea>
    </format>
    <format dxfId="2082">
      <pivotArea dataOnly="0" labelOnly="1" outline="0" fieldPosition="0">
        <references count="4">
          <reference field="2" count="1" selected="0">
            <x v="51"/>
          </reference>
          <reference field="3" count="1" selected="0">
            <x v="723"/>
          </reference>
          <reference field="5" count="1" selected="0">
            <x v="107"/>
          </reference>
          <reference field="9" count="3">
            <x v="610"/>
            <x v="611"/>
            <x v="612"/>
          </reference>
        </references>
      </pivotArea>
    </format>
    <format dxfId="2081">
      <pivotArea dataOnly="0" labelOnly="1" outline="0" fieldPosition="0">
        <references count="4">
          <reference field="2" count="1" selected="0">
            <x v="51"/>
          </reference>
          <reference field="3" count="1" selected="0">
            <x v="725"/>
          </reference>
          <reference field="5" count="1" selected="0">
            <x v="109"/>
          </reference>
          <reference field="9" count="24">
            <x v="641"/>
            <x v="642"/>
            <x v="643"/>
            <x v="644"/>
            <x v="645"/>
            <x v="646"/>
            <x v="647"/>
            <x v="648"/>
            <x v="649"/>
            <x v="650"/>
            <x v="651"/>
            <x v="652"/>
            <x v="653"/>
            <x v="654"/>
            <x v="655"/>
            <x v="656"/>
            <x v="657"/>
            <x v="658"/>
            <x v="659"/>
            <x v="660"/>
            <x v="661"/>
            <x v="662"/>
            <x v="663"/>
            <x v="664"/>
          </reference>
        </references>
      </pivotArea>
    </format>
    <format dxfId="2080">
      <pivotArea dataOnly="0" labelOnly="1" outline="0" fieldPosition="0">
        <references count="4">
          <reference field="2" count="1" selected="0">
            <x v="51"/>
          </reference>
          <reference field="3" count="1" selected="0">
            <x v="732"/>
          </reference>
          <reference field="5" count="1" selected="0">
            <x v="113"/>
          </reference>
          <reference field="9" count="6">
            <x v="676"/>
            <x v="677"/>
            <x v="678"/>
            <x v="679"/>
            <x v="680"/>
            <x v="681"/>
          </reference>
        </references>
      </pivotArea>
    </format>
    <format dxfId="2079">
      <pivotArea dataOnly="0" labelOnly="1" outline="0" fieldPosition="0">
        <references count="4">
          <reference field="2" count="1" selected="0">
            <x v="52"/>
          </reference>
          <reference field="3" count="1" selected="0">
            <x v="726"/>
          </reference>
          <reference field="5" count="1" selected="0">
            <x v="110"/>
          </reference>
          <reference field="9" count="2">
            <x v="665"/>
            <x v="666"/>
          </reference>
        </references>
      </pivotArea>
    </format>
    <format dxfId="2078">
      <pivotArea dataOnly="0" labelOnly="1" outline="0" fieldPosition="0">
        <references count="4">
          <reference field="2" count="1" selected="0">
            <x v="52"/>
          </reference>
          <reference field="3" count="1" selected="0">
            <x v="727"/>
          </reference>
          <reference field="5" count="1" selected="0">
            <x v="110"/>
          </reference>
          <reference field="9" count="1">
            <x v="667"/>
          </reference>
        </references>
      </pivotArea>
    </format>
    <format dxfId="2077">
      <pivotArea dataOnly="0" labelOnly="1" outline="0" fieldPosition="0">
        <references count="4">
          <reference field="2" count="1" selected="0">
            <x v="52"/>
          </reference>
          <reference field="3" count="1" selected="0">
            <x v="729"/>
          </reference>
          <reference field="5" count="1" selected="0">
            <x v="110"/>
          </reference>
          <reference field="9" count="6">
            <x v="668"/>
            <x v="669"/>
            <x v="670"/>
            <x v="671"/>
            <x v="672"/>
            <x v="673"/>
          </reference>
        </references>
      </pivotArea>
    </format>
    <format dxfId="2076">
      <pivotArea dataOnly="0" labelOnly="1" outline="0" fieldPosition="0">
        <references count="4">
          <reference field="2" count="1" selected="0">
            <x v="52"/>
          </reference>
          <reference field="3" count="1" selected="0">
            <x v="752"/>
          </reference>
          <reference field="5" count="1" selected="0">
            <x v="110"/>
          </reference>
          <reference field="9" count="3">
            <x v="2"/>
            <x v="674"/>
            <x v="675"/>
          </reference>
        </references>
      </pivotArea>
    </format>
    <format dxfId="2075">
      <pivotArea dataOnly="0" labelOnly="1" outline="0" fieldPosition="0">
        <references count="4">
          <reference field="2" count="1" selected="0">
            <x v="53"/>
          </reference>
          <reference field="3" count="1" selected="0">
            <x v="730"/>
          </reference>
          <reference field="5" count="1" selected="0">
            <x v="111"/>
          </reference>
          <reference field="9" count="3">
            <x v="2"/>
            <x v="614"/>
            <x v="615"/>
          </reference>
        </references>
      </pivotArea>
    </format>
    <format dxfId="2074">
      <pivotArea dataOnly="0" labelOnly="1" outline="0" fieldPosition="0">
        <references count="4">
          <reference field="2" count="1" selected="0">
            <x v="53"/>
          </reference>
          <reference field="3" count="1" selected="0">
            <x v="731"/>
          </reference>
          <reference field="5" count="1" selected="0">
            <x v="112"/>
          </reference>
          <reference field="9" count="2">
            <x v="616"/>
            <x v="617"/>
          </reference>
        </references>
      </pivotArea>
    </format>
    <format dxfId="2073">
      <pivotArea dataOnly="0" labelOnly="1" outline="0" fieldPosition="0">
        <references count="4">
          <reference field="2" count="1" selected="0">
            <x v="54"/>
          </reference>
          <reference field="3" count="1" selected="0">
            <x v="733"/>
          </reference>
          <reference field="5" count="1" selected="0">
            <x v="114"/>
          </reference>
          <reference field="9" count="3">
            <x v="682"/>
            <x v="683"/>
            <x v="684"/>
          </reference>
        </references>
      </pivotArea>
    </format>
    <format dxfId="2072">
      <pivotArea dataOnly="0" labelOnly="1" outline="0" fieldPosition="0">
        <references count="4">
          <reference field="2" count="1" selected="0">
            <x v="55"/>
          </reference>
          <reference field="3" count="1" selected="0">
            <x v="734"/>
          </reference>
          <reference field="5" count="1" selected="0">
            <x v="115"/>
          </reference>
          <reference field="9" count="1">
            <x v="687"/>
          </reference>
        </references>
      </pivotArea>
    </format>
    <format dxfId="2071">
      <pivotArea dataOnly="0" labelOnly="1" outline="0" fieldPosition="0">
        <references count="4">
          <reference field="2" count="1" selected="0">
            <x v="55"/>
          </reference>
          <reference field="3" count="1" selected="0">
            <x v="735"/>
          </reference>
          <reference field="5" count="1" selected="0">
            <x v="116"/>
          </reference>
          <reference field="9" count="1">
            <x v="688"/>
          </reference>
        </references>
      </pivotArea>
    </format>
    <format dxfId="2070">
      <pivotArea dataOnly="0" labelOnly="1" outline="0" fieldPosition="0">
        <references count="4">
          <reference field="2" count="1" selected="0">
            <x v="56"/>
          </reference>
          <reference field="3" count="1" selected="0">
            <x v="753"/>
          </reference>
          <reference field="5" count="1" selected="0">
            <x v="117"/>
          </reference>
          <reference field="9" count="1">
            <x v="618"/>
          </reference>
        </references>
      </pivotArea>
    </format>
    <format dxfId="2069">
      <pivotArea dataOnly="0" labelOnly="1" outline="0" fieldPosition="0">
        <references count="4">
          <reference field="2" count="1" selected="0">
            <x v="57"/>
          </reference>
          <reference field="3" count="1" selected="0">
            <x v="736"/>
          </reference>
          <reference field="5" count="1" selected="0">
            <x v="118"/>
          </reference>
          <reference field="9" count="2">
            <x v="685"/>
            <x v="686"/>
          </reference>
        </references>
      </pivotArea>
    </format>
    <format dxfId="2068">
      <pivotArea dataOnly="0" labelOnly="1" outline="0" fieldPosition="0">
        <references count="4">
          <reference field="2" count="1" selected="0">
            <x v="58"/>
          </reference>
          <reference field="3" count="1" selected="0">
            <x v="755"/>
          </reference>
          <reference field="5" count="1" selected="0">
            <x v="123"/>
          </reference>
          <reference field="9" count="1">
            <x v="689"/>
          </reference>
        </references>
      </pivotArea>
    </format>
    <format dxfId="2067">
      <pivotArea dataOnly="0" labelOnly="1" outline="0" fieldPosition="0">
        <references count="4">
          <reference field="2" count="1" selected="0">
            <x v="59"/>
          </reference>
          <reference field="3" count="1" selected="0">
            <x v="756"/>
          </reference>
          <reference field="5" count="1" selected="0">
            <x v="129"/>
          </reference>
          <reference field="9" count="1">
            <x v="690"/>
          </reference>
        </references>
      </pivotArea>
    </format>
    <format dxfId="2066">
      <pivotArea dataOnly="0" labelOnly="1" outline="0" fieldPosition="0">
        <references count="5">
          <reference field="2" count="1" selected="0">
            <x v="0"/>
          </reference>
          <reference field="3" count="1" selected="0">
            <x v="125"/>
          </reference>
          <reference field="5" count="1" selected="0">
            <x v="0"/>
          </reference>
          <reference field="9" count="1" selected="0">
            <x v="0"/>
          </reference>
          <reference field="10" count="1">
            <x v="79"/>
          </reference>
        </references>
      </pivotArea>
    </format>
    <format dxfId="2065">
      <pivotArea dataOnly="0" labelOnly="1" outline="0" fieldPosition="0">
        <references count="5">
          <reference field="2" count="1" selected="0">
            <x v="2"/>
          </reference>
          <reference field="3" count="1" selected="0">
            <x v="738"/>
          </reference>
          <reference field="5" count="1" selected="0">
            <x v="2"/>
          </reference>
          <reference field="9" count="1" selected="0">
            <x v="367"/>
          </reference>
          <reference field="10" count="1">
            <x v="76"/>
          </reference>
        </references>
      </pivotArea>
    </format>
    <format dxfId="2064">
      <pivotArea dataOnly="0" labelOnly="1" outline="0" fieldPosition="0">
        <references count="5">
          <reference field="2" count="1" selected="0">
            <x v="2"/>
          </reference>
          <reference field="3" count="1" selected="0">
            <x v="738"/>
          </reference>
          <reference field="5" count="1" selected="0">
            <x v="3"/>
          </reference>
          <reference field="9" count="1" selected="0">
            <x v="0"/>
          </reference>
          <reference field="10" count="1">
            <x v="83"/>
          </reference>
        </references>
      </pivotArea>
    </format>
    <format dxfId="2063">
      <pivotArea dataOnly="0" labelOnly="1" outline="0" fieldPosition="0">
        <references count="5">
          <reference field="2" count="1" selected="0">
            <x v="2"/>
          </reference>
          <reference field="3" count="1" selected="0">
            <x v="738"/>
          </reference>
          <reference field="5" count="1" selected="0">
            <x v="4"/>
          </reference>
          <reference field="9" count="1" selected="0">
            <x v="620"/>
          </reference>
          <reference field="10" count="1">
            <x v="178"/>
          </reference>
        </references>
      </pivotArea>
    </format>
    <format dxfId="2062">
      <pivotArea dataOnly="0" labelOnly="1" outline="0" fieldPosition="0">
        <references count="5">
          <reference field="2" count="1" selected="0">
            <x v="3"/>
          </reference>
          <reference field="3" count="1" selected="0">
            <x v="608"/>
          </reference>
          <reference field="5" count="1" selected="0">
            <x v="5"/>
          </reference>
          <reference field="9" count="1" selected="0">
            <x v="2"/>
          </reference>
          <reference field="10" count="1">
            <x v="84"/>
          </reference>
        </references>
      </pivotArea>
    </format>
    <format dxfId="2061">
      <pivotArea dataOnly="0" labelOnly="1" outline="0" fieldPosition="0">
        <references count="5">
          <reference field="2" count="1" selected="0">
            <x v="3"/>
          </reference>
          <reference field="3" count="1" selected="0">
            <x v="608"/>
          </reference>
          <reference field="5" count="1" selected="0">
            <x v="5"/>
          </reference>
          <reference field="9" count="1" selected="0">
            <x v="3"/>
          </reference>
          <reference field="10" count="1">
            <x v="82"/>
          </reference>
        </references>
      </pivotArea>
    </format>
    <format dxfId="2060">
      <pivotArea dataOnly="0" labelOnly="1" outline="0" fieldPosition="0">
        <references count="5">
          <reference field="2" count="1" selected="0">
            <x v="3"/>
          </reference>
          <reference field="3" count="1" selected="0">
            <x v="608"/>
          </reference>
          <reference field="5" count="1" selected="0">
            <x v="5"/>
          </reference>
          <reference field="9" count="1" selected="0">
            <x v="23"/>
          </reference>
          <reference field="10" count="1">
            <x v="83"/>
          </reference>
        </references>
      </pivotArea>
    </format>
    <format dxfId="2059">
      <pivotArea dataOnly="0" labelOnly="1" outline="0" fieldPosition="0">
        <references count="5">
          <reference field="2" count="1" selected="0">
            <x v="3"/>
          </reference>
          <reference field="3" count="1" selected="0">
            <x v="608"/>
          </reference>
          <reference field="5" count="1" selected="0">
            <x v="5"/>
          </reference>
          <reference field="9" count="1" selected="0">
            <x v="92"/>
          </reference>
          <reference field="10" count="1">
            <x v="82"/>
          </reference>
        </references>
      </pivotArea>
    </format>
    <format dxfId="2058">
      <pivotArea dataOnly="0" labelOnly="1" outline="0" fieldPosition="0">
        <references count="5">
          <reference field="2" count="1" selected="0">
            <x v="3"/>
          </reference>
          <reference field="3" count="1" selected="0">
            <x v="608"/>
          </reference>
          <reference field="5" count="1" selected="0">
            <x v="5"/>
          </reference>
          <reference field="9" count="1" selected="0">
            <x v="94"/>
          </reference>
          <reference field="10" count="1">
            <x v="83"/>
          </reference>
        </references>
      </pivotArea>
    </format>
    <format dxfId="2057">
      <pivotArea dataOnly="0" labelOnly="1" outline="0" fieldPosition="0">
        <references count="5">
          <reference field="2" count="1" selected="0">
            <x v="3"/>
          </reference>
          <reference field="3" count="1" selected="0">
            <x v="608"/>
          </reference>
          <reference field="5" count="1" selected="0">
            <x v="5"/>
          </reference>
          <reference field="9" count="1" selected="0">
            <x v="164"/>
          </reference>
          <reference field="10" count="1">
            <x v="82"/>
          </reference>
        </references>
      </pivotArea>
    </format>
    <format dxfId="2056">
      <pivotArea dataOnly="0" labelOnly="1" outline="0" fieldPosition="0">
        <references count="5">
          <reference field="2" count="1" selected="0">
            <x v="3"/>
          </reference>
          <reference field="3" count="1" selected="0">
            <x v="608"/>
          </reference>
          <reference field="5" count="1" selected="0">
            <x v="5"/>
          </reference>
          <reference field="9" count="1" selected="0">
            <x v="335"/>
          </reference>
          <reference field="10" count="1">
            <x v="83"/>
          </reference>
        </references>
      </pivotArea>
    </format>
    <format dxfId="2055">
      <pivotArea dataOnly="0" labelOnly="1" outline="0" fieldPosition="0">
        <references count="5">
          <reference field="2" count="1" selected="0">
            <x v="3"/>
          </reference>
          <reference field="3" count="1" selected="0">
            <x v="608"/>
          </reference>
          <reference field="5" count="1" selected="0">
            <x v="5"/>
          </reference>
          <reference field="9" count="1" selected="0">
            <x v="344"/>
          </reference>
          <reference field="10" count="1">
            <x v="73"/>
          </reference>
        </references>
      </pivotArea>
    </format>
    <format dxfId="2054">
      <pivotArea dataOnly="0" labelOnly="1" outline="0" fieldPosition="0">
        <references count="5">
          <reference field="2" count="1" selected="0">
            <x v="3"/>
          </reference>
          <reference field="3" count="1" selected="0">
            <x v="608"/>
          </reference>
          <reference field="5" count="1" selected="0">
            <x v="5"/>
          </reference>
          <reference field="9" count="1" selected="0">
            <x v="411"/>
          </reference>
          <reference field="10" count="1">
            <x v="84"/>
          </reference>
        </references>
      </pivotArea>
    </format>
    <format dxfId="2053">
      <pivotArea dataOnly="0" labelOnly="1" outline="0" fieldPosition="0">
        <references count="5">
          <reference field="2" count="1" selected="0">
            <x v="3"/>
          </reference>
          <reference field="3" count="1" selected="0">
            <x v="608"/>
          </reference>
          <reference field="5" count="1" selected="0">
            <x v="5"/>
          </reference>
          <reference field="9" count="1" selected="0">
            <x v="412"/>
          </reference>
          <reference field="10" count="1">
            <x v="82"/>
          </reference>
        </references>
      </pivotArea>
    </format>
    <format dxfId="2052">
      <pivotArea dataOnly="0" labelOnly="1" outline="0" fieldPosition="0">
        <references count="5">
          <reference field="2" count="1" selected="0">
            <x v="3"/>
          </reference>
          <reference field="3" count="1" selected="0">
            <x v="608"/>
          </reference>
          <reference field="5" count="1" selected="0">
            <x v="5"/>
          </reference>
          <reference field="9" count="1" selected="0">
            <x v="414"/>
          </reference>
          <reference field="10" count="1">
            <x v="84"/>
          </reference>
        </references>
      </pivotArea>
    </format>
    <format dxfId="2051">
      <pivotArea dataOnly="0" labelOnly="1" outline="0" fieldPosition="0">
        <references count="5">
          <reference field="2" count="1" selected="0">
            <x v="3"/>
          </reference>
          <reference field="3" count="1" selected="0">
            <x v="608"/>
          </reference>
          <reference field="5" count="1" selected="0">
            <x v="5"/>
          </reference>
          <reference field="9" count="1" selected="0">
            <x v="449"/>
          </reference>
          <reference field="10" count="1">
            <x v="82"/>
          </reference>
        </references>
      </pivotArea>
    </format>
    <format dxfId="2050">
      <pivotArea dataOnly="0" labelOnly="1" outline="0" fieldPosition="0">
        <references count="5">
          <reference field="2" count="1" selected="0">
            <x v="3"/>
          </reference>
          <reference field="3" count="1" selected="0">
            <x v="608"/>
          </reference>
          <reference field="5" count="1" selected="0">
            <x v="6"/>
          </reference>
          <reference field="9" count="1" selected="0">
            <x v="44"/>
          </reference>
          <reference field="10" count="1">
            <x v="53"/>
          </reference>
        </references>
      </pivotArea>
    </format>
    <format dxfId="2049">
      <pivotArea dataOnly="0" labelOnly="1" outline="0" fieldPosition="0">
        <references count="5">
          <reference field="2" count="1" selected="0">
            <x v="3"/>
          </reference>
          <reference field="3" count="1" selected="0">
            <x v="608"/>
          </reference>
          <reference field="5" count="1" selected="0">
            <x v="6"/>
          </reference>
          <reference field="9" count="1" selected="0">
            <x v="87"/>
          </reference>
          <reference field="10" count="1">
            <x v="125"/>
          </reference>
        </references>
      </pivotArea>
    </format>
    <format dxfId="2048">
      <pivotArea dataOnly="0" labelOnly="1" outline="0" fieldPosition="0">
        <references count="5">
          <reference field="2" count="1" selected="0">
            <x v="3"/>
          </reference>
          <reference field="3" count="1" selected="0">
            <x v="632"/>
          </reference>
          <reference field="5" count="1" selected="0">
            <x v="15"/>
          </reference>
          <reference field="9" count="1" selected="0">
            <x v="85"/>
          </reference>
          <reference field="10" count="1">
            <x v="42"/>
          </reference>
        </references>
      </pivotArea>
    </format>
    <format dxfId="2047">
      <pivotArea dataOnly="0" labelOnly="1" outline="0" fieldPosition="0">
        <references count="5">
          <reference field="2" count="1" selected="0">
            <x v="3"/>
          </reference>
          <reference field="3" count="1" selected="0">
            <x v="632"/>
          </reference>
          <reference field="5" count="1" selected="0">
            <x v="15"/>
          </reference>
          <reference field="9" count="1" selected="0">
            <x v="86"/>
          </reference>
          <reference field="10" count="1">
            <x v="82"/>
          </reference>
        </references>
      </pivotArea>
    </format>
    <format dxfId="2046">
      <pivotArea dataOnly="0" labelOnly="1" outline="0" fieldPosition="0">
        <references count="5">
          <reference field="2" count="1" selected="0">
            <x v="4"/>
          </reference>
          <reference field="3" count="1" selected="0">
            <x v="551"/>
          </reference>
          <reference field="5" count="1" selected="0">
            <x v="33"/>
          </reference>
          <reference field="9" count="1" selected="0">
            <x v="19"/>
          </reference>
          <reference field="10" count="1">
            <x v="25"/>
          </reference>
        </references>
      </pivotArea>
    </format>
    <format dxfId="2045">
      <pivotArea dataOnly="0" labelOnly="1" outline="0" fieldPosition="0">
        <references count="5">
          <reference field="2" count="1" selected="0">
            <x v="4"/>
          </reference>
          <reference field="3" count="1" selected="0">
            <x v="551"/>
          </reference>
          <reference field="5" count="1" selected="0">
            <x v="33"/>
          </reference>
          <reference field="9" count="1" selected="0">
            <x v="48"/>
          </reference>
          <reference field="10" count="1">
            <x v="124"/>
          </reference>
        </references>
      </pivotArea>
    </format>
    <format dxfId="2044">
      <pivotArea dataOnly="0" labelOnly="1" outline="0" fieldPosition="0">
        <references count="5">
          <reference field="2" count="1" selected="0">
            <x v="4"/>
          </reference>
          <reference field="3" count="1" selected="0">
            <x v="551"/>
          </reference>
          <reference field="5" count="1" selected="0">
            <x v="33"/>
          </reference>
          <reference field="9" count="1" selected="0">
            <x v="419"/>
          </reference>
          <reference field="10" count="1">
            <x v="83"/>
          </reference>
        </references>
      </pivotArea>
    </format>
    <format dxfId="2043">
      <pivotArea dataOnly="0" labelOnly="1" outline="0" fieldPosition="0">
        <references count="5">
          <reference field="2" count="1" selected="0">
            <x v="4"/>
          </reference>
          <reference field="3" count="1" selected="0">
            <x v="593"/>
          </reference>
          <reference field="5" count="1" selected="0">
            <x v="7"/>
          </reference>
          <reference field="9" count="1" selected="0">
            <x v="10"/>
          </reference>
          <reference field="10" count="1">
            <x v="125"/>
          </reference>
        </references>
      </pivotArea>
    </format>
    <format dxfId="2042">
      <pivotArea dataOnly="0" labelOnly="1" outline="0" fieldPosition="0">
        <references count="5">
          <reference field="2" count="1" selected="0">
            <x v="4"/>
          </reference>
          <reference field="3" count="1" selected="0">
            <x v="593"/>
          </reference>
          <reference field="5" count="1" selected="0">
            <x v="7"/>
          </reference>
          <reference field="9" count="1" selected="0">
            <x v="88"/>
          </reference>
          <reference field="10" count="1">
            <x v="84"/>
          </reference>
        </references>
      </pivotArea>
    </format>
    <format dxfId="2041">
      <pivotArea dataOnly="0" labelOnly="1" outline="0" fieldPosition="0">
        <references count="5">
          <reference field="2" count="1" selected="0">
            <x v="4"/>
          </reference>
          <reference field="3" count="1" selected="0">
            <x v="593"/>
          </reference>
          <reference field="5" count="1" selected="0">
            <x v="7"/>
          </reference>
          <reference field="9" count="1" selected="0">
            <x v="215"/>
          </reference>
          <reference field="10" count="1">
            <x v="125"/>
          </reference>
        </references>
      </pivotArea>
    </format>
    <format dxfId="2040">
      <pivotArea dataOnly="0" labelOnly="1" outline="0" fieldPosition="0">
        <references count="5">
          <reference field="2" count="1" selected="0">
            <x v="4"/>
          </reference>
          <reference field="3" count="1" selected="0">
            <x v="593"/>
          </reference>
          <reference field="5" count="1" selected="0">
            <x v="7"/>
          </reference>
          <reference field="9" count="1" selected="0">
            <x v="218"/>
          </reference>
          <reference field="10" count="1">
            <x v="82"/>
          </reference>
        </references>
      </pivotArea>
    </format>
    <format dxfId="2039">
      <pivotArea dataOnly="0" labelOnly="1" outline="0" fieldPosition="0">
        <references count="5">
          <reference field="2" count="1" selected="0">
            <x v="4"/>
          </reference>
          <reference field="3" count="1" selected="0">
            <x v="593"/>
          </reference>
          <reference field="5" count="1" selected="0">
            <x v="7"/>
          </reference>
          <reference field="9" count="1" selected="0">
            <x v="219"/>
          </reference>
          <reference field="10" count="1">
            <x v="172"/>
          </reference>
        </references>
      </pivotArea>
    </format>
    <format dxfId="2038">
      <pivotArea dataOnly="0" labelOnly="1" outline="0" fieldPosition="0">
        <references count="5">
          <reference field="2" count="1" selected="0">
            <x v="4"/>
          </reference>
          <reference field="3" count="1" selected="0">
            <x v="593"/>
          </reference>
          <reference field="5" count="1" selected="0">
            <x v="7"/>
          </reference>
          <reference field="9" count="1" selected="0">
            <x v="287"/>
          </reference>
          <reference field="10" count="1">
            <x v="83"/>
          </reference>
        </references>
      </pivotArea>
    </format>
    <format dxfId="2037">
      <pivotArea dataOnly="0" labelOnly="1" outline="0" fieldPosition="0">
        <references count="5">
          <reference field="2" count="1" selected="0">
            <x v="4"/>
          </reference>
          <reference field="3" count="1" selected="0">
            <x v="593"/>
          </reference>
          <reference field="5" count="1" selected="0">
            <x v="7"/>
          </reference>
          <reference field="9" count="1" selected="0">
            <x v="336"/>
          </reference>
          <reference field="10" count="1">
            <x v="82"/>
          </reference>
        </references>
      </pivotArea>
    </format>
    <format dxfId="2036">
      <pivotArea dataOnly="0" labelOnly="1" outline="0" fieldPosition="0">
        <references count="5">
          <reference field="2" count="1" selected="0">
            <x v="4"/>
          </reference>
          <reference field="3" count="1" selected="0">
            <x v="593"/>
          </reference>
          <reference field="5" count="1" selected="0">
            <x v="7"/>
          </reference>
          <reference field="9" count="1" selected="0">
            <x v="385"/>
          </reference>
          <reference field="10" count="1">
            <x v="83"/>
          </reference>
        </references>
      </pivotArea>
    </format>
    <format dxfId="2035">
      <pivotArea dataOnly="0" labelOnly="1" outline="0" fieldPosition="0">
        <references count="5">
          <reference field="2" count="1" selected="0">
            <x v="4"/>
          </reference>
          <reference field="3" count="1" selected="0">
            <x v="593"/>
          </reference>
          <reference field="5" count="1" selected="0">
            <x v="7"/>
          </reference>
          <reference field="9" count="1" selected="0">
            <x v="415"/>
          </reference>
          <reference field="10" count="1">
            <x v="123"/>
          </reference>
        </references>
      </pivotArea>
    </format>
    <format dxfId="2034">
      <pivotArea dataOnly="0" labelOnly="1" outline="0" fieldPosition="0">
        <references count="5">
          <reference field="2" count="1" selected="0">
            <x v="4"/>
          </reference>
          <reference field="3" count="1" selected="0">
            <x v="593"/>
          </reference>
          <reference field="5" count="1" selected="0">
            <x v="7"/>
          </reference>
          <reference field="9" count="1" selected="0">
            <x v="423"/>
          </reference>
          <reference field="10" count="1">
            <x v="83"/>
          </reference>
        </references>
      </pivotArea>
    </format>
    <format dxfId="2033">
      <pivotArea dataOnly="0" labelOnly="1" outline="0" fieldPosition="0">
        <references count="5">
          <reference field="2" count="1" selected="0">
            <x v="4"/>
          </reference>
          <reference field="3" count="1" selected="0">
            <x v="593"/>
          </reference>
          <reference field="5" count="1" selected="0">
            <x v="7"/>
          </reference>
          <reference field="9" count="1" selected="0">
            <x v="424"/>
          </reference>
          <reference field="10" count="1">
            <x v="172"/>
          </reference>
        </references>
      </pivotArea>
    </format>
    <format dxfId="2032">
      <pivotArea dataOnly="0" labelOnly="1" outline="0" fieldPosition="0">
        <references count="5">
          <reference field="2" count="1" selected="0">
            <x v="4"/>
          </reference>
          <reference field="3" count="1" selected="0">
            <x v="593"/>
          </reference>
          <reference field="5" count="1" selected="0">
            <x v="7"/>
          </reference>
          <reference field="9" count="1" selected="0">
            <x v="425"/>
          </reference>
          <reference field="10" count="1">
            <x v="83"/>
          </reference>
        </references>
      </pivotArea>
    </format>
    <format dxfId="2031">
      <pivotArea dataOnly="0" labelOnly="1" outline="0" fieldPosition="0">
        <references count="5">
          <reference field="2" count="1" selected="0">
            <x v="4"/>
          </reference>
          <reference field="3" count="1" selected="0">
            <x v="593"/>
          </reference>
          <reference field="5" count="1" selected="0">
            <x v="7"/>
          </reference>
          <reference field="9" count="1" selected="0">
            <x v="426"/>
          </reference>
          <reference field="10" count="1">
            <x v="82"/>
          </reference>
        </references>
      </pivotArea>
    </format>
    <format dxfId="2030">
      <pivotArea dataOnly="0" labelOnly="1" outline="0" fieldPosition="0">
        <references count="5">
          <reference field="2" count="1" selected="0">
            <x v="4"/>
          </reference>
          <reference field="3" count="1" selected="0">
            <x v="593"/>
          </reference>
          <reference field="5" count="1" selected="0">
            <x v="7"/>
          </reference>
          <reference field="9" count="1" selected="0">
            <x v="450"/>
          </reference>
          <reference field="10" count="1">
            <x v="83"/>
          </reference>
        </references>
      </pivotArea>
    </format>
    <format dxfId="2029">
      <pivotArea dataOnly="0" labelOnly="1" outline="0" fieldPosition="0">
        <references count="5">
          <reference field="2" count="1" selected="0">
            <x v="4"/>
          </reference>
          <reference field="3" count="1" selected="0">
            <x v="593"/>
          </reference>
          <reference field="5" count="1" selected="0">
            <x v="7"/>
          </reference>
          <reference field="9" count="1" selected="0">
            <x v="453"/>
          </reference>
          <reference field="10" count="1">
            <x v="82"/>
          </reference>
        </references>
      </pivotArea>
    </format>
    <format dxfId="2028">
      <pivotArea dataOnly="0" labelOnly="1" outline="0" fieldPosition="0">
        <references count="5">
          <reference field="2" count="1" selected="0">
            <x v="4"/>
          </reference>
          <reference field="3" count="1" selected="0">
            <x v="627"/>
          </reference>
          <reference field="5" count="1" selected="0">
            <x v="8"/>
          </reference>
          <reference field="9" count="1" selected="0">
            <x v="10"/>
          </reference>
          <reference field="10" count="1">
            <x v="180"/>
          </reference>
        </references>
      </pivotArea>
    </format>
    <format dxfId="2027">
      <pivotArea dataOnly="0" labelOnly="1" outline="0" fieldPosition="0">
        <references count="5">
          <reference field="2" count="1" selected="0">
            <x v="4"/>
          </reference>
          <reference field="3" count="1" selected="0">
            <x v="627"/>
          </reference>
          <reference field="5" count="1" selected="0">
            <x v="8"/>
          </reference>
          <reference field="9" count="1" selected="0">
            <x v="12"/>
          </reference>
          <reference field="10" count="1">
            <x v="43"/>
          </reference>
        </references>
      </pivotArea>
    </format>
    <format dxfId="2026">
      <pivotArea dataOnly="0" labelOnly="1" outline="0" fieldPosition="0">
        <references count="5">
          <reference field="2" count="1" selected="0">
            <x v="4"/>
          </reference>
          <reference field="3" count="1" selected="0">
            <x v="627"/>
          </reference>
          <reference field="5" count="1" selected="0">
            <x v="8"/>
          </reference>
          <reference field="9" count="1" selected="0">
            <x v="15"/>
          </reference>
          <reference field="10" count="1">
            <x v="83"/>
          </reference>
        </references>
      </pivotArea>
    </format>
    <format dxfId="2025">
      <pivotArea dataOnly="0" labelOnly="1" outline="0" fieldPosition="0">
        <references count="5">
          <reference field="2" count="1" selected="0">
            <x v="4"/>
          </reference>
          <reference field="3" count="1" selected="0">
            <x v="627"/>
          </reference>
          <reference field="5" count="1" selected="0">
            <x v="8"/>
          </reference>
          <reference field="9" count="1" selected="0">
            <x v="44"/>
          </reference>
          <reference field="10" count="1">
            <x v="53"/>
          </reference>
        </references>
      </pivotArea>
    </format>
    <format dxfId="2024">
      <pivotArea dataOnly="0" labelOnly="1" outline="0" fieldPosition="0">
        <references count="5">
          <reference field="2" count="1" selected="0">
            <x v="4"/>
          </reference>
          <reference field="3" count="1" selected="0">
            <x v="627"/>
          </reference>
          <reference field="5" count="1" selected="0">
            <x v="8"/>
          </reference>
          <reference field="9" count="1" selected="0">
            <x v="215"/>
          </reference>
          <reference field="10" count="1">
            <x v="125"/>
          </reference>
        </references>
      </pivotArea>
    </format>
    <format dxfId="2023">
      <pivotArea dataOnly="0" labelOnly="1" outline="0" fieldPosition="0">
        <references count="5">
          <reference field="2" count="1" selected="0">
            <x v="4"/>
          </reference>
          <reference field="3" count="1" selected="0">
            <x v="627"/>
          </reference>
          <reference field="5" count="1" selected="0">
            <x v="8"/>
          </reference>
          <reference field="9" count="1" selected="0">
            <x v="336"/>
          </reference>
          <reference field="10" count="1">
            <x v="83"/>
          </reference>
        </references>
      </pivotArea>
    </format>
    <format dxfId="2022">
      <pivotArea dataOnly="0" labelOnly="1" outline="0" fieldPosition="0">
        <references count="5">
          <reference field="2" count="1" selected="0">
            <x v="4"/>
          </reference>
          <reference field="3" count="1" selected="0">
            <x v="627"/>
          </reference>
          <reference field="5" count="1" selected="0">
            <x v="8"/>
          </reference>
          <reference field="9" count="1" selected="0">
            <x v="417"/>
          </reference>
          <reference field="10" count="1">
            <x v="179"/>
          </reference>
        </references>
      </pivotArea>
    </format>
    <format dxfId="2021">
      <pivotArea dataOnly="0" labelOnly="1" outline="0" fieldPosition="0">
        <references count="5">
          <reference field="2" count="1" selected="0">
            <x v="4"/>
          </reference>
          <reference field="3" count="1" selected="0">
            <x v="627"/>
          </reference>
          <reference field="5" count="1" selected="0">
            <x v="8"/>
          </reference>
          <reference field="9" count="1" selected="0">
            <x v="427"/>
          </reference>
          <reference field="10" count="1">
            <x v="83"/>
          </reference>
        </references>
      </pivotArea>
    </format>
    <format dxfId="2020">
      <pivotArea dataOnly="0" labelOnly="1" outline="0" fieldPosition="0">
        <references count="5">
          <reference field="2" count="1" selected="0">
            <x v="4"/>
          </reference>
          <reference field="3" count="1" selected="0">
            <x v="627"/>
          </reference>
          <reference field="5" count="1" selected="0">
            <x v="8"/>
          </reference>
          <reference field="9" count="1" selected="0">
            <x v="453"/>
          </reference>
          <reference field="10" count="1">
            <x v="82"/>
          </reference>
        </references>
      </pivotArea>
    </format>
    <format dxfId="2019">
      <pivotArea dataOnly="0" labelOnly="1" outline="0" fieldPosition="0">
        <references count="5">
          <reference field="2" count="1" selected="0">
            <x v="4"/>
          </reference>
          <reference field="3" count="1" selected="0">
            <x v="627"/>
          </reference>
          <reference field="5" count="1" selected="0">
            <x v="8"/>
          </reference>
          <reference field="9" count="1" selected="0">
            <x v="455"/>
          </reference>
          <reference field="10" count="1">
            <x v="125"/>
          </reference>
        </references>
      </pivotArea>
    </format>
    <format dxfId="2018">
      <pivotArea dataOnly="0" labelOnly="1" outline="0" fieldPosition="0">
        <references count="5">
          <reference field="2" count="1" selected="0">
            <x v="4"/>
          </reference>
          <reference field="3" count="1" selected="0">
            <x v="627"/>
          </reference>
          <reference field="5" count="1" selected="0">
            <x v="8"/>
          </reference>
          <reference field="9" count="1" selected="0">
            <x v="456"/>
          </reference>
          <reference field="10" count="1">
            <x v="83"/>
          </reference>
        </references>
      </pivotArea>
    </format>
    <format dxfId="2017">
      <pivotArea dataOnly="0" labelOnly="1" outline="0" fieldPosition="0">
        <references count="5">
          <reference field="2" count="1" selected="0">
            <x v="4"/>
          </reference>
          <reference field="3" count="1" selected="0">
            <x v="628"/>
          </reference>
          <reference field="5" count="1" selected="0">
            <x v="9"/>
          </reference>
          <reference field="9" count="1" selected="0">
            <x v="44"/>
          </reference>
          <reference field="10" count="1">
            <x v="53"/>
          </reference>
        </references>
      </pivotArea>
    </format>
    <format dxfId="2016">
      <pivotArea dataOnly="0" labelOnly="1" outline="0" fieldPosition="0">
        <references count="5">
          <reference field="2" count="1" selected="0">
            <x v="4"/>
          </reference>
          <reference field="3" count="1" selected="0">
            <x v="628"/>
          </reference>
          <reference field="5" count="1" selected="0">
            <x v="9"/>
          </reference>
          <reference field="9" count="1" selected="0">
            <x v="78"/>
          </reference>
          <reference field="10" count="1">
            <x v="125"/>
          </reference>
        </references>
      </pivotArea>
    </format>
    <format dxfId="2015">
      <pivotArea dataOnly="0" labelOnly="1" outline="0" fieldPosition="0">
        <references count="5">
          <reference field="2" count="1" selected="0">
            <x v="4"/>
          </reference>
          <reference field="3" count="1" selected="0">
            <x v="628"/>
          </reference>
          <reference field="5" count="1" selected="0">
            <x v="9"/>
          </reference>
          <reference field="9" count="1" selected="0">
            <x v="218"/>
          </reference>
          <reference field="10" count="1">
            <x v="172"/>
          </reference>
        </references>
      </pivotArea>
    </format>
    <format dxfId="2014">
      <pivotArea dataOnly="0" labelOnly="1" outline="0" fieldPosition="0">
        <references count="5">
          <reference field="2" count="1" selected="0">
            <x v="4"/>
          </reference>
          <reference field="3" count="1" selected="0">
            <x v="628"/>
          </reference>
          <reference field="5" count="1" selected="0">
            <x v="9"/>
          </reference>
          <reference field="9" count="1" selected="0">
            <x v="287"/>
          </reference>
          <reference field="10" count="1">
            <x v="83"/>
          </reference>
        </references>
      </pivotArea>
    </format>
    <format dxfId="2013">
      <pivotArea dataOnly="0" labelOnly="1" outline="0" fieldPosition="0">
        <references count="5">
          <reference field="2" count="1" selected="0">
            <x v="4"/>
          </reference>
          <reference field="3" count="1" selected="0">
            <x v="628"/>
          </reference>
          <reference field="5" count="1" selected="0">
            <x v="9"/>
          </reference>
          <reference field="9" count="1" selected="0">
            <x v="417"/>
          </reference>
          <reference field="10" count="1">
            <x v="179"/>
          </reference>
        </references>
      </pivotArea>
    </format>
    <format dxfId="2012">
      <pivotArea dataOnly="0" labelOnly="1" outline="0" fieldPosition="0">
        <references count="5">
          <reference field="2" count="1" selected="0">
            <x v="4"/>
          </reference>
          <reference field="3" count="1" selected="0">
            <x v="628"/>
          </reference>
          <reference field="5" count="1" selected="0">
            <x v="9"/>
          </reference>
          <reference field="9" count="1" selected="0">
            <x v="427"/>
          </reference>
          <reference field="10" count="1">
            <x v="83"/>
          </reference>
        </references>
      </pivotArea>
    </format>
    <format dxfId="2011">
      <pivotArea dataOnly="0" labelOnly="1" outline="0" fieldPosition="0">
        <references count="5">
          <reference field="2" count="1" selected="0">
            <x v="4"/>
          </reference>
          <reference field="3" count="1" selected="0">
            <x v="628"/>
          </reference>
          <reference field="5" count="1" selected="0">
            <x v="9"/>
          </reference>
          <reference field="9" count="1" selected="0">
            <x v="455"/>
          </reference>
          <reference field="10" count="1">
            <x v="125"/>
          </reference>
        </references>
      </pivotArea>
    </format>
    <format dxfId="2010">
      <pivotArea dataOnly="0" labelOnly="1" outline="0" fieldPosition="0">
        <references count="5">
          <reference field="2" count="1" selected="0">
            <x v="4"/>
          </reference>
          <reference field="3" count="1" selected="0">
            <x v="628"/>
          </reference>
          <reference field="5" count="1" selected="0">
            <x v="9"/>
          </reference>
          <reference field="9" count="1" selected="0">
            <x v="458"/>
          </reference>
          <reference field="10" count="1">
            <x v="82"/>
          </reference>
        </references>
      </pivotArea>
    </format>
    <format dxfId="2009">
      <pivotArea dataOnly="0" labelOnly="1" outline="0" fieldPosition="0">
        <references count="5">
          <reference field="2" count="1" selected="0">
            <x v="4"/>
          </reference>
          <reference field="3" count="1" selected="0">
            <x v="628"/>
          </reference>
          <reference field="5" count="1" selected="0">
            <x v="9"/>
          </reference>
          <reference field="9" count="1" selected="0">
            <x v="459"/>
          </reference>
          <reference field="10" count="1">
            <x v="83"/>
          </reference>
        </references>
      </pivotArea>
    </format>
    <format dxfId="2008">
      <pivotArea dataOnly="0" labelOnly="1" outline="0" fieldPosition="0">
        <references count="5">
          <reference field="2" count="1" selected="0">
            <x v="4"/>
          </reference>
          <reference field="3" count="1" selected="0">
            <x v="629"/>
          </reference>
          <reference field="5" count="1" selected="0">
            <x v="10"/>
          </reference>
          <reference field="9" count="1" selected="0">
            <x v="39"/>
          </reference>
          <reference field="10" count="1">
            <x v="141"/>
          </reference>
        </references>
      </pivotArea>
    </format>
    <format dxfId="2007">
      <pivotArea dataOnly="0" labelOnly="1" outline="0" fieldPosition="0">
        <references count="5">
          <reference field="2" count="1" selected="0">
            <x v="4"/>
          </reference>
          <reference field="3" count="1" selected="0">
            <x v="629"/>
          </reference>
          <reference field="5" count="1" selected="0">
            <x v="10"/>
          </reference>
          <reference field="9" count="1" selected="0">
            <x v="177"/>
          </reference>
          <reference field="10" count="1">
            <x v="125"/>
          </reference>
        </references>
      </pivotArea>
    </format>
    <format dxfId="2006">
      <pivotArea dataOnly="0" labelOnly="1" outline="0" fieldPosition="0">
        <references count="5">
          <reference field="2" count="1" selected="0">
            <x v="4"/>
          </reference>
          <reference field="3" count="1" selected="0">
            <x v="629"/>
          </reference>
          <reference field="5" count="1" selected="0">
            <x v="10"/>
          </reference>
          <reference field="9" count="1" selected="0">
            <x v="287"/>
          </reference>
          <reference field="10" count="1">
            <x v="82"/>
          </reference>
        </references>
      </pivotArea>
    </format>
    <format dxfId="2005">
      <pivotArea dataOnly="0" labelOnly="1" outline="0" fieldPosition="0">
        <references count="5">
          <reference field="2" count="1" selected="0">
            <x v="4"/>
          </reference>
          <reference field="3" count="1" selected="0">
            <x v="629"/>
          </reference>
          <reference field="5" count="1" selected="0">
            <x v="10"/>
          </reference>
          <reference field="9" count="1" selected="0">
            <x v="385"/>
          </reference>
          <reference field="10" count="1">
            <x v="83"/>
          </reference>
        </references>
      </pivotArea>
    </format>
    <format dxfId="2004">
      <pivotArea dataOnly="0" labelOnly="1" outline="0" fieldPosition="0">
        <references count="5">
          <reference field="2" count="1" selected="0">
            <x v="4"/>
          </reference>
          <reference field="3" count="1" selected="0">
            <x v="629"/>
          </reference>
          <reference field="5" count="1" selected="0">
            <x v="10"/>
          </reference>
          <reference field="9" count="1" selected="0">
            <x v="417"/>
          </reference>
          <reference field="10" count="1">
            <x v="179"/>
          </reference>
        </references>
      </pivotArea>
    </format>
    <format dxfId="2003">
      <pivotArea dataOnly="0" labelOnly="1" outline="0" fieldPosition="0">
        <references count="5">
          <reference field="2" count="1" selected="0">
            <x v="4"/>
          </reference>
          <reference field="3" count="1" selected="0">
            <x v="629"/>
          </reference>
          <reference field="5" count="1" selected="0">
            <x v="10"/>
          </reference>
          <reference field="9" count="1" selected="0">
            <x v="427"/>
          </reference>
          <reference field="10" count="1">
            <x v="83"/>
          </reference>
        </references>
      </pivotArea>
    </format>
    <format dxfId="2002">
      <pivotArea dataOnly="0" labelOnly="1" outline="0" fieldPosition="0">
        <references count="5">
          <reference field="2" count="1" selected="0">
            <x v="4"/>
          </reference>
          <reference field="3" count="1" selected="0">
            <x v="629"/>
          </reference>
          <reference field="5" count="1" selected="0">
            <x v="10"/>
          </reference>
          <reference field="9" count="1" selected="0">
            <x v="453"/>
          </reference>
          <reference field="10" count="1">
            <x v="82"/>
          </reference>
        </references>
      </pivotArea>
    </format>
    <format dxfId="2001">
      <pivotArea dataOnly="0" labelOnly="1" outline="0" fieldPosition="0">
        <references count="5">
          <reference field="2" count="1" selected="0">
            <x v="4"/>
          </reference>
          <reference field="3" count="1" selected="0">
            <x v="629"/>
          </reference>
          <reference field="5" count="1" selected="0">
            <x v="10"/>
          </reference>
          <reference field="9" count="1" selected="0">
            <x v="455"/>
          </reference>
          <reference field="10" count="1">
            <x v="125"/>
          </reference>
        </references>
      </pivotArea>
    </format>
    <format dxfId="2000">
      <pivotArea dataOnly="0" labelOnly="1" outline="0" fieldPosition="0">
        <references count="5">
          <reference field="2" count="1" selected="0">
            <x v="4"/>
          </reference>
          <reference field="3" count="1" selected="0">
            <x v="629"/>
          </reference>
          <reference field="5" count="1" selected="0">
            <x v="10"/>
          </reference>
          <reference field="9" count="1" selected="0">
            <x v="460"/>
          </reference>
          <reference field="10" count="1">
            <x v="83"/>
          </reference>
        </references>
      </pivotArea>
    </format>
    <format dxfId="1999">
      <pivotArea dataOnly="0" labelOnly="1" outline="0" fieldPosition="0">
        <references count="5">
          <reference field="2" count="1" selected="0">
            <x v="4"/>
          </reference>
          <reference field="3" count="1" selected="0">
            <x v="629"/>
          </reference>
          <reference field="5" count="1" selected="0">
            <x v="10"/>
          </reference>
          <reference field="9" count="1" selected="0">
            <x v="621"/>
          </reference>
          <reference field="10" count="1">
            <x v="82"/>
          </reference>
        </references>
      </pivotArea>
    </format>
    <format dxfId="1998">
      <pivotArea dataOnly="0" labelOnly="1" outline="0" fieldPosition="0">
        <references count="5">
          <reference field="2" count="1" selected="0">
            <x v="4"/>
          </reference>
          <reference field="3" count="1" selected="0">
            <x v="630"/>
          </reference>
          <reference field="5" count="1" selected="0">
            <x v="11"/>
          </reference>
          <reference field="9" count="1" selected="0">
            <x v="39"/>
          </reference>
          <reference field="10" count="1">
            <x v="60"/>
          </reference>
        </references>
      </pivotArea>
    </format>
    <format dxfId="1997">
      <pivotArea dataOnly="0" labelOnly="1" outline="0" fieldPosition="0">
        <references count="5">
          <reference field="2" count="1" selected="0">
            <x v="4"/>
          </reference>
          <reference field="3" count="1" selected="0">
            <x v="630"/>
          </reference>
          <reference field="5" count="1" selected="0">
            <x v="11"/>
          </reference>
          <reference field="9" count="1" selected="0">
            <x v="115"/>
          </reference>
          <reference field="10" count="1">
            <x v="83"/>
          </reference>
        </references>
      </pivotArea>
    </format>
    <format dxfId="1996">
      <pivotArea dataOnly="0" labelOnly="1" outline="0" fieldPosition="0">
        <references count="5">
          <reference field="2" count="1" selected="0">
            <x v="4"/>
          </reference>
          <reference field="3" count="1" selected="0">
            <x v="630"/>
          </reference>
          <reference field="5" count="1" selected="0">
            <x v="11"/>
          </reference>
          <reference field="9" count="1" selected="0">
            <x v="467"/>
          </reference>
          <reference field="10" count="1">
            <x v="80"/>
          </reference>
        </references>
      </pivotArea>
    </format>
    <format dxfId="1995">
      <pivotArea dataOnly="0" labelOnly="1" outline="0" fieldPosition="0">
        <references count="5">
          <reference field="2" count="1" selected="0">
            <x v="5"/>
          </reference>
          <reference field="3" count="1" selected="0">
            <x v="595"/>
          </reference>
          <reference field="5" count="1" selected="0">
            <x v="12"/>
          </reference>
          <reference field="9" count="1" selected="0">
            <x v="70"/>
          </reference>
          <reference field="10" count="1">
            <x v="83"/>
          </reference>
        </references>
      </pivotArea>
    </format>
    <format dxfId="1994">
      <pivotArea dataOnly="0" labelOnly="1" outline="0" fieldPosition="0">
        <references count="5">
          <reference field="2" count="1" selected="0">
            <x v="5"/>
          </reference>
          <reference field="3" count="1" selected="0">
            <x v="595"/>
          </reference>
          <reference field="5" count="1" selected="0">
            <x v="12"/>
          </reference>
          <reference field="9" count="1" selected="0">
            <x v="77"/>
          </reference>
          <reference field="10" count="1">
            <x v="123"/>
          </reference>
        </references>
      </pivotArea>
    </format>
    <format dxfId="1993">
      <pivotArea dataOnly="0" labelOnly="1" outline="0" fieldPosition="0">
        <references count="5">
          <reference field="2" count="1" selected="0">
            <x v="5"/>
          </reference>
          <reference field="3" count="1" selected="0">
            <x v="595"/>
          </reference>
          <reference field="5" count="1" selected="0">
            <x v="12"/>
          </reference>
          <reference field="9" count="1" selected="0">
            <x v="195"/>
          </reference>
          <reference field="10" count="1">
            <x v="84"/>
          </reference>
        </references>
      </pivotArea>
    </format>
    <format dxfId="1992">
      <pivotArea dataOnly="0" labelOnly="1" outline="0" fieldPosition="0">
        <references count="5">
          <reference field="2" count="1" selected="0">
            <x v="5"/>
          </reference>
          <reference field="3" count="1" selected="0">
            <x v="595"/>
          </reference>
          <reference field="5" count="1" selected="0">
            <x v="12"/>
          </reference>
          <reference field="9" count="1" selected="0">
            <x v="198"/>
          </reference>
          <reference field="10" count="1">
            <x v="82"/>
          </reference>
        </references>
      </pivotArea>
    </format>
    <format dxfId="1991">
      <pivotArea dataOnly="0" labelOnly="1" outline="0" fieldPosition="0">
        <references count="5">
          <reference field="2" count="1" selected="0">
            <x v="5"/>
          </reference>
          <reference field="3" count="1" selected="0">
            <x v="595"/>
          </reference>
          <reference field="5" count="1" selected="0">
            <x v="12"/>
          </reference>
          <reference field="9" count="1" selected="0">
            <x v="199"/>
          </reference>
          <reference field="10" count="1">
            <x v="80"/>
          </reference>
        </references>
      </pivotArea>
    </format>
    <format dxfId="1990">
      <pivotArea dataOnly="0" labelOnly="1" outline="0" fieldPosition="0">
        <references count="5">
          <reference field="2" count="1" selected="0">
            <x v="5"/>
          </reference>
          <reference field="3" count="1" selected="0">
            <x v="595"/>
          </reference>
          <reference field="5" count="1" selected="0">
            <x v="12"/>
          </reference>
          <reference field="9" count="1" selected="0">
            <x v="201"/>
          </reference>
          <reference field="10" count="1">
            <x v="82"/>
          </reference>
        </references>
      </pivotArea>
    </format>
    <format dxfId="1989">
      <pivotArea dataOnly="0" labelOnly="1" outline="0" fieldPosition="0">
        <references count="5">
          <reference field="2" count="1" selected="0">
            <x v="5"/>
          </reference>
          <reference field="3" count="1" selected="0">
            <x v="595"/>
          </reference>
          <reference field="5" count="1" selected="0">
            <x v="12"/>
          </reference>
          <reference field="9" count="1" selected="0">
            <x v="203"/>
          </reference>
          <reference field="10" count="1">
            <x v="83"/>
          </reference>
        </references>
      </pivotArea>
    </format>
    <format dxfId="1988">
      <pivotArea dataOnly="0" labelOnly="1" outline="0" fieldPosition="0">
        <references count="5">
          <reference field="2" count="1" selected="0">
            <x v="5"/>
          </reference>
          <reference field="3" count="1" selected="0">
            <x v="595"/>
          </reference>
          <reference field="5" count="1" selected="0">
            <x v="12"/>
          </reference>
          <reference field="9" count="1" selected="0">
            <x v="204"/>
          </reference>
          <reference field="10" count="1">
            <x v="84"/>
          </reference>
        </references>
      </pivotArea>
    </format>
    <format dxfId="1987">
      <pivotArea dataOnly="0" labelOnly="1" outline="0" fieldPosition="0">
        <references count="5">
          <reference field="2" count="1" selected="0">
            <x v="5"/>
          </reference>
          <reference field="3" count="1" selected="0">
            <x v="595"/>
          </reference>
          <reference field="5" count="1" selected="0">
            <x v="12"/>
          </reference>
          <reference field="9" count="1" selected="0">
            <x v="205"/>
          </reference>
          <reference field="10" count="1">
            <x v="82"/>
          </reference>
        </references>
      </pivotArea>
    </format>
    <format dxfId="1986">
      <pivotArea dataOnly="0" labelOnly="1" outline="0" fieldPosition="0">
        <references count="5">
          <reference field="2" count="1" selected="0">
            <x v="5"/>
          </reference>
          <reference field="3" count="1" selected="0">
            <x v="595"/>
          </reference>
          <reference field="5" count="1" selected="0">
            <x v="12"/>
          </reference>
          <reference field="9" count="1" selected="0">
            <x v="284"/>
          </reference>
          <reference field="10" count="1">
            <x v="84"/>
          </reference>
        </references>
      </pivotArea>
    </format>
    <format dxfId="1985">
      <pivotArea dataOnly="0" labelOnly="1" outline="0" fieldPosition="0">
        <references count="5">
          <reference field="2" count="1" selected="0">
            <x v="5"/>
          </reference>
          <reference field="3" count="1" selected="0">
            <x v="595"/>
          </reference>
          <reference field="5" count="1" selected="0">
            <x v="12"/>
          </reference>
          <reference field="9" count="1" selected="0">
            <x v="344"/>
          </reference>
          <reference field="10" count="1">
            <x v="73"/>
          </reference>
        </references>
      </pivotArea>
    </format>
    <format dxfId="1984">
      <pivotArea dataOnly="0" labelOnly="1" outline="0" fieldPosition="0">
        <references count="5">
          <reference field="2" count="1" selected="0">
            <x v="5"/>
          </reference>
          <reference field="3" count="1" selected="0">
            <x v="595"/>
          </reference>
          <reference field="5" count="1" selected="0">
            <x v="12"/>
          </reference>
          <reference field="9" count="1" selected="0">
            <x v="469"/>
          </reference>
          <reference field="10" count="1">
            <x v="82"/>
          </reference>
        </references>
      </pivotArea>
    </format>
    <format dxfId="1983">
      <pivotArea dataOnly="0" labelOnly="1" outline="0" fieldPosition="0">
        <references count="5">
          <reference field="2" count="1" selected="0">
            <x v="6"/>
          </reference>
          <reference field="3" count="1" selected="0">
            <x v="582"/>
          </reference>
          <reference field="5" count="1" selected="0">
            <x v="24"/>
          </reference>
          <reference field="9" count="1" selected="0">
            <x v="24"/>
          </reference>
          <reference field="10" count="1">
            <x v="126"/>
          </reference>
        </references>
      </pivotArea>
    </format>
    <format dxfId="1982">
      <pivotArea dataOnly="0" labelOnly="1" outline="0" fieldPosition="0">
        <references count="5">
          <reference field="2" count="1" selected="0">
            <x v="6"/>
          </reference>
          <reference field="3" count="1" selected="0">
            <x v="582"/>
          </reference>
          <reference field="5" count="1" selected="0">
            <x v="24"/>
          </reference>
          <reference field="9" count="1" selected="0">
            <x v="206"/>
          </reference>
          <reference field="10" count="1">
            <x v="29"/>
          </reference>
        </references>
      </pivotArea>
    </format>
    <format dxfId="1981">
      <pivotArea dataOnly="0" labelOnly="1" outline="0" fieldPosition="0">
        <references count="5">
          <reference field="2" count="1" selected="0">
            <x v="6"/>
          </reference>
          <reference field="3" count="1" selected="0">
            <x v="582"/>
          </reference>
          <reference field="5" count="1" selected="0">
            <x v="24"/>
          </reference>
          <reference field="9" count="1" selected="0">
            <x v="209"/>
          </reference>
          <reference field="10" count="1">
            <x v="82"/>
          </reference>
        </references>
      </pivotArea>
    </format>
    <format dxfId="1980">
      <pivotArea dataOnly="0" labelOnly="1" outline="0" fieldPosition="0">
        <references count="5">
          <reference field="2" count="1" selected="0">
            <x v="6"/>
          </reference>
          <reference field="3" count="1" selected="0">
            <x v="582"/>
          </reference>
          <reference field="5" count="1" selected="0">
            <x v="24"/>
          </reference>
          <reference field="9" count="1" selected="0">
            <x v="286"/>
          </reference>
          <reference field="10" count="1">
            <x v="83"/>
          </reference>
        </references>
      </pivotArea>
    </format>
    <format dxfId="1979">
      <pivotArea dataOnly="0" labelOnly="1" outline="0" fieldPosition="0">
        <references count="5">
          <reference field="2" count="1" selected="0">
            <x v="6"/>
          </reference>
          <reference field="3" count="1" selected="0">
            <x v="637"/>
          </reference>
          <reference field="5" count="1" selected="0">
            <x v="25"/>
          </reference>
          <reference field="9" count="1" selected="0">
            <x v="206"/>
          </reference>
          <reference field="10" count="1">
            <x v="29"/>
          </reference>
        </references>
      </pivotArea>
    </format>
    <format dxfId="1978">
      <pivotArea dataOnly="0" labelOnly="1" outline="0" fieldPosition="0">
        <references count="5">
          <reference field="2" count="1" selected="0">
            <x v="6"/>
          </reference>
          <reference field="3" count="1" selected="0">
            <x v="637"/>
          </reference>
          <reference field="5" count="1" selected="0">
            <x v="25"/>
          </reference>
          <reference field="9" count="1" selected="0">
            <x v="210"/>
          </reference>
          <reference field="10" count="1">
            <x v="126"/>
          </reference>
        </references>
      </pivotArea>
    </format>
    <format dxfId="1977">
      <pivotArea dataOnly="0" labelOnly="1" outline="0" fieldPosition="0">
        <references count="5">
          <reference field="2" count="1" selected="0">
            <x v="6"/>
          </reference>
          <reference field="3" count="1" selected="0">
            <x v="637"/>
          </reference>
          <reference field="5" count="1" selected="0">
            <x v="25"/>
          </reference>
          <reference field="9" count="1" selected="0">
            <x v="358"/>
          </reference>
          <reference field="10" count="1">
            <x v="83"/>
          </reference>
        </references>
      </pivotArea>
    </format>
    <format dxfId="1976">
      <pivotArea dataOnly="0" labelOnly="1" outline="0" fieldPosition="0">
        <references count="5">
          <reference field="2" count="1" selected="0">
            <x v="6"/>
          </reference>
          <reference field="3" count="1" selected="0">
            <x v="639"/>
          </reference>
          <reference field="5" count="1" selected="0">
            <x v="26"/>
          </reference>
          <reference field="9" count="1" selected="0">
            <x v="206"/>
          </reference>
          <reference field="10" count="1">
            <x v="29"/>
          </reference>
        </references>
      </pivotArea>
    </format>
    <format dxfId="1975">
      <pivotArea dataOnly="0" labelOnly="1" outline="0" fieldPosition="0">
        <references count="5">
          <reference field="2" count="1" selected="0">
            <x v="6"/>
          </reference>
          <reference field="3" count="1" selected="0">
            <x v="639"/>
          </reference>
          <reference field="5" count="1" selected="0">
            <x v="26"/>
          </reference>
          <reference field="9" count="1" selected="0">
            <x v="210"/>
          </reference>
          <reference field="10" count="1">
            <x v="126"/>
          </reference>
        </references>
      </pivotArea>
    </format>
    <format dxfId="1974">
      <pivotArea dataOnly="0" labelOnly="1" outline="0" fieldPosition="0">
        <references count="5">
          <reference field="2" count="1" selected="0">
            <x v="6"/>
          </reference>
          <reference field="3" count="1" selected="0">
            <x v="639"/>
          </reference>
          <reference field="5" count="1" selected="0">
            <x v="26"/>
          </reference>
          <reference field="9" count="1" selected="0">
            <x v="331"/>
          </reference>
          <reference field="10" count="1">
            <x v="83"/>
          </reference>
        </references>
      </pivotArea>
    </format>
    <format dxfId="1973">
      <pivotArea dataOnly="0" labelOnly="1" outline="0" fieldPosition="0">
        <references count="5">
          <reference field="2" count="1" selected="0">
            <x v="6"/>
          </reference>
          <reference field="3" count="1" selected="0">
            <x v="640"/>
          </reference>
          <reference field="5" count="1" selected="0">
            <x v="27"/>
          </reference>
          <reference field="9" count="1" selected="0">
            <x v="206"/>
          </reference>
          <reference field="10" count="1">
            <x v="29"/>
          </reference>
        </references>
      </pivotArea>
    </format>
    <format dxfId="1972">
      <pivotArea dataOnly="0" labelOnly="1" outline="0" fieldPosition="0">
        <references count="5">
          <reference field="2" count="1" selected="0">
            <x v="6"/>
          </reference>
          <reference field="3" count="1" selected="0">
            <x v="640"/>
          </reference>
          <reference field="5" count="1" selected="0">
            <x v="27"/>
          </reference>
          <reference field="9" count="1" selected="0">
            <x v="209"/>
          </reference>
          <reference field="10" count="1">
            <x v="83"/>
          </reference>
        </references>
      </pivotArea>
    </format>
    <format dxfId="1971">
      <pivotArea dataOnly="0" labelOnly="1" outline="0" fieldPosition="0">
        <references count="5">
          <reference field="2" count="1" selected="0">
            <x v="6"/>
          </reference>
          <reference field="3" count="1" selected="0">
            <x v="640"/>
          </reference>
          <reference field="5" count="1" selected="0">
            <x v="27"/>
          </reference>
          <reference field="9" count="1" selected="0">
            <x v="483"/>
          </reference>
          <reference field="10" count="1">
            <x v="181"/>
          </reference>
        </references>
      </pivotArea>
    </format>
    <format dxfId="1970">
      <pivotArea dataOnly="0" labelOnly="1" outline="0" fieldPosition="0">
        <references count="5">
          <reference field="2" count="1" selected="0">
            <x v="7"/>
          </reference>
          <reference field="3" count="1" selected="0">
            <x v="650"/>
          </reference>
          <reference field="5" count="1" selected="0">
            <x v="36"/>
          </reference>
          <reference field="9" count="1" selected="0">
            <x v="355"/>
          </reference>
          <reference field="10" count="1">
            <x v="150"/>
          </reference>
        </references>
      </pivotArea>
    </format>
    <format dxfId="1969">
      <pivotArea dataOnly="0" labelOnly="1" outline="0" fieldPosition="0">
        <references count="5">
          <reference field="2" count="1" selected="0">
            <x v="7"/>
          </reference>
          <reference field="3" count="1" selected="0">
            <x v="651"/>
          </reference>
          <reference field="5" count="1" selected="0">
            <x v="37"/>
          </reference>
          <reference field="9" count="1" selected="0">
            <x v="26"/>
          </reference>
          <reference field="10" count="1">
            <x v="181"/>
          </reference>
        </references>
      </pivotArea>
    </format>
    <format dxfId="1968">
      <pivotArea dataOnly="0" labelOnly="1" outline="0" fieldPosition="0">
        <references count="5">
          <reference field="2" count="1" selected="0">
            <x v="7"/>
          </reference>
          <reference field="3" count="1" selected="0">
            <x v="651"/>
          </reference>
          <reference field="5" count="1" selected="0">
            <x v="37"/>
          </reference>
          <reference field="9" count="1" selected="0">
            <x v="152"/>
          </reference>
          <reference field="10" count="1">
            <x v="82"/>
          </reference>
        </references>
      </pivotArea>
    </format>
    <format dxfId="1967">
      <pivotArea dataOnly="0" labelOnly="1" outline="0" fieldPosition="0">
        <references count="5">
          <reference field="2" count="1" selected="0">
            <x v="7"/>
          </reference>
          <reference field="3" count="1" selected="0">
            <x v="651"/>
          </reference>
          <reference field="5" count="1" selected="0">
            <x v="37"/>
          </reference>
          <reference field="9" count="1" selected="0">
            <x v="154"/>
          </reference>
          <reference field="10" count="1">
            <x v="83"/>
          </reference>
        </references>
      </pivotArea>
    </format>
    <format dxfId="1966">
      <pivotArea dataOnly="0" labelOnly="1" outline="0" fieldPosition="0">
        <references count="5">
          <reference field="2" count="1" selected="0">
            <x v="7"/>
          </reference>
          <reference field="3" count="1" selected="0">
            <x v="651"/>
          </reference>
          <reference field="5" count="1" selected="0">
            <x v="37"/>
          </reference>
          <reference field="9" count="1" selected="0">
            <x v="155"/>
          </reference>
          <reference field="10" count="1">
            <x v="82"/>
          </reference>
        </references>
      </pivotArea>
    </format>
    <format dxfId="1965">
      <pivotArea dataOnly="0" labelOnly="1" outline="0" fieldPosition="0">
        <references count="5">
          <reference field="2" count="1" selected="0">
            <x v="7"/>
          </reference>
          <reference field="3" count="1" selected="0">
            <x v="651"/>
          </reference>
          <reference field="5" count="1" selected="0">
            <x v="37"/>
          </reference>
          <reference field="9" count="1" selected="0">
            <x v="223"/>
          </reference>
          <reference field="10" count="1">
            <x v="181"/>
          </reference>
        </references>
      </pivotArea>
    </format>
    <format dxfId="1964">
      <pivotArea dataOnly="0" labelOnly="1" outline="0" fieldPosition="0">
        <references count="5">
          <reference field="2" count="1" selected="0">
            <x v="7"/>
          </reference>
          <reference field="3" count="1" selected="0">
            <x v="651"/>
          </reference>
          <reference field="5" count="1" selected="0">
            <x v="37"/>
          </reference>
          <reference field="9" count="1" selected="0">
            <x v="252"/>
          </reference>
          <reference field="10" count="1">
            <x v="180"/>
          </reference>
        </references>
      </pivotArea>
    </format>
    <format dxfId="1963">
      <pivotArea dataOnly="0" labelOnly="1" outline="0" fieldPosition="0">
        <references count="5">
          <reference field="2" count="1" selected="0">
            <x v="7"/>
          </reference>
          <reference field="3" count="1" selected="0">
            <x v="651"/>
          </reference>
          <reference field="5" count="1" selected="0">
            <x v="37"/>
          </reference>
          <reference field="9" count="1" selected="0">
            <x v="276"/>
          </reference>
          <reference field="10" count="1">
            <x v="60"/>
          </reference>
        </references>
      </pivotArea>
    </format>
    <format dxfId="1962">
      <pivotArea dataOnly="0" labelOnly="1" outline="0" fieldPosition="0">
        <references count="5">
          <reference field="2" count="1" selected="0">
            <x v="7"/>
          </reference>
          <reference field="3" count="1" selected="0">
            <x v="651"/>
          </reference>
          <reference field="5" count="1" selected="0">
            <x v="37"/>
          </reference>
          <reference field="9" count="1" selected="0">
            <x v="340"/>
          </reference>
          <reference field="10" count="1">
            <x v="182"/>
          </reference>
        </references>
      </pivotArea>
    </format>
    <format dxfId="1961">
      <pivotArea dataOnly="0" labelOnly="1" outline="0" fieldPosition="0">
        <references count="5">
          <reference field="2" count="1" selected="0">
            <x v="7"/>
          </reference>
          <reference field="3" count="1" selected="0">
            <x v="651"/>
          </reference>
          <reference field="5" count="1" selected="0">
            <x v="37"/>
          </reference>
          <reference field="9" count="1" selected="0">
            <x v="364"/>
          </reference>
          <reference field="10" count="1">
            <x v="83"/>
          </reference>
        </references>
      </pivotArea>
    </format>
    <format dxfId="1960">
      <pivotArea dataOnly="0" labelOnly="1" outline="0" fieldPosition="0">
        <references count="5">
          <reference field="2" count="1" selected="0">
            <x v="7"/>
          </reference>
          <reference field="3" count="1" selected="0">
            <x v="651"/>
          </reference>
          <reference field="5" count="1" selected="0">
            <x v="37"/>
          </reference>
          <reference field="9" count="1" selected="0">
            <x v="399"/>
          </reference>
          <reference field="10" count="1">
            <x v="82"/>
          </reference>
        </references>
      </pivotArea>
    </format>
    <format dxfId="1959">
      <pivotArea dataOnly="0" labelOnly="1" outline="0" fieldPosition="0">
        <references count="5">
          <reference field="2" count="1" selected="0">
            <x v="7"/>
          </reference>
          <reference field="3" count="1" selected="0">
            <x v="652"/>
          </reference>
          <reference field="5" count="1" selected="0">
            <x v="38"/>
          </reference>
          <reference field="9" count="1" selected="0">
            <x v="4"/>
          </reference>
          <reference field="10" count="1">
            <x v="40"/>
          </reference>
        </references>
      </pivotArea>
    </format>
    <format dxfId="1958">
      <pivotArea dataOnly="0" labelOnly="1" outline="0" fieldPosition="0">
        <references count="5">
          <reference field="2" count="1" selected="0">
            <x v="7"/>
          </reference>
          <reference field="3" count="1" selected="0">
            <x v="652"/>
          </reference>
          <reference field="5" count="1" selected="0">
            <x v="38"/>
          </reference>
          <reference field="9" count="1" selected="0">
            <x v="38"/>
          </reference>
          <reference field="10" count="1">
            <x v="60"/>
          </reference>
        </references>
      </pivotArea>
    </format>
    <format dxfId="1957">
      <pivotArea dataOnly="0" labelOnly="1" outline="0" fieldPosition="0">
        <references count="5">
          <reference field="2" count="1" selected="0">
            <x v="7"/>
          </reference>
          <reference field="3" count="1" selected="0">
            <x v="652"/>
          </reference>
          <reference field="5" count="1" selected="0">
            <x v="38"/>
          </reference>
          <reference field="9" count="1" selected="0">
            <x v="149"/>
          </reference>
          <reference field="10" count="1">
            <x v="159"/>
          </reference>
        </references>
      </pivotArea>
    </format>
    <format dxfId="1956">
      <pivotArea dataOnly="0" labelOnly="1" outline="0" fieldPosition="0">
        <references count="5">
          <reference field="2" count="1" selected="0">
            <x v="7"/>
          </reference>
          <reference field="3" count="1" selected="0">
            <x v="652"/>
          </reference>
          <reference field="5" count="1" selected="0">
            <x v="38"/>
          </reference>
          <reference field="9" count="1" selected="0">
            <x v="171"/>
          </reference>
          <reference field="10" count="1">
            <x v="44"/>
          </reference>
        </references>
      </pivotArea>
    </format>
    <format dxfId="1955">
      <pivotArea dataOnly="0" labelOnly="1" outline="0" fieldPosition="0">
        <references count="5">
          <reference field="2" count="1" selected="0">
            <x v="7"/>
          </reference>
          <reference field="3" count="1" selected="0">
            <x v="652"/>
          </reference>
          <reference field="5" count="1" selected="0">
            <x v="38"/>
          </reference>
          <reference field="9" count="1" selected="0">
            <x v="339"/>
          </reference>
          <reference field="10" count="1">
            <x v="83"/>
          </reference>
        </references>
      </pivotArea>
    </format>
    <format dxfId="1954">
      <pivotArea dataOnly="0" labelOnly="1" outline="0" fieldPosition="0">
        <references count="5">
          <reference field="2" count="1" selected="0">
            <x v="7"/>
          </reference>
          <reference field="3" count="1" selected="0">
            <x v="652"/>
          </reference>
          <reference field="5" count="1" selected="0">
            <x v="38"/>
          </reference>
          <reference field="9" count="1" selected="0">
            <x v="495"/>
          </reference>
          <reference field="10" count="1">
            <x v="159"/>
          </reference>
        </references>
      </pivotArea>
    </format>
    <format dxfId="1953">
      <pivotArea dataOnly="0" labelOnly="1" outline="0" fieldPosition="0">
        <references count="5">
          <reference field="2" count="1" selected="0">
            <x v="7"/>
          </reference>
          <reference field="3" count="1" selected="0">
            <x v="653"/>
          </reference>
          <reference field="5" count="1" selected="0">
            <x v="39"/>
          </reference>
          <reference field="9" count="1" selected="0">
            <x v="4"/>
          </reference>
          <reference field="10" count="1">
            <x v="40"/>
          </reference>
        </references>
      </pivotArea>
    </format>
    <format dxfId="1952">
      <pivotArea dataOnly="0" labelOnly="1" outline="0" fieldPosition="0">
        <references count="5">
          <reference field="2" count="1" selected="0">
            <x v="7"/>
          </reference>
          <reference field="3" count="1" selected="0">
            <x v="653"/>
          </reference>
          <reference field="5" count="1" selected="0">
            <x v="39"/>
          </reference>
          <reference field="9" count="1" selected="0">
            <x v="26"/>
          </reference>
          <reference field="10" count="1">
            <x v="181"/>
          </reference>
        </references>
      </pivotArea>
    </format>
    <format dxfId="1951">
      <pivotArea dataOnly="0" labelOnly="1" outline="0" fieldPosition="0">
        <references count="5">
          <reference field="2" count="1" selected="0">
            <x v="7"/>
          </reference>
          <reference field="3" count="1" selected="0">
            <x v="653"/>
          </reference>
          <reference field="5" count="1" selected="0">
            <x v="39"/>
          </reference>
          <reference field="9" count="1" selected="0">
            <x v="38"/>
          </reference>
          <reference field="10" count="1">
            <x v="60"/>
          </reference>
        </references>
      </pivotArea>
    </format>
    <format dxfId="1950">
      <pivotArea dataOnly="0" labelOnly="1" outline="0" fieldPosition="0">
        <references count="5">
          <reference field="2" count="1" selected="0">
            <x v="7"/>
          </reference>
          <reference field="3" count="1" selected="0">
            <x v="653"/>
          </reference>
          <reference field="5" count="1" selected="0">
            <x v="39"/>
          </reference>
          <reference field="9" count="1" selected="0">
            <x v="149"/>
          </reference>
          <reference field="10" count="1">
            <x v="159"/>
          </reference>
        </references>
      </pivotArea>
    </format>
    <format dxfId="1949">
      <pivotArea dataOnly="0" labelOnly="1" outline="0" fieldPosition="0">
        <references count="5">
          <reference field="2" count="1" selected="0">
            <x v="7"/>
          </reference>
          <reference field="3" count="1" selected="0">
            <x v="653"/>
          </reference>
          <reference field="5" count="1" selected="0">
            <x v="39"/>
          </reference>
          <reference field="9" count="1" selected="0">
            <x v="150"/>
          </reference>
          <reference field="10" count="1">
            <x v="181"/>
          </reference>
        </references>
      </pivotArea>
    </format>
    <format dxfId="1948">
      <pivotArea dataOnly="0" labelOnly="1" outline="0" fieldPosition="0">
        <references count="5">
          <reference field="2" count="1" selected="0">
            <x v="7"/>
          </reference>
          <reference field="3" count="1" selected="0">
            <x v="653"/>
          </reference>
          <reference field="5" count="1" selected="0">
            <x v="39"/>
          </reference>
          <reference field="9" count="1" selected="0">
            <x v="152"/>
          </reference>
          <reference field="10" count="1">
            <x v="82"/>
          </reference>
        </references>
      </pivotArea>
    </format>
    <format dxfId="1947">
      <pivotArea dataOnly="0" labelOnly="1" outline="0" fieldPosition="0">
        <references count="5">
          <reference field="2" count="1" selected="0">
            <x v="7"/>
          </reference>
          <reference field="3" count="1" selected="0">
            <x v="653"/>
          </reference>
          <reference field="5" count="1" selected="0">
            <x v="39"/>
          </reference>
          <reference field="9" count="1" selected="0">
            <x v="154"/>
          </reference>
          <reference field="10" count="1">
            <x v="83"/>
          </reference>
        </references>
      </pivotArea>
    </format>
    <format dxfId="1946">
      <pivotArea dataOnly="0" labelOnly="1" outline="0" fieldPosition="0">
        <references count="5">
          <reference field="2" count="1" selected="0">
            <x v="7"/>
          </reference>
          <reference field="3" count="1" selected="0">
            <x v="653"/>
          </reference>
          <reference field="5" count="1" selected="0">
            <x v="39"/>
          </reference>
          <reference field="9" count="1" selected="0">
            <x v="155"/>
          </reference>
          <reference field="10" count="1">
            <x v="82"/>
          </reference>
        </references>
      </pivotArea>
    </format>
    <format dxfId="1945">
      <pivotArea dataOnly="0" labelOnly="1" outline="0" fieldPosition="0">
        <references count="5">
          <reference field="2" count="1" selected="0">
            <x v="7"/>
          </reference>
          <reference field="3" count="1" selected="0">
            <x v="653"/>
          </reference>
          <reference field="5" count="1" selected="0">
            <x v="39"/>
          </reference>
          <reference field="9" count="1" selected="0">
            <x v="170"/>
          </reference>
          <reference field="10" count="1">
            <x v="159"/>
          </reference>
        </references>
      </pivotArea>
    </format>
    <format dxfId="1944">
      <pivotArea dataOnly="0" labelOnly="1" outline="0" fieldPosition="0">
        <references count="5">
          <reference field="2" count="1" selected="0">
            <x v="7"/>
          </reference>
          <reference field="3" count="1" selected="0">
            <x v="653"/>
          </reference>
          <reference field="5" count="1" selected="0">
            <x v="39"/>
          </reference>
          <reference field="9" count="1" selected="0">
            <x v="171"/>
          </reference>
          <reference field="10" count="1">
            <x v="44"/>
          </reference>
        </references>
      </pivotArea>
    </format>
    <format dxfId="1943">
      <pivotArea dataOnly="0" labelOnly="1" outline="0" fieldPosition="0">
        <references count="5">
          <reference field="2" count="1" selected="0">
            <x v="7"/>
          </reference>
          <reference field="3" count="1" selected="0">
            <x v="653"/>
          </reference>
          <reference field="5" count="1" selected="0">
            <x v="39"/>
          </reference>
          <reference field="9" count="1" selected="0">
            <x v="223"/>
          </reference>
          <reference field="10" count="1">
            <x v="181"/>
          </reference>
        </references>
      </pivotArea>
    </format>
    <format dxfId="1942">
      <pivotArea dataOnly="0" labelOnly="1" outline="0" fieldPosition="0">
        <references count="5">
          <reference field="2" count="1" selected="0">
            <x v="7"/>
          </reference>
          <reference field="3" count="1" selected="0">
            <x v="653"/>
          </reference>
          <reference field="5" count="1" selected="0">
            <x v="39"/>
          </reference>
          <reference field="9" count="1" selected="0">
            <x v="276"/>
          </reference>
          <reference field="10" count="1">
            <x v="60"/>
          </reference>
        </references>
      </pivotArea>
    </format>
    <format dxfId="1941">
      <pivotArea dataOnly="0" labelOnly="1" outline="0" fieldPosition="0">
        <references count="5">
          <reference field="2" count="1" selected="0">
            <x v="7"/>
          </reference>
          <reference field="3" count="1" selected="0">
            <x v="653"/>
          </reference>
          <reference field="5" count="1" selected="0">
            <x v="39"/>
          </reference>
          <reference field="9" count="1" selected="0">
            <x v="339"/>
          </reference>
          <reference field="10" count="1">
            <x v="83"/>
          </reference>
        </references>
      </pivotArea>
    </format>
    <format dxfId="1940">
      <pivotArea dataOnly="0" labelOnly="1" outline="0" fieldPosition="0">
        <references count="5">
          <reference field="2" count="1" selected="0">
            <x v="7"/>
          </reference>
          <reference field="3" count="1" selected="0">
            <x v="653"/>
          </reference>
          <reference field="5" count="1" selected="0">
            <x v="39"/>
          </reference>
          <reference field="9" count="1" selected="0">
            <x v="340"/>
          </reference>
          <reference field="10" count="1">
            <x v="182"/>
          </reference>
        </references>
      </pivotArea>
    </format>
    <format dxfId="1939">
      <pivotArea dataOnly="0" labelOnly="1" outline="0" fieldPosition="0">
        <references count="5">
          <reference field="2" count="1" selected="0">
            <x v="7"/>
          </reference>
          <reference field="3" count="1" selected="0">
            <x v="653"/>
          </reference>
          <reference field="5" count="1" selected="0">
            <x v="39"/>
          </reference>
          <reference field="9" count="1" selected="0">
            <x v="341"/>
          </reference>
          <reference field="10" count="1">
            <x v="181"/>
          </reference>
        </references>
      </pivotArea>
    </format>
    <format dxfId="1938">
      <pivotArea dataOnly="0" labelOnly="1" outline="0" fieldPosition="0">
        <references count="5">
          <reference field="2" count="1" selected="0">
            <x v="7"/>
          </reference>
          <reference field="3" count="1" selected="0">
            <x v="653"/>
          </reference>
          <reference field="5" count="1" selected="0">
            <x v="39"/>
          </reference>
          <reference field="9" count="1" selected="0">
            <x v="364"/>
          </reference>
          <reference field="10" count="1">
            <x v="83"/>
          </reference>
        </references>
      </pivotArea>
    </format>
    <format dxfId="1937">
      <pivotArea dataOnly="0" labelOnly="1" outline="0" fieldPosition="0">
        <references count="5">
          <reference field="2" count="1" selected="0">
            <x v="7"/>
          </reference>
          <reference field="3" count="1" selected="0">
            <x v="653"/>
          </reference>
          <reference field="5" count="1" selected="0">
            <x v="39"/>
          </reference>
          <reference field="9" count="1" selected="0">
            <x v="399"/>
          </reference>
          <reference field="10" count="1">
            <x v="82"/>
          </reference>
        </references>
      </pivotArea>
    </format>
    <format dxfId="1936">
      <pivotArea dataOnly="0" labelOnly="1" outline="0" fieldPosition="0">
        <references count="5">
          <reference field="2" count="1" selected="0">
            <x v="7"/>
          </reference>
          <reference field="3" count="1" selected="0">
            <x v="653"/>
          </reference>
          <reference field="5" count="1" selected="0">
            <x v="39"/>
          </reference>
          <reference field="9" count="1" selected="0">
            <x v="495"/>
          </reference>
          <reference field="10" count="1">
            <x v="159"/>
          </reference>
        </references>
      </pivotArea>
    </format>
    <format dxfId="1935">
      <pivotArea dataOnly="0" labelOnly="1" outline="0" fieldPosition="0">
        <references count="5">
          <reference field="2" count="1" selected="0">
            <x v="7"/>
          </reference>
          <reference field="3" count="1" selected="0">
            <x v="653"/>
          </reference>
          <reference field="5" count="1" selected="0">
            <x v="40"/>
          </reference>
          <reference field="9" count="1" selected="0">
            <x v="341"/>
          </reference>
          <reference field="10" count="1">
            <x v="181"/>
          </reference>
        </references>
      </pivotArea>
    </format>
    <format dxfId="1934">
      <pivotArea dataOnly="0" labelOnly="1" outline="0" fieldPosition="0">
        <references count="5">
          <reference field="2" count="1" selected="0">
            <x v="7"/>
          </reference>
          <reference field="3" count="1" selected="0">
            <x v="654"/>
          </reference>
          <reference field="5" count="1" selected="0">
            <x v="41"/>
          </reference>
          <reference field="9" count="1" selected="0">
            <x v="496"/>
          </reference>
          <reference field="10" count="1">
            <x v="82"/>
          </reference>
        </references>
      </pivotArea>
    </format>
    <format dxfId="1933">
      <pivotArea dataOnly="0" labelOnly="1" outline="0" fieldPosition="0">
        <references count="5">
          <reference field="2" count="1" selected="0">
            <x v="7"/>
          </reference>
          <reference field="3" count="1" selected="0">
            <x v="655"/>
          </reference>
          <reference field="5" count="1" selected="0">
            <x v="42"/>
          </reference>
          <reference field="9" count="1" selected="0">
            <x v="179"/>
          </reference>
          <reference field="10" count="1">
            <x v="83"/>
          </reference>
        </references>
      </pivotArea>
    </format>
    <format dxfId="1932">
      <pivotArea dataOnly="0" labelOnly="1" outline="0" fieldPosition="0">
        <references count="5">
          <reference field="2" count="1" selected="0">
            <x v="7"/>
          </reference>
          <reference field="3" count="1" selected="0">
            <x v="655"/>
          </reference>
          <reference field="5" count="1" selected="0">
            <x v="42"/>
          </reference>
          <reference field="9" count="1" selected="0">
            <x v="494"/>
          </reference>
          <reference field="10" count="1">
            <x v="166"/>
          </reference>
        </references>
      </pivotArea>
    </format>
    <format dxfId="1931">
      <pivotArea dataOnly="0" labelOnly="1" outline="0" fieldPosition="0">
        <references count="5">
          <reference field="2" count="1" selected="0">
            <x v="7"/>
          </reference>
          <reference field="3" count="1" selected="0">
            <x v="656"/>
          </reference>
          <reference field="5" count="1" selected="0">
            <x v="43"/>
          </reference>
          <reference field="9" count="1" selected="0">
            <x v="169"/>
          </reference>
          <reference field="10" count="1">
            <x v="53"/>
          </reference>
        </references>
      </pivotArea>
    </format>
    <format dxfId="1930">
      <pivotArea dataOnly="0" labelOnly="1" outline="0" fieldPosition="0">
        <references count="5">
          <reference field="2" count="1" selected="0">
            <x v="7"/>
          </reference>
          <reference field="3" count="1" selected="0">
            <x v="739"/>
          </reference>
          <reference field="5" count="1" selected="0">
            <x v="21"/>
          </reference>
          <reference field="9" count="1" selected="0">
            <x v="190"/>
          </reference>
          <reference field="10" count="2">
            <x v="35"/>
            <x v="60"/>
          </reference>
        </references>
      </pivotArea>
    </format>
    <format dxfId="1929">
      <pivotArea dataOnly="0" labelOnly="1" outline="0" fieldPosition="0">
        <references count="5">
          <reference field="2" count="1" selected="0">
            <x v="7"/>
          </reference>
          <reference field="3" count="1" selected="0">
            <x v="739"/>
          </reference>
          <reference field="5" count="1" selected="0">
            <x v="22"/>
          </reference>
          <reference field="9" count="1" selected="0">
            <x v="429"/>
          </reference>
          <reference field="10" count="1">
            <x v="174"/>
          </reference>
        </references>
      </pivotArea>
    </format>
    <format dxfId="1928">
      <pivotArea dataOnly="0" labelOnly="1" outline="0" fieldPosition="0">
        <references count="5">
          <reference field="2" count="1" selected="0">
            <x v="7"/>
          </reference>
          <reference field="3" count="1" selected="0">
            <x v="740"/>
          </reference>
          <reference field="5" count="1" selected="0">
            <x v="21"/>
          </reference>
          <reference field="9" count="1" selected="0">
            <x v="36"/>
          </reference>
          <reference field="10" count="1">
            <x v="82"/>
          </reference>
        </references>
      </pivotArea>
    </format>
    <format dxfId="1927">
      <pivotArea dataOnly="0" labelOnly="1" outline="0" fieldPosition="0">
        <references count="5">
          <reference field="2" count="1" selected="0">
            <x v="7"/>
          </reference>
          <reference field="3" count="1" selected="0">
            <x v="740"/>
          </reference>
          <reference field="5" count="1" selected="0">
            <x v="21"/>
          </reference>
          <reference field="9" count="1" selected="0">
            <x v="191"/>
          </reference>
          <reference field="10" count="1">
            <x v="83"/>
          </reference>
        </references>
      </pivotArea>
    </format>
    <format dxfId="1926">
      <pivotArea dataOnly="0" labelOnly="1" outline="0" fieldPosition="0">
        <references count="5">
          <reference field="2" count="1" selected="0">
            <x v="7"/>
          </reference>
          <reference field="3" count="1" selected="0">
            <x v="740"/>
          </reference>
          <reference field="5" count="1" selected="0">
            <x v="21"/>
          </reference>
          <reference field="9" count="1" selected="0">
            <x v="192"/>
          </reference>
          <reference field="10" count="1">
            <x v="112"/>
          </reference>
        </references>
      </pivotArea>
    </format>
    <format dxfId="1925">
      <pivotArea dataOnly="0" labelOnly="1" outline="0" fieldPosition="0">
        <references count="5">
          <reference field="2" count="1" selected="0">
            <x v="7"/>
          </reference>
          <reference field="3" count="1" selected="0">
            <x v="740"/>
          </reference>
          <reference field="5" count="1" selected="0">
            <x v="21"/>
          </reference>
          <reference field="9" count="1" selected="0">
            <x v="280"/>
          </reference>
          <reference field="10" count="1">
            <x v="84"/>
          </reference>
        </references>
      </pivotArea>
    </format>
    <format dxfId="1924">
      <pivotArea dataOnly="0" labelOnly="1" outline="0" fieldPosition="0">
        <references count="5">
          <reference field="2" count="1" selected="0">
            <x v="7"/>
          </reference>
          <reference field="3" count="1" selected="0">
            <x v="740"/>
          </reference>
          <reference field="5" count="1" selected="0">
            <x v="21"/>
          </reference>
          <reference field="9" count="1" selected="0">
            <x v="281"/>
          </reference>
          <reference field="10" count="2">
            <x v="82"/>
            <x v="83"/>
          </reference>
        </references>
      </pivotArea>
    </format>
    <format dxfId="1923">
      <pivotArea dataOnly="0" labelOnly="1" outline="0" fieldPosition="0">
        <references count="5">
          <reference field="2" count="1" selected="0">
            <x v="7"/>
          </reference>
          <reference field="3" count="1" selected="0">
            <x v="740"/>
          </reference>
          <reference field="5" count="1" selected="0">
            <x v="21"/>
          </reference>
          <reference field="9" count="1" selected="0">
            <x v="282"/>
          </reference>
          <reference field="10" count="2">
            <x v="82"/>
            <x v="83"/>
          </reference>
        </references>
      </pivotArea>
    </format>
    <format dxfId="1922">
      <pivotArea dataOnly="0" labelOnly="1" outline="0" fieldPosition="0">
        <references count="5">
          <reference field="2" count="1" selected="0">
            <x v="7"/>
          </reference>
          <reference field="3" count="1" selected="0">
            <x v="740"/>
          </reference>
          <reference field="5" count="1" selected="0">
            <x v="21"/>
          </reference>
          <reference field="9" count="1" selected="0">
            <x v="356"/>
          </reference>
          <reference field="10" count="2">
            <x v="82"/>
            <x v="83"/>
          </reference>
        </references>
      </pivotArea>
    </format>
    <format dxfId="1921">
      <pivotArea dataOnly="0" labelOnly="1" outline="0" fieldPosition="0">
        <references count="5">
          <reference field="2" count="1" selected="0">
            <x v="7"/>
          </reference>
          <reference field="3" count="1" selected="0">
            <x v="740"/>
          </reference>
          <reference field="5" count="1" selected="0">
            <x v="21"/>
          </reference>
          <reference field="9" count="1" selected="0">
            <x v="377"/>
          </reference>
          <reference field="10" count="1">
            <x v="84"/>
          </reference>
        </references>
      </pivotArea>
    </format>
    <format dxfId="1920">
      <pivotArea dataOnly="0" labelOnly="1" outline="0" fieldPosition="0">
        <references count="5">
          <reference field="2" count="1" selected="0">
            <x v="7"/>
          </reference>
          <reference field="3" count="1" selected="0">
            <x v="740"/>
          </reference>
          <reference field="5" count="1" selected="0">
            <x v="21"/>
          </reference>
          <reference field="9" count="1" selected="0">
            <x v="479"/>
          </reference>
          <reference field="10" count="2">
            <x v="83"/>
            <x v="84"/>
          </reference>
        </references>
      </pivotArea>
    </format>
    <format dxfId="1919">
      <pivotArea dataOnly="0" labelOnly="1" outline="0" fieldPosition="0">
        <references count="5">
          <reference field="2" count="1" selected="0">
            <x v="7"/>
          </reference>
          <reference field="3" count="1" selected="0">
            <x v="740"/>
          </reference>
          <reference field="5" count="1" selected="0">
            <x v="21"/>
          </reference>
          <reference field="9" count="1" selected="0">
            <x v="480"/>
          </reference>
          <reference field="10" count="1">
            <x v="82"/>
          </reference>
        </references>
      </pivotArea>
    </format>
    <format dxfId="1918">
      <pivotArea dataOnly="0" labelOnly="1" outline="0" fieldPosition="0">
        <references count="5">
          <reference field="2" count="1" selected="0">
            <x v="7"/>
          </reference>
          <reference field="3" count="1" selected="0">
            <x v="740"/>
          </reference>
          <reference field="5" count="1" selected="0">
            <x v="21"/>
          </reference>
          <reference field="9" count="1" selected="0">
            <x v="481"/>
          </reference>
          <reference field="10" count="1">
            <x v="83"/>
          </reference>
        </references>
      </pivotArea>
    </format>
    <format dxfId="1917">
      <pivotArea dataOnly="0" labelOnly="1" outline="0" fieldPosition="0">
        <references count="5">
          <reference field="2" count="1" selected="0">
            <x v="9"/>
          </reference>
          <reference field="3" count="1" selected="0">
            <x v="562"/>
          </reference>
          <reference field="5" count="1" selected="0">
            <x v="17"/>
          </reference>
          <reference field="9" count="1" selected="0">
            <x v="0"/>
          </reference>
          <reference field="10" count="1">
            <x v="82"/>
          </reference>
        </references>
      </pivotArea>
    </format>
    <format dxfId="1916">
      <pivotArea dataOnly="0" labelOnly="1" outline="0" fieldPosition="0">
        <references count="5">
          <reference field="2" count="1" selected="0">
            <x v="9"/>
          </reference>
          <reference field="3" count="1" selected="0">
            <x v="562"/>
          </reference>
          <reference field="5" count="1" selected="0">
            <x v="17"/>
          </reference>
          <reference field="9" count="1" selected="0">
            <x v="233"/>
          </reference>
          <reference field="10" count="1">
            <x v="83"/>
          </reference>
        </references>
      </pivotArea>
    </format>
    <format dxfId="1915">
      <pivotArea dataOnly="0" labelOnly="1" outline="0" fieldPosition="0">
        <references count="5">
          <reference field="2" count="1" selected="0">
            <x v="9"/>
          </reference>
          <reference field="3" count="1" selected="0">
            <x v="678"/>
          </reference>
          <reference field="5" count="1" selected="0">
            <x v="66"/>
          </reference>
          <reference field="9" count="1" selected="0">
            <x v="515"/>
          </reference>
          <reference field="10" count="1">
            <x v="40"/>
          </reference>
        </references>
      </pivotArea>
    </format>
    <format dxfId="1914">
      <pivotArea dataOnly="0" labelOnly="1" outline="0" fieldPosition="0">
        <references count="5">
          <reference field="2" count="1" selected="0">
            <x v="9"/>
          </reference>
          <reference field="3" count="1" selected="0">
            <x v="679"/>
          </reference>
          <reference field="5" count="1" selected="0">
            <x v="67"/>
          </reference>
          <reference field="9" count="1" selected="0">
            <x v="251"/>
          </reference>
          <reference field="10" count="1">
            <x v="180"/>
          </reference>
        </references>
      </pivotArea>
    </format>
    <format dxfId="1913">
      <pivotArea dataOnly="0" labelOnly="1" outline="0" fieldPosition="0">
        <references count="5">
          <reference field="2" count="1" selected="0">
            <x v="9"/>
          </reference>
          <reference field="3" count="1" selected="0">
            <x v="679"/>
          </reference>
          <reference field="5" count="1" selected="0">
            <x v="67"/>
          </reference>
          <reference field="9" count="1" selected="0">
            <x v="516"/>
          </reference>
          <reference field="10" count="1">
            <x v="182"/>
          </reference>
        </references>
      </pivotArea>
    </format>
    <format dxfId="1912">
      <pivotArea dataOnly="0" labelOnly="1" outline="0" fieldPosition="0">
        <references count="5">
          <reference field="2" count="1" selected="0">
            <x v="9"/>
          </reference>
          <reference field="3" count="1" selected="0">
            <x v="680"/>
          </reference>
          <reference field="5" count="1" selected="0">
            <x v="68"/>
          </reference>
          <reference field="9" count="1" selected="0">
            <x v="251"/>
          </reference>
          <reference field="10" count="1">
            <x v="180"/>
          </reference>
        </references>
      </pivotArea>
    </format>
    <format dxfId="1911">
      <pivotArea dataOnly="0" labelOnly="1" outline="0" fieldPosition="0">
        <references count="5">
          <reference field="2" count="1" selected="0">
            <x v="9"/>
          </reference>
          <reference field="3" count="1" selected="0">
            <x v="681"/>
          </reference>
          <reference field="5" count="1" selected="0">
            <x v="69"/>
          </reference>
          <reference field="9" count="1" selected="0">
            <x v="23"/>
          </reference>
          <reference field="10" count="1">
            <x v="182"/>
          </reference>
        </references>
      </pivotArea>
    </format>
    <format dxfId="1910">
      <pivotArea dataOnly="0" labelOnly="1" outline="0" fieldPosition="0">
        <references count="5">
          <reference field="2" count="1" selected="0">
            <x v="9"/>
          </reference>
          <reference field="3" count="1" selected="0">
            <x v="681"/>
          </reference>
          <reference field="5" count="1" selected="0">
            <x v="69"/>
          </reference>
          <reference field="9" count="1" selected="0">
            <x v="100"/>
          </reference>
          <reference field="10" count="1">
            <x v="181"/>
          </reference>
        </references>
      </pivotArea>
    </format>
    <format dxfId="1909">
      <pivotArea dataOnly="0" labelOnly="1" outline="0" fieldPosition="0">
        <references count="5">
          <reference field="2" count="1" selected="0">
            <x v="9"/>
          </reference>
          <reference field="3" count="1" selected="0">
            <x v="681"/>
          </reference>
          <reference field="5" count="1" selected="0">
            <x v="69"/>
          </reference>
          <reference field="9" count="1" selected="0">
            <x v="128"/>
          </reference>
          <reference field="10" count="2">
            <x v="82"/>
            <x v="83"/>
          </reference>
        </references>
      </pivotArea>
    </format>
    <format dxfId="1908">
      <pivotArea dataOnly="0" labelOnly="1" outline="0" fieldPosition="0">
        <references count="5">
          <reference field="2" count="1" selected="0">
            <x v="9"/>
          </reference>
          <reference field="3" count="1" selected="0">
            <x v="682"/>
          </reference>
          <reference field="5" count="1" selected="0">
            <x v="70"/>
          </reference>
          <reference field="9" count="1" selected="0">
            <x v="22"/>
          </reference>
          <reference field="10" count="1">
            <x v="32"/>
          </reference>
        </references>
      </pivotArea>
    </format>
    <format dxfId="1907">
      <pivotArea dataOnly="0" labelOnly="1" outline="0" fieldPosition="0">
        <references count="5">
          <reference field="2" count="1" selected="0">
            <x v="9"/>
          </reference>
          <reference field="3" count="1" selected="0">
            <x v="682"/>
          </reference>
          <reference field="5" count="1" selected="0">
            <x v="70"/>
          </reference>
          <reference field="9" count="1" selected="0">
            <x v="517"/>
          </reference>
          <reference field="10" count="1">
            <x v="82"/>
          </reference>
        </references>
      </pivotArea>
    </format>
    <format dxfId="1906">
      <pivotArea dataOnly="0" labelOnly="1" outline="0" fieldPosition="0">
        <references count="5">
          <reference field="2" count="1" selected="0">
            <x v="10"/>
          </reference>
          <reference field="3" count="1" selected="0">
            <x v="700"/>
          </reference>
          <reference field="5" count="1" selected="0">
            <x v="93"/>
          </reference>
          <reference field="9" count="1" selected="0">
            <x v="58"/>
          </reference>
          <reference field="10" count="1">
            <x v="83"/>
          </reference>
        </references>
      </pivotArea>
    </format>
    <format dxfId="1905">
      <pivotArea dataOnly="0" labelOnly="1" outline="0" fieldPosition="0">
        <references count="5">
          <reference field="2" count="1" selected="0">
            <x v="10"/>
          </reference>
          <reference field="3" count="1" selected="0">
            <x v="700"/>
          </reference>
          <reference field="5" count="1" selected="0">
            <x v="93"/>
          </reference>
          <reference field="9" count="1" selected="0">
            <x v="182"/>
          </reference>
          <reference field="10" count="1">
            <x v="15"/>
          </reference>
        </references>
      </pivotArea>
    </format>
    <format dxfId="1904">
      <pivotArea dataOnly="0" labelOnly="1" outline="0" fieldPosition="0">
        <references count="5">
          <reference field="2" count="1" selected="0">
            <x v="11"/>
          </reference>
          <reference field="3" count="1" selected="0">
            <x v="718"/>
          </reference>
          <reference field="5" count="1" selected="0">
            <x v="105"/>
          </reference>
          <reference field="9" count="1" selected="0">
            <x v="51"/>
          </reference>
          <reference field="10" count="1">
            <x v="219"/>
          </reference>
        </references>
      </pivotArea>
    </format>
    <format dxfId="1903">
      <pivotArea dataOnly="0" labelOnly="1" outline="0" fieldPosition="0">
        <references count="5">
          <reference field="2" count="1" selected="0">
            <x v="11"/>
          </reference>
          <reference field="3" count="1" selected="0">
            <x v="718"/>
          </reference>
          <reference field="5" count="1" selected="0">
            <x v="105"/>
          </reference>
          <reference field="9" count="1" selected="0">
            <x v="55"/>
          </reference>
          <reference field="10" count="1">
            <x v="220"/>
          </reference>
        </references>
      </pivotArea>
    </format>
    <format dxfId="1902">
      <pivotArea dataOnly="0" labelOnly="1" outline="0" fieldPosition="0">
        <references count="5">
          <reference field="2" count="1" selected="0">
            <x v="11"/>
          </reference>
          <reference field="3" count="1" selected="0">
            <x v="718"/>
          </reference>
          <reference field="5" count="1" selected="0">
            <x v="105"/>
          </reference>
          <reference field="9" count="1" selected="0">
            <x v="60"/>
          </reference>
          <reference field="10" count="1">
            <x v="190"/>
          </reference>
        </references>
      </pivotArea>
    </format>
    <format dxfId="1901">
      <pivotArea dataOnly="0" labelOnly="1" outline="0" fieldPosition="0">
        <references count="5">
          <reference field="2" count="1" selected="0">
            <x v="11"/>
          </reference>
          <reference field="3" count="1" selected="0">
            <x v="718"/>
          </reference>
          <reference field="5" count="1" selected="0">
            <x v="105"/>
          </reference>
          <reference field="9" count="1" selected="0">
            <x v="64"/>
          </reference>
          <reference field="10" count="1">
            <x v="220"/>
          </reference>
        </references>
      </pivotArea>
    </format>
    <format dxfId="1900">
      <pivotArea dataOnly="0" labelOnly="1" outline="0" fieldPosition="0">
        <references count="5">
          <reference field="2" count="1" selected="0">
            <x v="11"/>
          </reference>
          <reference field="3" count="1" selected="0">
            <x v="718"/>
          </reference>
          <reference field="5" count="1" selected="0">
            <x v="105"/>
          </reference>
          <reference field="9" count="1" selected="0">
            <x v="65"/>
          </reference>
          <reference field="10" count="1">
            <x v="218"/>
          </reference>
        </references>
      </pivotArea>
    </format>
    <format dxfId="1899">
      <pivotArea dataOnly="0" labelOnly="1" outline="0" fieldPosition="0">
        <references count="5">
          <reference field="2" count="1" selected="0">
            <x v="11"/>
          </reference>
          <reference field="3" count="1" selected="0">
            <x v="718"/>
          </reference>
          <reference field="5" count="1" selected="0">
            <x v="105"/>
          </reference>
          <reference field="9" count="1" selected="0">
            <x v="66"/>
          </reference>
          <reference field="10" count="1">
            <x v="219"/>
          </reference>
        </references>
      </pivotArea>
    </format>
    <format dxfId="1898">
      <pivotArea dataOnly="0" labelOnly="1" outline="0" fieldPosition="0">
        <references count="5">
          <reference field="2" count="1" selected="0">
            <x v="11"/>
          </reference>
          <reference field="3" count="1" selected="0">
            <x v="718"/>
          </reference>
          <reference field="5" count="1" selected="0">
            <x v="105"/>
          </reference>
          <reference field="9" count="1" selected="0">
            <x v="67"/>
          </reference>
          <reference field="10" count="1">
            <x v="220"/>
          </reference>
        </references>
      </pivotArea>
    </format>
    <format dxfId="1897">
      <pivotArea dataOnly="0" labelOnly="1" outline="0" fieldPosition="0">
        <references count="5">
          <reference field="2" count="1" selected="0">
            <x v="11"/>
          </reference>
          <reference field="3" count="1" selected="0">
            <x v="718"/>
          </reference>
          <reference field="5" count="1" selected="0">
            <x v="105"/>
          </reference>
          <reference field="9" count="1" selected="0">
            <x v="590"/>
          </reference>
          <reference field="10" count="1">
            <x v="219"/>
          </reference>
        </references>
      </pivotArea>
    </format>
    <format dxfId="1896">
      <pivotArea dataOnly="0" labelOnly="1" outline="0" fieldPosition="0">
        <references count="5">
          <reference field="2" count="1" selected="0">
            <x v="11"/>
          </reference>
          <reference field="3" count="1" selected="0">
            <x v="718"/>
          </reference>
          <reference field="5" count="1" selected="0">
            <x v="105"/>
          </reference>
          <reference field="9" count="1" selected="0">
            <x v="591"/>
          </reference>
          <reference field="10" count="1">
            <x v="202"/>
          </reference>
        </references>
      </pivotArea>
    </format>
    <format dxfId="1895">
      <pivotArea dataOnly="0" labelOnly="1" outline="0" fieldPosition="0">
        <references count="5">
          <reference field="2" count="1" selected="0">
            <x v="11"/>
          </reference>
          <reference field="3" count="1" selected="0">
            <x v="718"/>
          </reference>
          <reference field="5" count="1" selected="0">
            <x v="105"/>
          </reference>
          <reference field="9" count="1" selected="0">
            <x v="592"/>
          </reference>
          <reference field="10" count="1">
            <x v="195"/>
          </reference>
        </references>
      </pivotArea>
    </format>
    <format dxfId="1894">
      <pivotArea dataOnly="0" labelOnly="1" outline="0" fieldPosition="0">
        <references count="5">
          <reference field="2" count="1" selected="0">
            <x v="11"/>
          </reference>
          <reference field="3" count="1" selected="0">
            <x v="718"/>
          </reference>
          <reference field="5" count="1" selected="0">
            <x v="105"/>
          </reference>
          <reference field="9" count="1" selected="0">
            <x v="593"/>
          </reference>
          <reference field="10" count="1">
            <x v="190"/>
          </reference>
        </references>
      </pivotArea>
    </format>
    <format dxfId="1893">
      <pivotArea dataOnly="0" labelOnly="1" outline="0" fieldPosition="0">
        <references count="5">
          <reference field="2" count="1" selected="0">
            <x v="11"/>
          </reference>
          <reference field="3" count="1" selected="0">
            <x v="718"/>
          </reference>
          <reference field="5" count="1" selected="0">
            <x v="105"/>
          </reference>
          <reference field="9" count="1" selected="0">
            <x v="594"/>
          </reference>
          <reference field="10" count="1">
            <x v="209"/>
          </reference>
        </references>
      </pivotArea>
    </format>
    <format dxfId="1892">
      <pivotArea dataOnly="0" labelOnly="1" outline="0" fieldPosition="0">
        <references count="5">
          <reference field="2" count="1" selected="0">
            <x v="11"/>
          </reference>
          <reference field="3" count="1" selected="0">
            <x v="718"/>
          </reference>
          <reference field="5" count="1" selected="0">
            <x v="105"/>
          </reference>
          <reference field="9" count="1" selected="0">
            <x v="595"/>
          </reference>
          <reference field="10" count="1">
            <x v="221"/>
          </reference>
        </references>
      </pivotArea>
    </format>
    <format dxfId="1891">
      <pivotArea dataOnly="0" labelOnly="1" outline="0" fieldPosition="0">
        <references count="5">
          <reference field="2" count="1" selected="0">
            <x v="11"/>
          </reference>
          <reference field="3" count="1" selected="0">
            <x v="724"/>
          </reference>
          <reference field="5" count="1" selected="0">
            <x v="108"/>
          </reference>
          <reference field="9" count="1" selected="0">
            <x v="63"/>
          </reference>
          <reference field="10" count="1">
            <x v="219"/>
          </reference>
        </references>
      </pivotArea>
    </format>
    <format dxfId="1890">
      <pivotArea dataOnly="0" labelOnly="1" outline="0" fieldPosition="0">
        <references count="5">
          <reference field="2" count="1" selected="0">
            <x v="11"/>
          </reference>
          <reference field="3" count="1" selected="0">
            <x v="724"/>
          </reference>
          <reference field="5" count="1" selected="0">
            <x v="108"/>
          </reference>
          <reference field="9" count="1" selected="0">
            <x v="613"/>
          </reference>
          <reference field="10" count="1">
            <x v="213"/>
          </reference>
        </references>
      </pivotArea>
    </format>
    <format dxfId="1889">
      <pivotArea dataOnly="0" labelOnly="1" outline="0" fieldPosition="0">
        <references count="5">
          <reference field="2" count="1" selected="0">
            <x v="12"/>
          </reference>
          <reference field="3" count="1" selected="0">
            <x v="445"/>
          </reference>
          <reference field="5" count="1" selected="0">
            <x v="13"/>
          </reference>
          <reference field="9" count="1" selected="0">
            <x v="70"/>
          </reference>
          <reference field="10" count="1">
            <x v="83"/>
          </reference>
        </references>
      </pivotArea>
    </format>
    <format dxfId="1888">
      <pivotArea dataOnly="0" labelOnly="1" outline="0" fieldPosition="0">
        <references count="5">
          <reference field="2" count="1" selected="0">
            <x v="12"/>
          </reference>
          <reference field="3" count="1" selected="0">
            <x v="445"/>
          </reference>
          <reference field="5" count="1" selected="0">
            <x v="13"/>
          </reference>
          <reference field="9" count="1" selected="0">
            <x v="74"/>
          </reference>
          <reference field="10" count="1">
            <x v="82"/>
          </reference>
        </references>
      </pivotArea>
    </format>
    <format dxfId="1887">
      <pivotArea dataOnly="0" labelOnly="1" outline="0" fieldPosition="0">
        <references count="5">
          <reference field="2" count="1" selected="0">
            <x v="12"/>
          </reference>
          <reference field="3" count="1" selected="0">
            <x v="497"/>
          </reference>
          <reference field="5" count="1" selected="0">
            <x v="13"/>
          </reference>
          <reference field="9" count="1" selected="0">
            <x v="71"/>
          </reference>
          <reference field="10" count="1">
            <x v="82"/>
          </reference>
        </references>
      </pivotArea>
    </format>
    <format dxfId="1886">
      <pivotArea dataOnly="0" labelOnly="1" outline="0" fieldPosition="0">
        <references count="5">
          <reference field="2" count="1" selected="0">
            <x v="12"/>
          </reference>
          <reference field="3" count="1" selected="0">
            <x v="498"/>
          </reference>
          <reference field="5" count="1" selected="0">
            <x v="13"/>
          </reference>
          <reference field="9" count="1" selected="0">
            <x v="73"/>
          </reference>
          <reference field="10" count="1">
            <x v="21"/>
          </reference>
        </references>
      </pivotArea>
    </format>
    <format dxfId="1885">
      <pivotArea dataOnly="0" labelOnly="1" outline="0" fieldPosition="0">
        <references count="5">
          <reference field="2" count="1" selected="0">
            <x v="12"/>
          </reference>
          <reference field="3" count="1" selected="0">
            <x v="596"/>
          </reference>
          <reference field="5" count="1" selected="0">
            <x v="14"/>
          </reference>
          <reference field="9" count="1" selected="0">
            <x v="73"/>
          </reference>
          <reference field="10" count="1">
            <x v="21"/>
          </reference>
        </references>
      </pivotArea>
    </format>
    <format dxfId="1884">
      <pivotArea dataOnly="0" labelOnly="1" outline="0" fieldPosition="0">
        <references count="5">
          <reference field="2" count="1" selected="0">
            <x v="12"/>
          </reference>
          <reference field="3" count="1" selected="0">
            <x v="746"/>
          </reference>
          <reference field="5" count="1" selected="0">
            <x v="82"/>
          </reference>
          <reference field="9" count="1" selected="0">
            <x v="383"/>
          </reference>
          <reference field="10" count="1">
            <x v="82"/>
          </reference>
        </references>
      </pivotArea>
    </format>
    <format dxfId="1883">
      <pivotArea dataOnly="0" labelOnly="1" outline="0" fieldPosition="0">
        <references count="5">
          <reference field="2" count="1" selected="0">
            <x v="12"/>
          </reference>
          <reference field="3" count="1" selected="0">
            <x v="747"/>
          </reference>
          <reference field="5" count="1" selected="0">
            <x v="83"/>
          </reference>
          <reference field="9" count="1" selected="0">
            <x v="432"/>
          </reference>
          <reference field="10" count="1">
            <x v="83"/>
          </reference>
        </references>
      </pivotArea>
    </format>
    <format dxfId="1882">
      <pivotArea dataOnly="0" labelOnly="1" outline="0" fieldPosition="0">
        <references count="5">
          <reference field="2" count="1" selected="0">
            <x v="12"/>
          </reference>
          <reference field="3" count="1" selected="0">
            <x v="747"/>
          </reference>
          <reference field="5" count="1" selected="0">
            <x v="83"/>
          </reference>
          <reference field="9" count="1" selected="0">
            <x v="532"/>
          </reference>
          <reference field="10" count="1">
            <x v="82"/>
          </reference>
        </references>
      </pivotArea>
    </format>
    <format dxfId="1881">
      <pivotArea dataOnly="0" labelOnly="1" outline="0" fieldPosition="0">
        <references count="5">
          <reference field="2" count="1" selected="0">
            <x v="13"/>
          </reference>
          <reference field="3" count="1" selected="0">
            <x v="698"/>
          </reference>
          <reference field="5" count="1" selected="0">
            <x v="88"/>
          </reference>
          <reference field="9" count="1" selected="0">
            <x v="75"/>
          </reference>
          <reference field="10" count="1">
            <x v="35"/>
          </reference>
        </references>
      </pivotArea>
    </format>
    <format dxfId="1880">
      <pivotArea dataOnly="0" labelOnly="1" outline="0" fieldPosition="0">
        <references count="5">
          <reference field="2" count="1" selected="0">
            <x v="14"/>
          </reference>
          <reference field="3" count="1" selected="0">
            <x v="561"/>
          </reference>
          <reference field="5" count="1" selected="0">
            <x v="16"/>
          </reference>
          <reference field="9" count="1" selected="0">
            <x v="193"/>
          </reference>
          <reference field="10" count="1">
            <x v="82"/>
          </reference>
        </references>
      </pivotArea>
    </format>
    <format dxfId="1879">
      <pivotArea dataOnly="0" labelOnly="1" outline="0" fieldPosition="0">
        <references count="5">
          <reference field="2" count="1" selected="0">
            <x v="15"/>
          </reference>
          <reference field="3" count="1" selected="0">
            <x v="448"/>
          </reference>
          <reference field="5" count="1" selected="0">
            <x v="124"/>
          </reference>
          <reference field="9" count="1" selected="0">
            <x v="84"/>
          </reference>
          <reference field="10" count="1">
            <x v="146"/>
          </reference>
        </references>
      </pivotArea>
    </format>
    <format dxfId="1878">
      <pivotArea dataOnly="0" labelOnly="1" outline="0" fieldPosition="0">
        <references count="5">
          <reference field="2" count="1" selected="0">
            <x v="15"/>
          </reference>
          <reference field="3" count="1" selected="0">
            <x v="643"/>
          </reference>
          <reference field="5" count="1" selected="0">
            <x v="53"/>
          </reference>
          <reference field="9" count="1" selected="0">
            <x v="84"/>
          </reference>
          <reference field="10" count="1">
            <x v="183"/>
          </reference>
        </references>
      </pivotArea>
    </format>
    <format dxfId="1877">
      <pivotArea dataOnly="0" labelOnly="1" outline="0" fieldPosition="0">
        <references count="5">
          <reference field="2" count="1" selected="0">
            <x v="16"/>
          </reference>
          <reference field="3" count="1" selected="0">
            <x v="615"/>
          </reference>
          <reference field="5" count="1" selected="0">
            <x v="54"/>
          </reference>
          <reference field="9" count="1" selected="0">
            <x v="93"/>
          </reference>
          <reference field="10" count="1">
            <x v="181"/>
          </reference>
        </references>
      </pivotArea>
    </format>
    <format dxfId="1876">
      <pivotArea dataOnly="0" labelOnly="1" outline="0" fieldPosition="0">
        <references count="5">
          <reference field="2" count="1" selected="0">
            <x v="16"/>
          </reference>
          <reference field="3" count="1" selected="0">
            <x v="643"/>
          </reference>
          <reference field="5" count="1" selected="0">
            <x v="60"/>
          </reference>
          <reference field="9" count="1" selected="0">
            <x v="78"/>
          </reference>
          <reference field="10" count="1">
            <x v="184"/>
          </reference>
        </references>
      </pivotArea>
    </format>
    <format dxfId="1875">
      <pivotArea dataOnly="0" labelOnly="1" outline="0" fieldPosition="0">
        <references count="5">
          <reference field="2" count="1" selected="0">
            <x v="16"/>
          </reference>
          <reference field="3" count="1" selected="0">
            <x v="667"/>
          </reference>
          <reference field="5" count="1" selected="0">
            <x v="55"/>
          </reference>
          <reference field="9" count="1" selected="0">
            <x v="96"/>
          </reference>
          <reference field="10" count="1">
            <x v="145"/>
          </reference>
        </references>
      </pivotArea>
    </format>
    <format dxfId="1874">
      <pivotArea dataOnly="0" labelOnly="1" outline="0" fieldPosition="0">
        <references count="5">
          <reference field="2" count="1" selected="0">
            <x v="16"/>
          </reference>
          <reference field="3" count="1" selected="0">
            <x v="668"/>
          </reference>
          <reference field="5" count="1" selected="0">
            <x v="55"/>
          </reference>
          <reference field="9" count="1" selected="0">
            <x v="2"/>
          </reference>
          <reference field="10" count="1">
            <x v="123"/>
          </reference>
        </references>
      </pivotArea>
    </format>
    <format dxfId="1873">
      <pivotArea dataOnly="0" labelOnly="1" outline="0" fieldPosition="0">
        <references count="5">
          <reference field="2" count="1" selected="0">
            <x v="16"/>
          </reference>
          <reference field="3" count="1" selected="0">
            <x v="668"/>
          </reference>
          <reference field="5" count="1" selected="0">
            <x v="55"/>
          </reference>
          <reference field="9" count="1" selected="0">
            <x v="353"/>
          </reference>
          <reference field="10" count="1">
            <x v="27"/>
          </reference>
        </references>
      </pivotArea>
    </format>
    <format dxfId="1872">
      <pivotArea dataOnly="0" labelOnly="1" outline="0" fieldPosition="0">
        <references count="5">
          <reference field="2" count="1" selected="0">
            <x v="16"/>
          </reference>
          <reference field="3" count="1" selected="0">
            <x v="669"/>
          </reference>
          <reference field="5" count="1" selected="0">
            <x v="56"/>
          </reference>
          <reference field="9" count="1" selected="0">
            <x v="2"/>
          </reference>
          <reference field="10" count="1">
            <x v="123"/>
          </reference>
        </references>
      </pivotArea>
    </format>
    <format dxfId="1871">
      <pivotArea dataOnly="0" labelOnly="1" outline="0" fieldPosition="0">
        <references count="5">
          <reference field="2" count="1" selected="0">
            <x v="16"/>
          </reference>
          <reference field="3" count="1" selected="0">
            <x v="669"/>
          </reference>
          <reference field="5" count="1" selected="0">
            <x v="56"/>
          </reference>
          <reference field="9" count="1" selected="0">
            <x v="79"/>
          </reference>
          <reference field="10" count="1">
            <x v="31"/>
          </reference>
        </references>
      </pivotArea>
    </format>
    <format dxfId="1870">
      <pivotArea dataOnly="0" labelOnly="1" outline="0" fieldPosition="0">
        <references count="5">
          <reference field="2" count="1" selected="0">
            <x v="16"/>
          </reference>
          <reference field="3" count="1" selected="0">
            <x v="671"/>
          </reference>
          <reference field="5" count="1" selected="0">
            <x v="58"/>
          </reference>
          <reference field="9" count="1" selected="0">
            <x v="159"/>
          </reference>
          <reference field="10" count="1">
            <x v="43"/>
          </reference>
        </references>
      </pivotArea>
    </format>
    <format dxfId="1869">
      <pivotArea dataOnly="0" labelOnly="1" outline="0" fieldPosition="0">
        <references count="5">
          <reference field="2" count="1" selected="0">
            <x v="16"/>
          </reference>
          <reference field="3" count="1" selected="0">
            <x v="672"/>
          </reference>
          <reference field="5" count="1" selected="0">
            <x v="59"/>
          </reference>
          <reference field="9" count="1" selected="0">
            <x v="88"/>
          </reference>
          <reference field="10" count="1">
            <x v="182"/>
          </reference>
        </references>
      </pivotArea>
    </format>
    <format dxfId="1868">
      <pivotArea dataOnly="0" labelOnly="1" outline="0" fieldPosition="0">
        <references count="5">
          <reference field="2" count="1" selected="0">
            <x v="16"/>
          </reference>
          <reference field="3" count="1" selected="0">
            <x v="742"/>
          </reference>
          <reference field="5" count="1" selected="0">
            <x v="56"/>
          </reference>
          <reference field="9" count="1" selected="0">
            <x v="165"/>
          </reference>
          <reference field="10" count="1">
            <x v="41"/>
          </reference>
        </references>
      </pivotArea>
    </format>
    <format dxfId="1867">
      <pivotArea dataOnly="0" labelOnly="1" outline="0" fieldPosition="0">
        <references count="5">
          <reference field="2" count="1" selected="0">
            <x v="17"/>
          </reference>
          <reference field="3" count="1" selected="0">
            <x v="704"/>
          </reference>
          <reference field="5" count="1" selected="0">
            <x v="97"/>
          </reference>
          <reference field="9" count="1" selected="0">
            <x v="240"/>
          </reference>
          <reference field="10" count="1">
            <x v="78"/>
          </reference>
        </references>
      </pivotArea>
    </format>
    <format dxfId="1866">
      <pivotArea dataOnly="0" labelOnly="1" outline="0" fieldPosition="0">
        <references count="5">
          <reference field="2" count="1" selected="0">
            <x v="17"/>
          </reference>
          <reference field="3" count="1" selected="0">
            <x v="704"/>
          </reference>
          <reference field="5" count="1" selected="0">
            <x v="97"/>
          </reference>
          <reference field="9" count="1" selected="0">
            <x v="548"/>
          </reference>
          <reference field="10" count="1">
            <x v="149"/>
          </reference>
        </references>
      </pivotArea>
    </format>
    <format dxfId="1865">
      <pivotArea dataOnly="0" labelOnly="1" outline="0" fieldPosition="0">
        <references count="5">
          <reference field="2" count="1" selected="0">
            <x v="18"/>
          </reference>
          <reference field="3" count="1" selected="0">
            <x v="648"/>
          </reference>
          <reference field="5" count="1" selected="0">
            <x v="34"/>
          </reference>
          <reference field="9" count="1" selected="0">
            <x v="174"/>
          </reference>
          <reference field="10" count="1">
            <x v="141"/>
          </reference>
        </references>
      </pivotArea>
    </format>
    <format dxfId="1864">
      <pivotArea dataOnly="0" labelOnly="1" outline="0" fieldPosition="0">
        <references count="5">
          <reference field="2" count="1" selected="0">
            <x v="18"/>
          </reference>
          <reference field="3" count="1" selected="0">
            <x v="649"/>
          </reference>
          <reference field="5" count="1" selected="0">
            <x v="35"/>
          </reference>
          <reference field="9" count="1" selected="0">
            <x v="158"/>
          </reference>
          <reference field="10" count="1">
            <x v="181"/>
          </reference>
        </references>
      </pivotArea>
    </format>
    <format dxfId="1863">
      <pivotArea dataOnly="0" labelOnly="1" outline="0" fieldPosition="0">
        <references count="5">
          <reference field="2" count="1" selected="0">
            <x v="18"/>
          </reference>
          <reference field="3" count="1" selected="0">
            <x v="659"/>
          </reference>
          <reference field="5" count="1" selected="0">
            <x v="46"/>
          </reference>
          <reference field="9" count="1" selected="0">
            <x v="175"/>
          </reference>
          <reference field="10" count="1">
            <x v="142"/>
          </reference>
        </references>
      </pivotArea>
    </format>
    <format dxfId="1862">
      <pivotArea dataOnly="0" labelOnly="1" outline="0" fieldPosition="0">
        <references count="5">
          <reference field="2" count="1" selected="0">
            <x v="19"/>
          </reference>
          <reference field="3" count="1" selected="0">
            <x v="706"/>
          </reference>
          <reference field="5" count="1" selected="0">
            <x v="100"/>
          </reference>
          <reference field="9" count="1" selected="0">
            <x v="107"/>
          </reference>
          <reference field="10" count="1">
            <x v="31"/>
          </reference>
        </references>
      </pivotArea>
    </format>
    <format dxfId="1861">
      <pivotArea dataOnly="0" labelOnly="1" outline="0" fieldPosition="0">
        <references count="5">
          <reference field="2" count="1" selected="0">
            <x v="19"/>
          </reference>
          <reference field="3" count="1" selected="0">
            <x v="706"/>
          </reference>
          <reference field="5" count="1" selected="0">
            <x v="100"/>
          </reference>
          <reference field="9" count="1" selected="0">
            <x v="115"/>
          </reference>
          <reference field="10" count="1">
            <x v="83"/>
          </reference>
        </references>
      </pivotArea>
    </format>
    <format dxfId="1860">
      <pivotArea dataOnly="0" labelOnly="1" outline="0" fieldPosition="0">
        <references count="5">
          <reference field="2" count="1" selected="0">
            <x v="19"/>
          </reference>
          <reference field="3" count="1" selected="0">
            <x v="706"/>
          </reference>
          <reference field="5" count="1" selected="0">
            <x v="100"/>
          </reference>
          <reference field="9" count="1" selected="0">
            <x v="119"/>
          </reference>
          <reference field="10" count="1">
            <x v="35"/>
          </reference>
        </references>
      </pivotArea>
    </format>
    <format dxfId="1859">
      <pivotArea dataOnly="0" labelOnly="1" outline="0" fieldPosition="0">
        <references count="5">
          <reference field="2" count="1" selected="0">
            <x v="19"/>
          </reference>
          <reference field="3" count="1" selected="0">
            <x v="706"/>
          </reference>
          <reference field="5" count="1" selected="0">
            <x v="100"/>
          </reference>
          <reference field="9" count="1" selected="0">
            <x v="122"/>
          </reference>
          <reference field="10" count="1">
            <x v="116"/>
          </reference>
        </references>
      </pivotArea>
    </format>
    <format dxfId="1858">
      <pivotArea dataOnly="0" labelOnly="1" outline="0" fieldPosition="0">
        <references count="5">
          <reference field="2" count="1" selected="0">
            <x v="19"/>
          </reference>
          <reference field="3" count="1" selected="0">
            <x v="706"/>
          </reference>
          <reference field="5" count="1" selected="0">
            <x v="100"/>
          </reference>
          <reference field="9" count="1" selected="0">
            <x v="126"/>
          </reference>
          <reference field="10" count="1">
            <x v="83"/>
          </reference>
        </references>
      </pivotArea>
    </format>
    <format dxfId="1857">
      <pivotArea dataOnly="0" labelOnly="1" outline="0" fieldPosition="0">
        <references count="5">
          <reference field="2" count="1" selected="0">
            <x v="19"/>
          </reference>
          <reference field="3" count="1" selected="0">
            <x v="706"/>
          </reference>
          <reference field="5" count="1" selected="0">
            <x v="100"/>
          </reference>
          <reference field="9" count="1" selected="0">
            <x v="274"/>
          </reference>
          <reference field="10" count="1">
            <x v="65"/>
          </reference>
        </references>
      </pivotArea>
    </format>
    <format dxfId="1856">
      <pivotArea dataOnly="0" labelOnly="1" outline="0" fieldPosition="0">
        <references count="5">
          <reference field="2" count="1" selected="0">
            <x v="19"/>
          </reference>
          <reference field="3" count="1" selected="0">
            <x v="706"/>
          </reference>
          <reference field="5" count="1" selected="0">
            <x v="100"/>
          </reference>
          <reference field="9" count="1" selected="0">
            <x v="305"/>
          </reference>
          <reference field="10" count="1">
            <x v="83"/>
          </reference>
        </references>
      </pivotArea>
    </format>
    <format dxfId="1855">
      <pivotArea dataOnly="0" labelOnly="1" outline="0" fieldPosition="0">
        <references count="5">
          <reference field="2" count="1" selected="0">
            <x v="19"/>
          </reference>
          <reference field="3" count="1" selected="0">
            <x v="707"/>
          </reference>
          <reference field="5" count="1" selected="0">
            <x v="100"/>
          </reference>
          <reference field="9" count="1" selected="0">
            <x v="108"/>
          </reference>
          <reference field="10" count="1">
            <x v="18"/>
          </reference>
        </references>
      </pivotArea>
    </format>
    <format dxfId="1854">
      <pivotArea dataOnly="0" labelOnly="1" outline="0" fieldPosition="0">
        <references count="5">
          <reference field="2" count="1" selected="0">
            <x v="19"/>
          </reference>
          <reference field="3" count="1" selected="0">
            <x v="707"/>
          </reference>
          <reference field="5" count="1" selected="0">
            <x v="100"/>
          </reference>
          <reference field="9" count="1" selected="0">
            <x v="118"/>
          </reference>
          <reference field="10" count="1">
            <x v="83"/>
          </reference>
        </references>
      </pivotArea>
    </format>
    <format dxfId="1853">
      <pivotArea dataOnly="0" labelOnly="1" outline="0" fieldPosition="0">
        <references count="5">
          <reference field="2" count="1" selected="0">
            <x v="19"/>
          </reference>
          <reference field="3" count="1" selected="0">
            <x v="707"/>
          </reference>
          <reference field="5" count="1" selected="0">
            <x v="100"/>
          </reference>
          <reference field="9" count="1" selected="0">
            <x v="125"/>
          </reference>
          <reference field="10" count="1">
            <x v="45"/>
          </reference>
        </references>
      </pivotArea>
    </format>
    <format dxfId="1852">
      <pivotArea dataOnly="0" labelOnly="1" outline="0" fieldPosition="0">
        <references count="5">
          <reference field="2" count="1" selected="0">
            <x v="19"/>
          </reference>
          <reference field="3" count="1" selected="0">
            <x v="708"/>
          </reference>
          <reference field="5" count="1" selected="0">
            <x v="100"/>
          </reference>
          <reference field="9" count="1" selected="0">
            <x v="117"/>
          </reference>
          <reference field="10" count="1">
            <x v="180"/>
          </reference>
        </references>
      </pivotArea>
    </format>
    <format dxfId="1851">
      <pivotArea dataOnly="0" labelOnly="1" outline="0" fieldPosition="0">
        <references count="5">
          <reference field="2" count="1" selected="0">
            <x v="19"/>
          </reference>
          <reference field="3" count="1" selected="0">
            <x v="708"/>
          </reference>
          <reference field="5" count="1" selected="0">
            <x v="100"/>
          </reference>
          <reference field="9" count="1" selected="0">
            <x v="390"/>
          </reference>
          <reference field="10" count="1">
            <x v="83"/>
          </reference>
        </references>
      </pivotArea>
    </format>
    <format dxfId="1850">
      <pivotArea dataOnly="0" labelOnly="1" outline="0" fieldPosition="0">
        <references count="5">
          <reference field="2" count="1" selected="0">
            <x v="19"/>
          </reference>
          <reference field="3" count="1" selected="0">
            <x v="709"/>
          </reference>
          <reference field="5" count="1" selected="0">
            <x v="100"/>
          </reference>
          <reference field="9" count="1" selected="0">
            <x v="123"/>
          </reference>
          <reference field="10" count="1">
            <x v="48"/>
          </reference>
        </references>
      </pivotArea>
    </format>
    <format dxfId="1849">
      <pivotArea dataOnly="0" labelOnly="1" outline="0" fieldPosition="0">
        <references count="5">
          <reference field="2" count="1" selected="0">
            <x v="19"/>
          </reference>
          <reference field="3" count="1" selected="0">
            <x v="710"/>
          </reference>
          <reference field="5" count="1" selected="0">
            <x v="100"/>
          </reference>
          <reference field="9" count="1" selected="0">
            <x v="121"/>
          </reference>
          <reference field="10" count="1">
            <x v="165"/>
          </reference>
        </references>
      </pivotArea>
    </format>
    <format dxfId="1848">
      <pivotArea dataOnly="0" labelOnly="1" outline="0" fieldPosition="0">
        <references count="5">
          <reference field="2" count="1" selected="0">
            <x v="19"/>
          </reference>
          <reference field="3" count="1" selected="0">
            <x v="710"/>
          </reference>
          <reference field="5" count="1" selected="0">
            <x v="100"/>
          </reference>
          <reference field="9" count="1" selected="0">
            <x v="371"/>
          </reference>
          <reference field="10" count="1">
            <x v="122"/>
          </reference>
        </references>
      </pivotArea>
    </format>
    <format dxfId="1847">
      <pivotArea dataOnly="0" labelOnly="1" outline="0" fieldPosition="0">
        <references count="5">
          <reference field="2" count="1" selected="0">
            <x v="19"/>
          </reference>
          <reference field="3" count="1" selected="0">
            <x v="711"/>
          </reference>
          <reference field="5" count="1" selected="0">
            <x v="100"/>
          </reference>
          <reference field="9" count="1" selected="0">
            <x v="180"/>
          </reference>
          <reference field="10" count="1">
            <x v="39"/>
          </reference>
        </references>
      </pivotArea>
    </format>
    <format dxfId="1846">
      <pivotArea dataOnly="0" labelOnly="1" outline="0" fieldPosition="0">
        <references count="5">
          <reference field="2" count="1" selected="0">
            <x v="21"/>
          </reference>
          <reference field="3" count="1" selected="0">
            <x v="643"/>
          </reference>
          <reference field="5" count="1" selected="0">
            <x v="125"/>
          </reference>
          <reference field="9" count="1" selected="0">
            <x v="278"/>
          </reference>
          <reference field="10" count="1">
            <x v="181"/>
          </reference>
        </references>
      </pivotArea>
    </format>
    <format dxfId="1845">
      <pivotArea dataOnly="0" labelOnly="1" outline="0" fieldPosition="0">
        <references count="5">
          <reference field="2" count="1" selected="0">
            <x v="21"/>
          </reference>
          <reference field="3" count="1" selected="0">
            <x v="643"/>
          </reference>
          <reference field="5" count="1" selected="0">
            <x v="126"/>
          </reference>
          <reference field="9" count="1" selected="0">
            <x v="173"/>
          </reference>
          <reference field="10" count="1">
            <x v="82"/>
          </reference>
        </references>
      </pivotArea>
    </format>
    <format dxfId="1844">
      <pivotArea dataOnly="0" labelOnly="1" outline="0" fieldPosition="0">
        <references count="5">
          <reference field="2" count="1" selected="0">
            <x v="21"/>
          </reference>
          <reference field="3" count="1" selected="0">
            <x v="643"/>
          </reference>
          <reference field="5" count="1" selected="0">
            <x v="126"/>
          </reference>
          <reference field="9" count="1" selected="0">
            <x v="627"/>
          </reference>
          <reference field="10" count="1">
            <x v="83"/>
          </reference>
        </references>
      </pivotArea>
    </format>
    <format dxfId="1843">
      <pivotArea dataOnly="0" labelOnly="1" outline="0" fieldPosition="0">
        <references count="5">
          <reference field="2" count="1" selected="0">
            <x v="22"/>
          </reference>
          <reference field="3" count="1" selected="0">
            <x v="618"/>
          </reference>
          <reference field="5" count="1" selected="0">
            <x v="63"/>
          </reference>
          <reference field="9" count="1" selected="0">
            <x v="381"/>
          </reference>
          <reference field="10" count="1">
            <x v="60"/>
          </reference>
        </references>
      </pivotArea>
    </format>
    <format dxfId="1842">
      <pivotArea dataOnly="0" labelOnly="1" outline="0" fieldPosition="0">
        <references count="5">
          <reference field="2" count="1" selected="0">
            <x v="22"/>
          </reference>
          <reference field="3" count="1" selected="0">
            <x v="618"/>
          </reference>
          <reference field="5" count="1" selected="0">
            <x v="63"/>
          </reference>
          <reference field="9" count="1" selected="0">
            <x v="439"/>
          </reference>
          <reference field="10" count="1">
            <x v="82"/>
          </reference>
        </references>
      </pivotArea>
    </format>
    <format dxfId="1841">
      <pivotArea dataOnly="0" labelOnly="1" outline="0" fieldPosition="0">
        <references count="5">
          <reference field="2" count="1" selected="0">
            <x v="22"/>
          </reference>
          <reference field="3" count="1" selected="0">
            <x v="673"/>
          </reference>
          <reference field="5" count="1" selected="0">
            <x v="61"/>
          </reference>
          <reference field="9" count="1" selected="0">
            <x v="2"/>
          </reference>
          <reference field="10" count="1">
            <x v="83"/>
          </reference>
        </references>
      </pivotArea>
    </format>
    <format dxfId="1840">
      <pivotArea dataOnly="0" labelOnly="1" outline="0" fieldPosition="0">
        <references count="5">
          <reference field="2" count="1" selected="0">
            <x v="22"/>
          </reference>
          <reference field="3" count="1" selected="0">
            <x v="673"/>
          </reference>
          <reference field="5" count="1" selected="0">
            <x v="61"/>
          </reference>
          <reference field="9" count="1" selected="0">
            <x v="243"/>
          </reference>
          <reference field="10" count="1">
            <x v="60"/>
          </reference>
        </references>
      </pivotArea>
    </format>
    <format dxfId="1839">
      <pivotArea dataOnly="0" labelOnly="1" outline="0" fieldPosition="0">
        <references count="5">
          <reference field="2" count="1" selected="0">
            <x v="22"/>
          </reference>
          <reference field="3" count="1" selected="0">
            <x v="673"/>
          </reference>
          <reference field="5" count="1" selected="0">
            <x v="61"/>
          </reference>
          <reference field="9" count="1" selected="0">
            <x v="244"/>
          </reference>
          <reference field="10" count="1">
            <x v="83"/>
          </reference>
        </references>
      </pivotArea>
    </format>
    <format dxfId="1838">
      <pivotArea dataOnly="0" labelOnly="1" outline="0" fieldPosition="0">
        <references count="5">
          <reference field="2" count="1" selected="0">
            <x v="22"/>
          </reference>
          <reference field="3" count="1" selected="0">
            <x v="673"/>
          </reference>
          <reference field="5" count="1" selected="0">
            <x v="61"/>
          </reference>
          <reference field="9" count="1" selected="0">
            <x v="299"/>
          </reference>
          <reference field="10" count="1">
            <x v="82"/>
          </reference>
        </references>
      </pivotArea>
    </format>
    <format dxfId="1837">
      <pivotArea dataOnly="0" labelOnly="1" outline="0" fieldPosition="0">
        <references count="5">
          <reference field="2" count="1" selected="0">
            <x v="22"/>
          </reference>
          <reference field="3" count="1" selected="0">
            <x v="673"/>
          </reference>
          <reference field="5" count="1" selected="0">
            <x v="61"/>
          </reference>
          <reference field="9" count="1" selected="0">
            <x v="321"/>
          </reference>
          <reference field="10" count="1">
            <x v="83"/>
          </reference>
        </references>
      </pivotArea>
    </format>
    <format dxfId="1836">
      <pivotArea dataOnly="0" labelOnly="1" outline="0" fieldPosition="0">
        <references count="5">
          <reference field="2" count="1" selected="0">
            <x v="22"/>
          </reference>
          <reference field="3" count="1" selected="0">
            <x v="673"/>
          </reference>
          <reference field="5" count="1" selected="0">
            <x v="61"/>
          </reference>
          <reference field="9" count="1" selected="0">
            <x v="337"/>
          </reference>
          <reference field="10" count="1">
            <x v="82"/>
          </reference>
        </references>
      </pivotArea>
    </format>
    <format dxfId="1835">
      <pivotArea dataOnly="0" labelOnly="1" outline="0" fieldPosition="0">
        <references count="5">
          <reference field="2" count="1" selected="0">
            <x v="22"/>
          </reference>
          <reference field="3" count="1" selected="0">
            <x v="674"/>
          </reference>
          <reference field="5" count="1" selected="0">
            <x v="62"/>
          </reference>
          <reference field="9" count="1" selected="0">
            <x v="628"/>
          </reference>
          <reference field="10" count="1">
            <x v="84"/>
          </reference>
        </references>
      </pivotArea>
    </format>
    <format dxfId="1834">
      <pivotArea dataOnly="0" labelOnly="1" outline="0" fieldPosition="0">
        <references count="5">
          <reference field="2" count="1" selected="0">
            <x v="22"/>
          </reference>
          <reference field="3" count="1" selected="0">
            <x v="674"/>
          </reference>
          <reference field="5" count="1" selected="0">
            <x v="72"/>
          </reference>
          <reference field="9" count="1" selected="0">
            <x v="523"/>
          </reference>
          <reference field="10" count="1">
            <x v="175"/>
          </reference>
        </references>
      </pivotArea>
    </format>
    <format dxfId="1833">
      <pivotArea dataOnly="0" labelOnly="1" outline="0" fieldPosition="0">
        <references count="5">
          <reference field="2" count="1" selected="0">
            <x v="22"/>
          </reference>
          <reference field="3" count="1" selected="0">
            <x v="676"/>
          </reference>
          <reference field="5" count="1" selected="0">
            <x v="64"/>
          </reference>
          <reference field="9" count="1" selected="0">
            <x v="302"/>
          </reference>
          <reference field="10" count="1">
            <x v="83"/>
          </reference>
        </references>
      </pivotArea>
    </format>
    <format dxfId="1832">
      <pivotArea dataOnly="0" labelOnly="1" outline="0" fieldPosition="0">
        <references count="5">
          <reference field="2" count="1" selected="0">
            <x v="22"/>
          </reference>
          <reference field="3" count="1" selected="0">
            <x v="693"/>
          </reference>
          <reference field="5" count="1" selected="0">
            <x v="75"/>
          </reference>
          <reference field="9" count="1" selected="0">
            <x v="630"/>
          </reference>
          <reference field="10" count="1">
            <x v="83"/>
          </reference>
        </references>
      </pivotArea>
    </format>
    <format dxfId="1831">
      <pivotArea dataOnly="0" labelOnly="1" outline="0" fieldPosition="0">
        <references count="5">
          <reference field="2" count="1" selected="0">
            <x v="22"/>
          </reference>
          <reference field="3" count="1" selected="0">
            <x v="694"/>
          </reference>
          <reference field="5" count="1" selected="0">
            <x v="76"/>
          </reference>
          <reference field="9" count="1" selected="0">
            <x v="2"/>
          </reference>
          <reference field="10" count="2">
            <x v="82"/>
            <x v="83"/>
          </reference>
        </references>
      </pivotArea>
    </format>
    <format dxfId="1830">
      <pivotArea dataOnly="0" labelOnly="1" outline="0" fieldPosition="0">
        <references count="5">
          <reference field="2" count="1" selected="0">
            <x v="22"/>
          </reference>
          <reference field="3" count="1" selected="0">
            <x v="694"/>
          </reference>
          <reference field="5" count="1" selected="0">
            <x v="76"/>
          </reference>
          <reference field="9" count="1" selected="0">
            <x v="338"/>
          </reference>
          <reference field="10" count="1">
            <x v="53"/>
          </reference>
        </references>
      </pivotArea>
    </format>
    <format dxfId="1829">
      <pivotArea dataOnly="0" labelOnly="1" outline="0" fieldPosition="0">
        <references count="5">
          <reference field="2" count="1" selected="0">
            <x v="22"/>
          </reference>
          <reference field="3" count="1" selected="0">
            <x v="694"/>
          </reference>
          <reference field="5" count="1" selected="0">
            <x v="76"/>
          </reference>
          <reference field="9" count="1" selected="0">
            <x v="441"/>
          </reference>
          <reference field="10" count="1">
            <x v="82"/>
          </reference>
        </references>
      </pivotArea>
    </format>
    <format dxfId="1828">
      <pivotArea dataOnly="0" labelOnly="1" outline="0" fieldPosition="0">
        <references count="5">
          <reference field="2" count="1" selected="0">
            <x v="23"/>
          </reference>
          <reference field="3" count="1" selected="0">
            <x v="643"/>
          </reference>
          <reference field="5" count="1" selected="0">
            <x v="84"/>
          </reference>
          <reference field="9" count="1" selected="0">
            <x v="225"/>
          </reference>
          <reference field="10" count="1">
            <x v="83"/>
          </reference>
        </references>
      </pivotArea>
    </format>
    <format dxfId="1827">
      <pivotArea dataOnly="0" labelOnly="1" outline="0" fieldPosition="0">
        <references count="5">
          <reference field="2" count="1" selected="0">
            <x v="23"/>
          </reference>
          <reference field="3" count="1" selected="0">
            <x v="745"/>
          </reference>
          <reference field="5" count="1" selected="0">
            <x v="81"/>
          </reference>
          <reference field="9" count="1" selected="0">
            <x v="529"/>
          </reference>
          <reference field="10" count="1">
            <x v="120"/>
          </reference>
        </references>
      </pivotArea>
    </format>
    <format dxfId="1826">
      <pivotArea dataOnly="0" labelOnly="1" outline="0" fieldPosition="0">
        <references count="5">
          <reference field="2" count="1" selected="0">
            <x v="23"/>
          </reference>
          <reference field="3" count="1" selected="0">
            <x v="745"/>
          </reference>
          <reference field="5" count="1" selected="0">
            <x v="85"/>
          </reference>
          <reference field="9" count="1" selected="0">
            <x v="239"/>
          </reference>
          <reference field="10" count="1">
            <x v="99"/>
          </reference>
        </references>
      </pivotArea>
    </format>
    <format dxfId="1825">
      <pivotArea dataOnly="0" labelOnly="1" outline="0" fieldPosition="0">
        <references count="5">
          <reference field="2" count="1" selected="0">
            <x v="24"/>
          </reference>
          <reference field="3" count="1" selected="0">
            <x v="691"/>
          </reference>
          <reference field="5" count="1" selected="0">
            <x v="73"/>
          </reference>
          <reference field="9" count="1" selected="0">
            <x v="524"/>
          </reference>
          <reference field="10" count="1">
            <x v="82"/>
          </reference>
        </references>
      </pivotArea>
    </format>
    <format dxfId="1824">
      <pivotArea dataOnly="0" labelOnly="1" outline="0" fieldPosition="0">
        <references count="5">
          <reference field="2" count="1" selected="0">
            <x v="24"/>
          </reference>
          <reference field="3" count="1" selected="0">
            <x v="757"/>
          </reference>
          <reference field="5" count="1" selected="0">
            <x v="130"/>
          </reference>
          <reference field="9" count="1" selected="0">
            <x v="692"/>
          </reference>
          <reference field="10" count="1">
            <x v="82"/>
          </reference>
        </references>
      </pivotArea>
    </format>
    <format dxfId="1823">
      <pivotArea dataOnly="0" labelOnly="1" outline="0" fieldPosition="0">
        <references count="5">
          <reference field="2" count="1" selected="0">
            <x v="25"/>
          </reference>
          <reference field="3" count="1" selected="0">
            <x v="754"/>
          </reference>
          <reference field="5" count="1" selected="0">
            <x v="122"/>
          </reference>
          <reference field="9" count="1" selected="0">
            <x v="261"/>
          </reference>
          <reference field="10" count="1">
            <x v="60"/>
          </reference>
        </references>
      </pivotArea>
    </format>
    <format dxfId="1822">
      <pivotArea dataOnly="0" labelOnly="1" outline="0" fieldPosition="0">
        <references count="5">
          <reference field="2" count="1" selected="0">
            <x v="26"/>
          </reference>
          <reference field="3" count="1" selected="0">
            <x v="744"/>
          </reference>
          <reference field="5" count="1" selected="0">
            <x v="80"/>
          </reference>
          <reference field="9" count="1" selected="0">
            <x v="241"/>
          </reference>
          <reference field="10" count="1">
            <x v="60"/>
          </reference>
        </references>
      </pivotArea>
    </format>
    <format dxfId="1821">
      <pivotArea dataOnly="0" labelOnly="1" outline="0" fieldPosition="0">
        <references count="5">
          <reference field="2" count="1" selected="0">
            <x v="27"/>
          </reference>
          <reference field="3" count="1" selected="0">
            <x v="683"/>
          </reference>
          <reference field="5" count="1" selected="0">
            <x v="71"/>
          </reference>
          <reference field="9" count="1" selected="0">
            <x v="400"/>
          </reference>
          <reference field="10" count="1">
            <x v="186"/>
          </reference>
        </references>
      </pivotArea>
    </format>
    <format dxfId="1820">
      <pivotArea dataOnly="0" labelOnly="1" outline="0" fieldPosition="0">
        <references count="5">
          <reference field="2" count="1" selected="0">
            <x v="28"/>
          </reference>
          <reference field="3" count="1" selected="0">
            <x v="584"/>
          </reference>
          <reference field="5" count="1" selected="0">
            <x v="28"/>
          </reference>
          <reference field="9" count="1" selected="0">
            <x v="10"/>
          </reference>
          <reference field="10" count="1">
            <x v="125"/>
          </reference>
        </references>
      </pivotArea>
    </format>
    <format dxfId="1819">
      <pivotArea dataOnly="0" labelOnly="1" outline="0" fieldPosition="0">
        <references count="5">
          <reference field="2" count="1" selected="0">
            <x v="28"/>
          </reference>
          <reference field="3" count="1" selected="0">
            <x v="584"/>
          </reference>
          <reference field="5" count="1" selected="0">
            <x v="28"/>
          </reference>
          <reference field="9" count="1" selected="0">
            <x v="31"/>
          </reference>
          <reference field="10" count="1">
            <x v="82"/>
          </reference>
        </references>
      </pivotArea>
    </format>
    <format dxfId="1818">
      <pivotArea dataOnly="0" labelOnly="1" outline="0" fieldPosition="0">
        <references count="5">
          <reference field="2" count="1" selected="0">
            <x v="28"/>
          </reference>
          <reference field="3" count="1" selected="0">
            <x v="584"/>
          </reference>
          <reference field="5" count="1" selected="0">
            <x v="28"/>
          </reference>
          <reference field="9" count="1" selected="0">
            <x v="184"/>
          </reference>
          <reference field="10" count="1">
            <x v="45"/>
          </reference>
        </references>
      </pivotArea>
    </format>
    <format dxfId="1817">
      <pivotArea dataOnly="0" labelOnly="1" outline="0" fieldPosition="0">
        <references count="5">
          <reference field="2" count="1" selected="0">
            <x v="28"/>
          </reference>
          <reference field="3" count="1" selected="0">
            <x v="584"/>
          </reference>
          <reference field="5" count="1" selected="0">
            <x v="28"/>
          </reference>
          <reference field="9" count="1" selected="0">
            <x v="278"/>
          </reference>
          <reference field="10" count="1">
            <x v="122"/>
          </reference>
        </references>
      </pivotArea>
    </format>
    <format dxfId="1816">
      <pivotArea dataOnly="0" labelOnly="1" outline="0" fieldPosition="0">
        <references count="5">
          <reference field="2" count="1" selected="0">
            <x v="28"/>
          </reference>
          <reference field="3" count="1" selected="0">
            <x v="584"/>
          </reference>
          <reference field="5" count="1" selected="0">
            <x v="28"/>
          </reference>
          <reference field="9" count="1" selected="0">
            <x v="386"/>
          </reference>
          <reference field="10" count="1">
            <x v="83"/>
          </reference>
        </references>
      </pivotArea>
    </format>
    <format dxfId="1815">
      <pivotArea dataOnly="0" labelOnly="1" outline="0" fieldPosition="0">
        <references count="5">
          <reference field="2" count="1" selected="0">
            <x v="29"/>
          </reference>
          <reference field="3" count="1" selected="0">
            <x v="535"/>
          </reference>
          <reference field="5" count="1" selected="0">
            <x v="29"/>
          </reference>
          <reference field="9" count="1" selected="0">
            <x v="2"/>
          </reference>
          <reference field="10" count="1">
            <x v="82"/>
          </reference>
        </references>
      </pivotArea>
    </format>
    <format dxfId="1814">
      <pivotArea dataOnly="0" labelOnly="1" outline="0" fieldPosition="0">
        <references count="5">
          <reference field="2" count="1" selected="0">
            <x v="29"/>
          </reference>
          <reference field="3" count="1" selected="0">
            <x v="535"/>
          </reference>
          <reference field="5" count="1" selected="0">
            <x v="29"/>
          </reference>
          <reference field="9" count="1" selected="0">
            <x v="12"/>
          </reference>
          <reference field="10" count="1">
            <x v="43"/>
          </reference>
        </references>
      </pivotArea>
    </format>
    <format dxfId="1813">
      <pivotArea dataOnly="0" labelOnly="1" outline="0" fieldPosition="0">
        <references count="5">
          <reference field="2" count="1" selected="0">
            <x v="29"/>
          </reference>
          <reference field="3" count="1" selected="0">
            <x v="535"/>
          </reference>
          <reference field="5" count="1" selected="0">
            <x v="29"/>
          </reference>
          <reference field="9" count="1" selected="0">
            <x v="13"/>
          </reference>
          <reference field="10" count="1">
            <x v="125"/>
          </reference>
        </references>
      </pivotArea>
    </format>
    <format dxfId="1812">
      <pivotArea dataOnly="0" labelOnly="1" outline="0" fieldPosition="0">
        <references count="5">
          <reference field="2" count="1" selected="0">
            <x v="29"/>
          </reference>
          <reference field="3" count="1" selected="0">
            <x v="535"/>
          </reference>
          <reference field="5" count="1" selected="0">
            <x v="29"/>
          </reference>
          <reference field="9" count="1" selected="0">
            <x v="46"/>
          </reference>
          <reference field="10" count="1">
            <x v="83"/>
          </reference>
        </references>
      </pivotArea>
    </format>
    <format dxfId="1811">
      <pivotArea dataOnly="0" labelOnly="1" outline="0" fieldPosition="0">
        <references count="5">
          <reference field="2" count="1" selected="0">
            <x v="30"/>
          </reference>
          <reference field="3" count="1" selected="0">
            <x v="642"/>
          </reference>
          <reference field="5" count="1" selected="0">
            <x v="30"/>
          </reference>
          <reference field="9" count="1" selected="0">
            <x v="3"/>
          </reference>
          <reference field="10" count="1">
            <x v="82"/>
          </reference>
        </references>
      </pivotArea>
    </format>
    <format dxfId="1810">
      <pivotArea dataOnly="0" labelOnly="1" outline="0" fieldPosition="0">
        <references count="5">
          <reference field="2" count="1" selected="0">
            <x v="30"/>
          </reference>
          <reference field="3" count="1" selected="0">
            <x v="642"/>
          </reference>
          <reference field="5" count="1" selected="0">
            <x v="30"/>
          </reference>
          <reference field="9" count="1" selected="0">
            <x v="8"/>
          </reference>
          <reference field="10" count="1">
            <x v="180"/>
          </reference>
        </references>
      </pivotArea>
    </format>
    <format dxfId="1809">
      <pivotArea dataOnly="0" labelOnly="1" outline="0" fieldPosition="0">
        <references count="5">
          <reference field="2" count="1" selected="0">
            <x v="30"/>
          </reference>
          <reference field="3" count="1" selected="0">
            <x v="642"/>
          </reference>
          <reference field="5" count="1" selected="0">
            <x v="30"/>
          </reference>
          <reference field="9" count="1" selected="0">
            <x v="9"/>
          </reference>
          <reference field="10" count="1">
            <x v="83"/>
          </reference>
        </references>
      </pivotArea>
    </format>
    <format dxfId="1808">
      <pivotArea dataOnly="0" labelOnly="1" outline="0" fieldPosition="0">
        <references count="5">
          <reference field="2" count="1" selected="0">
            <x v="30"/>
          </reference>
          <reference field="3" count="1" selected="0">
            <x v="642"/>
          </reference>
          <reference field="5" count="1" selected="0">
            <x v="30"/>
          </reference>
          <reference field="9" count="1" selected="0">
            <x v="13"/>
          </reference>
          <reference field="10" count="1">
            <x v="125"/>
          </reference>
        </references>
      </pivotArea>
    </format>
    <format dxfId="1807">
      <pivotArea dataOnly="0" labelOnly="1" outline="0" fieldPosition="0">
        <references count="5">
          <reference field="2" count="1" selected="0">
            <x v="30"/>
          </reference>
          <reference field="3" count="1" selected="0">
            <x v="642"/>
          </reference>
          <reference field="5" count="1" selected="0">
            <x v="30"/>
          </reference>
          <reference field="9" count="1" selected="0">
            <x v="19"/>
          </reference>
          <reference field="10" count="1">
            <x v="25"/>
          </reference>
        </references>
      </pivotArea>
    </format>
    <format dxfId="1806">
      <pivotArea dataOnly="0" labelOnly="1" outline="0" fieldPosition="0">
        <references count="5">
          <reference field="2" count="1" selected="0">
            <x v="30"/>
          </reference>
          <reference field="3" count="1" selected="0">
            <x v="642"/>
          </reference>
          <reference field="5" count="1" selected="0">
            <x v="30"/>
          </reference>
          <reference field="9" count="1" selected="0">
            <x v="31"/>
          </reference>
          <reference field="10" count="1">
            <x v="82"/>
          </reference>
        </references>
      </pivotArea>
    </format>
    <format dxfId="1805">
      <pivotArea dataOnly="0" labelOnly="1" outline="0" fieldPosition="0">
        <references count="5">
          <reference field="2" count="1" selected="0">
            <x v="30"/>
          </reference>
          <reference field="3" count="1" selected="0">
            <x v="642"/>
          </reference>
          <reference field="5" count="1" selected="0">
            <x v="30"/>
          </reference>
          <reference field="9" count="1" selected="0">
            <x v="48"/>
          </reference>
          <reference field="10" count="1">
            <x v="124"/>
          </reference>
        </references>
      </pivotArea>
    </format>
    <format dxfId="1804">
      <pivotArea dataOnly="0" labelOnly="1" outline="0" fieldPosition="0">
        <references count="5">
          <reference field="2" count="1" selected="0">
            <x v="30"/>
          </reference>
          <reference field="3" count="1" selected="0">
            <x v="642"/>
          </reference>
          <reference field="5" count="1" selected="0">
            <x v="30"/>
          </reference>
          <reference field="9" count="1" selected="0">
            <x v="101"/>
          </reference>
          <reference field="10" count="1">
            <x v="82"/>
          </reference>
        </references>
      </pivotArea>
    </format>
    <format dxfId="1803">
      <pivotArea dataOnly="0" labelOnly="1" outline="0" fieldPosition="0">
        <references count="5">
          <reference field="2" count="1" selected="0">
            <x v="30"/>
          </reference>
          <reference field="3" count="1" selected="0">
            <x v="642"/>
          </reference>
          <reference field="5" count="1" selected="0">
            <x v="30"/>
          </reference>
          <reference field="9" count="1" selected="0">
            <x v="102"/>
          </reference>
          <reference field="10" count="1">
            <x v="181"/>
          </reference>
        </references>
      </pivotArea>
    </format>
    <format dxfId="1802">
      <pivotArea dataOnly="0" labelOnly="1" outline="0" fieldPosition="0">
        <references count="5">
          <reference field="2" count="1" selected="0">
            <x v="30"/>
          </reference>
          <reference field="3" count="1" selected="0">
            <x v="642"/>
          </reference>
          <reference field="5" count="1" selected="0">
            <x v="30"/>
          </reference>
          <reference field="9" count="1" selected="0">
            <x v="350"/>
          </reference>
          <reference field="10" count="1">
            <x v="82"/>
          </reference>
        </references>
      </pivotArea>
    </format>
    <format dxfId="1801">
      <pivotArea dataOnly="0" labelOnly="1" outline="0" fieldPosition="0">
        <references count="5">
          <reference field="2" count="1" selected="0">
            <x v="30"/>
          </reference>
          <reference field="3" count="1" selected="0">
            <x v="642"/>
          </reference>
          <reference field="5" count="1" selected="0">
            <x v="30"/>
          </reference>
          <reference field="9" count="1" selected="0">
            <x v="386"/>
          </reference>
          <reference field="10" count="1">
            <x v="83"/>
          </reference>
        </references>
      </pivotArea>
    </format>
    <format dxfId="1800">
      <pivotArea dataOnly="0" labelOnly="1" outline="0" fieldPosition="0">
        <references count="5">
          <reference field="2" count="1" selected="0">
            <x v="30"/>
          </reference>
          <reference field="3" count="1" selected="0">
            <x v="642"/>
          </reference>
          <reference field="5" count="1" selected="0">
            <x v="30"/>
          </reference>
          <reference field="9" count="1" selected="0">
            <x v="493"/>
          </reference>
          <reference field="10" count="1">
            <x v="80"/>
          </reference>
        </references>
      </pivotArea>
    </format>
    <format dxfId="1799">
      <pivotArea dataOnly="0" labelOnly="1" outline="0" fieldPosition="0">
        <references count="5">
          <reference field="2" count="1" selected="0">
            <x v="30"/>
          </reference>
          <reference field="3" count="1" selected="0">
            <x v="643"/>
          </reference>
          <reference field="5" count="1" selected="0">
            <x v="30"/>
          </reference>
          <reference field="9" count="1" selected="0">
            <x v="344"/>
          </reference>
          <reference field="10" count="1">
            <x v="79"/>
          </reference>
        </references>
      </pivotArea>
    </format>
    <format dxfId="1798">
      <pivotArea dataOnly="0" labelOnly="1" outline="0" fieldPosition="0">
        <references count="5">
          <reference field="2" count="1" selected="0">
            <x v="31"/>
          </reference>
          <reference field="3" count="1" selected="0">
            <x v="658"/>
          </reference>
          <reference field="5" count="1" selected="0">
            <x v="44"/>
          </reference>
          <reference field="9" count="1" selected="0">
            <x v="15"/>
          </reference>
          <reference field="10" count="1">
            <x v="83"/>
          </reference>
        </references>
      </pivotArea>
    </format>
    <format dxfId="1797">
      <pivotArea dataOnly="0" labelOnly="1" outline="0" fieldPosition="0">
        <references count="5">
          <reference field="2" count="1" selected="0">
            <x v="31"/>
          </reference>
          <reference field="3" count="1" selected="0">
            <x v="658"/>
          </reference>
          <reference field="5" count="1" selected="0">
            <x v="44"/>
          </reference>
          <reference field="9" count="1" selected="0">
            <x v="30"/>
          </reference>
          <reference field="10" count="1">
            <x v="82"/>
          </reference>
        </references>
      </pivotArea>
    </format>
    <format dxfId="1796">
      <pivotArea dataOnly="0" labelOnly="1" outline="0" fieldPosition="0">
        <references count="5">
          <reference field="2" count="1" selected="0">
            <x v="32"/>
          </reference>
          <reference field="3" count="1" selected="0">
            <x v="643"/>
          </reference>
          <reference field="5" count="1" selected="0">
            <x v="45"/>
          </reference>
          <reference field="9" count="1" selected="0">
            <x v="177"/>
          </reference>
          <reference field="10" count="1">
            <x v="125"/>
          </reference>
        </references>
      </pivotArea>
    </format>
    <format dxfId="1795">
      <pivotArea dataOnly="0" labelOnly="1" outline="0" fieldPosition="0">
        <references count="5">
          <reference field="2" count="1" selected="0">
            <x v="33"/>
          </reference>
          <reference field="3" count="1" selected="0">
            <x v="748"/>
          </reference>
          <reference field="5" count="1" selected="0">
            <x v="99"/>
          </reference>
          <reference field="9" count="1" selected="0">
            <x v="2"/>
          </reference>
          <reference field="10" count="4">
            <x v="80"/>
            <x v="82"/>
            <x v="83"/>
            <x v="84"/>
          </reference>
        </references>
      </pivotArea>
    </format>
    <format dxfId="1794">
      <pivotArea dataOnly="0" labelOnly="1" outline="0" fieldPosition="0">
        <references count="5">
          <reference field="2" count="1" selected="0">
            <x v="33"/>
          </reference>
          <reference field="3" count="1" selected="0">
            <x v="748"/>
          </reference>
          <reference field="5" count="1" selected="0">
            <x v="99"/>
          </reference>
          <reference field="9" count="1" selected="0">
            <x v="265"/>
          </reference>
          <reference field="10" count="1">
            <x v="53"/>
          </reference>
        </references>
      </pivotArea>
    </format>
    <format dxfId="1793">
      <pivotArea dataOnly="0" labelOnly="1" outline="0" fieldPosition="0">
        <references count="5">
          <reference field="2" count="1" selected="0">
            <x v="33"/>
          </reference>
          <reference field="3" count="1" selected="0">
            <x v="748"/>
          </reference>
          <reference field="5" count="1" selected="0">
            <x v="99"/>
          </reference>
          <reference field="9" count="1" selected="0">
            <x v="334"/>
          </reference>
          <reference field="10" count="1">
            <x v="82"/>
          </reference>
        </references>
      </pivotArea>
    </format>
    <format dxfId="1792">
      <pivotArea dataOnly="0" labelOnly="1" outline="0" fieldPosition="0">
        <references count="5">
          <reference field="2" count="1" selected="0">
            <x v="33"/>
          </reference>
          <reference field="3" count="1" selected="0">
            <x v="748"/>
          </reference>
          <reference field="5" count="1" selected="0">
            <x v="99"/>
          </reference>
          <reference field="9" count="1" selected="0">
            <x v="382"/>
          </reference>
          <reference field="10" count="1">
            <x v="81"/>
          </reference>
        </references>
      </pivotArea>
    </format>
    <format dxfId="1791">
      <pivotArea dataOnly="0" labelOnly="1" outline="0" fieldPosition="0">
        <references count="5">
          <reference field="2" count="1" selected="0">
            <x v="33"/>
          </reference>
          <reference field="3" count="1" selected="0">
            <x v="748"/>
          </reference>
          <reference field="5" count="1" selected="0">
            <x v="99"/>
          </reference>
          <reference field="9" count="1" selected="0">
            <x v="549"/>
          </reference>
          <reference field="10" count="1">
            <x v="84"/>
          </reference>
        </references>
      </pivotArea>
    </format>
    <format dxfId="1790">
      <pivotArea dataOnly="0" labelOnly="1" outline="0" fieldPosition="0">
        <references count="5">
          <reference field="2" count="1" selected="0">
            <x v="33"/>
          </reference>
          <reference field="3" count="1" selected="0">
            <x v="748"/>
          </reference>
          <reference field="5" count="1" selected="0">
            <x v="99"/>
          </reference>
          <reference field="9" count="1" selected="0">
            <x v="550"/>
          </reference>
          <reference field="10" count="1">
            <x v="60"/>
          </reference>
        </references>
      </pivotArea>
    </format>
    <format dxfId="1789">
      <pivotArea dataOnly="0" labelOnly="1" outline="0" fieldPosition="0">
        <references count="5">
          <reference field="2" count="1" selected="0">
            <x v="34"/>
          </reference>
          <reference field="3" count="1" selected="0">
            <x v="660"/>
          </reference>
          <reference field="5" count="1" selected="0">
            <x v="47"/>
          </reference>
          <reference field="9" count="1" selected="0">
            <x v="366"/>
          </reference>
          <reference field="10" count="1">
            <x v="169"/>
          </reference>
        </references>
      </pivotArea>
    </format>
    <format dxfId="1788">
      <pivotArea dataOnly="0" labelOnly="1" outline="0" fieldPosition="0">
        <references count="5">
          <reference field="2" count="1" selected="0">
            <x v="34"/>
          </reference>
          <reference field="3" count="1" selected="0">
            <x v="661"/>
          </reference>
          <reference field="5" count="1" selected="0">
            <x v="47"/>
          </reference>
          <reference field="9" count="1" selected="0">
            <x v="498"/>
          </reference>
          <reference field="10" count="1">
            <x v="60"/>
          </reference>
        </references>
      </pivotArea>
    </format>
    <format dxfId="1787">
      <pivotArea dataOnly="0" labelOnly="1" outline="0" fieldPosition="0">
        <references count="5">
          <reference field="2" count="1" selected="0">
            <x v="35"/>
          </reference>
          <reference field="3" count="1" selected="0">
            <x v="696"/>
          </reference>
          <reference field="5" count="1" selected="0">
            <x v="86"/>
          </reference>
          <reference field="9" count="1" selected="0">
            <x v="406"/>
          </reference>
          <reference field="10" count="1">
            <x v="125"/>
          </reference>
        </references>
      </pivotArea>
    </format>
    <format dxfId="1786">
      <pivotArea dataOnly="0" labelOnly="1" outline="0" fieldPosition="0">
        <references count="5">
          <reference field="2" count="1" selected="0">
            <x v="35"/>
          </reference>
          <reference field="3" count="1" selected="0">
            <x v="696"/>
          </reference>
          <reference field="5" count="1" selected="0">
            <x v="86"/>
          </reference>
          <reference field="9" count="1" selected="0">
            <x v="533"/>
          </reference>
          <reference field="10" count="1">
            <x v="83"/>
          </reference>
        </references>
      </pivotArea>
    </format>
    <format dxfId="1785">
      <pivotArea dataOnly="0" labelOnly="1" outline="0" fieldPosition="0">
        <references count="5">
          <reference field="2" count="1" selected="0">
            <x v="36"/>
          </reference>
          <reference field="3" count="1" selected="0">
            <x v="741"/>
          </reference>
          <reference field="5" count="1" selected="0">
            <x v="49"/>
          </reference>
          <reference field="9" count="1" selected="0">
            <x v="374"/>
          </reference>
          <reference field="10" count="1">
            <x v="82"/>
          </reference>
        </references>
      </pivotArea>
    </format>
    <format dxfId="1784">
      <pivotArea dataOnly="0" labelOnly="1" outline="0" fieldPosition="0">
        <references count="5">
          <reference field="2" count="1" selected="0">
            <x v="36"/>
          </reference>
          <reference field="3" count="1" selected="0">
            <x v="741"/>
          </reference>
          <reference field="5" count="1" selected="0">
            <x v="49"/>
          </reference>
          <reference field="9" count="1" selected="0">
            <x v="375"/>
          </reference>
          <reference field="10" count="1">
            <x v="83"/>
          </reference>
        </references>
      </pivotArea>
    </format>
    <format dxfId="1783">
      <pivotArea dataOnly="0" labelOnly="1" outline="0" fieldPosition="0">
        <references count="5">
          <reference field="2" count="1" selected="0">
            <x v="37"/>
          </reference>
          <reference field="3" count="1" selected="0">
            <x v="737"/>
          </reference>
          <reference field="5" count="1" selected="0">
            <x v="120"/>
          </reference>
          <reference field="9" count="1" selected="0">
            <x v="262"/>
          </reference>
          <reference field="10" count="1">
            <x v="82"/>
          </reference>
        </references>
      </pivotArea>
    </format>
    <format dxfId="1782">
      <pivotArea dataOnly="0" labelOnly="1" outline="0" fieldPosition="0">
        <references count="5">
          <reference field="2" count="1" selected="0">
            <x v="38"/>
          </reference>
          <reference field="3" count="1" selected="0">
            <x v="670"/>
          </reference>
          <reference field="5" count="1" selected="0">
            <x v="57"/>
          </reference>
          <reference field="9" count="1" selected="0">
            <x v="2"/>
          </reference>
          <reference field="10" count="1">
            <x v="123"/>
          </reference>
        </references>
      </pivotArea>
    </format>
    <format dxfId="1781">
      <pivotArea dataOnly="0" labelOnly="1" outline="0" fieldPosition="0">
        <references count="5">
          <reference field="2" count="1" selected="0">
            <x v="38"/>
          </reference>
          <reference field="3" count="1" selected="0">
            <x v="670"/>
          </reference>
          <reference field="5" count="1" selected="0">
            <x v="57"/>
          </reference>
          <reference field="9" count="1" selected="0">
            <x v="76"/>
          </reference>
          <reference field="10" count="1">
            <x v="83"/>
          </reference>
        </references>
      </pivotArea>
    </format>
    <format dxfId="1780">
      <pivotArea dataOnly="0" labelOnly="1" outline="0" fieldPosition="0">
        <references count="5">
          <reference field="2" count="1" selected="0">
            <x v="38"/>
          </reference>
          <reference field="3" count="1" selected="0">
            <x v="670"/>
          </reference>
          <reference field="5" count="1" selected="0">
            <x v="57"/>
          </reference>
          <reference field="9" count="1" selected="0">
            <x v="369"/>
          </reference>
          <reference field="10" count="1">
            <x v="50"/>
          </reference>
        </references>
      </pivotArea>
    </format>
    <format dxfId="1779">
      <pivotArea dataOnly="0" labelOnly="1" outline="0" fieldPosition="0">
        <references count="5">
          <reference field="2" count="1" selected="0">
            <x v="38"/>
          </reference>
          <reference field="3" count="1" selected="0">
            <x v="670"/>
          </reference>
          <reference field="5" count="1" selected="0">
            <x v="57"/>
          </reference>
          <reference field="9" count="1" selected="0">
            <x v="388"/>
          </reference>
          <reference field="10" count="1">
            <x v="80"/>
          </reference>
        </references>
      </pivotArea>
    </format>
    <format dxfId="1778">
      <pivotArea dataOnly="0" labelOnly="1" outline="0" fieldPosition="0">
        <references count="5">
          <reference field="2" count="1" selected="0">
            <x v="38"/>
          </reference>
          <reference field="3" count="1" selected="0">
            <x v="670"/>
          </reference>
          <reference field="5" count="1" selected="0">
            <x v="57"/>
          </reference>
          <reference field="9" count="1" selected="0">
            <x v="389"/>
          </reference>
          <reference field="10" count="1">
            <x v="82"/>
          </reference>
        </references>
      </pivotArea>
    </format>
    <format dxfId="1777">
      <pivotArea dataOnly="0" labelOnly="1" outline="0" fieldPosition="0">
        <references count="5">
          <reference field="2" count="1" selected="0">
            <x v="38"/>
          </reference>
          <reference field="3" count="1" selected="0">
            <x v="670"/>
          </reference>
          <reference field="5" count="1" selected="0">
            <x v="57"/>
          </reference>
          <reference field="9" count="1" selected="0">
            <x v="395"/>
          </reference>
          <reference field="10" count="1">
            <x v="83"/>
          </reference>
        </references>
      </pivotArea>
    </format>
    <format dxfId="1776">
      <pivotArea dataOnly="0" labelOnly="1" outline="0" fieldPosition="0">
        <references count="5">
          <reference field="2" count="1" selected="0">
            <x v="39"/>
          </reference>
          <reference field="3" count="1" selected="0">
            <x v="751"/>
          </reference>
          <reference field="5" count="1" selected="0">
            <x v="103"/>
          </reference>
          <reference field="9" count="1" selected="0">
            <x v="214"/>
          </reference>
          <reference field="10" count="1">
            <x v="204"/>
          </reference>
        </references>
      </pivotArea>
    </format>
    <format dxfId="1775">
      <pivotArea dataOnly="0" labelOnly="1" outline="0" fieldPosition="0">
        <references count="5">
          <reference field="2" count="1" selected="0">
            <x v="39"/>
          </reference>
          <reference field="3" count="1" selected="0">
            <x v="751"/>
          </reference>
          <reference field="5" count="1" selected="0">
            <x v="103"/>
          </reference>
          <reference field="9" count="1" selected="0">
            <x v="561"/>
          </reference>
          <reference field="10" count="1">
            <x v="202"/>
          </reference>
        </references>
      </pivotArea>
    </format>
    <format dxfId="1774">
      <pivotArea dataOnly="0" labelOnly="1" outline="0" fieldPosition="0">
        <references count="5">
          <reference field="2" count="1" selected="0">
            <x v="39"/>
          </reference>
          <reference field="3" count="1" selected="0">
            <x v="751"/>
          </reference>
          <reference field="5" count="1" selected="0">
            <x v="103"/>
          </reference>
          <reference field="9" count="1" selected="0">
            <x v="562"/>
          </reference>
          <reference field="10" count="1">
            <x v="203"/>
          </reference>
        </references>
      </pivotArea>
    </format>
    <format dxfId="1773">
      <pivotArea dataOnly="0" labelOnly="1" outline="0" fieldPosition="0">
        <references count="5">
          <reference field="2" count="1" selected="0">
            <x v="39"/>
          </reference>
          <reference field="3" count="1" selected="0">
            <x v="751"/>
          </reference>
          <reference field="5" count="1" selected="0">
            <x v="103"/>
          </reference>
          <reference field="9" count="1" selected="0">
            <x v="563"/>
          </reference>
          <reference field="10" count="1">
            <x v="204"/>
          </reference>
        </references>
      </pivotArea>
    </format>
    <format dxfId="1772">
      <pivotArea dataOnly="0" labelOnly="1" outline="0" fieldPosition="0">
        <references count="5">
          <reference field="2" count="1" selected="0">
            <x v="39"/>
          </reference>
          <reference field="3" count="1" selected="0">
            <x v="751"/>
          </reference>
          <reference field="5" count="1" selected="0">
            <x v="103"/>
          </reference>
          <reference field="9" count="1" selected="0">
            <x v="565"/>
          </reference>
          <reference field="10" count="1">
            <x v="205"/>
          </reference>
        </references>
      </pivotArea>
    </format>
    <format dxfId="1771">
      <pivotArea dataOnly="0" labelOnly="1" outline="0" fieldPosition="0">
        <references count="5">
          <reference field="2" count="1" selected="0">
            <x v="39"/>
          </reference>
          <reference field="3" count="1" selected="0">
            <x v="751"/>
          </reference>
          <reference field="5" count="1" selected="0">
            <x v="103"/>
          </reference>
          <reference field="9" count="1" selected="0">
            <x v="566"/>
          </reference>
          <reference field="10" count="1">
            <x v="195"/>
          </reference>
        </references>
      </pivotArea>
    </format>
    <format dxfId="1770">
      <pivotArea dataOnly="0" labelOnly="1" outline="0" fieldPosition="0">
        <references count="5">
          <reference field="2" count="1" selected="0">
            <x v="40"/>
          </reference>
          <reference field="3" count="1" selected="0">
            <x v="643"/>
          </reference>
          <reference field="5" count="1" selected="0">
            <x v="89"/>
          </reference>
          <reference field="9" count="1" selected="0">
            <x v="71"/>
          </reference>
          <reference field="10" count="1">
            <x v="82"/>
          </reference>
        </references>
      </pivotArea>
    </format>
    <format dxfId="1769">
      <pivotArea dataOnly="0" labelOnly="1" outline="0" fieldPosition="0">
        <references count="5">
          <reference field="2" count="1" selected="0">
            <x v="40"/>
          </reference>
          <reference field="3" count="1" selected="0">
            <x v="643"/>
          </reference>
          <reference field="5" count="1" selected="0">
            <x v="89"/>
          </reference>
          <reference field="9" count="1" selected="0">
            <x v="73"/>
          </reference>
          <reference field="10" count="1">
            <x v="21"/>
          </reference>
        </references>
      </pivotArea>
    </format>
    <format dxfId="1768">
      <pivotArea dataOnly="0" labelOnly="1" outline="0" fieldPosition="0">
        <references count="5">
          <reference field="2" count="1" selected="0">
            <x v="40"/>
          </reference>
          <reference field="3" count="1" selected="0">
            <x v="697"/>
          </reference>
          <reference field="5" count="1" selected="0">
            <x v="87"/>
          </reference>
          <reference field="9" count="1" selected="0">
            <x v="534"/>
          </reference>
          <reference field="10" count="1">
            <x v="83"/>
          </reference>
        </references>
      </pivotArea>
    </format>
    <format dxfId="1767">
      <pivotArea dataOnly="0" labelOnly="1" outline="0" fieldPosition="0">
        <references count="5">
          <reference field="2" count="1" selected="0">
            <x v="40"/>
          </reference>
          <reference field="3" count="1" selected="0">
            <x v="702"/>
          </reference>
          <reference field="5" count="1" selected="0">
            <x v="95"/>
          </reference>
          <reference field="9" count="1" selected="0">
            <x v="54"/>
          </reference>
          <reference field="10" count="1">
            <x v="31"/>
          </reference>
        </references>
      </pivotArea>
    </format>
    <format dxfId="1766">
      <pivotArea dataOnly="0" labelOnly="1" outline="0" fieldPosition="0">
        <references count="5">
          <reference field="2" count="1" selected="0">
            <x v="42"/>
          </reference>
          <reference field="3" count="1" selected="0">
            <x v="619"/>
          </reference>
          <reference field="5" count="1" selected="0">
            <x v="79"/>
          </reference>
          <reference field="9" count="1" selected="0">
            <x v="443"/>
          </reference>
          <reference field="10" count="1">
            <x v="155"/>
          </reference>
        </references>
      </pivotArea>
    </format>
    <format dxfId="1765">
      <pivotArea dataOnly="0" labelOnly="1" outline="0" fieldPosition="0">
        <references count="5">
          <reference field="2" count="1" selected="0">
            <x v="43"/>
          </reference>
          <reference field="3" count="1" selected="0">
            <x v="643"/>
          </reference>
          <reference field="5" count="1" selected="0">
            <x v="90"/>
          </reference>
          <reference field="9" count="1" selected="0">
            <x v="68"/>
          </reference>
          <reference field="10" count="1">
            <x v="24"/>
          </reference>
        </references>
      </pivotArea>
    </format>
    <format dxfId="1764">
      <pivotArea dataOnly="0" labelOnly="1" outline="0" fieldPosition="0">
        <references count="5">
          <reference field="2" count="1" selected="0">
            <x v="43"/>
          </reference>
          <reference field="3" count="1" selected="0">
            <x v="699"/>
          </reference>
          <reference field="5" count="1" selected="0">
            <x v="92"/>
          </reference>
          <reference field="9" count="1" selected="0">
            <x v="69"/>
          </reference>
          <reference field="10" count="1">
            <x v="21"/>
          </reference>
        </references>
      </pivotArea>
    </format>
    <format dxfId="1763">
      <pivotArea dataOnly="0" labelOnly="1" outline="0" fieldPosition="0">
        <references count="5">
          <reference field="2" count="1" selected="0">
            <x v="44"/>
          </reference>
          <reference field="3" count="1" selected="0">
            <x v="643"/>
          </reference>
          <reference field="5" count="1" selected="0">
            <x v="91"/>
          </reference>
          <reference field="9" count="1" selected="0">
            <x v="61"/>
          </reference>
          <reference field="10" count="1">
            <x v="60"/>
          </reference>
        </references>
      </pivotArea>
    </format>
    <format dxfId="1762">
      <pivotArea dataOnly="0" labelOnly="1" outline="0" fieldPosition="0">
        <references count="5">
          <reference field="2" count="1" selected="0">
            <x v="44"/>
          </reference>
          <reference field="3" count="1" selected="0">
            <x v="643"/>
          </reference>
          <reference field="5" count="1" selected="0">
            <x v="91"/>
          </reference>
          <reference field="9" count="1" selected="0">
            <x v="535"/>
          </reference>
          <reference field="10" count="1">
            <x v="83"/>
          </reference>
        </references>
      </pivotArea>
    </format>
    <format dxfId="1761">
      <pivotArea dataOnly="0" labelOnly="1" outline="0" fieldPosition="0">
        <references count="5">
          <reference field="2" count="1" selected="0">
            <x v="46"/>
          </reference>
          <reference field="3" count="1" selected="0">
            <x v="703"/>
          </reference>
          <reference field="5" count="1" selected="0">
            <x v="96"/>
          </reference>
          <reference field="9" count="1" selected="0">
            <x v="372"/>
          </reference>
          <reference field="10" count="1">
            <x v="32"/>
          </reference>
        </references>
      </pivotArea>
    </format>
    <format dxfId="1760">
      <pivotArea dataOnly="0" labelOnly="1" outline="0" fieldPosition="0">
        <references count="5">
          <reference field="2" count="1" selected="0">
            <x v="46"/>
          </reference>
          <reference field="3" count="1" selected="0">
            <x v="703"/>
          </reference>
          <reference field="5" count="1" selected="0">
            <x v="96"/>
          </reference>
          <reference field="9" count="1" selected="0">
            <x v="373"/>
          </reference>
          <reference field="10" count="1">
            <x v="128"/>
          </reference>
        </references>
      </pivotArea>
    </format>
    <format dxfId="1759">
      <pivotArea dataOnly="0" labelOnly="1" outline="0" fieldPosition="0">
        <references count="5">
          <reference field="2" count="1" selected="0">
            <x v="46"/>
          </reference>
          <reference field="3" count="1" selected="0">
            <x v="703"/>
          </reference>
          <reference field="5" count="1" selected="0">
            <x v="96"/>
          </reference>
          <reference field="9" count="1" selected="0">
            <x v="536"/>
          </reference>
          <reference field="10" count="1">
            <x v="125"/>
          </reference>
        </references>
      </pivotArea>
    </format>
    <format dxfId="1758">
      <pivotArea dataOnly="0" labelOnly="1" outline="0" fieldPosition="0">
        <references count="5">
          <reference field="2" count="1" selected="0">
            <x v="46"/>
          </reference>
          <reference field="3" count="1" selected="0">
            <x v="703"/>
          </reference>
          <reference field="5" count="1" selected="0">
            <x v="96"/>
          </reference>
          <reference field="9" count="1" selected="0">
            <x v="537"/>
          </reference>
          <reference field="10" count="1">
            <x v="230"/>
          </reference>
        </references>
      </pivotArea>
    </format>
    <format dxfId="1757">
      <pivotArea dataOnly="0" labelOnly="1" outline="0" fieldPosition="0">
        <references count="5">
          <reference field="2" count="1" selected="0">
            <x v="46"/>
          </reference>
          <reference field="3" count="1" selected="0">
            <x v="703"/>
          </reference>
          <reference field="5" count="1" selected="0">
            <x v="96"/>
          </reference>
          <reference field="9" count="1" selected="0">
            <x v="540"/>
          </reference>
          <reference field="10" count="1">
            <x v="231"/>
          </reference>
        </references>
      </pivotArea>
    </format>
    <format dxfId="1756">
      <pivotArea dataOnly="0" labelOnly="1" outline="0" fieldPosition="0">
        <references count="5">
          <reference field="2" count="1" selected="0">
            <x v="46"/>
          </reference>
          <reference field="3" count="1" selected="0">
            <x v="703"/>
          </reference>
          <reference field="5" count="1" selected="0">
            <x v="96"/>
          </reference>
          <reference field="9" count="1" selected="0">
            <x v="542"/>
          </reference>
          <reference field="10" count="1">
            <x v="233"/>
          </reference>
        </references>
      </pivotArea>
    </format>
    <format dxfId="1755">
      <pivotArea dataOnly="0" labelOnly="1" outline="0" fieldPosition="0">
        <references count="5">
          <reference field="2" count="1" selected="0">
            <x v="46"/>
          </reference>
          <reference field="3" count="1" selected="0">
            <x v="703"/>
          </reference>
          <reference field="5" count="1" selected="0">
            <x v="96"/>
          </reference>
          <reference field="9" count="1" selected="0">
            <x v="543"/>
          </reference>
          <reference field="10" count="1">
            <x v="39"/>
          </reference>
        </references>
      </pivotArea>
    </format>
    <format dxfId="1754">
      <pivotArea dataOnly="0" labelOnly="1" outline="0" fieldPosition="0">
        <references count="5">
          <reference field="2" count="1" selected="0">
            <x v="46"/>
          </reference>
          <reference field="3" count="1" selected="0">
            <x v="703"/>
          </reference>
          <reference field="5" count="1" selected="0">
            <x v="96"/>
          </reference>
          <reference field="9" count="1" selected="0">
            <x v="544"/>
          </reference>
          <reference field="10" count="1">
            <x v="234"/>
          </reference>
        </references>
      </pivotArea>
    </format>
    <format dxfId="1753">
      <pivotArea dataOnly="0" labelOnly="1" outline="0" fieldPosition="0">
        <references count="5">
          <reference field="2" count="1" selected="0">
            <x v="46"/>
          </reference>
          <reference field="3" count="1" selected="0">
            <x v="703"/>
          </reference>
          <reference field="5" count="1" selected="0">
            <x v="96"/>
          </reference>
          <reference field="9" count="1" selected="0">
            <x v="546"/>
          </reference>
          <reference field="10" count="1">
            <x v="193"/>
          </reference>
        </references>
      </pivotArea>
    </format>
    <format dxfId="1752">
      <pivotArea dataOnly="0" labelOnly="1" outline="0" fieldPosition="0">
        <references count="5">
          <reference field="2" count="1" selected="0">
            <x v="46"/>
          </reference>
          <reference field="3" count="1" selected="0">
            <x v="703"/>
          </reference>
          <reference field="5" count="1" selected="0">
            <x v="96"/>
          </reference>
          <reference field="9" count="1" selected="0">
            <x v="547"/>
          </reference>
          <reference field="10" count="2">
            <x v="233"/>
            <x v="235"/>
          </reference>
        </references>
      </pivotArea>
    </format>
    <format dxfId="1751">
      <pivotArea dataOnly="0" labelOnly="1" outline="0" fieldPosition="0">
        <references count="5">
          <reference field="2" count="1" selected="0">
            <x v="46"/>
          </reference>
          <reference field="3" count="1" selected="0">
            <x v="703"/>
          </reference>
          <reference field="5" count="1" selected="0">
            <x v="96"/>
          </reference>
          <reference field="9" count="1" selected="0">
            <x v="631"/>
          </reference>
          <reference field="10" count="1">
            <x v="232"/>
          </reference>
        </references>
      </pivotArea>
    </format>
    <format dxfId="1750">
      <pivotArea dataOnly="0" labelOnly="1" outline="0" fieldPosition="0">
        <references count="5">
          <reference field="2" count="1" selected="0">
            <x v="46"/>
          </reference>
          <reference field="3" count="1" selected="0">
            <x v="703"/>
          </reference>
          <reference field="5" count="1" selected="0">
            <x v="96"/>
          </reference>
          <reference field="9" count="1" selected="0">
            <x v="632"/>
          </reference>
          <reference field="10" count="1">
            <x v="188"/>
          </reference>
        </references>
      </pivotArea>
    </format>
    <format dxfId="1749">
      <pivotArea dataOnly="0" labelOnly="1" outline="0" fieldPosition="0">
        <references count="5">
          <reference field="2" count="1" selected="0">
            <x v="46"/>
          </reference>
          <reference field="3" count="1" selected="0">
            <x v="717"/>
          </reference>
          <reference field="5" count="1" selected="0">
            <x v="104"/>
          </reference>
          <reference field="9" count="1" selected="0">
            <x v="2"/>
          </reference>
          <reference field="10" count="1">
            <x v="212"/>
          </reference>
        </references>
      </pivotArea>
    </format>
    <format dxfId="1748">
      <pivotArea dataOnly="0" labelOnly="1" outline="0" fieldPosition="0">
        <references count="5">
          <reference field="2" count="1" selected="0">
            <x v="46"/>
          </reference>
          <reference field="3" count="1" selected="0">
            <x v="717"/>
          </reference>
          <reference field="5" count="1" selected="0">
            <x v="104"/>
          </reference>
          <reference field="9" count="1" selected="0">
            <x v="567"/>
          </reference>
          <reference field="10" count="1">
            <x v="206"/>
          </reference>
        </references>
      </pivotArea>
    </format>
    <format dxfId="1747">
      <pivotArea dataOnly="0" labelOnly="1" outline="0" fieldPosition="0">
        <references count="5">
          <reference field="2" count="1" selected="0">
            <x v="46"/>
          </reference>
          <reference field="3" count="1" selected="0">
            <x v="717"/>
          </reference>
          <reference field="5" count="1" selected="0">
            <x v="104"/>
          </reference>
          <reference field="9" count="1" selected="0">
            <x v="568"/>
          </reference>
          <reference field="10" count="1">
            <x v="207"/>
          </reference>
        </references>
      </pivotArea>
    </format>
    <format dxfId="1746">
      <pivotArea dataOnly="0" labelOnly="1" outline="0" fieldPosition="0">
        <references count="5">
          <reference field="2" count="1" selected="0">
            <x v="46"/>
          </reference>
          <reference field="3" count="1" selected="0">
            <x v="717"/>
          </reference>
          <reference field="5" count="1" selected="0">
            <x v="104"/>
          </reference>
          <reference field="9" count="1" selected="0">
            <x v="571"/>
          </reference>
          <reference field="10" count="1">
            <x v="208"/>
          </reference>
        </references>
      </pivotArea>
    </format>
    <format dxfId="1745">
      <pivotArea dataOnly="0" labelOnly="1" outline="0" fieldPosition="0">
        <references count="5">
          <reference field="2" count="1" selected="0">
            <x v="46"/>
          </reference>
          <reference field="3" count="1" selected="0">
            <x v="717"/>
          </reference>
          <reference field="5" count="1" selected="0">
            <x v="104"/>
          </reference>
          <reference field="9" count="1" selected="0">
            <x v="572"/>
          </reference>
          <reference field="10" count="1">
            <x v="194"/>
          </reference>
        </references>
      </pivotArea>
    </format>
    <format dxfId="1744">
      <pivotArea dataOnly="0" labelOnly="1" outline="0" fieldPosition="0">
        <references count="5">
          <reference field="2" count="1" selected="0">
            <x v="46"/>
          </reference>
          <reference field="3" count="1" selected="0">
            <x v="717"/>
          </reference>
          <reference field="5" count="1" selected="0">
            <x v="104"/>
          </reference>
          <reference field="9" count="1" selected="0">
            <x v="573"/>
          </reference>
          <reference field="10" count="1">
            <x v="208"/>
          </reference>
        </references>
      </pivotArea>
    </format>
    <format dxfId="1743">
      <pivotArea dataOnly="0" labelOnly="1" outline="0" fieldPosition="0">
        <references count="5">
          <reference field="2" count="1" selected="0">
            <x v="46"/>
          </reference>
          <reference field="3" count="1" selected="0">
            <x v="717"/>
          </reference>
          <reference field="5" count="1" selected="0">
            <x v="104"/>
          </reference>
          <reference field="9" count="1" selected="0">
            <x v="574"/>
          </reference>
          <reference field="10" count="1">
            <x v="194"/>
          </reference>
        </references>
      </pivotArea>
    </format>
    <format dxfId="1742">
      <pivotArea dataOnly="0" labelOnly="1" outline="0" fieldPosition="0">
        <references count="5">
          <reference field="2" count="1" selected="0">
            <x v="46"/>
          </reference>
          <reference field="3" count="1" selected="0">
            <x v="717"/>
          </reference>
          <reference field="5" count="1" selected="0">
            <x v="104"/>
          </reference>
          <reference field="9" count="1" selected="0">
            <x v="575"/>
          </reference>
          <reference field="10" count="1">
            <x v="208"/>
          </reference>
        </references>
      </pivotArea>
    </format>
    <format dxfId="1741">
      <pivotArea dataOnly="0" labelOnly="1" outline="0" fieldPosition="0">
        <references count="5">
          <reference field="2" count="1" selected="0">
            <x v="46"/>
          </reference>
          <reference field="3" count="1" selected="0">
            <x v="717"/>
          </reference>
          <reference field="5" count="1" selected="0">
            <x v="104"/>
          </reference>
          <reference field="9" count="1" selected="0">
            <x v="577"/>
          </reference>
          <reference field="10" count="1">
            <x v="194"/>
          </reference>
        </references>
      </pivotArea>
    </format>
    <format dxfId="1740">
      <pivotArea dataOnly="0" labelOnly="1" outline="0" fieldPosition="0">
        <references count="5">
          <reference field="2" count="1" selected="0">
            <x v="46"/>
          </reference>
          <reference field="3" count="1" selected="0">
            <x v="717"/>
          </reference>
          <reference field="5" count="1" selected="0">
            <x v="104"/>
          </reference>
          <reference field="9" count="1" selected="0">
            <x v="579"/>
          </reference>
          <reference field="10" count="1">
            <x v="209"/>
          </reference>
        </references>
      </pivotArea>
    </format>
    <format dxfId="1739">
      <pivotArea dataOnly="0" labelOnly="1" outline="0" fieldPosition="0">
        <references count="5">
          <reference field="2" count="1" selected="0">
            <x v="46"/>
          </reference>
          <reference field="3" count="1" selected="0">
            <x v="717"/>
          </reference>
          <reference field="5" count="1" selected="0">
            <x v="104"/>
          </reference>
          <reference field="9" count="1" selected="0">
            <x v="582"/>
          </reference>
          <reference field="10" count="1">
            <x v="210"/>
          </reference>
        </references>
      </pivotArea>
    </format>
    <format dxfId="1738">
      <pivotArea dataOnly="0" labelOnly="1" outline="0" fieldPosition="0">
        <references count="5">
          <reference field="2" count="1" selected="0">
            <x v="46"/>
          </reference>
          <reference field="3" count="1" selected="0">
            <x v="717"/>
          </reference>
          <reference field="5" count="1" selected="0">
            <x v="104"/>
          </reference>
          <reference field="9" count="1" selected="0">
            <x v="583"/>
          </reference>
          <reference field="10" count="1">
            <x v="211"/>
          </reference>
        </references>
      </pivotArea>
    </format>
    <format dxfId="1737">
      <pivotArea dataOnly="0" labelOnly="1" outline="0" fieldPosition="0">
        <references count="5">
          <reference field="2" count="1" selected="0">
            <x v="46"/>
          </reference>
          <reference field="3" count="1" selected="0">
            <x v="717"/>
          </reference>
          <reference field="5" count="1" selected="0">
            <x v="104"/>
          </reference>
          <reference field="9" count="1" selected="0">
            <x v="584"/>
          </reference>
          <reference field="10" count="1">
            <x v="213"/>
          </reference>
        </references>
      </pivotArea>
    </format>
    <format dxfId="1736">
      <pivotArea dataOnly="0" labelOnly="1" outline="0" fieldPosition="0">
        <references count="5">
          <reference field="2" count="1" selected="0">
            <x v="46"/>
          </reference>
          <reference field="3" count="1" selected="0">
            <x v="717"/>
          </reference>
          <reference field="5" count="1" selected="0">
            <x v="104"/>
          </reference>
          <reference field="9" count="1" selected="0">
            <x v="585"/>
          </reference>
          <reference field="10" count="1">
            <x v="214"/>
          </reference>
        </references>
      </pivotArea>
    </format>
    <format dxfId="1735">
      <pivotArea dataOnly="0" labelOnly="1" outline="0" fieldPosition="0">
        <references count="5">
          <reference field="2" count="1" selected="0">
            <x v="46"/>
          </reference>
          <reference field="3" count="1" selected="0">
            <x v="717"/>
          </reference>
          <reference field="5" count="1" selected="0">
            <x v="104"/>
          </reference>
          <reference field="9" count="1" selected="0">
            <x v="586"/>
          </reference>
          <reference field="10" count="1">
            <x v="215"/>
          </reference>
        </references>
      </pivotArea>
    </format>
    <format dxfId="1734">
      <pivotArea dataOnly="0" labelOnly="1" outline="0" fieldPosition="0">
        <references count="5">
          <reference field="2" count="1" selected="0">
            <x v="46"/>
          </reference>
          <reference field="3" count="1" selected="0">
            <x v="717"/>
          </reference>
          <reference field="5" count="1" selected="0">
            <x v="104"/>
          </reference>
          <reference field="9" count="1" selected="0">
            <x v="587"/>
          </reference>
          <reference field="10" count="1">
            <x v="37"/>
          </reference>
        </references>
      </pivotArea>
    </format>
    <format dxfId="1733">
      <pivotArea dataOnly="0" labelOnly="1" outline="0" fieldPosition="0">
        <references count="5">
          <reference field="2" count="1" selected="0">
            <x v="46"/>
          </reference>
          <reference field="3" count="1" selected="0">
            <x v="717"/>
          </reference>
          <reference field="5" count="1" selected="0">
            <x v="104"/>
          </reference>
          <reference field="9" count="1" selected="0">
            <x v="588"/>
          </reference>
          <reference field="10" count="1">
            <x v="216"/>
          </reference>
        </references>
      </pivotArea>
    </format>
    <format dxfId="1732">
      <pivotArea dataOnly="0" labelOnly="1" outline="0" fieldPosition="0">
        <references count="5">
          <reference field="2" count="1" selected="0">
            <x v="46"/>
          </reference>
          <reference field="3" count="1" selected="0">
            <x v="717"/>
          </reference>
          <reference field="5" count="1" selected="0">
            <x v="104"/>
          </reference>
          <reference field="9" count="1" selected="0">
            <x v="639"/>
          </reference>
          <reference field="10" count="1">
            <x v="209"/>
          </reference>
        </references>
      </pivotArea>
    </format>
    <format dxfId="1731">
      <pivotArea dataOnly="0" labelOnly="1" outline="0" fieldPosition="0">
        <references count="5">
          <reference field="2" count="1" selected="0">
            <x v="46"/>
          </reference>
          <reference field="3" count="1" selected="0">
            <x v="717"/>
          </reference>
          <reference field="5" count="1" selected="0">
            <x v="104"/>
          </reference>
          <reference field="9" count="1" selected="0">
            <x v="640"/>
          </reference>
          <reference field="10" count="1">
            <x v="217"/>
          </reference>
        </references>
      </pivotArea>
    </format>
    <format dxfId="1730">
      <pivotArea dataOnly="0" labelOnly="1" outline="0" fieldPosition="0">
        <references count="5">
          <reference field="2" count="1" selected="0">
            <x v="47"/>
          </reference>
          <reference field="3" count="1" selected="0">
            <x v="705"/>
          </reference>
          <reference field="5" count="1" selected="0">
            <x v="98"/>
          </reference>
          <reference field="9" count="1" selected="0">
            <x v="2"/>
          </reference>
          <reference field="10" count="1">
            <x v="195"/>
          </reference>
        </references>
      </pivotArea>
    </format>
    <format dxfId="1729">
      <pivotArea dataOnly="0" labelOnly="1" outline="0" fieldPosition="0">
        <references count="5">
          <reference field="2" count="1" selected="0">
            <x v="47"/>
          </reference>
          <reference field="3" count="1" selected="0">
            <x v="705"/>
          </reference>
          <reference field="5" count="1" selected="0">
            <x v="98"/>
          </reference>
          <reference field="9" count="1" selected="0">
            <x v="215"/>
          </reference>
          <reference field="10" count="1">
            <x v="53"/>
          </reference>
        </references>
      </pivotArea>
    </format>
    <format dxfId="1728">
      <pivotArea dataOnly="0" labelOnly="1" outline="0" fieldPosition="0">
        <references count="5">
          <reference field="2" count="1" selected="0">
            <x v="47"/>
          </reference>
          <reference field="3" count="1" selected="0">
            <x v="705"/>
          </reference>
          <reference field="5" count="1" selected="0">
            <x v="98"/>
          </reference>
          <reference field="9" count="1" selected="0">
            <x v="633"/>
          </reference>
          <reference field="10" count="1">
            <x v="82"/>
          </reference>
        </references>
      </pivotArea>
    </format>
    <format dxfId="1727">
      <pivotArea dataOnly="0" labelOnly="1" outline="0" fieldPosition="0">
        <references count="5">
          <reference field="2" count="1" selected="0">
            <x v="47"/>
          </reference>
          <reference field="3" count="1" selected="0">
            <x v="705"/>
          </reference>
          <reference field="5" count="1" selected="0">
            <x v="98"/>
          </reference>
          <reference field="9" count="1" selected="0">
            <x v="634"/>
          </reference>
          <reference field="10" count="1">
            <x v="195"/>
          </reference>
        </references>
      </pivotArea>
    </format>
    <format dxfId="1726">
      <pivotArea dataOnly="0" labelOnly="1" outline="0" fieldPosition="0">
        <references count="5">
          <reference field="2" count="1" selected="0">
            <x v="48"/>
          </reference>
          <reference field="3" count="1" selected="0">
            <x v="712"/>
          </reference>
          <reference field="5" count="1" selected="0">
            <x v="101"/>
          </reference>
          <reference field="9" count="1" selected="0">
            <x v="113"/>
          </reference>
          <reference field="10" count="1">
            <x v="83"/>
          </reference>
        </references>
      </pivotArea>
    </format>
    <format dxfId="1725">
      <pivotArea dataOnly="0" labelOnly="1" outline="0" fieldPosition="0">
        <references count="5">
          <reference field="2" count="1" selected="0">
            <x v="48"/>
          </reference>
          <reference field="3" count="1" selected="0">
            <x v="712"/>
          </reference>
          <reference field="5" count="1" selected="0">
            <x v="101"/>
          </reference>
          <reference field="9" count="1" selected="0">
            <x v="392"/>
          </reference>
          <reference field="10" count="1">
            <x v="196"/>
          </reference>
        </references>
      </pivotArea>
    </format>
    <format dxfId="1724">
      <pivotArea dataOnly="0" labelOnly="1" outline="0" fieldPosition="0">
        <references count="5">
          <reference field="2" count="1" selected="0">
            <x v="48"/>
          </reference>
          <reference field="3" count="1" selected="0">
            <x v="712"/>
          </reference>
          <reference field="5" count="1" selected="0">
            <x v="101"/>
          </reference>
          <reference field="9" count="1" selected="0">
            <x v="393"/>
          </reference>
          <reference field="10" count="1">
            <x v="83"/>
          </reference>
        </references>
      </pivotArea>
    </format>
    <format dxfId="1723">
      <pivotArea dataOnly="0" labelOnly="1" outline="0" fieldPosition="0">
        <references count="5">
          <reference field="2" count="1" selected="0">
            <x v="48"/>
          </reference>
          <reference field="3" count="1" selected="0">
            <x v="713"/>
          </reference>
          <reference field="5" count="1" selected="0">
            <x v="101"/>
          </reference>
          <reference field="9" count="1" selected="0">
            <x v="110"/>
          </reference>
          <reference field="10" count="1">
            <x v="35"/>
          </reference>
        </references>
      </pivotArea>
    </format>
    <format dxfId="1722">
      <pivotArea dataOnly="0" labelOnly="1" outline="0" fieldPosition="0">
        <references count="5">
          <reference field="2" count="1" selected="0">
            <x v="48"/>
          </reference>
          <reference field="3" count="1" selected="0">
            <x v="713"/>
          </reference>
          <reference field="5" count="1" selected="0">
            <x v="101"/>
          </reference>
          <reference field="9" count="1" selected="0">
            <x v="476"/>
          </reference>
          <reference field="10" count="1">
            <x v="182"/>
          </reference>
        </references>
      </pivotArea>
    </format>
    <format dxfId="1721">
      <pivotArea dataOnly="0" labelOnly="1" outline="0" fieldPosition="0">
        <references count="5">
          <reference field="2" count="1" selected="0">
            <x v="48"/>
          </reference>
          <reference field="3" count="1" selected="0">
            <x v="714"/>
          </reference>
          <reference field="5" count="1" selected="0">
            <x v="101"/>
          </reference>
          <reference field="9" count="1" selected="0">
            <x v="122"/>
          </reference>
          <reference field="10" count="1">
            <x v="116"/>
          </reference>
        </references>
      </pivotArea>
    </format>
    <format dxfId="1720">
      <pivotArea dataOnly="0" labelOnly="1" outline="0" fieldPosition="0">
        <references count="5">
          <reference field="2" count="1" selected="0">
            <x v="48"/>
          </reference>
          <reference field="3" count="1" selected="0">
            <x v="715"/>
          </reference>
          <reference field="5" count="1" selected="0">
            <x v="101"/>
          </reference>
          <reference field="9" count="1" selected="0">
            <x v="274"/>
          </reference>
          <reference field="10" count="1">
            <x v="39"/>
          </reference>
        </references>
      </pivotArea>
    </format>
    <format dxfId="1719">
      <pivotArea dataOnly="0" labelOnly="1" outline="0" fieldPosition="0">
        <references count="5">
          <reference field="2" count="1" selected="0">
            <x v="48"/>
          </reference>
          <reference field="3" count="1" selected="0">
            <x v="749"/>
          </reference>
          <reference field="5" count="1" selected="0">
            <x v="101"/>
          </reference>
          <reference field="9" count="1" selected="0">
            <x v="111"/>
          </reference>
          <reference field="10" count="1">
            <x v="66"/>
          </reference>
        </references>
      </pivotArea>
    </format>
    <format dxfId="1718">
      <pivotArea dataOnly="0" labelOnly="1" outline="0" fieldPosition="0">
        <references count="5">
          <reference field="2" count="1" selected="0">
            <x v="48"/>
          </reference>
          <reference field="3" count="1" selected="0">
            <x v="749"/>
          </reference>
          <reference field="5" count="1" selected="0">
            <x v="101"/>
          </reference>
          <reference field="9" count="1" selected="0">
            <x v="112"/>
          </reference>
          <reference field="10" count="1">
            <x v="31"/>
          </reference>
        </references>
      </pivotArea>
    </format>
    <format dxfId="1717">
      <pivotArea dataOnly="0" labelOnly="1" outline="0" fieldPosition="0">
        <references count="5">
          <reference field="2" count="1" selected="0">
            <x v="48"/>
          </reference>
          <reference field="3" count="1" selected="0">
            <x v="749"/>
          </reference>
          <reference field="5" count="1" selected="0">
            <x v="101"/>
          </reference>
          <reference field="9" count="1" selected="0">
            <x v="370"/>
          </reference>
          <reference field="10" count="1">
            <x v="147"/>
          </reference>
        </references>
      </pivotArea>
    </format>
    <format dxfId="1716">
      <pivotArea dataOnly="0" labelOnly="1" outline="0" fieldPosition="0">
        <references count="5">
          <reference field="2" count="1" selected="0">
            <x v="49"/>
          </reference>
          <reference field="3" count="1" selected="0">
            <x v="716"/>
          </reference>
          <reference field="5" count="1" selected="0">
            <x v="102"/>
          </reference>
          <reference field="9" count="1" selected="0">
            <x v="138"/>
          </reference>
          <reference field="10" count="1">
            <x v="199"/>
          </reference>
        </references>
      </pivotArea>
    </format>
    <format dxfId="1715">
      <pivotArea dataOnly="0" labelOnly="1" outline="0" fieldPosition="0">
        <references count="5">
          <reference field="2" count="1" selected="0">
            <x v="49"/>
          </reference>
          <reference field="3" count="1" selected="0">
            <x v="716"/>
          </reference>
          <reference field="5" count="1" selected="0">
            <x v="102"/>
          </reference>
          <reference field="9" count="1" selected="0">
            <x v="141"/>
          </reference>
          <reference field="10" count="1">
            <x v="200"/>
          </reference>
        </references>
      </pivotArea>
    </format>
    <format dxfId="1714">
      <pivotArea dataOnly="0" labelOnly="1" outline="0" fieldPosition="0">
        <references count="5">
          <reference field="2" count="1" selected="0">
            <x v="49"/>
          </reference>
          <reference field="3" count="1" selected="0">
            <x v="716"/>
          </reference>
          <reference field="5" count="1" selected="0">
            <x v="102"/>
          </reference>
          <reference field="9" count="1" selected="0">
            <x v="142"/>
          </reference>
          <reference field="10" count="1">
            <x v="201"/>
          </reference>
        </references>
      </pivotArea>
    </format>
    <format dxfId="1713">
      <pivotArea dataOnly="0" labelOnly="1" outline="0" fieldPosition="0">
        <references count="5">
          <reference field="2" count="1" selected="0">
            <x v="49"/>
          </reference>
          <reference field="3" count="1" selected="0">
            <x v="716"/>
          </reference>
          <reference field="5" count="1" selected="0">
            <x v="102"/>
          </reference>
          <reference field="9" count="1" selected="0">
            <x v="143"/>
          </reference>
          <reference field="10" count="1">
            <x v="73"/>
          </reference>
        </references>
      </pivotArea>
    </format>
    <format dxfId="1712">
      <pivotArea dataOnly="0" labelOnly="1" outline="0" fieldPosition="0">
        <references count="5">
          <reference field="2" count="1" selected="0">
            <x v="49"/>
          </reference>
          <reference field="3" count="1" selected="0">
            <x v="716"/>
          </reference>
          <reference field="5" count="1" selected="0">
            <x v="102"/>
          </reference>
          <reference field="9" count="1" selected="0">
            <x v="145"/>
          </reference>
          <reference field="10" count="1">
            <x v="200"/>
          </reference>
        </references>
      </pivotArea>
    </format>
    <format dxfId="1711">
      <pivotArea dataOnly="0" labelOnly="1" outline="0" fieldPosition="0">
        <references count="5">
          <reference field="2" count="1" selected="0">
            <x v="49"/>
          </reference>
          <reference field="3" count="1" selected="0">
            <x v="716"/>
          </reference>
          <reference field="5" count="1" selected="0">
            <x v="102"/>
          </reference>
          <reference field="9" count="1" selected="0">
            <x v="147"/>
          </reference>
          <reference field="10" count="1">
            <x v="73"/>
          </reference>
        </references>
      </pivotArea>
    </format>
    <format dxfId="1710">
      <pivotArea dataOnly="0" labelOnly="1" outline="0" fieldPosition="0">
        <references count="5">
          <reference field="2" count="1" selected="0">
            <x v="49"/>
          </reference>
          <reference field="3" count="1" selected="0">
            <x v="716"/>
          </reference>
          <reference field="5" count="1" selected="0">
            <x v="102"/>
          </reference>
          <reference field="9" count="1" selected="0">
            <x v="553"/>
          </reference>
          <reference field="10" count="1">
            <x v="197"/>
          </reference>
        </references>
      </pivotArea>
    </format>
    <format dxfId="1709">
      <pivotArea dataOnly="0" labelOnly="1" outline="0" fieldPosition="0">
        <references count="5">
          <reference field="2" count="1" selected="0">
            <x v="49"/>
          </reference>
          <reference field="3" count="1" selected="0">
            <x v="716"/>
          </reference>
          <reference field="5" count="1" selected="0">
            <x v="102"/>
          </reference>
          <reference field="9" count="1" selected="0">
            <x v="554"/>
          </reference>
          <reference field="10" count="1">
            <x v="198"/>
          </reference>
        </references>
      </pivotArea>
    </format>
    <format dxfId="1708">
      <pivotArea dataOnly="0" labelOnly="1" outline="0" fieldPosition="0">
        <references count="5">
          <reference field="2" count="1" selected="0">
            <x v="49"/>
          </reference>
          <reference field="3" count="1" selected="0">
            <x v="716"/>
          </reference>
          <reference field="5" count="1" selected="0">
            <x v="102"/>
          </reference>
          <reference field="9" count="1" selected="0">
            <x v="557"/>
          </reference>
          <reference field="10" count="1">
            <x v="200"/>
          </reference>
        </references>
      </pivotArea>
    </format>
    <format dxfId="1707">
      <pivotArea dataOnly="0" labelOnly="1" outline="0" fieldPosition="0">
        <references count="5">
          <reference field="2" count="1" selected="0">
            <x v="49"/>
          </reference>
          <reference field="3" count="1" selected="0">
            <x v="716"/>
          </reference>
          <reference field="5" count="1" selected="0">
            <x v="102"/>
          </reference>
          <reference field="9" count="1" selected="0">
            <x v="559"/>
          </reference>
          <reference field="10" count="1">
            <x v="201"/>
          </reference>
        </references>
      </pivotArea>
    </format>
    <format dxfId="1706">
      <pivotArea dataOnly="0" labelOnly="1" outline="0" fieldPosition="0">
        <references count="5">
          <reference field="2" count="1" selected="0">
            <x v="49"/>
          </reference>
          <reference field="3" count="1" selected="0">
            <x v="716"/>
          </reference>
          <reference field="5" count="1" selected="0">
            <x v="102"/>
          </reference>
          <reference field="9" count="1" selected="0">
            <x v="560"/>
          </reference>
          <reference field="10" count="1">
            <x v="200"/>
          </reference>
        </references>
      </pivotArea>
    </format>
    <format dxfId="1705">
      <pivotArea dataOnly="0" labelOnly="1" outline="0" fieldPosition="0">
        <references count="5">
          <reference field="2" count="1" selected="0">
            <x v="49"/>
          </reference>
          <reference field="3" count="1" selected="0">
            <x v="750"/>
          </reference>
          <reference field="5" count="1" selected="0">
            <x v="127"/>
          </reference>
          <reference field="9" count="1" selected="0">
            <x v="553"/>
          </reference>
          <reference field="10" count="1">
            <x v="180"/>
          </reference>
        </references>
      </pivotArea>
    </format>
    <format dxfId="1704">
      <pivotArea dataOnly="0" labelOnly="1" outline="0" fieldPosition="0">
        <references count="5">
          <reference field="2" count="1" selected="0">
            <x v="49"/>
          </reference>
          <reference field="3" count="1" selected="0">
            <x v="750"/>
          </reference>
          <reference field="5" count="1" selected="0">
            <x v="127"/>
          </reference>
          <reference field="9" count="1" selected="0">
            <x v="554"/>
          </reference>
          <reference field="10" count="1">
            <x v="136"/>
          </reference>
        </references>
      </pivotArea>
    </format>
    <format dxfId="1703">
      <pivotArea dataOnly="0" labelOnly="1" outline="0" fieldPosition="0">
        <references count="5">
          <reference field="2" count="1" selected="0">
            <x v="49"/>
          </reference>
          <reference field="3" count="1" selected="0">
            <x v="750"/>
          </reference>
          <reference field="5" count="1" selected="0">
            <x v="127"/>
          </reference>
          <reference field="9" count="1" selected="0">
            <x v="636"/>
          </reference>
          <reference field="10" count="1">
            <x v="140"/>
          </reference>
        </references>
      </pivotArea>
    </format>
    <format dxfId="1702">
      <pivotArea dataOnly="0" labelOnly="1" outline="0" fieldPosition="0">
        <references count="5">
          <reference field="2" count="1" selected="0">
            <x v="49"/>
          </reference>
          <reference field="3" count="1" selected="0">
            <x v="750"/>
          </reference>
          <reference field="5" count="1" selected="0">
            <x v="127"/>
          </reference>
          <reference field="9" count="1" selected="0">
            <x v="637"/>
          </reference>
          <reference field="10" count="1">
            <x v="137"/>
          </reference>
        </references>
      </pivotArea>
    </format>
    <format dxfId="1701">
      <pivotArea dataOnly="0" labelOnly="1" outline="0" fieldPosition="0">
        <references count="5">
          <reference field="2" count="1" selected="0">
            <x v="50"/>
          </reference>
          <reference field="3" count="1" selected="0">
            <x v="719"/>
          </reference>
          <reference field="5" count="1" selected="0">
            <x v="106"/>
          </reference>
          <reference field="9" count="1" selected="0">
            <x v="596"/>
          </reference>
          <reference field="10" count="1">
            <x v="204"/>
          </reference>
        </references>
      </pivotArea>
    </format>
    <format dxfId="1700">
      <pivotArea dataOnly="0" labelOnly="1" outline="0" fieldPosition="0">
        <references count="5">
          <reference field="2" count="1" selected="0">
            <x v="50"/>
          </reference>
          <reference field="3" count="1" selected="0">
            <x v="719"/>
          </reference>
          <reference field="5" count="1" selected="0">
            <x v="106"/>
          </reference>
          <reference field="9" count="1" selected="0">
            <x v="605"/>
          </reference>
          <reference field="10" count="1">
            <x v="191"/>
          </reference>
        </references>
      </pivotArea>
    </format>
    <format dxfId="1699">
      <pivotArea dataOnly="0" labelOnly="1" outline="0" fieldPosition="0">
        <references count="5">
          <reference field="2" count="1" selected="0">
            <x v="50"/>
          </reference>
          <reference field="3" count="1" selected="0">
            <x v="720"/>
          </reference>
          <reference field="5" count="1" selected="0">
            <x v="106"/>
          </reference>
          <reference field="9" count="1" selected="0">
            <x v="597"/>
          </reference>
          <reference field="10" count="1">
            <x v="2"/>
          </reference>
        </references>
      </pivotArea>
    </format>
    <format dxfId="1698">
      <pivotArea dataOnly="0" labelOnly="1" outline="0" fieldPosition="0">
        <references count="5">
          <reference field="2" count="1" selected="0">
            <x v="50"/>
          </reference>
          <reference field="3" count="1" selected="0">
            <x v="720"/>
          </reference>
          <reference field="5" count="1" selected="0">
            <x v="106"/>
          </reference>
          <reference field="9" count="1" selected="0">
            <x v="598"/>
          </reference>
          <reference field="10" count="1">
            <x v="205"/>
          </reference>
        </references>
      </pivotArea>
    </format>
    <format dxfId="1697">
      <pivotArea dataOnly="0" labelOnly="1" outline="0" fieldPosition="0">
        <references count="5">
          <reference field="2" count="1" selected="0">
            <x v="50"/>
          </reference>
          <reference field="3" count="1" selected="0">
            <x v="720"/>
          </reference>
          <reference field="5" count="1" selected="0">
            <x v="106"/>
          </reference>
          <reference field="9" count="1" selected="0">
            <x v="603"/>
          </reference>
          <reference field="10" count="1">
            <x v="194"/>
          </reference>
        </references>
      </pivotArea>
    </format>
    <format dxfId="1696">
      <pivotArea dataOnly="0" labelOnly="1" outline="0" fieldPosition="0">
        <references count="5">
          <reference field="2" count="1" selected="0">
            <x v="50"/>
          </reference>
          <reference field="3" count="1" selected="0">
            <x v="720"/>
          </reference>
          <reference field="5" count="1" selected="0">
            <x v="106"/>
          </reference>
          <reference field="9" count="1" selected="0">
            <x v="606"/>
          </reference>
          <reference field="10" count="1">
            <x v="210"/>
          </reference>
        </references>
      </pivotArea>
    </format>
    <format dxfId="1695">
      <pivotArea dataOnly="0" labelOnly="1" outline="0" fieldPosition="0">
        <references count="5">
          <reference field="2" count="1" selected="0">
            <x v="50"/>
          </reference>
          <reference field="3" count="1" selected="0">
            <x v="720"/>
          </reference>
          <reference field="5" count="1" selected="0">
            <x v="106"/>
          </reference>
          <reference field="9" count="1" selected="0">
            <x v="607"/>
          </reference>
          <reference field="10" count="1">
            <x v="190"/>
          </reference>
        </references>
      </pivotArea>
    </format>
    <format dxfId="1694">
      <pivotArea dataOnly="0" labelOnly="1" outline="0" fieldPosition="0">
        <references count="5">
          <reference field="2" count="1" selected="0">
            <x v="50"/>
          </reference>
          <reference field="3" count="1" selected="0">
            <x v="720"/>
          </reference>
          <reference field="5" count="1" selected="0">
            <x v="106"/>
          </reference>
          <reference field="9" count="1" selected="0">
            <x v="609"/>
          </reference>
          <reference field="10" count="1">
            <x v="209"/>
          </reference>
        </references>
      </pivotArea>
    </format>
    <format dxfId="1693">
      <pivotArea dataOnly="0" labelOnly="1" outline="0" fieldPosition="0">
        <references count="5">
          <reference field="2" count="1" selected="0">
            <x v="50"/>
          </reference>
          <reference field="3" count="1" selected="0">
            <x v="721"/>
          </reference>
          <reference field="5" count="1" selected="0">
            <x v="106"/>
          </reference>
          <reference field="9" count="1" selected="0">
            <x v="599"/>
          </reference>
          <reference field="10" count="1">
            <x v="208"/>
          </reference>
        </references>
      </pivotArea>
    </format>
    <format dxfId="1692">
      <pivotArea dataOnly="0" labelOnly="1" outline="0" fieldPosition="0">
        <references count="5">
          <reference field="2" count="1" selected="0">
            <x v="50"/>
          </reference>
          <reference field="3" count="1" selected="0">
            <x v="721"/>
          </reference>
          <reference field="5" count="1" selected="0">
            <x v="106"/>
          </reference>
          <reference field="9" count="1" selected="0">
            <x v="601"/>
          </reference>
          <reference field="10" count="1">
            <x v="204"/>
          </reference>
        </references>
      </pivotArea>
    </format>
    <format dxfId="1691">
      <pivotArea dataOnly="0" labelOnly="1" outline="0" fieldPosition="0">
        <references count="5">
          <reference field="2" count="1" selected="0">
            <x v="50"/>
          </reference>
          <reference field="3" count="1" selected="0">
            <x v="721"/>
          </reference>
          <reference field="5" count="1" selected="0">
            <x v="106"/>
          </reference>
          <reference field="9" count="1" selected="0">
            <x v="604"/>
          </reference>
          <reference field="10" count="1">
            <x v="190"/>
          </reference>
        </references>
      </pivotArea>
    </format>
    <format dxfId="1690">
      <pivotArea dataOnly="0" labelOnly="1" outline="0" fieldPosition="0">
        <references count="5">
          <reference field="2" count="1" selected="0">
            <x v="50"/>
          </reference>
          <reference field="3" count="1" selected="0">
            <x v="721"/>
          </reference>
          <reference field="5" count="1" selected="0">
            <x v="106"/>
          </reference>
          <reference field="9" count="1" selected="0">
            <x v="608"/>
          </reference>
          <reference field="10" count="1">
            <x v="194"/>
          </reference>
        </references>
      </pivotArea>
    </format>
    <format dxfId="1689">
      <pivotArea dataOnly="0" labelOnly="1" outline="0" fieldPosition="0">
        <references count="5">
          <reference field="2" count="1" selected="0">
            <x v="50"/>
          </reference>
          <reference field="3" count="1" selected="0">
            <x v="722"/>
          </reference>
          <reference field="5" count="1" selected="0">
            <x v="106"/>
          </reference>
          <reference field="9" count="1" selected="0">
            <x v="600"/>
          </reference>
          <reference field="10" count="1">
            <x v="191"/>
          </reference>
        </references>
      </pivotArea>
    </format>
    <format dxfId="1688">
      <pivotArea dataOnly="0" labelOnly="1" outline="0" fieldPosition="0">
        <references count="5">
          <reference field="2" count="1" selected="0">
            <x v="50"/>
          </reference>
          <reference field="3" count="1" selected="0">
            <x v="722"/>
          </reference>
          <reference field="5" count="1" selected="0">
            <x v="106"/>
          </reference>
          <reference field="9" count="1" selected="0">
            <x v="602"/>
          </reference>
          <reference field="10" count="1">
            <x v="204"/>
          </reference>
        </references>
      </pivotArea>
    </format>
    <format dxfId="1687">
      <pivotArea dataOnly="0" labelOnly="1" outline="0" fieldPosition="0">
        <references count="5">
          <reference field="2" count="1" selected="0">
            <x v="51"/>
          </reference>
          <reference field="3" count="1" selected="0">
            <x v="723"/>
          </reference>
          <reference field="5" count="1" selected="0">
            <x v="107"/>
          </reference>
          <reference field="9" count="1" selected="0">
            <x v="610"/>
          </reference>
          <reference field="10" count="1">
            <x v="222"/>
          </reference>
        </references>
      </pivotArea>
    </format>
    <format dxfId="1686">
      <pivotArea dataOnly="0" labelOnly="1" outline="0" fieldPosition="0">
        <references count="5">
          <reference field="2" count="1" selected="0">
            <x v="51"/>
          </reference>
          <reference field="3" count="1" selected="0">
            <x v="723"/>
          </reference>
          <reference field="5" count="1" selected="0">
            <x v="107"/>
          </reference>
          <reference field="9" count="1" selected="0">
            <x v="611"/>
          </reference>
          <reference field="10" count="1">
            <x v="190"/>
          </reference>
        </references>
      </pivotArea>
    </format>
    <format dxfId="1685">
      <pivotArea dataOnly="0" labelOnly="1" outline="0" fieldPosition="0">
        <references count="5">
          <reference field="2" count="1" selected="0">
            <x v="51"/>
          </reference>
          <reference field="3" count="1" selected="0">
            <x v="725"/>
          </reference>
          <reference field="5" count="1" selected="0">
            <x v="109"/>
          </reference>
          <reference field="9" count="1" selected="0">
            <x v="641"/>
          </reference>
          <reference field="10" count="1">
            <x v="205"/>
          </reference>
        </references>
      </pivotArea>
    </format>
    <format dxfId="1684">
      <pivotArea dataOnly="0" labelOnly="1" outline="0" fieldPosition="0">
        <references count="5">
          <reference field="2" count="1" selected="0">
            <x v="51"/>
          </reference>
          <reference field="3" count="1" selected="0">
            <x v="725"/>
          </reference>
          <reference field="5" count="1" selected="0">
            <x v="109"/>
          </reference>
          <reference field="9" count="1" selected="0">
            <x v="642"/>
          </reference>
          <reference field="10" count="1">
            <x v="190"/>
          </reference>
        </references>
      </pivotArea>
    </format>
    <format dxfId="1683">
      <pivotArea dataOnly="0" labelOnly="1" outline="0" fieldPosition="0">
        <references count="5">
          <reference field="2" count="1" selected="0">
            <x v="51"/>
          </reference>
          <reference field="3" count="1" selected="0">
            <x v="725"/>
          </reference>
          <reference field="5" count="1" selected="0">
            <x v="109"/>
          </reference>
          <reference field="9" count="1" selected="0">
            <x v="647"/>
          </reference>
          <reference field="10" count="1">
            <x v="204"/>
          </reference>
        </references>
      </pivotArea>
    </format>
    <format dxfId="1682">
      <pivotArea dataOnly="0" labelOnly="1" outline="0" fieldPosition="0">
        <references count="5">
          <reference field="2" count="1" selected="0">
            <x v="51"/>
          </reference>
          <reference field="3" count="1" selected="0">
            <x v="725"/>
          </reference>
          <reference field="5" count="1" selected="0">
            <x v="109"/>
          </reference>
          <reference field="9" count="1" selected="0">
            <x v="648"/>
          </reference>
          <reference field="10" count="1">
            <x v="190"/>
          </reference>
        </references>
      </pivotArea>
    </format>
    <format dxfId="1681">
      <pivotArea dataOnly="0" labelOnly="1" outline="0" fieldPosition="0">
        <references count="5">
          <reference field="2" count="1" selected="0">
            <x v="51"/>
          </reference>
          <reference field="3" count="1" selected="0">
            <x v="725"/>
          </reference>
          <reference field="5" count="1" selected="0">
            <x v="109"/>
          </reference>
          <reference field="9" count="1" selected="0">
            <x v="656"/>
          </reference>
          <reference field="10" count="1">
            <x v="204"/>
          </reference>
        </references>
      </pivotArea>
    </format>
    <format dxfId="1680">
      <pivotArea dataOnly="0" labelOnly="1" outline="0" fieldPosition="0">
        <references count="5">
          <reference field="2" count="1" selected="0">
            <x v="51"/>
          </reference>
          <reference field="3" count="1" selected="0">
            <x v="725"/>
          </reference>
          <reference field="5" count="1" selected="0">
            <x v="109"/>
          </reference>
          <reference field="9" count="1" selected="0">
            <x v="657"/>
          </reference>
          <reference field="10" count="1">
            <x v="190"/>
          </reference>
        </references>
      </pivotArea>
    </format>
    <format dxfId="1679">
      <pivotArea dataOnly="0" labelOnly="1" outline="0" fieldPosition="0">
        <references count="5">
          <reference field="2" count="1" selected="0">
            <x v="51"/>
          </reference>
          <reference field="3" count="1" selected="0">
            <x v="725"/>
          </reference>
          <reference field="5" count="1" selected="0">
            <x v="109"/>
          </reference>
          <reference field="9" count="1" selected="0">
            <x v="663"/>
          </reference>
          <reference field="10" count="1">
            <x v="60"/>
          </reference>
        </references>
      </pivotArea>
    </format>
    <format dxfId="1678">
      <pivotArea dataOnly="0" labelOnly="1" outline="0" fieldPosition="0">
        <references count="5">
          <reference field="2" count="1" selected="0">
            <x v="51"/>
          </reference>
          <reference field="3" count="1" selected="0">
            <x v="725"/>
          </reference>
          <reference field="5" count="1" selected="0">
            <x v="109"/>
          </reference>
          <reference field="9" count="1" selected="0">
            <x v="664"/>
          </reference>
          <reference field="10" count="1">
            <x v="190"/>
          </reference>
        </references>
      </pivotArea>
    </format>
    <format dxfId="1677">
      <pivotArea dataOnly="0" labelOnly="1" outline="0" fieldPosition="0">
        <references count="5">
          <reference field="2" count="1" selected="0">
            <x v="51"/>
          </reference>
          <reference field="3" count="1" selected="0">
            <x v="732"/>
          </reference>
          <reference field="5" count="1" selected="0">
            <x v="113"/>
          </reference>
          <reference field="9" count="1" selected="0">
            <x v="676"/>
          </reference>
          <reference field="10" count="1">
            <x v="204"/>
          </reference>
        </references>
      </pivotArea>
    </format>
    <format dxfId="1676">
      <pivotArea dataOnly="0" labelOnly="1" outline="0" fieldPosition="0">
        <references count="5">
          <reference field="2" count="1" selected="0">
            <x v="51"/>
          </reference>
          <reference field="3" count="1" selected="0">
            <x v="732"/>
          </reference>
          <reference field="5" count="1" selected="0">
            <x v="113"/>
          </reference>
          <reference field="9" count="1" selected="0">
            <x v="677"/>
          </reference>
          <reference field="10" count="1">
            <x v="190"/>
          </reference>
        </references>
      </pivotArea>
    </format>
    <format dxfId="1675">
      <pivotArea dataOnly="0" labelOnly="1" outline="0" fieldPosition="0">
        <references count="5">
          <reference field="2" count="1" selected="0">
            <x v="51"/>
          </reference>
          <reference field="3" count="1" selected="0">
            <x v="732"/>
          </reference>
          <reference field="5" count="1" selected="0">
            <x v="113"/>
          </reference>
          <reference field="9" count="1" selected="0">
            <x v="681"/>
          </reference>
          <reference field="10" count="1">
            <x v="226"/>
          </reference>
        </references>
      </pivotArea>
    </format>
    <format dxfId="1674">
      <pivotArea dataOnly="0" labelOnly="1" outline="0" fieldPosition="0">
        <references count="5">
          <reference field="2" count="1" selected="0">
            <x v="52"/>
          </reference>
          <reference field="3" count="1" selected="0">
            <x v="726"/>
          </reference>
          <reference field="5" count="1" selected="0">
            <x v="110"/>
          </reference>
          <reference field="9" count="1" selected="0">
            <x v="665"/>
          </reference>
          <reference field="10" count="1">
            <x v="204"/>
          </reference>
        </references>
      </pivotArea>
    </format>
    <format dxfId="1673">
      <pivotArea dataOnly="0" labelOnly="1" outline="0" fieldPosition="0">
        <references count="5">
          <reference field="2" count="1" selected="0">
            <x v="52"/>
          </reference>
          <reference field="3" count="1" selected="0">
            <x v="726"/>
          </reference>
          <reference field="5" count="1" selected="0">
            <x v="110"/>
          </reference>
          <reference field="9" count="1" selected="0">
            <x v="666"/>
          </reference>
          <reference field="10" count="1">
            <x v="223"/>
          </reference>
        </references>
      </pivotArea>
    </format>
    <format dxfId="1672">
      <pivotArea dataOnly="0" labelOnly="1" outline="0" fieldPosition="0">
        <references count="5">
          <reference field="2" count="1" selected="0">
            <x v="52"/>
          </reference>
          <reference field="3" count="1" selected="0">
            <x v="727"/>
          </reference>
          <reference field="5" count="1" selected="0">
            <x v="110"/>
          </reference>
          <reference field="9" count="1" selected="0">
            <x v="667"/>
          </reference>
          <reference field="10" count="1">
            <x v="210"/>
          </reference>
        </references>
      </pivotArea>
    </format>
    <format dxfId="1671">
      <pivotArea dataOnly="0" labelOnly="1" outline="0" fieldPosition="0">
        <references count="5">
          <reference field="2" count="1" selected="0">
            <x v="52"/>
          </reference>
          <reference field="3" count="1" selected="0">
            <x v="729"/>
          </reference>
          <reference field="5" count="1" selected="0">
            <x v="110"/>
          </reference>
          <reference field="9" count="1" selected="0">
            <x v="668"/>
          </reference>
          <reference field="10" count="1">
            <x v="204"/>
          </reference>
        </references>
      </pivotArea>
    </format>
    <format dxfId="1670">
      <pivotArea dataOnly="0" labelOnly="1" outline="0" fieldPosition="0">
        <references count="5">
          <reference field="2" count="1" selected="0">
            <x v="52"/>
          </reference>
          <reference field="3" count="1" selected="0">
            <x v="729"/>
          </reference>
          <reference field="5" count="1" selected="0">
            <x v="110"/>
          </reference>
          <reference field="9" count="1" selected="0">
            <x v="669"/>
          </reference>
          <reference field="10" count="1">
            <x v="224"/>
          </reference>
        </references>
      </pivotArea>
    </format>
    <format dxfId="1669">
      <pivotArea dataOnly="0" labelOnly="1" outline="0" fieldPosition="0">
        <references count="5">
          <reference field="2" count="1" selected="0">
            <x v="52"/>
          </reference>
          <reference field="3" count="1" selected="0">
            <x v="752"/>
          </reference>
          <reference field="5" count="1" selected="0">
            <x v="110"/>
          </reference>
          <reference field="9" count="1" selected="0">
            <x v="2"/>
          </reference>
          <reference field="10" count="1">
            <x v="204"/>
          </reference>
        </references>
      </pivotArea>
    </format>
    <format dxfId="1668">
      <pivotArea dataOnly="0" labelOnly="1" outline="0" fieldPosition="0">
        <references count="5">
          <reference field="2" count="1" selected="0">
            <x v="52"/>
          </reference>
          <reference field="3" count="1" selected="0">
            <x v="752"/>
          </reference>
          <reference field="5" count="1" selected="0">
            <x v="110"/>
          </reference>
          <reference field="9" count="1" selected="0">
            <x v="674"/>
          </reference>
          <reference field="10" count="1">
            <x v="225"/>
          </reference>
        </references>
      </pivotArea>
    </format>
    <format dxfId="1667">
      <pivotArea dataOnly="0" labelOnly="1" outline="0" fieldPosition="0">
        <references count="5">
          <reference field="2" count="1" selected="0">
            <x v="53"/>
          </reference>
          <reference field="3" count="1" selected="0">
            <x v="730"/>
          </reference>
          <reference field="5" count="1" selected="0">
            <x v="111"/>
          </reference>
          <reference field="9" count="1" selected="0">
            <x v="2"/>
          </reference>
          <reference field="10" count="1">
            <x v="205"/>
          </reference>
        </references>
      </pivotArea>
    </format>
    <format dxfId="1666">
      <pivotArea dataOnly="0" labelOnly="1" outline="0" fieldPosition="0">
        <references count="5">
          <reference field="2" count="1" selected="0">
            <x v="53"/>
          </reference>
          <reference field="3" count="1" selected="0">
            <x v="730"/>
          </reference>
          <reference field="5" count="1" selected="0">
            <x v="111"/>
          </reference>
          <reference field="9" count="1" selected="0">
            <x v="614"/>
          </reference>
          <reference field="10" count="1">
            <x v="204"/>
          </reference>
        </references>
      </pivotArea>
    </format>
    <format dxfId="1665">
      <pivotArea dataOnly="0" labelOnly="1" outline="0" fieldPosition="0">
        <references count="5">
          <reference field="2" count="1" selected="0">
            <x v="53"/>
          </reference>
          <reference field="3" count="1" selected="0">
            <x v="730"/>
          </reference>
          <reference field="5" count="1" selected="0">
            <x v="111"/>
          </reference>
          <reference field="9" count="1" selected="0">
            <x v="615"/>
          </reference>
          <reference field="10" count="1">
            <x v="210"/>
          </reference>
        </references>
      </pivotArea>
    </format>
    <format dxfId="1664">
      <pivotArea dataOnly="0" labelOnly="1" outline="0" fieldPosition="0">
        <references count="5">
          <reference field="2" count="1" selected="0">
            <x v="53"/>
          </reference>
          <reference field="3" count="1" selected="0">
            <x v="731"/>
          </reference>
          <reference field="5" count="1" selected="0">
            <x v="112"/>
          </reference>
          <reference field="9" count="1" selected="0">
            <x v="616"/>
          </reference>
          <reference field="10" count="1">
            <x v="204"/>
          </reference>
        </references>
      </pivotArea>
    </format>
    <format dxfId="1663">
      <pivotArea dataOnly="0" labelOnly="1" outline="0" fieldPosition="0">
        <references count="5">
          <reference field="2" count="1" selected="0">
            <x v="54"/>
          </reference>
          <reference field="3" count="1" selected="0">
            <x v="733"/>
          </reference>
          <reference field="5" count="1" selected="0">
            <x v="114"/>
          </reference>
          <reference field="9" count="1" selected="0">
            <x v="682"/>
          </reference>
          <reference field="10" count="1">
            <x v="224"/>
          </reference>
        </references>
      </pivotArea>
    </format>
    <format dxfId="1662">
      <pivotArea dataOnly="0" labelOnly="1" outline="0" fieldPosition="0">
        <references count="5">
          <reference field="2" count="1" selected="0">
            <x v="54"/>
          </reference>
          <reference field="3" count="1" selected="0">
            <x v="733"/>
          </reference>
          <reference field="5" count="1" selected="0">
            <x v="114"/>
          </reference>
          <reference field="9" count="1" selected="0">
            <x v="683"/>
          </reference>
          <reference field="10" count="1">
            <x v="227"/>
          </reference>
        </references>
      </pivotArea>
    </format>
    <format dxfId="1661">
      <pivotArea dataOnly="0" labelOnly="1" outline="0" fieldPosition="0">
        <references count="5">
          <reference field="2" count="1" selected="0">
            <x v="54"/>
          </reference>
          <reference field="3" count="1" selected="0">
            <x v="733"/>
          </reference>
          <reference field="5" count="1" selected="0">
            <x v="114"/>
          </reference>
          <reference field="9" count="1" selected="0">
            <x v="684"/>
          </reference>
          <reference field="10" count="1">
            <x v="224"/>
          </reference>
        </references>
      </pivotArea>
    </format>
    <format dxfId="1660">
      <pivotArea dataOnly="0" labelOnly="1" outline="0" fieldPosition="0">
        <references count="5">
          <reference field="2" count="1" selected="0">
            <x v="55"/>
          </reference>
          <reference field="3" count="1" selected="0">
            <x v="734"/>
          </reference>
          <reference field="5" count="1" selected="0">
            <x v="115"/>
          </reference>
          <reference field="9" count="1" selected="0">
            <x v="687"/>
          </reference>
          <reference field="10" count="1">
            <x v="5"/>
          </reference>
        </references>
      </pivotArea>
    </format>
    <format dxfId="1659">
      <pivotArea dataOnly="0" labelOnly="1" outline="0" fieldPosition="0">
        <references count="5">
          <reference field="2" count="1" selected="0">
            <x v="55"/>
          </reference>
          <reference field="3" count="1" selected="0">
            <x v="735"/>
          </reference>
          <reference field="5" count="1" selected="0">
            <x v="116"/>
          </reference>
          <reference field="9" count="1" selected="0">
            <x v="688"/>
          </reference>
          <reference field="10" count="1">
            <x v="228"/>
          </reference>
        </references>
      </pivotArea>
    </format>
    <format dxfId="1658">
      <pivotArea dataOnly="0" labelOnly="1" outline="0" fieldPosition="0">
        <references count="5">
          <reference field="2" count="1" selected="0">
            <x v="56"/>
          </reference>
          <reference field="3" count="1" selected="0">
            <x v="753"/>
          </reference>
          <reference field="5" count="1" selected="0">
            <x v="117"/>
          </reference>
          <reference field="9" count="1" selected="0">
            <x v="618"/>
          </reference>
          <reference field="10" count="1">
            <x v="128"/>
          </reference>
        </references>
      </pivotArea>
    </format>
    <format dxfId="1657">
      <pivotArea dataOnly="0" labelOnly="1" outline="0" fieldPosition="0">
        <references count="5">
          <reference field="2" count="1" selected="0">
            <x v="57"/>
          </reference>
          <reference field="3" count="1" selected="0">
            <x v="736"/>
          </reference>
          <reference field="5" count="1" selected="0">
            <x v="118"/>
          </reference>
          <reference field="9" count="1" selected="0">
            <x v="685"/>
          </reference>
          <reference field="10" count="1">
            <x v="204"/>
          </reference>
        </references>
      </pivotArea>
    </format>
    <format dxfId="1656">
      <pivotArea dataOnly="0" labelOnly="1" outline="0" fieldPosition="0">
        <references count="5">
          <reference field="2" count="1" selected="0">
            <x v="57"/>
          </reference>
          <reference field="3" count="1" selected="0">
            <x v="736"/>
          </reference>
          <reference field="5" count="1" selected="0">
            <x v="118"/>
          </reference>
          <reference field="9" count="1" selected="0">
            <x v="686"/>
          </reference>
          <reference field="10" count="1">
            <x v="229"/>
          </reference>
        </references>
      </pivotArea>
    </format>
    <format dxfId="1655">
      <pivotArea dataOnly="0" labelOnly="1" outline="0" fieldPosition="0">
        <references count="5">
          <reference field="2" count="1" selected="0">
            <x v="58"/>
          </reference>
          <reference field="3" count="1" selected="0">
            <x v="755"/>
          </reference>
          <reference field="5" count="1" selected="0">
            <x v="123"/>
          </reference>
          <reference field="9" count="1" selected="0">
            <x v="689"/>
          </reference>
          <reference field="10" count="1">
            <x v="32"/>
          </reference>
        </references>
      </pivotArea>
    </format>
    <format dxfId="1654">
      <pivotArea dataOnly="0" labelOnly="1" outline="0" fieldPosition="0">
        <references count="5">
          <reference field="2" count="1" selected="0">
            <x v="59"/>
          </reference>
          <reference field="3" count="1" selected="0">
            <x v="756"/>
          </reference>
          <reference field="5" count="1" selected="0">
            <x v="129"/>
          </reference>
          <reference field="9" count="1" selected="0">
            <x v="690"/>
          </reference>
          <reference field="10" count="1">
            <x v="21"/>
          </reference>
        </references>
      </pivotArea>
    </format>
    <format dxfId="1653">
      <pivotArea dataOnly="0" labelOnly="1" outline="0" fieldPosition="0">
        <references count="6">
          <reference field="2" count="1" selected="0">
            <x v="0"/>
          </reference>
          <reference field="3" count="1" selected="0">
            <x v="125"/>
          </reference>
          <reference field="5" count="1" selected="0">
            <x v="0"/>
          </reference>
          <reference field="9" count="1" selected="0">
            <x v="0"/>
          </reference>
          <reference field="10" count="1" selected="0">
            <x v="79"/>
          </reference>
          <reference field="11" count="1">
            <x v="1"/>
          </reference>
        </references>
      </pivotArea>
    </format>
    <format dxfId="1652">
      <pivotArea dataOnly="0" labelOnly="1" outline="0" fieldPosition="0">
        <references count="6">
          <reference field="2" count="1" selected="0">
            <x v="2"/>
          </reference>
          <reference field="3" count="1" selected="0">
            <x v="738"/>
          </reference>
          <reference field="5" count="1" selected="0">
            <x v="2"/>
          </reference>
          <reference field="9" count="1" selected="0">
            <x v="367"/>
          </reference>
          <reference field="10" count="1" selected="0">
            <x v="76"/>
          </reference>
          <reference field="11" count="1">
            <x v="2"/>
          </reference>
        </references>
      </pivotArea>
    </format>
    <format dxfId="1651">
      <pivotArea dataOnly="0" labelOnly="1" outline="0" fieldPosition="0">
        <references count="6">
          <reference field="2" count="1" selected="0">
            <x v="3"/>
          </reference>
          <reference field="3" count="1" selected="0">
            <x v="608"/>
          </reference>
          <reference field="5" count="1" selected="0">
            <x v="5"/>
          </reference>
          <reference field="9" count="1" selected="0">
            <x v="411"/>
          </reference>
          <reference field="10" count="1" selected="0">
            <x v="84"/>
          </reference>
          <reference field="11" count="1">
            <x v="2"/>
          </reference>
        </references>
      </pivotArea>
    </format>
    <format dxfId="1650">
      <pivotArea dataOnly="0" labelOnly="1" outline="0" fieldPosition="0">
        <references count="6">
          <reference field="2" count="1" selected="0">
            <x v="3"/>
          </reference>
          <reference field="3" count="1" selected="0">
            <x v="608"/>
          </reference>
          <reference field="5" count="1" selected="0">
            <x v="6"/>
          </reference>
          <reference field="9" count="1" selected="0">
            <x v="44"/>
          </reference>
          <reference field="10" count="1" selected="0">
            <x v="53"/>
          </reference>
          <reference field="11" count="1">
            <x v="3"/>
          </reference>
        </references>
      </pivotArea>
    </format>
    <format dxfId="1649">
      <pivotArea dataOnly="0" labelOnly="1" outline="0" fieldPosition="0">
        <references count="6">
          <reference field="2" count="1" selected="0">
            <x v="3"/>
          </reference>
          <reference field="3" count="1" selected="0">
            <x v="632"/>
          </reference>
          <reference field="5" count="1" selected="0">
            <x v="15"/>
          </reference>
          <reference field="9" count="1" selected="0">
            <x v="85"/>
          </reference>
          <reference field="10" count="1" selected="0">
            <x v="42"/>
          </reference>
          <reference field="11" count="1">
            <x v="3"/>
          </reference>
        </references>
      </pivotArea>
    </format>
    <format dxfId="1648">
      <pivotArea dataOnly="0" labelOnly="1" outline="0" fieldPosition="0">
        <references count="6">
          <reference field="2" count="1" selected="0">
            <x v="3"/>
          </reference>
          <reference field="3" count="1" selected="0">
            <x v="632"/>
          </reference>
          <reference field="5" count="1" selected="0">
            <x v="15"/>
          </reference>
          <reference field="9" count="1" selected="0">
            <x v="86"/>
          </reference>
          <reference field="10" count="1" selected="0">
            <x v="82"/>
          </reference>
          <reference field="11" count="1">
            <x v="2"/>
          </reference>
        </references>
      </pivotArea>
    </format>
    <format dxfId="1647">
      <pivotArea dataOnly="0" labelOnly="1" outline="0" fieldPosition="0">
        <references count="6">
          <reference field="2" count="1" selected="0">
            <x v="4"/>
          </reference>
          <reference field="3" count="1" selected="0">
            <x v="551"/>
          </reference>
          <reference field="5" count="1" selected="0">
            <x v="33"/>
          </reference>
          <reference field="9" count="1" selected="0">
            <x v="19"/>
          </reference>
          <reference field="10" count="1" selected="0">
            <x v="25"/>
          </reference>
          <reference field="11" count="1">
            <x v="3"/>
          </reference>
        </references>
      </pivotArea>
    </format>
    <format dxfId="1646">
      <pivotArea dataOnly="0" labelOnly="1" outline="0" fieldPosition="0">
        <references count="6">
          <reference field="2" count="1" selected="0">
            <x v="4"/>
          </reference>
          <reference field="3" count="1" selected="0">
            <x v="551"/>
          </reference>
          <reference field="5" count="1" selected="0">
            <x v="33"/>
          </reference>
          <reference field="9" count="1" selected="0">
            <x v="419"/>
          </reference>
          <reference field="10" count="1" selected="0">
            <x v="83"/>
          </reference>
          <reference field="11" count="1">
            <x v="2"/>
          </reference>
        </references>
      </pivotArea>
    </format>
    <format dxfId="1645">
      <pivotArea dataOnly="0" labelOnly="1" outline="0" fieldPosition="0">
        <references count="6">
          <reference field="2" count="1" selected="0">
            <x v="4"/>
          </reference>
          <reference field="3" count="1" selected="0">
            <x v="593"/>
          </reference>
          <reference field="5" count="1" selected="0">
            <x v="7"/>
          </reference>
          <reference field="9" count="1" selected="0">
            <x v="10"/>
          </reference>
          <reference field="10" count="1" selected="0">
            <x v="125"/>
          </reference>
          <reference field="11" count="1">
            <x v="3"/>
          </reference>
        </references>
      </pivotArea>
    </format>
    <format dxfId="1644">
      <pivotArea dataOnly="0" labelOnly="1" outline="0" fieldPosition="0">
        <references count="6">
          <reference field="2" count="1" selected="0">
            <x v="4"/>
          </reference>
          <reference field="3" count="1" selected="0">
            <x v="593"/>
          </reference>
          <reference field="5" count="1" selected="0">
            <x v="7"/>
          </reference>
          <reference field="9" count="1" selected="0">
            <x v="88"/>
          </reference>
          <reference field="10" count="1" selected="0">
            <x v="84"/>
          </reference>
          <reference field="11" count="1">
            <x v="2"/>
          </reference>
        </references>
      </pivotArea>
    </format>
    <format dxfId="1643">
      <pivotArea dataOnly="0" labelOnly="1" outline="0" fieldPosition="0">
        <references count="6">
          <reference field="2" count="1" selected="0">
            <x v="4"/>
          </reference>
          <reference field="3" count="1" selected="0">
            <x v="593"/>
          </reference>
          <reference field="5" count="1" selected="0">
            <x v="7"/>
          </reference>
          <reference field="9" count="1" selected="0">
            <x v="215"/>
          </reference>
          <reference field="10" count="1" selected="0">
            <x v="125"/>
          </reference>
          <reference field="11" count="1">
            <x v="3"/>
          </reference>
        </references>
      </pivotArea>
    </format>
    <format dxfId="1642">
      <pivotArea dataOnly="0" labelOnly="1" outline="0" fieldPosition="0">
        <references count="6">
          <reference field="2" count="1" selected="0">
            <x v="4"/>
          </reference>
          <reference field="3" count="1" selected="0">
            <x v="593"/>
          </reference>
          <reference field="5" count="1" selected="0">
            <x v="7"/>
          </reference>
          <reference field="9" count="1" selected="0">
            <x v="218"/>
          </reference>
          <reference field="10" count="1" selected="0">
            <x v="82"/>
          </reference>
          <reference field="11" count="1">
            <x v="2"/>
          </reference>
        </references>
      </pivotArea>
    </format>
    <format dxfId="1641">
      <pivotArea dataOnly="0" labelOnly="1" outline="0" fieldPosition="0">
        <references count="6">
          <reference field="2" count="1" selected="0">
            <x v="4"/>
          </reference>
          <reference field="3" count="1" selected="0">
            <x v="593"/>
          </reference>
          <reference field="5" count="1" selected="0">
            <x v="7"/>
          </reference>
          <reference field="9" count="1" selected="0">
            <x v="415"/>
          </reference>
          <reference field="10" count="1" selected="0">
            <x v="123"/>
          </reference>
          <reference field="11" count="1">
            <x v="3"/>
          </reference>
        </references>
      </pivotArea>
    </format>
    <format dxfId="1640">
      <pivotArea dataOnly="0" labelOnly="1" outline="0" fieldPosition="0">
        <references count="6">
          <reference field="2" count="1" selected="0">
            <x v="4"/>
          </reference>
          <reference field="3" count="1" selected="0">
            <x v="593"/>
          </reference>
          <reference field="5" count="1" selected="0">
            <x v="7"/>
          </reference>
          <reference field="9" count="1" selected="0">
            <x v="423"/>
          </reference>
          <reference field="10" count="1" selected="0">
            <x v="83"/>
          </reference>
          <reference field="11" count="1">
            <x v="2"/>
          </reference>
        </references>
      </pivotArea>
    </format>
    <format dxfId="1639">
      <pivotArea dataOnly="0" labelOnly="1" outline="0" fieldPosition="0">
        <references count="6">
          <reference field="2" count="1" selected="0">
            <x v="4"/>
          </reference>
          <reference field="3" count="1" selected="0">
            <x v="627"/>
          </reference>
          <reference field="5" count="1" selected="0">
            <x v="8"/>
          </reference>
          <reference field="9" count="1" selected="0">
            <x v="15"/>
          </reference>
          <reference field="10" count="1" selected="0">
            <x v="83"/>
          </reference>
          <reference field="11" count="1">
            <x v="2"/>
          </reference>
        </references>
      </pivotArea>
    </format>
    <format dxfId="1638">
      <pivotArea dataOnly="0" labelOnly="1" outline="0" fieldPosition="0">
        <references count="6">
          <reference field="2" count="1" selected="0">
            <x v="4"/>
          </reference>
          <reference field="3" count="1" selected="0">
            <x v="627"/>
          </reference>
          <reference field="5" count="1" selected="0">
            <x v="8"/>
          </reference>
          <reference field="9" count="1" selected="0">
            <x v="44"/>
          </reference>
          <reference field="10" count="1" selected="0">
            <x v="53"/>
          </reference>
          <reference field="11" count="1">
            <x v="3"/>
          </reference>
        </references>
      </pivotArea>
    </format>
    <format dxfId="1637">
      <pivotArea dataOnly="0" labelOnly="1" outline="0" fieldPosition="0">
        <references count="6">
          <reference field="2" count="1" selected="0">
            <x v="4"/>
          </reference>
          <reference field="3" count="1" selected="0">
            <x v="627"/>
          </reference>
          <reference field="5" count="1" selected="0">
            <x v="8"/>
          </reference>
          <reference field="9" count="1" selected="0">
            <x v="336"/>
          </reference>
          <reference field="10" count="1" selected="0">
            <x v="83"/>
          </reference>
          <reference field="11" count="1">
            <x v="2"/>
          </reference>
        </references>
      </pivotArea>
    </format>
    <format dxfId="1636">
      <pivotArea dataOnly="0" labelOnly="1" outline="0" fieldPosition="0">
        <references count="6">
          <reference field="2" count="1" selected="0">
            <x v="4"/>
          </reference>
          <reference field="3" count="1" selected="0">
            <x v="627"/>
          </reference>
          <reference field="5" count="1" selected="0">
            <x v="8"/>
          </reference>
          <reference field="9" count="1" selected="0">
            <x v="417"/>
          </reference>
          <reference field="10" count="1" selected="0">
            <x v="179"/>
          </reference>
          <reference field="11" count="1">
            <x v="3"/>
          </reference>
        </references>
      </pivotArea>
    </format>
    <format dxfId="1635">
      <pivotArea dataOnly="0" labelOnly="1" outline="0" fieldPosition="0">
        <references count="6">
          <reference field="2" count="1" selected="0">
            <x v="4"/>
          </reference>
          <reference field="3" count="1" selected="0">
            <x v="627"/>
          </reference>
          <reference field="5" count="1" selected="0">
            <x v="8"/>
          </reference>
          <reference field="9" count="1" selected="0">
            <x v="453"/>
          </reference>
          <reference field="10" count="1" selected="0">
            <x v="82"/>
          </reference>
          <reference field="11" count="1">
            <x v="2"/>
          </reference>
        </references>
      </pivotArea>
    </format>
    <format dxfId="1634">
      <pivotArea dataOnly="0" labelOnly="1" outline="0" fieldPosition="0">
        <references count="6">
          <reference field="2" count="1" selected="0">
            <x v="4"/>
          </reference>
          <reference field="3" count="1" selected="0">
            <x v="627"/>
          </reference>
          <reference field="5" count="1" selected="0">
            <x v="8"/>
          </reference>
          <reference field="9" count="1" selected="0">
            <x v="455"/>
          </reference>
          <reference field="10" count="1" selected="0">
            <x v="125"/>
          </reference>
          <reference field="11" count="1">
            <x v="3"/>
          </reference>
        </references>
      </pivotArea>
    </format>
    <format dxfId="1633">
      <pivotArea dataOnly="0" labelOnly="1" outline="0" fieldPosition="0">
        <references count="6">
          <reference field="2" count="1" selected="0">
            <x v="4"/>
          </reference>
          <reference field="3" count="1" selected="0">
            <x v="627"/>
          </reference>
          <reference field="5" count="1" selected="0">
            <x v="8"/>
          </reference>
          <reference field="9" count="1" selected="0">
            <x v="456"/>
          </reference>
          <reference field="10" count="1" selected="0">
            <x v="83"/>
          </reference>
          <reference field="11" count="1">
            <x v="2"/>
          </reference>
        </references>
      </pivotArea>
    </format>
    <format dxfId="1632">
      <pivotArea dataOnly="0" labelOnly="1" outline="0" fieldPosition="0">
        <references count="6">
          <reference field="2" count="1" selected="0">
            <x v="4"/>
          </reference>
          <reference field="3" count="1" selected="0">
            <x v="628"/>
          </reference>
          <reference field="5" count="1" selected="0">
            <x v="9"/>
          </reference>
          <reference field="9" count="1" selected="0">
            <x v="44"/>
          </reference>
          <reference field="10" count="1" selected="0">
            <x v="53"/>
          </reference>
          <reference field="11" count="1">
            <x v="3"/>
          </reference>
        </references>
      </pivotArea>
    </format>
    <format dxfId="1631">
      <pivotArea dataOnly="0" labelOnly="1" outline="0" fieldPosition="0">
        <references count="6">
          <reference field="2" count="1" selected="0">
            <x v="4"/>
          </reference>
          <reference field="3" count="1" selected="0">
            <x v="628"/>
          </reference>
          <reference field="5" count="1" selected="0">
            <x v="9"/>
          </reference>
          <reference field="9" count="1" selected="0">
            <x v="218"/>
          </reference>
          <reference field="10" count="1" selected="0">
            <x v="172"/>
          </reference>
          <reference field="11" count="1">
            <x v="2"/>
          </reference>
        </references>
      </pivotArea>
    </format>
    <format dxfId="1630">
      <pivotArea dataOnly="0" labelOnly="1" outline="0" fieldPosition="0">
        <references count="6">
          <reference field="2" count="1" selected="0">
            <x v="4"/>
          </reference>
          <reference field="3" count="1" selected="0">
            <x v="628"/>
          </reference>
          <reference field="5" count="1" selected="0">
            <x v="9"/>
          </reference>
          <reference field="9" count="1" selected="0">
            <x v="417"/>
          </reference>
          <reference field="10" count="1" selected="0">
            <x v="179"/>
          </reference>
          <reference field="11" count="1">
            <x v="3"/>
          </reference>
        </references>
      </pivotArea>
    </format>
    <format dxfId="1629">
      <pivotArea dataOnly="0" labelOnly="1" outline="0" fieldPosition="0">
        <references count="6">
          <reference field="2" count="1" selected="0">
            <x v="4"/>
          </reference>
          <reference field="3" count="1" selected="0">
            <x v="628"/>
          </reference>
          <reference field="5" count="1" selected="0">
            <x v="9"/>
          </reference>
          <reference field="9" count="1" selected="0">
            <x v="427"/>
          </reference>
          <reference field="10" count="1" selected="0">
            <x v="83"/>
          </reference>
          <reference field="11" count="1">
            <x v="2"/>
          </reference>
        </references>
      </pivotArea>
    </format>
    <format dxfId="1628">
      <pivotArea dataOnly="0" labelOnly="1" outline="0" fieldPosition="0">
        <references count="6">
          <reference field="2" count="1" selected="0">
            <x v="4"/>
          </reference>
          <reference field="3" count="1" selected="0">
            <x v="628"/>
          </reference>
          <reference field="5" count="1" selected="0">
            <x v="9"/>
          </reference>
          <reference field="9" count="1" selected="0">
            <x v="455"/>
          </reference>
          <reference field="10" count="1" selected="0">
            <x v="125"/>
          </reference>
          <reference field="11" count="1">
            <x v="3"/>
          </reference>
        </references>
      </pivotArea>
    </format>
    <format dxfId="1627">
      <pivotArea dataOnly="0" labelOnly="1" outline="0" fieldPosition="0">
        <references count="6">
          <reference field="2" count="1" selected="0">
            <x v="4"/>
          </reference>
          <reference field="3" count="1" selected="0">
            <x v="628"/>
          </reference>
          <reference field="5" count="1" selected="0">
            <x v="9"/>
          </reference>
          <reference field="9" count="1" selected="0">
            <x v="458"/>
          </reference>
          <reference field="10" count="1" selected="0">
            <x v="82"/>
          </reference>
          <reference field="11" count="1">
            <x v="2"/>
          </reference>
        </references>
      </pivotArea>
    </format>
    <format dxfId="1626">
      <pivotArea dataOnly="0" labelOnly="1" outline="0" fieldPosition="0">
        <references count="6">
          <reference field="2" count="1" selected="0">
            <x v="4"/>
          </reference>
          <reference field="3" count="1" selected="0">
            <x v="629"/>
          </reference>
          <reference field="5" count="1" selected="0">
            <x v="10"/>
          </reference>
          <reference field="9" count="1" selected="0">
            <x v="39"/>
          </reference>
          <reference field="10" count="1" selected="0">
            <x v="141"/>
          </reference>
          <reference field="11" count="1">
            <x v="3"/>
          </reference>
        </references>
      </pivotArea>
    </format>
    <format dxfId="1625">
      <pivotArea dataOnly="0" labelOnly="1" outline="0" fieldPosition="0">
        <references count="6">
          <reference field="2" count="1" selected="0">
            <x v="4"/>
          </reference>
          <reference field="3" count="1" selected="0">
            <x v="629"/>
          </reference>
          <reference field="5" count="1" selected="0">
            <x v="10"/>
          </reference>
          <reference field="9" count="1" selected="0">
            <x v="287"/>
          </reference>
          <reference field="10" count="1" selected="0">
            <x v="82"/>
          </reference>
          <reference field="11" count="1">
            <x v="2"/>
          </reference>
        </references>
      </pivotArea>
    </format>
    <format dxfId="1624">
      <pivotArea dataOnly="0" labelOnly="1" outline="0" fieldPosition="0">
        <references count="6">
          <reference field="2" count="1" selected="0">
            <x v="4"/>
          </reference>
          <reference field="3" count="1" selected="0">
            <x v="629"/>
          </reference>
          <reference field="5" count="1" selected="0">
            <x v="10"/>
          </reference>
          <reference field="9" count="1" selected="0">
            <x v="417"/>
          </reference>
          <reference field="10" count="1" selected="0">
            <x v="179"/>
          </reference>
          <reference field="11" count="1">
            <x v="3"/>
          </reference>
        </references>
      </pivotArea>
    </format>
    <format dxfId="1623">
      <pivotArea dataOnly="0" labelOnly="1" outline="0" fieldPosition="0">
        <references count="6">
          <reference field="2" count="1" selected="0">
            <x v="4"/>
          </reference>
          <reference field="3" count="1" selected="0">
            <x v="629"/>
          </reference>
          <reference field="5" count="1" selected="0">
            <x v="10"/>
          </reference>
          <reference field="9" count="1" selected="0">
            <x v="427"/>
          </reference>
          <reference field="10" count="1" selected="0">
            <x v="83"/>
          </reference>
          <reference field="11" count="1">
            <x v="2"/>
          </reference>
        </references>
      </pivotArea>
    </format>
    <format dxfId="1622">
      <pivotArea dataOnly="0" labelOnly="1" outline="0" fieldPosition="0">
        <references count="6">
          <reference field="2" count="1" selected="0">
            <x v="4"/>
          </reference>
          <reference field="3" count="1" selected="0">
            <x v="629"/>
          </reference>
          <reference field="5" count="1" selected="0">
            <x v="10"/>
          </reference>
          <reference field="9" count="1" selected="0">
            <x v="455"/>
          </reference>
          <reference field="10" count="1" selected="0">
            <x v="125"/>
          </reference>
          <reference field="11" count="1">
            <x v="3"/>
          </reference>
        </references>
      </pivotArea>
    </format>
    <format dxfId="1621">
      <pivotArea dataOnly="0" labelOnly="1" outline="0" fieldPosition="0">
        <references count="6">
          <reference field="2" count="1" selected="0">
            <x v="4"/>
          </reference>
          <reference field="3" count="1" selected="0">
            <x v="629"/>
          </reference>
          <reference field="5" count="1" selected="0">
            <x v="10"/>
          </reference>
          <reference field="9" count="1" selected="0">
            <x v="460"/>
          </reference>
          <reference field="10" count="1" selected="0">
            <x v="83"/>
          </reference>
          <reference field="11" count="1">
            <x v="2"/>
          </reference>
        </references>
      </pivotArea>
    </format>
    <format dxfId="1620">
      <pivotArea dataOnly="0" labelOnly="1" outline="0" fieldPosition="0">
        <references count="6">
          <reference field="2" count="1" selected="0">
            <x v="4"/>
          </reference>
          <reference field="3" count="1" selected="0">
            <x v="630"/>
          </reference>
          <reference field="5" count="1" selected="0">
            <x v="11"/>
          </reference>
          <reference field="9" count="1" selected="0">
            <x v="39"/>
          </reference>
          <reference field="10" count="1" selected="0">
            <x v="60"/>
          </reference>
          <reference field="11" count="1">
            <x v="3"/>
          </reference>
        </references>
      </pivotArea>
    </format>
    <format dxfId="1619">
      <pivotArea dataOnly="0" labelOnly="1" outline="0" fieldPosition="0">
        <references count="6">
          <reference field="2" count="1" selected="0">
            <x v="4"/>
          </reference>
          <reference field="3" count="1" selected="0">
            <x v="630"/>
          </reference>
          <reference field="5" count="1" selected="0">
            <x v="11"/>
          </reference>
          <reference field="9" count="1" selected="0">
            <x v="115"/>
          </reference>
          <reference field="10" count="1" selected="0">
            <x v="83"/>
          </reference>
          <reference field="11" count="1">
            <x v="2"/>
          </reference>
        </references>
      </pivotArea>
    </format>
    <format dxfId="1618">
      <pivotArea dataOnly="0" labelOnly="1" outline="0" fieldPosition="0">
        <references count="6">
          <reference field="2" count="1" selected="0">
            <x v="5"/>
          </reference>
          <reference field="3" count="1" selected="0">
            <x v="595"/>
          </reference>
          <reference field="5" count="1" selected="0">
            <x v="12"/>
          </reference>
          <reference field="9" count="1" selected="0">
            <x v="70"/>
          </reference>
          <reference field="10" count="1" selected="0">
            <x v="83"/>
          </reference>
          <reference field="11" count="1">
            <x v="2"/>
          </reference>
        </references>
      </pivotArea>
    </format>
    <format dxfId="1617">
      <pivotArea dataOnly="0" labelOnly="1" outline="0" fieldPosition="0">
        <references count="6">
          <reference field="2" count="1" selected="0">
            <x v="5"/>
          </reference>
          <reference field="3" count="1" selected="0">
            <x v="595"/>
          </reference>
          <reference field="5" count="1" selected="0">
            <x v="12"/>
          </reference>
          <reference field="9" count="1" selected="0">
            <x v="77"/>
          </reference>
          <reference field="10" count="1" selected="0">
            <x v="123"/>
          </reference>
          <reference field="11" count="1">
            <x v="3"/>
          </reference>
        </references>
      </pivotArea>
    </format>
    <format dxfId="1616">
      <pivotArea dataOnly="0" labelOnly="1" outline="0" fieldPosition="0">
        <references count="6">
          <reference field="2" count="1" selected="0">
            <x v="5"/>
          </reference>
          <reference field="3" count="1" selected="0">
            <x v="595"/>
          </reference>
          <reference field="5" count="1" selected="0">
            <x v="12"/>
          </reference>
          <reference field="9" count="1" selected="0">
            <x v="195"/>
          </reference>
          <reference field="10" count="1" selected="0">
            <x v="84"/>
          </reference>
          <reference field="11" count="1">
            <x v="2"/>
          </reference>
        </references>
      </pivotArea>
    </format>
    <format dxfId="1615">
      <pivotArea dataOnly="0" labelOnly="1" outline="0" fieldPosition="0">
        <references count="6">
          <reference field="2" count="1" selected="0">
            <x v="6"/>
          </reference>
          <reference field="3" count="1" selected="0">
            <x v="582"/>
          </reference>
          <reference field="5" count="1" selected="0">
            <x v="24"/>
          </reference>
          <reference field="9" count="1" selected="0">
            <x v="24"/>
          </reference>
          <reference field="10" count="1" selected="0">
            <x v="126"/>
          </reference>
          <reference field="11" count="1">
            <x v="3"/>
          </reference>
        </references>
      </pivotArea>
    </format>
    <format dxfId="1614">
      <pivotArea dataOnly="0" labelOnly="1" outline="0" fieldPosition="0">
        <references count="6">
          <reference field="2" count="1" selected="0">
            <x v="6"/>
          </reference>
          <reference field="3" count="1" selected="0">
            <x v="582"/>
          </reference>
          <reference field="5" count="1" selected="0">
            <x v="24"/>
          </reference>
          <reference field="9" count="1" selected="0">
            <x v="209"/>
          </reference>
          <reference field="10" count="1" selected="0">
            <x v="82"/>
          </reference>
          <reference field="11" count="1">
            <x v="2"/>
          </reference>
        </references>
      </pivotArea>
    </format>
    <format dxfId="1613">
      <pivotArea dataOnly="0" labelOnly="1" outline="0" fieldPosition="0">
        <references count="6">
          <reference field="2" count="1" selected="0">
            <x v="6"/>
          </reference>
          <reference field="3" count="1" selected="0">
            <x v="637"/>
          </reference>
          <reference field="5" count="1" selected="0">
            <x v="25"/>
          </reference>
          <reference field="9" count="1" selected="0">
            <x v="206"/>
          </reference>
          <reference field="10" count="1" selected="0">
            <x v="29"/>
          </reference>
          <reference field="11" count="1">
            <x v="3"/>
          </reference>
        </references>
      </pivotArea>
    </format>
    <format dxfId="1612">
      <pivotArea dataOnly="0" labelOnly="1" outline="0" fieldPosition="0">
        <references count="6">
          <reference field="2" count="1" selected="0">
            <x v="6"/>
          </reference>
          <reference field="3" count="1" selected="0">
            <x v="637"/>
          </reference>
          <reference field="5" count="1" selected="0">
            <x v="25"/>
          </reference>
          <reference field="9" count="1" selected="0">
            <x v="358"/>
          </reference>
          <reference field="10" count="1" selected="0">
            <x v="83"/>
          </reference>
          <reference field="11" count="1">
            <x v="2"/>
          </reference>
        </references>
      </pivotArea>
    </format>
    <format dxfId="1611">
      <pivotArea dataOnly="0" labelOnly="1" outline="0" fieldPosition="0">
        <references count="6">
          <reference field="2" count="1" selected="0">
            <x v="6"/>
          </reference>
          <reference field="3" count="1" selected="0">
            <x v="639"/>
          </reference>
          <reference field="5" count="1" selected="0">
            <x v="26"/>
          </reference>
          <reference field="9" count="1" selected="0">
            <x v="206"/>
          </reference>
          <reference field="10" count="1" selected="0">
            <x v="29"/>
          </reference>
          <reference field="11" count="1">
            <x v="3"/>
          </reference>
        </references>
      </pivotArea>
    </format>
    <format dxfId="1610">
      <pivotArea dataOnly="0" labelOnly="1" outline="0" fieldPosition="0">
        <references count="6">
          <reference field="2" count="1" selected="0">
            <x v="6"/>
          </reference>
          <reference field="3" count="1" selected="0">
            <x v="639"/>
          </reference>
          <reference field="5" count="1" selected="0">
            <x v="26"/>
          </reference>
          <reference field="9" count="1" selected="0">
            <x v="331"/>
          </reference>
          <reference field="10" count="1" selected="0">
            <x v="83"/>
          </reference>
          <reference field="11" count="1">
            <x v="2"/>
          </reference>
        </references>
      </pivotArea>
    </format>
    <format dxfId="1609">
      <pivotArea dataOnly="0" labelOnly="1" outline="0" fieldPosition="0">
        <references count="6">
          <reference field="2" count="1" selected="0">
            <x v="6"/>
          </reference>
          <reference field="3" count="1" selected="0">
            <x v="640"/>
          </reference>
          <reference field="5" count="1" selected="0">
            <x v="27"/>
          </reference>
          <reference field="9" count="1" selected="0">
            <x v="206"/>
          </reference>
          <reference field="10" count="1" selected="0">
            <x v="29"/>
          </reference>
          <reference field="11" count="1">
            <x v="3"/>
          </reference>
        </references>
      </pivotArea>
    </format>
    <format dxfId="1608">
      <pivotArea dataOnly="0" labelOnly="1" outline="0" fieldPosition="0">
        <references count="6">
          <reference field="2" count="1" selected="0">
            <x v="6"/>
          </reference>
          <reference field="3" count="1" selected="0">
            <x v="640"/>
          </reference>
          <reference field="5" count="1" selected="0">
            <x v="27"/>
          </reference>
          <reference field="9" count="1" selected="0">
            <x v="209"/>
          </reference>
          <reference field="10" count="1" selected="0">
            <x v="83"/>
          </reference>
          <reference field="11" count="1">
            <x v="2"/>
          </reference>
        </references>
      </pivotArea>
    </format>
    <format dxfId="1607">
      <pivotArea dataOnly="0" labelOnly="1" outline="0" fieldPosition="0">
        <references count="6">
          <reference field="2" count="1" selected="0">
            <x v="6"/>
          </reference>
          <reference field="3" count="1" selected="0">
            <x v="640"/>
          </reference>
          <reference field="5" count="1" selected="0">
            <x v="27"/>
          </reference>
          <reference field="9" count="1" selected="0">
            <x v="483"/>
          </reference>
          <reference field="10" count="1" selected="0">
            <x v="181"/>
          </reference>
          <reference field="11" count="1">
            <x v="3"/>
          </reference>
        </references>
      </pivotArea>
    </format>
    <format dxfId="1606">
      <pivotArea dataOnly="0" labelOnly="1" outline="0" fieldPosition="0">
        <references count="6">
          <reference field="2" count="1" selected="0">
            <x v="7"/>
          </reference>
          <reference field="3" count="1" selected="0">
            <x v="650"/>
          </reference>
          <reference field="5" count="1" selected="0">
            <x v="36"/>
          </reference>
          <reference field="9" count="1" selected="0">
            <x v="355"/>
          </reference>
          <reference field="10" count="1" selected="0">
            <x v="150"/>
          </reference>
          <reference field="11" count="1">
            <x v="3"/>
          </reference>
        </references>
      </pivotArea>
    </format>
    <format dxfId="1605">
      <pivotArea dataOnly="0" labelOnly="1" outline="0" fieldPosition="0">
        <references count="6">
          <reference field="2" count="1" selected="0">
            <x v="7"/>
          </reference>
          <reference field="3" count="1" selected="0">
            <x v="651"/>
          </reference>
          <reference field="5" count="1" selected="0">
            <x v="37"/>
          </reference>
          <reference field="9" count="1" selected="0">
            <x v="152"/>
          </reference>
          <reference field="10" count="1" selected="0">
            <x v="82"/>
          </reference>
          <reference field="11" count="1">
            <x v="2"/>
          </reference>
        </references>
      </pivotArea>
    </format>
    <format dxfId="1604">
      <pivotArea dataOnly="0" labelOnly="1" outline="0" fieldPosition="0">
        <references count="6">
          <reference field="2" count="1" selected="0">
            <x v="7"/>
          </reference>
          <reference field="3" count="1" selected="0">
            <x v="651"/>
          </reference>
          <reference field="5" count="1" selected="0">
            <x v="37"/>
          </reference>
          <reference field="9" count="1" selected="0">
            <x v="223"/>
          </reference>
          <reference field="10" count="1" selected="0">
            <x v="181"/>
          </reference>
          <reference field="11" count="1">
            <x v="3"/>
          </reference>
        </references>
      </pivotArea>
    </format>
    <format dxfId="1603">
      <pivotArea dataOnly="0" labelOnly="1" outline="0" fieldPosition="0">
        <references count="6">
          <reference field="2" count="1" selected="0">
            <x v="7"/>
          </reference>
          <reference field="3" count="1" selected="0">
            <x v="651"/>
          </reference>
          <reference field="5" count="1" selected="0">
            <x v="37"/>
          </reference>
          <reference field="9" count="1" selected="0">
            <x v="340"/>
          </reference>
          <reference field="10" count="1" selected="0">
            <x v="182"/>
          </reference>
          <reference field="11" count="1">
            <x v="2"/>
          </reference>
        </references>
      </pivotArea>
    </format>
    <format dxfId="1602">
      <pivotArea dataOnly="0" labelOnly="1" outline="0" fieldPosition="0">
        <references count="6">
          <reference field="2" count="1" selected="0">
            <x v="7"/>
          </reference>
          <reference field="3" count="1" selected="0">
            <x v="652"/>
          </reference>
          <reference field="5" count="1" selected="0">
            <x v="38"/>
          </reference>
          <reference field="9" count="1" selected="0">
            <x v="4"/>
          </reference>
          <reference field="10" count="1" selected="0">
            <x v="40"/>
          </reference>
          <reference field="11" count="1">
            <x v="3"/>
          </reference>
        </references>
      </pivotArea>
    </format>
    <format dxfId="1601">
      <pivotArea dataOnly="0" labelOnly="1" outline="0" fieldPosition="0">
        <references count="6">
          <reference field="2" count="1" selected="0">
            <x v="7"/>
          </reference>
          <reference field="3" count="1" selected="0">
            <x v="652"/>
          </reference>
          <reference field="5" count="1" selected="0">
            <x v="38"/>
          </reference>
          <reference field="9" count="1" selected="0">
            <x v="339"/>
          </reference>
          <reference field="10" count="1" selected="0">
            <x v="83"/>
          </reference>
          <reference field="11" count="1">
            <x v="2"/>
          </reference>
        </references>
      </pivotArea>
    </format>
    <format dxfId="1600">
      <pivotArea dataOnly="0" labelOnly="1" outline="0" fieldPosition="0">
        <references count="6">
          <reference field="2" count="1" selected="0">
            <x v="7"/>
          </reference>
          <reference field="3" count="1" selected="0">
            <x v="652"/>
          </reference>
          <reference field="5" count="1" selected="0">
            <x v="38"/>
          </reference>
          <reference field="9" count="1" selected="0">
            <x v="495"/>
          </reference>
          <reference field="10" count="1" selected="0">
            <x v="159"/>
          </reference>
          <reference field="11" count="1">
            <x v="3"/>
          </reference>
        </references>
      </pivotArea>
    </format>
    <format dxfId="1599">
      <pivotArea dataOnly="0" labelOnly="1" outline="0" fieldPosition="0">
        <references count="6">
          <reference field="2" count="1" selected="0">
            <x v="7"/>
          </reference>
          <reference field="3" count="1" selected="0">
            <x v="653"/>
          </reference>
          <reference field="5" count="1" selected="0">
            <x v="39"/>
          </reference>
          <reference field="9" count="1" selected="0">
            <x v="152"/>
          </reference>
          <reference field="10" count="1" selected="0">
            <x v="82"/>
          </reference>
          <reference field="11" count="1">
            <x v="2"/>
          </reference>
        </references>
      </pivotArea>
    </format>
    <format dxfId="1598">
      <pivotArea dataOnly="0" labelOnly="1" outline="0" fieldPosition="0">
        <references count="6">
          <reference field="2" count="1" selected="0">
            <x v="7"/>
          </reference>
          <reference field="3" count="1" selected="0">
            <x v="653"/>
          </reference>
          <reference field="5" count="1" selected="0">
            <x v="39"/>
          </reference>
          <reference field="9" count="1" selected="0">
            <x v="170"/>
          </reference>
          <reference field="10" count="1" selected="0">
            <x v="159"/>
          </reference>
          <reference field="11" count="1">
            <x v="3"/>
          </reference>
        </references>
      </pivotArea>
    </format>
    <format dxfId="1597">
      <pivotArea dataOnly="0" labelOnly="1" outline="0" fieldPosition="0">
        <references count="6">
          <reference field="2" count="1" selected="0">
            <x v="7"/>
          </reference>
          <reference field="3" count="1" selected="0">
            <x v="653"/>
          </reference>
          <reference field="5" count="1" selected="0">
            <x v="39"/>
          </reference>
          <reference field="9" count="1" selected="0">
            <x v="339"/>
          </reference>
          <reference field="10" count="1" selected="0">
            <x v="83"/>
          </reference>
          <reference field="11" count="1">
            <x v="2"/>
          </reference>
        </references>
      </pivotArea>
    </format>
    <format dxfId="1596">
      <pivotArea dataOnly="0" labelOnly="1" outline="0" fieldPosition="0">
        <references count="6">
          <reference field="2" count="1" selected="0">
            <x v="7"/>
          </reference>
          <reference field="3" count="1" selected="0">
            <x v="653"/>
          </reference>
          <reference field="5" count="1" selected="0">
            <x v="39"/>
          </reference>
          <reference field="9" count="1" selected="0">
            <x v="341"/>
          </reference>
          <reference field="10" count="1" selected="0">
            <x v="181"/>
          </reference>
          <reference field="11" count="1">
            <x v="3"/>
          </reference>
        </references>
      </pivotArea>
    </format>
    <format dxfId="1595">
      <pivotArea dataOnly="0" labelOnly="1" outline="0" fieldPosition="0">
        <references count="6">
          <reference field="2" count="1" selected="0">
            <x v="7"/>
          </reference>
          <reference field="3" count="1" selected="0">
            <x v="653"/>
          </reference>
          <reference field="5" count="1" selected="0">
            <x v="39"/>
          </reference>
          <reference field="9" count="1" selected="0">
            <x v="364"/>
          </reference>
          <reference field="10" count="1" selected="0">
            <x v="83"/>
          </reference>
          <reference field="11" count="1">
            <x v="2"/>
          </reference>
        </references>
      </pivotArea>
    </format>
    <format dxfId="1594">
      <pivotArea dataOnly="0" labelOnly="1" outline="0" fieldPosition="0">
        <references count="6">
          <reference field="2" count="1" selected="0">
            <x v="7"/>
          </reference>
          <reference field="3" count="1" selected="0">
            <x v="653"/>
          </reference>
          <reference field="5" count="1" selected="0">
            <x v="39"/>
          </reference>
          <reference field="9" count="1" selected="0">
            <x v="495"/>
          </reference>
          <reference field="10" count="1" selected="0">
            <x v="159"/>
          </reference>
          <reference field="11" count="1">
            <x v="3"/>
          </reference>
        </references>
      </pivotArea>
    </format>
    <format dxfId="1593">
      <pivotArea dataOnly="0" labelOnly="1" outline="0" fieldPosition="0">
        <references count="6">
          <reference field="2" count="1" selected="0">
            <x v="7"/>
          </reference>
          <reference field="3" count="1" selected="0">
            <x v="654"/>
          </reference>
          <reference field="5" count="1" selected="0">
            <x v="41"/>
          </reference>
          <reference field="9" count="1" selected="0">
            <x v="496"/>
          </reference>
          <reference field="10" count="1" selected="0">
            <x v="82"/>
          </reference>
          <reference field="11" count="1">
            <x v="2"/>
          </reference>
        </references>
      </pivotArea>
    </format>
    <format dxfId="1592">
      <pivotArea dataOnly="0" labelOnly="1" outline="0" fieldPosition="0">
        <references count="6">
          <reference field="2" count="1" selected="0">
            <x v="7"/>
          </reference>
          <reference field="3" count="1" selected="0">
            <x v="655"/>
          </reference>
          <reference field="5" count="1" selected="0">
            <x v="42"/>
          </reference>
          <reference field="9" count="1" selected="0">
            <x v="494"/>
          </reference>
          <reference field="10" count="1" selected="0">
            <x v="166"/>
          </reference>
          <reference field="11" count="1">
            <x v="3"/>
          </reference>
        </references>
      </pivotArea>
    </format>
    <format dxfId="1591">
      <pivotArea dataOnly="0" labelOnly="1" outline="0" fieldPosition="0">
        <references count="6">
          <reference field="2" count="1" selected="0">
            <x v="7"/>
          </reference>
          <reference field="3" count="1" selected="0">
            <x v="739"/>
          </reference>
          <reference field="5" count="1" selected="0">
            <x v="22"/>
          </reference>
          <reference field="9" count="1" selected="0">
            <x v="429"/>
          </reference>
          <reference field="10" count="1" selected="0">
            <x v="174"/>
          </reference>
          <reference field="11" count="1">
            <x v="2"/>
          </reference>
        </references>
      </pivotArea>
    </format>
    <format dxfId="1590">
      <pivotArea dataOnly="0" labelOnly="1" outline="0" fieldPosition="0">
        <references count="6">
          <reference field="2" count="1" selected="0">
            <x v="7"/>
          </reference>
          <reference field="3" count="1" selected="0">
            <x v="740"/>
          </reference>
          <reference field="5" count="1" selected="0">
            <x v="21"/>
          </reference>
          <reference field="9" count="1" selected="0">
            <x v="192"/>
          </reference>
          <reference field="10" count="1" selected="0">
            <x v="112"/>
          </reference>
          <reference field="11" count="1">
            <x v="3"/>
          </reference>
        </references>
      </pivotArea>
    </format>
    <format dxfId="1589">
      <pivotArea dataOnly="0" labelOnly="1" outline="0" fieldPosition="0">
        <references count="6">
          <reference field="2" count="1" selected="0">
            <x v="7"/>
          </reference>
          <reference field="3" count="1" selected="0">
            <x v="740"/>
          </reference>
          <reference field="5" count="1" selected="0">
            <x v="21"/>
          </reference>
          <reference field="9" count="1" selected="0">
            <x v="280"/>
          </reference>
          <reference field="10" count="1" selected="0">
            <x v="84"/>
          </reference>
          <reference field="11" count="1">
            <x v="2"/>
          </reference>
        </references>
      </pivotArea>
    </format>
    <format dxfId="1588">
      <pivotArea dataOnly="0" labelOnly="1" outline="0" fieldPosition="0">
        <references count="6">
          <reference field="2" count="1" selected="0">
            <x v="9"/>
          </reference>
          <reference field="3" count="1" selected="0">
            <x v="562"/>
          </reference>
          <reference field="5" count="1" selected="0">
            <x v="17"/>
          </reference>
          <reference field="9" count="1" selected="0">
            <x v="0"/>
          </reference>
          <reference field="10" count="1" selected="0">
            <x v="82"/>
          </reference>
          <reference field="11" count="1">
            <x v="2"/>
          </reference>
        </references>
      </pivotArea>
    </format>
    <format dxfId="1587">
      <pivotArea dataOnly="0" labelOnly="1" outline="0" fieldPosition="0">
        <references count="6">
          <reference field="2" count="1" selected="0">
            <x v="9"/>
          </reference>
          <reference field="3" count="1" selected="0">
            <x v="678"/>
          </reference>
          <reference field="5" count="1" selected="0">
            <x v="66"/>
          </reference>
          <reference field="9" count="1" selected="0">
            <x v="515"/>
          </reference>
          <reference field="10" count="1" selected="0">
            <x v="40"/>
          </reference>
          <reference field="11" count="1">
            <x v="3"/>
          </reference>
        </references>
      </pivotArea>
    </format>
    <format dxfId="1586">
      <pivotArea dataOnly="0" labelOnly="1" outline="0" fieldPosition="0">
        <references count="6">
          <reference field="2" count="1" selected="0">
            <x v="9"/>
          </reference>
          <reference field="3" count="1" selected="0">
            <x v="679"/>
          </reference>
          <reference field="5" count="1" selected="0">
            <x v="67"/>
          </reference>
          <reference field="9" count="1" selected="0">
            <x v="516"/>
          </reference>
          <reference field="10" count="1" selected="0">
            <x v="182"/>
          </reference>
          <reference field="11" count="1">
            <x v="2"/>
          </reference>
        </references>
      </pivotArea>
    </format>
    <format dxfId="1585">
      <pivotArea dataOnly="0" labelOnly="1" outline="0" fieldPosition="0">
        <references count="6">
          <reference field="2" count="1" selected="0">
            <x v="9"/>
          </reference>
          <reference field="3" count="1" selected="0">
            <x v="680"/>
          </reference>
          <reference field="5" count="1" selected="0">
            <x v="68"/>
          </reference>
          <reference field="9" count="1" selected="0">
            <x v="251"/>
          </reference>
          <reference field="10" count="1" selected="0">
            <x v="180"/>
          </reference>
          <reference field="11" count="1">
            <x v="3"/>
          </reference>
        </references>
      </pivotArea>
    </format>
    <format dxfId="1584">
      <pivotArea dataOnly="0" labelOnly="1" outline="0" fieldPosition="0">
        <references count="6">
          <reference field="2" count="1" selected="0">
            <x v="9"/>
          </reference>
          <reference field="3" count="1" selected="0">
            <x v="681"/>
          </reference>
          <reference field="5" count="1" selected="0">
            <x v="69"/>
          </reference>
          <reference field="9" count="1" selected="0">
            <x v="23"/>
          </reference>
          <reference field="10" count="1" selected="0">
            <x v="182"/>
          </reference>
          <reference field="11" count="1">
            <x v="2"/>
          </reference>
        </references>
      </pivotArea>
    </format>
    <format dxfId="1583">
      <pivotArea dataOnly="0" labelOnly="1" outline="0" fieldPosition="0">
        <references count="6">
          <reference field="2" count="1" selected="0">
            <x v="9"/>
          </reference>
          <reference field="3" count="1" selected="0">
            <x v="681"/>
          </reference>
          <reference field="5" count="1" selected="0">
            <x v="69"/>
          </reference>
          <reference field="9" count="1" selected="0">
            <x v="100"/>
          </reference>
          <reference field="10" count="1" selected="0">
            <x v="181"/>
          </reference>
          <reference field="11" count="1">
            <x v="3"/>
          </reference>
        </references>
      </pivotArea>
    </format>
    <format dxfId="1582">
      <pivotArea dataOnly="0" labelOnly="1" outline="0" fieldPosition="0">
        <references count="6">
          <reference field="2" count="1" selected="0">
            <x v="9"/>
          </reference>
          <reference field="3" count="1" selected="0">
            <x v="681"/>
          </reference>
          <reference field="5" count="1" selected="0">
            <x v="69"/>
          </reference>
          <reference field="9" count="1" selected="0">
            <x v="128"/>
          </reference>
          <reference field="10" count="1" selected="0">
            <x v="82"/>
          </reference>
          <reference field="11" count="1">
            <x v="2"/>
          </reference>
        </references>
      </pivotArea>
    </format>
    <format dxfId="1581">
      <pivotArea dataOnly="0" labelOnly="1" outline="0" fieldPosition="0">
        <references count="6">
          <reference field="2" count="1" selected="0">
            <x v="9"/>
          </reference>
          <reference field="3" count="1" selected="0">
            <x v="682"/>
          </reference>
          <reference field="5" count="1" selected="0">
            <x v="70"/>
          </reference>
          <reference field="9" count="1" selected="0">
            <x v="22"/>
          </reference>
          <reference field="10" count="1" selected="0">
            <x v="32"/>
          </reference>
          <reference field="11" count="1">
            <x v="3"/>
          </reference>
        </references>
      </pivotArea>
    </format>
    <format dxfId="1580">
      <pivotArea dataOnly="0" labelOnly="1" outline="0" fieldPosition="0">
        <references count="6">
          <reference field="2" count="1" selected="0">
            <x v="9"/>
          </reference>
          <reference field="3" count="1" selected="0">
            <x v="682"/>
          </reference>
          <reference field="5" count="1" selected="0">
            <x v="70"/>
          </reference>
          <reference field="9" count="1" selected="0">
            <x v="517"/>
          </reference>
          <reference field="10" count="1" selected="0">
            <x v="82"/>
          </reference>
          <reference field="11" count="1">
            <x v="2"/>
          </reference>
        </references>
      </pivotArea>
    </format>
    <format dxfId="1579">
      <pivotArea dataOnly="0" labelOnly="1" outline="0" fieldPosition="0">
        <references count="6">
          <reference field="2" count="1" selected="0">
            <x v="11"/>
          </reference>
          <reference field="3" count="1" selected="0">
            <x v="718"/>
          </reference>
          <reference field="5" count="1" selected="0">
            <x v="105"/>
          </reference>
          <reference field="9" count="1" selected="0">
            <x v="65"/>
          </reference>
          <reference field="10" count="1" selected="0">
            <x v="218"/>
          </reference>
          <reference field="11" count="1">
            <x v="3"/>
          </reference>
        </references>
      </pivotArea>
    </format>
    <format dxfId="1578">
      <pivotArea dataOnly="0" labelOnly="1" outline="0" fieldPosition="0">
        <references count="6">
          <reference field="2" count="1" selected="0">
            <x v="11"/>
          </reference>
          <reference field="3" count="1" selected="0">
            <x v="718"/>
          </reference>
          <reference field="5" count="1" selected="0">
            <x v="105"/>
          </reference>
          <reference field="9" count="1" selected="0">
            <x v="66"/>
          </reference>
          <reference field="10" count="1" selected="0">
            <x v="219"/>
          </reference>
          <reference field="11" count="1">
            <x v="2"/>
          </reference>
        </references>
      </pivotArea>
    </format>
    <format dxfId="1577">
      <pivotArea dataOnly="0" labelOnly="1" outline="0" fieldPosition="0">
        <references count="6">
          <reference field="2" count="1" selected="0">
            <x v="12"/>
          </reference>
          <reference field="3" count="1" selected="0">
            <x v="445"/>
          </reference>
          <reference field="5" count="1" selected="0">
            <x v="13"/>
          </reference>
          <reference field="9" count="1" selected="0">
            <x v="70"/>
          </reference>
          <reference field="10" count="1" selected="0">
            <x v="83"/>
          </reference>
          <reference field="11" count="1">
            <x v="2"/>
          </reference>
        </references>
      </pivotArea>
    </format>
    <format dxfId="1576">
      <pivotArea dataOnly="0" labelOnly="1" outline="0" fieldPosition="0">
        <references count="6">
          <reference field="2" count="1" selected="0">
            <x v="12"/>
          </reference>
          <reference field="3" count="1" selected="0">
            <x v="498"/>
          </reference>
          <reference field="5" count="1" selected="0">
            <x v="13"/>
          </reference>
          <reference field="9" count="1" selected="0">
            <x v="73"/>
          </reference>
          <reference field="10" count="1" selected="0">
            <x v="21"/>
          </reference>
          <reference field="11" count="1">
            <x v="3"/>
          </reference>
        </references>
      </pivotArea>
    </format>
    <format dxfId="1575">
      <pivotArea dataOnly="0" labelOnly="1" outline="0" fieldPosition="0">
        <references count="6">
          <reference field="2" count="1" selected="0">
            <x v="12"/>
          </reference>
          <reference field="3" count="1" selected="0">
            <x v="596"/>
          </reference>
          <reference field="5" count="1" selected="0">
            <x v="14"/>
          </reference>
          <reference field="9" count="1" selected="0">
            <x v="73"/>
          </reference>
          <reference field="10" count="1" selected="0">
            <x v="21"/>
          </reference>
          <reference field="11" count="1">
            <x v="3"/>
          </reference>
        </references>
      </pivotArea>
    </format>
    <format dxfId="1574">
      <pivotArea dataOnly="0" labelOnly="1" outline="0" fieldPosition="0">
        <references count="6">
          <reference field="2" count="1" selected="0">
            <x v="12"/>
          </reference>
          <reference field="3" count="1" selected="0">
            <x v="746"/>
          </reference>
          <reference field="5" count="1" selected="0">
            <x v="82"/>
          </reference>
          <reference field="9" count="1" selected="0">
            <x v="383"/>
          </reference>
          <reference field="10" count="1" selected="0">
            <x v="82"/>
          </reference>
          <reference field="11" count="1">
            <x v="2"/>
          </reference>
        </references>
      </pivotArea>
    </format>
    <format dxfId="1573">
      <pivotArea dataOnly="0" labelOnly="1" outline="0" fieldPosition="0">
        <references count="6">
          <reference field="2" count="1" selected="0">
            <x v="13"/>
          </reference>
          <reference field="3" count="1" selected="0">
            <x v="698"/>
          </reference>
          <reference field="5" count="1" selected="0">
            <x v="88"/>
          </reference>
          <reference field="9" count="1" selected="0">
            <x v="75"/>
          </reference>
          <reference field="10" count="1" selected="0">
            <x v="35"/>
          </reference>
          <reference field="11" count="1">
            <x v="3"/>
          </reference>
        </references>
      </pivotArea>
    </format>
    <format dxfId="1572">
      <pivotArea dataOnly="0" labelOnly="1" outline="0" fieldPosition="0">
        <references count="6">
          <reference field="2" count="1" selected="0">
            <x v="16"/>
          </reference>
          <reference field="3" count="1" selected="0">
            <x v="643"/>
          </reference>
          <reference field="5" count="1" selected="0">
            <x v="60"/>
          </reference>
          <reference field="9" count="1" selected="0">
            <x v="78"/>
          </reference>
          <reference field="10" count="1" selected="0">
            <x v="184"/>
          </reference>
          <reference field="11" count="1">
            <x v="3"/>
          </reference>
        </references>
      </pivotArea>
    </format>
    <format dxfId="1571">
      <pivotArea dataOnly="0" labelOnly="1" outline="0" fieldPosition="0">
        <references count="6">
          <reference field="2" count="1" selected="0">
            <x v="16"/>
          </reference>
          <reference field="3" count="1" selected="0">
            <x v="667"/>
          </reference>
          <reference field="5" count="1" selected="0">
            <x v="55"/>
          </reference>
          <reference field="9" count="1" selected="0">
            <x v="96"/>
          </reference>
          <reference field="10" count="1" selected="0">
            <x v="145"/>
          </reference>
          <reference field="11" count="1">
            <x v="2"/>
          </reference>
        </references>
      </pivotArea>
    </format>
    <format dxfId="1570">
      <pivotArea dataOnly="0" labelOnly="1" outline="0" fieldPosition="0">
        <references count="6">
          <reference field="2" count="1" selected="0">
            <x v="16"/>
          </reference>
          <reference field="3" count="1" selected="0">
            <x v="668"/>
          </reference>
          <reference field="5" count="1" selected="0">
            <x v="55"/>
          </reference>
          <reference field="9" count="1" selected="0">
            <x v="2"/>
          </reference>
          <reference field="10" count="1" selected="0">
            <x v="123"/>
          </reference>
          <reference field="11" count="1">
            <x v="3"/>
          </reference>
        </references>
      </pivotArea>
    </format>
    <format dxfId="1569">
      <pivotArea dataOnly="0" labelOnly="1" outline="0" fieldPosition="0">
        <references count="6">
          <reference field="2" count="1" selected="0">
            <x v="16"/>
          </reference>
          <reference field="3" count="1" selected="0">
            <x v="672"/>
          </reference>
          <reference field="5" count="1" selected="0">
            <x v="59"/>
          </reference>
          <reference field="9" count="1" selected="0">
            <x v="88"/>
          </reference>
          <reference field="10" count="1" selected="0">
            <x v="182"/>
          </reference>
          <reference field="11" count="1">
            <x v="2"/>
          </reference>
        </references>
      </pivotArea>
    </format>
    <format dxfId="1568">
      <pivotArea dataOnly="0" labelOnly="1" outline="0" fieldPosition="0">
        <references count="6">
          <reference field="2" count="1" selected="0">
            <x v="16"/>
          </reference>
          <reference field="3" count="1" selected="0">
            <x v="742"/>
          </reference>
          <reference field="5" count="1" selected="0">
            <x v="56"/>
          </reference>
          <reference field="9" count="1" selected="0">
            <x v="165"/>
          </reference>
          <reference field="10" count="1" selected="0">
            <x v="41"/>
          </reference>
          <reference field="11" count="1">
            <x v="3"/>
          </reference>
        </references>
      </pivotArea>
    </format>
    <format dxfId="1567">
      <pivotArea dataOnly="0" labelOnly="1" outline="0" fieldPosition="0">
        <references count="6">
          <reference field="2" count="1" selected="0">
            <x v="19"/>
          </reference>
          <reference field="3" count="1" selected="0">
            <x v="706"/>
          </reference>
          <reference field="5" count="1" selected="0">
            <x v="100"/>
          </reference>
          <reference field="9" count="1" selected="0">
            <x v="115"/>
          </reference>
          <reference field="10" count="1" selected="0">
            <x v="83"/>
          </reference>
          <reference field="11" count="1">
            <x v="2"/>
          </reference>
        </references>
      </pivotArea>
    </format>
    <format dxfId="1566">
      <pivotArea dataOnly="0" labelOnly="1" outline="0" fieldPosition="0">
        <references count="6">
          <reference field="2" count="1" selected="0">
            <x v="19"/>
          </reference>
          <reference field="3" count="1" selected="0">
            <x v="706"/>
          </reference>
          <reference field="5" count="1" selected="0">
            <x v="100"/>
          </reference>
          <reference field="9" count="1" selected="0">
            <x v="119"/>
          </reference>
          <reference field="10" count="1" selected="0">
            <x v="35"/>
          </reference>
          <reference field="11" count="1">
            <x v="3"/>
          </reference>
        </references>
      </pivotArea>
    </format>
    <format dxfId="1565">
      <pivotArea dataOnly="0" labelOnly="1" outline="0" fieldPosition="0">
        <references count="6">
          <reference field="2" count="1" selected="0">
            <x v="19"/>
          </reference>
          <reference field="3" count="1" selected="0">
            <x v="706"/>
          </reference>
          <reference field="5" count="1" selected="0">
            <x v="100"/>
          </reference>
          <reference field="9" count="1" selected="0">
            <x v="126"/>
          </reference>
          <reference field="10" count="1" selected="0">
            <x v="83"/>
          </reference>
          <reference field="11" count="1">
            <x v="2"/>
          </reference>
        </references>
      </pivotArea>
    </format>
    <format dxfId="1564">
      <pivotArea dataOnly="0" labelOnly="1" outline="0" fieldPosition="0">
        <references count="6">
          <reference field="2" count="1" selected="0">
            <x v="19"/>
          </reference>
          <reference field="3" count="1" selected="0">
            <x v="706"/>
          </reference>
          <reference field="5" count="1" selected="0">
            <x v="100"/>
          </reference>
          <reference field="9" count="1" selected="0">
            <x v="274"/>
          </reference>
          <reference field="10" count="1" selected="0">
            <x v="65"/>
          </reference>
          <reference field="11" count="1">
            <x v="3"/>
          </reference>
        </references>
      </pivotArea>
    </format>
    <format dxfId="1563">
      <pivotArea dataOnly="0" labelOnly="1" outline="0" fieldPosition="0">
        <references count="6">
          <reference field="2" count="1" selected="0">
            <x v="19"/>
          </reference>
          <reference field="3" count="1" selected="0">
            <x v="706"/>
          </reference>
          <reference field="5" count="1" selected="0">
            <x v="100"/>
          </reference>
          <reference field="9" count="1" selected="0">
            <x v="305"/>
          </reference>
          <reference field="10" count="1" selected="0">
            <x v="83"/>
          </reference>
          <reference field="11" count="1">
            <x v="2"/>
          </reference>
        </references>
      </pivotArea>
    </format>
    <format dxfId="1562">
      <pivotArea dataOnly="0" labelOnly="1" outline="0" fieldPosition="0">
        <references count="6">
          <reference field="2" count="1" selected="0">
            <x v="19"/>
          </reference>
          <reference field="3" count="1" selected="0">
            <x v="707"/>
          </reference>
          <reference field="5" count="1" selected="0">
            <x v="100"/>
          </reference>
          <reference field="9" count="1" selected="0">
            <x v="108"/>
          </reference>
          <reference field="10" count="1" selected="0">
            <x v="18"/>
          </reference>
          <reference field="11" count="1">
            <x v="3"/>
          </reference>
        </references>
      </pivotArea>
    </format>
    <format dxfId="1561">
      <pivotArea dataOnly="0" labelOnly="1" outline="0" fieldPosition="0">
        <references count="6">
          <reference field="2" count="1" selected="0">
            <x v="19"/>
          </reference>
          <reference field="3" count="1" selected="0">
            <x v="707"/>
          </reference>
          <reference field="5" count="1" selected="0">
            <x v="100"/>
          </reference>
          <reference field="9" count="1" selected="0">
            <x v="118"/>
          </reference>
          <reference field="10" count="1" selected="0">
            <x v="83"/>
          </reference>
          <reference field="11" count="1">
            <x v="2"/>
          </reference>
        </references>
      </pivotArea>
    </format>
    <format dxfId="1560">
      <pivotArea dataOnly="0" labelOnly="1" outline="0" fieldPosition="0">
        <references count="6">
          <reference field="2" count="1" selected="0">
            <x v="19"/>
          </reference>
          <reference field="3" count="1" selected="0">
            <x v="707"/>
          </reference>
          <reference field="5" count="1" selected="0">
            <x v="100"/>
          </reference>
          <reference field="9" count="1" selected="0">
            <x v="125"/>
          </reference>
          <reference field="10" count="1" selected="0">
            <x v="45"/>
          </reference>
          <reference field="11" count="1">
            <x v="3"/>
          </reference>
        </references>
      </pivotArea>
    </format>
    <format dxfId="1559">
      <pivotArea dataOnly="0" labelOnly="1" outline="0" fieldPosition="0">
        <references count="6">
          <reference field="2" count="1" selected="0">
            <x v="19"/>
          </reference>
          <reference field="3" count="1" selected="0">
            <x v="708"/>
          </reference>
          <reference field="5" count="1" selected="0">
            <x v="100"/>
          </reference>
          <reference field="9" count="1" selected="0">
            <x v="390"/>
          </reference>
          <reference field="10" count="1" selected="0">
            <x v="83"/>
          </reference>
          <reference field="11" count="1">
            <x v="2"/>
          </reference>
        </references>
      </pivotArea>
    </format>
    <format dxfId="1558">
      <pivotArea dataOnly="0" labelOnly="1" outline="0" fieldPosition="0">
        <references count="6">
          <reference field="2" count="1" selected="0">
            <x v="19"/>
          </reference>
          <reference field="3" count="1" selected="0">
            <x v="709"/>
          </reference>
          <reference field="5" count="1" selected="0">
            <x v="100"/>
          </reference>
          <reference field="9" count="1" selected="0">
            <x v="123"/>
          </reference>
          <reference field="10" count="1" selected="0">
            <x v="48"/>
          </reference>
          <reference field="11" count="1">
            <x v="3"/>
          </reference>
        </references>
      </pivotArea>
    </format>
    <format dxfId="1557">
      <pivotArea dataOnly="0" labelOnly="1" outline="0" fieldPosition="0">
        <references count="6">
          <reference field="2" count="1" selected="0">
            <x v="21"/>
          </reference>
          <reference field="3" count="1" selected="0">
            <x v="643"/>
          </reference>
          <reference field="5" count="1" selected="0">
            <x v="125"/>
          </reference>
          <reference field="9" count="1" selected="0">
            <x v="278"/>
          </reference>
          <reference field="10" count="1" selected="0">
            <x v="181"/>
          </reference>
          <reference field="11" count="1">
            <x v="3"/>
          </reference>
        </references>
      </pivotArea>
    </format>
    <format dxfId="1556">
      <pivotArea dataOnly="0" labelOnly="1" outline="0" fieldPosition="0">
        <references count="6">
          <reference field="2" count="1" selected="0">
            <x v="21"/>
          </reference>
          <reference field="3" count="1" selected="0">
            <x v="643"/>
          </reference>
          <reference field="5" count="1" selected="0">
            <x v="126"/>
          </reference>
          <reference field="9" count="1" selected="0">
            <x v="173"/>
          </reference>
          <reference field="10" count="1" selected="0">
            <x v="82"/>
          </reference>
          <reference field="11" count="1">
            <x v="2"/>
          </reference>
        </references>
      </pivotArea>
    </format>
    <format dxfId="1555">
      <pivotArea dataOnly="0" labelOnly="1" outline="0" fieldPosition="0">
        <references count="6">
          <reference field="2" count="1" selected="0">
            <x v="22"/>
          </reference>
          <reference field="3" count="1" selected="0">
            <x v="618"/>
          </reference>
          <reference field="5" count="1" selected="0">
            <x v="63"/>
          </reference>
          <reference field="9" count="1" selected="0">
            <x v="381"/>
          </reference>
          <reference field="10" count="1" selected="0">
            <x v="60"/>
          </reference>
          <reference field="11" count="1">
            <x v="3"/>
          </reference>
        </references>
      </pivotArea>
    </format>
    <format dxfId="1554">
      <pivotArea dataOnly="0" labelOnly="1" outline="0" fieldPosition="0">
        <references count="6">
          <reference field="2" count="1" selected="0">
            <x v="22"/>
          </reference>
          <reference field="3" count="1" selected="0">
            <x v="618"/>
          </reference>
          <reference field="5" count="1" selected="0">
            <x v="63"/>
          </reference>
          <reference field="9" count="1" selected="0">
            <x v="439"/>
          </reference>
          <reference field="10" count="1" selected="0">
            <x v="82"/>
          </reference>
          <reference field="11" count="1">
            <x v="2"/>
          </reference>
        </references>
      </pivotArea>
    </format>
    <format dxfId="1553">
      <pivotArea dataOnly="0" labelOnly="1" outline="0" fieldPosition="0">
        <references count="6">
          <reference field="2" count="1" selected="0">
            <x v="22"/>
          </reference>
          <reference field="3" count="1" selected="0">
            <x v="673"/>
          </reference>
          <reference field="5" count="1" selected="0">
            <x v="61"/>
          </reference>
          <reference field="9" count="1" selected="0">
            <x v="243"/>
          </reference>
          <reference field="10" count="1" selected="0">
            <x v="60"/>
          </reference>
          <reference field="11" count="1">
            <x v="3"/>
          </reference>
        </references>
      </pivotArea>
    </format>
    <format dxfId="1552">
      <pivotArea dataOnly="0" labelOnly="1" outline="0" fieldPosition="0">
        <references count="6">
          <reference field="2" count="1" selected="0">
            <x v="22"/>
          </reference>
          <reference field="3" count="1" selected="0">
            <x v="673"/>
          </reference>
          <reference field="5" count="1" selected="0">
            <x v="61"/>
          </reference>
          <reference field="9" count="1" selected="0">
            <x v="244"/>
          </reference>
          <reference field="10" count="1" selected="0">
            <x v="83"/>
          </reference>
          <reference field="11" count="1">
            <x v="2"/>
          </reference>
        </references>
      </pivotArea>
    </format>
    <format dxfId="1551">
      <pivotArea dataOnly="0" labelOnly="1" outline="0" fieldPosition="0">
        <references count="6">
          <reference field="2" count="1" selected="0">
            <x v="22"/>
          </reference>
          <reference field="3" count="1" selected="0">
            <x v="674"/>
          </reference>
          <reference field="5" count="1" selected="0">
            <x v="62"/>
          </reference>
          <reference field="9" count="1" selected="0">
            <x v="628"/>
          </reference>
          <reference field="10" count="1" selected="0">
            <x v="84"/>
          </reference>
          <reference field="11" count="1">
            <x v="3"/>
          </reference>
        </references>
      </pivotArea>
    </format>
    <format dxfId="1550">
      <pivotArea dataOnly="0" labelOnly="1" outline="0" fieldPosition="0">
        <references count="6">
          <reference field="2" count="1" selected="0">
            <x v="22"/>
          </reference>
          <reference field="3" count="1" selected="0">
            <x v="676"/>
          </reference>
          <reference field="5" count="1" selected="0">
            <x v="64"/>
          </reference>
          <reference field="9" count="1" selected="0">
            <x v="302"/>
          </reference>
          <reference field="10" count="1" selected="0">
            <x v="83"/>
          </reference>
          <reference field="11" count="1">
            <x v="2"/>
          </reference>
        </references>
      </pivotArea>
    </format>
    <format dxfId="1549">
      <pivotArea dataOnly="0" labelOnly="1" outline="0" fieldPosition="0">
        <references count="6">
          <reference field="2" count="1" selected="0">
            <x v="22"/>
          </reference>
          <reference field="3" count="1" selected="0">
            <x v="694"/>
          </reference>
          <reference field="5" count="1" selected="0">
            <x v="76"/>
          </reference>
          <reference field="9" count="1" selected="0">
            <x v="338"/>
          </reference>
          <reference field="10" count="1" selected="0">
            <x v="53"/>
          </reference>
          <reference field="11" count="1">
            <x v="3"/>
          </reference>
        </references>
      </pivotArea>
    </format>
    <format dxfId="1548">
      <pivotArea dataOnly="0" labelOnly="1" outline="0" fieldPosition="0">
        <references count="6">
          <reference field="2" count="1" selected="0">
            <x v="22"/>
          </reference>
          <reference field="3" count="1" selected="0">
            <x v="694"/>
          </reference>
          <reference field="5" count="1" selected="0">
            <x v="76"/>
          </reference>
          <reference field="9" count="1" selected="0">
            <x v="441"/>
          </reference>
          <reference field="10" count="1" selected="0">
            <x v="82"/>
          </reference>
          <reference field="11" count="1">
            <x v="2"/>
          </reference>
        </references>
      </pivotArea>
    </format>
    <format dxfId="1547">
      <pivotArea dataOnly="0" labelOnly="1" outline="0" fieldPosition="0">
        <references count="6">
          <reference field="2" count="1" selected="0">
            <x v="23"/>
          </reference>
          <reference field="3" count="1" selected="0">
            <x v="643"/>
          </reference>
          <reference field="5" count="1" selected="0">
            <x v="84"/>
          </reference>
          <reference field="9" count="1" selected="0">
            <x v="225"/>
          </reference>
          <reference field="10" count="1" selected="0">
            <x v="83"/>
          </reference>
          <reference field="11" count="1">
            <x v="2"/>
          </reference>
        </references>
      </pivotArea>
    </format>
    <format dxfId="1546">
      <pivotArea dataOnly="0" labelOnly="1" outline="0" fieldPosition="0">
        <references count="6">
          <reference field="2" count="1" selected="0">
            <x v="23"/>
          </reference>
          <reference field="3" count="1" selected="0">
            <x v="745"/>
          </reference>
          <reference field="5" count="1" selected="0">
            <x v="85"/>
          </reference>
          <reference field="9" count="1" selected="0">
            <x v="239"/>
          </reference>
          <reference field="10" count="1" selected="0">
            <x v="99"/>
          </reference>
          <reference field="11" count="1">
            <x v="3"/>
          </reference>
        </references>
      </pivotArea>
    </format>
    <format dxfId="1545">
      <pivotArea dataOnly="0" labelOnly="1" outline="0" fieldPosition="0">
        <references count="6">
          <reference field="2" count="1" selected="0">
            <x v="24"/>
          </reference>
          <reference field="3" count="1" selected="0">
            <x v="757"/>
          </reference>
          <reference field="5" count="1" selected="0">
            <x v="130"/>
          </reference>
          <reference field="9" count="1" selected="0">
            <x v="692"/>
          </reference>
          <reference field="10" count="1" selected="0">
            <x v="82"/>
          </reference>
          <reference field="11" count="1">
            <x v="2"/>
          </reference>
        </references>
      </pivotArea>
    </format>
    <format dxfId="1544">
      <pivotArea dataOnly="0" labelOnly="1" outline="0" fieldPosition="0">
        <references count="6">
          <reference field="2" count="1" selected="0">
            <x v="25"/>
          </reference>
          <reference field="3" count="1" selected="0">
            <x v="754"/>
          </reference>
          <reference field="5" count="1" selected="0">
            <x v="122"/>
          </reference>
          <reference field="9" count="1" selected="0">
            <x v="261"/>
          </reference>
          <reference field="10" count="1" selected="0">
            <x v="60"/>
          </reference>
          <reference field="11" count="1">
            <x v="3"/>
          </reference>
        </references>
      </pivotArea>
    </format>
    <format dxfId="1543">
      <pivotArea dataOnly="0" labelOnly="1" outline="0" fieldPosition="0">
        <references count="6">
          <reference field="2" count="1" selected="0">
            <x v="26"/>
          </reference>
          <reference field="3" count="1" selected="0">
            <x v="744"/>
          </reference>
          <reference field="5" count="1" selected="0">
            <x v="80"/>
          </reference>
          <reference field="9" count="1" selected="0">
            <x v="241"/>
          </reference>
          <reference field="10" count="1" selected="0">
            <x v="60"/>
          </reference>
          <reference field="11" count="1">
            <x v="3"/>
          </reference>
        </references>
      </pivotArea>
    </format>
    <format dxfId="1542">
      <pivotArea dataOnly="0" labelOnly="1" outline="0" fieldPosition="0">
        <references count="6">
          <reference field="2" count="1" selected="0">
            <x v="27"/>
          </reference>
          <reference field="3" count="1" selected="0">
            <x v="683"/>
          </reference>
          <reference field="5" count="1" selected="0">
            <x v="71"/>
          </reference>
          <reference field="9" count="1" selected="0">
            <x v="400"/>
          </reference>
          <reference field="10" count="1" selected="0">
            <x v="186"/>
          </reference>
          <reference field="11" count="1">
            <x v="3"/>
          </reference>
        </references>
      </pivotArea>
    </format>
    <format dxfId="1541">
      <pivotArea dataOnly="0" labelOnly="1" outline="0" fieldPosition="0">
        <references count="6">
          <reference field="2" count="1" selected="0">
            <x v="28"/>
          </reference>
          <reference field="3" count="1" selected="0">
            <x v="584"/>
          </reference>
          <reference field="5" count="1" selected="0">
            <x v="28"/>
          </reference>
          <reference field="9" count="1" selected="0">
            <x v="10"/>
          </reference>
          <reference field="10" count="1" selected="0">
            <x v="125"/>
          </reference>
          <reference field="11" count="1">
            <x v="3"/>
          </reference>
        </references>
      </pivotArea>
    </format>
    <format dxfId="1540">
      <pivotArea dataOnly="0" labelOnly="1" outline="0" fieldPosition="0">
        <references count="6">
          <reference field="2" count="1" selected="0">
            <x v="28"/>
          </reference>
          <reference field="3" count="1" selected="0">
            <x v="584"/>
          </reference>
          <reference field="5" count="1" selected="0">
            <x v="28"/>
          </reference>
          <reference field="9" count="1" selected="0">
            <x v="31"/>
          </reference>
          <reference field="10" count="1" selected="0">
            <x v="82"/>
          </reference>
          <reference field="11" count="1">
            <x v="2"/>
          </reference>
        </references>
      </pivotArea>
    </format>
    <format dxfId="1539">
      <pivotArea dataOnly="0" labelOnly="1" outline="0" fieldPosition="0">
        <references count="6">
          <reference field="2" count="1" selected="0">
            <x v="28"/>
          </reference>
          <reference field="3" count="1" selected="0">
            <x v="584"/>
          </reference>
          <reference field="5" count="1" selected="0">
            <x v="28"/>
          </reference>
          <reference field="9" count="1" selected="0">
            <x v="184"/>
          </reference>
          <reference field="10" count="1" selected="0">
            <x v="45"/>
          </reference>
          <reference field="11" count="1">
            <x v="3"/>
          </reference>
        </references>
      </pivotArea>
    </format>
    <format dxfId="1538">
      <pivotArea dataOnly="0" labelOnly="1" outline="0" fieldPosition="0">
        <references count="6">
          <reference field="2" count="1" selected="0">
            <x v="28"/>
          </reference>
          <reference field="3" count="1" selected="0">
            <x v="584"/>
          </reference>
          <reference field="5" count="1" selected="0">
            <x v="28"/>
          </reference>
          <reference field="9" count="1" selected="0">
            <x v="386"/>
          </reference>
          <reference field="10" count="1" selected="0">
            <x v="83"/>
          </reference>
          <reference field="11" count="1">
            <x v="2"/>
          </reference>
        </references>
      </pivotArea>
    </format>
    <format dxfId="1537">
      <pivotArea dataOnly="0" labelOnly="1" outline="0" fieldPosition="0">
        <references count="6">
          <reference field="2" count="1" selected="0">
            <x v="29"/>
          </reference>
          <reference field="3" count="1" selected="0">
            <x v="535"/>
          </reference>
          <reference field="5" count="1" selected="0">
            <x v="29"/>
          </reference>
          <reference field="9" count="1" selected="0">
            <x v="2"/>
          </reference>
          <reference field="10" count="1" selected="0">
            <x v="82"/>
          </reference>
          <reference field="11" count="1">
            <x v="2"/>
          </reference>
        </references>
      </pivotArea>
    </format>
    <format dxfId="1536">
      <pivotArea dataOnly="0" labelOnly="1" outline="0" fieldPosition="0">
        <references count="6">
          <reference field="2" count="1" selected="0">
            <x v="29"/>
          </reference>
          <reference field="3" count="1" selected="0">
            <x v="535"/>
          </reference>
          <reference field="5" count="1" selected="0">
            <x v="29"/>
          </reference>
          <reference field="9" count="1" selected="0">
            <x v="12"/>
          </reference>
          <reference field="10" count="1" selected="0">
            <x v="43"/>
          </reference>
          <reference field="11" count="1">
            <x v="3"/>
          </reference>
        </references>
      </pivotArea>
    </format>
    <format dxfId="1535">
      <pivotArea dataOnly="0" labelOnly="1" outline="0" fieldPosition="0">
        <references count="6">
          <reference field="2" count="1" selected="0">
            <x v="29"/>
          </reference>
          <reference field="3" count="1" selected="0">
            <x v="535"/>
          </reference>
          <reference field="5" count="1" selected="0">
            <x v="29"/>
          </reference>
          <reference field="9" count="1" selected="0">
            <x v="46"/>
          </reference>
          <reference field="10" count="1" selected="0">
            <x v="83"/>
          </reference>
          <reference field="11" count="1">
            <x v="2"/>
          </reference>
        </references>
      </pivotArea>
    </format>
    <format dxfId="1534">
      <pivotArea dataOnly="0" labelOnly="1" outline="0" fieldPosition="0">
        <references count="6">
          <reference field="2" count="1" selected="0">
            <x v="30"/>
          </reference>
          <reference field="3" count="1" selected="0">
            <x v="642"/>
          </reference>
          <reference field="5" count="1" selected="0">
            <x v="30"/>
          </reference>
          <reference field="9" count="1" selected="0">
            <x v="8"/>
          </reference>
          <reference field="10" count="1" selected="0">
            <x v="180"/>
          </reference>
          <reference field="11" count="1">
            <x v="3"/>
          </reference>
        </references>
      </pivotArea>
    </format>
    <format dxfId="1533">
      <pivotArea dataOnly="0" labelOnly="1" outline="0" fieldPosition="0">
        <references count="6">
          <reference field="2" count="1" selected="0">
            <x v="30"/>
          </reference>
          <reference field="3" count="1" selected="0">
            <x v="642"/>
          </reference>
          <reference field="5" count="1" selected="0">
            <x v="30"/>
          </reference>
          <reference field="9" count="1" selected="0">
            <x v="9"/>
          </reference>
          <reference field="10" count="1" selected="0">
            <x v="83"/>
          </reference>
          <reference field="11" count="1">
            <x v="2"/>
          </reference>
        </references>
      </pivotArea>
    </format>
    <format dxfId="1532">
      <pivotArea dataOnly="0" labelOnly="1" outline="0" fieldPosition="0">
        <references count="6">
          <reference field="2" count="1" selected="0">
            <x v="30"/>
          </reference>
          <reference field="3" count="1" selected="0">
            <x v="642"/>
          </reference>
          <reference field="5" count="1" selected="0">
            <x v="30"/>
          </reference>
          <reference field="9" count="1" selected="0">
            <x v="13"/>
          </reference>
          <reference field="10" count="1" selected="0">
            <x v="125"/>
          </reference>
          <reference field="11" count="1">
            <x v="3"/>
          </reference>
        </references>
      </pivotArea>
    </format>
    <format dxfId="1531">
      <pivotArea dataOnly="0" labelOnly="1" outline="0" fieldPosition="0">
        <references count="6">
          <reference field="2" count="1" selected="0">
            <x v="30"/>
          </reference>
          <reference field="3" count="1" selected="0">
            <x v="642"/>
          </reference>
          <reference field="5" count="1" selected="0">
            <x v="30"/>
          </reference>
          <reference field="9" count="1" selected="0">
            <x v="31"/>
          </reference>
          <reference field="10" count="1" selected="0">
            <x v="82"/>
          </reference>
          <reference field="11" count="1">
            <x v="2"/>
          </reference>
        </references>
      </pivotArea>
    </format>
    <format dxfId="1530">
      <pivotArea dataOnly="0" labelOnly="1" outline="0" fieldPosition="0">
        <references count="6">
          <reference field="2" count="1" selected="0">
            <x v="30"/>
          </reference>
          <reference field="3" count="1" selected="0">
            <x v="642"/>
          </reference>
          <reference field="5" count="1" selected="0">
            <x v="30"/>
          </reference>
          <reference field="9" count="1" selected="0">
            <x v="48"/>
          </reference>
          <reference field="10" count="1" selected="0">
            <x v="124"/>
          </reference>
          <reference field="11" count="1">
            <x v="3"/>
          </reference>
        </references>
      </pivotArea>
    </format>
    <format dxfId="1529">
      <pivotArea dataOnly="0" labelOnly="1" outline="0" fieldPosition="0">
        <references count="6">
          <reference field="2" count="1" selected="0">
            <x v="30"/>
          </reference>
          <reference field="3" count="1" selected="0">
            <x v="642"/>
          </reference>
          <reference field="5" count="1" selected="0">
            <x v="30"/>
          </reference>
          <reference field="9" count="1" selected="0">
            <x v="101"/>
          </reference>
          <reference field="10" count="1" selected="0">
            <x v="82"/>
          </reference>
          <reference field="11" count="1">
            <x v="2"/>
          </reference>
        </references>
      </pivotArea>
    </format>
    <format dxfId="1528">
      <pivotArea dataOnly="0" labelOnly="1" outline="0" fieldPosition="0">
        <references count="6">
          <reference field="2" count="1" selected="0">
            <x v="30"/>
          </reference>
          <reference field="3" count="1" selected="0">
            <x v="642"/>
          </reference>
          <reference field="5" count="1" selected="0">
            <x v="30"/>
          </reference>
          <reference field="9" count="1" selected="0">
            <x v="102"/>
          </reference>
          <reference field="10" count="1" selected="0">
            <x v="181"/>
          </reference>
          <reference field="11" count="1">
            <x v="3"/>
          </reference>
        </references>
      </pivotArea>
    </format>
    <format dxfId="1527">
      <pivotArea dataOnly="0" labelOnly="1" outline="0" fieldPosition="0">
        <references count="6">
          <reference field="2" count="1" selected="0">
            <x v="30"/>
          </reference>
          <reference field="3" count="1" selected="0">
            <x v="642"/>
          </reference>
          <reference field="5" count="1" selected="0">
            <x v="30"/>
          </reference>
          <reference field="9" count="1" selected="0">
            <x v="350"/>
          </reference>
          <reference field="10" count="1" selected="0">
            <x v="82"/>
          </reference>
          <reference field="11" count="1">
            <x v="2"/>
          </reference>
        </references>
      </pivotArea>
    </format>
    <format dxfId="1526">
      <pivotArea dataOnly="0" labelOnly="1" outline="0" fieldPosition="0">
        <references count="6">
          <reference field="2" count="1" selected="0">
            <x v="32"/>
          </reference>
          <reference field="3" count="1" selected="0">
            <x v="643"/>
          </reference>
          <reference field="5" count="1" selected="0">
            <x v="45"/>
          </reference>
          <reference field="9" count="1" selected="0">
            <x v="177"/>
          </reference>
          <reference field="10" count="1" selected="0">
            <x v="125"/>
          </reference>
          <reference field="11" count="1">
            <x v="3"/>
          </reference>
        </references>
      </pivotArea>
    </format>
    <format dxfId="1525">
      <pivotArea dataOnly="0" labelOnly="1" outline="0" fieldPosition="0">
        <references count="6">
          <reference field="2" count="1" selected="0">
            <x v="33"/>
          </reference>
          <reference field="3" count="1" selected="0">
            <x v="748"/>
          </reference>
          <reference field="5" count="1" selected="0">
            <x v="99"/>
          </reference>
          <reference field="9" count="1" selected="0">
            <x v="2"/>
          </reference>
          <reference field="10" count="1" selected="0">
            <x v="80"/>
          </reference>
          <reference field="11" count="1">
            <x v="2"/>
          </reference>
        </references>
      </pivotArea>
    </format>
    <format dxfId="1524">
      <pivotArea dataOnly="0" labelOnly="1" outline="0" fieldPosition="0">
        <references count="6">
          <reference field="2" count="1" selected="0">
            <x v="33"/>
          </reference>
          <reference field="3" count="1" selected="0">
            <x v="748"/>
          </reference>
          <reference field="5" count="1" selected="0">
            <x v="99"/>
          </reference>
          <reference field="9" count="1" selected="0">
            <x v="265"/>
          </reference>
          <reference field="10" count="1" selected="0">
            <x v="53"/>
          </reference>
          <reference field="11" count="1">
            <x v="3"/>
          </reference>
        </references>
      </pivotArea>
    </format>
    <format dxfId="1523">
      <pivotArea dataOnly="0" labelOnly="1" outline="0" fieldPosition="0">
        <references count="6">
          <reference field="2" count="1" selected="0">
            <x v="33"/>
          </reference>
          <reference field="3" count="1" selected="0">
            <x v="748"/>
          </reference>
          <reference field="5" count="1" selected="0">
            <x v="99"/>
          </reference>
          <reference field="9" count="1" selected="0">
            <x v="334"/>
          </reference>
          <reference field="10" count="1" selected="0">
            <x v="82"/>
          </reference>
          <reference field="11" count="1">
            <x v="2"/>
          </reference>
        </references>
      </pivotArea>
    </format>
    <format dxfId="1522">
      <pivotArea dataOnly="0" labelOnly="1" outline="0" fieldPosition="0">
        <references count="6">
          <reference field="2" count="1" selected="0">
            <x v="33"/>
          </reference>
          <reference field="3" count="1" selected="0">
            <x v="748"/>
          </reference>
          <reference field="5" count="1" selected="0">
            <x v="99"/>
          </reference>
          <reference field="9" count="1" selected="0">
            <x v="382"/>
          </reference>
          <reference field="10" count="1" selected="0">
            <x v="81"/>
          </reference>
          <reference field="11" count="1">
            <x v="3"/>
          </reference>
        </references>
      </pivotArea>
    </format>
    <format dxfId="1521">
      <pivotArea dataOnly="0" labelOnly="1" outline="0" fieldPosition="0">
        <references count="6">
          <reference field="2" count="1" selected="0">
            <x v="33"/>
          </reference>
          <reference field="3" count="1" selected="0">
            <x v="748"/>
          </reference>
          <reference field="5" count="1" selected="0">
            <x v="99"/>
          </reference>
          <reference field="9" count="1" selected="0">
            <x v="549"/>
          </reference>
          <reference field="10" count="1" selected="0">
            <x v="84"/>
          </reference>
          <reference field="11" count="1">
            <x v="4"/>
          </reference>
        </references>
      </pivotArea>
    </format>
    <format dxfId="1520">
      <pivotArea dataOnly="0" labelOnly="1" outline="0" fieldPosition="0">
        <references count="6">
          <reference field="2" count="1" selected="0">
            <x v="33"/>
          </reference>
          <reference field="3" count="1" selected="0">
            <x v="748"/>
          </reference>
          <reference field="5" count="1" selected="0">
            <x v="99"/>
          </reference>
          <reference field="9" count="1" selected="0">
            <x v="550"/>
          </reference>
          <reference field="10" count="1" selected="0">
            <x v="60"/>
          </reference>
          <reference field="11" count="1">
            <x v="3"/>
          </reference>
        </references>
      </pivotArea>
    </format>
    <format dxfId="1519">
      <pivotArea dataOnly="0" labelOnly="1" outline="0" fieldPosition="0">
        <references count="6">
          <reference field="2" count="1" selected="0">
            <x v="34"/>
          </reference>
          <reference field="3" count="1" selected="0">
            <x v="660"/>
          </reference>
          <reference field="5" count="1" selected="0">
            <x v="47"/>
          </reference>
          <reference field="9" count="1" selected="0">
            <x v="366"/>
          </reference>
          <reference field="10" count="1" selected="0">
            <x v="169"/>
          </reference>
          <reference field="11" count="1">
            <x v="3"/>
          </reference>
        </references>
      </pivotArea>
    </format>
    <format dxfId="1518">
      <pivotArea dataOnly="0" labelOnly="1" outline="0" fieldPosition="0">
        <references count="6">
          <reference field="2" count="1" selected="0">
            <x v="35"/>
          </reference>
          <reference field="3" count="1" selected="0">
            <x v="696"/>
          </reference>
          <reference field="5" count="1" selected="0">
            <x v="86"/>
          </reference>
          <reference field="9" count="1" selected="0">
            <x v="406"/>
          </reference>
          <reference field="10" count="1" selected="0">
            <x v="125"/>
          </reference>
          <reference field="11" count="1">
            <x v="3"/>
          </reference>
        </references>
      </pivotArea>
    </format>
    <format dxfId="1517">
      <pivotArea dataOnly="0" labelOnly="1" outline="0" fieldPosition="0">
        <references count="6">
          <reference field="2" count="1" selected="0">
            <x v="35"/>
          </reference>
          <reference field="3" count="1" selected="0">
            <x v="696"/>
          </reference>
          <reference field="5" count="1" selected="0">
            <x v="86"/>
          </reference>
          <reference field="9" count="1" selected="0">
            <x v="533"/>
          </reference>
          <reference field="10" count="1" selected="0">
            <x v="83"/>
          </reference>
          <reference field="11" count="1">
            <x v="2"/>
          </reference>
        </references>
      </pivotArea>
    </format>
    <format dxfId="1516">
      <pivotArea dataOnly="0" labelOnly="1" outline="0" fieldPosition="0">
        <references count="6">
          <reference field="2" count="1" selected="0">
            <x v="36"/>
          </reference>
          <reference field="3" count="1" selected="0">
            <x v="741"/>
          </reference>
          <reference field="5" count="1" selected="0">
            <x v="49"/>
          </reference>
          <reference field="9" count="1" selected="0">
            <x v="374"/>
          </reference>
          <reference field="10" count="1" selected="0">
            <x v="82"/>
          </reference>
          <reference field="11" count="1">
            <x v="2"/>
          </reference>
        </references>
      </pivotArea>
    </format>
    <format dxfId="1515">
      <pivotArea dataOnly="0" labelOnly="1" outline="0" fieldPosition="0">
        <references count="6">
          <reference field="2" count="1" selected="0">
            <x v="37"/>
          </reference>
          <reference field="3" count="1" selected="0">
            <x v="737"/>
          </reference>
          <reference field="5" count="1" selected="0">
            <x v="120"/>
          </reference>
          <reference field="9" count="1" selected="0">
            <x v="262"/>
          </reference>
          <reference field="10" count="1" selected="0">
            <x v="82"/>
          </reference>
          <reference field="11" count="1">
            <x v="2"/>
          </reference>
        </references>
      </pivotArea>
    </format>
    <format dxfId="1514">
      <pivotArea dataOnly="0" labelOnly="1" outline="0" fieldPosition="0">
        <references count="6">
          <reference field="2" count="1" selected="0">
            <x v="38"/>
          </reference>
          <reference field="3" count="1" selected="0">
            <x v="670"/>
          </reference>
          <reference field="5" count="1" selected="0">
            <x v="57"/>
          </reference>
          <reference field="9" count="1" selected="0">
            <x v="2"/>
          </reference>
          <reference field="10" count="1" selected="0">
            <x v="123"/>
          </reference>
          <reference field="11" count="1">
            <x v="3"/>
          </reference>
        </references>
      </pivotArea>
    </format>
    <format dxfId="1513">
      <pivotArea dataOnly="0" labelOnly="1" outline="0" fieldPosition="0">
        <references count="6">
          <reference field="2" count="1" selected="0">
            <x v="38"/>
          </reference>
          <reference field="3" count="1" selected="0">
            <x v="670"/>
          </reference>
          <reference field="5" count="1" selected="0">
            <x v="57"/>
          </reference>
          <reference field="9" count="1" selected="0">
            <x v="76"/>
          </reference>
          <reference field="10" count="1" selected="0">
            <x v="83"/>
          </reference>
          <reference field="11" count="1">
            <x v="2"/>
          </reference>
        </references>
      </pivotArea>
    </format>
    <format dxfId="1512">
      <pivotArea dataOnly="0" labelOnly="1" outline="0" fieldPosition="0">
        <references count="6">
          <reference field="2" count="1" selected="0">
            <x v="38"/>
          </reference>
          <reference field="3" count="1" selected="0">
            <x v="670"/>
          </reference>
          <reference field="5" count="1" selected="0">
            <x v="57"/>
          </reference>
          <reference field="9" count="1" selected="0">
            <x v="369"/>
          </reference>
          <reference field="10" count="1" selected="0">
            <x v="50"/>
          </reference>
          <reference field="11" count="1">
            <x v="3"/>
          </reference>
        </references>
      </pivotArea>
    </format>
    <format dxfId="1511">
      <pivotArea dataOnly="0" labelOnly="1" outline="0" fieldPosition="0">
        <references count="6">
          <reference field="2" count="1" selected="0">
            <x v="38"/>
          </reference>
          <reference field="3" count="1" selected="0">
            <x v="670"/>
          </reference>
          <reference field="5" count="1" selected="0">
            <x v="57"/>
          </reference>
          <reference field="9" count="1" selected="0">
            <x v="388"/>
          </reference>
          <reference field="10" count="1" selected="0">
            <x v="80"/>
          </reference>
          <reference field="11" count="1">
            <x v="2"/>
          </reference>
        </references>
      </pivotArea>
    </format>
    <format dxfId="1510">
      <pivotArea dataOnly="0" labelOnly="1" outline="0" fieldPosition="0">
        <references count="6">
          <reference field="2" count="1" selected="0">
            <x v="39"/>
          </reference>
          <reference field="3" count="1" selected="0">
            <x v="751"/>
          </reference>
          <reference field="5" count="1" selected="0">
            <x v="103"/>
          </reference>
          <reference field="9" count="1" selected="0">
            <x v="562"/>
          </reference>
          <reference field="10" count="1" selected="0">
            <x v="203"/>
          </reference>
          <reference field="11" count="1">
            <x v="3"/>
          </reference>
        </references>
      </pivotArea>
    </format>
    <format dxfId="1509">
      <pivotArea dataOnly="0" labelOnly="1" outline="0" fieldPosition="0">
        <references count="6">
          <reference field="2" count="1" selected="0">
            <x v="39"/>
          </reference>
          <reference field="3" count="1" selected="0">
            <x v="751"/>
          </reference>
          <reference field="5" count="1" selected="0">
            <x v="103"/>
          </reference>
          <reference field="9" count="1" selected="0">
            <x v="563"/>
          </reference>
          <reference field="10" count="1" selected="0">
            <x v="204"/>
          </reference>
          <reference field="11" count="1">
            <x v="2"/>
          </reference>
        </references>
      </pivotArea>
    </format>
    <format dxfId="1508">
      <pivotArea dataOnly="0" labelOnly="1" outline="0" fieldPosition="0">
        <references count="6">
          <reference field="2" count="1" selected="0">
            <x v="40"/>
          </reference>
          <reference field="3" count="1" selected="0">
            <x v="643"/>
          </reference>
          <reference field="5" count="1" selected="0">
            <x v="89"/>
          </reference>
          <reference field="9" count="1" selected="0">
            <x v="73"/>
          </reference>
          <reference field="10" count="1" selected="0">
            <x v="21"/>
          </reference>
          <reference field="11" count="1">
            <x v="3"/>
          </reference>
        </references>
      </pivotArea>
    </format>
    <format dxfId="1507">
      <pivotArea dataOnly="0" labelOnly="1" outline="0" fieldPosition="0">
        <references count="6">
          <reference field="2" count="1" selected="0">
            <x v="40"/>
          </reference>
          <reference field="3" count="1" selected="0">
            <x v="697"/>
          </reference>
          <reference field="5" count="1" selected="0">
            <x v="87"/>
          </reference>
          <reference field="9" count="1" selected="0">
            <x v="534"/>
          </reference>
          <reference field="10" count="1" selected="0">
            <x v="83"/>
          </reference>
          <reference field="11" count="1">
            <x v="2"/>
          </reference>
        </references>
      </pivotArea>
    </format>
    <format dxfId="1506">
      <pivotArea dataOnly="0" labelOnly="1" outline="0" fieldPosition="0">
        <references count="6">
          <reference field="2" count="1" selected="0">
            <x v="40"/>
          </reference>
          <reference field="3" count="1" selected="0">
            <x v="702"/>
          </reference>
          <reference field="5" count="1" selected="0">
            <x v="95"/>
          </reference>
          <reference field="9" count="1" selected="0">
            <x v="54"/>
          </reference>
          <reference field="10" count="1" selected="0">
            <x v="31"/>
          </reference>
          <reference field="11" count="1">
            <x v="3"/>
          </reference>
        </references>
      </pivotArea>
    </format>
    <format dxfId="1505">
      <pivotArea dataOnly="0" labelOnly="1" outline="0" fieldPosition="0">
        <references count="6">
          <reference field="2" count="1" selected="0">
            <x v="43"/>
          </reference>
          <reference field="3" count="1" selected="0">
            <x v="643"/>
          </reference>
          <reference field="5" count="1" selected="0">
            <x v="90"/>
          </reference>
          <reference field="9" count="1" selected="0">
            <x v="68"/>
          </reference>
          <reference field="10" count="1" selected="0">
            <x v="24"/>
          </reference>
          <reference field="11" count="1">
            <x v="3"/>
          </reference>
        </references>
      </pivotArea>
    </format>
    <format dxfId="1504">
      <pivotArea dataOnly="0" labelOnly="1" outline="0" fieldPosition="0">
        <references count="6">
          <reference field="2" count="1" selected="0">
            <x v="44"/>
          </reference>
          <reference field="3" count="1" selected="0">
            <x v="643"/>
          </reference>
          <reference field="5" count="1" selected="0">
            <x v="91"/>
          </reference>
          <reference field="9" count="1" selected="0">
            <x v="535"/>
          </reference>
          <reference field="10" count="1" selected="0">
            <x v="83"/>
          </reference>
          <reference field="11" count="1">
            <x v="2"/>
          </reference>
        </references>
      </pivotArea>
    </format>
    <format dxfId="1503">
      <pivotArea dataOnly="0" labelOnly="1" outline="0" fieldPosition="0">
        <references count="6">
          <reference field="2" count="1" selected="0">
            <x v="46"/>
          </reference>
          <reference field="3" count="1" selected="0">
            <x v="703"/>
          </reference>
          <reference field="5" count="1" selected="0">
            <x v="96"/>
          </reference>
          <reference field="9" count="1" selected="0">
            <x v="373"/>
          </reference>
          <reference field="10" count="1" selected="0">
            <x v="128"/>
          </reference>
          <reference field="11" count="1">
            <x v="2"/>
          </reference>
        </references>
      </pivotArea>
    </format>
    <format dxfId="1502">
      <pivotArea dataOnly="0" labelOnly="1" outline="0" fieldPosition="0">
        <references count="6">
          <reference field="2" count="1" selected="0">
            <x v="46"/>
          </reference>
          <reference field="3" count="1" selected="0">
            <x v="703"/>
          </reference>
          <reference field="5" count="1" selected="0">
            <x v="96"/>
          </reference>
          <reference field="9" count="1" selected="0">
            <x v="536"/>
          </reference>
          <reference field="10" count="1" selected="0">
            <x v="125"/>
          </reference>
          <reference field="11" count="1">
            <x v="3"/>
          </reference>
        </references>
      </pivotArea>
    </format>
    <format dxfId="1501">
      <pivotArea dataOnly="0" labelOnly="1" outline="0" fieldPosition="0">
        <references count="6">
          <reference field="2" count="1" selected="0">
            <x v="46"/>
          </reference>
          <reference field="3" count="1" selected="0">
            <x v="703"/>
          </reference>
          <reference field="5" count="1" selected="0">
            <x v="96"/>
          </reference>
          <reference field="9" count="1" selected="0">
            <x v="537"/>
          </reference>
          <reference field="10" count="1" selected="0">
            <x v="230"/>
          </reference>
          <reference field="11" count="1">
            <x v="2"/>
          </reference>
        </references>
      </pivotArea>
    </format>
    <format dxfId="1500">
      <pivotArea dataOnly="0" labelOnly="1" outline="0" fieldPosition="0">
        <references count="6">
          <reference field="2" count="1" selected="0">
            <x v="46"/>
          </reference>
          <reference field="3" count="1" selected="0">
            <x v="703"/>
          </reference>
          <reference field="5" count="1" selected="0">
            <x v="96"/>
          </reference>
          <reference field="9" count="1" selected="0">
            <x v="543"/>
          </reference>
          <reference field="10" count="1" selected="0">
            <x v="39"/>
          </reference>
          <reference field="11" count="1">
            <x v="3"/>
          </reference>
        </references>
      </pivotArea>
    </format>
    <format dxfId="1499">
      <pivotArea dataOnly="0" labelOnly="1" outline="0" fieldPosition="0">
        <references count="6">
          <reference field="2" count="1" selected="0">
            <x v="46"/>
          </reference>
          <reference field="3" count="1" selected="0">
            <x v="703"/>
          </reference>
          <reference field="5" count="1" selected="0">
            <x v="96"/>
          </reference>
          <reference field="9" count="1" selected="0">
            <x v="546"/>
          </reference>
          <reference field="10" count="1" selected="0">
            <x v="193"/>
          </reference>
          <reference field="11" count="1">
            <x v="2"/>
          </reference>
        </references>
      </pivotArea>
    </format>
    <format dxfId="1498">
      <pivotArea dataOnly="0" labelOnly="1" outline="0" fieldPosition="0">
        <references count="6">
          <reference field="2" count="1" selected="0">
            <x v="46"/>
          </reference>
          <reference field="3" count="1" selected="0">
            <x v="717"/>
          </reference>
          <reference field="5" count="1" selected="0">
            <x v="104"/>
          </reference>
          <reference field="9" count="1" selected="0">
            <x v="585"/>
          </reference>
          <reference field="10" count="1" selected="0">
            <x v="214"/>
          </reference>
          <reference field="11" count="1">
            <x v="3"/>
          </reference>
        </references>
      </pivotArea>
    </format>
    <format dxfId="1497">
      <pivotArea dataOnly="0" labelOnly="1" outline="0" fieldPosition="0">
        <references count="6">
          <reference field="2" count="1" selected="0">
            <x v="46"/>
          </reference>
          <reference field="3" count="1" selected="0">
            <x v="717"/>
          </reference>
          <reference field="5" count="1" selected="0">
            <x v="104"/>
          </reference>
          <reference field="9" count="1" selected="0">
            <x v="639"/>
          </reference>
          <reference field="10" count="1" selected="0">
            <x v="209"/>
          </reference>
          <reference field="11" count="1">
            <x v="2"/>
          </reference>
        </references>
      </pivotArea>
    </format>
    <format dxfId="1496">
      <pivotArea dataOnly="0" labelOnly="1" outline="0" fieldPosition="0">
        <references count="6">
          <reference field="2" count="1" selected="0">
            <x v="46"/>
          </reference>
          <reference field="3" count="1" selected="0">
            <x v="717"/>
          </reference>
          <reference field="5" count="1" selected="0">
            <x v="104"/>
          </reference>
          <reference field="9" count="1" selected="0">
            <x v="640"/>
          </reference>
          <reference field="10" count="1" selected="0">
            <x v="217"/>
          </reference>
          <reference field="11" count="1">
            <x v="3"/>
          </reference>
        </references>
      </pivotArea>
    </format>
    <format dxfId="1495">
      <pivotArea dataOnly="0" labelOnly="1" outline="0" fieldPosition="0">
        <references count="6">
          <reference field="2" count="1" selected="0">
            <x v="47"/>
          </reference>
          <reference field="3" count="1" selected="0">
            <x v="705"/>
          </reference>
          <reference field="5" count="1" selected="0">
            <x v="98"/>
          </reference>
          <reference field="9" count="1" selected="0">
            <x v="2"/>
          </reference>
          <reference field="10" count="1" selected="0">
            <x v="195"/>
          </reference>
          <reference field="11" count="1">
            <x v="2"/>
          </reference>
        </references>
      </pivotArea>
    </format>
    <format dxfId="1494">
      <pivotArea dataOnly="0" labelOnly="1" outline="0" fieldPosition="0">
        <references count="6">
          <reference field="2" count="1" selected="0">
            <x v="47"/>
          </reference>
          <reference field="3" count="1" selected="0">
            <x v="705"/>
          </reference>
          <reference field="5" count="1" selected="0">
            <x v="98"/>
          </reference>
          <reference field="9" count="1" selected="0">
            <x v="215"/>
          </reference>
          <reference field="10" count="1" selected="0">
            <x v="53"/>
          </reference>
          <reference field="11" count="1">
            <x v="3"/>
          </reference>
        </references>
      </pivotArea>
    </format>
    <format dxfId="1493">
      <pivotArea dataOnly="0" labelOnly="1" outline="0" fieldPosition="0">
        <references count="6">
          <reference field="2" count="1" selected="0">
            <x v="47"/>
          </reference>
          <reference field="3" count="1" selected="0">
            <x v="705"/>
          </reference>
          <reference field="5" count="1" selected="0">
            <x v="98"/>
          </reference>
          <reference field="9" count="1" selected="0">
            <x v="633"/>
          </reference>
          <reference field="10" count="1" selected="0">
            <x v="82"/>
          </reference>
          <reference field="11" count="1">
            <x v="2"/>
          </reference>
        </references>
      </pivotArea>
    </format>
    <format dxfId="1492">
      <pivotArea dataOnly="0" labelOnly="1" outline="0" fieldPosition="0">
        <references count="6">
          <reference field="2" count="1" selected="0">
            <x v="48"/>
          </reference>
          <reference field="3" count="1" selected="0">
            <x v="712"/>
          </reference>
          <reference field="5" count="1" selected="0">
            <x v="101"/>
          </reference>
          <reference field="9" count="1" selected="0">
            <x v="392"/>
          </reference>
          <reference field="10" count="1" selected="0">
            <x v="196"/>
          </reference>
          <reference field="11" count="1">
            <x v="3"/>
          </reference>
        </references>
      </pivotArea>
    </format>
    <format dxfId="1491">
      <pivotArea dataOnly="0" labelOnly="1" outline="0" fieldPosition="0">
        <references count="6">
          <reference field="2" count="1" selected="0">
            <x v="48"/>
          </reference>
          <reference field="3" count="1" selected="0">
            <x v="712"/>
          </reference>
          <reference field="5" count="1" selected="0">
            <x v="101"/>
          </reference>
          <reference field="9" count="1" selected="0">
            <x v="393"/>
          </reference>
          <reference field="10" count="1" selected="0">
            <x v="83"/>
          </reference>
          <reference field="11" count="1">
            <x v="2"/>
          </reference>
        </references>
      </pivotArea>
    </format>
    <format dxfId="1490">
      <pivotArea dataOnly="0" labelOnly="1" outline="0" fieldPosition="0">
        <references count="6">
          <reference field="2" count="1" selected="0">
            <x v="48"/>
          </reference>
          <reference field="3" count="1" selected="0">
            <x v="713"/>
          </reference>
          <reference field="5" count="1" selected="0">
            <x v="101"/>
          </reference>
          <reference field="9" count="1" selected="0">
            <x v="110"/>
          </reference>
          <reference field="10" count="1" selected="0">
            <x v="35"/>
          </reference>
          <reference field="11" count="1">
            <x v="3"/>
          </reference>
        </references>
      </pivotArea>
    </format>
    <format dxfId="1489">
      <pivotArea dataOnly="0" labelOnly="1" outline="0" fieldPosition="0">
        <references count="6">
          <reference field="2" count="1" selected="0">
            <x v="48"/>
          </reference>
          <reference field="3" count="1" selected="0">
            <x v="713"/>
          </reference>
          <reference field="5" count="1" selected="0">
            <x v="101"/>
          </reference>
          <reference field="9" count="1" selected="0">
            <x v="476"/>
          </reference>
          <reference field="10" count="1" selected="0">
            <x v="182"/>
          </reference>
          <reference field="11" count="1">
            <x v="2"/>
          </reference>
        </references>
      </pivotArea>
    </format>
    <format dxfId="1488">
      <pivotArea dataOnly="0" labelOnly="1" outline="0" fieldPosition="0">
        <references count="6">
          <reference field="2" count="1" selected="0">
            <x v="48"/>
          </reference>
          <reference field="3" count="1" selected="0">
            <x v="714"/>
          </reference>
          <reference field="5" count="1" selected="0">
            <x v="101"/>
          </reference>
          <reference field="9" count="1" selected="0">
            <x v="122"/>
          </reference>
          <reference field="10" count="1" selected="0">
            <x v="116"/>
          </reference>
          <reference field="11" count="1">
            <x v="3"/>
          </reference>
        </references>
      </pivotArea>
    </format>
    <format dxfId="1487">
      <pivotArea dataOnly="0" labelOnly="1" outline="0" fieldPosition="0">
        <references count="6">
          <reference field="2" count="1" selected="0">
            <x v="49"/>
          </reference>
          <reference field="3" count="1" selected="0">
            <x v="716"/>
          </reference>
          <reference field="5" count="1" selected="0">
            <x v="102"/>
          </reference>
          <reference field="9" count="1" selected="0">
            <x v="141"/>
          </reference>
          <reference field="10" count="1" selected="0">
            <x v="200"/>
          </reference>
          <reference field="11" count="1">
            <x v="2"/>
          </reference>
        </references>
      </pivotArea>
    </format>
    <format dxfId="1486">
      <pivotArea dataOnly="0" labelOnly="1" outline="0" fieldPosition="0">
        <references count="6">
          <reference field="2" count="1" selected="0">
            <x v="49"/>
          </reference>
          <reference field="3" count="1" selected="0">
            <x v="716"/>
          </reference>
          <reference field="5" count="1" selected="0">
            <x v="102"/>
          </reference>
          <reference field="9" count="1" selected="0">
            <x v="553"/>
          </reference>
          <reference field="10" count="1" selected="0">
            <x v="197"/>
          </reference>
          <reference field="11" count="1">
            <x v="3"/>
          </reference>
        </references>
      </pivotArea>
    </format>
    <format dxfId="1485">
      <pivotArea dataOnly="0" labelOnly="1" outline="0" fieldPosition="0">
        <references count="6">
          <reference field="2" count="1" selected="0">
            <x v="49"/>
          </reference>
          <reference field="3" count="1" selected="0">
            <x v="716"/>
          </reference>
          <reference field="5" count="1" selected="0">
            <x v="102"/>
          </reference>
          <reference field="9" count="1" selected="0">
            <x v="557"/>
          </reference>
          <reference field="10" count="1" selected="0">
            <x v="200"/>
          </reference>
          <reference field="11" count="1">
            <x v="2"/>
          </reference>
        </references>
      </pivotArea>
    </format>
    <format dxfId="1484">
      <pivotArea dataOnly="0" labelOnly="1" outline="0" fieldPosition="0">
        <references count="6">
          <reference field="2" count="1" selected="0">
            <x v="49"/>
          </reference>
          <reference field="3" count="1" selected="0">
            <x v="750"/>
          </reference>
          <reference field="5" count="1" selected="0">
            <x v="127"/>
          </reference>
          <reference field="9" count="1" selected="0">
            <x v="553"/>
          </reference>
          <reference field="10" count="1" selected="0">
            <x v="180"/>
          </reference>
          <reference field="11" count="1">
            <x v="3"/>
          </reference>
        </references>
      </pivotArea>
    </format>
    <format dxfId="1483">
      <pivotArea dataOnly="0" labelOnly="1" outline="0" fieldPosition="0">
        <references count="6">
          <reference field="2" count="1" selected="0">
            <x v="49"/>
          </reference>
          <reference field="3" count="1" selected="0">
            <x v="750"/>
          </reference>
          <reference field="5" count="1" selected="0">
            <x v="127"/>
          </reference>
          <reference field="9" count="1" selected="0">
            <x v="636"/>
          </reference>
          <reference field="10" count="1" selected="0">
            <x v="140"/>
          </reference>
          <reference field="11" count="1">
            <x v="2"/>
          </reference>
        </references>
      </pivotArea>
    </format>
    <format dxfId="1482">
      <pivotArea dataOnly="0" labelOnly="1" outline="0" fieldPosition="0">
        <references count="6">
          <reference field="2" count="1" selected="0">
            <x v="51"/>
          </reference>
          <reference field="3" count="1" selected="0">
            <x v="723"/>
          </reference>
          <reference field="5" count="1" selected="0">
            <x v="107"/>
          </reference>
          <reference field="9" count="1" selected="0">
            <x v="610"/>
          </reference>
          <reference field="10" count="1" selected="0">
            <x v="222"/>
          </reference>
          <reference field="11" count="1">
            <x v="3"/>
          </reference>
        </references>
      </pivotArea>
    </format>
    <format dxfId="1481">
      <pivotArea dataOnly="0" labelOnly="1" outline="0" fieldPosition="0">
        <references count="6">
          <reference field="2" count="1" selected="0">
            <x v="51"/>
          </reference>
          <reference field="3" count="1" selected="0">
            <x v="723"/>
          </reference>
          <reference field="5" count="1" selected="0">
            <x v="107"/>
          </reference>
          <reference field="9" count="1" selected="0">
            <x v="611"/>
          </reference>
          <reference field="10" count="1" selected="0">
            <x v="190"/>
          </reference>
          <reference field="11" count="1">
            <x v="2"/>
          </reference>
        </references>
      </pivotArea>
    </format>
    <format dxfId="1480">
      <pivotArea dataOnly="0" labelOnly="1" outline="0" fieldPosition="0">
        <references count="6">
          <reference field="2" count="1" selected="0">
            <x v="51"/>
          </reference>
          <reference field="3" count="1" selected="0">
            <x v="725"/>
          </reference>
          <reference field="5" count="1" selected="0">
            <x v="109"/>
          </reference>
          <reference field="9" count="1" selected="0">
            <x v="663"/>
          </reference>
          <reference field="10" count="1" selected="0">
            <x v="60"/>
          </reference>
          <reference field="11" count="1">
            <x v="3"/>
          </reference>
        </references>
      </pivotArea>
    </format>
    <format dxfId="1479">
      <pivotArea dataOnly="0" labelOnly="1" outline="0" fieldPosition="0">
        <references count="6">
          <reference field="2" count="1" selected="0">
            <x v="51"/>
          </reference>
          <reference field="3" count="1" selected="0">
            <x v="725"/>
          </reference>
          <reference field="5" count="1" selected="0">
            <x v="109"/>
          </reference>
          <reference field="9" count="1" selected="0">
            <x v="664"/>
          </reference>
          <reference field="10" count="1" selected="0">
            <x v="190"/>
          </reference>
          <reference field="11" count="1">
            <x v="2"/>
          </reference>
        </references>
      </pivotArea>
    </format>
    <format dxfId="1478">
      <pivotArea dataOnly="0" labelOnly="1" outline="0" fieldPosition="0">
        <references count="6">
          <reference field="2" count="1" selected="0">
            <x v="52"/>
          </reference>
          <reference field="3" count="1" selected="0">
            <x v="752"/>
          </reference>
          <reference field="5" count="1" selected="0">
            <x v="110"/>
          </reference>
          <reference field="9" count="1" selected="0">
            <x v="674"/>
          </reference>
          <reference field="10" count="1" selected="0">
            <x v="225"/>
          </reference>
          <reference field="11" count="1">
            <x v="3"/>
          </reference>
        </references>
      </pivotArea>
    </format>
    <format dxfId="1477">
      <pivotArea dataOnly="0" labelOnly="1" outline="0" fieldPosition="0">
        <references count="6">
          <reference field="2" count="1" selected="0">
            <x v="53"/>
          </reference>
          <reference field="3" count="1" selected="0">
            <x v="730"/>
          </reference>
          <reference field="5" count="1" selected="0">
            <x v="111"/>
          </reference>
          <reference field="9" count="1" selected="0">
            <x v="2"/>
          </reference>
          <reference field="10" count="1" selected="0">
            <x v="205"/>
          </reference>
          <reference field="11" count="1">
            <x v="2"/>
          </reference>
        </references>
      </pivotArea>
    </format>
    <format dxfId="1476">
      <pivotArea dataOnly="0" labelOnly="1" outline="0" fieldPosition="0">
        <references count="6">
          <reference field="2" count="1" selected="0">
            <x v="56"/>
          </reference>
          <reference field="3" count="1" selected="0">
            <x v="753"/>
          </reference>
          <reference field="5" count="1" selected="0">
            <x v="117"/>
          </reference>
          <reference field="9" count="1" selected="0">
            <x v="618"/>
          </reference>
          <reference field="10" count="1" selected="0">
            <x v="128"/>
          </reference>
          <reference field="11" count="1">
            <x v="3"/>
          </reference>
        </references>
      </pivotArea>
    </format>
    <format dxfId="1475">
      <pivotArea dataOnly="0" labelOnly="1" outline="0" fieldPosition="0">
        <references count="6">
          <reference field="2" count="1" selected="0">
            <x v="57"/>
          </reference>
          <reference field="3" count="1" selected="0">
            <x v="736"/>
          </reference>
          <reference field="5" count="1" selected="0">
            <x v="118"/>
          </reference>
          <reference field="9" count="1" selected="0">
            <x v="685"/>
          </reference>
          <reference field="10" count="1" selected="0">
            <x v="204"/>
          </reference>
          <reference field="11" count="1">
            <x v="2"/>
          </reference>
        </references>
      </pivotArea>
    </format>
    <format dxfId="1474">
      <pivotArea dataOnly="0" labelOnly="1" outline="0" fieldPosition="0">
        <references count="6">
          <reference field="2" count="1" selected="0">
            <x v="58"/>
          </reference>
          <reference field="3" count="1" selected="0">
            <x v="755"/>
          </reference>
          <reference field="5" count="1" selected="0">
            <x v="123"/>
          </reference>
          <reference field="9" count="1" selected="0">
            <x v="689"/>
          </reference>
          <reference field="10" count="1" selected="0">
            <x v="32"/>
          </reference>
          <reference field="11" count="1">
            <x v="3"/>
          </reference>
        </references>
      </pivotArea>
    </format>
    <format dxfId="1473">
      <pivotArea dataOnly="0" labelOnly="1" outline="0" fieldPosition="0">
        <references count="6">
          <reference field="2" count="1" selected="0">
            <x v="59"/>
          </reference>
          <reference field="3" count="1" selected="0">
            <x v="756"/>
          </reference>
          <reference field="5" count="1" selected="0">
            <x v="129"/>
          </reference>
          <reference field="9" count="1" selected="0">
            <x v="690"/>
          </reference>
          <reference field="10" count="1" selected="0">
            <x v="21"/>
          </reference>
          <reference field="11" count="1">
            <x v="3"/>
          </reference>
        </references>
      </pivotArea>
    </format>
    <format dxfId="1472">
      <pivotArea dataOnly="0" labelOnly="1" outline="0" fieldPosition="0">
        <references count="7">
          <reference field="2" count="1" selected="0">
            <x v="0"/>
          </reference>
          <reference field="3" count="1" selected="0">
            <x v="125"/>
          </reference>
          <reference field="5" count="1" selected="0">
            <x v="0"/>
          </reference>
          <reference field="9" count="1" selected="0">
            <x v="0"/>
          </reference>
          <reference field="10" count="1" selected="0">
            <x v="79"/>
          </reference>
          <reference field="11" count="1" selected="0">
            <x v="1"/>
          </reference>
          <reference field="25" count="0"/>
        </references>
      </pivotArea>
    </format>
    <format dxfId="1471">
      <pivotArea dataOnly="0" labelOnly="1" outline="0" fieldPosition="0">
        <references count="7">
          <reference field="2" count="1" selected="0">
            <x v="2"/>
          </reference>
          <reference field="3" count="1" selected="0">
            <x v="738"/>
          </reference>
          <reference field="5" count="1" selected="0">
            <x v="2"/>
          </reference>
          <reference field="9" count="1" selected="0">
            <x v="367"/>
          </reference>
          <reference field="10" count="1" selected="0">
            <x v="76"/>
          </reference>
          <reference field="11" count="1" selected="0">
            <x v="2"/>
          </reference>
          <reference field="25" count="0"/>
        </references>
      </pivotArea>
    </format>
    <format dxfId="1470">
      <pivotArea dataOnly="0" labelOnly="1" outline="0" fieldPosition="0">
        <references count="7">
          <reference field="2" count="1" selected="0">
            <x v="2"/>
          </reference>
          <reference field="3" count="1" selected="0">
            <x v="738"/>
          </reference>
          <reference field="5" count="1" selected="0">
            <x v="2"/>
          </reference>
          <reference field="9" count="1" selected="0">
            <x v="368"/>
          </reference>
          <reference field="10" count="1" selected="0">
            <x v="76"/>
          </reference>
          <reference field="11" count="1" selected="0">
            <x v="2"/>
          </reference>
          <reference field="25" count="0"/>
        </references>
      </pivotArea>
    </format>
    <format dxfId="1469">
      <pivotArea dataOnly="0" labelOnly="1" outline="0" fieldPosition="0">
        <references count="7">
          <reference field="2" count="1" selected="0">
            <x v="2"/>
          </reference>
          <reference field="3" count="1" selected="0">
            <x v="738"/>
          </reference>
          <reference field="5" count="1" selected="0">
            <x v="3"/>
          </reference>
          <reference field="9" count="1" selected="0">
            <x v="0"/>
          </reference>
          <reference field="10" count="1" selected="0">
            <x v="83"/>
          </reference>
          <reference field="11" count="1" selected="0">
            <x v="2"/>
          </reference>
          <reference field="25" count="0"/>
        </references>
      </pivotArea>
    </format>
    <format dxfId="1468">
      <pivotArea dataOnly="0" labelOnly="1" outline="0" fieldPosition="0">
        <references count="7">
          <reference field="2" count="1" selected="0">
            <x v="2"/>
          </reference>
          <reference field="3" count="1" selected="0">
            <x v="738"/>
          </reference>
          <reference field="5" count="1" selected="0">
            <x v="4"/>
          </reference>
          <reference field="9" count="1" selected="0">
            <x v="620"/>
          </reference>
          <reference field="10" count="1" selected="0">
            <x v="178"/>
          </reference>
          <reference field="11" count="1" selected="0">
            <x v="2"/>
          </reference>
          <reference field="25" count="0"/>
        </references>
      </pivotArea>
    </format>
    <format dxfId="1467">
      <pivotArea dataOnly="0" labelOnly="1" outline="0" fieldPosition="0">
        <references count="7">
          <reference field="2" count="1" selected="0">
            <x v="3"/>
          </reference>
          <reference field="3" count="1" selected="0">
            <x v="608"/>
          </reference>
          <reference field="5" count="1" selected="0">
            <x v="5"/>
          </reference>
          <reference field="9" count="1" selected="0">
            <x v="2"/>
          </reference>
          <reference field="10" count="1" selected="0">
            <x v="84"/>
          </reference>
          <reference field="11" count="1" selected="0">
            <x v="2"/>
          </reference>
          <reference field="25" count="0"/>
        </references>
      </pivotArea>
    </format>
    <format dxfId="1466">
      <pivotArea dataOnly="0" labelOnly="1" outline="0" fieldPosition="0">
        <references count="7">
          <reference field="2" count="1" selected="0">
            <x v="3"/>
          </reference>
          <reference field="3" count="1" selected="0">
            <x v="608"/>
          </reference>
          <reference field="5" count="1" selected="0">
            <x v="5"/>
          </reference>
          <reference field="9" count="1" selected="0">
            <x v="3"/>
          </reference>
          <reference field="10" count="1" selected="0">
            <x v="82"/>
          </reference>
          <reference field="11" count="1" selected="0">
            <x v="2"/>
          </reference>
          <reference field="25" count="0"/>
        </references>
      </pivotArea>
    </format>
    <format dxfId="1465">
      <pivotArea dataOnly="0" labelOnly="1" outline="0" fieldPosition="0">
        <references count="7">
          <reference field="2" count="1" selected="0">
            <x v="3"/>
          </reference>
          <reference field="3" count="1" selected="0">
            <x v="608"/>
          </reference>
          <reference field="5" count="1" selected="0">
            <x v="5"/>
          </reference>
          <reference field="9" count="1" selected="0">
            <x v="23"/>
          </reference>
          <reference field="10" count="1" selected="0">
            <x v="83"/>
          </reference>
          <reference field="11" count="1" selected="0">
            <x v="2"/>
          </reference>
          <reference field="25" count="0"/>
        </references>
      </pivotArea>
    </format>
    <format dxfId="1464">
      <pivotArea dataOnly="0" labelOnly="1" outline="0" fieldPosition="0">
        <references count="7">
          <reference field="2" count="1" selected="0">
            <x v="3"/>
          </reference>
          <reference field="3" count="1" selected="0">
            <x v="608"/>
          </reference>
          <reference field="5" count="1" selected="0">
            <x v="5"/>
          </reference>
          <reference field="9" count="1" selected="0">
            <x v="90"/>
          </reference>
          <reference field="10" count="1" selected="0">
            <x v="83"/>
          </reference>
          <reference field="11" count="1" selected="0">
            <x v="2"/>
          </reference>
          <reference field="25" count="0"/>
        </references>
      </pivotArea>
    </format>
    <format dxfId="1463">
      <pivotArea dataOnly="0" labelOnly="1" outline="0" fieldPosition="0">
        <references count="7">
          <reference field="2" count="1" selected="0">
            <x v="3"/>
          </reference>
          <reference field="3" count="1" selected="0">
            <x v="608"/>
          </reference>
          <reference field="5" count="1" selected="0">
            <x v="5"/>
          </reference>
          <reference field="9" count="1" selected="0">
            <x v="92"/>
          </reference>
          <reference field="10" count="1" selected="0">
            <x v="82"/>
          </reference>
          <reference field="11" count="1" selected="0">
            <x v="2"/>
          </reference>
          <reference field="25" count="0"/>
        </references>
      </pivotArea>
    </format>
    <format dxfId="1462">
      <pivotArea dataOnly="0" labelOnly="1" outline="0" fieldPosition="0">
        <references count="7">
          <reference field="2" count="1" selected="0">
            <x v="3"/>
          </reference>
          <reference field="3" count="1" selected="0">
            <x v="608"/>
          </reference>
          <reference field="5" count="1" selected="0">
            <x v="5"/>
          </reference>
          <reference field="9" count="1" selected="0">
            <x v="94"/>
          </reference>
          <reference field="10" count="1" selected="0">
            <x v="83"/>
          </reference>
          <reference field="11" count="1" selected="0">
            <x v="2"/>
          </reference>
          <reference field="25" count="0"/>
        </references>
      </pivotArea>
    </format>
    <format dxfId="1461">
      <pivotArea dataOnly="0" labelOnly="1" outline="0" fieldPosition="0">
        <references count="7">
          <reference field="2" count="1" selected="0">
            <x v="3"/>
          </reference>
          <reference field="3" count="1" selected="0">
            <x v="608"/>
          </reference>
          <reference field="5" count="1" selected="0">
            <x v="5"/>
          </reference>
          <reference field="9" count="1" selected="0">
            <x v="164"/>
          </reference>
          <reference field="10" count="1" selected="0">
            <x v="82"/>
          </reference>
          <reference field="11" count="1" selected="0">
            <x v="2"/>
          </reference>
          <reference field="25" count="0"/>
        </references>
      </pivotArea>
    </format>
    <format dxfId="1460">
      <pivotArea dataOnly="0" labelOnly="1" outline="0" fieldPosition="0">
        <references count="7">
          <reference field="2" count="1" selected="0">
            <x v="3"/>
          </reference>
          <reference field="3" count="1" selected="0">
            <x v="608"/>
          </reference>
          <reference field="5" count="1" selected="0">
            <x v="5"/>
          </reference>
          <reference field="9" count="1" selected="0">
            <x v="335"/>
          </reference>
          <reference field="10" count="1" selected="0">
            <x v="83"/>
          </reference>
          <reference field="11" count="1" selected="0">
            <x v="2"/>
          </reference>
          <reference field="25" count="0"/>
        </references>
      </pivotArea>
    </format>
    <format dxfId="1459">
      <pivotArea dataOnly="0" labelOnly="1" outline="0" fieldPosition="0">
        <references count="7">
          <reference field="2" count="1" selected="0">
            <x v="3"/>
          </reference>
          <reference field="3" count="1" selected="0">
            <x v="608"/>
          </reference>
          <reference field="5" count="1" selected="0">
            <x v="5"/>
          </reference>
          <reference field="9" count="1" selected="0">
            <x v="411"/>
          </reference>
          <reference field="10" count="1" selected="0">
            <x v="84"/>
          </reference>
          <reference field="11" count="1" selected="0">
            <x v="2"/>
          </reference>
          <reference field="25" count="0"/>
        </references>
      </pivotArea>
    </format>
    <format dxfId="1458">
      <pivotArea dataOnly="0" labelOnly="1" outline="0" fieldPosition="0">
        <references count="7">
          <reference field="2" count="1" selected="0">
            <x v="3"/>
          </reference>
          <reference field="3" count="1" selected="0">
            <x v="608"/>
          </reference>
          <reference field="5" count="1" selected="0">
            <x v="5"/>
          </reference>
          <reference field="9" count="1" selected="0">
            <x v="412"/>
          </reference>
          <reference field="10" count="1" selected="0">
            <x v="82"/>
          </reference>
          <reference field="11" count="1" selected="0">
            <x v="2"/>
          </reference>
          <reference field="25" count="0"/>
        </references>
      </pivotArea>
    </format>
    <format dxfId="1457">
      <pivotArea dataOnly="0" labelOnly="1" outline="0" fieldPosition="0">
        <references count="7">
          <reference field="2" count="1" selected="0">
            <x v="3"/>
          </reference>
          <reference field="3" count="1" selected="0">
            <x v="608"/>
          </reference>
          <reference field="5" count="1" selected="0">
            <x v="5"/>
          </reference>
          <reference field="9" count="1" selected="0">
            <x v="413"/>
          </reference>
          <reference field="10" count="1" selected="0">
            <x v="82"/>
          </reference>
          <reference field="11" count="1" selected="0">
            <x v="2"/>
          </reference>
          <reference field="25" count="0"/>
        </references>
      </pivotArea>
    </format>
    <format dxfId="1456">
      <pivotArea dataOnly="0" labelOnly="1" outline="0" fieldPosition="0">
        <references count="7">
          <reference field="2" count="1" selected="0">
            <x v="3"/>
          </reference>
          <reference field="3" count="1" selected="0">
            <x v="608"/>
          </reference>
          <reference field="5" count="1" selected="0">
            <x v="5"/>
          </reference>
          <reference field="9" count="1" selected="0">
            <x v="414"/>
          </reference>
          <reference field="10" count="1" selected="0">
            <x v="84"/>
          </reference>
          <reference field="11" count="1" selected="0">
            <x v="2"/>
          </reference>
          <reference field="25" count="0"/>
        </references>
      </pivotArea>
    </format>
    <format dxfId="1455">
      <pivotArea dataOnly="0" labelOnly="1" outline="0" fieldPosition="0">
        <references count="7">
          <reference field="2" count="1" selected="0">
            <x v="3"/>
          </reference>
          <reference field="3" count="1" selected="0">
            <x v="608"/>
          </reference>
          <reference field="5" count="1" selected="0">
            <x v="5"/>
          </reference>
          <reference field="9" count="1" selected="0">
            <x v="449"/>
          </reference>
          <reference field="10" count="1" selected="0">
            <x v="82"/>
          </reference>
          <reference field="11" count="1" selected="0">
            <x v="2"/>
          </reference>
          <reference field="25" count="0"/>
        </references>
      </pivotArea>
    </format>
    <format dxfId="1454">
      <pivotArea dataOnly="0" labelOnly="1" outline="0" fieldPosition="0">
        <references count="7">
          <reference field="2" count="1" selected="0">
            <x v="3"/>
          </reference>
          <reference field="3" count="1" selected="0">
            <x v="608"/>
          </reference>
          <reference field="5" count="1" selected="0">
            <x v="6"/>
          </reference>
          <reference field="9" count="1" selected="0">
            <x v="44"/>
          </reference>
          <reference field="10" count="1" selected="0">
            <x v="53"/>
          </reference>
          <reference field="11" count="1" selected="0">
            <x v="3"/>
          </reference>
          <reference field="25" count="0"/>
        </references>
      </pivotArea>
    </format>
    <format dxfId="1453">
      <pivotArea dataOnly="0" labelOnly="1" outline="0" fieldPosition="0">
        <references count="7">
          <reference field="2" count="1" selected="0">
            <x v="3"/>
          </reference>
          <reference field="3" count="1" selected="0">
            <x v="608"/>
          </reference>
          <reference field="5" count="1" selected="0">
            <x v="6"/>
          </reference>
          <reference field="9" count="1" selected="0">
            <x v="87"/>
          </reference>
          <reference field="10" count="1" selected="0">
            <x v="125"/>
          </reference>
          <reference field="11" count="1" selected="0">
            <x v="3"/>
          </reference>
          <reference field="25" count="0"/>
        </references>
      </pivotArea>
    </format>
    <format dxfId="1452">
      <pivotArea dataOnly="0" labelOnly="1" outline="0" fieldPosition="0">
        <references count="7">
          <reference field="2" count="1" selected="0">
            <x v="3"/>
          </reference>
          <reference field="3" count="1" selected="0">
            <x v="632"/>
          </reference>
          <reference field="5" count="1" selected="0">
            <x v="15"/>
          </reference>
          <reference field="9" count="1" selected="0">
            <x v="85"/>
          </reference>
          <reference field="10" count="1" selected="0">
            <x v="42"/>
          </reference>
          <reference field="11" count="1" selected="0">
            <x v="3"/>
          </reference>
          <reference field="25" count="0"/>
        </references>
      </pivotArea>
    </format>
    <format dxfId="1451">
      <pivotArea dataOnly="0" labelOnly="1" outline="0" fieldPosition="0">
        <references count="7">
          <reference field="2" count="1" selected="0">
            <x v="3"/>
          </reference>
          <reference field="3" count="1" selected="0">
            <x v="632"/>
          </reference>
          <reference field="5" count="1" selected="0">
            <x v="15"/>
          </reference>
          <reference field="9" count="1" selected="0">
            <x v="86"/>
          </reference>
          <reference field="10" count="1" selected="0">
            <x v="82"/>
          </reference>
          <reference field="11" count="1" selected="0">
            <x v="2"/>
          </reference>
          <reference field="25" count="0"/>
        </references>
      </pivotArea>
    </format>
    <format dxfId="1450">
      <pivotArea dataOnly="0" labelOnly="1" outline="0" fieldPosition="0">
        <references count="7">
          <reference field="2" count="1" selected="0">
            <x v="4"/>
          </reference>
          <reference field="3" count="1" selected="0">
            <x v="551"/>
          </reference>
          <reference field="5" count="1" selected="0">
            <x v="33"/>
          </reference>
          <reference field="9" count="1" selected="0">
            <x v="2"/>
          </reference>
          <reference field="10" count="1" selected="0">
            <x v="83"/>
          </reference>
          <reference field="11" count="1" selected="0">
            <x v="2"/>
          </reference>
          <reference field="25" count="0"/>
        </references>
      </pivotArea>
    </format>
    <format dxfId="1449">
      <pivotArea dataOnly="0" labelOnly="1" outline="0" fieldPosition="0">
        <references count="7">
          <reference field="2" count="1" selected="0">
            <x v="4"/>
          </reference>
          <reference field="3" count="1" selected="0">
            <x v="551"/>
          </reference>
          <reference field="5" count="1" selected="0">
            <x v="33"/>
          </reference>
          <reference field="9" count="1" selected="0">
            <x v="19"/>
          </reference>
          <reference field="10" count="1" selected="0">
            <x v="25"/>
          </reference>
          <reference field="11" count="1" selected="0">
            <x v="3"/>
          </reference>
          <reference field="25" count="0"/>
        </references>
      </pivotArea>
    </format>
    <format dxfId="1448">
      <pivotArea dataOnly="0" labelOnly="1" outline="0" fieldPosition="0">
        <references count="7">
          <reference field="2" count="1" selected="0">
            <x v="4"/>
          </reference>
          <reference field="3" count="1" selected="0">
            <x v="551"/>
          </reference>
          <reference field="5" count="1" selected="0">
            <x v="33"/>
          </reference>
          <reference field="9" count="1" selected="0">
            <x v="48"/>
          </reference>
          <reference field="10" count="1" selected="0">
            <x v="124"/>
          </reference>
          <reference field="11" count="1" selected="0">
            <x v="3"/>
          </reference>
          <reference field="25" count="0"/>
        </references>
      </pivotArea>
    </format>
    <format dxfId="1447">
      <pivotArea dataOnly="0" labelOnly="1" outline="0" fieldPosition="0">
        <references count="7">
          <reference field="2" count="1" selected="0">
            <x v="4"/>
          </reference>
          <reference field="3" count="1" selected="0">
            <x v="551"/>
          </reference>
          <reference field="5" count="1" selected="0">
            <x v="33"/>
          </reference>
          <reference field="9" count="1" selected="0">
            <x v="419"/>
          </reference>
          <reference field="10" count="1" selected="0">
            <x v="83"/>
          </reference>
          <reference field="11" count="1" selected="0">
            <x v="2"/>
          </reference>
          <reference field="25" count="0"/>
        </references>
      </pivotArea>
    </format>
    <format dxfId="1446">
      <pivotArea dataOnly="0" labelOnly="1" outline="0" fieldPosition="0">
        <references count="7">
          <reference field="2" count="1" selected="0">
            <x v="4"/>
          </reference>
          <reference field="3" count="1" selected="0">
            <x v="593"/>
          </reference>
          <reference field="5" count="1" selected="0">
            <x v="7"/>
          </reference>
          <reference field="9" count="1" selected="0">
            <x v="10"/>
          </reference>
          <reference field="10" count="1" selected="0">
            <x v="125"/>
          </reference>
          <reference field="11" count="1" selected="0">
            <x v="3"/>
          </reference>
          <reference field="25" count="0"/>
        </references>
      </pivotArea>
    </format>
    <format dxfId="1445">
      <pivotArea dataOnly="0" labelOnly="1" outline="0" fieldPosition="0">
        <references count="7">
          <reference field="2" count="1" selected="0">
            <x v="4"/>
          </reference>
          <reference field="3" count="1" selected="0">
            <x v="593"/>
          </reference>
          <reference field="5" count="1" selected="0">
            <x v="7"/>
          </reference>
          <reference field="9" count="1" selected="0">
            <x v="88"/>
          </reference>
          <reference field="10" count="1" selected="0">
            <x v="84"/>
          </reference>
          <reference field="11" count="1" selected="0">
            <x v="2"/>
          </reference>
          <reference field="25" count="0"/>
        </references>
      </pivotArea>
    </format>
    <format dxfId="1444">
      <pivotArea dataOnly="0" labelOnly="1" outline="0" fieldPosition="0">
        <references count="7">
          <reference field="2" count="1" selected="0">
            <x v="4"/>
          </reference>
          <reference field="3" count="1" selected="0">
            <x v="593"/>
          </reference>
          <reference field="5" count="1" selected="0">
            <x v="7"/>
          </reference>
          <reference field="9" count="1" selected="0">
            <x v="215"/>
          </reference>
          <reference field="10" count="1" selected="0">
            <x v="125"/>
          </reference>
          <reference field="11" count="1" selected="0">
            <x v="3"/>
          </reference>
          <reference field="25" count="0"/>
        </references>
      </pivotArea>
    </format>
    <format dxfId="1443">
      <pivotArea dataOnly="0" labelOnly="1" outline="0" fieldPosition="0">
        <references count="7">
          <reference field="2" count="1" selected="0">
            <x v="4"/>
          </reference>
          <reference field="3" count="1" selected="0">
            <x v="593"/>
          </reference>
          <reference field="5" count="1" selected="0">
            <x v="7"/>
          </reference>
          <reference field="9" count="1" selected="0">
            <x v="218"/>
          </reference>
          <reference field="10" count="1" selected="0">
            <x v="82"/>
          </reference>
          <reference field="11" count="1" selected="0">
            <x v="2"/>
          </reference>
          <reference field="25" count="0"/>
        </references>
      </pivotArea>
    </format>
    <format dxfId="1442">
      <pivotArea dataOnly="0" labelOnly="1" outline="0" fieldPosition="0">
        <references count="7">
          <reference field="2" count="1" selected="0">
            <x v="4"/>
          </reference>
          <reference field="3" count="1" selected="0">
            <x v="593"/>
          </reference>
          <reference field="5" count="1" selected="0">
            <x v="7"/>
          </reference>
          <reference field="9" count="1" selected="0">
            <x v="219"/>
          </reference>
          <reference field="10" count="1" selected="0">
            <x v="172"/>
          </reference>
          <reference field="11" count="1" selected="0">
            <x v="2"/>
          </reference>
          <reference field="25" count="0"/>
        </references>
      </pivotArea>
    </format>
    <format dxfId="1441">
      <pivotArea dataOnly="0" labelOnly="1" outline="0" fieldPosition="0">
        <references count="7">
          <reference field="2" count="1" selected="0">
            <x v="4"/>
          </reference>
          <reference field="3" count="1" selected="0">
            <x v="593"/>
          </reference>
          <reference field="5" count="1" selected="0">
            <x v="7"/>
          </reference>
          <reference field="9" count="1" selected="0">
            <x v="287"/>
          </reference>
          <reference field="10" count="1" selected="0">
            <x v="83"/>
          </reference>
          <reference field="11" count="1" selected="0">
            <x v="2"/>
          </reference>
          <reference field="25" count="0"/>
        </references>
      </pivotArea>
    </format>
    <format dxfId="1440">
      <pivotArea dataOnly="0" labelOnly="1" outline="0" fieldPosition="0">
        <references count="7">
          <reference field="2" count="1" selected="0">
            <x v="4"/>
          </reference>
          <reference field="3" count="1" selected="0">
            <x v="593"/>
          </reference>
          <reference field="5" count="1" selected="0">
            <x v="7"/>
          </reference>
          <reference field="9" count="1" selected="0">
            <x v="324"/>
          </reference>
          <reference field="10" count="1" selected="0">
            <x v="83"/>
          </reference>
          <reference field="11" count="1" selected="0">
            <x v="2"/>
          </reference>
          <reference field="25" count="0"/>
        </references>
      </pivotArea>
    </format>
    <format dxfId="1439">
      <pivotArea dataOnly="0" labelOnly="1" outline="0" fieldPosition="0">
        <references count="7">
          <reference field="2" count="1" selected="0">
            <x v="4"/>
          </reference>
          <reference field="3" count="1" selected="0">
            <x v="593"/>
          </reference>
          <reference field="5" count="1" selected="0">
            <x v="7"/>
          </reference>
          <reference field="9" count="1" selected="0">
            <x v="336"/>
          </reference>
          <reference field="10" count="1" selected="0">
            <x v="82"/>
          </reference>
          <reference field="11" count="1" selected="0">
            <x v="2"/>
          </reference>
          <reference field="25" count="0"/>
        </references>
      </pivotArea>
    </format>
    <format dxfId="1438">
      <pivotArea dataOnly="0" labelOnly="1" outline="0" fieldPosition="0">
        <references count="7">
          <reference field="2" count="1" selected="0">
            <x v="4"/>
          </reference>
          <reference field="3" count="1" selected="0">
            <x v="593"/>
          </reference>
          <reference field="5" count="1" selected="0">
            <x v="7"/>
          </reference>
          <reference field="9" count="1" selected="0">
            <x v="385"/>
          </reference>
          <reference field="10" count="1" selected="0">
            <x v="83"/>
          </reference>
          <reference field="11" count="1" selected="0">
            <x v="2"/>
          </reference>
          <reference field="25" count="0"/>
        </references>
      </pivotArea>
    </format>
    <format dxfId="1437">
      <pivotArea dataOnly="0" labelOnly="1" outline="0" fieldPosition="0">
        <references count="7">
          <reference field="2" count="1" selected="0">
            <x v="4"/>
          </reference>
          <reference field="3" count="1" selected="0">
            <x v="593"/>
          </reference>
          <reference field="5" count="1" selected="0">
            <x v="7"/>
          </reference>
          <reference field="9" count="1" selected="0">
            <x v="415"/>
          </reference>
          <reference field="10" count="1" selected="0">
            <x v="123"/>
          </reference>
          <reference field="11" count="1" selected="0">
            <x v="3"/>
          </reference>
          <reference field="25" count="0"/>
        </references>
      </pivotArea>
    </format>
    <format dxfId="1436">
      <pivotArea dataOnly="0" labelOnly="1" outline="0" fieldPosition="0">
        <references count="7">
          <reference field="2" count="1" selected="0">
            <x v="4"/>
          </reference>
          <reference field="3" count="1" selected="0">
            <x v="593"/>
          </reference>
          <reference field="5" count="1" selected="0">
            <x v="7"/>
          </reference>
          <reference field="9" count="1" selected="0">
            <x v="423"/>
          </reference>
          <reference field="10" count="1" selected="0">
            <x v="83"/>
          </reference>
          <reference field="11" count="1" selected="0">
            <x v="2"/>
          </reference>
          <reference field="25" count="0"/>
        </references>
      </pivotArea>
    </format>
    <format dxfId="1435">
      <pivotArea dataOnly="0" labelOnly="1" outline="0" fieldPosition="0">
        <references count="7">
          <reference field="2" count="1" selected="0">
            <x v="4"/>
          </reference>
          <reference field="3" count="1" selected="0">
            <x v="593"/>
          </reference>
          <reference field="5" count="1" selected="0">
            <x v="7"/>
          </reference>
          <reference field="9" count="1" selected="0">
            <x v="424"/>
          </reference>
          <reference field="10" count="1" selected="0">
            <x v="172"/>
          </reference>
          <reference field="11" count="1" selected="0">
            <x v="2"/>
          </reference>
          <reference field="25" count="0"/>
        </references>
      </pivotArea>
    </format>
    <format dxfId="1434">
      <pivotArea dataOnly="0" labelOnly="1" outline="0" fieldPosition="0">
        <references count="7">
          <reference field="2" count="1" selected="0">
            <x v="4"/>
          </reference>
          <reference field="3" count="1" selected="0">
            <x v="593"/>
          </reference>
          <reference field="5" count="1" selected="0">
            <x v="7"/>
          </reference>
          <reference field="9" count="1" selected="0">
            <x v="425"/>
          </reference>
          <reference field="10" count="1" selected="0">
            <x v="83"/>
          </reference>
          <reference field="11" count="1" selected="0">
            <x v="2"/>
          </reference>
          <reference field="25" count="0"/>
        </references>
      </pivotArea>
    </format>
    <format dxfId="1433">
      <pivotArea dataOnly="0" labelOnly="1" outline="0" fieldPosition="0">
        <references count="7">
          <reference field="2" count="1" selected="0">
            <x v="4"/>
          </reference>
          <reference field="3" count="1" selected="0">
            <x v="593"/>
          </reference>
          <reference field="5" count="1" selected="0">
            <x v="7"/>
          </reference>
          <reference field="9" count="1" selected="0">
            <x v="426"/>
          </reference>
          <reference field="10" count="1" selected="0">
            <x v="82"/>
          </reference>
          <reference field="11" count="1" selected="0">
            <x v="2"/>
          </reference>
          <reference field="25" count="0"/>
        </references>
      </pivotArea>
    </format>
    <format dxfId="1432">
      <pivotArea dataOnly="0" labelOnly="1" outline="0" fieldPosition="0">
        <references count="7">
          <reference field="2" count="1" selected="0">
            <x v="4"/>
          </reference>
          <reference field="3" count="1" selected="0">
            <x v="593"/>
          </reference>
          <reference field="5" count="1" selected="0">
            <x v="7"/>
          </reference>
          <reference field="9" count="1" selected="0">
            <x v="450"/>
          </reference>
          <reference field="10" count="1" selected="0">
            <x v="83"/>
          </reference>
          <reference field="11" count="1" selected="0">
            <x v="2"/>
          </reference>
          <reference field="25" count="0"/>
        </references>
      </pivotArea>
    </format>
    <format dxfId="1431">
      <pivotArea dataOnly="0" labelOnly="1" outline="0" fieldPosition="0">
        <references count="7">
          <reference field="2" count="1" selected="0">
            <x v="4"/>
          </reference>
          <reference field="3" count="1" selected="0">
            <x v="593"/>
          </reference>
          <reference field="5" count="1" selected="0">
            <x v="7"/>
          </reference>
          <reference field="9" count="1" selected="0">
            <x v="451"/>
          </reference>
          <reference field="10" count="1" selected="0">
            <x v="83"/>
          </reference>
          <reference field="11" count="1" selected="0">
            <x v="2"/>
          </reference>
          <reference field="25" count="0"/>
        </references>
      </pivotArea>
    </format>
    <format dxfId="1430">
      <pivotArea dataOnly="0" labelOnly="1" outline="0" fieldPosition="0">
        <references count="7">
          <reference field="2" count="1" selected="0">
            <x v="4"/>
          </reference>
          <reference field="3" count="1" selected="0">
            <x v="593"/>
          </reference>
          <reference field="5" count="1" selected="0">
            <x v="7"/>
          </reference>
          <reference field="9" count="1" selected="0">
            <x v="452"/>
          </reference>
          <reference field="10" count="1" selected="0">
            <x v="83"/>
          </reference>
          <reference field="11" count="1" selected="0">
            <x v="2"/>
          </reference>
          <reference field="25" count="0"/>
        </references>
      </pivotArea>
    </format>
    <format dxfId="1429">
      <pivotArea dataOnly="0" labelOnly="1" outline="0" fieldPosition="0">
        <references count="7">
          <reference field="2" count="1" selected="0">
            <x v="4"/>
          </reference>
          <reference field="3" count="1" selected="0">
            <x v="593"/>
          </reference>
          <reference field="5" count="1" selected="0">
            <x v="7"/>
          </reference>
          <reference field="9" count="1" selected="0">
            <x v="453"/>
          </reference>
          <reference field="10" count="1" selected="0">
            <x v="82"/>
          </reference>
          <reference field="11" count="1" selected="0">
            <x v="2"/>
          </reference>
          <reference field="25" count="0"/>
        </references>
      </pivotArea>
    </format>
    <format dxfId="1428">
      <pivotArea dataOnly="0" labelOnly="1" outline="0" fieldPosition="0">
        <references count="7">
          <reference field="2" count="1" selected="0">
            <x v="4"/>
          </reference>
          <reference field="3" count="1" selected="0">
            <x v="627"/>
          </reference>
          <reference field="5" count="1" selected="0">
            <x v="8"/>
          </reference>
          <reference field="9" count="1" selected="0">
            <x v="10"/>
          </reference>
          <reference field="10" count="1" selected="0">
            <x v="180"/>
          </reference>
          <reference field="11" count="1" selected="0">
            <x v="3"/>
          </reference>
          <reference field="25" count="0"/>
        </references>
      </pivotArea>
    </format>
    <format dxfId="1427">
      <pivotArea dataOnly="0" labelOnly="1" outline="0" fieldPosition="0">
        <references count="7">
          <reference field="2" count="1" selected="0">
            <x v="4"/>
          </reference>
          <reference field="3" count="1" selected="0">
            <x v="627"/>
          </reference>
          <reference field="5" count="1" selected="0">
            <x v="8"/>
          </reference>
          <reference field="9" count="1" selected="0">
            <x v="12"/>
          </reference>
          <reference field="10" count="1" selected="0">
            <x v="43"/>
          </reference>
          <reference field="11" count="1" selected="0">
            <x v="3"/>
          </reference>
          <reference field="25" count="0"/>
        </references>
      </pivotArea>
    </format>
    <format dxfId="1426">
      <pivotArea dataOnly="0" labelOnly="1" outline="0" fieldPosition="0">
        <references count="7">
          <reference field="2" count="1" selected="0">
            <x v="4"/>
          </reference>
          <reference field="3" count="1" selected="0">
            <x v="627"/>
          </reference>
          <reference field="5" count="1" selected="0">
            <x v="8"/>
          </reference>
          <reference field="9" count="1" selected="0">
            <x v="15"/>
          </reference>
          <reference field="10" count="1" selected="0">
            <x v="83"/>
          </reference>
          <reference field="11" count="1" selected="0">
            <x v="2"/>
          </reference>
          <reference field="25" count="0"/>
        </references>
      </pivotArea>
    </format>
    <format dxfId="1425">
      <pivotArea dataOnly="0" labelOnly="1" outline="0" fieldPosition="0">
        <references count="7">
          <reference field="2" count="1" selected="0">
            <x v="4"/>
          </reference>
          <reference field="3" count="1" selected="0">
            <x v="627"/>
          </reference>
          <reference field="5" count="1" selected="0">
            <x v="8"/>
          </reference>
          <reference field="9" count="1" selected="0">
            <x v="44"/>
          </reference>
          <reference field="10" count="1" selected="0">
            <x v="53"/>
          </reference>
          <reference field="11" count="1" selected="0">
            <x v="3"/>
          </reference>
          <reference field="25" count="0"/>
        </references>
      </pivotArea>
    </format>
    <format dxfId="1424">
      <pivotArea dataOnly="0" labelOnly="1" outline="0" fieldPosition="0">
        <references count="7">
          <reference field="2" count="1" selected="0">
            <x v="4"/>
          </reference>
          <reference field="3" count="1" selected="0">
            <x v="627"/>
          </reference>
          <reference field="5" count="1" selected="0">
            <x v="8"/>
          </reference>
          <reference field="9" count="1" selected="0">
            <x v="215"/>
          </reference>
          <reference field="10" count="1" selected="0">
            <x v="125"/>
          </reference>
          <reference field="11" count="1" selected="0">
            <x v="3"/>
          </reference>
          <reference field="25" count="0"/>
        </references>
      </pivotArea>
    </format>
    <format dxfId="1423">
      <pivotArea dataOnly="0" labelOnly="1" outline="0" fieldPosition="0">
        <references count="7">
          <reference field="2" count="1" selected="0">
            <x v="4"/>
          </reference>
          <reference field="3" count="1" selected="0">
            <x v="627"/>
          </reference>
          <reference field="5" count="1" selected="0">
            <x v="8"/>
          </reference>
          <reference field="9" count="1" selected="0">
            <x v="336"/>
          </reference>
          <reference field="10" count="1" selected="0">
            <x v="83"/>
          </reference>
          <reference field="11" count="1" selected="0">
            <x v="2"/>
          </reference>
          <reference field="25" count="0"/>
        </references>
      </pivotArea>
    </format>
    <format dxfId="1422">
      <pivotArea dataOnly="0" labelOnly="1" outline="0" fieldPosition="0">
        <references count="7">
          <reference field="2" count="1" selected="0">
            <x v="4"/>
          </reference>
          <reference field="3" count="1" selected="0">
            <x v="627"/>
          </reference>
          <reference field="5" count="1" selected="0">
            <x v="8"/>
          </reference>
          <reference field="9" count="1" selected="0">
            <x v="417"/>
          </reference>
          <reference field="10" count="1" selected="0">
            <x v="179"/>
          </reference>
          <reference field="11" count="1" selected="0">
            <x v="3"/>
          </reference>
          <reference field="25" count="0"/>
        </references>
      </pivotArea>
    </format>
    <format dxfId="1421">
      <pivotArea dataOnly="0" labelOnly="1" outline="0" fieldPosition="0">
        <references count="7">
          <reference field="2" count="1" selected="0">
            <x v="4"/>
          </reference>
          <reference field="3" count="1" selected="0">
            <x v="627"/>
          </reference>
          <reference field="5" count="1" selected="0">
            <x v="8"/>
          </reference>
          <reference field="9" count="1" selected="0">
            <x v="427"/>
          </reference>
          <reference field="10" count="1" selected="0">
            <x v="83"/>
          </reference>
          <reference field="11" count="1" selected="0">
            <x v="3"/>
          </reference>
          <reference field="25" count="0"/>
        </references>
      </pivotArea>
    </format>
    <format dxfId="1420">
      <pivotArea dataOnly="0" labelOnly="1" outline="0" fieldPosition="0">
        <references count="7">
          <reference field="2" count="1" selected="0">
            <x v="4"/>
          </reference>
          <reference field="3" count="1" selected="0">
            <x v="627"/>
          </reference>
          <reference field="5" count="1" selected="0">
            <x v="8"/>
          </reference>
          <reference field="9" count="1" selected="0">
            <x v="453"/>
          </reference>
          <reference field="10" count="1" selected="0">
            <x v="82"/>
          </reference>
          <reference field="11" count="1" selected="0">
            <x v="2"/>
          </reference>
          <reference field="25" count="0"/>
        </references>
      </pivotArea>
    </format>
    <format dxfId="1419">
      <pivotArea dataOnly="0" labelOnly="1" outline="0" fieldPosition="0">
        <references count="7">
          <reference field="2" count="1" selected="0">
            <x v="4"/>
          </reference>
          <reference field="3" count="1" selected="0">
            <x v="627"/>
          </reference>
          <reference field="5" count="1" selected="0">
            <x v="8"/>
          </reference>
          <reference field="9" count="1" selected="0">
            <x v="455"/>
          </reference>
          <reference field="10" count="1" selected="0">
            <x v="125"/>
          </reference>
          <reference field="11" count="1" selected="0">
            <x v="3"/>
          </reference>
          <reference field="25" count="0"/>
        </references>
      </pivotArea>
    </format>
    <format dxfId="1418">
      <pivotArea dataOnly="0" labelOnly="1" outline="0" fieldPosition="0">
        <references count="7">
          <reference field="2" count="1" selected="0">
            <x v="4"/>
          </reference>
          <reference field="3" count="1" selected="0">
            <x v="627"/>
          </reference>
          <reference field="5" count="1" selected="0">
            <x v="8"/>
          </reference>
          <reference field="9" count="1" selected="0">
            <x v="456"/>
          </reference>
          <reference field="10" count="1" selected="0">
            <x v="83"/>
          </reference>
          <reference field="11" count="1" selected="0">
            <x v="2"/>
          </reference>
          <reference field="25" count="0"/>
        </references>
      </pivotArea>
    </format>
    <format dxfId="1417">
      <pivotArea dataOnly="0" labelOnly="1" outline="0" fieldPosition="0">
        <references count="7">
          <reference field="2" count="1" selected="0">
            <x v="4"/>
          </reference>
          <reference field="3" count="1" selected="0">
            <x v="627"/>
          </reference>
          <reference field="5" count="1" selected="0">
            <x v="8"/>
          </reference>
          <reference field="9" count="1" selected="0">
            <x v="457"/>
          </reference>
          <reference field="10" count="1" selected="0">
            <x v="83"/>
          </reference>
          <reference field="11" count="1" selected="0">
            <x v="2"/>
          </reference>
          <reference field="25" count="0"/>
        </references>
      </pivotArea>
    </format>
    <format dxfId="1416">
      <pivotArea dataOnly="0" labelOnly="1" outline="0" fieldPosition="0">
        <references count="7">
          <reference field="2" count="1" selected="0">
            <x v="4"/>
          </reference>
          <reference field="3" count="1" selected="0">
            <x v="628"/>
          </reference>
          <reference field="5" count="1" selected="0">
            <x v="9"/>
          </reference>
          <reference field="9" count="1" selected="0">
            <x v="44"/>
          </reference>
          <reference field="10" count="1" selected="0">
            <x v="53"/>
          </reference>
          <reference field="11" count="1" selected="0">
            <x v="3"/>
          </reference>
          <reference field="25" count="0"/>
        </references>
      </pivotArea>
    </format>
    <format dxfId="1415">
      <pivotArea dataOnly="0" labelOnly="1" outline="0" fieldPosition="0">
        <references count="7">
          <reference field="2" count="1" selected="0">
            <x v="4"/>
          </reference>
          <reference field="3" count="1" selected="0">
            <x v="628"/>
          </reference>
          <reference field="5" count="1" selected="0">
            <x v="9"/>
          </reference>
          <reference field="9" count="1" selected="0">
            <x v="78"/>
          </reference>
          <reference field="10" count="1" selected="0">
            <x v="125"/>
          </reference>
          <reference field="11" count="1" selected="0">
            <x v="3"/>
          </reference>
          <reference field="25" count="0"/>
        </references>
      </pivotArea>
    </format>
    <format dxfId="1414">
      <pivotArea dataOnly="0" labelOnly="1" outline="0" fieldPosition="0">
        <references count="7">
          <reference field="2" count="1" selected="0">
            <x v="4"/>
          </reference>
          <reference field="3" count="1" selected="0">
            <x v="628"/>
          </reference>
          <reference field="5" count="1" selected="0">
            <x v="9"/>
          </reference>
          <reference field="9" count="1" selected="0">
            <x v="215"/>
          </reference>
          <reference field="10" count="1" selected="0">
            <x v="125"/>
          </reference>
          <reference field="11" count="1" selected="0">
            <x v="3"/>
          </reference>
          <reference field="25" count="0"/>
        </references>
      </pivotArea>
    </format>
    <format dxfId="1413">
      <pivotArea dataOnly="0" labelOnly="1" outline="0" fieldPosition="0">
        <references count="7">
          <reference field="2" count="1" selected="0">
            <x v="4"/>
          </reference>
          <reference field="3" count="1" selected="0">
            <x v="628"/>
          </reference>
          <reference field="5" count="1" selected="0">
            <x v="9"/>
          </reference>
          <reference field="9" count="1" selected="0">
            <x v="218"/>
          </reference>
          <reference field="10" count="1" selected="0">
            <x v="172"/>
          </reference>
          <reference field="11" count="1" selected="0">
            <x v="2"/>
          </reference>
          <reference field="25" count="0"/>
        </references>
      </pivotArea>
    </format>
    <format dxfId="1412">
      <pivotArea dataOnly="0" labelOnly="1" outline="0" fieldPosition="0">
        <references count="7">
          <reference field="2" count="1" selected="0">
            <x v="4"/>
          </reference>
          <reference field="3" count="1" selected="0">
            <x v="628"/>
          </reference>
          <reference field="5" count="1" selected="0">
            <x v="9"/>
          </reference>
          <reference field="9" count="1" selected="0">
            <x v="287"/>
          </reference>
          <reference field="10" count="1" selected="0">
            <x v="83"/>
          </reference>
          <reference field="11" count="1" selected="0">
            <x v="2"/>
          </reference>
          <reference field="25" count="0"/>
        </references>
      </pivotArea>
    </format>
    <format dxfId="1411">
      <pivotArea dataOnly="0" labelOnly="1" outline="0" fieldPosition="0">
        <references count="7">
          <reference field="2" count="1" selected="0">
            <x v="4"/>
          </reference>
          <reference field="3" count="1" selected="0">
            <x v="628"/>
          </reference>
          <reference field="5" count="1" selected="0">
            <x v="9"/>
          </reference>
          <reference field="9" count="1" selected="0">
            <x v="336"/>
          </reference>
          <reference field="10" count="1" selected="0">
            <x v="83"/>
          </reference>
          <reference field="11" count="1" selected="0">
            <x v="2"/>
          </reference>
          <reference field="25" count="0"/>
        </references>
      </pivotArea>
    </format>
    <format dxfId="1410">
      <pivotArea dataOnly="0" labelOnly="1" outline="0" fieldPosition="0">
        <references count="7">
          <reference field="2" count="1" selected="0">
            <x v="4"/>
          </reference>
          <reference field="3" count="1" selected="0">
            <x v="628"/>
          </reference>
          <reference field="5" count="1" selected="0">
            <x v="9"/>
          </reference>
          <reference field="9" count="1" selected="0">
            <x v="417"/>
          </reference>
          <reference field="10" count="1" selected="0">
            <x v="179"/>
          </reference>
          <reference field="11" count="1" selected="0">
            <x v="3"/>
          </reference>
          <reference field="25" count="0"/>
        </references>
      </pivotArea>
    </format>
    <format dxfId="1409">
      <pivotArea dataOnly="0" labelOnly="1" outline="0" fieldPosition="0">
        <references count="7">
          <reference field="2" count="1" selected="0">
            <x v="4"/>
          </reference>
          <reference field="3" count="1" selected="0">
            <x v="628"/>
          </reference>
          <reference field="5" count="1" selected="0">
            <x v="9"/>
          </reference>
          <reference field="9" count="1" selected="0">
            <x v="427"/>
          </reference>
          <reference field="10" count="1" selected="0">
            <x v="83"/>
          </reference>
          <reference field="11" count="1" selected="0">
            <x v="2"/>
          </reference>
          <reference field="25" count="0"/>
        </references>
      </pivotArea>
    </format>
    <format dxfId="1408">
      <pivotArea dataOnly="0" labelOnly="1" outline="0" fieldPosition="0">
        <references count="7">
          <reference field="2" count="1" selected="0">
            <x v="4"/>
          </reference>
          <reference field="3" count="1" selected="0">
            <x v="628"/>
          </reference>
          <reference field="5" count="1" selected="0">
            <x v="9"/>
          </reference>
          <reference field="9" count="1" selected="0">
            <x v="451"/>
          </reference>
          <reference field="10" count="1" selected="0">
            <x v="83"/>
          </reference>
          <reference field="11" count="1" selected="0">
            <x v="2"/>
          </reference>
          <reference field="25" count="0"/>
        </references>
      </pivotArea>
    </format>
    <format dxfId="1407">
      <pivotArea dataOnly="0" labelOnly="1" outline="0" fieldPosition="0">
        <references count="7">
          <reference field="2" count="1" selected="0">
            <x v="4"/>
          </reference>
          <reference field="3" count="1" selected="0">
            <x v="628"/>
          </reference>
          <reference field="5" count="1" selected="0">
            <x v="9"/>
          </reference>
          <reference field="9" count="1" selected="0">
            <x v="455"/>
          </reference>
          <reference field="10" count="1" selected="0">
            <x v="125"/>
          </reference>
          <reference field="11" count="1" selected="0">
            <x v="3"/>
          </reference>
          <reference field="25" count="0"/>
        </references>
      </pivotArea>
    </format>
    <format dxfId="1406">
      <pivotArea dataOnly="0" labelOnly="1" outline="0" fieldPosition="0">
        <references count="7">
          <reference field="2" count="1" selected="0">
            <x v="4"/>
          </reference>
          <reference field="3" count="1" selected="0">
            <x v="628"/>
          </reference>
          <reference field="5" count="1" selected="0">
            <x v="9"/>
          </reference>
          <reference field="9" count="1" selected="0">
            <x v="458"/>
          </reference>
          <reference field="10" count="1" selected="0">
            <x v="82"/>
          </reference>
          <reference field="11" count="1" selected="0">
            <x v="2"/>
          </reference>
          <reference field="25" count="0"/>
        </references>
      </pivotArea>
    </format>
    <format dxfId="1405">
      <pivotArea dataOnly="0" labelOnly="1" outline="0" fieldPosition="0">
        <references count="7">
          <reference field="2" count="1" selected="0">
            <x v="4"/>
          </reference>
          <reference field="3" count="1" selected="0">
            <x v="628"/>
          </reference>
          <reference field="5" count="1" selected="0">
            <x v="9"/>
          </reference>
          <reference field="9" count="1" selected="0">
            <x v="459"/>
          </reference>
          <reference field="10" count="1" selected="0">
            <x v="83"/>
          </reference>
          <reference field="11" count="1" selected="0">
            <x v="2"/>
          </reference>
          <reference field="25" count="0"/>
        </references>
      </pivotArea>
    </format>
    <format dxfId="1404">
      <pivotArea dataOnly="0" labelOnly="1" outline="0" fieldPosition="0">
        <references count="7">
          <reference field="2" count="1" selected="0">
            <x v="4"/>
          </reference>
          <reference field="3" count="1" selected="0">
            <x v="628"/>
          </reference>
          <reference field="5" count="1" selected="0">
            <x v="9"/>
          </reference>
          <reference field="9" count="1" selected="0">
            <x v="621"/>
          </reference>
          <reference field="10" count="1" selected="0">
            <x v="83"/>
          </reference>
          <reference field="11" count="1" selected="0">
            <x v="2"/>
          </reference>
          <reference field="25" count="0"/>
        </references>
      </pivotArea>
    </format>
    <format dxfId="1403">
      <pivotArea dataOnly="0" labelOnly="1" outline="0" fieldPosition="0">
        <references count="7">
          <reference field="2" count="1" selected="0">
            <x v="4"/>
          </reference>
          <reference field="3" count="1" selected="0">
            <x v="628"/>
          </reference>
          <reference field="5" count="1" selected="0">
            <x v="9"/>
          </reference>
          <reference field="9" count="1" selected="0">
            <x v="622"/>
          </reference>
          <reference field="10" count="1" selected="0">
            <x v="83"/>
          </reference>
          <reference field="11" count="1" selected="0">
            <x v="2"/>
          </reference>
          <reference field="25" count="0"/>
        </references>
      </pivotArea>
    </format>
    <format dxfId="1402">
      <pivotArea dataOnly="0" labelOnly="1" outline="0" fieldPosition="0">
        <references count="7">
          <reference field="2" count="1" selected="0">
            <x v="4"/>
          </reference>
          <reference field="3" count="1" selected="0">
            <x v="629"/>
          </reference>
          <reference field="5" count="1" selected="0">
            <x v="10"/>
          </reference>
          <reference field="9" count="1" selected="0">
            <x v="39"/>
          </reference>
          <reference field="10" count="1" selected="0">
            <x v="141"/>
          </reference>
          <reference field="11" count="1" selected="0">
            <x v="3"/>
          </reference>
          <reference field="25" count="0"/>
        </references>
      </pivotArea>
    </format>
    <format dxfId="1401">
      <pivotArea dataOnly="0" labelOnly="1" outline="0" fieldPosition="0">
        <references count="7">
          <reference field="2" count="1" selected="0">
            <x v="4"/>
          </reference>
          <reference field="3" count="1" selected="0">
            <x v="629"/>
          </reference>
          <reference field="5" count="1" selected="0">
            <x v="10"/>
          </reference>
          <reference field="9" count="1" selected="0">
            <x v="177"/>
          </reference>
          <reference field="10" count="1" selected="0">
            <x v="125"/>
          </reference>
          <reference field="11" count="1" selected="0">
            <x v="3"/>
          </reference>
          <reference field="25" count="0"/>
        </references>
      </pivotArea>
    </format>
    <format dxfId="1400">
      <pivotArea dataOnly="0" labelOnly="1" outline="0" fieldPosition="0">
        <references count="7">
          <reference field="2" count="1" selected="0">
            <x v="4"/>
          </reference>
          <reference field="3" count="1" selected="0">
            <x v="629"/>
          </reference>
          <reference field="5" count="1" selected="0">
            <x v="10"/>
          </reference>
          <reference field="9" count="1" selected="0">
            <x v="215"/>
          </reference>
          <reference field="10" count="1" selected="0">
            <x v="125"/>
          </reference>
          <reference field="11" count="1" selected="0">
            <x v="3"/>
          </reference>
          <reference field="25" count="0"/>
        </references>
      </pivotArea>
    </format>
    <format dxfId="1399">
      <pivotArea dataOnly="0" labelOnly="1" outline="0" fieldPosition="0">
        <references count="7">
          <reference field="2" count="1" selected="0">
            <x v="4"/>
          </reference>
          <reference field="3" count="1" selected="0">
            <x v="629"/>
          </reference>
          <reference field="5" count="1" selected="0">
            <x v="10"/>
          </reference>
          <reference field="9" count="1" selected="0">
            <x v="287"/>
          </reference>
          <reference field="10" count="1" selected="0">
            <x v="82"/>
          </reference>
          <reference field="11" count="1" selected="0">
            <x v="2"/>
          </reference>
          <reference field="25" count="0"/>
        </references>
      </pivotArea>
    </format>
    <format dxfId="1398">
      <pivotArea dataOnly="0" labelOnly="1" outline="0" fieldPosition="0">
        <references count="7">
          <reference field="2" count="1" selected="0">
            <x v="4"/>
          </reference>
          <reference field="3" count="1" selected="0">
            <x v="629"/>
          </reference>
          <reference field="5" count="1" selected="0">
            <x v="10"/>
          </reference>
          <reference field="9" count="1" selected="0">
            <x v="385"/>
          </reference>
          <reference field="10" count="1" selected="0">
            <x v="83"/>
          </reference>
          <reference field="11" count="1" selected="0">
            <x v="2"/>
          </reference>
          <reference field="25" count="0"/>
        </references>
      </pivotArea>
    </format>
    <format dxfId="1397">
      <pivotArea dataOnly="0" labelOnly="1" outline="0" fieldPosition="0">
        <references count="7">
          <reference field="2" count="1" selected="0">
            <x v="4"/>
          </reference>
          <reference field="3" count="1" selected="0">
            <x v="629"/>
          </reference>
          <reference field="5" count="1" selected="0">
            <x v="10"/>
          </reference>
          <reference field="9" count="1" selected="0">
            <x v="417"/>
          </reference>
          <reference field="10" count="1" selected="0">
            <x v="179"/>
          </reference>
          <reference field="11" count="1" selected="0">
            <x v="3"/>
          </reference>
          <reference field="25" count="0"/>
        </references>
      </pivotArea>
    </format>
    <format dxfId="1396">
      <pivotArea dataOnly="0" labelOnly="1" outline="0" fieldPosition="0">
        <references count="7">
          <reference field="2" count="1" selected="0">
            <x v="4"/>
          </reference>
          <reference field="3" count="1" selected="0">
            <x v="629"/>
          </reference>
          <reference field="5" count="1" selected="0">
            <x v="10"/>
          </reference>
          <reference field="9" count="1" selected="0">
            <x v="427"/>
          </reference>
          <reference field="10" count="1" selected="0">
            <x v="83"/>
          </reference>
          <reference field="11" count="1" selected="0">
            <x v="2"/>
          </reference>
          <reference field="25" count="0"/>
        </references>
      </pivotArea>
    </format>
    <format dxfId="1395">
      <pivotArea dataOnly="0" labelOnly="1" outline="0" fieldPosition="0">
        <references count="7">
          <reference field="2" count="1" selected="0">
            <x v="4"/>
          </reference>
          <reference field="3" count="1" selected="0">
            <x v="629"/>
          </reference>
          <reference field="5" count="1" selected="0">
            <x v="10"/>
          </reference>
          <reference field="9" count="1" selected="0">
            <x v="453"/>
          </reference>
          <reference field="10" count="1" selected="0">
            <x v="82"/>
          </reference>
          <reference field="11" count="1" selected="0">
            <x v="2"/>
          </reference>
          <reference field="25" count="0"/>
        </references>
      </pivotArea>
    </format>
    <format dxfId="1394">
      <pivotArea dataOnly="0" labelOnly="1" outline="0" fieldPosition="0">
        <references count="7">
          <reference field="2" count="1" selected="0">
            <x v="4"/>
          </reference>
          <reference field="3" count="1" selected="0">
            <x v="629"/>
          </reference>
          <reference field="5" count="1" selected="0">
            <x v="10"/>
          </reference>
          <reference field="9" count="1" selected="0">
            <x v="455"/>
          </reference>
          <reference field="10" count="1" selected="0">
            <x v="125"/>
          </reference>
          <reference field="11" count="1" selected="0">
            <x v="3"/>
          </reference>
          <reference field="25" count="0"/>
        </references>
      </pivotArea>
    </format>
    <format dxfId="1393">
      <pivotArea dataOnly="0" labelOnly="1" outline="0" fieldPosition="0">
        <references count="7">
          <reference field="2" count="1" selected="0">
            <x v="4"/>
          </reference>
          <reference field="3" count="1" selected="0">
            <x v="629"/>
          </reference>
          <reference field="5" count="1" selected="0">
            <x v="10"/>
          </reference>
          <reference field="9" count="1" selected="0">
            <x v="460"/>
          </reference>
          <reference field="10" count="1" selected="0">
            <x v="83"/>
          </reference>
          <reference field="11" count="1" selected="0">
            <x v="2"/>
          </reference>
          <reference field="25" count="0"/>
        </references>
      </pivotArea>
    </format>
    <format dxfId="1392">
      <pivotArea dataOnly="0" labelOnly="1" outline="0" fieldPosition="0">
        <references count="7">
          <reference field="2" count="1" selected="0">
            <x v="4"/>
          </reference>
          <reference field="3" count="1" selected="0">
            <x v="629"/>
          </reference>
          <reference field="5" count="1" selected="0">
            <x v="10"/>
          </reference>
          <reference field="9" count="1" selected="0">
            <x v="461"/>
          </reference>
          <reference field="10" count="1" selected="0">
            <x v="83"/>
          </reference>
          <reference field="11" count="1" selected="0">
            <x v="2"/>
          </reference>
          <reference field="25" count="0"/>
        </references>
      </pivotArea>
    </format>
    <format dxfId="1391">
      <pivotArea dataOnly="0" labelOnly="1" outline="0" fieldPosition="0">
        <references count="7">
          <reference field="2" count="1" selected="0">
            <x v="4"/>
          </reference>
          <reference field="3" count="1" selected="0">
            <x v="629"/>
          </reference>
          <reference field="5" count="1" selected="0">
            <x v="10"/>
          </reference>
          <reference field="9" count="1" selected="0">
            <x v="621"/>
          </reference>
          <reference field="10" count="1" selected="0">
            <x v="82"/>
          </reference>
          <reference field="11" count="1" selected="0">
            <x v="2"/>
          </reference>
          <reference field="25" count="0"/>
        </references>
      </pivotArea>
    </format>
    <format dxfId="1390">
      <pivotArea dataOnly="0" labelOnly="1" outline="0" fieldPosition="0">
        <references count="7">
          <reference field="2" count="1" selected="0">
            <x v="4"/>
          </reference>
          <reference field="3" count="1" selected="0">
            <x v="629"/>
          </reference>
          <reference field="5" count="1" selected="0">
            <x v="10"/>
          </reference>
          <reference field="9" count="1" selected="0">
            <x v="623"/>
          </reference>
          <reference field="10" count="1" selected="0">
            <x v="82"/>
          </reference>
          <reference field="11" count="1" selected="0">
            <x v="2"/>
          </reference>
          <reference field="25" count="0"/>
        </references>
      </pivotArea>
    </format>
    <format dxfId="1389">
      <pivotArea dataOnly="0" labelOnly="1" outline="0" fieldPosition="0">
        <references count="7">
          <reference field="2" count="1" selected="0">
            <x v="4"/>
          </reference>
          <reference field="3" count="1" selected="0">
            <x v="629"/>
          </reference>
          <reference field="5" count="1" selected="0">
            <x v="10"/>
          </reference>
          <reference field="9" count="1" selected="0">
            <x v="624"/>
          </reference>
          <reference field="10" count="1" selected="0">
            <x v="82"/>
          </reference>
          <reference field="11" count="1" selected="0">
            <x v="2"/>
          </reference>
          <reference field="25" count="0"/>
        </references>
      </pivotArea>
    </format>
    <format dxfId="1388">
      <pivotArea dataOnly="0" labelOnly="1" outline="0" fieldPosition="0">
        <references count="7">
          <reference field="2" count="1" selected="0">
            <x v="4"/>
          </reference>
          <reference field="3" count="1" selected="0">
            <x v="630"/>
          </reference>
          <reference field="5" count="1" selected="0">
            <x v="11"/>
          </reference>
          <reference field="9" count="1" selected="0">
            <x v="39"/>
          </reference>
          <reference field="10" count="1" selected="0">
            <x v="60"/>
          </reference>
          <reference field="11" count="1" selected="0">
            <x v="3"/>
          </reference>
          <reference field="25" count="0"/>
        </references>
      </pivotArea>
    </format>
    <format dxfId="1387">
      <pivotArea dataOnly="0" labelOnly="1" outline="0" fieldPosition="0">
        <references count="7">
          <reference field="2" count="1" selected="0">
            <x v="4"/>
          </reference>
          <reference field="3" count="1" selected="0">
            <x v="630"/>
          </reference>
          <reference field="5" count="1" selected="0">
            <x v="11"/>
          </reference>
          <reference field="9" count="1" selected="0">
            <x v="115"/>
          </reference>
          <reference field="10" count="1" selected="0">
            <x v="83"/>
          </reference>
          <reference field="11" count="1" selected="0">
            <x v="2"/>
          </reference>
          <reference field="25" count="0"/>
        </references>
      </pivotArea>
    </format>
    <format dxfId="1386">
      <pivotArea dataOnly="0" labelOnly="1" outline="0" fieldPosition="0">
        <references count="7">
          <reference field="2" count="1" selected="0">
            <x v="4"/>
          </reference>
          <reference field="3" count="1" selected="0">
            <x v="630"/>
          </reference>
          <reference field="5" count="1" selected="0">
            <x v="11"/>
          </reference>
          <reference field="9" count="1" selected="0">
            <x v="336"/>
          </reference>
          <reference field="10" count="1" selected="0">
            <x v="83"/>
          </reference>
          <reference field="11" count="1" selected="0">
            <x v="2"/>
          </reference>
          <reference field="25" count="0"/>
        </references>
      </pivotArea>
    </format>
    <format dxfId="1385">
      <pivotArea dataOnly="0" labelOnly="1" outline="0" fieldPosition="0">
        <references count="7">
          <reference field="2" count="1" selected="0">
            <x v="4"/>
          </reference>
          <reference field="3" count="1" selected="0">
            <x v="630"/>
          </reference>
          <reference field="5" count="1" selected="0">
            <x v="11"/>
          </reference>
          <reference field="9" count="1" selected="0">
            <x v="423"/>
          </reference>
          <reference field="10" count="1" selected="0">
            <x v="83"/>
          </reference>
          <reference field="11" count="1" selected="0">
            <x v="2"/>
          </reference>
          <reference field="25" count="0"/>
        </references>
      </pivotArea>
    </format>
    <format dxfId="1384">
      <pivotArea dataOnly="0" labelOnly="1" outline="0" fieldPosition="0">
        <references count="7">
          <reference field="2" count="1" selected="0">
            <x v="4"/>
          </reference>
          <reference field="3" count="1" selected="0">
            <x v="630"/>
          </reference>
          <reference field="5" count="1" selected="0">
            <x v="11"/>
          </reference>
          <reference field="9" count="1" selected="0">
            <x v="458"/>
          </reference>
          <reference field="10" count="1" selected="0">
            <x v="83"/>
          </reference>
          <reference field="11" count="1" selected="0">
            <x v="2"/>
          </reference>
          <reference field="25" count="0"/>
        </references>
      </pivotArea>
    </format>
    <format dxfId="1383">
      <pivotArea dataOnly="0" labelOnly="1" outline="0" fieldPosition="0">
        <references count="7">
          <reference field="2" count="1" selected="0">
            <x v="4"/>
          </reference>
          <reference field="3" count="1" selected="0">
            <x v="630"/>
          </reference>
          <reference field="5" count="1" selected="0">
            <x v="11"/>
          </reference>
          <reference field="9" count="1" selected="0">
            <x v="462"/>
          </reference>
          <reference field="10" count="1" selected="0">
            <x v="83"/>
          </reference>
          <reference field="11" count="1" selected="0">
            <x v="2"/>
          </reference>
          <reference field="25" count="0"/>
        </references>
      </pivotArea>
    </format>
    <format dxfId="1382">
      <pivotArea dataOnly="0" labelOnly="1" outline="0" fieldPosition="0">
        <references count="7">
          <reference field="2" count="1" selected="0">
            <x v="4"/>
          </reference>
          <reference field="3" count="1" selected="0">
            <x v="630"/>
          </reference>
          <reference field="5" count="1" selected="0">
            <x v="11"/>
          </reference>
          <reference field="9" count="1" selected="0">
            <x v="463"/>
          </reference>
          <reference field="10" count="1" selected="0">
            <x v="83"/>
          </reference>
          <reference field="11" count="1" selected="0">
            <x v="2"/>
          </reference>
          <reference field="25" count="0"/>
        </references>
      </pivotArea>
    </format>
    <format dxfId="1381">
      <pivotArea dataOnly="0" labelOnly="1" outline="0" fieldPosition="0">
        <references count="7">
          <reference field="2" count="1" selected="0">
            <x v="4"/>
          </reference>
          <reference field="3" count="1" selected="0">
            <x v="630"/>
          </reference>
          <reference field="5" count="1" selected="0">
            <x v="11"/>
          </reference>
          <reference field="9" count="1" selected="0">
            <x v="464"/>
          </reference>
          <reference field="10" count="1" selected="0">
            <x v="83"/>
          </reference>
          <reference field="11" count="1" selected="0">
            <x v="2"/>
          </reference>
          <reference field="25" count="0"/>
        </references>
      </pivotArea>
    </format>
    <format dxfId="1380">
      <pivotArea dataOnly="0" labelOnly="1" outline="0" fieldPosition="0">
        <references count="7">
          <reference field="2" count="1" selected="0">
            <x v="4"/>
          </reference>
          <reference field="3" count="1" selected="0">
            <x v="630"/>
          </reference>
          <reference field="5" count="1" selected="0">
            <x v="11"/>
          </reference>
          <reference field="9" count="1" selected="0">
            <x v="466"/>
          </reference>
          <reference field="10" count="1" selected="0">
            <x v="83"/>
          </reference>
          <reference field="11" count="1" selected="0">
            <x v="2"/>
          </reference>
          <reference field="25" count="0"/>
        </references>
      </pivotArea>
    </format>
    <format dxfId="1379">
      <pivotArea dataOnly="0" labelOnly="1" outline="0" fieldPosition="0">
        <references count="7">
          <reference field="2" count="1" selected="0">
            <x v="4"/>
          </reference>
          <reference field="3" count="1" selected="0">
            <x v="630"/>
          </reference>
          <reference field="5" count="1" selected="0">
            <x v="11"/>
          </reference>
          <reference field="9" count="1" selected="0">
            <x v="467"/>
          </reference>
          <reference field="10" count="1" selected="0">
            <x v="80"/>
          </reference>
          <reference field="11" count="1" selected="0">
            <x v="2"/>
          </reference>
          <reference field="25" count="0"/>
        </references>
      </pivotArea>
    </format>
    <format dxfId="1378">
      <pivotArea dataOnly="0" labelOnly="1" outline="0" fieldPosition="0">
        <references count="7">
          <reference field="2" count="1" selected="0">
            <x v="4"/>
          </reference>
          <reference field="3" count="1" selected="0">
            <x v="630"/>
          </reference>
          <reference field="5" count="1" selected="0">
            <x v="11"/>
          </reference>
          <reference field="9" count="1" selected="0">
            <x v="468"/>
          </reference>
          <reference field="10" count="1" selected="0">
            <x v="80"/>
          </reference>
          <reference field="11" count="1" selected="0">
            <x v="2"/>
          </reference>
          <reference field="25" count="0"/>
        </references>
      </pivotArea>
    </format>
    <format dxfId="1377">
      <pivotArea dataOnly="0" labelOnly="1" outline="0" fieldPosition="0">
        <references count="7">
          <reference field="2" count="1" selected="0">
            <x v="5"/>
          </reference>
          <reference field="3" count="1" selected="0">
            <x v="595"/>
          </reference>
          <reference field="5" count="1" selected="0">
            <x v="12"/>
          </reference>
          <reference field="9" count="1" selected="0">
            <x v="70"/>
          </reference>
          <reference field="10" count="1" selected="0">
            <x v="83"/>
          </reference>
          <reference field="11" count="1" selected="0">
            <x v="2"/>
          </reference>
          <reference field="25" count="0"/>
        </references>
      </pivotArea>
    </format>
    <format dxfId="1376">
      <pivotArea dataOnly="0" labelOnly="1" outline="0" fieldPosition="0">
        <references count="7">
          <reference field="2" count="1" selected="0">
            <x v="5"/>
          </reference>
          <reference field="3" count="1" selected="0">
            <x v="595"/>
          </reference>
          <reference field="5" count="1" selected="0">
            <x v="12"/>
          </reference>
          <reference field="9" count="1" selected="0">
            <x v="77"/>
          </reference>
          <reference field="10" count="1" selected="0">
            <x v="123"/>
          </reference>
          <reference field="11" count="1" selected="0">
            <x v="3"/>
          </reference>
          <reference field="25" count="0"/>
        </references>
      </pivotArea>
    </format>
    <format dxfId="1375">
      <pivotArea dataOnly="0" labelOnly="1" outline="0" fieldPosition="0">
        <references count="7">
          <reference field="2" count="1" selected="0">
            <x v="5"/>
          </reference>
          <reference field="3" count="1" selected="0">
            <x v="595"/>
          </reference>
          <reference field="5" count="1" selected="0">
            <x v="12"/>
          </reference>
          <reference field="9" count="1" selected="0">
            <x v="195"/>
          </reference>
          <reference field="10" count="1" selected="0">
            <x v="84"/>
          </reference>
          <reference field="11" count="1" selected="0">
            <x v="2"/>
          </reference>
          <reference field="25" count="0"/>
        </references>
      </pivotArea>
    </format>
    <format dxfId="1374">
      <pivotArea dataOnly="0" labelOnly="1" outline="0" fieldPosition="0">
        <references count="7">
          <reference field="2" count="1" selected="0">
            <x v="5"/>
          </reference>
          <reference field="3" count="1" selected="0">
            <x v="595"/>
          </reference>
          <reference field="5" count="1" selected="0">
            <x v="12"/>
          </reference>
          <reference field="9" count="1" selected="0">
            <x v="198"/>
          </reference>
          <reference field="10" count="1" selected="0">
            <x v="82"/>
          </reference>
          <reference field="11" count="1" selected="0">
            <x v="2"/>
          </reference>
          <reference field="25" count="0"/>
        </references>
      </pivotArea>
    </format>
    <format dxfId="1373">
      <pivotArea dataOnly="0" labelOnly="1" outline="0" fieldPosition="0">
        <references count="7">
          <reference field="2" count="1" selected="0">
            <x v="5"/>
          </reference>
          <reference field="3" count="1" selected="0">
            <x v="595"/>
          </reference>
          <reference field="5" count="1" selected="0">
            <x v="12"/>
          </reference>
          <reference field="9" count="1" selected="0">
            <x v="199"/>
          </reference>
          <reference field="10" count="1" selected="0">
            <x v="80"/>
          </reference>
          <reference field="11" count="1" selected="0">
            <x v="2"/>
          </reference>
          <reference field="25" count="0"/>
        </references>
      </pivotArea>
    </format>
    <format dxfId="1372">
      <pivotArea dataOnly="0" labelOnly="1" outline="0" fieldPosition="0">
        <references count="7">
          <reference field="2" count="1" selected="0">
            <x v="5"/>
          </reference>
          <reference field="3" count="1" selected="0">
            <x v="595"/>
          </reference>
          <reference field="5" count="1" selected="0">
            <x v="12"/>
          </reference>
          <reference field="9" count="1" selected="0">
            <x v="201"/>
          </reference>
          <reference field="10" count="1" selected="0">
            <x v="82"/>
          </reference>
          <reference field="11" count="1" selected="0">
            <x v="2"/>
          </reference>
          <reference field="25" count="0"/>
        </references>
      </pivotArea>
    </format>
    <format dxfId="1371">
      <pivotArea dataOnly="0" labelOnly="1" outline="0" fieldPosition="0">
        <references count="7">
          <reference field="2" count="1" selected="0">
            <x v="5"/>
          </reference>
          <reference field="3" count="1" selected="0">
            <x v="595"/>
          </reference>
          <reference field="5" count="1" selected="0">
            <x v="12"/>
          </reference>
          <reference field="9" count="1" selected="0">
            <x v="203"/>
          </reference>
          <reference field="10" count="1" selected="0">
            <x v="83"/>
          </reference>
          <reference field="11" count="1" selected="0">
            <x v="2"/>
          </reference>
          <reference field="25" count="0"/>
        </references>
      </pivotArea>
    </format>
    <format dxfId="1370">
      <pivotArea dataOnly="0" labelOnly="1" outline="0" fieldPosition="0">
        <references count="7">
          <reference field="2" count="1" selected="0">
            <x v="5"/>
          </reference>
          <reference field="3" count="1" selected="0">
            <x v="595"/>
          </reference>
          <reference field="5" count="1" selected="0">
            <x v="12"/>
          </reference>
          <reference field="9" count="1" selected="0">
            <x v="204"/>
          </reference>
          <reference field="10" count="1" selected="0">
            <x v="84"/>
          </reference>
          <reference field="11" count="1" selected="0">
            <x v="2"/>
          </reference>
          <reference field="25" count="0"/>
        </references>
      </pivotArea>
    </format>
    <format dxfId="1369">
      <pivotArea dataOnly="0" labelOnly="1" outline="0" fieldPosition="0">
        <references count="7">
          <reference field="2" count="1" selected="0">
            <x v="5"/>
          </reference>
          <reference field="3" count="1" selected="0">
            <x v="595"/>
          </reference>
          <reference field="5" count="1" selected="0">
            <x v="12"/>
          </reference>
          <reference field="9" count="1" selected="0">
            <x v="205"/>
          </reference>
          <reference field="10" count="1" selected="0">
            <x v="82"/>
          </reference>
          <reference field="11" count="1" selected="0">
            <x v="2"/>
          </reference>
          <reference field="25" count="0"/>
        </references>
      </pivotArea>
    </format>
    <format dxfId="1368">
      <pivotArea dataOnly="0" labelOnly="1" outline="0" fieldPosition="0">
        <references count="7">
          <reference field="2" count="1" selected="0">
            <x v="5"/>
          </reference>
          <reference field="3" count="1" selected="0">
            <x v="595"/>
          </reference>
          <reference field="5" count="1" selected="0">
            <x v="12"/>
          </reference>
          <reference field="9" count="1" selected="0">
            <x v="284"/>
          </reference>
          <reference field="10" count="1" selected="0">
            <x v="84"/>
          </reference>
          <reference field="11" count="1" selected="0">
            <x v="2"/>
          </reference>
          <reference field="25" count="0"/>
        </references>
      </pivotArea>
    </format>
    <format dxfId="1367">
      <pivotArea dataOnly="0" labelOnly="1" outline="0" fieldPosition="0">
        <references count="7">
          <reference field="2" count="1" selected="0">
            <x v="5"/>
          </reference>
          <reference field="3" count="1" selected="0">
            <x v="595"/>
          </reference>
          <reference field="5" count="1" selected="0">
            <x v="12"/>
          </reference>
          <reference field="9" count="1" selected="0">
            <x v="344"/>
          </reference>
          <reference field="10" count="1" selected="0">
            <x v="73"/>
          </reference>
          <reference field="11" count="1" selected="0">
            <x v="2"/>
          </reference>
          <reference field="25" count="0"/>
        </references>
      </pivotArea>
    </format>
    <format dxfId="1366">
      <pivotArea dataOnly="0" labelOnly="1" outline="0" fieldPosition="0">
        <references count="7">
          <reference field="2" count="1" selected="0">
            <x v="5"/>
          </reference>
          <reference field="3" count="1" selected="0">
            <x v="595"/>
          </reference>
          <reference field="5" count="1" selected="0">
            <x v="12"/>
          </reference>
          <reference field="9" count="1" selected="0">
            <x v="469"/>
          </reference>
          <reference field="10" count="1" selected="0">
            <x v="82"/>
          </reference>
          <reference field="11" count="1" selected="0">
            <x v="2"/>
          </reference>
          <reference field="25" count="0"/>
        </references>
      </pivotArea>
    </format>
    <format dxfId="1365">
      <pivotArea dataOnly="0" labelOnly="1" outline="0" fieldPosition="0">
        <references count="7">
          <reference field="2" count="1" selected="0">
            <x v="5"/>
          </reference>
          <reference field="3" count="1" selected="0">
            <x v="595"/>
          </reference>
          <reference field="5" count="1" selected="0">
            <x v="12"/>
          </reference>
          <reference field="9" count="1" selected="0">
            <x v="470"/>
          </reference>
          <reference field="10" count="1" selected="0">
            <x v="82"/>
          </reference>
          <reference field="11" count="1" selected="0">
            <x v="2"/>
          </reference>
          <reference field="25" count="0"/>
        </references>
      </pivotArea>
    </format>
    <format dxfId="1364">
      <pivotArea dataOnly="0" labelOnly="1" outline="0" fieldPosition="0">
        <references count="7">
          <reference field="2" count="1" selected="0">
            <x v="5"/>
          </reference>
          <reference field="3" count="1" selected="0">
            <x v="595"/>
          </reference>
          <reference field="5" count="1" selected="0">
            <x v="12"/>
          </reference>
          <reference field="9" count="1" selected="0">
            <x v="471"/>
          </reference>
          <reference field="10" count="1" selected="0">
            <x v="82"/>
          </reference>
          <reference field="11" count="1" selected="0">
            <x v="2"/>
          </reference>
          <reference field="25" count="0"/>
        </references>
      </pivotArea>
    </format>
    <format dxfId="1363">
      <pivotArea dataOnly="0" labelOnly="1" outline="0" fieldPosition="0">
        <references count="7">
          <reference field="2" count="1" selected="0">
            <x v="5"/>
          </reference>
          <reference field="3" count="1" selected="0">
            <x v="595"/>
          </reference>
          <reference field="5" count="1" selected="0">
            <x v="12"/>
          </reference>
          <reference field="9" count="1" selected="0">
            <x v="472"/>
          </reference>
          <reference field="10" count="1" selected="0">
            <x v="82"/>
          </reference>
          <reference field="11" count="1" selected="0">
            <x v="2"/>
          </reference>
          <reference field="25" count="0"/>
        </references>
      </pivotArea>
    </format>
    <format dxfId="1362">
      <pivotArea dataOnly="0" labelOnly="1" outline="0" fieldPosition="0">
        <references count="7">
          <reference field="2" count="1" selected="0">
            <x v="6"/>
          </reference>
          <reference field="3" count="1" selected="0">
            <x v="582"/>
          </reference>
          <reference field="5" count="1" selected="0">
            <x v="24"/>
          </reference>
          <reference field="9" count="1" selected="0">
            <x v="24"/>
          </reference>
          <reference field="10" count="1" selected="0">
            <x v="126"/>
          </reference>
          <reference field="11" count="1" selected="0">
            <x v="3"/>
          </reference>
          <reference field="25" count="0"/>
        </references>
      </pivotArea>
    </format>
    <format dxfId="1361">
      <pivotArea dataOnly="0" labelOnly="1" outline="0" fieldPosition="0">
        <references count="7">
          <reference field="2" count="1" selected="0">
            <x v="6"/>
          </reference>
          <reference field="3" count="1" selected="0">
            <x v="582"/>
          </reference>
          <reference field="5" count="1" selected="0">
            <x v="24"/>
          </reference>
          <reference field="9" count="1" selected="0">
            <x v="206"/>
          </reference>
          <reference field="10" count="1" selected="0">
            <x v="29"/>
          </reference>
          <reference field="11" count="1" selected="0">
            <x v="3"/>
          </reference>
          <reference field="25" count="0"/>
        </references>
      </pivotArea>
    </format>
    <format dxfId="1360">
      <pivotArea dataOnly="0" labelOnly="1" outline="0" fieldPosition="0">
        <references count="7">
          <reference field="2" count="1" selected="0">
            <x v="6"/>
          </reference>
          <reference field="3" count="1" selected="0">
            <x v="582"/>
          </reference>
          <reference field="5" count="1" selected="0">
            <x v="24"/>
          </reference>
          <reference field="9" count="1" selected="0">
            <x v="209"/>
          </reference>
          <reference field="10" count="1" selected="0">
            <x v="82"/>
          </reference>
          <reference field="11" count="1" selected="0">
            <x v="2"/>
          </reference>
          <reference field="25" count="0"/>
        </references>
      </pivotArea>
    </format>
    <format dxfId="1359">
      <pivotArea dataOnly="0" labelOnly="1" outline="0" fieldPosition="0">
        <references count="7">
          <reference field="2" count="1" selected="0">
            <x v="6"/>
          </reference>
          <reference field="3" count="1" selected="0">
            <x v="582"/>
          </reference>
          <reference field="5" count="1" selected="0">
            <x v="24"/>
          </reference>
          <reference field="9" count="1" selected="0">
            <x v="286"/>
          </reference>
          <reference field="10" count="1" selected="0">
            <x v="83"/>
          </reference>
          <reference field="11" count="1" selected="0">
            <x v="2"/>
          </reference>
          <reference field="25" count="0"/>
        </references>
      </pivotArea>
    </format>
    <format dxfId="1358">
      <pivotArea dataOnly="0" labelOnly="1" outline="0" fieldPosition="0">
        <references count="7">
          <reference field="2" count="1" selected="0">
            <x v="6"/>
          </reference>
          <reference field="3" count="1" selected="0">
            <x v="582"/>
          </reference>
          <reference field="5" count="1" selected="0">
            <x v="24"/>
          </reference>
          <reference field="9" count="1" selected="0">
            <x v="358"/>
          </reference>
          <reference field="10" count="1" selected="0">
            <x v="83"/>
          </reference>
          <reference field="11" count="1" selected="0">
            <x v="2"/>
          </reference>
          <reference field="25" count="0"/>
        </references>
      </pivotArea>
    </format>
    <format dxfId="1357">
      <pivotArea dataOnly="0" labelOnly="1" outline="0" fieldPosition="0">
        <references count="7">
          <reference field="2" count="1" selected="0">
            <x v="6"/>
          </reference>
          <reference field="3" count="1" selected="0">
            <x v="637"/>
          </reference>
          <reference field="5" count="1" selected="0">
            <x v="25"/>
          </reference>
          <reference field="9" count="1" selected="0">
            <x v="206"/>
          </reference>
          <reference field="10" count="1" selected="0">
            <x v="29"/>
          </reference>
          <reference field="11" count="1" selected="0">
            <x v="3"/>
          </reference>
          <reference field="25" count="0"/>
        </references>
      </pivotArea>
    </format>
    <format dxfId="1356">
      <pivotArea dataOnly="0" labelOnly="1" outline="0" fieldPosition="0">
        <references count="7">
          <reference field="2" count="1" selected="0">
            <x v="6"/>
          </reference>
          <reference field="3" count="1" selected="0">
            <x v="637"/>
          </reference>
          <reference field="5" count="1" selected="0">
            <x v="25"/>
          </reference>
          <reference field="9" count="1" selected="0">
            <x v="210"/>
          </reference>
          <reference field="10" count="1" selected="0">
            <x v="126"/>
          </reference>
          <reference field="11" count="1" selected="0">
            <x v="3"/>
          </reference>
          <reference field="25" count="0"/>
        </references>
      </pivotArea>
    </format>
    <format dxfId="1355">
      <pivotArea dataOnly="0" labelOnly="1" outline="0" fieldPosition="0">
        <references count="7">
          <reference field="2" count="1" selected="0">
            <x v="6"/>
          </reference>
          <reference field="3" count="1" selected="0">
            <x v="637"/>
          </reference>
          <reference field="5" count="1" selected="0">
            <x v="25"/>
          </reference>
          <reference field="9" count="1" selected="0">
            <x v="358"/>
          </reference>
          <reference field="10" count="1" selected="0">
            <x v="83"/>
          </reference>
          <reference field="11" count="1" selected="0">
            <x v="2"/>
          </reference>
          <reference field="25" count="0"/>
        </references>
      </pivotArea>
    </format>
    <format dxfId="1354">
      <pivotArea dataOnly="0" labelOnly="1" outline="0" fieldPosition="0">
        <references count="7">
          <reference field="2" count="1" selected="0">
            <x v="6"/>
          </reference>
          <reference field="3" count="1" selected="0">
            <x v="639"/>
          </reference>
          <reference field="5" count="1" selected="0">
            <x v="26"/>
          </reference>
          <reference field="9" count="1" selected="0">
            <x v="206"/>
          </reference>
          <reference field="10" count="1" selected="0">
            <x v="29"/>
          </reference>
          <reference field="11" count="1" selected="0">
            <x v="3"/>
          </reference>
          <reference field="25" count="0"/>
        </references>
      </pivotArea>
    </format>
    <format dxfId="1353">
      <pivotArea dataOnly="0" labelOnly="1" outline="0" fieldPosition="0">
        <references count="7">
          <reference field="2" count="1" selected="0">
            <x v="6"/>
          </reference>
          <reference field="3" count="1" selected="0">
            <x v="639"/>
          </reference>
          <reference field="5" count="1" selected="0">
            <x v="26"/>
          </reference>
          <reference field="9" count="1" selected="0">
            <x v="210"/>
          </reference>
          <reference field="10" count="1" selected="0">
            <x v="126"/>
          </reference>
          <reference field="11" count="1" selected="0">
            <x v="3"/>
          </reference>
          <reference field="25" count="0"/>
        </references>
      </pivotArea>
    </format>
    <format dxfId="1352">
      <pivotArea dataOnly="0" labelOnly="1" outline="0" fieldPosition="0">
        <references count="7">
          <reference field="2" count="1" selected="0">
            <x v="6"/>
          </reference>
          <reference field="3" count="1" selected="0">
            <x v="639"/>
          </reference>
          <reference field="5" count="1" selected="0">
            <x v="26"/>
          </reference>
          <reference field="9" count="1" selected="0">
            <x v="331"/>
          </reference>
          <reference field="10" count="1" selected="0">
            <x v="83"/>
          </reference>
          <reference field="11" count="1" selected="0">
            <x v="2"/>
          </reference>
          <reference field="25" count="0"/>
        </references>
      </pivotArea>
    </format>
    <format dxfId="1351">
      <pivotArea dataOnly="0" labelOnly="1" outline="0" fieldPosition="0">
        <references count="7">
          <reference field="2" count="1" selected="0">
            <x v="6"/>
          </reference>
          <reference field="3" count="1" selected="0">
            <x v="640"/>
          </reference>
          <reference field="5" count="1" selected="0">
            <x v="27"/>
          </reference>
          <reference field="9" count="1" selected="0">
            <x v="206"/>
          </reference>
          <reference field="10" count="1" selected="0">
            <x v="29"/>
          </reference>
          <reference field="11" count="1" selected="0">
            <x v="3"/>
          </reference>
          <reference field="25" count="0"/>
        </references>
      </pivotArea>
    </format>
    <format dxfId="1350">
      <pivotArea dataOnly="0" labelOnly="1" outline="0" fieldPosition="0">
        <references count="7">
          <reference field="2" count="1" selected="0">
            <x v="6"/>
          </reference>
          <reference field="3" count="1" selected="0">
            <x v="640"/>
          </reference>
          <reference field="5" count="1" selected="0">
            <x v="27"/>
          </reference>
          <reference field="9" count="1" selected="0">
            <x v="209"/>
          </reference>
          <reference field="10" count="1" selected="0">
            <x v="83"/>
          </reference>
          <reference field="11" count="1" selected="0">
            <x v="2"/>
          </reference>
          <reference field="25" count="0"/>
        </references>
      </pivotArea>
    </format>
    <format dxfId="1349">
      <pivotArea dataOnly="0" labelOnly="1" outline="0" fieldPosition="0">
        <references count="7">
          <reference field="2" count="1" selected="0">
            <x v="6"/>
          </reference>
          <reference field="3" count="1" selected="0">
            <x v="640"/>
          </reference>
          <reference field="5" count="1" selected="0">
            <x v="27"/>
          </reference>
          <reference field="9" count="1" selected="0">
            <x v="286"/>
          </reference>
          <reference field="10" count="1" selected="0">
            <x v="83"/>
          </reference>
          <reference field="11" count="1" selected="0">
            <x v="2"/>
          </reference>
          <reference field="25" count="0"/>
        </references>
      </pivotArea>
    </format>
    <format dxfId="1348">
      <pivotArea dataOnly="0" labelOnly="1" outline="0" fieldPosition="0">
        <references count="7">
          <reference field="2" count="1" selected="0">
            <x v="6"/>
          </reference>
          <reference field="3" count="1" selected="0">
            <x v="640"/>
          </reference>
          <reference field="5" count="1" selected="0">
            <x v="27"/>
          </reference>
          <reference field="9" count="1" selected="0">
            <x v="358"/>
          </reference>
          <reference field="10" count="1" selected="0">
            <x v="83"/>
          </reference>
          <reference field="11" count="1" selected="0">
            <x v="2"/>
          </reference>
          <reference field="25" count="0"/>
        </references>
      </pivotArea>
    </format>
    <format dxfId="1347">
      <pivotArea dataOnly="0" labelOnly="1" outline="0" fieldPosition="0">
        <references count="7">
          <reference field="2" count="1" selected="0">
            <x v="6"/>
          </reference>
          <reference field="3" count="1" selected="0">
            <x v="640"/>
          </reference>
          <reference field="5" count="1" selected="0">
            <x v="27"/>
          </reference>
          <reference field="9" count="1" selected="0">
            <x v="482"/>
          </reference>
          <reference field="10" count="1" selected="0">
            <x v="83"/>
          </reference>
          <reference field="11" count="1" selected="0">
            <x v="2"/>
          </reference>
          <reference field="25" count="0"/>
        </references>
      </pivotArea>
    </format>
    <format dxfId="1346">
      <pivotArea dataOnly="0" labelOnly="1" outline="0" fieldPosition="0">
        <references count="7">
          <reference field="2" count="1" selected="0">
            <x v="6"/>
          </reference>
          <reference field="3" count="1" selected="0">
            <x v="640"/>
          </reference>
          <reference field="5" count="1" selected="0">
            <x v="27"/>
          </reference>
          <reference field="9" count="1" selected="0">
            <x v="483"/>
          </reference>
          <reference field="10" count="1" selected="0">
            <x v="181"/>
          </reference>
          <reference field="11" count="1" selected="0">
            <x v="3"/>
          </reference>
          <reference field="25" count="0"/>
        </references>
      </pivotArea>
    </format>
    <format dxfId="1345">
      <pivotArea dataOnly="0" labelOnly="1" outline="0" fieldPosition="0">
        <references count="7">
          <reference field="2" count="1" selected="0">
            <x v="7"/>
          </reference>
          <reference field="3" count="1" selected="0">
            <x v="392"/>
          </reference>
          <reference field="5" count="1" selected="0">
            <x v="19"/>
          </reference>
          <reference field="9" count="1" selected="0">
            <x v="189"/>
          </reference>
          <reference field="10" count="1" selected="0">
            <x v="143"/>
          </reference>
          <reference field="11" count="1" selected="0">
            <x v="3"/>
          </reference>
          <reference field="25" count="0"/>
        </references>
      </pivotArea>
    </format>
    <format dxfId="1344">
      <pivotArea dataOnly="0" labelOnly="1" outline="0" fieldPosition="0">
        <references count="7">
          <reference field="2" count="1" selected="0">
            <x v="7"/>
          </reference>
          <reference field="3" count="1" selected="0">
            <x v="392"/>
          </reference>
          <reference field="5" count="1" selected="0">
            <x v="20"/>
          </reference>
          <reference field="9" count="1" selected="0">
            <x v="189"/>
          </reference>
          <reference field="10" count="1" selected="0">
            <x v="143"/>
          </reference>
          <reference field="11" count="1" selected="0">
            <x v="3"/>
          </reference>
          <reference field="25" count="0"/>
        </references>
      </pivotArea>
    </format>
    <format dxfId="1343">
      <pivotArea dataOnly="0" labelOnly="1" outline="0" fieldPosition="0">
        <references count="7">
          <reference field="2" count="1" selected="0">
            <x v="7"/>
          </reference>
          <reference field="3" count="1" selected="0">
            <x v="650"/>
          </reference>
          <reference field="5" count="1" selected="0">
            <x v="36"/>
          </reference>
          <reference field="9" count="1" selected="0">
            <x v="355"/>
          </reference>
          <reference field="10" count="1" selected="0">
            <x v="150"/>
          </reference>
          <reference field="11" count="1" selected="0">
            <x v="3"/>
          </reference>
          <reference field="25" count="0"/>
        </references>
      </pivotArea>
    </format>
    <format dxfId="1342">
      <pivotArea dataOnly="0" labelOnly="1" outline="0" fieldPosition="0">
        <references count="7">
          <reference field="2" count="1" selected="0">
            <x v="7"/>
          </reference>
          <reference field="3" count="1" selected="0">
            <x v="651"/>
          </reference>
          <reference field="5" count="1" selected="0">
            <x v="37"/>
          </reference>
          <reference field="9" count="1" selected="0">
            <x v="26"/>
          </reference>
          <reference field="10" count="1" selected="0">
            <x v="181"/>
          </reference>
          <reference field="11" count="1" selected="0">
            <x v="3"/>
          </reference>
          <reference field="25" count="0"/>
        </references>
      </pivotArea>
    </format>
    <format dxfId="1341">
      <pivotArea dataOnly="0" labelOnly="1" outline="0" fieldPosition="0">
        <references count="7">
          <reference field="2" count="1" selected="0">
            <x v="7"/>
          </reference>
          <reference field="3" count="1" selected="0">
            <x v="651"/>
          </reference>
          <reference field="5" count="1" selected="0">
            <x v="37"/>
          </reference>
          <reference field="9" count="1" selected="0">
            <x v="150"/>
          </reference>
          <reference field="10" count="1" selected="0">
            <x v="181"/>
          </reference>
          <reference field="11" count="1" selected="0">
            <x v="3"/>
          </reference>
          <reference field="25" count="0"/>
        </references>
      </pivotArea>
    </format>
    <format dxfId="1340">
      <pivotArea dataOnly="0" labelOnly="1" outline="0" fieldPosition="0">
        <references count="7">
          <reference field="2" count="1" selected="0">
            <x v="7"/>
          </reference>
          <reference field="3" count="1" selected="0">
            <x v="651"/>
          </reference>
          <reference field="5" count="1" selected="0">
            <x v="37"/>
          </reference>
          <reference field="9" count="1" selected="0">
            <x v="151"/>
          </reference>
          <reference field="10" count="1" selected="0">
            <x v="181"/>
          </reference>
          <reference field="11" count="1" selected="0">
            <x v="3"/>
          </reference>
          <reference field="25" count="0"/>
        </references>
      </pivotArea>
    </format>
    <format dxfId="1339">
      <pivotArea dataOnly="0" labelOnly="1" outline="0" fieldPosition="0">
        <references count="7">
          <reference field="2" count="1" selected="0">
            <x v="7"/>
          </reference>
          <reference field="3" count="1" selected="0">
            <x v="651"/>
          </reference>
          <reference field="5" count="1" selected="0">
            <x v="37"/>
          </reference>
          <reference field="9" count="1" selected="0">
            <x v="152"/>
          </reference>
          <reference field="10" count="1" selected="0">
            <x v="82"/>
          </reference>
          <reference field="11" count="1" selected="0">
            <x v="2"/>
          </reference>
          <reference field="25" count="0"/>
        </references>
      </pivotArea>
    </format>
    <format dxfId="1338">
      <pivotArea dataOnly="0" labelOnly="1" outline="0" fieldPosition="0">
        <references count="7">
          <reference field="2" count="1" selected="0">
            <x v="7"/>
          </reference>
          <reference field="3" count="1" selected="0">
            <x v="651"/>
          </reference>
          <reference field="5" count="1" selected="0">
            <x v="37"/>
          </reference>
          <reference field="9" count="1" selected="0">
            <x v="154"/>
          </reference>
          <reference field="10" count="1" selected="0">
            <x v="83"/>
          </reference>
          <reference field="11" count="1" selected="0">
            <x v="2"/>
          </reference>
          <reference field="25" count="0"/>
        </references>
      </pivotArea>
    </format>
    <format dxfId="1337">
      <pivotArea dataOnly="0" labelOnly="1" outline="0" fieldPosition="0">
        <references count="7">
          <reference field="2" count="1" selected="0">
            <x v="7"/>
          </reference>
          <reference field="3" count="1" selected="0">
            <x v="651"/>
          </reference>
          <reference field="5" count="1" selected="0">
            <x v="37"/>
          </reference>
          <reference field="9" count="1" selected="0">
            <x v="155"/>
          </reference>
          <reference field="10" count="1" selected="0">
            <x v="82"/>
          </reference>
          <reference field="11" count="1" selected="0">
            <x v="2"/>
          </reference>
          <reference field="25" count="0"/>
        </references>
      </pivotArea>
    </format>
    <format dxfId="1336">
      <pivotArea dataOnly="0" labelOnly="1" outline="0" fieldPosition="0">
        <references count="7">
          <reference field="2" count="1" selected="0">
            <x v="7"/>
          </reference>
          <reference field="3" count="1" selected="0">
            <x v="651"/>
          </reference>
          <reference field="5" count="1" selected="0">
            <x v="37"/>
          </reference>
          <reference field="9" count="1" selected="0">
            <x v="157"/>
          </reference>
          <reference field="10" count="1" selected="0">
            <x v="82"/>
          </reference>
          <reference field="11" count="1" selected="0">
            <x v="2"/>
          </reference>
          <reference field="25" count="0"/>
        </references>
      </pivotArea>
    </format>
    <format dxfId="1335">
      <pivotArea dataOnly="0" labelOnly="1" outline="0" fieldPosition="0">
        <references count="7">
          <reference field="2" count="1" selected="0">
            <x v="7"/>
          </reference>
          <reference field="3" count="1" selected="0">
            <x v="651"/>
          </reference>
          <reference field="5" count="1" selected="0">
            <x v="37"/>
          </reference>
          <reference field="9" count="1" selected="0">
            <x v="223"/>
          </reference>
          <reference field="10" count="1" selected="0">
            <x v="181"/>
          </reference>
          <reference field="11" count="1" selected="0">
            <x v="3"/>
          </reference>
          <reference field="25" count="0"/>
        </references>
      </pivotArea>
    </format>
    <format dxfId="1334">
      <pivotArea dataOnly="0" labelOnly="1" outline="0" fieldPosition="0">
        <references count="7">
          <reference field="2" count="1" selected="0">
            <x v="7"/>
          </reference>
          <reference field="3" count="1" selected="0">
            <x v="651"/>
          </reference>
          <reference field="5" count="1" selected="0">
            <x v="37"/>
          </reference>
          <reference field="9" count="1" selected="0">
            <x v="252"/>
          </reference>
          <reference field="10" count="1" selected="0">
            <x v="180"/>
          </reference>
          <reference field="11" count="1" selected="0">
            <x v="3"/>
          </reference>
          <reference field="25" count="0"/>
        </references>
      </pivotArea>
    </format>
    <format dxfId="1333">
      <pivotArea dataOnly="0" labelOnly="1" outline="0" fieldPosition="0">
        <references count="7">
          <reference field="2" count="1" selected="0">
            <x v="7"/>
          </reference>
          <reference field="3" count="1" selected="0">
            <x v="651"/>
          </reference>
          <reference field="5" count="1" selected="0">
            <x v="37"/>
          </reference>
          <reference field="9" count="1" selected="0">
            <x v="276"/>
          </reference>
          <reference field="10" count="1" selected="0">
            <x v="60"/>
          </reference>
          <reference field="11" count="1" selected="0">
            <x v="3"/>
          </reference>
          <reference field="25" count="0"/>
        </references>
      </pivotArea>
    </format>
    <format dxfId="1332">
      <pivotArea dataOnly="0" labelOnly="1" outline="0" fieldPosition="0">
        <references count="7">
          <reference field="2" count="1" selected="0">
            <x v="7"/>
          </reference>
          <reference field="3" count="1" selected="0">
            <x v="651"/>
          </reference>
          <reference field="5" count="1" selected="0">
            <x v="37"/>
          </reference>
          <reference field="9" count="1" selected="0">
            <x v="340"/>
          </reference>
          <reference field="10" count="1" selected="0">
            <x v="182"/>
          </reference>
          <reference field="11" count="1" selected="0">
            <x v="2"/>
          </reference>
          <reference field="25" count="0"/>
        </references>
      </pivotArea>
    </format>
    <format dxfId="1331">
      <pivotArea dataOnly="0" labelOnly="1" outline="0" fieldPosition="0">
        <references count="7">
          <reference field="2" count="1" selected="0">
            <x v="7"/>
          </reference>
          <reference field="3" count="1" selected="0">
            <x v="651"/>
          </reference>
          <reference field="5" count="1" selected="0">
            <x v="37"/>
          </reference>
          <reference field="9" count="1" selected="0">
            <x v="364"/>
          </reference>
          <reference field="10" count="1" selected="0">
            <x v="83"/>
          </reference>
          <reference field="11" count="1" selected="0">
            <x v="2"/>
          </reference>
          <reference field="25" count="0"/>
        </references>
      </pivotArea>
    </format>
    <format dxfId="1330">
      <pivotArea dataOnly="0" labelOnly="1" outline="0" fieldPosition="0">
        <references count="7">
          <reference field="2" count="1" selected="0">
            <x v="7"/>
          </reference>
          <reference field="3" count="1" selected="0">
            <x v="651"/>
          </reference>
          <reference field="5" count="1" selected="0">
            <x v="37"/>
          </reference>
          <reference field="9" count="1" selected="0">
            <x v="399"/>
          </reference>
          <reference field="10" count="1" selected="0">
            <x v="82"/>
          </reference>
          <reference field="11" count="1" selected="0">
            <x v="2"/>
          </reference>
          <reference field="25" count="0"/>
        </references>
      </pivotArea>
    </format>
    <format dxfId="1329">
      <pivotArea dataOnly="0" labelOnly="1" outline="0" fieldPosition="0">
        <references count="7">
          <reference field="2" count="1" selected="0">
            <x v="7"/>
          </reference>
          <reference field="3" count="1" selected="0">
            <x v="652"/>
          </reference>
          <reference field="5" count="1" selected="0">
            <x v="38"/>
          </reference>
          <reference field="9" count="1" selected="0">
            <x v="4"/>
          </reference>
          <reference field="10" count="1" selected="0">
            <x v="40"/>
          </reference>
          <reference field="11" count="1" selected="0">
            <x v="3"/>
          </reference>
          <reference field="25" count="0"/>
        </references>
      </pivotArea>
    </format>
    <format dxfId="1328">
      <pivotArea dataOnly="0" labelOnly="1" outline="0" fieldPosition="0">
        <references count="7">
          <reference field="2" count="1" selected="0">
            <x v="7"/>
          </reference>
          <reference field="3" count="1" selected="0">
            <x v="652"/>
          </reference>
          <reference field="5" count="1" selected="0">
            <x v="38"/>
          </reference>
          <reference field="9" count="1" selected="0">
            <x v="38"/>
          </reference>
          <reference field="10" count="1" selected="0">
            <x v="60"/>
          </reference>
          <reference field="11" count="1" selected="0">
            <x v="3"/>
          </reference>
          <reference field="25" count="0"/>
        </references>
      </pivotArea>
    </format>
    <format dxfId="1327">
      <pivotArea dataOnly="0" labelOnly="1" outline="0" fieldPosition="0">
        <references count="7">
          <reference field="2" count="1" selected="0">
            <x v="7"/>
          </reference>
          <reference field="3" count="1" selected="0">
            <x v="652"/>
          </reference>
          <reference field="5" count="1" selected="0">
            <x v="38"/>
          </reference>
          <reference field="9" count="1" selected="0">
            <x v="149"/>
          </reference>
          <reference field="10" count="1" selected="0">
            <x v="159"/>
          </reference>
          <reference field="11" count="1" selected="0">
            <x v="3"/>
          </reference>
          <reference field="25" count="0"/>
        </references>
      </pivotArea>
    </format>
    <format dxfId="1326">
      <pivotArea dataOnly="0" labelOnly="1" outline="0" fieldPosition="0">
        <references count="7">
          <reference field="2" count="1" selected="0">
            <x v="7"/>
          </reference>
          <reference field="3" count="1" selected="0">
            <x v="652"/>
          </reference>
          <reference field="5" count="1" selected="0">
            <x v="38"/>
          </reference>
          <reference field="9" count="1" selected="0">
            <x v="170"/>
          </reference>
          <reference field="10" count="1" selected="0">
            <x v="159"/>
          </reference>
          <reference field="11" count="1" selected="0">
            <x v="3"/>
          </reference>
          <reference field="25" count="0"/>
        </references>
      </pivotArea>
    </format>
    <format dxfId="1325">
      <pivotArea dataOnly="0" labelOnly="1" outline="0" fieldPosition="0">
        <references count="7">
          <reference field="2" count="1" selected="0">
            <x v="7"/>
          </reference>
          <reference field="3" count="1" selected="0">
            <x v="652"/>
          </reference>
          <reference field="5" count="1" selected="0">
            <x v="38"/>
          </reference>
          <reference field="9" count="1" selected="0">
            <x v="171"/>
          </reference>
          <reference field="10" count="1" selected="0">
            <x v="44"/>
          </reference>
          <reference field="11" count="1" selected="0">
            <x v="3"/>
          </reference>
          <reference field="25" count="0"/>
        </references>
      </pivotArea>
    </format>
    <format dxfId="1324">
      <pivotArea dataOnly="0" labelOnly="1" outline="0" fieldPosition="0">
        <references count="7">
          <reference field="2" count="1" selected="0">
            <x v="7"/>
          </reference>
          <reference field="3" count="1" selected="0">
            <x v="652"/>
          </reference>
          <reference field="5" count="1" selected="0">
            <x v="38"/>
          </reference>
          <reference field="9" count="1" selected="0">
            <x v="339"/>
          </reference>
          <reference field="10" count="1" selected="0">
            <x v="83"/>
          </reference>
          <reference field="11" count="1" selected="0">
            <x v="2"/>
          </reference>
          <reference field="25" count="0"/>
        </references>
      </pivotArea>
    </format>
    <format dxfId="1323">
      <pivotArea dataOnly="0" labelOnly="1" outline="0" fieldPosition="0">
        <references count="7">
          <reference field="2" count="1" selected="0">
            <x v="7"/>
          </reference>
          <reference field="3" count="1" selected="0">
            <x v="652"/>
          </reference>
          <reference field="5" count="1" selected="0">
            <x v="38"/>
          </reference>
          <reference field="9" count="1" selected="0">
            <x v="495"/>
          </reference>
          <reference field="10" count="1" selected="0">
            <x v="159"/>
          </reference>
          <reference field="11" count="1" selected="0">
            <x v="3"/>
          </reference>
          <reference field="25" count="0"/>
        </references>
      </pivotArea>
    </format>
    <format dxfId="1322">
      <pivotArea dataOnly="0" labelOnly="1" outline="0" fieldPosition="0">
        <references count="7">
          <reference field="2" count="1" selected="0">
            <x v="7"/>
          </reference>
          <reference field="3" count="1" selected="0">
            <x v="653"/>
          </reference>
          <reference field="5" count="1" selected="0">
            <x v="39"/>
          </reference>
          <reference field="9" count="1" selected="0">
            <x v="4"/>
          </reference>
          <reference field="10" count="1" selected="0">
            <x v="40"/>
          </reference>
          <reference field="11" count="1" selected="0">
            <x v="3"/>
          </reference>
          <reference field="25" count="0"/>
        </references>
      </pivotArea>
    </format>
    <format dxfId="1321">
      <pivotArea dataOnly="0" labelOnly="1" outline="0" fieldPosition="0">
        <references count="7">
          <reference field="2" count="1" selected="0">
            <x v="7"/>
          </reference>
          <reference field="3" count="1" selected="0">
            <x v="653"/>
          </reference>
          <reference field="5" count="1" selected="0">
            <x v="39"/>
          </reference>
          <reference field="9" count="1" selected="0">
            <x v="26"/>
          </reference>
          <reference field="10" count="1" selected="0">
            <x v="181"/>
          </reference>
          <reference field="11" count="1" selected="0">
            <x v="3"/>
          </reference>
          <reference field="25" count="0"/>
        </references>
      </pivotArea>
    </format>
    <format dxfId="1320">
      <pivotArea dataOnly="0" labelOnly="1" outline="0" fieldPosition="0">
        <references count="7">
          <reference field="2" count="1" selected="0">
            <x v="7"/>
          </reference>
          <reference field="3" count="1" selected="0">
            <x v="653"/>
          </reference>
          <reference field="5" count="1" selected="0">
            <x v="39"/>
          </reference>
          <reference field="9" count="1" selected="0">
            <x v="38"/>
          </reference>
          <reference field="10" count="1" selected="0">
            <x v="60"/>
          </reference>
          <reference field="11" count="1" selected="0">
            <x v="3"/>
          </reference>
          <reference field="25" count="0"/>
        </references>
      </pivotArea>
    </format>
    <format dxfId="1319">
      <pivotArea dataOnly="0" labelOnly="1" outline="0" fieldPosition="0">
        <references count="7">
          <reference field="2" count="1" selected="0">
            <x v="7"/>
          </reference>
          <reference field="3" count="1" selected="0">
            <x v="653"/>
          </reference>
          <reference field="5" count="1" selected="0">
            <x v="39"/>
          </reference>
          <reference field="9" count="1" selected="0">
            <x v="149"/>
          </reference>
          <reference field="10" count="1" selected="0">
            <x v="159"/>
          </reference>
          <reference field="11" count="1" selected="0">
            <x v="3"/>
          </reference>
          <reference field="25" count="0"/>
        </references>
      </pivotArea>
    </format>
    <format dxfId="1318">
      <pivotArea dataOnly="0" labelOnly="1" outline="0" fieldPosition="0">
        <references count="7">
          <reference field="2" count="1" selected="0">
            <x v="7"/>
          </reference>
          <reference field="3" count="1" selected="0">
            <x v="653"/>
          </reference>
          <reference field="5" count="1" selected="0">
            <x v="39"/>
          </reference>
          <reference field="9" count="1" selected="0">
            <x v="150"/>
          </reference>
          <reference field="10" count="1" selected="0">
            <x v="181"/>
          </reference>
          <reference field="11" count="1" selected="0">
            <x v="3"/>
          </reference>
          <reference field="25" count="0"/>
        </references>
      </pivotArea>
    </format>
    <format dxfId="1317">
      <pivotArea dataOnly="0" labelOnly="1" outline="0" fieldPosition="0">
        <references count="7">
          <reference field="2" count="1" selected="0">
            <x v="7"/>
          </reference>
          <reference field="3" count="1" selected="0">
            <x v="653"/>
          </reference>
          <reference field="5" count="1" selected="0">
            <x v="39"/>
          </reference>
          <reference field="9" count="1" selected="0">
            <x v="151"/>
          </reference>
          <reference field="10" count="1" selected="0">
            <x v="181"/>
          </reference>
          <reference field="11" count="1" selected="0">
            <x v="3"/>
          </reference>
          <reference field="25" count="0"/>
        </references>
      </pivotArea>
    </format>
    <format dxfId="1316">
      <pivotArea dataOnly="0" labelOnly="1" outline="0" fieldPosition="0">
        <references count="7">
          <reference field="2" count="1" selected="0">
            <x v="7"/>
          </reference>
          <reference field="3" count="1" selected="0">
            <x v="653"/>
          </reference>
          <reference field="5" count="1" selected="0">
            <x v="39"/>
          </reference>
          <reference field="9" count="1" selected="0">
            <x v="152"/>
          </reference>
          <reference field="10" count="1" selected="0">
            <x v="82"/>
          </reference>
          <reference field="11" count="1" selected="0">
            <x v="2"/>
          </reference>
          <reference field="25" count="0"/>
        </references>
      </pivotArea>
    </format>
    <format dxfId="1315">
      <pivotArea dataOnly="0" labelOnly="1" outline="0" fieldPosition="0">
        <references count="7">
          <reference field="2" count="1" selected="0">
            <x v="7"/>
          </reference>
          <reference field="3" count="1" selected="0">
            <x v="653"/>
          </reference>
          <reference field="5" count="1" selected="0">
            <x v="39"/>
          </reference>
          <reference field="9" count="1" selected="0">
            <x v="154"/>
          </reference>
          <reference field="10" count="1" selected="0">
            <x v="83"/>
          </reference>
          <reference field="11" count="1" selected="0">
            <x v="2"/>
          </reference>
          <reference field="25" count="0"/>
        </references>
      </pivotArea>
    </format>
    <format dxfId="1314">
      <pivotArea dataOnly="0" labelOnly="1" outline="0" fieldPosition="0">
        <references count="7">
          <reference field="2" count="1" selected="0">
            <x v="7"/>
          </reference>
          <reference field="3" count="1" selected="0">
            <x v="653"/>
          </reference>
          <reference field="5" count="1" selected="0">
            <x v="39"/>
          </reference>
          <reference field="9" count="1" selected="0">
            <x v="155"/>
          </reference>
          <reference field="10" count="1" selected="0">
            <x v="82"/>
          </reference>
          <reference field="11" count="1" selected="0">
            <x v="2"/>
          </reference>
          <reference field="25" count="0"/>
        </references>
      </pivotArea>
    </format>
    <format dxfId="1313">
      <pivotArea dataOnly="0" labelOnly="1" outline="0" fieldPosition="0">
        <references count="7">
          <reference field="2" count="1" selected="0">
            <x v="7"/>
          </reference>
          <reference field="3" count="1" selected="0">
            <x v="653"/>
          </reference>
          <reference field="5" count="1" selected="0">
            <x v="39"/>
          </reference>
          <reference field="9" count="1" selected="0">
            <x v="157"/>
          </reference>
          <reference field="10" count="1" selected="0">
            <x v="82"/>
          </reference>
          <reference field="11" count="1" selected="0">
            <x v="2"/>
          </reference>
          <reference field="25" count="0"/>
        </references>
      </pivotArea>
    </format>
    <format dxfId="1312">
      <pivotArea dataOnly="0" labelOnly="1" outline="0" fieldPosition="0">
        <references count="7">
          <reference field="2" count="1" selected="0">
            <x v="7"/>
          </reference>
          <reference field="3" count="1" selected="0">
            <x v="653"/>
          </reference>
          <reference field="5" count="1" selected="0">
            <x v="39"/>
          </reference>
          <reference field="9" count="1" selected="0">
            <x v="170"/>
          </reference>
          <reference field="10" count="1" selected="0">
            <x v="159"/>
          </reference>
          <reference field="11" count="1" selected="0">
            <x v="3"/>
          </reference>
          <reference field="25" count="0"/>
        </references>
      </pivotArea>
    </format>
    <format dxfId="1311">
      <pivotArea dataOnly="0" labelOnly="1" outline="0" fieldPosition="0">
        <references count="7">
          <reference field="2" count="1" selected="0">
            <x v="7"/>
          </reference>
          <reference field="3" count="1" selected="0">
            <x v="653"/>
          </reference>
          <reference field="5" count="1" selected="0">
            <x v="39"/>
          </reference>
          <reference field="9" count="1" selected="0">
            <x v="171"/>
          </reference>
          <reference field="10" count="1" selected="0">
            <x v="44"/>
          </reference>
          <reference field="11" count="1" selected="0">
            <x v="3"/>
          </reference>
          <reference field="25" count="0"/>
        </references>
      </pivotArea>
    </format>
    <format dxfId="1310">
      <pivotArea dataOnly="0" labelOnly="1" outline="0" fieldPosition="0">
        <references count="7">
          <reference field="2" count="1" selected="0">
            <x v="7"/>
          </reference>
          <reference field="3" count="1" selected="0">
            <x v="653"/>
          </reference>
          <reference field="5" count="1" selected="0">
            <x v="39"/>
          </reference>
          <reference field="9" count="1" selected="0">
            <x v="223"/>
          </reference>
          <reference field="10" count="1" selected="0">
            <x v="181"/>
          </reference>
          <reference field="11" count="1" selected="0">
            <x v="3"/>
          </reference>
          <reference field="25" count="0"/>
        </references>
      </pivotArea>
    </format>
    <format dxfId="1309">
      <pivotArea dataOnly="0" labelOnly="1" outline="0" fieldPosition="0">
        <references count="7">
          <reference field="2" count="1" selected="0">
            <x v="7"/>
          </reference>
          <reference field="3" count="1" selected="0">
            <x v="653"/>
          </reference>
          <reference field="5" count="1" selected="0">
            <x v="39"/>
          </reference>
          <reference field="9" count="1" selected="0">
            <x v="276"/>
          </reference>
          <reference field="10" count="1" selected="0">
            <x v="60"/>
          </reference>
          <reference field="11" count="1" selected="0">
            <x v="3"/>
          </reference>
          <reference field="25" count="0"/>
        </references>
      </pivotArea>
    </format>
    <format dxfId="1308">
      <pivotArea dataOnly="0" labelOnly="1" outline="0" fieldPosition="0">
        <references count="7">
          <reference field="2" count="1" selected="0">
            <x v="7"/>
          </reference>
          <reference field="3" count="1" selected="0">
            <x v="653"/>
          </reference>
          <reference field="5" count="1" selected="0">
            <x v="39"/>
          </reference>
          <reference field="9" count="1" selected="0">
            <x v="339"/>
          </reference>
          <reference field="10" count="1" selected="0">
            <x v="83"/>
          </reference>
          <reference field="11" count="1" selected="0">
            <x v="2"/>
          </reference>
          <reference field="25" count="0"/>
        </references>
      </pivotArea>
    </format>
    <format dxfId="1307">
      <pivotArea dataOnly="0" labelOnly="1" outline="0" fieldPosition="0">
        <references count="7">
          <reference field="2" count="1" selected="0">
            <x v="7"/>
          </reference>
          <reference field="3" count="1" selected="0">
            <x v="653"/>
          </reference>
          <reference field="5" count="1" selected="0">
            <x v="39"/>
          </reference>
          <reference field="9" count="1" selected="0">
            <x v="340"/>
          </reference>
          <reference field="10" count="1" selected="0">
            <x v="182"/>
          </reference>
          <reference field="11" count="1" selected="0">
            <x v="2"/>
          </reference>
          <reference field="25" count="0"/>
        </references>
      </pivotArea>
    </format>
    <format dxfId="1306">
      <pivotArea dataOnly="0" labelOnly="1" outline="0" fieldPosition="0">
        <references count="7">
          <reference field="2" count="1" selected="0">
            <x v="7"/>
          </reference>
          <reference field="3" count="1" selected="0">
            <x v="653"/>
          </reference>
          <reference field="5" count="1" selected="0">
            <x v="39"/>
          </reference>
          <reference field="9" count="1" selected="0">
            <x v="341"/>
          </reference>
          <reference field="10" count="1" selected="0">
            <x v="181"/>
          </reference>
          <reference field="11" count="1" selected="0">
            <x v="3"/>
          </reference>
          <reference field="25" count="0"/>
        </references>
      </pivotArea>
    </format>
    <format dxfId="1305">
      <pivotArea dataOnly="0" labelOnly="1" outline="0" fieldPosition="0">
        <references count="7">
          <reference field="2" count="1" selected="0">
            <x v="7"/>
          </reference>
          <reference field="3" count="1" selected="0">
            <x v="653"/>
          </reference>
          <reference field="5" count="1" selected="0">
            <x v="39"/>
          </reference>
          <reference field="9" count="1" selected="0">
            <x v="364"/>
          </reference>
          <reference field="10" count="1" selected="0">
            <x v="83"/>
          </reference>
          <reference field="11" count="1" selected="0">
            <x v="2"/>
          </reference>
          <reference field="25" count="0"/>
        </references>
      </pivotArea>
    </format>
    <format dxfId="1304">
      <pivotArea dataOnly="0" labelOnly="1" outline="0" fieldPosition="0">
        <references count="7">
          <reference field="2" count="1" selected="0">
            <x v="7"/>
          </reference>
          <reference field="3" count="1" selected="0">
            <x v="653"/>
          </reference>
          <reference field="5" count="1" selected="0">
            <x v="39"/>
          </reference>
          <reference field="9" count="1" selected="0">
            <x v="399"/>
          </reference>
          <reference field="10" count="1" selected="0">
            <x v="82"/>
          </reference>
          <reference field="11" count="1" selected="0">
            <x v="2"/>
          </reference>
          <reference field="25" count="0"/>
        </references>
      </pivotArea>
    </format>
    <format dxfId="1303">
      <pivotArea dataOnly="0" labelOnly="1" outline="0" fieldPosition="0">
        <references count="7">
          <reference field="2" count="1" selected="0">
            <x v="7"/>
          </reference>
          <reference field="3" count="1" selected="0">
            <x v="653"/>
          </reference>
          <reference field="5" count="1" selected="0">
            <x v="39"/>
          </reference>
          <reference field="9" count="1" selected="0">
            <x v="495"/>
          </reference>
          <reference field="10" count="1" selected="0">
            <x v="159"/>
          </reference>
          <reference field="11" count="1" selected="0">
            <x v="3"/>
          </reference>
          <reference field="25" count="0"/>
        </references>
      </pivotArea>
    </format>
    <format dxfId="1302">
      <pivotArea dataOnly="0" labelOnly="1" outline="0" fieldPosition="0">
        <references count="7">
          <reference field="2" count="1" selected="0">
            <x v="7"/>
          </reference>
          <reference field="3" count="1" selected="0">
            <x v="653"/>
          </reference>
          <reference field="5" count="1" selected="0">
            <x v="40"/>
          </reference>
          <reference field="9" count="1" selected="0">
            <x v="341"/>
          </reference>
          <reference field="10" count="1" selected="0">
            <x v="181"/>
          </reference>
          <reference field="11" count="1" selected="0">
            <x v="3"/>
          </reference>
          <reference field="25" count="0"/>
        </references>
      </pivotArea>
    </format>
    <format dxfId="1301">
      <pivotArea dataOnly="0" labelOnly="1" outline="0" fieldPosition="0">
        <references count="7">
          <reference field="2" count="1" selected="0">
            <x v="7"/>
          </reference>
          <reference field="3" count="1" selected="0">
            <x v="654"/>
          </reference>
          <reference field="5" count="1" selected="0">
            <x v="41"/>
          </reference>
          <reference field="9" count="1" selected="0">
            <x v="496"/>
          </reference>
          <reference field="10" count="1" selected="0">
            <x v="82"/>
          </reference>
          <reference field="11" count="1" selected="0">
            <x v="2"/>
          </reference>
          <reference field="25" count="0"/>
        </references>
      </pivotArea>
    </format>
    <format dxfId="1300">
      <pivotArea dataOnly="0" labelOnly="1" outline="0" fieldPosition="0">
        <references count="7">
          <reference field="2" count="1" selected="0">
            <x v="7"/>
          </reference>
          <reference field="3" count="1" selected="0">
            <x v="655"/>
          </reference>
          <reference field="5" count="1" selected="0">
            <x v="42"/>
          </reference>
          <reference field="9" count="1" selected="0">
            <x v="179"/>
          </reference>
          <reference field="10" count="1" selected="0">
            <x v="83"/>
          </reference>
          <reference field="11" count="1" selected="0">
            <x v="2"/>
          </reference>
          <reference field="25" count="0"/>
        </references>
      </pivotArea>
    </format>
    <format dxfId="1299">
      <pivotArea dataOnly="0" labelOnly="1" outline="0" fieldPosition="0">
        <references count="7">
          <reference field="2" count="1" selected="0">
            <x v="7"/>
          </reference>
          <reference field="3" count="1" selected="0">
            <x v="655"/>
          </reference>
          <reference field="5" count="1" selected="0">
            <x v="42"/>
          </reference>
          <reference field="9" count="1" selected="0">
            <x v="494"/>
          </reference>
          <reference field="10" count="1" selected="0">
            <x v="166"/>
          </reference>
          <reference field="11" count="1" selected="0">
            <x v="3"/>
          </reference>
          <reference field="25" count="0"/>
        </references>
      </pivotArea>
    </format>
    <format dxfId="1298">
      <pivotArea dataOnly="0" labelOnly="1" outline="0" fieldPosition="0">
        <references count="7">
          <reference field="2" count="1" selected="0">
            <x v="7"/>
          </reference>
          <reference field="3" count="1" selected="0">
            <x v="656"/>
          </reference>
          <reference field="5" count="1" selected="0">
            <x v="43"/>
          </reference>
          <reference field="9" count="1" selected="0">
            <x v="169"/>
          </reference>
          <reference field="10" count="1" selected="0">
            <x v="53"/>
          </reference>
          <reference field="11" count="1" selected="0">
            <x v="3"/>
          </reference>
          <reference field="25" count="0"/>
        </references>
      </pivotArea>
    </format>
    <format dxfId="1297">
      <pivotArea dataOnly="0" labelOnly="1" outline="0" fieldPosition="0">
        <references count="7">
          <reference field="2" count="1" selected="0">
            <x v="7"/>
          </reference>
          <reference field="3" count="1" selected="0">
            <x v="739"/>
          </reference>
          <reference field="5" count="1" selected="0">
            <x v="21"/>
          </reference>
          <reference field="9" count="1" selected="0">
            <x v="190"/>
          </reference>
          <reference field="10" count="1" selected="0">
            <x v="35"/>
          </reference>
          <reference field="11" count="1" selected="0">
            <x v="3"/>
          </reference>
          <reference field="25" count="0"/>
        </references>
      </pivotArea>
    </format>
    <format dxfId="1296">
      <pivotArea dataOnly="0" labelOnly="1" outline="0" fieldPosition="0">
        <references count="7">
          <reference field="2" count="1" selected="0">
            <x v="7"/>
          </reference>
          <reference field="3" count="1" selected="0">
            <x v="739"/>
          </reference>
          <reference field="5" count="1" selected="0">
            <x v="21"/>
          </reference>
          <reference field="9" count="1" selected="0">
            <x v="190"/>
          </reference>
          <reference field="10" count="1" selected="0">
            <x v="60"/>
          </reference>
          <reference field="11" count="1" selected="0">
            <x v="3"/>
          </reference>
          <reference field="25" count="0"/>
        </references>
      </pivotArea>
    </format>
    <format dxfId="1295">
      <pivotArea dataOnly="0" labelOnly="1" outline="0" fieldPosition="0">
        <references count="7">
          <reference field="2" count="1" selected="0">
            <x v="7"/>
          </reference>
          <reference field="3" count="1" selected="0">
            <x v="739"/>
          </reference>
          <reference field="5" count="1" selected="0">
            <x v="22"/>
          </reference>
          <reference field="9" count="1" selected="0">
            <x v="429"/>
          </reference>
          <reference field="10" count="1" selected="0">
            <x v="174"/>
          </reference>
          <reference field="11" count="1" selected="0">
            <x v="2"/>
          </reference>
          <reference field="25" count="0"/>
        </references>
      </pivotArea>
    </format>
    <format dxfId="1294">
      <pivotArea dataOnly="0" labelOnly="1" outline="0" fieldPosition="0">
        <references count="7">
          <reference field="2" count="1" selected="0">
            <x v="7"/>
          </reference>
          <reference field="3" count="1" selected="0">
            <x v="740"/>
          </reference>
          <reference field="5" count="1" selected="0">
            <x v="21"/>
          </reference>
          <reference field="9" count="1" selected="0">
            <x v="36"/>
          </reference>
          <reference field="10" count="1" selected="0">
            <x v="82"/>
          </reference>
          <reference field="11" count="1" selected="0">
            <x v="2"/>
          </reference>
          <reference field="25" count="0"/>
        </references>
      </pivotArea>
    </format>
    <format dxfId="1293">
      <pivotArea dataOnly="0" labelOnly="1" outline="0" fieldPosition="0">
        <references count="7">
          <reference field="2" count="1" selected="0">
            <x v="7"/>
          </reference>
          <reference field="3" count="1" selected="0">
            <x v="740"/>
          </reference>
          <reference field="5" count="1" selected="0">
            <x v="21"/>
          </reference>
          <reference field="9" count="1" selected="0">
            <x v="191"/>
          </reference>
          <reference field="10" count="1" selected="0">
            <x v="83"/>
          </reference>
          <reference field="11" count="1" selected="0">
            <x v="2"/>
          </reference>
          <reference field="25" count="0"/>
        </references>
      </pivotArea>
    </format>
    <format dxfId="1292">
      <pivotArea dataOnly="0" labelOnly="1" outline="0" fieldPosition="0">
        <references count="7">
          <reference field="2" count="1" selected="0">
            <x v="7"/>
          </reference>
          <reference field="3" count="1" selected="0">
            <x v="740"/>
          </reference>
          <reference field="5" count="1" selected="0">
            <x v="21"/>
          </reference>
          <reference field="9" count="1" selected="0">
            <x v="192"/>
          </reference>
          <reference field="10" count="1" selected="0">
            <x v="112"/>
          </reference>
          <reference field="11" count="1" selected="0">
            <x v="3"/>
          </reference>
          <reference field="25" count="0"/>
        </references>
      </pivotArea>
    </format>
    <format dxfId="1291">
      <pivotArea dataOnly="0" labelOnly="1" outline="0" fieldPosition="0">
        <references count="7">
          <reference field="2" count="1" selected="0">
            <x v="7"/>
          </reference>
          <reference field="3" count="1" selected="0">
            <x v="740"/>
          </reference>
          <reference field="5" count="1" selected="0">
            <x v="21"/>
          </reference>
          <reference field="9" count="1" selected="0">
            <x v="280"/>
          </reference>
          <reference field="10" count="1" selected="0">
            <x v="84"/>
          </reference>
          <reference field="11" count="1" selected="0">
            <x v="2"/>
          </reference>
          <reference field="25" count="0"/>
        </references>
      </pivotArea>
    </format>
    <format dxfId="1290">
      <pivotArea dataOnly="0" labelOnly="1" outline="0" fieldPosition="0">
        <references count="7">
          <reference field="2" count="1" selected="0">
            <x v="7"/>
          </reference>
          <reference field="3" count="1" selected="0">
            <x v="740"/>
          </reference>
          <reference field="5" count="1" selected="0">
            <x v="21"/>
          </reference>
          <reference field="9" count="1" selected="0">
            <x v="281"/>
          </reference>
          <reference field="10" count="1" selected="0">
            <x v="82"/>
          </reference>
          <reference field="11" count="1" selected="0">
            <x v="2"/>
          </reference>
          <reference field="25" count="0"/>
        </references>
      </pivotArea>
    </format>
    <format dxfId="1289">
      <pivotArea dataOnly="0" labelOnly="1" outline="0" fieldPosition="0">
        <references count="7">
          <reference field="2" count="1" selected="0">
            <x v="7"/>
          </reference>
          <reference field="3" count="1" selected="0">
            <x v="740"/>
          </reference>
          <reference field="5" count="1" selected="0">
            <x v="21"/>
          </reference>
          <reference field="9" count="1" selected="0">
            <x v="281"/>
          </reference>
          <reference field="10" count="1" selected="0">
            <x v="83"/>
          </reference>
          <reference field="11" count="1" selected="0">
            <x v="2"/>
          </reference>
          <reference field="25" count="0"/>
        </references>
      </pivotArea>
    </format>
    <format dxfId="1288">
      <pivotArea dataOnly="0" labelOnly="1" outline="0" fieldPosition="0">
        <references count="7">
          <reference field="2" count="1" selected="0">
            <x v="7"/>
          </reference>
          <reference field="3" count="1" selected="0">
            <x v="740"/>
          </reference>
          <reference field="5" count="1" selected="0">
            <x v="21"/>
          </reference>
          <reference field="9" count="1" selected="0">
            <x v="282"/>
          </reference>
          <reference field="10" count="1" selected="0">
            <x v="82"/>
          </reference>
          <reference field="11" count="1" selected="0">
            <x v="2"/>
          </reference>
          <reference field="25" count="0"/>
        </references>
      </pivotArea>
    </format>
    <format dxfId="1287">
      <pivotArea dataOnly="0" labelOnly="1" outline="0" fieldPosition="0">
        <references count="7">
          <reference field="2" count="1" selected="0">
            <x v="7"/>
          </reference>
          <reference field="3" count="1" selected="0">
            <x v="740"/>
          </reference>
          <reference field="5" count="1" selected="0">
            <x v="21"/>
          </reference>
          <reference field="9" count="1" selected="0">
            <x v="282"/>
          </reference>
          <reference field="10" count="1" selected="0">
            <x v="83"/>
          </reference>
          <reference field="11" count="1" selected="0">
            <x v="2"/>
          </reference>
          <reference field="25" count="0"/>
        </references>
      </pivotArea>
    </format>
    <format dxfId="1286">
      <pivotArea dataOnly="0" labelOnly="1" outline="0" fieldPosition="0">
        <references count="7">
          <reference field="2" count="1" selected="0">
            <x v="7"/>
          </reference>
          <reference field="3" count="1" selected="0">
            <x v="740"/>
          </reference>
          <reference field="5" count="1" selected="0">
            <x v="21"/>
          </reference>
          <reference field="9" count="1" selected="0">
            <x v="283"/>
          </reference>
          <reference field="10" count="1" selected="0">
            <x v="83"/>
          </reference>
          <reference field="11" count="1" selected="0">
            <x v="2"/>
          </reference>
          <reference field="25" count="0"/>
        </references>
      </pivotArea>
    </format>
    <format dxfId="1285">
      <pivotArea dataOnly="0" labelOnly="1" outline="0" fieldPosition="0">
        <references count="7">
          <reference field="2" count="1" selected="0">
            <x v="7"/>
          </reference>
          <reference field="3" count="1" selected="0">
            <x v="740"/>
          </reference>
          <reference field="5" count="1" selected="0">
            <x v="21"/>
          </reference>
          <reference field="9" count="1" selected="0">
            <x v="356"/>
          </reference>
          <reference field="10" count="1" selected="0">
            <x v="82"/>
          </reference>
          <reference field="11" count="1" selected="0">
            <x v="2"/>
          </reference>
          <reference field="25" count="0"/>
        </references>
      </pivotArea>
    </format>
    <format dxfId="1284">
      <pivotArea dataOnly="0" labelOnly="1" outline="0" fieldPosition="0">
        <references count="7">
          <reference field="2" count="1" selected="0">
            <x v="7"/>
          </reference>
          <reference field="3" count="1" selected="0">
            <x v="740"/>
          </reference>
          <reference field="5" count="1" selected="0">
            <x v="21"/>
          </reference>
          <reference field="9" count="1" selected="0">
            <x v="356"/>
          </reference>
          <reference field="10" count="1" selected="0">
            <x v="83"/>
          </reference>
          <reference field="11" count="1" selected="0">
            <x v="2"/>
          </reference>
          <reference field="25" count="0"/>
        </references>
      </pivotArea>
    </format>
    <format dxfId="1283">
      <pivotArea dataOnly="0" labelOnly="1" outline="0" fieldPosition="0">
        <references count="7">
          <reference field="2" count="1" selected="0">
            <x v="7"/>
          </reference>
          <reference field="3" count="1" selected="0">
            <x v="740"/>
          </reference>
          <reference field="5" count="1" selected="0">
            <x v="21"/>
          </reference>
          <reference field="9" count="1" selected="0">
            <x v="377"/>
          </reference>
          <reference field="10" count="1" selected="0">
            <x v="83"/>
          </reference>
          <reference field="11" count="1" selected="0">
            <x v="2"/>
          </reference>
          <reference field="25" count="0"/>
        </references>
      </pivotArea>
    </format>
    <format dxfId="1282">
      <pivotArea dataOnly="0" labelOnly="1" outline="0" fieldPosition="0">
        <references count="7">
          <reference field="2" count="1" selected="0">
            <x v="7"/>
          </reference>
          <reference field="3" count="1" selected="0">
            <x v="740"/>
          </reference>
          <reference field="5" count="1" selected="0">
            <x v="21"/>
          </reference>
          <reference field="9" count="1" selected="0">
            <x v="377"/>
          </reference>
          <reference field="10" count="1" selected="0">
            <x v="84"/>
          </reference>
          <reference field="11" count="1" selected="0">
            <x v="2"/>
          </reference>
          <reference field="25" count="0"/>
        </references>
      </pivotArea>
    </format>
    <format dxfId="1281">
      <pivotArea dataOnly="0" labelOnly="1" outline="0" fieldPosition="0">
        <references count="7">
          <reference field="2" count="1" selected="0">
            <x v="7"/>
          </reference>
          <reference field="3" count="1" selected="0">
            <x v="740"/>
          </reference>
          <reference field="5" count="1" selected="0">
            <x v="21"/>
          </reference>
          <reference field="9" count="1" selected="0">
            <x v="378"/>
          </reference>
          <reference field="10" count="1" selected="0">
            <x v="84"/>
          </reference>
          <reference field="11" count="1" selected="0">
            <x v="2"/>
          </reference>
          <reference field="25" count="0"/>
        </references>
      </pivotArea>
    </format>
    <format dxfId="1280">
      <pivotArea dataOnly="0" labelOnly="1" outline="0" fieldPosition="0">
        <references count="7">
          <reference field="2" count="1" selected="0">
            <x v="7"/>
          </reference>
          <reference field="3" count="1" selected="0">
            <x v="740"/>
          </reference>
          <reference field="5" count="1" selected="0">
            <x v="21"/>
          </reference>
          <reference field="9" count="1" selected="0">
            <x v="479"/>
          </reference>
          <reference field="10" count="1" selected="0">
            <x v="83"/>
          </reference>
          <reference field="11" count="1" selected="0">
            <x v="2"/>
          </reference>
          <reference field="25" count="0"/>
        </references>
      </pivotArea>
    </format>
    <format dxfId="1279">
      <pivotArea dataOnly="0" labelOnly="1" outline="0" fieldPosition="0">
        <references count="7">
          <reference field="2" count="1" selected="0">
            <x v="7"/>
          </reference>
          <reference field="3" count="1" selected="0">
            <x v="740"/>
          </reference>
          <reference field="5" count="1" selected="0">
            <x v="21"/>
          </reference>
          <reference field="9" count="1" selected="0">
            <x v="479"/>
          </reference>
          <reference field="10" count="1" selected="0">
            <x v="84"/>
          </reference>
          <reference field="11" count="1" selected="0">
            <x v="2"/>
          </reference>
          <reference field="25" count="0"/>
        </references>
      </pivotArea>
    </format>
    <format dxfId="1278">
      <pivotArea dataOnly="0" labelOnly="1" outline="0" fieldPosition="0">
        <references count="7">
          <reference field="2" count="1" selected="0">
            <x v="7"/>
          </reference>
          <reference field="3" count="1" selected="0">
            <x v="740"/>
          </reference>
          <reference field="5" count="1" selected="0">
            <x v="21"/>
          </reference>
          <reference field="9" count="1" selected="0">
            <x v="480"/>
          </reference>
          <reference field="10" count="1" selected="0">
            <x v="82"/>
          </reference>
          <reference field="11" count="1" selected="0">
            <x v="2"/>
          </reference>
          <reference field="25" count="0"/>
        </references>
      </pivotArea>
    </format>
    <format dxfId="1277">
      <pivotArea dataOnly="0" labelOnly="1" outline="0" fieldPosition="0">
        <references count="7">
          <reference field="2" count="1" selected="0">
            <x v="7"/>
          </reference>
          <reference field="3" count="1" selected="0">
            <x v="740"/>
          </reference>
          <reference field="5" count="1" selected="0">
            <x v="21"/>
          </reference>
          <reference field="9" count="1" selected="0">
            <x v="481"/>
          </reference>
          <reference field="10" count="1" selected="0">
            <x v="82"/>
          </reference>
          <reference field="11" count="1" selected="0">
            <x v="2"/>
          </reference>
          <reference field="25" count="0"/>
        </references>
      </pivotArea>
    </format>
    <format dxfId="1276">
      <pivotArea dataOnly="0" labelOnly="1" outline="0" fieldPosition="0">
        <references count="7">
          <reference field="2" count="1" selected="0">
            <x v="7"/>
          </reference>
          <reference field="3" count="1" selected="0">
            <x v="740"/>
          </reference>
          <reference field="5" count="1" selected="0">
            <x v="21"/>
          </reference>
          <reference field="9" count="1" selected="0">
            <x v="481"/>
          </reference>
          <reference field="10" count="1" selected="0">
            <x v="83"/>
          </reference>
          <reference field="11" count="1" selected="0">
            <x v="2"/>
          </reference>
          <reference field="25" count="0"/>
        </references>
      </pivotArea>
    </format>
    <format dxfId="1275">
      <pivotArea dataOnly="0" labelOnly="1" outline="0" fieldPosition="0">
        <references count="7">
          <reference field="2" count="1" selected="0">
            <x v="9"/>
          </reference>
          <reference field="3" count="1" selected="0">
            <x v="562"/>
          </reference>
          <reference field="5" count="1" selected="0">
            <x v="17"/>
          </reference>
          <reference field="9" count="1" selected="0">
            <x v="0"/>
          </reference>
          <reference field="10" count="1" selected="0">
            <x v="82"/>
          </reference>
          <reference field="11" count="1" selected="0">
            <x v="2"/>
          </reference>
          <reference field="25" count="0"/>
        </references>
      </pivotArea>
    </format>
    <format dxfId="1274">
      <pivotArea dataOnly="0" labelOnly="1" outline="0" fieldPosition="0">
        <references count="7">
          <reference field="2" count="1" selected="0">
            <x v="9"/>
          </reference>
          <reference field="3" count="1" selected="0">
            <x v="562"/>
          </reference>
          <reference field="5" count="1" selected="0">
            <x v="17"/>
          </reference>
          <reference field="9" count="1" selected="0">
            <x v="233"/>
          </reference>
          <reference field="10" count="1" selected="0">
            <x v="83"/>
          </reference>
          <reference field="11" count="1" selected="0">
            <x v="2"/>
          </reference>
          <reference field="25" count="0"/>
        </references>
      </pivotArea>
    </format>
    <format dxfId="1273">
      <pivotArea dataOnly="0" labelOnly="1" outline="0" fieldPosition="0">
        <references count="7">
          <reference field="2" count="1" selected="0">
            <x v="9"/>
          </reference>
          <reference field="3" count="1" selected="0">
            <x v="562"/>
          </reference>
          <reference field="5" count="1" selected="0">
            <x v="17"/>
          </reference>
          <reference field="9" count="1" selected="0">
            <x v="333"/>
          </reference>
          <reference field="10" count="1" selected="0">
            <x v="83"/>
          </reference>
          <reference field="11" count="1" selected="0">
            <x v="2"/>
          </reference>
          <reference field="25" count="0"/>
        </references>
      </pivotArea>
    </format>
    <format dxfId="1272">
      <pivotArea dataOnly="0" labelOnly="1" outline="0" fieldPosition="0">
        <references count="7">
          <reference field="2" count="1" selected="0">
            <x v="9"/>
          </reference>
          <reference field="3" count="1" selected="0">
            <x v="562"/>
          </reference>
          <reference field="5" count="1" selected="0">
            <x v="17"/>
          </reference>
          <reference field="9" count="1" selected="0">
            <x v="474"/>
          </reference>
          <reference field="10" count="1" selected="0">
            <x v="83"/>
          </reference>
          <reference field="11" count="1" selected="0">
            <x v="2"/>
          </reference>
          <reference field="25" count="0"/>
        </references>
      </pivotArea>
    </format>
    <format dxfId="1271">
      <pivotArea dataOnly="0" labelOnly="1" outline="0" fieldPosition="0">
        <references count="7">
          <reference field="2" count="1" selected="0">
            <x v="9"/>
          </reference>
          <reference field="3" count="1" selected="0">
            <x v="562"/>
          </reference>
          <reference field="5" count="1" selected="0">
            <x v="17"/>
          </reference>
          <reference field="9" count="1" selected="0">
            <x v="475"/>
          </reference>
          <reference field="10" count="1" selected="0">
            <x v="83"/>
          </reference>
          <reference field="11" count="1" selected="0">
            <x v="2"/>
          </reference>
          <reference field="25" count="0"/>
        </references>
      </pivotArea>
    </format>
    <format dxfId="1270">
      <pivotArea dataOnly="0" labelOnly="1" outline="0" fieldPosition="0">
        <references count="7">
          <reference field="2" count="1" selected="0">
            <x v="9"/>
          </reference>
          <reference field="3" count="1" selected="0">
            <x v="678"/>
          </reference>
          <reference field="5" count="1" selected="0">
            <x v="66"/>
          </reference>
          <reference field="9" count="1" selected="0">
            <x v="515"/>
          </reference>
          <reference field="10" count="1" selected="0">
            <x v="40"/>
          </reference>
          <reference field="11" count="1" selected="0">
            <x v="3"/>
          </reference>
          <reference field="25" count="0"/>
        </references>
      </pivotArea>
    </format>
    <format dxfId="1269">
      <pivotArea dataOnly="0" labelOnly="1" outline="0" fieldPosition="0">
        <references count="7">
          <reference field="2" count="1" selected="0">
            <x v="9"/>
          </reference>
          <reference field="3" count="1" selected="0">
            <x v="679"/>
          </reference>
          <reference field="5" count="1" selected="0">
            <x v="67"/>
          </reference>
          <reference field="9" count="1" selected="0">
            <x v="251"/>
          </reference>
          <reference field="10" count="1" selected="0">
            <x v="180"/>
          </reference>
          <reference field="11" count="1" selected="0">
            <x v="3"/>
          </reference>
          <reference field="25" count="0"/>
        </references>
      </pivotArea>
    </format>
    <format dxfId="1268">
      <pivotArea dataOnly="0" labelOnly="1" outline="0" fieldPosition="0">
        <references count="7">
          <reference field="2" count="1" selected="0">
            <x v="9"/>
          </reference>
          <reference field="3" count="1" selected="0">
            <x v="679"/>
          </reference>
          <reference field="5" count="1" selected="0">
            <x v="67"/>
          </reference>
          <reference field="9" count="1" selected="0">
            <x v="516"/>
          </reference>
          <reference field="10" count="1" selected="0">
            <x v="182"/>
          </reference>
          <reference field="11" count="1" selected="0">
            <x v="2"/>
          </reference>
          <reference field="25" count="0"/>
        </references>
      </pivotArea>
    </format>
    <format dxfId="1267">
      <pivotArea dataOnly="0" labelOnly="1" outline="0" fieldPosition="0">
        <references count="7">
          <reference field="2" count="1" selected="0">
            <x v="9"/>
          </reference>
          <reference field="3" count="1" selected="0">
            <x v="680"/>
          </reference>
          <reference field="5" count="1" selected="0">
            <x v="68"/>
          </reference>
          <reference field="9" count="1" selected="0">
            <x v="131"/>
          </reference>
          <reference field="10" count="1" selected="0">
            <x v="182"/>
          </reference>
          <reference field="11" count="1" selected="0">
            <x v="2"/>
          </reference>
          <reference field="25" count="0"/>
        </references>
      </pivotArea>
    </format>
    <format dxfId="1266">
      <pivotArea dataOnly="0" labelOnly="1" outline="0" fieldPosition="0">
        <references count="7">
          <reference field="2" count="1" selected="0">
            <x v="9"/>
          </reference>
          <reference field="3" count="1" selected="0">
            <x v="680"/>
          </reference>
          <reference field="5" count="1" selected="0">
            <x v="68"/>
          </reference>
          <reference field="9" count="1" selected="0">
            <x v="251"/>
          </reference>
          <reference field="10" count="1" selected="0">
            <x v="180"/>
          </reference>
          <reference field="11" count="1" selected="0">
            <x v="3"/>
          </reference>
          <reference field="25" count="0"/>
        </references>
      </pivotArea>
    </format>
    <format dxfId="1265">
      <pivotArea dataOnly="0" labelOnly="1" outline="0" fieldPosition="0">
        <references count="7">
          <reference field="2" count="1" selected="0">
            <x v="9"/>
          </reference>
          <reference field="3" count="1" selected="0">
            <x v="681"/>
          </reference>
          <reference field="5" count="1" selected="0">
            <x v="69"/>
          </reference>
          <reference field="9" count="1" selected="0">
            <x v="23"/>
          </reference>
          <reference field="10" count="1" selected="0">
            <x v="182"/>
          </reference>
          <reference field="11" count="1" selected="0">
            <x v="2"/>
          </reference>
          <reference field="25" count="0"/>
        </references>
      </pivotArea>
    </format>
    <format dxfId="1264">
      <pivotArea dataOnly="0" labelOnly="1" outline="0" fieldPosition="0">
        <references count="7">
          <reference field="2" count="1" selected="0">
            <x v="9"/>
          </reference>
          <reference field="3" count="1" selected="0">
            <x v="681"/>
          </reference>
          <reference field="5" count="1" selected="0">
            <x v="69"/>
          </reference>
          <reference field="9" count="1" selected="0">
            <x v="100"/>
          </reference>
          <reference field="10" count="1" selected="0">
            <x v="181"/>
          </reference>
          <reference field="11" count="1" selected="0">
            <x v="3"/>
          </reference>
          <reference field="25" count="0"/>
        </references>
      </pivotArea>
    </format>
    <format dxfId="1263">
      <pivotArea dataOnly="0" labelOnly="1" outline="0" fieldPosition="0">
        <references count="7">
          <reference field="2" count="1" selected="0">
            <x v="9"/>
          </reference>
          <reference field="3" count="1" selected="0">
            <x v="681"/>
          </reference>
          <reference field="5" count="1" selected="0">
            <x v="69"/>
          </reference>
          <reference field="9" count="1" selected="0">
            <x v="128"/>
          </reference>
          <reference field="10" count="1" selected="0">
            <x v="82"/>
          </reference>
          <reference field="11" count="1" selected="0">
            <x v="2"/>
          </reference>
          <reference field="25" count="0"/>
        </references>
      </pivotArea>
    </format>
    <format dxfId="1262">
      <pivotArea dataOnly="0" labelOnly="1" outline="0" fieldPosition="0">
        <references count="7">
          <reference field="2" count="1" selected="0">
            <x v="9"/>
          </reference>
          <reference field="3" count="1" selected="0">
            <x v="681"/>
          </reference>
          <reference field="5" count="1" selected="0">
            <x v="69"/>
          </reference>
          <reference field="9" count="1" selected="0">
            <x v="128"/>
          </reference>
          <reference field="10" count="1" selected="0">
            <x v="83"/>
          </reference>
          <reference field="11" count="1" selected="0">
            <x v="2"/>
          </reference>
          <reference field="25" count="0"/>
        </references>
      </pivotArea>
    </format>
    <format dxfId="1261">
      <pivotArea dataOnly="0" labelOnly="1" outline="0" fieldPosition="0">
        <references count="7">
          <reference field="2" count="1" selected="0">
            <x v="9"/>
          </reference>
          <reference field="3" count="1" selected="0">
            <x v="682"/>
          </reference>
          <reference field="5" count="1" selected="0">
            <x v="70"/>
          </reference>
          <reference field="9" count="1" selected="0">
            <x v="22"/>
          </reference>
          <reference field="10" count="1" selected="0">
            <x v="32"/>
          </reference>
          <reference field="11" count="1" selected="0">
            <x v="3"/>
          </reference>
          <reference field="25" count="0"/>
        </references>
      </pivotArea>
    </format>
    <format dxfId="1260">
      <pivotArea dataOnly="0" labelOnly="1" outline="0" fieldPosition="0">
        <references count="7">
          <reference field="2" count="1" selected="0">
            <x v="9"/>
          </reference>
          <reference field="3" count="1" selected="0">
            <x v="682"/>
          </reference>
          <reference field="5" count="1" selected="0">
            <x v="70"/>
          </reference>
          <reference field="9" count="1" selected="0">
            <x v="517"/>
          </reference>
          <reference field="10" count="1" selected="0">
            <x v="82"/>
          </reference>
          <reference field="11" count="1" selected="0">
            <x v="2"/>
          </reference>
          <reference field="25" count="0"/>
        </references>
      </pivotArea>
    </format>
    <format dxfId="1259">
      <pivotArea dataOnly="0" labelOnly="1" outline="0" fieldPosition="0">
        <references count="7">
          <reference field="2" count="1" selected="0">
            <x v="10"/>
          </reference>
          <reference field="3" count="1" selected="0">
            <x v="700"/>
          </reference>
          <reference field="5" count="1" selected="0">
            <x v="93"/>
          </reference>
          <reference field="9" count="1" selected="0">
            <x v="58"/>
          </reference>
          <reference field="10" count="1" selected="0">
            <x v="83"/>
          </reference>
          <reference field="11" count="1" selected="0">
            <x v="2"/>
          </reference>
          <reference field="25" count="0"/>
        </references>
      </pivotArea>
    </format>
    <format dxfId="1258">
      <pivotArea dataOnly="0" labelOnly="1" outline="0" fieldPosition="0">
        <references count="7">
          <reference field="2" count="1" selected="0">
            <x v="10"/>
          </reference>
          <reference field="3" count="1" selected="0">
            <x v="700"/>
          </reference>
          <reference field="5" count="1" selected="0">
            <x v="93"/>
          </reference>
          <reference field="9" count="1" selected="0">
            <x v="182"/>
          </reference>
          <reference field="10" count="1" selected="0">
            <x v="15"/>
          </reference>
          <reference field="11" count="1" selected="0">
            <x v="2"/>
          </reference>
          <reference field="25" count="0"/>
        </references>
      </pivotArea>
    </format>
    <format dxfId="1257">
      <pivotArea dataOnly="0" labelOnly="1" outline="0" fieldPosition="0">
        <references count="7">
          <reference field="2" count="1" selected="0">
            <x v="11"/>
          </reference>
          <reference field="3" count="1" selected="0">
            <x v="718"/>
          </reference>
          <reference field="5" count="1" selected="0">
            <x v="105"/>
          </reference>
          <reference field="9" count="1" selected="0">
            <x v="51"/>
          </reference>
          <reference field="10" count="1" selected="0">
            <x v="219"/>
          </reference>
          <reference field="11" count="1" selected="0">
            <x v="2"/>
          </reference>
          <reference field="25" count="0"/>
        </references>
      </pivotArea>
    </format>
    <format dxfId="1256">
      <pivotArea dataOnly="0" labelOnly="1" outline="0" fieldPosition="0">
        <references count="7">
          <reference field="2" count="1" selected="0">
            <x v="11"/>
          </reference>
          <reference field="3" count="1" selected="0">
            <x v="718"/>
          </reference>
          <reference field="5" count="1" selected="0">
            <x v="105"/>
          </reference>
          <reference field="9" count="1" selected="0">
            <x v="55"/>
          </reference>
          <reference field="10" count="1" selected="0">
            <x v="220"/>
          </reference>
          <reference field="11" count="1" selected="0">
            <x v="2"/>
          </reference>
          <reference field="25" count="0"/>
        </references>
      </pivotArea>
    </format>
    <format dxfId="1255">
      <pivotArea dataOnly="0" labelOnly="1" outline="0" fieldPosition="0">
        <references count="7">
          <reference field="2" count="1" selected="0">
            <x v="11"/>
          </reference>
          <reference field="3" count="1" selected="0">
            <x v="718"/>
          </reference>
          <reference field="5" count="1" selected="0">
            <x v="105"/>
          </reference>
          <reference field="9" count="1" selected="0">
            <x v="60"/>
          </reference>
          <reference field="10" count="1" selected="0">
            <x v="190"/>
          </reference>
          <reference field="11" count="1" selected="0">
            <x v="2"/>
          </reference>
          <reference field="25" count="0"/>
        </references>
      </pivotArea>
    </format>
    <format dxfId="1254">
      <pivotArea dataOnly="0" labelOnly="1" outline="0" fieldPosition="0">
        <references count="7">
          <reference field="2" count="1" selected="0">
            <x v="11"/>
          </reference>
          <reference field="3" count="1" selected="0">
            <x v="718"/>
          </reference>
          <reference field="5" count="1" selected="0">
            <x v="105"/>
          </reference>
          <reference field="9" count="1" selected="0">
            <x v="64"/>
          </reference>
          <reference field="10" count="1" selected="0">
            <x v="220"/>
          </reference>
          <reference field="11" count="1" selected="0">
            <x v="2"/>
          </reference>
          <reference field="25" count="0"/>
        </references>
      </pivotArea>
    </format>
    <format dxfId="1253">
      <pivotArea dataOnly="0" labelOnly="1" outline="0" fieldPosition="0">
        <references count="7">
          <reference field="2" count="1" selected="0">
            <x v="11"/>
          </reference>
          <reference field="3" count="1" selected="0">
            <x v="718"/>
          </reference>
          <reference field="5" count="1" selected="0">
            <x v="105"/>
          </reference>
          <reference field="9" count="1" selected="0">
            <x v="65"/>
          </reference>
          <reference field="10" count="1" selected="0">
            <x v="218"/>
          </reference>
          <reference field="11" count="1" selected="0">
            <x v="3"/>
          </reference>
          <reference field="25" count="0"/>
        </references>
      </pivotArea>
    </format>
    <format dxfId="1252">
      <pivotArea dataOnly="0" labelOnly="1" outline="0" fieldPosition="0">
        <references count="7">
          <reference field="2" count="1" selected="0">
            <x v="11"/>
          </reference>
          <reference field="3" count="1" selected="0">
            <x v="718"/>
          </reference>
          <reference field="5" count="1" selected="0">
            <x v="105"/>
          </reference>
          <reference field="9" count="1" selected="0">
            <x v="66"/>
          </reference>
          <reference field="10" count="1" selected="0">
            <x v="219"/>
          </reference>
          <reference field="11" count="1" selected="0">
            <x v="2"/>
          </reference>
          <reference field="25" count="0"/>
        </references>
      </pivotArea>
    </format>
    <format dxfId="1251">
      <pivotArea dataOnly="0" labelOnly="1" outline="0" fieldPosition="0">
        <references count="7">
          <reference field="2" count="1" selected="0">
            <x v="11"/>
          </reference>
          <reference field="3" count="1" selected="0">
            <x v="718"/>
          </reference>
          <reference field="5" count="1" selected="0">
            <x v="105"/>
          </reference>
          <reference field="9" count="1" selected="0">
            <x v="67"/>
          </reference>
          <reference field="10" count="1" selected="0">
            <x v="220"/>
          </reference>
          <reference field="11" count="1" selected="0">
            <x v="2"/>
          </reference>
          <reference field="25" count="0"/>
        </references>
      </pivotArea>
    </format>
    <format dxfId="1250">
      <pivotArea dataOnly="0" labelOnly="1" outline="0" fieldPosition="0">
        <references count="7">
          <reference field="2" count="1" selected="0">
            <x v="11"/>
          </reference>
          <reference field="3" count="1" selected="0">
            <x v="718"/>
          </reference>
          <reference field="5" count="1" selected="0">
            <x v="105"/>
          </reference>
          <reference field="9" count="1" selected="0">
            <x v="590"/>
          </reference>
          <reference field="10" count="1" selected="0">
            <x v="219"/>
          </reference>
          <reference field="11" count="1" selected="0">
            <x v="2"/>
          </reference>
          <reference field="25" count="0"/>
        </references>
      </pivotArea>
    </format>
    <format dxfId="1249">
      <pivotArea dataOnly="0" labelOnly="1" outline="0" fieldPosition="0">
        <references count="7">
          <reference field="2" count="1" selected="0">
            <x v="11"/>
          </reference>
          <reference field="3" count="1" selected="0">
            <x v="718"/>
          </reference>
          <reference field="5" count="1" selected="0">
            <x v="105"/>
          </reference>
          <reference field="9" count="1" selected="0">
            <x v="591"/>
          </reference>
          <reference field="10" count="1" selected="0">
            <x v="202"/>
          </reference>
          <reference field="11" count="1" selected="0">
            <x v="2"/>
          </reference>
          <reference field="25" count="0"/>
        </references>
      </pivotArea>
    </format>
    <format dxfId="1248">
      <pivotArea dataOnly="0" labelOnly="1" outline="0" fieldPosition="0">
        <references count="7">
          <reference field="2" count="1" selected="0">
            <x v="11"/>
          </reference>
          <reference field="3" count="1" selected="0">
            <x v="718"/>
          </reference>
          <reference field="5" count="1" selected="0">
            <x v="105"/>
          </reference>
          <reference field="9" count="1" selected="0">
            <x v="592"/>
          </reference>
          <reference field="10" count="1" selected="0">
            <x v="195"/>
          </reference>
          <reference field="11" count="1" selected="0">
            <x v="2"/>
          </reference>
          <reference field="25" count="0"/>
        </references>
      </pivotArea>
    </format>
    <format dxfId="1247">
      <pivotArea dataOnly="0" labelOnly="1" outline="0" fieldPosition="0">
        <references count="7">
          <reference field="2" count="1" selected="0">
            <x v="11"/>
          </reference>
          <reference field="3" count="1" selected="0">
            <x v="718"/>
          </reference>
          <reference field="5" count="1" selected="0">
            <x v="105"/>
          </reference>
          <reference field="9" count="1" selected="0">
            <x v="593"/>
          </reference>
          <reference field="10" count="1" selected="0">
            <x v="190"/>
          </reference>
          <reference field="11" count="1" selected="0">
            <x v="2"/>
          </reference>
          <reference field="25" count="0"/>
        </references>
      </pivotArea>
    </format>
    <format dxfId="1246">
      <pivotArea dataOnly="0" labelOnly="1" outline="0" fieldPosition="0">
        <references count="7">
          <reference field="2" count="1" selected="0">
            <x v="11"/>
          </reference>
          <reference field="3" count="1" selected="0">
            <x v="718"/>
          </reference>
          <reference field="5" count="1" selected="0">
            <x v="105"/>
          </reference>
          <reference field="9" count="1" selected="0">
            <x v="594"/>
          </reference>
          <reference field="10" count="1" selected="0">
            <x v="209"/>
          </reference>
          <reference field="11" count="1" selected="0">
            <x v="2"/>
          </reference>
          <reference field="25" count="0"/>
        </references>
      </pivotArea>
    </format>
    <format dxfId="1245">
      <pivotArea dataOnly="0" labelOnly="1" outline="0" fieldPosition="0">
        <references count="7">
          <reference field="2" count="1" selected="0">
            <x v="11"/>
          </reference>
          <reference field="3" count="1" selected="0">
            <x v="718"/>
          </reference>
          <reference field="5" count="1" selected="0">
            <x v="105"/>
          </reference>
          <reference field="9" count="1" selected="0">
            <x v="595"/>
          </reference>
          <reference field="10" count="1" selected="0">
            <x v="221"/>
          </reference>
          <reference field="11" count="1" selected="0">
            <x v="2"/>
          </reference>
          <reference field="25" count="0"/>
        </references>
      </pivotArea>
    </format>
    <format dxfId="1244">
      <pivotArea dataOnly="0" labelOnly="1" outline="0" fieldPosition="0">
        <references count="7">
          <reference field="2" count="1" selected="0">
            <x v="11"/>
          </reference>
          <reference field="3" count="1" selected="0">
            <x v="724"/>
          </reference>
          <reference field="5" count="1" selected="0">
            <x v="108"/>
          </reference>
          <reference field="9" count="1" selected="0">
            <x v="63"/>
          </reference>
          <reference field="10" count="1" selected="0">
            <x v="219"/>
          </reference>
          <reference field="11" count="1" selected="0">
            <x v="2"/>
          </reference>
          <reference field="25" count="0"/>
        </references>
      </pivotArea>
    </format>
    <format dxfId="1243">
      <pivotArea dataOnly="0" labelOnly="1" outline="0" fieldPosition="0">
        <references count="7">
          <reference field="2" count="1" selected="0">
            <x v="11"/>
          </reference>
          <reference field="3" count="1" selected="0">
            <x v="724"/>
          </reference>
          <reference field="5" count="1" selected="0">
            <x v="108"/>
          </reference>
          <reference field="9" count="1" selected="0">
            <x v="613"/>
          </reference>
          <reference field="10" count="1" selected="0">
            <x v="213"/>
          </reference>
          <reference field="11" count="1" selected="0">
            <x v="2"/>
          </reference>
          <reference field="25" count="0"/>
        </references>
      </pivotArea>
    </format>
    <format dxfId="1242">
      <pivotArea dataOnly="0" labelOnly="1" outline="0" fieldPosition="0">
        <references count="7">
          <reference field="2" count="1" selected="0">
            <x v="12"/>
          </reference>
          <reference field="3" count="1" selected="0">
            <x v="445"/>
          </reference>
          <reference field="5" count="1" selected="0">
            <x v="13"/>
          </reference>
          <reference field="9" count="1" selected="0">
            <x v="70"/>
          </reference>
          <reference field="10" count="1" selected="0">
            <x v="83"/>
          </reference>
          <reference field="11" count="1" selected="0">
            <x v="2"/>
          </reference>
          <reference field="25" count="0"/>
        </references>
      </pivotArea>
    </format>
    <format dxfId="1241">
      <pivotArea dataOnly="0" labelOnly="1" outline="0" fieldPosition="0">
        <references count="7">
          <reference field="2" count="1" selected="0">
            <x v="12"/>
          </reference>
          <reference field="3" count="1" selected="0">
            <x v="445"/>
          </reference>
          <reference field="5" count="1" selected="0">
            <x v="13"/>
          </reference>
          <reference field="9" count="1" selected="0">
            <x v="74"/>
          </reference>
          <reference field="10" count="1" selected="0">
            <x v="82"/>
          </reference>
          <reference field="11" count="1" selected="0">
            <x v="2"/>
          </reference>
          <reference field="25" count="0"/>
        </references>
      </pivotArea>
    </format>
    <format dxfId="1240">
      <pivotArea dataOnly="0" labelOnly="1" outline="0" fieldPosition="0">
        <references count="7">
          <reference field="2" count="1" selected="0">
            <x v="12"/>
          </reference>
          <reference field="3" count="1" selected="0">
            <x v="497"/>
          </reference>
          <reference field="5" count="1" selected="0">
            <x v="13"/>
          </reference>
          <reference field="9" count="1" selected="0">
            <x v="71"/>
          </reference>
          <reference field="10" count="1" selected="0">
            <x v="82"/>
          </reference>
          <reference field="11" count="1" selected="0">
            <x v="2"/>
          </reference>
          <reference field="25" count="0"/>
        </references>
      </pivotArea>
    </format>
    <format dxfId="1239">
      <pivotArea dataOnly="0" labelOnly="1" outline="0" fieldPosition="0">
        <references count="7">
          <reference field="2" count="1" selected="0">
            <x v="12"/>
          </reference>
          <reference field="3" count="1" selected="0">
            <x v="498"/>
          </reference>
          <reference field="5" count="1" selected="0">
            <x v="13"/>
          </reference>
          <reference field="9" count="1" selected="0">
            <x v="72"/>
          </reference>
          <reference field="10" count="1" selected="0">
            <x v="82"/>
          </reference>
          <reference field="11" count="1" selected="0">
            <x v="2"/>
          </reference>
          <reference field="25" count="0"/>
        </references>
      </pivotArea>
    </format>
    <format dxfId="1238">
      <pivotArea dataOnly="0" labelOnly="1" outline="0" fieldPosition="0">
        <references count="7">
          <reference field="2" count="1" selected="0">
            <x v="12"/>
          </reference>
          <reference field="3" count="1" selected="0">
            <x v="498"/>
          </reference>
          <reference field="5" count="1" selected="0">
            <x v="13"/>
          </reference>
          <reference field="9" count="1" selected="0">
            <x v="73"/>
          </reference>
          <reference field="10" count="1" selected="0">
            <x v="21"/>
          </reference>
          <reference field="11" count="1" selected="0">
            <x v="3"/>
          </reference>
          <reference field="25" count="0"/>
        </references>
      </pivotArea>
    </format>
    <format dxfId="1237">
      <pivotArea dataOnly="0" labelOnly="1" outline="0" fieldPosition="0">
        <references count="7">
          <reference field="2" count="1" selected="0">
            <x v="12"/>
          </reference>
          <reference field="3" count="1" selected="0">
            <x v="596"/>
          </reference>
          <reference field="5" count="1" selected="0">
            <x v="14"/>
          </reference>
          <reference field="9" count="1" selected="0">
            <x v="71"/>
          </reference>
          <reference field="10" count="1" selected="0">
            <x v="82"/>
          </reference>
          <reference field="11" count="1" selected="0">
            <x v="2"/>
          </reference>
          <reference field="25" count="0"/>
        </references>
      </pivotArea>
    </format>
    <format dxfId="1236">
      <pivotArea dataOnly="0" labelOnly="1" outline="0" fieldPosition="0">
        <references count="7">
          <reference field="2" count="1" selected="0">
            <x v="12"/>
          </reference>
          <reference field="3" count="1" selected="0">
            <x v="596"/>
          </reference>
          <reference field="5" count="1" selected="0">
            <x v="14"/>
          </reference>
          <reference field="9" count="1" selected="0">
            <x v="72"/>
          </reference>
          <reference field="10" count="1" selected="0">
            <x v="82"/>
          </reference>
          <reference field="11" count="1" selected="0">
            <x v="2"/>
          </reference>
          <reference field="25" count="0"/>
        </references>
      </pivotArea>
    </format>
    <format dxfId="1235">
      <pivotArea dataOnly="0" labelOnly="1" outline="0" fieldPosition="0">
        <references count="7">
          <reference field="2" count="1" selected="0">
            <x v="12"/>
          </reference>
          <reference field="3" count="1" selected="0">
            <x v="596"/>
          </reference>
          <reference field="5" count="1" selected="0">
            <x v="14"/>
          </reference>
          <reference field="9" count="1" selected="0">
            <x v="73"/>
          </reference>
          <reference field="10" count="1" selected="0">
            <x v="21"/>
          </reference>
          <reference field="11" count="1" selected="0">
            <x v="3"/>
          </reference>
          <reference field="25" count="0"/>
        </references>
      </pivotArea>
    </format>
    <format dxfId="1234">
      <pivotArea dataOnly="0" labelOnly="1" outline="0" fieldPosition="0">
        <references count="7">
          <reference field="2" count="1" selected="0">
            <x v="12"/>
          </reference>
          <reference field="3" count="1" selected="0">
            <x v="746"/>
          </reference>
          <reference field="5" count="1" selected="0">
            <x v="82"/>
          </reference>
          <reference field="9" count="1" selected="0">
            <x v="383"/>
          </reference>
          <reference field="10" count="1" selected="0">
            <x v="82"/>
          </reference>
          <reference field="11" count="1" selected="0">
            <x v="2"/>
          </reference>
          <reference field="25" count="0"/>
        </references>
      </pivotArea>
    </format>
    <format dxfId="1233">
      <pivotArea dataOnly="0" labelOnly="1" outline="0" fieldPosition="0">
        <references count="7">
          <reference field="2" count="1" selected="0">
            <x v="12"/>
          </reference>
          <reference field="3" count="1" selected="0">
            <x v="746"/>
          </reference>
          <reference field="5" count="1" selected="0">
            <x v="82"/>
          </reference>
          <reference field="9" count="1" selected="0">
            <x v="530"/>
          </reference>
          <reference field="10" count="1" selected="0">
            <x v="82"/>
          </reference>
          <reference field="11" count="1" selected="0">
            <x v="2"/>
          </reference>
          <reference field="25" count="0"/>
        </references>
      </pivotArea>
    </format>
    <format dxfId="1232">
      <pivotArea dataOnly="0" labelOnly="1" outline="0" fieldPosition="0">
        <references count="7">
          <reference field="2" count="1" selected="0">
            <x v="12"/>
          </reference>
          <reference field="3" count="1" selected="0">
            <x v="746"/>
          </reference>
          <reference field="5" count="1" selected="0">
            <x v="82"/>
          </reference>
          <reference field="9" count="1" selected="0">
            <x v="531"/>
          </reference>
          <reference field="10" count="1" selected="0">
            <x v="82"/>
          </reference>
          <reference field="11" count="1" selected="0">
            <x v="2"/>
          </reference>
          <reference field="25" count="0"/>
        </references>
      </pivotArea>
    </format>
    <format dxfId="1231">
      <pivotArea dataOnly="0" labelOnly="1" outline="0" fieldPosition="0">
        <references count="7">
          <reference field="2" count="1" selected="0">
            <x v="12"/>
          </reference>
          <reference field="3" count="1" selected="0">
            <x v="747"/>
          </reference>
          <reference field="5" count="1" selected="0">
            <x v="83"/>
          </reference>
          <reference field="9" count="1" selected="0">
            <x v="432"/>
          </reference>
          <reference field="10" count="1" selected="0">
            <x v="83"/>
          </reference>
          <reference field="11" count="1" selected="0">
            <x v="2"/>
          </reference>
          <reference field="25" count="0"/>
        </references>
      </pivotArea>
    </format>
    <format dxfId="1230">
      <pivotArea dataOnly="0" labelOnly="1" outline="0" fieldPosition="0">
        <references count="7">
          <reference field="2" count="1" selected="0">
            <x v="12"/>
          </reference>
          <reference field="3" count="1" selected="0">
            <x v="747"/>
          </reference>
          <reference field="5" count="1" selected="0">
            <x v="83"/>
          </reference>
          <reference field="9" count="1" selected="0">
            <x v="532"/>
          </reference>
          <reference field="10" count="1" selected="0">
            <x v="82"/>
          </reference>
          <reference field="11" count="1" selected="0">
            <x v="2"/>
          </reference>
          <reference field="25" count="0"/>
        </references>
      </pivotArea>
    </format>
    <format dxfId="1229">
      <pivotArea dataOnly="0" labelOnly="1" outline="0" fieldPosition="0">
        <references count="7">
          <reference field="2" count="1" selected="0">
            <x v="13"/>
          </reference>
          <reference field="3" count="1" selected="0">
            <x v="698"/>
          </reference>
          <reference field="5" count="1" selected="0">
            <x v="88"/>
          </reference>
          <reference field="9" count="1" selected="0">
            <x v="75"/>
          </reference>
          <reference field="10" count="1" selected="0">
            <x v="35"/>
          </reference>
          <reference field="11" count="1" selected="0">
            <x v="3"/>
          </reference>
          <reference field="25" count="0"/>
        </references>
      </pivotArea>
    </format>
    <format dxfId="1228">
      <pivotArea dataOnly="0" labelOnly="1" outline="0" fieldPosition="0">
        <references count="7">
          <reference field="2" count="1" selected="0">
            <x v="14"/>
          </reference>
          <reference field="3" count="1" selected="0">
            <x v="561"/>
          </reference>
          <reference field="5" count="1" selected="0">
            <x v="16"/>
          </reference>
          <reference field="9" count="1" selected="0">
            <x v="193"/>
          </reference>
          <reference field="10" count="1" selected="0">
            <x v="82"/>
          </reference>
          <reference field="11" count="1" selected="0">
            <x v="2"/>
          </reference>
          <reference field="25" count="0"/>
        </references>
      </pivotArea>
    </format>
    <format dxfId="1227">
      <pivotArea dataOnly="0" labelOnly="1" outline="0" fieldPosition="0">
        <references count="7">
          <reference field="2" count="1" selected="0">
            <x v="14"/>
          </reference>
          <reference field="3" count="1" selected="0">
            <x v="579"/>
          </reference>
          <reference field="5" count="1" selected="0">
            <x v="23"/>
          </reference>
          <reference field="9" count="1" selected="0">
            <x v="394"/>
          </reference>
          <reference field="10" count="1" selected="0">
            <x v="82"/>
          </reference>
          <reference field="11" count="1" selected="0">
            <x v="2"/>
          </reference>
          <reference field="25" count="0"/>
        </references>
      </pivotArea>
    </format>
    <format dxfId="1226">
      <pivotArea dataOnly="0" labelOnly="1" outline="0" fieldPosition="0">
        <references count="7">
          <reference field="2" count="1" selected="0">
            <x v="15"/>
          </reference>
          <reference field="3" count="1" selected="0">
            <x v="448"/>
          </reference>
          <reference field="5" count="1" selected="0">
            <x v="124"/>
          </reference>
          <reference field="9" count="1" selected="0">
            <x v="84"/>
          </reference>
          <reference field="10" count="1" selected="0">
            <x v="146"/>
          </reference>
          <reference field="11" count="1" selected="0">
            <x v="3"/>
          </reference>
          <reference field="25" count="0"/>
        </references>
      </pivotArea>
    </format>
    <format dxfId="1225">
      <pivotArea dataOnly="0" labelOnly="1" outline="0" fieldPosition="0">
        <references count="7">
          <reference field="2" count="1" selected="0">
            <x v="15"/>
          </reference>
          <reference field="3" count="1" selected="0">
            <x v="643"/>
          </reference>
          <reference field="5" count="1" selected="0">
            <x v="53"/>
          </reference>
          <reference field="9" count="1" selected="0">
            <x v="84"/>
          </reference>
          <reference field="10" count="1" selected="0">
            <x v="183"/>
          </reference>
          <reference field="11" count="1" selected="0">
            <x v="3"/>
          </reference>
          <reference field="25" count="0"/>
        </references>
      </pivotArea>
    </format>
    <format dxfId="1224">
      <pivotArea dataOnly="0" labelOnly="1" outline="0" fieldPosition="0">
        <references count="7">
          <reference field="2" count="1" selected="0">
            <x v="16"/>
          </reference>
          <reference field="3" count="1" selected="0">
            <x v="564"/>
          </reference>
          <reference field="5" count="1" selected="0">
            <x v="18"/>
          </reference>
          <reference field="9" count="1" selected="0">
            <x v="161"/>
          </reference>
          <reference field="10" count="1" selected="0">
            <x v="35"/>
          </reference>
          <reference field="11" count="1" selected="0">
            <x v="3"/>
          </reference>
          <reference field="25" count="0"/>
        </references>
      </pivotArea>
    </format>
    <format dxfId="1223">
      <pivotArea dataOnly="0" labelOnly="1" outline="0" fieldPosition="0">
        <references count="7">
          <reference field="2" count="1" selected="0">
            <x v="16"/>
          </reference>
          <reference field="3" count="1" selected="0">
            <x v="615"/>
          </reference>
          <reference field="5" count="1" selected="0">
            <x v="54"/>
          </reference>
          <reference field="9" count="1" selected="0">
            <x v="93"/>
          </reference>
          <reference field="10" count="1" selected="0">
            <x v="181"/>
          </reference>
          <reference field="11" count="1" selected="0">
            <x v="3"/>
          </reference>
          <reference field="25" count="0"/>
        </references>
      </pivotArea>
    </format>
    <format dxfId="1222">
      <pivotArea dataOnly="0" labelOnly="1" outline="0" fieldPosition="0">
        <references count="7">
          <reference field="2" count="1" selected="0">
            <x v="16"/>
          </reference>
          <reference field="3" count="1" selected="0">
            <x v="643"/>
          </reference>
          <reference field="5" count="1" selected="0">
            <x v="60"/>
          </reference>
          <reference field="9" count="1" selected="0">
            <x v="78"/>
          </reference>
          <reference field="10" count="1" selected="0">
            <x v="184"/>
          </reference>
          <reference field="11" count="1" selected="0">
            <x v="3"/>
          </reference>
          <reference field="25" count="0"/>
        </references>
      </pivotArea>
    </format>
    <format dxfId="1221">
      <pivotArea dataOnly="0" labelOnly="1" outline="0" fieldPosition="0">
        <references count="7">
          <reference field="2" count="1" selected="0">
            <x v="16"/>
          </reference>
          <reference field="3" count="1" selected="0">
            <x v="667"/>
          </reference>
          <reference field="5" count="1" selected="0">
            <x v="55"/>
          </reference>
          <reference field="9" count="1" selected="0">
            <x v="96"/>
          </reference>
          <reference field="10" count="1" selected="0">
            <x v="145"/>
          </reference>
          <reference field="11" count="1" selected="0">
            <x v="2"/>
          </reference>
          <reference field="25" count="0"/>
        </references>
      </pivotArea>
    </format>
    <format dxfId="1220">
      <pivotArea dataOnly="0" labelOnly="1" outline="0" fieldPosition="0">
        <references count="7">
          <reference field="2" count="1" selected="0">
            <x v="16"/>
          </reference>
          <reference field="3" count="1" selected="0">
            <x v="668"/>
          </reference>
          <reference field="5" count="1" selected="0">
            <x v="55"/>
          </reference>
          <reference field="9" count="1" selected="0">
            <x v="2"/>
          </reference>
          <reference field="10" count="1" selected="0">
            <x v="123"/>
          </reference>
          <reference field="11" count="1" selected="0">
            <x v="3"/>
          </reference>
          <reference field="25" count="0"/>
        </references>
      </pivotArea>
    </format>
    <format dxfId="1219">
      <pivotArea dataOnly="0" labelOnly="1" outline="0" fieldPosition="0">
        <references count="7">
          <reference field="2" count="1" selected="0">
            <x v="16"/>
          </reference>
          <reference field="3" count="1" selected="0">
            <x v="668"/>
          </reference>
          <reference field="5" count="1" selected="0">
            <x v="55"/>
          </reference>
          <reference field="9" count="1" selected="0">
            <x v="353"/>
          </reference>
          <reference field="10" count="1" selected="0">
            <x v="27"/>
          </reference>
          <reference field="11" count="1" selected="0">
            <x v="3"/>
          </reference>
          <reference field="25" count="0"/>
        </references>
      </pivotArea>
    </format>
    <format dxfId="1218">
      <pivotArea dataOnly="0" labelOnly="1" outline="0" fieldPosition="0">
        <references count="7">
          <reference field="2" count="1" selected="0">
            <x v="16"/>
          </reference>
          <reference field="3" count="1" selected="0">
            <x v="669"/>
          </reference>
          <reference field="5" count="1" selected="0">
            <x v="56"/>
          </reference>
          <reference field="9" count="1" selected="0">
            <x v="2"/>
          </reference>
          <reference field="10" count="1" selected="0">
            <x v="123"/>
          </reference>
          <reference field="11" count="1" selected="0">
            <x v="3"/>
          </reference>
          <reference field="25" count="0"/>
        </references>
      </pivotArea>
    </format>
    <format dxfId="1217">
      <pivotArea dataOnly="0" labelOnly="1" outline="0" fieldPosition="0">
        <references count="7">
          <reference field="2" count="1" selected="0">
            <x v="16"/>
          </reference>
          <reference field="3" count="1" selected="0">
            <x v="669"/>
          </reference>
          <reference field="5" count="1" selected="0">
            <x v="56"/>
          </reference>
          <reference field="9" count="1" selected="0">
            <x v="79"/>
          </reference>
          <reference field="10" count="1" selected="0">
            <x v="31"/>
          </reference>
          <reference field="11" count="1" selected="0">
            <x v="3"/>
          </reference>
          <reference field="25" count="0"/>
        </references>
      </pivotArea>
    </format>
    <format dxfId="1216">
      <pivotArea dataOnly="0" labelOnly="1" outline="0" fieldPosition="0">
        <references count="7">
          <reference field="2" count="1" selected="0">
            <x v="16"/>
          </reference>
          <reference field="3" count="1" selected="0">
            <x v="671"/>
          </reference>
          <reference field="5" count="1" selected="0">
            <x v="58"/>
          </reference>
          <reference field="9" count="1" selected="0">
            <x v="159"/>
          </reference>
          <reference field="10" count="1" selected="0">
            <x v="43"/>
          </reference>
          <reference field="11" count="1" selected="0">
            <x v="3"/>
          </reference>
          <reference field="25" count="0"/>
        </references>
      </pivotArea>
    </format>
    <format dxfId="1215">
      <pivotArea dataOnly="0" labelOnly="1" outline="0" fieldPosition="0">
        <references count="7">
          <reference field="2" count="1" selected="0">
            <x v="16"/>
          </reference>
          <reference field="3" count="1" selected="0">
            <x v="672"/>
          </reference>
          <reference field="5" count="1" selected="0">
            <x v="59"/>
          </reference>
          <reference field="9" count="1" selected="0">
            <x v="88"/>
          </reference>
          <reference field="10" count="1" selected="0">
            <x v="182"/>
          </reference>
          <reference field="11" count="1" selected="0">
            <x v="2"/>
          </reference>
          <reference field="25" count="0"/>
        </references>
      </pivotArea>
    </format>
    <format dxfId="1214">
      <pivotArea dataOnly="0" labelOnly="1" outline="0" fieldPosition="0">
        <references count="7">
          <reference field="2" count="1" selected="0">
            <x v="16"/>
          </reference>
          <reference field="3" count="1" selected="0">
            <x v="742"/>
          </reference>
          <reference field="5" count="1" selected="0">
            <x v="56"/>
          </reference>
          <reference field="9" count="1" selected="0">
            <x v="165"/>
          </reference>
          <reference field="10" count="1" selected="0">
            <x v="41"/>
          </reference>
          <reference field="11" count="1" selected="0">
            <x v="3"/>
          </reference>
          <reference field="25" count="0"/>
        </references>
      </pivotArea>
    </format>
    <format dxfId="1213">
      <pivotArea dataOnly="0" labelOnly="1" outline="0" fieldPosition="0">
        <references count="7">
          <reference field="2" count="1" selected="0">
            <x v="17"/>
          </reference>
          <reference field="3" count="1" selected="0">
            <x v="704"/>
          </reference>
          <reference field="5" count="1" selected="0">
            <x v="97"/>
          </reference>
          <reference field="9" count="1" selected="0">
            <x v="240"/>
          </reference>
          <reference field="10" count="1" selected="0">
            <x v="78"/>
          </reference>
          <reference field="11" count="1" selected="0">
            <x v="2"/>
          </reference>
          <reference field="25" count="0"/>
        </references>
      </pivotArea>
    </format>
    <format dxfId="1212">
      <pivotArea dataOnly="0" labelOnly="1" outline="0" fieldPosition="0">
        <references count="7">
          <reference field="2" count="1" selected="0">
            <x v="17"/>
          </reference>
          <reference field="3" count="1" selected="0">
            <x v="704"/>
          </reference>
          <reference field="5" count="1" selected="0">
            <x v="97"/>
          </reference>
          <reference field="9" count="1" selected="0">
            <x v="548"/>
          </reference>
          <reference field="10" count="1" selected="0">
            <x v="149"/>
          </reference>
          <reference field="11" count="1" selected="0">
            <x v="2"/>
          </reference>
          <reference field="25" count="0"/>
        </references>
      </pivotArea>
    </format>
    <format dxfId="1211">
      <pivotArea dataOnly="0" labelOnly="1" outline="0" fieldPosition="0">
        <references count="7">
          <reference field="2" count="1" selected="0">
            <x v="18"/>
          </reference>
          <reference field="3" count="1" selected="0">
            <x v="644"/>
          </reference>
          <reference field="5" count="1" selected="0">
            <x v="31"/>
          </reference>
          <reference field="9" count="1" selected="0">
            <x v="175"/>
          </reference>
          <reference field="10" count="1" selected="0">
            <x v="142"/>
          </reference>
          <reference field="11" count="1" selected="0">
            <x v="3"/>
          </reference>
          <reference field="25" count="0"/>
        </references>
      </pivotArea>
    </format>
    <format dxfId="1210">
      <pivotArea dataOnly="0" labelOnly="1" outline="0" fieldPosition="0">
        <references count="7">
          <reference field="2" count="1" selected="0">
            <x v="18"/>
          </reference>
          <reference field="3" count="1" selected="0">
            <x v="644"/>
          </reference>
          <reference field="5" count="1" selected="0">
            <x v="32"/>
          </reference>
          <reference field="9" count="1" selected="0">
            <x v="175"/>
          </reference>
          <reference field="10" count="1" selected="0">
            <x v="142"/>
          </reference>
          <reference field="11" count="1" selected="0">
            <x v="3"/>
          </reference>
          <reference field="25" count="0"/>
        </references>
      </pivotArea>
    </format>
    <format dxfId="1209">
      <pivotArea dataOnly="0" labelOnly="1" outline="0" fieldPosition="0">
        <references count="7">
          <reference field="2" count="1" selected="0">
            <x v="18"/>
          </reference>
          <reference field="3" count="1" selected="0">
            <x v="648"/>
          </reference>
          <reference field="5" count="1" selected="0">
            <x v="34"/>
          </reference>
          <reference field="9" count="1" selected="0">
            <x v="174"/>
          </reference>
          <reference field="10" count="1" selected="0">
            <x v="141"/>
          </reference>
          <reference field="11" count="1" selected="0">
            <x v="3"/>
          </reference>
          <reference field="25" count="0"/>
        </references>
      </pivotArea>
    </format>
    <format dxfId="1208">
      <pivotArea dataOnly="0" labelOnly="1" outline="0" fieldPosition="0">
        <references count="7">
          <reference field="2" count="1" selected="0">
            <x v="18"/>
          </reference>
          <reference field="3" count="1" selected="0">
            <x v="649"/>
          </reference>
          <reference field="5" count="1" selected="0">
            <x v="35"/>
          </reference>
          <reference field="9" count="1" selected="0">
            <x v="158"/>
          </reference>
          <reference field="10" count="1" selected="0">
            <x v="181"/>
          </reference>
          <reference field="11" count="1" selected="0">
            <x v="3"/>
          </reference>
          <reference field="25" count="0"/>
        </references>
      </pivotArea>
    </format>
    <format dxfId="1207">
      <pivotArea dataOnly="0" labelOnly="1" outline="0" fieldPosition="0">
        <references count="7">
          <reference field="2" count="1" selected="0">
            <x v="18"/>
          </reference>
          <reference field="3" count="1" selected="0">
            <x v="659"/>
          </reference>
          <reference field="5" count="1" selected="0">
            <x v="46"/>
          </reference>
          <reference field="9" count="1" selected="0">
            <x v="175"/>
          </reference>
          <reference field="10" count="1" selected="0">
            <x v="142"/>
          </reference>
          <reference field="11" count="1" selected="0">
            <x v="3"/>
          </reference>
          <reference field="25" count="0"/>
        </references>
      </pivotArea>
    </format>
    <format dxfId="1206">
      <pivotArea dataOnly="0" labelOnly="1" outline="0" fieldPosition="0">
        <references count="7">
          <reference field="2" count="1" selected="0">
            <x v="19"/>
          </reference>
          <reference field="3" count="1" selected="0">
            <x v="706"/>
          </reference>
          <reference field="5" count="1" selected="0">
            <x v="100"/>
          </reference>
          <reference field="9" count="1" selected="0">
            <x v="107"/>
          </reference>
          <reference field="10" count="1" selected="0">
            <x v="31"/>
          </reference>
          <reference field="11" count="1" selected="0">
            <x v="3"/>
          </reference>
          <reference field="25" count="0"/>
        </references>
      </pivotArea>
    </format>
    <format dxfId="1205">
      <pivotArea dataOnly="0" labelOnly="1" outline="0" fieldPosition="0">
        <references count="7">
          <reference field="2" count="1" selected="0">
            <x v="19"/>
          </reference>
          <reference field="3" count="1" selected="0">
            <x v="706"/>
          </reference>
          <reference field="5" count="1" selected="0">
            <x v="100"/>
          </reference>
          <reference field="9" count="1" selected="0">
            <x v="115"/>
          </reference>
          <reference field="10" count="1" selected="0">
            <x v="83"/>
          </reference>
          <reference field="11" count="1" selected="0">
            <x v="2"/>
          </reference>
          <reference field="25" count="0"/>
        </references>
      </pivotArea>
    </format>
    <format dxfId="1204">
      <pivotArea dataOnly="0" labelOnly="1" outline="0" fieldPosition="0">
        <references count="7">
          <reference field="2" count="1" selected="0">
            <x v="19"/>
          </reference>
          <reference field="3" count="1" selected="0">
            <x v="706"/>
          </reference>
          <reference field="5" count="1" selected="0">
            <x v="100"/>
          </reference>
          <reference field="9" count="1" selected="0">
            <x v="119"/>
          </reference>
          <reference field="10" count="1" selected="0">
            <x v="35"/>
          </reference>
          <reference field="11" count="1" selected="0">
            <x v="3"/>
          </reference>
          <reference field="25" count="0"/>
        </references>
      </pivotArea>
    </format>
    <format dxfId="1203">
      <pivotArea dataOnly="0" labelOnly="1" outline="0" fieldPosition="0">
        <references count="7">
          <reference field="2" count="1" selected="0">
            <x v="19"/>
          </reference>
          <reference field="3" count="1" selected="0">
            <x v="706"/>
          </reference>
          <reference field="5" count="1" selected="0">
            <x v="100"/>
          </reference>
          <reference field="9" count="1" selected="0">
            <x v="120"/>
          </reference>
          <reference field="10" count="1" selected="0">
            <x v="35"/>
          </reference>
          <reference field="11" count="1" selected="0">
            <x v="3"/>
          </reference>
          <reference field="25" count="0"/>
        </references>
      </pivotArea>
    </format>
    <format dxfId="1202">
      <pivotArea dataOnly="0" labelOnly="1" outline="0" fieldPosition="0">
        <references count="7">
          <reference field="2" count="1" selected="0">
            <x v="19"/>
          </reference>
          <reference field="3" count="1" selected="0">
            <x v="706"/>
          </reference>
          <reference field="5" count="1" selected="0">
            <x v="100"/>
          </reference>
          <reference field="9" count="1" selected="0">
            <x v="122"/>
          </reference>
          <reference field="10" count="1" selected="0">
            <x v="116"/>
          </reference>
          <reference field="11" count="1" selected="0">
            <x v="3"/>
          </reference>
          <reference field="25" count="0"/>
        </references>
      </pivotArea>
    </format>
    <format dxfId="1201">
      <pivotArea dataOnly="0" labelOnly="1" outline="0" fieldPosition="0">
        <references count="7">
          <reference field="2" count="1" selected="0">
            <x v="19"/>
          </reference>
          <reference field="3" count="1" selected="0">
            <x v="706"/>
          </reference>
          <reference field="5" count="1" selected="0">
            <x v="100"/>
          </reference>
          <reference field="9" count="1" selected="0">
            <x v="126"/>
          </reference>
          <reference field="10" count="1" selected="0">
            <x v="83"/>
          </reference>
          <reference field="11" count="1" selected="0">
            <x v="2"/>
          </reference>
          <reference field="25" count="0"/>
        </references>
      </pivotArea>
    </format>
    <format dxfId="1200">
      <pivotArea dataOnly="0" labelOnly="1" outline="0" fieldPosition="0">
        <references count="7">
          <reference field="2" count="1" selected="0">
            <x v="19"/>
          </reference>
          <reference field="3" count="1" selected="0">
            <x v="706"/>
          </reference>
          <reference field="5" count="1" selected="0">
            <x v="100"/>
          </reference>
          <reference field="9" count="1" selected="0">
            <x v="274"/>
          </reference>
          <reference field="10" count="1" selected="0">
            <x v="65"/>
          </reference>
          <reference field="11" count="1" selected="0">
            <x v="3"/>
          </reference>
          <reference field="25" count="0"/>
        </references>
      </pivotArea>
    </format>
    <format dxfId="1199">
      <pivotArea dataOnly="0" labelOnly="1" outline="0" fieldPosition="0">
        <references count="7">
          <reference field="2" count="1" selected="0">
            <x v="19"/>
          </reference>
          <reference field="3" count="1" selected="0">
            <x v="706"/>
          </reference>
          <reference field="5" count="1" selected="0">
            <x v="100"/>
          </reference>
          <reference field="9" count="1" selected="0">
            <x v="305"/>
          </reference>
          <reference field="10" count="1" selected="0">
            <x v="83"/>
          </reference>
          <reference field="11" count="1" selected="0">
            <x v="2"/>
          </reference>
          <reference field="25" count="0"/>
        </references>
      </pivotArea>
    </format>
    <format dxfId="1198">
      <pivotArea dataOnly="0" labelOnly="1" outline="0" fieldPosition="0">
        <references count="7">
          <reference field="2" count="1" selected="0">
            <x v="19"/>
          </reference>
          <reference field="3" count="1" selected="0">
            <x v="707"/>
          </reference>
          <reference field="5" count="1" selected="0">
            <x v="100"/>
          </reference>
          <reference field="9" count="1" selected="0">
            <x v="108"/>
          </reference>
          <reference field="10" count="1" selected="0">
            <x v="18"/>
          </reference>
          <reference field="11" count="1" selected="0">
            <x v="3"/>
          </reference>
          <reference field="25" count="0"/>
        </references>
      </pivotArea>
    </format>
    <format dxfId="1197">
      <pivotArea dataOnly="0" labelOnly="1" outline="0" fieldPosition="0">
        <references count="7">
          <reference field="2" count="1" selected="0">
            <x v="19"/>
          </reference>
          <reference field="3" count="1" selected="0">
            <x v="707"/>
          </reference>
          <reference field="5" count="1" selected="0">
            <x v="100"/>
          </reference>
          <reference field="9" count="1" selected="0">
            <x v="118"/>
          </reference>
          <reference field="10" count="1" selected="0">
            <x v="83"/>
          </reference>
          <reference field="11" count="1" selected="0">
            <x v="2"/>
          </reference>
          <reference field="25" count="0"/>
        </references>
      </pivotArea>
    </format>
    <format dxfId="1196">
      <pivotArea dataOnly="0" labelOnly="1" outline="0" fieldPosition="0">
        <references count="7">
          <reference field="2" count="1" selected="0">
            <x v="19"/>
          </reference>
          <reference field="3" count="1" selected="0">
            <x v="707"/>
          </reference>
          <reference field="5" count="1" selected="0">
            <x v="100"/>
          </reference>
          <reference field="9" count="1" selected="0">
            <x v="125"/>
          </reference>
          <reference field="10" count="1" selected="0">
            <x v="45"/>
          </reference>
          <reference field="11" count="1" selected="0">
            <x v="3"/>
          </reference>
          <reference field="25" count="0"/>
        </references>
      </pivotArea>
    </format>
    <format dxfId="1195">
      <pivotArea dataOnly="0" labelOnly="1" outline="0" fieldPosition="0">
        <references count="7">
          <reference field="2" count="1" selected="0">
            <x v="19"/>
          </reference>
          <reference field="3" count="1" selected="0">
            <x v="708"/>
          </reference>
          <reference field="5" count="1" selected="0">
            <x v="100"/>
          </reference>
          <reference field="9" count="1" selected="0">
            <x v="117"/>
          </reference>
          <reference field="10" count="1" selected="0">
            <x v="180"/>
          </reference>
          <reference field="11" count="1" selected="0">
            <x v="3"/>
          </reference>
          <reference field="25" count="0"/>
        </references>
      </pivotArea>
    </format>
    <format dxfId="1194">
      <pivotArea dataOnly="0" labelOnly="1" outline="0" fieldPosition="0">
        <references count="7">
          <reference field="2" count="1" selected="0">
            <x v="19"/>
          </reference>
          <reference field="3" count="1" selected="0">
            <x v="708"/>
          </reference>
          <reference field="5" count="1" selected="0">
            <x v="100"/>
          </reference>
          <reference field="9" count="1" selected="0">
            <x v="390"/>
          </reference>
          <reference field="10" count="1" selected="0">
            <x v="83"/>
          </reference>
          <reference field="11" count="1" selected="0">
            <x v="2"/>
          </reference>
          <reference field="25" count="0"/>
        </references>
      </pivotArea>
    </format>
    <format dxfId="1193">
      <pivotArea dataOnly="0" labelOnly="1" outline="0" fieldPosition="0">
        <references count="7">
          <reference field="2" count="1" selected="0">
            <x v="19"/>
          </reference>
          <reference field="3" count="1" selected="0">
            <x v="708"/>
          </reference>
          <reference field="5" count="1" selected="0">
            <x v="100"/>
          </reference>
          <reference field="9" count="1" selected="0">
            <x v="552"/>
          </reference>
          <reference field="10" count="1" selected="0">
            <x v="83"/>
          </reference>
          <reference field="11" count="1" selected="0">
            <x v="2"/>
          </reference>
          <reference field="25" count="0"/>
        </references>
      </pivotArea>
    </format>
    <format dxfId="1192">
      <pivotArea dataOnly="0" labelOnly="1" outline="0" fieldPosition="0">
        <references count="7">
          <reference field="2" count="1" selected="0">
            <x v="19"/>
          </reference>
          <reference field="3" count="1" selected="0">
            <x v="709"/>
          </reference>
          <reference field="5" count="1" selected="0">
            <x v="100"/>
          </reference>
          <reference field="9" count="1" selected="0">
            <x v="123"/>
          </reference>
          <reference field="10" count="1" selected="0">
            <x v="48"/>
          </reference>
          <reference field="11" count="1" selected="0">
            <x v="3"/>
          </reference>
          <reference field="25" count="0"/>
        </references>
      </pivotArea>
    </format>
    <format dxfId="1191">
      <pivotArea dataOnly="0" labelOnly="1" outline="0" fieldPosition="0">
        <references count="7">
          <reference field="2" count="1" selected="0">
            <x v="19"/>
          </reference>
          <reference field="3" count="1" selected="0">
            <x v="710"/>
          </reference>
          <reference field="5" count="1" selected="0">
            <x v="100"/>
          </reference>
          <reference field="9" count="1" selected="0">
            <x v="121"/>
          </reference>
          <reference field="10" count="1" selected="0">
            <x v="165"/>
          </reference>
          <reference field="11" count="1" selected="0">
            <x v="3"/>
          </reference>
          <reference field="25" count="0"/>
        </references>
      </pivotArea>
    </format>
    <format dxfId="1190">
      <pivotArea dataOnly="0" labelOnly="1" outline="0" fieldPosition="0">
        <references count="7">
          <reference field="2" count="1" selected="0">
            <x v="19"/>
          </reference>
          <reference field="3" count="1" selected="0">
            <x v="710"/>
          </reference>
          <reference field="5" count="1" selected="0">
            <x v="100"/>
          </reference>
          <reference field="9" count="1" selected="0">
            <x v="371"/>
          </reference>
          <reference field="10" count="1" selected="0">
            <x v="122"/>
          </reference>
          <reference field="11" count="1" selected="0">
            <x v="3"/>
          </reference>
          <reference field="25" count="0"/>
        </references>
      </pivotArea>
    </format>
    <format dxfId="1189">
      <pivotArea dataOnly="0" labelOnly="1" outline="0" fieldPosition="0">
        <references count="7">
          <reference field="2" count="1" selected="0">
            <x v="19"/>
          </reference>
          <reference field="3" count="1" selected="0">
            <x v="711"/>
          </reference>
          <reference field="5" count="1" selected="0">
            <x v="100"/>
          </reference>
          <reference field="9" count="1" selected="0">
            <x v="180"/>
          </reference>
          <reference field="10" count="1" selected="0">
            <x v="39"/>
          </reference>
          <reference field="11" count="1" selected="0">
            <x v="3"/>
          </reference>
          <reference field="25" count="0"/>
        </references>
      </pivotArea>
    </format>
    <format dxfId="1188">
      <pivotArea dataOnly="0" labelOnly="1" outline="0" fieldPosition="0">
        <references count="7">
          <reference field="2" count="1" selected="0">
            <x v="21"/>
          </reference>
          <reference field="3" count="1" selected="0">
            <x v="643"/>
          </reference>
          <reference field="5" count="1" selected="0">
            <x v="125"/>
          </reference>
          <reference field="9" count="1" selected="0">
            <x v="278"/>
          </reference>
          <reference field="10" count="1" selected="0">
            <x v="181"/>
          </reference>
          <reference field="11" count="1" selected="0">
            <x v="3"/>
          </reference>
          <reference field="25" count="0"/>
        </references>
      </pivotArea>
    </format>
    <format dxfId="1187">
      <pivotArea dataOnly="0" labelOnly="1" outline="0" fieldPosition="0">
        <references count="7">
          <reference field="2" count="1" selected="0">
            <x v="21"/>
          </reference>
          <reference field="3" count="1" selected="0">
            <x v="643"/>
          </reference>
          <reference field="5" count="1" selected="0">
            <x v="126"/>
          </reference>
          <reference field="9" count="1" selected="0">
            <x v="173"/>
          </reference>
          <reference field="10" count="1" selected="0">
            <x v="82"/>
          </reference>
          <reference field="11" count="1" selected="0">
            <x v="2"/>
          </reference>
          <reference field="25" count="0"/>
        </references>
      </pivotArea>
    </format>
    <format dxfId="1186">
      <pivotArea dataOnly="0" labelOnly="1" outline="0" fieldPosition="0">
        <references count="7">
          <reference field="2" count="1" selected="0">
            <x v="21"/>
          </reference>
          <reference field="3" count="1" selected="0">
            <x v="643"/>
          </reference>
          <reference field="5" count="1" selected="0">
            <x v="126"/>
          </reference>
          <reference field="9" count="1" selected="0">
            <x v="626"/>
          </reference>
          <reference field="10" count="1" selected="0">
            <x v="82"/>
          </reference>
          <reference field="11" count="1" selected="0">
            <x v="2"/>
          </reference>
          <reference field="25" count="0"/>
        </references>
      </pivotArea>
    </format>
    <format dxfId="1185">
      <pivotArea dataOnly="0" labelOnly="1" outline="0" fieldPosition="0">
        <references count="7">
          <reference field="2" count="1" selected="0">
            <x v="21"/>
          </reference>
          <reference field="3" count="1" selected="0">
            <x v="643"/>
          </reference>
          <reference field="5" count="1" selected="0">
            <x v="126"/>
          </reference>
          <reference field="9" count="1" selected="0">
            <x v="627"/>
          </reference>
          <reference field="10" count="1" selected="0">
            <x v="83"/>
          </reference>
          <reference field="11" count="1" selected="0">
            <x v="2"/>
          </reference>
          <reference field="25" count="0"/>
        </references>
      </pivotArea>
    </format>
    <format dxfId="1184">
      <pivotArea dataOnly="0" labelOnly="1" outline="0" fieldPosition="0">
        <references count="7">
          <reference field="2" count="1" selected="0">
            <x v="22"/>
          </reference>
          <reference field="3" count="1" selected="0">
            <x v="618"/>
          </reference>
          <reference field="5" count="1" selected="0">
            <x v="63"/>
          </reference>
          <reference field="9" count="1" selected="0">
            <x v="381"/>
          </reference>
          <reference field="10" count="1" selected="0">
            <x v="60"/>
          </reference>
          <reference field="11" count="1" selected="0">
            <x v="3"/>
          </reference>
          <reference field="25" count="0"/>
        </references>
      </pivotArea>
    </format>
    <format dxfId="1183">
      <pivotArea dataOnly="0" labelOnly="1" outline="0" fieldPosition="0">
        <references count="7">
          <reference field="2" count="1" selected="0">
            <x v="22"/>
          </reference>
          <reference field="3" count="1" selected="0">
            <x v="618"/>
          </reference>
          <reference field="5" count="1" selected="0">
            <x v="63"/>
          </reference>
          <reference field="9" count="1" selected="0">
            <x v="439"/>
          </reference>
          <reference field="10" count="1" selected="0">
            <x v="82"/>
          </reference>
          <reference field="11" count="1" selected="0">
            <x v="2"/>
          </reference>
          <reference field="25" count="0"/>
        </references>
      </pivotArea>
    </format>
    <format dxfId="1182">
      <pivotArea dataOnly="0" labelOnly="1" outline="0" fieldPosition="0">
        <references count="7">
          <reference field="2" count="1" selected="0">
            <x v="22"/>
          </reference>
          <reference field="3" count="1" selected="0">
            <x v="618"/>
          </reference>
          <reference field="5" count="1" selected="0">
            <x v="63"/>
          </reference>
          <reference field="9" count="1" selected="0">
            <x v="440"/>
          </reference>
          <reference field="10" count="1" selected="0">
            <x v="82"/>
          </reference>
          <reference field="11" count="1" selected="0">
            <x v="2"/>
          </reference>
          <reference field="25" count="0"/>
        </references>
      </pivotArea>
    </format>
    <format dxfId="1181">
      <pivotArea dataOnly="0" labelOnly="1" outline="0" fieldPosition="0">
        <references count="7">
          <reference field="2" count="1" selected="0">
            <x v="22"/>
          </reference>
          <reference field="3" count="1" selected="0">
            <x v="618"/>
          </reference>
          <reference field="5" count="1" selected="0">
            <x v="63"/>
          </reference>
          <reference field="9" count="1" selected="0">
            <x v="441"/>
          </reference>
          <reference field="10" count="1" selected="0">
            <x v="82"/>
          </reference>
          <reference field="11" count="1" selected="0">
            <x v="2"/>
          </reference>
          <reference field="25" count="0"/>
        </references>
      </pivotArea>
    </format>
    <format dxfId="1180">
      <pivotArea dataOnly="0" labelOnly="1" outline="0" fieldPosition="0">
        <references count="7">
          <reference field="2" count="1" selected="0">
            <x v="22"/>
          </reference>
          <reference field="3" count="1" selected="0">
            <x v="618"/>
          </reference>
          <reference field="5" count="1" selected="0">
            <x v="63"/>
          </reference>
          <reference field="9" count="1" selected="0">
            <x v="506"/>
          </reference>
          <reference field="10" count="1" selected="0">
            <x v="82"/>
          </reference>
          <reference field="11" count="1" selected="0">
            <x v="2"/>
          </reference>
          <reference field="25" count="0"/>
        </references>
      </pivotArea>
    </format>
    <format dxfId="1179">
      <pivotArea dataOnly="0" labelOnly="1" outline="0" fieldPosition="0">
        <references count="7">
          <reference field="2" count="1" selected="0">
            <x v="22"/>
          </reference>
          <reference field="3" count="1" selected="0">
            <x v="673"/>
          </reference>
          <reference field="5" count="1" selected="0">
            <x v="61"/>
          </reference>
          <reference field="9" count="1" selected="0">
            <x v="2"/>
          </reference>
          <reference field="10" count="1" selected="0">
            <x v="83"/>
          </reference>
          <reference field="11" count="1" selected="0">
            <x v="2"/>
          </reference>
          <reference field="25" count="0"/>
        </references>
      </pivotArea>
    </format>
    <format dxfId="1178">
      <pivotArea dataOnly="0" labelOnly="1" outline="0" fieldPosition="0">
        <references count="7">
          <reference field="2" count="1" selected="0">
            <x v="22"/>
          </reference>
          <reference field="3" count="1" selected="0">
            <x v="673"/>
          </reference>
          <reference field="5" count="1" selected="0">
            <x v="61"/>
          </reference>
          <reference field="9" count="1" selected="0">
            <x v="243"/>
          </reference>
          <reference field="10" count="1" selected="0">
            <x v="60"/>
          </reference>
          <reference field="11" count="1" selected="0">
            <x v="3"/>
          </reference>
          <reference field="25" count="0"/>
        </references>
      </pivotArea>
    </format>
    <format dxfId="1177">
      <pivotArea dataOnly="0" labelOnly="1" outline="0" fieldPosition="0">
        <references count="7">
          <reference field="2" count="1" selected="0">
            <x v="22"/>
          </reference>
          <reference field="3" count="1" selected="0">
            <x v="673"/>
          </reference>
          <reference field="5" count="1" selected="0">
            <x v="61"/>
          </reference>
          <reference field="9" count="1" selected="0">
            <x v="244"/>
          </reference>
          <reference field="10" count="1" selected="0">
            <x v="83"/>
          </reference>
          <reference field="11" count="1" selected="0">
            <x v="2"/>
          </reference>
          <reference field="25" count="0"/>
        </references>
      </pivotArea>
    </format>
    <format dxfId="1176">
      <pivotArea dataOnly="0" labelOnly="1" outline="0" fieldPosition="0">
        <references count="7">
          <reference field="2" count="1" selected="0">
            <x v="22"/>
          </reference>
          <reference field="3" count="1" selected="0">
            <x v="673"/>
          </reference>
          <reference field="5" count="1" selected="0">
            <x v="61"/>
          </reference>
          <reference field="9" count="1" selected="0">
            <x v="299"/>
          </reference>
          <reference field="10" count="1" selected="0">
            <x v="82"/>
          </reference>
          <reference field="11" count="1" selected="0">
            <x v="2"/>
          </reference>
          <reference field="25" count="0"/>
        </references>
      </pivotArea>
    </format>
    <format dxfId="1175">
      <pivotArea dataOnly="0" labelOnly="1" outline="0" fieldPosition="0">
        <references count="7">
          <reference field="2" count="1" selected="0">
            <x v="22"/>
          </reference>
          <reference field="3" count="1" selected="0">
            <x v="673"/>
          </reference>
          <reference field="5" count="1" selected="0">
            <x v="61"/>
          </reference>
          <reference field="9" count="1" selected="0">
            <x v="321"/>
          </reference>
          <reference field="10" count="1" selected="0">
            <x v="83"/>
          </reference>
          <reference field="11" count="1" selected="0">
            <x v="2"/>
          </reference>
          <reference field="25" count="0"/>
        </references>
      </pivotArea>
    </format>
    <format dxfId="1174">
      <pivotArea dataOnly="0" labelOnly="1" outline="0" fieldPosition="0">
        <references count="7">
          <reference field="2" count="1" selected="0">
            <x v="22"/>
          </reference>
          <reference field="3" count="1" selected="0">
            <x v="673"/>
          </reference>
          <reference field="5" count="1" selected="0">
            <x v="61"/>
          </reference>
          <reference field="9" count="1" selected="0">
            <x v="337"/>
          </reference>
          <reference field="10" count="1" selected="0">
            <x v="82"/>
          </reference>
          <reference field="11" count="1" selected="0">
            <x v="2"/>
          </reference>
          <reference field="25" count="0"/>
        </references>
      </pivotArea>
    </format>
    <format dxfId="1173">
      <pivotArea dataOnly="0" labelOnly="1" outline="0" fieldPosition="0">
        <references count="7">
          <reference field="2" count="1" selected="0">
            <x v="22"/>
          </reference>
          <reference field="3" count="1" selected="0">
            <x v="673"/>
          </reference>
          <reference field="5" count="1" selected="0">
            <x v="61"/>
          </reference>
          <reference field="9" count="1" selected="0">
            <x v="437"/>
          </reference>
          <reference field="10" count="1" selected="0">
            <x v="82"/>
          </reference>
          <reference field="11" count="1" selected="0">
            <x v="2"/>
          </reference>
          <reference field="25" count="0"/>
        </references>
      </pivotArea>
    </format>
    <format dxfId="1172">
      <pivotArea dataOnly="0" labelOnly="1" outline="0" fieldPosition="0">
        <references count="7">
          <reference field="2" count="1" selected="0">
            <x v="22"/>
          </reference>
          <reference field="3" count="1" selected="0">
            <x v="674"/>
          </reference>
          <reference field="5" count="1" selected="0">
            <x v="62"/>
          </reference>
          <reference field="9" count="1" selected="0">
            <x v="2"/>
          </reference>
          <reference field="10" count="1" selected="0">
            <x v="82"/>
          </reference>
          <reference field="11" count="1" selected="0">
            <x v="2"/>
          </reference>
          <reference field="25" count="0"/>
        </references>
      </pivotArea>
    </format>
    <format dxfId="1171">
      <pivotArea dataOnly="0" labelOnly="1" outline="0" fieldPosition="0">
        <references count="7">
          <reference field="2" count="1" selected="0">
            <x v="22"/>
          </reference>
          <reference field="3" count="1" selected="0">
            <x v="674"/>
          </reference>
          <reference field="5" count="1" selected="0">
            <x v="62"/>
          </reference>
          <reference field="9" count="1" selected="0">
            <x v="294"/>
          </reference>
          <reference field="10" count="1" selected="0">
            <x v="82"/>
          </reference>
          <reference field="11" count="1" selected="0">
            <x v="2"/>
          </reference>
          <reference field="25" count="0"/>
        </references>
      </pivotArea>
    </format>
    <format dxfId="1170">
      <pivotArea dataOnly="0" labelOnly="1" outline="0" fieldPosition="0">
        <references count="7">
          <reference field="2" count="1" selected="0">
            <x v="22"/>
          </reference>
          <reference field="3" count="1" selected="0">
            <x v="674"/>
          </reference>
          <reference field="5" count="1" selected="0">
            <x v="62"/>
          </reference>
          <reference field="9" count="1" selected="0">
            <x v="313"/>
          </reference>
          <reference field="10" count="1" selected="0">
            <x v="82"/>
          </reference>
          <reference field="11" count="1" selected="0">
            <x v="2"/>
          </reference>
          <reference field="25" count="0"/>
        </references>
      </pivotArea>
    </format>
    <format dxfId="1169">
      <pivotArea dataOnly="0" labelOnly="1" outline="0" fieldPosition="0">
        <references count="7">
          <reference field="2" count="1" selected="0">
            <x v="22"/>
          </reference>
          <reference field="3" count="1" selected="0">
            <x v="674"/>
          </reference>
          <reference field="5" count="1" selected="0">
            <x v="62"/>
          </reference>
          <reference field="9" count="1" selected="0">
            <x v="438"/>
          </reference>
          <reference field="10" count="1" selected="0">
            <x v="82"/>
          </reference>
          <reference field="11" count="1" selected="0">
            <x v="2"/>
          </reference>
          <reference field="25" count="0"/>
        </references>
      </pivotArea>
    </format>
    <format dxfId="1168">
      <pivotArea dataOnly="0" labelOnly="1" outline="0" fieldPosition="0">
        <references count="7">
          <reference field="2" count="1" selected="0">
            <x v="22"/>
          </reference>
          <reference field="3" count="1" selected="0">
            <x v="674"/>
          </reference>
          <reference field="5" count="1" selected="0">
            <x v="62"/>
          </reference>
          <reference field="9" count="1" selected="0">
            <x v="628"/>
          </reference>
          <reference field="10" count="1" selected="0">
            <x v="84"/>
          </reference>
          <reference field="11" count="1" selected="0">
            <x v="3"/>
          </reference>
          <reference field="25" count="0"/>
        </references>
      </pivotArea>
    </format>
    <format dxfId="1167">
      <pivotArea dataOnly="0" labelOnly="1" outline="0" fieldPosition="0">
        <references count="7">
          <reference field="2" count="1" selected="0">
            <x v="22"/>
          </reference>
          <reference field="3" count="1" selected="0">
            <x v="674"/>
          </reference>
          <reference field="5" count="1" selected="0">
            <x v="72"/>
          </reference>
          <reference field="9" count="1" selected="0">
            <x v="523"/>
          </reference>
          <reference field="10" count="1" selected="0">
            <x v="175"/>
          </reference>
          <reference field="11" count="1" selected="0">
            <x v="3"/>
          </reference>
          <reference field="25" count="0"/>
        </references>
      </pivotArea>
    </format>
    <format dxfId="1166">
      <pivotArea dataOnly="0" labelOnly="1" outline="0" fieldPosition="0">
        <references count="7">
          <reference field="2" count="1" selected="0">
            <x v="22"/>
          </reference>
          <reference field="3" count="1" selected="0">
            <x v="676"/>
          </reference>
          <reference field="5" count="1" selected="0">
            <x v="64"/>
          </reference>
          <reference field="9" count="1" selected="0">
            <x v="302"/>
          </reference>
          <reference field="10" count="1" selected="0">
            <x v="83"/>
          </reference>
          <reference field="11" count="1" selected="0">
            <x v="2"/>
          </reference>
          <reference field="25" count="0"/>
        </references>
      </pivotArea>
    </format>
    <format dxfId="1165">
      <pivotArea dataOnly="0" labelOnly="1" outline="0" fieldPosition="0">
        <references count="7">
          <reference field="2" count="1" selected="0">
            <x v="22"/>
          </reference>
          <reference field="3" count="1" selected="0">
            <x v="676"/>
          </reference>
          <reference field="5" count="1" selected="0">
            <x v="64"/>
          </reference>
          <reference field="9" count="1" selected="0">
            <x v="303"/>
          </reference>
          <reference field="10" count="1" selected="0">
            <x v="83"/>
          </reference>
          <reference field="11" count="1" selected="0">
            <x v="2"/>
          </reference>
          <reference field="25" count="0"/>
        </references>
      </pivotArea>
    </format>
    <format dxfId="1164">
      <pivotArea dataOnly="0" labelOnly="1" outline="0" fieldPosition="0">
        <references count="7">
          <reference field="2" count="1" selected="0">
            <x v="22"/>
          </reference>
          <reference field="3" count="1" selected="0">
            <x v="693"/>
          </reference>
          <reference field="5" count="1" selected="0">
            <x v="75"/>
          </reference>
          <reference field="9" count="1" selected="0">
            <x v="525"/>
          </reference>
          <reference field="10" count="1" selected="0">
            <x v="82"/>
          </reference>
          <reference field="11" count="1" selected="0">
            <x v="2"/>
          </reference>
          <reference field="25" count="0"/>
        </references>
      </pivotArea>
    </format>
    <format dxfId="1163">
      <pivotArea dataOnly="0" labelOnly="1" outline="0" fieldPosition="0">
        <references count="7">
          <reference field="2" count="1" selected="0">
            <x v="22"/>
          </reference>
          <reference field="3" count="1" selected="0">
            <x v="693"/>
          </reference>
          <reference field="5" count="1" selected="0">
            <x v="75"/>
          </reference>
          <reference field="9" count="1" selected="0">
            <x v="630"/>
          </reference>
          <reference field="10" count="1" selected="0">
            <x v="83"/>
          </reference>
          <reference field="11" count="1" selected="0">
            <x v="2"/>
          </reference>
          <reference field="25" count="0"/>
        </references>
      </pivotArea>
    </format>
    <format dxfId="1162">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2"/>
          </reference>
          <reference field="11" count="1" selected="0">
            <x v="2"/>
          </reference>
          <reference field="25" count="0"/>
        </references>
      </pivotArea>
    </format>
    <format dxfId="1161">
      <pivotArea dataOnly="0" labelOnly="1" outline="0" fieldPosition="0">
        <references count="7">
          <reference field="2" count="1" selected="0">
            <x v="22"/>
          </reference>
          <reference field="3" count="1" selected="0">
            <x v="694"/>
          </reference>
          <reference field="5" count="1" selected="0">
            <x v="76"/>
          </reference>
          <reference field="9" count="1" selected="0">
            <x v="2"/>
          </reference>
          <reference field="10" count="1" selected="0">
            <x v="83"/>
          </reference>
          <reference field="11" count="1" selected="0">
            <x v="2"/>
          </reference>
          <reference field="25" count="0"/>
        </references>
      </pivotArea>
    </format>
    <format dxfId="1160">
      <pivotArea dataOnly="0" labelOnly="1" outline="0" fieldPosition="0">
        <references count="7">
          <reference field="2" count="1" selected="0">
            <x v="22"/>
          </reference>
          <reference field="3" count="1" selected="0">
            <x v="694"/>
          </reference>
          <reference field="5" count="1" selected="0">
            <x v="76"/>
          </reference>
          <reference field="9" count="1" selected="0">
            <x v="338"/>
          </reference>
          <reference field="10" count="1" selected="0">
            <x v="53"/>
          </reference>
          <reference field="11" count="1" selected="0">
            <x v="3"/>
          </reference>
          <reference field="25" count="0"/>
        </references>
      </pivotArea>
    </format>
    <format dxfId="1159">
      <pivotArea dataOnly="0" labelOnly="1" outline="0" fieldPosition="0">
        <references count="7">
          <reference field="2" count="1" selected="0">
            <x v="22"/>
          </reference>
          <reference field="3" count="1" selected="0">
            <x v="694"/>
          </reference>
          <reference field="5" count="1" selected="0">
            <x v="76"/>
          </reference>
          <reference field="9" count="1" selected="0">
            <x v="441"/>
          </reference>
          <reference field="10" count="1" selected="0">
            <x v="82"/>
          </reference>
          <reference field="11" count="1" selected="0">
            <x v="2"/>
          </reference>
          <reference field="25" count="0"/>
        </references>
      </pivotArea>
    </format>
    <format dxfId="1158">
      <pivotArea dataOnly="0" labelOnly="1" outline="0" fieldPosition="0">
        <references count="7">
          <reference field="2" count="1" selected="0">
            <x v="22"/>
          </reference>
          <reference field="3" count="1" selected="0">
            <x v="694"/>
          </reference>
          <reference field="5" count="1" selected="0">
            <x v="76"/>
          </reference>
          <reference field="9" count="1" selected="0">
            <x v="527"/>
          </reference>
          <reference field="10" count="1" selected="0">
            <x v="82"/>
          </reference>
          <reference field="11" count="1" selected="0">
            <x v="2"/>
          </reference>
          <reference field="25" count="0"/>
        </references>
      </pivotArea>
    </format>
    <format dxfId="1157">
      <pivotArea dataOnly="0" labelOnly="1" outline="0" fieldPosition="0">
        <references count="7">
          <reference field="2" count="1" selected="0">
            <x v="22"/>
          </reference>
          <reference field="3" count="1" selected="0">
            <x v="694"/>
          </reference>
          <reference field="5" count="1" selected="0">
            <x v="76"/>
          </reference>
          <reference field="9" count="1" selected="0">
            <x v="528"/>
          </reference>
          <reference field="10" count="1" selected="0">
            <x v="82"/>
          </reference>
          <reference field="11" count="1" selected="0">
            <x v="2"/>
          </reference>
          <reference field="25" count="0"/>
        </references>
      </pivotArea>
    </format>
    <format dxfId="1156">
      <pivotArea dataOnly="0" labelOnly="1" outline="0" fieldPosition="0">
        <references count="7">
          <reference field="2" count="1" selected="0">
            <x v="23"/>
          </reference>
          <reference field="3" count="1" selected="0">
            <x v="643"/>
          </reference>
          <reference field="5" count="1" selected="0">
            <x v="84"/>
          </reference>
          <reference field="9" count="1" selected="0">
            <x v="225"/>
          </reference>
          <reference field="10" count="1" selected="0">
            <x v="83"/>
          </reference>
          <reference field="11" count="1" selected="0">
            <x v="2"/>
          </reference>
          <reference field="25" count="0"/>
        </references>
      </pivotArea>
    </format>
    <format dxfId="1155">
      <pivotArea dataOnly="0" labelOnly="1" outline="0" fieldPosition="0">
        <references count="7">
          <reference field="2" count="1" selected="0">
            <x v="23"/>
          </reference>
          <reference field="3" count="1" selected="0">
            <x v="745"/>
          </reference>
          <reference field="5" count="1" selected="0">
            <x v="81"/>
          </reference>
          <reference field="9" count="1" selected="0">
            <x v="529"/>
          </reference>
          <reference field="10" count="1" selected="0">
            <x v="120"/>
          </reference>
          <reference field="11" count="1" selected="0">
            <x v="2"/>
          </reference>
          <reference field="25" count="0"/>
        </references>
      </pivotArea>
    </format>
    <format dxfId="1154">
      <pivotArea dataOnly="0" labelOnly="1" outline="0" fieldPosition="0">
        <references count="7">
          <reference field="2" count="1" selected="0">
            <x v="23"/>
          </reference>
          <reference field="3" count="1" selected="0">
            <x v="745"/>
          </reference>
          <reference field="5" count="1" selected="0">
            <x v="85"/>
          </reference>
          <reference field="9" count="1" selected="0">
            <x v="239"/>
          </reference>
          <reference field="10" count="1" selected="0">
            <x v="99"/>
          </reference>
          <reference field="11" count="1" selected="0">
            <x v="3"/>
          </reference>
          <reference field="25" count="0"/>
        </references>
      </pivotArea>
    </format>
    <format dxfId="1153">
      <pivotArea dataOnly="0" labelOnly="1" outline="0" fieldPosition="0">
        <references count="7">
          <reference field="2" count="1" selected="0">
            <x v="24"/>
          </reference>
          <reference field="3" count="1" selected="0">
            <x v="691"/>
          </reference>
          <reference field="5" count="1" selected="0">
            <x v="73"/>
          </reference>
          <reference field="9" count="1" selected="0">
            <x v="524"/>
          </reference>
          <reference field="10" count="1" selected="0">
            <x v="82"/>
          </reference>
          <reference field="11" count="1" selected="0">
            <x v="2"/>
          </reference>
          <reference field="25" count="0"/>
        </references>
      </pivotArea>
    </format>
    <format dxfId="1152">
      <pivotArea dataOnly="0" labelOnly="1" outline="0" fieldPosition="0">
        <references count="7">
          <reference field="2" count="1" selected="0">
            <x v="24"/>
          </reference>
          <reference field="3" count="1" selected="0">
            <x v="757"/>
          </reference>
          <reference field="5" count="1" selected="0">
            <x v="130"/>
          </reference>
          <reference field="9" count="1" selected="0">
            <x v="691"/>
          </reference>
          <reference field="10" count="1" selected="0">
            <x v="60"/>
          </reference>
          <reference field="11" count="1" selected="0">
            <x v="3"/>
          </reference>
          <reference field="25" count="0"/>
        </references>
      </pivotArea>
    </format>
    <format dxfId="1151">
      <pivotArea dataOnly="0" labelOnly="1" outline="0" fieldPosition="0">
        <references count="7">
          <reference field="2" count="1" selected="0">
            <x v="24"/>
          </reference>
          <reference field="3" count="1" selected="0">
            <x v="757"/>
          </reference>
          <reference field="5" count="1" selected="0">
            <x v="130"/>
          </reference>
          <reference field="9" count="1" selected="0">
            <x v="692"/>
          </reference>
          <reference field="10" count="1" selected="0">
            <x v="82"/>
          </reference>
          <reference field="11" count="1" selected="0">
            <x v="2"/>
          </reference>
          <reference field="25" count="0"/>
        </references>
      </pivotArea>
    </format>
    <format dxfId="1150">
      <pivotArea dataOnly="0" labelOnly="1" outline="0" fieldPosition="0">
        <references count="7">
          <reference field="2" count="1" selected="0">
            <x v="24"/>
          </reference>
          <reference field="3" count="1" selected="0">
            <x v="757"/>
          </reference>
          <reference field="5" count="1" selected="0">
            <x v="130"/>
          </reference>
          <reference field="9" count="1" selected="0">
            <x v="693"/>
          </reference>
          <reference field="10" count="1" selected="0">
            <x v="82"/>
          </reference>
          <reference field="11" count="1" selected="0">
            <x v="2"/>
          </reference>
          <reference field="25" count="0"/>
        </references>
      </pivotArea>
    </format>
    <format dxfId="1149">
      <pivotArea dataOnly="0" labelOnly="1" outline="0" fieldPosition="0">
        <references count="7">
          <reference field="2" count="1" selected="0">
            <x v="24"/>
          </reference>
          <reference field="3" count="1" selected="0">
            <x v="757"/>
          </reference>
          <reference field="5" count="1" selected="0">
            <x v="130"/>
          </reference>
          <reference field="9" count="1" selected="0">
            <x v="694"/>
          </reference>
          <reference field="10" count="1" selected="0">
            <x v="82"/>
          </reference>
          <reference field="11" count="1" selected="0">
            <x v="2"/>
          </reference>
          <reference field="25" count="0"/>
        </references>
      </pivotArea>
    </format>
    <format dxfId="1148">
      <pivotArea dataOnly="0" labelOnly="1" outline="0" fieldPosition="0">
        <references count="7">
          <reference field="2" count="1" selected="0">
            <x v="25"/>
          </reference>
          <reference field="3" count="1" selected="0">
            <x v="754"/>
          </reference>
          <reference field="5" count="1" selected="0">
            <x v="122"/>
          </reference>
          <reference field="9" count="1" selected="0">
            <x v="261"/>
          </reference>
          <reference field="10" count="1" selected="0">
            <x v="60"/>
          </reference>
          <reference field="11" count="1" selected="0">
            <x v="3"/>
          </reference>
          <reference field="25" count="0"/>
        </references>
      </pivotArea>
    </format>
    <format dxfId="1147">
      <pivotArea dataOnly="0" labelOnly="1" outline="0" fieldPosition="0">
        <references count="7">
          <reference field="2" count="1" selected="0">
            <x v="26"/>
          </reference>
          <reference field="3" count="1" selected="0">
            <x v="692"/>
          </reference>
          <reference field="5" count="1" selected="0">
            <x v="77"/>
          </reference>
          <reference field="9" count="1" selected="0">
            <x v="318"/>
          </reference>
          <reference field="10" count="1" selected="0">
            <x v="82"/>
          </reference>
          <reference field="11" count="1" selected="0">
            <x v="2"/>
          </reference>
          <reference field="25" count="0"/>
        </references>
      </pivotArea>
    </format>
    <format dxfId="1146">
      <pivotArea dataOnly="0" labelOnly="1" outline="0" fieldPosition="0">
        <references count="7">
          <reference field="2" count="1" selected="0">
            <x v="26"/>
          </reference>
          <reference field="3" count="1" selected="0">
            <x v="743"/>
          </reference>
          <reference field="5" count="1" selected="0">
            <x v="78"/>
          </reference>
          <reference field="9" count="1" selected="0">
            <x v="2"/>
          </reference>
          <reference field="10" count="1" selected="0">
            <x v="82"/>
          </reference>
          <reference field="11" count="1" selected="0">
            <x v="2"/>
          </reference>
          <reference field="25" count="0"/>
        </references>
      </pivotArea>
    </format>
    <format dxfId="1145">
      <pivotArea dataOnly="0" labelOnly="1" outline="0" fieldPosition="0">
        <references count="7">
          <reference field="2" count="1" selected="0">
            <x v="26"/>
          </reference>
          <reference field="3" count="1" selected="0">
            <x v="744"/>
          </reference>
          <reference field="5" count="1" selected="0">
            <x v="80"/>
          </reference>
          <reference field="9" count="1" selected="0">
            <x v="241"/>
          </reference>
          <reference field="10" count="1" selected="0">
            <x v="60"/>
          </reference>
          <reference field="11" count="1" selected="0">
            <x v="3"/>
          </reference>
          <reference field="25" count="0"/>
        </references>
      </pivotArea>
    </format>
    <format dxfId="1144">
      <pivotArea dataOnly="0" labelOnly="1" outline="0" fieldPosition="0">
        <references count="7">
          <reference field="2" count="1" selected="0">
            <x v="27"/>
          </reference>
          <reference field="3" count="1" selected="0">
            <x v="683"/>
          </reference>
          <reference field="5" count="1" selected="0">
            <x v="71"/>
          </reference>
          <reference field="9" count="1" selected="0">
            <x v="400"/>
          </reference>
          <reference field="10" count="1" selected="0">
            <x v="186"/>
          </reference>
          <reference field="11" count="1" selected="0">
            <x v="3"/>
          </reference>
          <reference field="25" count="0"/>
        </references>
      </pivotArea>
    </format>
    <format dxfId="1143">
      <pivotArea dataOnly="0" labelOnly="1" outline="0" fieldPosition="0">
        <references count="7">
          <reference field="2" count="1" selected="0">
            <x v="28"/>
          </reference>
          <reference field="3" count="1" selected="0">
            <x v="584"/>
          </reference>
          <reference field="5" count="1" selected="0">
            <x v="28"/>
          </reference>
          <reference field="9" count="1" selected="0">
            <x v="10"/>
          </reference>
          <reference field="10" count="1" selected="0">
            <x v="125"/>
          </reference>
          <reference field="11" count="1" selected="0">
            <x v="3"/>
          </reference>
          <reference field="25" count="0"/>
        </references>
      </pivotArea>
    </format>
    <format dxfId="1142">
      <pivotArea dataOnly="0" labelOnly="1" outline="0" fieldPosition="0">
        <references count="7">
          <reference field="2" count="1" selected="0">
            <x v="28"/>
          </reference>
          <reference field="3" count="1" selected="0">
            <x v="584"/>
          </reference>
          <reference field="5" count="1" selected="0">
            <x v="28"/>
          </reference>
          <reference field="9" count="1" selected="0">
            <x v="31"/>
          </reference>
          <reference field="10" count="1" selected="0">
            <x v="82"/>
          </reference>
          <reference field="11" count="1" selected="0">
            <x v="2"/>
          </reference>
          <reference field="25" count="0"/>
        </references>
      </pivotArea>
    </format>
    <format dxfId="1141">
      <pivotArea dataOnly="0" labelOnly="1" outline="0" fieldPosition="0">
        <references count="7">
          <reference field="2" count="1" selected="0">
            <x v="28"/>
          </reference>
          <reference field="3" count="1" selected="0">
            <x v="584"/>
          </reference>
          <reference field="5" count="1" selected="0">
            <x v="28"/>
          </reference>
          <reference field="9" count="1" selected="0">
            <x v="184"/>
          </reference>
          <reference field="10" count="1" selected="0">
            <x v="45"/>
          </reference>
          <reference field="11" count="1" selected="0">
            <x v="3"/>
          </reference>
          <reference field="25" count="0"/>
        </references>
      </pivotArea>
    </format>
    <format dxfId="1140">
      <pivotArea dataOnly="0" labelOnly="1" outline="0" fieldPosition="0">
        <references count="7">
          <reference field="2" count="1" selected="0">
            <x v="28"/>
          </reference>
          <reference field="3" count="1" selected="0">
            <x v="584"/>
          </reference>
          <reference field="5" count="1" selected="0">
            <x v="28"/>
          </reference>
          <reference field="9" count="1" selected="0">
            <x v="278"/>
          </reference>
          <reference field="10" count="1" selected="0">
            <x v="122"/>
          </reference>
          <reference field="11" count="1" selected="0">
            <x v="3"/>
          </reference>
          <reference field="25" count="0"/>
        </references>
      </pivotArea>
    </format>
    <format dxfId="1139">
      <pivotArea dataOnly="0" labelOnly="1" outline="0" fieldPosition="0">
        <references count="7">
          <reference field="2" count="1" selected="0">
            <x v="28"/>
          </reference>
          <reference field="3" count="1" selected="0">
            <x v="584"/>
          </reference>
          <reference field="5" count="1" selected="0">
            <x v="28"/>
          </reference>
          <reference field="9" count="1" selected="0">
            <x v="386"/>
          </reference>
          <reference field="10" count="1" selected="0">
            <x v="83"/>
          </reference>
          <reference field="11" count="1" selected="0">
            <x v="2"/>
          </reference>
          <reference field="25" count="0"/>
        </references>
      </pivotArea>
    </format>
    <format dxfId="1138">
      <pivotArea dataOnly="0" labelOnly="1" outline="0" fieldPosition="0">
        <references count="7">
          <reference field="2" count="1" selected="0">
            <x v="28"/>
          </reference>
          <reference field="3" count="1" selected="0">
            <x v="584"/>
          </reference>
          <reference field="5" count="1" selected="0">
            <x v="28"/>
          </reference>
          <reference field="9" count="1" selected="0">
            <x v="433"/>
          </reference>
          <reference field="10" count="1" selected="0">
            <x v="83"/>
          </reference>
          <reference field="11" count="1" selected="0">
            <x v="2"/>
          </reference>
          <reference field="25" count="0"/>
        </references>
      </pivotArea>
    </format>
    <format dxfId="1137">
      <pivotArea dataOnly="0" labelOnly="1" outline="0" fieldPosition="0">
        <references count="7">
          <reference field="2" count="1" selected="0">
            <x v="29"/>
          </reference>
          <reference field="3" count="1" selected="0">
            <x v="535"/>
          </reference>
          <reference field="5" count="1" selected="0">
            <x v="29"/>
          </reference>
          <reference field="9" count="1" selected="0">
            <x v="2"/>
          </reference>
          <reference field="10" count="1" selected="0">
            <x v="82"/>
          </reference>
          <reference field="11" count="1" selected="0">
            <x v="2"/>
          </reference>
          <reference field="25" count="0"/>
        </references>
      </pivotArea>
    </format>
    <format dxfId="1136">
      <pivotArea dataOnly="0" labelOnly="1" outline="0" fieldPosition="0">
        <references count="7">
          <reference field="2" count="1" selected="0">
            <x v="29"/>
          </reference>
          <reference field="3" count="1" selected="0">
            <x v="535"/>
          </reference>
          <reference field="5" count="1" selected="0">
            <x v="29"/>
          </reference>
          <reference field="9" count="1" selected="0">
            <x v="11"/>
          </reference>
          <reference field="10" count="1" selected="0">
            <x v="82"/>
          </reference>
          <reference field="11" count="1" selected="0">
            <x v="2"/>
          </reference>
          <reference field="25" count="0"/>
        </references>
      </pivotArea>
    </format>
    <format dxfId="1135">
      <pivotArea dataOnly="0" labelOnly="1" outline="0" fieldPosition="0">
        <references count="7">
          <reference field="2" count="1" selected="0">
            <x v="29"/>
          </reference>
          <reference field="3" count="1" selected="0">
            <x v="535"/>
          </reference>
          <reference field="5" count="1" selected="0">
            <x v="29"/>
          </reference>
          <reference field="9" count="1" selected="0">
            <x v="12"/>
          </reference>
          <reference field="10" count="1" selected="0">
            <x v="43"/>
          </reference>
          <reference field="11" count="1" selected="0">
            <x v="3"/>
          </reference>
          <reference field="25" count="0"/>
        </references>
      </pivotArea>
    </format>
    <format dxfId="1134">
      <pivotArea dataOnly="0" labelOnly="1" outline="0" fieldPosition="0">
        <references count="7">
          <reference field="2" count="1" selected="0">
            <x v="29"/>
          </reference>
          <reference field="3" count="1" selected="0">
            <x v="535"/>
          </reference>
          <reference field="5" count="1" selected="0">
            <x v="29"/>
          </reference>
          <reference field="9" count="1" selected="0">
            <x v="13"/>
          </reference>
          <reference field="10" count="1" selected="0">
            <x v="125"/>
          </reference>
          <reference field="11" count="1" selected="0">
            <x v="3"/>
          </reference>
          <reference field="25" count="0"/>
        </references>
      </pivotArea>
    </format>
    <format dxfId="1133">
      <pivotArea dataOnly="0" labelOnly="1" outline="0" fieldPosition="0">
        <references count="7">
          <reference field="2" count="1" selected="0">
            <x v="29"/>
          </reference>
          <reference field="3" count="1" selected="0">
            <x v="535"/>
          </reference>
          <reference field="5" count="1" selected="0">
            <x v="29"/>
          </reference>
          <reference field="9" count="1" selected="0">
            <x v="46"/>
          </reference>
          <reference field="10" count="1" selected="0">
            <x v="83"/>
          </reference>
          <reference field="11" count="1" selected="0">
            <x v="2"/>
          </reference>
          <reference field="25" count="0"/>
        </references>
      </pivotArea>
    </format>
    <format dxfId="1132">
      <pivotArea dataOnly="0" labelOnly="1" outline="0" fieldPosition="0">
        <references count="7">
          <reference field="2" count="1" selected="0">
            <x v="29"/>
          </reference>
          <reference field="3" count="1" selected="0">
            <x v="535"/>
          </reference>
          <reference field="5" count="1" selected="0">
            <x v="29"/>
          </reference>
          <reference field="9" count="1" selected="0">
            <x v="47"/>
          </reference>
          <reference field="10" count="1" selected="0">
            <x v="83"/>
          </reference>
          <reference field="11" count="1" selected="0">
            <x v="2"/>
          </reference>
          <reference field="25" count="0"/>
        </references>
      </pivotArea>
    </format>
    <format dxfId="1131">
      <pivotArea dataOnly="0" labelOnly="1" outline="0" fieldPosition="0">
        <references count="7">
          <reference field="2" count="1" selected="0">
            <x v="29"/>
          </reference>
          <reference field="3" count="1" selected="0">
            <x v="535"/>
          </reference>
          <reference field="5" count="1" selected="0">
            <x v="29"/>
          </reference>
          <reference field="9" count="1" selected="0">
            <x v="361"/>
          </reference>
          <reference field="10" count="1" selected="0">
            <x v="83"/>
          </reference>
          <reference field="11" count="1" selected="0">
            <x v="2"/>
          </reference>
          <reference field="25" count="0"/>
        </references>
      </pivotArea>
    </format>
    <format dxfId="1130">
      <pivotArea dataOnly="0" labelOnly="1" outline="0" fieldPosition="0">
        <references count="7">
          <reference field="2" count="1" selected="0">
            <x v="29"/>
          </reference>
          <reference field="3" count="1" selected="0">
            <x v="535"/>
          </reference>
          <reference field="5" count="1" selected="0">
            <x v="29"/>
          </reference>
          <reference field="9" count="1" selected="0">
            <x v="362"/>
          </reference>
          <reference field="10" count="1" selected="0">
            <x v="83"/>
          </reference>
          <reference field="11" count="1" selected="0">
            <x v="2"/>
          </reference>
          <reference field="25" count="0"/>
        </references>
      </pivotArea>
    </format>
    <format dxfId="1129">
      <pivotArea dataOnly="0" labelOnly="1" outline="0" fieldPosition="0">
        <references count="7">
          <reference field="2" count="1" selected="0">
            <x v="30"/>
          </reference>
          <reference field="3" count="1" selected="0">
            <x v="642"/>
          </reference>
          <reference field="5" count="1" selected="0">
            <x v="30"/>
          </reference>
          <reference field="9" count="1" selected="0">
            <x v="3"/>
          </reference>
          <reference field="10" count="1" selected="0">
            <x v="82"/>
          </reference>
          <reference field="11" count="1" selected="0">
            <x v="2"/>
          </reference>
          <reference field="25" count="0"/>
        </references>
      </pivotArea>
    </format>
    <format dxfId="1128">
      <pivotArea dataOnly="0" labelOnly="1" outline="0" fieldPosition="0">
        <references count="7">
          <reference field="2" count="1" selected="0">
            <x v="30"/>
          </reference>
          <reference field="3" count="1" selected="0">
            <x v="642"/>
          </reference>
          <reference field="5" count="1" selected="0">
            <x v="30"/>
          </reference>
          <reference field="9" count="1" selected="0">
            <x v="8"/>
          </reference>
          <reference field="10" count="1" selected="0">
            <x v="180"/>
          </reference>
          <reference field="11" count="1" selected="0">
            <x v="3"/>
          </reference>
          <reference field="25" count="0"/>
        </references>
      </pivotArea>
    </format>
    <format dxfId="1127">
      <pivotArea dataOnly="0" labelOnly="1" outline="0" fieldPosition="0">
        <references count="7">
          <reference field="2" count="1" selected="0">
            <x v="30"/>
          </reference>
          <reference field="3" count="1" selected="0">
            <x v="642"/>
          </reference>
          <reference field="5" count="1" selected="0">
            <x v="30"/>
          </reference>
          <reference field="9" count="1" selected="0">
            <x v="9"/>
          </reference>
          <reference field="10" count="1" selected="0">
            <x v="83"/>
          </reference>
          <reference field="11" count="1" selected="0">
            <x v="2"/>
          </reference>
          <reference field="25" count="0"/>
        </references>
      </pivotArea>
    </format>
    <format dxfId="1126">
      <pivotArea dataOnly="0" labelOnly="1" outline="0" fieldPosition="0">
        <references count="7">
          <reference field="2" count="1" selected="0">
            <x v="30"/>
          </reference>
          <reference field="3" count="1" selected="0">
            <x v="642"/>
          </reference>
          <reference field="5" count="1" selected="0">
            <x v="30"/>
          </reference>
          <reference field="9" count="1" selected="0">
            <x v="13"/>
          </reference>
          <reference field="10" count="1" selected="0">
            <x v="125"/>
          </reference>
          <reference field="11" count="1" selected="0">
            <x v="3"/>
          </reference>
          <reference field="25" count="0"/>
        </references>
      </pivotArea>
    </format>
    <format dxfId="1125">
      <pivotArea dataOnly="0" labelOnly="1" outline="0" fieldPosition="0">
        <references count="7">
          <reference field="2" count="1" selected="0">
            <x v="30"/>
          </reference>
          <reference field="3" count="1" selected="0">
            <x v="642"/>
          </reference>
          <reference field="5" count="1" selected="0">
            <x v="30"/>
          </reference>
          <reference field="9" count="1" selected="0">
            <x v="19"/>
          </reference>
          <reference field="10" count="1" selected="0">
            <x v="25"/>
          </reference>
          <reference field="11" count="1" selected="0">
            <x v="3"/>
          </reference>
          <reference field="25" count="0"/>
        </references>
      </pivotArea>
    </format>
    <format dxfId="1124">
      <pivotArea dataOnly="0" labelOnly="1" outline="0" fieldPosition="0">
        <references count="7">
          <reference field="2" count="1" selected="0">
            <x v="30"/>
          </reference>
          <reference field="3" count="1" selected="0">
            <x v="642"/>
          </reference>
          <reference field="5" count="1" selected="0">
            <x v="30"/>
          </reference>
          <reference field="9" count="1" selected="0">
            <x v="31"/>
          </reference>
          <reference field="10" count="1" selected="0">
            <x v="82"/>
          </reference>
          <reference field="11" count="1" selected="0">
            <x v="2"/>
          </reference>
          <reference field="25" count="0"/>
        </references>
      </pivotArea>
    </format>
    <format dxfId="1123">
      <pivotArea dataOnly="0" labelOnly="1" outline="0" fieldPosition="0">
        <references count="7">
          <reference field="2" count="1" selected="0">
            <x v="30"/>
          </reference>
          <reference field="3" count="1" selected="0">
            <x v="642"/>
          </reference>
          <reference field="5" count="1" selected="0">
            <x v="30"/>
          </reference>
          <reference field="9" count="1" selected="0">
            <x v="48"/>
          </reference>
          <reference field="10" count="1" selected="0">
            <x v="124"/>
          </reference>
          <reference field="11" count="1" selected="0">
            <x v="3"/>
          </reference>
          <reference field="25" count="0"/>
        </references>
      </pivotArea>
    </format>
    <format dxfId="1122">
      <pivotArea dataOnly="0" labelOnly="1" outline="0" fieldPosition="0">
        <references count="7">
          <reference field="2" count="1" selected="0">
            <x v="30"/>
          </reference>
          <reference field="3" count="1" selected="0">
            <x v="642"/>
          </reference>
          <reference field="5" count="1" selected="0">
            <x v="30"/>
          </reference>
          <reference field="9" count="1" selected="0">
            <x v="101"/>
          </reference>
          <reference field="10" count="1" selected="0">
            <x v="82"/>
          </reference>
          <reference field="11" count="1" selected="0">
            <x v="2"/>
          </reference>
          <reference field="25" count="0"/>
        </references>
      </pivotArea>
    </format>
    <format dxfId="1121">
      <pivotArea dataOnly="0" labelOnly="1" outline="0" fieldPosition="0">
        <references count="7">
          <reference field="2" count="1" selected="0">
            <x v="30"/>
          </reference>
          <reference field="3" count="1" selected="0">
            <x v="642"/>
          </reference>
          <reference field="5" count="1" selected="0">
            <x v="30"/>
          </reference>
          <reference field="9" count="1" selected="0">
            <x v="102"/>
          </reference>
          <reference field="10" count="1" selected="0">
            <x v="181"/>
          </reference>
          <reference field="11" count="1" selected="0">
            <x v="3"/>
          </reference>
          <reference field="25" count="0"/>
        </references>
      </pivotArea>
    </format>
    <format dxfId="1120">
      <pivotArea dataOnly="0" labelOnly="1" outline="0" fieldPosition="0">
        <references count="7">
          <reference field="2" count="1" selected="0">
            <x v="30"/>
          </reference>
          <reference field="3" count="1" selected="0">
            <x v="642"/>
          </reference>
          <reference field="5" count="1" selected="0">
            <x v="30"/>
          </reference>
          <reference field="9" count="1" selected="0">
            <x v="103"/>
          </reference>
          <reference field="10" count="1" selected="0">
            <x v="181"/>
          </reference>
          <reference field="11" count="1" selected="0">
            <x v="3"/>
          </reference>
          <reference field="25" count="0"/>
        </references>
      </pivotArea>
    </format>
    <format dxfId="1119">
      <pivotArea dataOnly="0" labelOnly="1" outline="0" fieldPosition="0">
        <references count="7">
          <reference field="2" count="1" selected="0">
            <x v="30"/>
          </reference>
          <reference field="3" count="1" selected="0">
            <x v="642"/>
          </reference>
          <reference field="5" count="1" selected="0">
            <x v="30"/>
          </reference>
          <reference field="9" count="1" selected="0">
            <x v="350"/>
          </reference>
          <reference field="10" count="1" selected="0">
            <x v="82"/>
          </reference>
          <reference field="11" count="1" selected="0">
            <x v="2"/>
          </reference>
          <reference field="25" count="0"/>
        </references>
      </pivotArea>
    </format>
    <format dxfId="1118">
      <pivotArea dataOnly="0" labelOnly="1" outline="0" fieldPosition="0">
        <references count="7">
          <reference field="2" count="1" selected="0">
            <x v="30"/>
          </reference>
          <reference field="3" count="1" selected="0">
            <x v="642"/>
          </reference>
          <reference field="5" count="1" selected="0">
            <x v="30"/>
          </reference>
          <reference field="9" count="1" selected="0">
            <x v="361"/>
          </reference>
          <reference field="10" count="1" selected="0">
            <x v="82"/>
          </reference>
          <reference field="11" count="1" selected="0">
            <x v="2"/>
          </reference>
          <reference field="25" count="0"/>
        </references>
      </pivotArea>
    </format>
    <format dxfId="1117">
      <pivotArea dataOnly="0" labelOnly="1" outline="0" fieldPosition="0">
        <references count="7">
          <reference field="2" count="1" selected="0">
            <x v="30"/>
          </reference>
          <reference field="3" count="1" selected="0">
            <x v="642"/>
          </reference>
          <reference field="5" count="1" selected="0">
            <x v="30"/>
          </reference>
          <reference field="9" count="1" selected="0">
            <x v="362"/>
          </reference>
          <reference field="10" count="1" selected="0">
            <x v="82"/>
          </reference>
          <reference field="11" count="1" selected="0">
            <x v="2"/>
          </reference>
          <reference field="25" count="0"/>
        </references>
      </pivotArea>
    </format>
    <format dxfId="1116">
      <pivotArea dataOnly="0" labelOnly="1" outline="0" fieldPosition="0">
        <references count="7">
          <reference field="2" count="1" selected="0">
            <x v="30"/>
          </reference>
          <reference field="3" count="1" selected="0">
            <x v="642"/>
          </reference>
          <reference field="5" count="1" selected="0">
            <x v="30"/>
          </reference>
          <reference field="9" count="1" selected="0">
            <x v="386"/>
          </reference>
          <reference field="10" count="1" selected="0">
            <x v="83"/>
          </reference>
          <reference field="11" count="1" selected="0">
            <x v="2"/>
          </reference>
          <reference field="25" count="0"/>
        </references>
      </pivotArea>
    </format>
    <format dxfId="1115">
      <pivotArea dataOnly="0" labelOnly="1" outline="0" fieldPosition="0">
        <references count="7">
          <reference field="2" count="1" selected="0">
            <x v="30"/>
          </reference>
          <reference field="3" count="1" selected="0">
            <x v="642"/>
          </reference>
          <reference field="5" count="1" selected="0">
            <x v="30"/>
          </reference>
          <reference field="9" count="1" selected="0">
            <x v="419"/>
          </reference>
          <reference field="10" count="1" selected="0">
            <x v="83"/>
          </reference>
          <reference field="11" count="1" selected="0">
            <x v="2"/>
          </reference>
          <reference field="25" count="0"/>
        </references>
      </pivotArea>
    </format>
    <format dxfId="1114">
      <pivotArea dataOnly="0" labelOnly="1" outline="0" fieldPosition="0">
        <references count="7">
          <reference field="2" count="1" selected="0">
            <x v="30"/>
          </reference>
          <reference field="3" count="1" selected="0">
            <x v="642"/>
          </reference>
          <reference field="5" count="1" selected="0">
            <x v="30"/>
          </reference>
          <reference field="9" count="1" selected="0">
            <x v="492"/>
          </reference>
          <reference field="10" count="1" selected="0">
            <x v="83"/>
          </reference>
          <reference field="11" count="1" selected="0">
            <x v="2"/>
          </reference>
          <reference field="25" count="0"/>
        </references>
      </pivotArea>
    </format>
    <format dxfId="1113">
      <pivotArea dataOnly="0" labelOnly="1" outline="0" fieldPosition="0">
        <references count="7">
          <reference field="2" count="1" selected="0">
            <x v="30"/>
          </reference>
          <reference field="3" count="1" selected="0">
            <x v="642"/>
          </reference>
          <reference field="5" count="1" selected="0">
            <x v="30"/>
          </reference>
          <reference field="9" count="1" selected="0">
            <x v="493"/>
          </reference>
          <reference field="10" count="1" selected="0">
            <x v="80"/>
          </reference>
          <reference field="11" count="1" selected="0">
            <x v="2"/>
          </reference>
          <reference field="25" count="0"/>
        </references>
      </pivotArea>
    </format>
    <format dxfId="1112">
      <pivotArea dataOnly="0" labelOnly="1" outline="0" fieldPosition="0">
        <references count="7">
          <reference field="2" count="1" selected="0">
            <x v="31"/>
          </reference>
          <reference field="3" count="1" selected="0">
            <x v="658"/>
          </reference>
          <reference field="5" count="1" selected="0">
            <x v="44"/>
          </reference>
          <reference field="9" count="1" selected="0">
            <x v="15"/>
          </reference>
          <reference field="10" count="1" selected="0">
            <x v="83"/>
          </reference>
          <reference field="11" count="1" selected="0">
            <x v="2"/>
          </reference>
          <reference field="25" count="0"/>
        </references>
      </pivotArea>
    </format>
    <format dxfId="1111">
      <pivotArea dataOnly="0" labelOnly="1" outline="0" fieldPosition="0">
        <references count="7">
          <reference field="2" count="1" selected="0">
            <x v="31"/>
          </reference>
          <reference field="3" count="1" selected="0">
            <x v="658"/>
          </reference>
          <reference field="5" count="1" selected="0">
            <x v="44"/>
          </reference>
          <reference field="9" count="1" selected="0">
            <x v="30"/>
          </reference>
          <reference field="10" count="1" selected="0">
            <x v="82"/>
          </reference>
          <reference field="11" count="1" selected="0">
            <x v="2"/>
          </reference>
          <reference field="25" count="0"/>
        </references>
      </pivotArea>
    </format>
    <format dxfId="1110">
      <pivotArea dataOnly="0" labelOnly="1" outline="0" fieldPosition="0">
        <references count="7">
          <reference field="2" count="1" selected="0">
            <x v="32"/>
          </reference>
          <reference field="3" count="1" selected="0">
            <x v="643"/>
          </reference>
          <reference field="5" count="1" selected="0">
            <x v="45"/>
          </reference>
          <reference field="9" count="1" selected="0">
            <x v="177"/>
          </reference>
          <reference field="10" count="1" selected="0">
            <x v="125"/>
          </reference>
          <reference field="11" count="1" selected="0">
            <x v="3"/>
          </reference>
          <reference field="25" count="0"/>
        </references>
      </pivotArea>
    </format>
    <format dxfId="1109">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0"/>
          </reference>
          <reference field="11" count="1" selected="0">
            <x v="2"/>
          </reference>
          <reference field="25" count="0"/>
        </references>
      </pivotArea>
    </format>
    <format dxfId="1108">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2"/>
          </reference>
          <reference field="11" count="1" selected="0">
            <x v="2"/>
          </reference>
          <reference field="25" count="0"/>
        </references>
      </pivotArea>
    </format>
    <format dxfId="1107">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3"/>
          </reference>
          <reference field="11" count="1" selected="0">
            <x v="2"/>
          </reference>
          <reference field="25" count="0"/>
        </references>
      </pivotArea>
    </format>
    <format dxfId="1106">
      <pivotArea dataOnly="0" labelOnly="1" outline="0" fieldPosition="0">
        <references count="7">
          <reference field="2" count="1" selected="0">
            <x v="33"/>
          </reference>
          <reference field="3" count="1" selected="0">
            <x v="748"/>
          </reference>
          <reference field="5" count="1" selected="0">
            <x v="99"/>
          </reference>
          <reference field="9" count="1" selected="0">
            <x v="2"/>
          </reference>
          <reference field="10" count="1" selected="0">
            <x v="84"/>
          </reference>
          <reference field="11" count="1" selected="0">
            <x v="2"/>
          </reference>
          <reference field="25" count="0"/>
        </references>
      </pivotArea>
    </format>
    <format dxfId="1105">
      <pivotArea dataOnly="0" labelOnly="1" outline="0" fieldPosition="0">
        <references count="7">
          <reference field="2" count="1" selected="0">
            <x v="33"/>
          </reference>
          <reference field="3" count="1" selected="0">
            <x v="748"/>
          </reference>
          <reference field="5" count="1" selected="0">
            <x v="99"/>
          </reference>
          <reference field="9" count="1" selected="0">
            <x v="265"/>
          </reference>
          <reference field="10" count="1" selected="0">
            <x v="53"/>
          </reference>
          <reference field="11" count="1" selected="0">
            <x v="3"/>
          </reference>
          <reference field="25" count="0"/>
        </references>
      </pivotArea>
    </format>
    <format dxfId="1104">
      <pivotArea dataOnly="0" labelOnly="1" outline="0" fieldPosition="0">
        <references count="7">
          <reference field="2" count="1" selected="0">
            <x v="33"/>
          </reference>
          <reference field="3" count="1" selected="0">
            <x v="748"/>
          </reference>
          <reference field="5" count="1" selected="0">
            <x v="99"/>
          </reference>
          <reference field="9" count="1" selected="0">
            <x v="334"/>
          </reference>
          <reference field="10" count="1" selected="0">
            <x v="82"/>
          </reference>
          <reference field="11" count="1" selected="0">
            <x v="2"/>
          </reference>
          <reference field="25" count="0"/>
        </references>
      </pivotArea>
    </format>
    <format dxfId="1103">
      <pivotArea dataOnly="0" labelOnly="1" outline="0" fieldPosition="0">
        <references count="7">
          <reference field="2" count="1" selected="0">
            <x v="33"/>
          </reference>
          <reference field="3" count="1" selected="0">
            <x v="748"/>
          </reference>
          <reference field="5" count="1" selected="0">
            <x v="99"/>
          </reference>
          <reference field="9" count="1" selected="0">
            <x v="346"/>
          </reference>
          <reference field="10" count="1" selected="0">
            <x v="82"/>
          </reference>
          <reference field="11" count="1" selected="0">
            <x v="2"/>
          </reference>
          <reference field="25" count="0"/>
        </references>
      </pivotArea>
    </format>
    <format dxfId="1102">
      <pivotArea dataOnly="0" labelOnly="1" outline="0" fieldPosition="0">
        <references count="7">
          <reference field="2" count="1" selected="0">
            <x v="33"/>
          </reference>
          <reference field="3" count="1" selected="0">
            <x v="748"/>
          </reference>
          <reference field="5" count="1" selected="0">
            <x v="99"/>
          </reference>
          <reference field="9" count="1" selected="0">
            <x v="382"/>
          </reference>
          <reference field="10" count="1" selected="0">
            <x v="81"/>
          </reference>
          <reference field="11" count="1" selected="0">
            <x v="3"/>
          </reference>
          <reference field="25" count="0"/>
        </references>
      </pivotArea>
    </format>
    <format dxfId="1101">
      <pivotArea dataOnly="0" labelOnly="1" outline="0" fieldPosition="0">
        <references count="7">
          <reference field="2" count="1" selected="0">
            <x v="33"/>
          </reference>
          <reference field="3" count="1" selected="0">
            <x v="748"/>
          </reference>
          <reference field="5" count="1" selected="0">
            <x v="99"/>
          </reference>
          <reference field="9" count="1" selected="0">
            <x v="549"/>
          </reference>
          <reference field="10" count="1" selected="0">
            <x v="84"/>
          </reference>
          <reference field="11" count="1" selected="0">
            <x v="4"/>
          </reference>
          <reference field="25" count="0"/>
        </references>
      </pivotArea>
    </format>
    <format dxfId="1100">
      <pivotArea dataOnly="0" labelOnly="1" outline="0" fieldPosition="0">
        <references count="7">
          <reference field="2" count="1" selected="0">
            <x v="33"/>
          </reference>
          <reference field="3" count="1" selected="0">
            <x v="748"/>
          </reference>
          <reference field="5" count="1" selected="0">
            <x v="99"/>
          </reference>
          <reference field="9" count="1" selected="0">
            <x v="550"/>
          </reference>
          <reference field="10" count="1" selected="0">
            <x v="60"/>
          </reference>
          <reference field="11" count="1" selected="0">
            <x v="3"/>
          </reference>
          <reference field="25" count="0"/>
        </references>
      </pivotArea>
    </format>
    <format dxfId="1099">
      <pivotArea dataOnly="0" labelOnly="1" outline="0" fieldPosition="0">
        <references count="7">
          <reference field="2" count="1" selected="0">
            <x v="33"/>
          </reference>
          <reference field="3" count="1" selected="0">
            <x v="748"/>
          </reference>
          <reference field="5" count="1" selected="0">
            <x v="99"/>
          </reference>
          <reference field="9" count="1" selected="0">
            <x v="551"/>
          </reference>
          <reference field="10" count="1" selected="0">
            <x v="60"/>
          </reference>
          <reference field="11" count="1" selected="0">
            <x v="3"/>
          </reference>
          <reference field="25" count="0"/>
        </references>
      </pivotArea>
    </format>
    <format dxfId="1098">
      <pivotArea dataOnly="0" labelOnly="1" outline="0" fieldPosition="0">
        <references count="7">
          <reference field="2" count="1" selected="0">
            <x v="34"/>
          </reference>
          <reference field="3" count="1" selected="0">
            <x v="660"/>
          </reference>
          <reference field="5" count="1" selected="0">
            <x v="47"/>
          </reference>
          <reference field="9" count="1" selected="0">
            <x v="366"/>
          </reference>
          <reference field="10" count="1" selected="0">
            <x v="169"/>
          </reference>
          <reference field="11" count="1" selected="0">
            <x v="3"/>
          </reference>
          <reference field="25" count="0"/>
        </references>
      </pivotArea>
    </format>
    <format dxfId="1097">
      <pivotArea dataOnly="0" labelOnly="1" outline="0" fieldPosition="0">
        <references count="7">
          <reference field="2" count="1" selected="0">
            <x v="34"/>
          </reference>
          <reference field="3" count="1" selected="0">
            <x v="661"/>
          </reference>
          <reference field="5" count="1" selected="0">
            <x v="47"/>
          </reference>
          <reference field="9" count="1" selected="0">
            <x v="498"/>
          </reference>
          <reference field="10" count="1" selected="0">
            <x v="60"/>
          </reference>
          <reference field="11" count="1" selected="0">
            <x v="3"/>
          </reference>
          <reference field="25" count="0"/>
        </references>
      </pivotArea>
    </format>
    <format dxfId="1096">
      <pivotArea dataOnly="0" labelOnly="1" outline="0" fieldPosition="0">
        <references count="7">
          <reference field="2" count="1" selected="0">
            <x v="35"/>
          </reference>
          <reference field="3" count="1" selected="0">
            <x v="696"/>
          </reference>
          <reference field="5" count="1" selected="0">
            <x v="86"/>
          </reference>
          <reference field="9" count="1" selected="0">
            <x v="406"/>
          </reference>
          <reference field="10" count="1" selected="0">
            <x v="125"/>
          </reference>
          <reference field="11" count="1" selected="0">
            <x v="3"/>
          </reference>
          <reference field="25" count="0"/>
        </references>
      </pivotArea>
    </format>
    <format dxfId="1095">
      <pivotArea dataOnly="0" labelOnly="1" outline="0" fieldPosition="0">
        <references count="7">
          <reference field="2" count="1" selected="0">
            <x v="35"/>
          </reference>
          <reference field="3" count="1" selected="0">
            <x v="696"/>
          </reference>
          <reference field="5" count="1" selected="0">
            <x v="86"/>
          </reference>
          <reference field="9" count="1" selected="0">
            <x v="533"/>
          </reference>
          <reference field="10" count="1" selected="0">
            <x v="83"/>
          </reference>
          <reference field="11" count="1" selected="0">
            <x v="2"/>
          </reference>
          <reference field="25" count="0"/>
        </references>
      </pivotArea>
    </format>
    <format dxfId="1094">
      <pivotArea dataOnly="0" labelOnly="1" outline="0" fieldPosition="0">
        <references count="7">
          <reference field="2" count="1" selected="0">
            <x v="36"/>
          </reference>
          <reference field="3" count="1" selected="0">
            <x v="664"/>
          </reference>
          <reference field="5" count="1" selected="0">
            <x v="50"/>
          </reference>
          <reference field="9" count="1" selected="0">
            <x v="500"/>
          </reference>
          <reference field="10" count="1" selected="0">
            <x v="173"/>
          </reference>
          <reference field="11" count="1" selected="0">
            <x v="3"/>
          </reference>
          <reference field="25" count="0"/>
        </references>
      </pivotArea>
    </format>
    <format dxfId="1093">
      <pivotArea dataOnly="0" labelOnly="1" outline="0" fieldPosition="0">
        <references count="7">
          <reference field="2" count="1" selected="0">
            <x v="36"/>
          </reference>
          <reference field="3" count="1" selected="0">
            <x v="665"/>
          </reference>
          <reference field="5" count="1" selected="0">
            <x v="51"/>
          </reference>
          <reference field="9" count="1" selected="0">
            <x v="421"/>
          </reference>
          <reference field="10" count="1" selected="0">
            <x v="173"/>
          </reference>
          <reference field="11" count="1" selected="0">
            <x v="3"/>
          </reference>
          <reference field="25" count="0"/>
        </references>
      </pivotArea>
    </format>
    <format dxfId="1092">
      <pivotArea dataOnly="0" labelOnly="1" outline="0" fieldPosition="0">
        <references count="7">
          <reference field="2" count="1" selected="0">
            <x v="36"/>
          </reference>
          <reference field="3" count="1" selected="0">
            <x v="666"/>
          </reference>
          <reference field="5" count="1" selected="0">
            <x v="52"/>
          </reference>
          <reference field="9" count="1" selected="0">
            <x v="499"/>
          </reference>
          <reference field="10" count="1" selected="0">
            <x v="173"/>
          </reference>
          <reference field="11" count="1" selected="0">
            <x v="3"/>
          </reference>
          <reference field="25" count="0"/>
        </references>
      </pivotArea>
    </format>
    <format dxfId="1091">
      <pivotArea dataOnly="0" labelOnly="1" outline="0" fieldPosition="0">
        <references count="7">
          <reference field="2" count="1" selected="0">
            <x v="36"/>
          </reference>
          <reference field="3" count="1" selected="0">
            <x v="741"/>
          </reference>
          <reference field="5" count="1" selected="0">
            <x v="49"/>
          </reference>
          <reference field="9" count="1" selected="0">
            <x v="374"/>
          </reference>
          <reference field="10" count="1" selected="0">
            <x v="82"/>
          </reference>
          <reference field="11" count="1" selected="0">
            <x v="2"/>
          </reference>
          <reference field="25" count="0"/>
        </references>
      </pivotArea>
    </format>
    <format dxfId="1090">
      <pivotArea dataOnly="0" labelOnly="1" outline="0" fieldPosition="0">
        <references count="7">
          <reference field="2" count="1" selected="0">
            <x v="36"/>
          </reference>
          <reference field="3" count="1" selected="0">
            <x v="741"/>
          </reference>
          <reference field="5" count="1" selected="0">
            <x v="49"/>
          </reference>
          <reference field="9" count="1" selected="0">
            <x v="375"/>
          </reference>
          <reference field="10" count="1" selected="0">
            <x v="83"/>
          </reference>
          <reference field="11" count="1" selected="0">
            <x v="2"/>
          </reference>
          <reference field="25" count="0"/>
        </references>
      </pivotArea>
    </format>
    <format dxfId="1089">
      <pivotArea dataOnly="0" labelOnly="1" outline="0" fieldPosition="0">
        <references count="7">
          <reference field="2" count="1" selected="0">
            <x v="36"/>
          </reference>
          <reference field="3" count="1" selected="0">
            <x v="741"/>
          </reference>
          <reference field="5" count="1" selected="0">
            <x v="49"/>
          </reference>
          <reference field="9" count="1" selected="0">
            <x v="501"/>
          </reference>
          <reference field="10" count="1" selected="0">
            <x v="83"/>
          </reference>
          <reference field="11" count="1" selected="0">
            <x v="2"/>
          </reference>
          <reference field="25" count="0"/>
        </references>
      </pivotArea>
    </format>
    <format dxfId="1088">
      <pivotArea dataOnly="0" labelOnly="1" outline="0" fieldPosition="0">
        <references count="7">
          <reference field="2" count="1" selected="0">
            <x v="37"/>
          </reference>
          <reference field="3" count="1" selected="0">
            <x v="737"/>
          </reference>
          <reference field="5" count="1" selected="0">
            <x v="120"/>
          </reference>
          <reference field="9" count="1" selected="0">
            <x v="262"/>
          </reference>
          <reference field="10" count="1" selected="0">
            <x v="82"/>
          </reference>
          <reference field="11" count="1" selected="0">
            <x v="2"/>
          </reference>
          <reference field="25" count="0"/>
        </references>
      </pivotArea>
    </format>
    <format dxfId="1087">
      <pivotArea dataOnly="0" labelOnly="1" outline="0" fieldPosition="0">
        <references count="7">
          <reference field="2" count="1" selected="0">
            <x v="38"/>
          </reference>
          <reference field="3" count="1" selected="0">
            <x v="670"/>
          </reference>
          <reference field="5" count="1" selected="0">
            <x v="57"/>
          </reference>
          <reference field="9" count="1" selected="0">
            <x v="2"/>
          </reference>
          <reference field="10" count="1" selected="0">
            <x v="123"/>
          </reference>
          <reference field="11" count="1" selected="0">
            <x v="3"/>
          </reference>
          <reference field="25" count="0"/>
        </references>
      </pivotArea>
    </format>
    <format dxfId="1086">
      <pivotArea dataOnly="0" labelOnly="1" outline="0" fieldPosition="0">
        <references count="7">
          <reference field="2" count="1" selected="0">
            <x v="38"/>
          </reference>
          <reference field="3" count="1" selected="0">
            <x v="670"/>
          </reference>
          <reference field="5" count="1" selected="0">
            <x v="57"/>
          </reference>
          <reference field="9" count="1" selected="0">
            <x v="76"/>
          </reference>
          <reference field="10" count="1" selected="0">
            <x v="83"/>
          </reference>
          <reference field="11" count="1" selected="0">
            <x v="2"/>
          </reference>
          <reference field="25" count="0"/>
        </references>
      </pivotArea>
    </format>
    <format dxfId="1085">
      <pivotArea dataOnly="0" labelOnly="1" outline="0" fieldPosition="0">
        <references count="7">
          <reference field="2" count="1" selected="0">
            <x v="38"/>
          </reference>
          <reference field="3" count="1" selected="0">
            <x v="670"/>
          </reference>
          <reference field="5" count="1" selected="0">
            <x v="57"/>
          </reference>
          <reference field="9" count="1" selected="0">
            <x v="106"/>
          </reference>
          <reference field="10" count="1" selected="0">
            <x v="83"/>
          </reference>
          <reference field="11" count="1" selected="0">
            <x v="2"/>
          </reference>
          <reference field="25" count="0"/>
        </references>
      </pivotArea>
    </format>
    <format dxfId="1084">
      <pivotArea dataOnly="0" labelOnly="1" outline="0" fieldPosition="0">
        <references count="7">
          <reference field="2" count="1" selected="0">
            <x v="38"/>
          </reference>
          <reference field="3" count="1" selected="0">
            <x v="670"/>
          </reference>
          <reference field="5" count="1" selected="0">
            <x v="57"/>
          </reference>
          <reference field="9" count="1" selected="0">
            <x v="164"/>
          </reference>
          <reference field="10" count="1" selected="0">
            <x v="83"/>
          </reference>
          <reference field="11" count="1" selected="0">
            <x v="2"/>
          </reference>
          <reference field="25" count="0"/>
        </references>
      </pivotArea>
    </format>
    <format dxfId="1083">
      <pivotArea dataOnly="0" labelOnly="1" outline="0" fieldPosition="0">
        <references count="7">
          <reference field="2" count="1" selected="0">
            <x v="38"/>
          </reference>
          <reference field="3" count="1" selected="0">
            <x v="670"/>
          </reference>
          <reference field="5" count="1" selected="0">
            <x v="57"/>
          </reference>
          <reference field="9" count="1" selected="0">
            <x v="330"/>
          </reference>
          <reference field="10" count="1" selected="0">
            <x v="83"/>
          </reference>
          <reference field="11" count="1" selected="0">
            <x v="2"/>
          </reference>
          <reference field="25" count="0"/>
        </references>
      </pivotArea>
    </format>
    <format dxfId="1082">
      <pivotArea dataOnly="0" labelOnly="1" outline="0" fieldPosition="0">
        <references count="7">
          <reference field="2" count="1" selected="0">
            <x v="38"/>
          </reference>
          <reference field="3" count="1" selected="0">
            <x v="670"/>
          </reference>
          <reference field="5" count="1" selected="0">
            <x v="57"/>
          </reference>
          <reference field="9" count="1" selected="0">
            <x v="369"/>
          </reference>
          <reference field="10" count="1" selected="0">
            <x v="50"/>
          </reference>
          <reference field="11" count="1" selected="0">
            <x v="3"/>
          </reference>
          <reference field="25" count="0"/>
        </references>
      </pivotArea>
    </format>
    <format dxfId="1081">
      <pivotArea dataOnly="0" labelOnly="1" outline="0" fieldPosition="0">
        <references count="7">
          <reference field="2" count="1" selected="0">
            <x v="38"/>
          </reference>
          <reference field="3" count="1" selected="0">
            <x v="670"/>
          </reference>
          <reference field="5" count="1" selected="0">
            <x v="57"/>
          </reference>
          <reference field="9" count="1" selected="0">
            <x v="388"/>
          </reference>
          <reference field="10" count="1" selected="0">
            <x v="80"/>
          </reference>
          <reference field="11" count="1" selected="0">
            <x v="2"/>
          </reference>
          <reference field="25" count="0"/>
        </references>
      </pivotArea>
    </format>
    <format dxfId="1080">
      <pivotArea dataOnly="0" labelOnly="1" outline="0" fieldPosition="0">
        <references count="7">
          <reference field="2" count="1" selected="0">
            <x v="38"/>
          </reference>
          <reference field="3" count="1" selected="0">
            <x v="670"/>
          </reference>
          <reference field="5" count="1" selected="0">
            <x v="57"/>
          </reference>
          <reference field="9" count="1" selected="0">
            <x v="389"/>
          </reference>
          <reference field="10" count="1" selected="0">
            <x v="82"/>
          </reference>
          <reference field="11" count="1" selected="0">
            <x v="2"/>
          </reference>
          <reference field="25" count="0"/>
        </references>
      </pivotArea>
    </format>
    <format dxfId="1079">
      <pivotArea dataOnly="0" labelOnly="1" outline="0" fieldPosition="0">
        <references count="7">
          <reference field="2" count="1" selected="0">
            <x v="38"/>
          </reference>
          <reference field="3" count="1" selected="0">
            <x v="670"/>
          </reference>
          <reference field="5" count="1" selected="0">
            <x v="57"/>
          </reference>
          <reference field="9" count="1" selected="0">
            <x v="395"/>
          </reference>
          <reference field="10" count="1" selected="0">
            <x v="83"/>
          </reference>
          <reference field="11" count="1" selected="0">
            <x v="2"/>
          </reference>
          <reference field="25" count="0"/>
        </references>
      </pivotArea>
    </format>
    <format dxfId="1078">
      <pivotArea dataOnly="0" labelOnly="1" outline="0" fieldPosition="0">
        <references count="7">
          <reference field="2" count="1" selected="0">
            <x v="39"/>
          </reference>
          <reference field="3" count="1" selected="0">
            <x v="751"/>
          </reference>
          <reference field="5" count="1" selected="0">
            <x v="103"/>
          </reference>
          <reference field="9" count="1" selected="0">
            <x v="214"/>
          </reference>
          <reference field="10" count="1" selected="0">
            <x v="204"/>
          </reference>
          <reference field="11" count="1" selected="0">
            <x v="2"/>
          </reference>
          <reference field="25" count="0"/>
        </references>
      </pivotArea>
    </format>
    <format dxfId="1077">
      <pivotArea dataOnly="0" labelOnly="1" outline="0" fieldPosition="0">
        <references count="7">
          <reference field="2" count="1" selected="0">
            <x v="39"/>
          </reference>
          <reference field="3" count="1" selected="0">
            <x v="751"/>
          </reference>
          <reference field="5" count="1" selected="0">
            <x v="103"/>
          </reference>
          <reference field="9" count="1" selected="0">
            <x v="561"/>
          </reference>
          <reference field="10" count="1" selected="0">
            <x v="202"/>
          </reference>
          <reference field="11" count="1" selected="0">
            <x v="2"/>
          </reference>
          <reference field="25" count="0"/>
        </references>
      </pivotArea>
    </format>
    <format dxfId="1076">
      <pivotArea dataOnly="0" labelOnly="1" outline="0" fieldPosition="0">
        <references count="7">
          <reference field="2" count="1" selected="0">
            <x v="39"/>
          </reference>
          <reference field="3" count="1" selected="0">
            <x v="751"/>
          </reference>
          <reference field="5" count="1" selected="0">
            <x v="103"/>
          </reference>
          <reference field="9" count="1" selected="0">
            <x v="562"/>
          </reference>
          <reference field="10" count="1" selected="0">
            <x v="203"/>
          </reference>
          <reference field="11" count="1" selected="0">
            <x v="3"/>
          </reference>
          <reference field="25" count="0"/>
        </references>
      </pivotArea>
    </format>
    <format dxfId="1075">
      <pivotArea dataOnly="0" labelOnly="1" outline="0" fieldPosition="0">
        <references count="7">
          <reference field="2" count="1" selected="0">
            <x v="39"/>
          </reference>
          <reference field="3" count="1" selected="0">
            <x v="751"/>
          </reference>
          <reference field="5" count="1" selected="0">
            <x v="103"/>
          </reference>
          <reference field="9" count="1" selected="0">
            <x v="563"/>
          </reference>
          <reference field="10" count="1" selected="0">
            <x v="204"/>
          </reference>
          <reference field="11" count="1" selected="0">
            <x v="2"/>
          </reference>
          <reference field="25" count="0"/>
        </references>
      </pivotArea>
    </format>
    <format dxfId="1074">
      <pivotArea dataOnly="0" labelOnly="1" outline="0" fieldPosition="0">
        <references count="7">
          <reference field="2" count="1" selected="0">
            <x v="39"/>
          </reference>
          <reference field="3" count="1" selected="0">
            <x v="751"/>
          </reference>
          <reference field="5" count="1" selected="0">
            <x v="103"/>
          </reference>
          <reference field="9" count="1" selected="0">
            <x v="564"/>
          </reference>
          <reference field="10" count="1" selected="0">
            <x v="204"/>
          </reference>
          <reference field="11" count="1" selected="0">
            <x v="2"/>
          </reference>
          <reference field="25" count="0"/>
        </references>
      </pivotArea>
    </format>
    <format dxfId="1073">
      <pivotArea dataOnly="0" labelOnly="1" outline="0" fieldPosition="0">
        <references count="7">
          <reference field="2" count="1" selected="0">
            <x v="39"/>
          </reference>
          <reference field="3" count="1" selected="0">
            <x v="751"/>
          </reference>
          <reference field="5" count="1" selected="0">
            <x v="103"/>
          </reference>
          <reference field="9" count="1" selected="0">
            <x v="565"/>
          </reference>
          <reference field="10" count="1" selected="0">
            <x v="205"/>
          </reference>
          <reference field="11" count="1" selected="0">
            <x v="2"/>
          </reference>
          <reference field="25" count="0"/>
        </references>
      </pivotArea>
    </format>
    <format dxfId="1072">
      <pivotArea dataOnly="0" labelOnly="1" outline="0" fieldPosition="0">
        <references count="7">
          <reference field="2" count="1" selected="0">
            <x v="39"/>
          </reference>
          <reference field="3" count="1" selected="0">
            <x v="751"/>
          </reference>
          <reference field="5" count="1" selected="0">
            <x v="103"/>
          </reference>
          <reference field="9" count="1" selected="0">
            <x v="566"/>
          </reference>
          <reference field="10" count="1" selected="0">
            <x v="195"/>
          </reference>
          <reference field="11" count="1" selected="0">
            <x v="2"/>
          </reference>
          <reference field="25" count="0"/>
        </references>
      </pivotArea>
    </format>
    <format dxfId="1071">
      <pivotArea dataOnly="0" labelOnly="1" outline="0" fieldPosition="0">
        <references count="7">
          <reference field="2" count="1" selected="0">
            <x v="40"/>
          </reference>
          <reference field="3" count="1" selected="0">
            <x v="643"/>
          </reference>
          <reference field="5" count="1" selected="0">
            <x v="89"/>
          </reference>
          <reference field="9" count="1" selected="0">
            <x v="71"/>
          </reference>
          <reference field="10" count="1" selected="0">
            <x v="82"/>
          </reference>
          <reference field="11" count="1" selected="0">
            <x v="2"/>
          </reference>
          <reference field="25" count="0"/>
        </references>
      </pivotArea>
    </format>
    <format dxfId="1070">
      <pivotArea dataOnly="0" labelOnly="1" outline="0" fieldPosition="0">
        <references count="7">
          <reference field="2" count="1" selected="0">
            <x v="40"/>
          </reference>
          <reference field="3" count="1" selected="0">
            <x v="643"/>
          </reference>
          <reference field="5" count="1" selected="0">
            <x v="89"/>
          </reference>
          <reference field="9" count="1" selected="0">
            <x v="72"/>
          </reference>
          <reference field="10" count="1" selected="0">
            <x v="82"/>
          </reference>
          <reference field="11" count="1" selected="0">
            <x v="2"/>
          </reference>
          <reference field="25" count="0"/>
        </references>
      </pivotArea>
    </format>
    <format dxfId="1069">
      <pivotArea dataOnly="0" labelOnly="1" outline="0" fieldPosition="0">
        <references count="7">
          <reference field="2" count="1" selected="0">
            <x v="40"/>
          </reference>
          <reference field="3" count="1" selected="0">
            <x v="643"/>
          </reference>
          <reference field="5" count="1" selected="0">
            <x v="89"/>
          </reference>
          <reference field="9" count="1" selected="0">
            <x v="73"/>
          </reference>
          <reference field="10" count="1" selected="0">
            <x v="21"/>
          </reference>
          <reference field="11" count="1" selected="0">
            <x v="3"/>
          </reference>
          <reference field="25" count="0"/>
        </references>
      </pivotArea>
    </format>
    <format dxfId="1068">
      <pivotArea dataOnly="0" labelOnly="1" outline="0" fieldPosition="0">
        <references count="7">
          <reference field="2" count="1" selected="0">
            <x v="40"/>
          </reference>
          <reference field="3" count="1" selected="0">
            <x v="697"/>
          </reference>
          <reference field="5" count="1" selected="0">
            <x v="87"/>
          </reference>
          <reference field="9" count="1" selected="0">
            <x v="534"/>
          </reference>
          <reference field="10" count="1" selected="0">
            <x v="83"/>
          </reference>
          <reference field="11" count="1" selected="0">
            <x v="2"/>
          </reference>
          <reference field="25" count="0"/>
        </references>
      </pivotArea>
    </format>
    <format dxfId="1067">
      <pivotArea dataOnly="0" labelOnly="1" outline="0" fieldPosition="0">
        <references count="7">
          <reference field="2" count="1" selected="0">
            <x v="40"/>
          </reference>
          <reference field="3" count="1" selected="0">
            <x v="701"/>
          </reference>
          <reference field="5" count="1" selected="0">
            <x v="94"/>
          </reference>
          <reference field="9" count="1" selected="0">
            <x v="521"/>
          </reference>
          <reference field="10" count="1" selected="0">
            <x v="83"/>
          </reference>
          <reference field="11" count="1" selected="0">
            <x v="2"/>
          </reference>
          <reference field="25" count="0"/>
        </references>
      </pivotArea>
    </format>
    <format dxfId="1066">
      <pivotArea dataOnly="0" labelOnly="1" outline="0" fieldPosition="0">
        <references count="7">
          <reference field="2" count="1" selected="0">
            <x v="40"/>
          </reference>
          <reference field="3" count="1" selected="0">
            <x v="702"/>
          </reference>
          <reference field="5" count="1" selected="0">
            <x v="95"/>
          </reference>
          <reference field="9" count="1" selected="0">
            <x v="54"/>
          </reference>
          <reference field="10" count="1" selected="0">
            <x v="31"/>
          </reference>
          <reference field="11" count="1" selected="0">
            <x v="3"/>
          </reference>
          <reference field="25" count="0"/>
        </references>
      </pivotArea>
    </format>
    <format dxfId="1065">
      <pivotArea dataOnly="0" labelOnly="1" outline="0" fieldPosition="0">
        <references count="7">
          <reference field="2" count="1" selected="0">
            <x v="42"/>
          </reference>
          <reference field="3" count="1" selected="0">
            <x v="619"/>
          </reference>
          <reference field="5" count="1" selected="0">
            <x v="79"/>
          </reference>
          <reference field="9" count="1" selected="0">
            <x v="443"/>
          </reference>
          <reference field="10" count="1" selected="0">
            <x v="155"/>
          </reference>
          <reference field="11" count="1" selected="0">
            <x v="2"/>
          </reference>
          <reference field="25" count="0"/>
        </references>
      </pivotArea>
    </format>
    <format dxfId="1064">
      <pivotArea dataOnly="0" labelOnly="1" outline="0" fieldPosition="0">
        <references count="7">
          <reference field="2" count="1" selected="0">
            <x v="43"/>
          </reference>
          <reference field="3" count="1" selected="0">
            <x v="643"/>
          </reference>
          <reference field="5" count="1" selected="0">
            <x v="90"/>
          </reference>
          <reference field="9" count="1" selected="0">
            <x v="68"/>
          </reference>
          <reference field="10" count="1" selected="0">
            <x v="24"/>
          </reference>
          <reference field="11" count="1" selected="0">
            <x v="3"/>
          </reference>
          <reference field="25" count="0"/>
        </references>
      </pivotArea>
    </format>
    <format dxfId="1063">
      <pivotArea dataOnly="0" labelOnly="1" outline="0" fieldPosition="0">
        <references count="7">
          <reference field="2" count="1" selected="0">
            <x v="43"/>
          </reference>
          <reference field="3" count="1" selected="0">
            <x v="699"/>
          </reference>
          <reference field="5" count="1" selected="0">
            <x v="92"/>
          </reference>
          <reference field="9" count="1" selected="0">
            <x v="69"/>
          </reference>
          <reference field="10" count="1" selected="0">
            <x v="21"/>
          </reference>
          <reference field="11" count="1" selected="0">
            <x v="3"/>
          </reference>
          <reference field="25" count="0"/>
        </references>
      </pivotArea>
    </format>
    <format dxfId="1062">
      <pivotArea dataOnly="0" labelOnly="1" outline="0" fieldPosition="0">
        <references count="7">
          <reference field="2" count="1" selected="0">
            <x v="44"/>
          </reference>
          <reference field="3" count="1" selected="0">
            <x v="643"/>
          </reference>
          <reference field="5" count="1" selected="0">
            <x v="91"/>
          </reference>
          <reference field="9" count="1" selected="0">
            <x v="61"/>
          </reference>
          <reference field="10" count="1" selected="0">
            <x v="60"/>
          </reference>
          <reference field="11" count="1" selected="0">
            <x v="3"/>
          </reference>
          <reference field="25" count="0"/>
        </references>
      </pivotArea>
    </format>
    <format dxfId="1061">
      <pivotArea dataOnly="0" labelOnly="1" outline="0" fieldPosition="0">
        <references count="7">
          <reference field="2" count="1" selected="0">
            <x v="44"/>
          </reference>
          <reference field="3" count="1" selected="0">
            <x v="643"/>
          </reference>
          <reference field="5" count="1" selected="0">
            <x v="91"/>
          </reference>
          <reference field="9" count="1" selected="0">
            <x v="535"/>
          </reference>
          <reference field="10" count="1" selected="0">
            <x v="83"/>
          </reference>
          <reference field="11" count="1" selected="0">
            <x v="2"/>
          </reference>
          <reference field="25" count="0"/>
        </references>
      </pivotArea>
    </format>
    <format dxfId="1060">
      <pivotArea dataOnly="0" labelOnly="1" outline="0" fieldPosition="0">
        <references count="7">
          <reference field="2" count="1" selected="0">
            <x v="46"/>
          </reference>
          <reference field="3" count="1" selected="0">
            <x v="703"/>
          </reference>
          <reference field="5" count="1" selected="0">
            <x v="96"/>
          </reference>
          <reference field="9" count="1" selected="0">
            <x v="124"/>
          </reference>
          <reference field="10" count="1" selected="0">
            <x v="180"/>
          </reference>
          <reference field="11" count="1" selected="0">
            <x v="3"/>
          </reference>
          <reference field="25" count="0"/>
        </references>
      </pivotArea>
    </format>
    <format dxfId="1059">
      <pivotArea dataOnly="0" labelOnly="1" outline="0" fieldPosition="0">
        <references count="7">
          <reference field="2" count="1" selected="0">
            <x v="46"/>
          </reference>
          <reference field="3" count="1" selected="0">
            <x v="703"/>
          </reference>
          <reference field="5" count="1" selected="0">
            <x v="96"/>
          </reference>
          <reference field="9" count="1" selected="0">
            <x v="372"/>
          </reference>
          <reference field="10" count="1" selected="0">
            <x v="32"/>
          </reference>
          <reference field="11" count="1" selected="0">
            <x v="3"/>
          </reference>
          <reference field="25" count="0"/>
        </references>
      </pivotArea>
    </format>
    <format dxfId="1058">
      <pivotArea dataOnly="0" labelOnly="1" outline="0" fieldPosition="0">
        <references count="7">
          <reference field="2" count="1" selected="0">
            <x v="46"/>
          </reference>
          <reference field="3" count="1" selected="0">
            <x v="703"/>
          </reference>
          <reference field="5" count="1" selected="0">
            <x v="96"/>
          </reference>
          <reference field="9" count="1" selected="0">
            <x v="373"/>
          </reference>
          <reference field="10" count="1" selected="0">
            <x v="128"/>
          </reference>
          <reference field="11" count="1" selected="0">
            <x v="2"/>
          </reference>
          <reference field="25" count="0"/>
        </references>
      </pivotArea>
    </format>
    <format dxfId="1057">
      <pivotArea dataOnly="0" labelOnly="1" outline="0" fieldPosition="0">
        <references count="7">
          <reference field="2" count="1" selected="0">
            <x v="46"/>
          </reference>
          <reference field="3" count="1" selected="0">
            <x v="703"/>
          </reference>
          <reference field="5" count="1" selected="0">
            <x v="96"/>
          </reference>
          <reference field="9" count="1" selected="0">
            <x v="536"/>
          </reference>
          <reference field="10" count="1" selected="0">
            <x v="125"/>
          </reference>
          <reference field="11" count="1" selected="0">
            <x v="3"/>
          </reference>
          <reference field="25" count="0"/>
        </references>
      </pivotArea>
    </format>
    <format dxfId="1056">
      <pivotArea dataOnly="0" labelOnly="1" outline="0" fieldPosition="0">
        <references count="7">
          <reference field="2" count="1" selected="0">
            <x v="46"/>
          </reference>
          <reference field="3" count="1" selected="0">
            <x v="703"/>
          </reference>
          <reference field="5" count="1" selected="0">
            <x v="96"/>
          </reference>
          <reference field="9" count="1" selected="0">
            <x v="537"/>
          </reference>
          <reference field="10" count="1" selected="0">
            <x v="230"/>
          </reference>
          <reference field="11" count="1" selected="0">
            <x v="2"/>
          </reference>
          <reference field="25" count="0"/>
        </references>
      </pivotArea>
    </format>
    <format dxfId="1055">
      <pivotArea dataOnly="0" labelOnly="1" outline="0" fieldPosition="0">
        <references count="7">
          <reference field="2" count="1" selected="0">
            <x v="46"/>
          </reference>
          <reference field="3" count="1" selected="0">
            <x v="703"/>
          </reference>
          <reference field="5" count="1" selected="0">
            <x v="96"/>
          </reference>
          <reference field="9" count="1" selected="0">
            <x v="538"/>
          </reference>
          <reference field="10" count="1" selected="0">
            <x v="230"/>
          </reference>
          <reference field="11" count="1" selected="0">
            <x v="2"/>
          </reference>
          <reference field="25" count="0"/>
        </references>
      </pivotArea>
    </format>
    <format dxfId="1054">
      <pivotArea dataOnly="0" labelOnly="1" outline="0" fieldPosition="0">
        <references count="7">
          <reference field="2" count="1" selected="0">
            <x v="46"/>
          </reference>
          <reference field="3" count="1" selected="0">
            <x v="703"/>
          </reference>
          <reference field="5" count="1" selected="0">
            <x v="96"/>
          </reference>
          <reference field="9" count="1" selected="0">
            <x v="539"/>
          </reference>
          <reference field="10" count="1" selected="0">
            <x v="230"/>
          </reference>
          <reference field="11" count="1" selected="0">
            <x v="2"/>
          </reference>
          <reference field="25" count="0"/>
        </references>
      </pivotArea>
    </format>
    <format dxfId="1053">
      <pivotArea dataOnly="0" labelOnly="1" outline="0" fieldPosition="0">
        <references count="7">
          <reference field="2" count="1" selected="0">
            <x v="46"/>
          </reference>
          <reference field="3" count="1" selected="0">
            <x v="703"/>
          </reference>
          <reference field="5" count="1" selected="0">
            <x v="96"/>
          </reference>
          <reference field="9" count="1" selected="0">
            <x v="540"/>
          </reference>
          <reference field="10" count="1" selected="0">
            <x v="231"/>
          </reference>
          <reference field="11" count="1" selected="0">
            <x v="2"/>
          </reference>
          <reference field="25" count="0"/>
        </references>
      </pivotArea>
    </format>
    <format dxfId="1052">
      <pivotArea dataOnly="0" labelOnly="1" outline="0" fieldPosition="0">
        <references count="7">
          <reference field="2" count="1" selected="0">
            <x v="46"/>
          </reference>
          <reference field="3" count="1" selected="0">
            <x v="703"/>
          </reference>
          <reference field="5" count="1" selected="0">
            <x v="96"/>
          </reference>
          <reference field="9" count="1" selected="0">
            <x v="541"/>
          </reference>
          <reference field="10" count="1" selected="0">
            <x v="231"/>
          </reference>
          <reference field="11" count="1" selected="0">
            <x v="2"/>
          </reference>
          <reference field="25" count="0"/>
        </references>
      </pivotArea>
    </format>
    <format dxfId="1051">
      <pivotArea dataOnly="0" labelOnly="1" outline="0" fieldPosition="0">
        <references count="7">
          <reference field="2" count="1" selected="0">
            <x v="46"/>
          </reference>
          <reference field="3" count="1" selected="0">
            <x v="703"/>
          </reference>
          <reference field="5" count="1" selected="0">
            <x v="96"/>
          </reference>
          <reference field="9" count="1" selected="0">
            <x v="542"/>
          </reference>
          <reference field="10" count="1" selected="0">
            <x v="233"/>
          </reference>
          <reference field="11" count="1" selected="0">
            <x v="2"/>
          </reference>
          <reference field="25" count="0"/>
        </references>
      </pivotArea>
    </format>
    <format dxfId="1050">
      <pivotArea dataOnly="0" labelOnly="1" outline="0" fieldPosition="0">
        <references count="7">
          <reference field="2" count="1" selected="0">
            <x v="46"/>
          </reference>
          <reference field="3" count="1" selected="0">
            <x v="703"/>
          </reference>
          <reference field="5" count="1" selected="0">
            <x v="96"/>
          </reference>
          <reference field="9" count="1" selected="0">
            <x v="543"/>
          </reference>
          <reference field="10" count="1" selected="0">
            <x v="39"/>
          </reference>
          <reference field="11" count="1" selected="0">
            <x v="3"/>
          </reference>
          <reference field="25" count="0"/>
        </references>
      </pivotArea>
    </format>
    <format dxfId="1049">
      <pivotArea dataOnly="0" labelOnly="1" outline="0" fieldPosition="0">
        <references count="7">
          <reference field="2" count="1" selected="0">
            <x v="46"/>
          </reference>
          <reference field="3" count="1" selected="0">
            <x v="703"/>
          </reference>
          <reference field="5" count="1" selected="0">
            <x v="96"/>
          </reference>
          <reference field="9" count="1" selected="0">
            <x v="544"/>
          </reference>
          <reference field="10" count="1" selected="0">
            <x v="234"/>
          </reference>
          <reference field="11" count="1" selected="0">
            <x v="3"/>
          </reference>
          <reference field="25" count="0"/>
        </references>
      </pivotArea>
    </format>
    <format dxfId="1048">
      <pivotArea dataOnly="0" labelOnly="1" outline="0" fieldPosition="0">
        <references count="7">
          <reference field="2" count="1" selected="0">
            <x v="46"/>
          </reference>
          <reference field="3" count="1" selected="0">
            <x v="703"/>
          </reference>
          <reference field="5" count="1" selected="0">
            <x v="96"/>
          </reference>
          <reference field="9" count="1" selected="0">
            <x v="546"/>
          </reference>
          <reference field="10" count="1" selected="0">
            <x v="193"/>
          </reference>
          <reference field="11" count="1" selected="0">
            <x v="2"/>
          </reference>
          <reference field="25" count="0"/>
        </references>
      </pivotArea>
    </format>
    <format dxfId="1047">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233"/>
          </reference>
          <reference field="11" count="1" selected="0">
            <x v="2"/>
          </reference>
          <reference field="25" count="0"/>
        </references>
      </pivotArea>
    </format>
    <format dxfId="1046">
      <pivotArea dataOnly="0" labelOnly="1" outline="0" fieldPosition="0">
        <references count="7">
          <reference field="2" count="1" selected="0">
            <x v="46"/>
          </reference>
          <reference field="3" count="1" selected="0">
            <x v="703"/>
          </reference>
          <reference field="5" count="1" selected="0">
            <x v="96"/>
          </reference>
          <reference field="9" count="1" selected="0">
            <x v="547"/>
          </reference>
          <reference field="10" count="1" selected="0">
            <x v="235"/>
          </reference>
          <reference field="11" count="1" selected="0">
            <x v="2"/>
          </reference>
          <reference field="25" count="0"/>
        </references>
      </pivotArea>
    </format>
    <format dxfId="1045">
      <pivotArea dataOnly="0" labelOnly="1" outline="0" fieldPosition="0">
        <references count="7">
          <reference field="2" count="1" selected="0">
            <x v="46"/>
          </reference>
          <reference field="3" count="1" selected="0">
            <x v="703"/>
          </reference>
          <reference field="5" count="1" selected="0">
            <x v="96"/>
          </reference>
          <reference field="9" count="1" selected="0">
            <x v="631"/>
          </reference>
          <reference field="10" count="1" selected="0">
            <x v="232"/>
          </reference>
          <reference field="11" count="1" selected="0">
            <x v="2"/>
          </reference>
          <reference field="25" count="0"/>
        </references>
      </pivotArea>
    </format>
    <format dxfId="1044">
      <pivotArea dataOnly="0" labelOnly="1" outline="0" fieldPosition="0">
        <references count="7">
          <reference field="2" count="1" selected="0">
            <x v="46"/>
          </reference>
          <reference field="3" count="1" selected="0">
            <x v="703"/>
          </reference>
          <reference field="5" count="1" selected="0">
            <x v="96"/>
          </reference>
          <reference field="9" count="1" selected="0">
            <x v="632"/>
          </reference>
          <reference field="10" count="1" selected="0">
            <x v="188"/>
          </reference>
          <reference field="11" count="1" selected="0">
            <x v="2"/>
          </reference>
          <reference field="25" count="0"/>
        </references>
      </pivotArea>
    </format>
    <format dxfId="1043">
      <pivotArea dataOnly="0" labelOnly="1" outline="0" fieldPosition="0">
        <references count="7">
          <reference field="2" count="1" selected="0">
            <x v="46"/>
          </reference>
          <reference field="3" count="1" selected="0">
            <x v="717"/>
          </reference>
          <reference field="5" count="1" selected="0">
            <x v="104"/>
          </reference>
          <reference field="9" count="1" selected="0">
            <x v="2"/>
          </reference>
          <reference field="10" count="1" selected="0">
            <x v="212"/>
          </reference>
          <reference field="11" count="1" selected="0">
            <x v="2"/>
          </reference>
          <reference field="25" count="0"/>
        </references>
      </pivotArea>
    </format>
    <format dxfId="1042">
      <pivotArea dataOnly="0" labelOnly="1" outline="0" fieldPosition="0">
        <references count="7">
          <reference field="2" count="1" selected="0">
            <x v="46"/>
          </reference>
          <reference field="3" count="1" selected="0">
            <x v="717"/>
          </reference>
          <reference field="5" count="1" selected="0">
            <x v="104"/>
          </reference>
          <reference field="9" count="1" selected="0">
            <x v="567"/>
          </reference>
          <reference field="10" count="1" selected="0">
            <x v="206"/>
          </reference>
          <reference field="11" count="1" selected="0">
            <x v="2"/>
          </reference>
          <reference field="25" count="0"/>
        </references>
      </pivotArea>
    </format>
    <format dxfId="1041">
      <pivotArea dataOnly="0" labelOnly="1" outline="0" fieldPosition="0">
        <references count="7">
          <reference field="2" count="1" selected="0">
            <x v="46"/>
          </reference>
          <reference field="3" count="1" selected="0">
            <x v="717"/>
          </reference>
          <reference field="5" count="1" selected="0">
            <x v="104"/>
          </reference>
          <reference field="9" count="1" selected="0">
            <x v="568"/>
          </reference>
          <reference field="10" count="1" selected="0">
            <x v="207"/>
          </reference>
          <reference field="11" count="1" selected="0">
            <x v="2"/>
          </reference>
          <reference field="25" count="0"/>
        </references>
      </pivotArea>
    </format>
    <format dxfId="1040">
      <pivotArea dataOnly="0" labelOnly="1" outline="0" fieldPosition="0">
        <references count="7">
          <reference field="2" count="1" selected="0">
            <x v="46"/>
          </reference>
          <reference field="3" count="1" selected="0">
            <x v="717"/>
          </reference>
          <reference field="5" count="1" selected="0">
            <x v="104"/>
          </reference>
          <reference field="9" count="1" selected="0">
            <x v="569"/>
          </reference>
          <reference field="10" count="1" selected="0">
            <x v="207"/>
          </reference>
          <reference field="11" count="1" selected="0">
            <x v="2"/>
          </reference>
          <reference field="25" count="0"/>
        </references>
      </pivotArea>
    </format>
    <format dxfId="1039">
      <pivotArea dataOnly="0" labelOnly="1" outline="0" fieldPosition="0">
        <references count="7">
          <reference field="2" count="1" selected="0">
            <x v="46"/>
          </reference>
          <reference field="3" count="1" selected="0">
            <x v="717"/>
          </reference>
          <reference field="5" count="1" selected="0">
            <x v="104"/>
          </reference>
          <reference field="9" count="1" selected="0">
            <x v="570"/>
          </reference>
          <reference field="10" count="1" selected="0">
            <x v="207"/>
          </reference>
          <reference field="11" count="1" selected="0">
            <x v="2"/>
          </reference>
          <reference field="25" count="0"/>
        </references>
      </pivotArea>
    </format>
    <format dxfId="1038">
      <pivotArea dataOnly="0" labelOnly="1" outline="0" fieldPosition="0">
        <references count="7">
          <reference field="2" count="1" selected="0">
            <x v="46"/>
          </reference>
          <reference field="3" count="1" selected="0">
            <x v="717"/>
          </reference>
          <reference field="5" count="1" selected="0">
            <x v="104"/>
          </reference>
          <reference field="9" count="1" selected="0">
            <x v="571"/>
          </reference>
          <reference field="10" count="1" selected="0">
            <x v="208"/>
          </reference>
          <reference field="11" count="1" selected="0">
            <x v="2"/>
          </reference>
          <reference field="25" count="0"/>
        </references>
      </pivotArea>
    </format>
    <format dxfId="1037">
      <pivotArea dataOnly="0" labelOnly="1" outline="0" fieldPosition="0">
        <references count="7">
          <reference field="2" count="1" selected="0">
            <x v="46"/>
          </reference>
          <reference field="3" count="1" selected="0">
            <x v="717"/>
          </reference>
          <reference field="5" count="1" selected="0">
            <x v="104"/>
          </reference>
          <reference field="9" count="1" selected="0">
            <x v="572"/>
          </reference>
          <reference field="10" count="1" selected="0">
            <x v="194"/>
          </reference>
          <reference field="11" count="1" selected="0">
            <x v="2"/>
          </reference>
          <reference field="25" count="0"/>
        </references>
      </pivotArea>
    </format>
    <format dxfId="1036">
      <pivotArea dataOnly="0" labelOnly="1" outline="0" fieldPosition="0">
        <references count="7">
          <reference field="2" count="1" selected="0">
            <x v="46"/>
          </reference>
          <reference field="3" count="1" selected="0">
            <x v="717"/>
          </reference>
          <reference field="5" count="1" selected="0">
            <x v="104"/>
          </reference>
          <reference field="9" count="1" selected="0">
            <x v="573"/>
          </reference>
          <reference field="10" count="1" selected="0">
            <x v="208"/>
          </reference>
          <reference field="11" count="1" selected="0">
            <x v="2"/>
          </reference>
          <reference field="25" count="0"/>
        </references>
      </pivotArea>
    </format>
    <format dxfId="1035">
      <pivotArea dataOnly="0" labelOnly="1" outline="0" fieldPosition="0">
        <references count="7">
          <reference field="2" count="1" selected="0">
            <x v="46"/>
          </reference>
          <reference field="3" count="1" selected="0">
            <x v="717"/>
          </reference>
          <reference field="5" count="1" selected="0">
            <x v="104"/>
          </reference>
          <reference field="9" count="1" selected="0">
            <x v="574"/>
          </reference>
          <reference field="10" count="1" selected="0">
            <x v="194"/>
          </reference>
          <reference field="11" count="1" selected="0">
            <x v="2"/>
          </reference>
          <reference field="25" count="0"/>
        </references>
      </pivotArea>
    </format>
    <format dxfId="1034">
      <pivotArea dataOnly="0" labelOnly="1" outline="0" fieldPosition="0">
        <references count="7">
          <reference field="2" count="1" selected="0">
            <x v="46"/>
          </reference>
          <reference field="3" count="1" selected="0">
            <x v="717"/>
          </reference>
          <reference field="5" count="1" selected="0">
            <x v="104"/>
          </reference>
          <reference field="9" count="1" selected="0">
            <x v="575"/>
          </reference>
          <reference field="10" count="1" selected="0">
            <x v="208"/>
          </reference>
          <reference field="11" count="1" selected="0">
            <x v="2"/>
          </reference>
          <reference field="25" count="0"/>
        </references>
      </pivotArea>
    </format>
    <format dxfId="1033">
      <pivotArea dataOnly="0" labelOnly="1" outline="0" fieldPosition="0">
        <references count="7">
          <reference field="2" count="1" selected="0">
            <x v="46"/>
          </reference>
          <reference field="3" count="1" selected="0">
            <x v="717"/>
          </reference>
          <reference field="5" count="1" selected="0">
            <x v="104"/>
          </reference>
          <reference field="9" count="1" selected="0">
            <x v="576"/>
          </reference>
          <reference field="10" count="1" selected="0">
            <x v="208"/>
          </reference>
          <reference field="11" count="1" selected="0">
            <x v="2"/>
          </reference>
          <reference field="25" count="0"/>
        </references>
      </pivotArea>
    </format>
    <format dxfId="1032">
      <pivotArea dataOnly="0" labelOnly="1" outline="0" fieldPosition="0">
        <references count="7">
          <reference field="2" count="1" selected="0">
            <x v="46"/>
          </reference>
          <reference field="3" count="1" selected="0">
            <x v="717"/>
          </reference>
          <reference field="5" count="1" selected="0">
            <x v="104"/>
          </reference>
          <reference field="9" count="1" selected="0">
            <x v="577"/>
          </reference>
          <reference field="10" count="1" selected="0">
            <x v="194"/>
          </reference>
          <reference field="11" count="1" selected="0">
            <x v="2"/>
          </reference>
          <reference field="25" count="0"/>
        </references>
      </pivotArea>
    </format>
    <format dxfId="1031">
      <pivotArea dataOnly="0" labelOnly="1" outline="0" fieldPosition="0">
        <references count="7">
          <reference field="2" count="1" selected="0">
            <x v="46"/>
          </reference>
          <reference field="3" count="1" selected="0">
            <x v="717"/>
          </reference>
          <reference field="5" count="1" selected="0">
            <x v="104"/>
          </reference>
          <reference field="9" count="1" selected="0">
            <x v="579"/>
          </reference>
          <reference field="10" count="1" selected="0">
            <x v="209"/>
          </reference>
          <reference field="11" count="1" selected="0">
            <x v="2"/>
          </reference>
          <reference field="25" count="0"/>
        </references>
      </pivotArea>
    </format>
    <format dxfId="1030">
      <pivotArea dataOnly="0" labelOnly="1" outline="0" fieldPosition="0">
        <references count="7">
          <reference field="2" count="1" selected="0">
            <x v="46"/>
          </reference>
          <reference field="3" count="1" selected="0">
            <x v="717"/>
          </reference>
          <reference field="5" count="1" selected="0">
            <x v="104"/>
          </reference>
          <reference field="9" count="1" selected="0">
            <x v="580"/>
          </reference>
          <reference field="10" count="1" selected="0">
            <x v="209"/>
          </reference>
          <reference field="11" count="1" selected="0">
            <x v="2"/>
          </reference>
          <reference field="25" count="0"/>
        </references>
      </pivotArea>
    </format>
    <format dxfId="1029">
      <pivotArea dataOnly="0" labelOnly="1" outline="0" fieldPosition="0">
        <references count="7">
          <reference field="2" count="1" selected="0">
            <x v="46"/>
          </reference>
          <reference field="3" count="1" selected="0">
            <x v="717"/>
          </reference>
          <reference field="5" count="1" selected="0">
            <x v="104"/>
          </reference>
          <reference field="9" count="1" selected="0">
            <x v="581"/>
          </reference>
          <reference field="10" count="1" selected="0">
            <x v="209"/>
          </reference>
          <reference field="11" count="1" selected="0">
            <x v="2"/>
          </reference>
          <reference field="25" count="0"/>
        </references>
      </pivotArea>
    </format>
    <format dxfId="1028">
      <pivotArea dataOnly="0" labelOnly="1" outline="0" fieldPosition="0">
        <references count="7">
          <reference field="2" count="1" selected="0">
            <x v="46"/>
          </reference>
          <reference field="3" count="1" selected="0">
            <x v="717"/>
          </reference>
          <reference field="5" count="1" selected="0">
            <x v="104"/>
          </reference>
          <reference field="9" count="1" selected="0">
            <x v="582"/>
          </reference>
          <reference field="10" count="1" selected="0">
            <x v="210"/>
          </reference>
          <reference field="11" count="1" selected="0">
            <x v="2"/>
          </reference>
          <reference field="25" count="0"/>
        </references>
      </pivotArea>
    </format>
    <format dxfId="1027">
      <pivotArea dataOnly="0" labelOnly="1" outline="0" fieldPosition="0">
        <references count="7">
          <reference field="2" count="1" selected="0">
            <x v="46"/>
          </reference>
          <reference field="3" count="1" selected="0">
            <x v="717"/>
          </reference>
          <reference field="5" count="1" selected="0">
            <x v="104"/>
          </reference>
          <reference field="9" count="1" selected="0">
            <x v="583"/>
          </reference>
          <reference field="10" count="1" selected="0">
            <x v="211"/>
          </reference>
          <reference field="11" count="1" selected="0">
            <x v="2"/>
          </reference>
          <reference field="25" count="0"/>
        </references>
      </pivotArea>
    </format>
    <format dxfId="1026">
      <pivotArea dataOnly="0" labelOnly="1" outline="0" fieldPosition="0">
        <references count="7">
          <reference field="2" count="1" selected="0">
            <x v="46"/>
          </reference>
          <reference field="3" count="1" selected="0">
            <x v="717"/>
          </reference>
          <reference field="5" count="1" selected="0">
            <x v="104"/>
          </reference>
          <reference field="9" count="1" selected="0">
            <x v="584"/>
          </reference>
          <reference field="10" count="1" selected="0">
            <x v="213"/>
          </reference>
          <reference field="11" count="1" selected="0">
            <x v="2"/>
          </reference>
          <reference field="25" count="0"/>
        </references>
      </pivotArea>
    </format>
    <format dxfId="1025">
      <pivotArea dataOnly="0" labelOnly="1" outline="0" fieldPosition="0">
        <references count="7">
          <reference field="2" count="1" selected="0">
            <x v="46"/>
          </reference>
          <reference field="3" count="1" selected="0">
            <x v="717"/>
          </reference>
          <reference field="5" count="1" selected="0">
            <x v="104"/>
          </reference>
          <reference field="9" count="1" selected="0">
            <x v="585"/>
          </reference>
          <reference field="10" count="1" selected="0">
            <x v="214"/>
          </reference>
          <reference field="11" count="1" selected="0">
            <x v="3"/>
          </reference>
          <reference field="25" count="0"/>
        </references>
      </pivotArea>
    </format>
    <format dxfId="1024">
      <pivotArea dataOnly="0" labelOnly="1" outline="0" fieldPosition="0">
        <references count="7">
          <reference field="2" count="1" selected="0">
            <x v="46"/>
          </reference>
          <reference field="3" count="1" selected="0">
            <x v="717"/>
          </reference>
          <reference field="5" count="1" selected="0">
            <x v="104"/>
          </reference>
          <reference field="9" count="1" selected="0">
            <x v="586"/>
          </reference>
          <reference field="10" count="1" selected="0">
            <x v="215"/>
          </reference>
          <reference field="11" count="1" selected="0">
            <x v="3"/>
          </reference>
          <reference field="25" count="0"/>
        </references>
      </pivotArea>
    </format>
    <format dxfId="1023">
      <pivotArea dataOnly="0" labelOnly="1" outline="0" fieldPosition="0">
        <references count="7">
          <reference field="2" count="1" selected="0">
            <x v="46"/>
          </reference>
          <reference field="3" count="1" selected="0">
            <x v="717"/>
          </reference>
          <reference field="5" count="1" selected="0">
            <x v="104"/>
          </reference>
          <reference field="9" count="1" selected="0">
            <x v="587"/>
          </reference>
          <reference field="10" count="1" selected="0">
            <x v="37"/>
          </reference>
          <reference field="11" count="1" selected="0">
            <x v="3"/>
          </reference>
          <reference field="25" count="0"/>
        </references>
      </pivotArea>
    </format>
    <format dxfId="1022">
      <pivotArea dataOnly="0" labelOnly="1" outline="0" fieldPosition="0">
        <references count="7">
          <reference field="2" count="1" selected="0">
            <x v="46"/>
          </reference>
          <reference field="3" count="1" selected="0">
            <x v="717"/>
          </reference>
          <reference field="5" count="1" selected="0">
            <x v="104"/>
          </reference>
          <reference field="9" count="1" selected="0">
            <x v="588"/>
          </reference>
          <reference field="10" count="1" selected="0">
            <x v="216"/>
          </reference>
          <reference field="11" count="1" selected="0">
            <x v="3"/>
          </reference>
          <reference field="25" count="0"/>
        </references>
      </pivotArea>
    </format>
    <format dxfId="1021">
      <pivotArea dataOnly="0" labelOnly="1" outline="0" fieldPosition="0">
        <references count="7">
          <reference field="2" count="1" selected="0">
            <x v="46"/>
          </reference>
          <reference field="3" count="1" selected="0">
            <x v="717"/>
          </reference>
          <reference field="5" count="1" selected="0">
            <x v="104"/>
          </reference>
          <reference field="9" count="1" selected="0">
            <x v="639"/>
          </reference>
          <reference field="10" count="1" selected="0">
            <x v="209"/>
          </reference>
          <reference field="11" count="1" selected="0">
            <x v="2"/>
          </reference>
          <reference field="25" count="0"/>
        </references>
      </pivotArea>
    </format>
    <format dxfId="1020">
      <pivotArea dataOnly="0" labelOnly="1" outline="0" fieldPosition="0">
        <references count="7">
          <reference field="2" count="1" selected="0">
            <x v="46"/>
          </reference>
          <reference field="3" count="1" selected="0">
            <x v="717"/>
          </reference>
          <reference field="5" count="1" selected="0">
            <x v="104"/>
          </reference>
          <reference field="9" count="1" selected="0">
            <x v="640"/>
          </reference>
          <reference field="10" count="1" selected="0">
            <x v="217"/>
          </reference>
          <reference field="11" count="1" selected="0">
            <x v="3"/>
          </reference>
          <reference field="25" count="0"/>
        </references>
      </pivotArea>
    </format>
    <format dxfId="1019">
      <pivotArea dataOnly="0" labelOnly="1" outline="0" fieldPosition="0">
        <references count="7">
          <reference field="2" count="1" selected="0">
            <x v="47"/>
          </reference>
          <reference field="3" count="1" selected="0">
            <x v="705"/>
          </reference>
          <reference field="5" count="1" selected="0">
            <x v="98"/>
          </reference>
          <reference field="9" count="1" selected="0">
            <x v="2"/>
          </reference>
          <reference field="10" count="1" selected="0">
            <x v="195"/>
          </reference>
          <reference field="11" count="1" selected="0">
            <x v="2"/>
          </reference>
          <reference field="25" count="0"/>
        </references>
      </pivotArea>
    </format>
    <format dxfId="1018">
      <pivotArea dataOnly="0" labelOnly="1" outline="0" fieldPosition="0">
        <references count="7">
          <reference field="2" count="1" selected="0">
            <x v="47"/>
          </reference>
          <reference field="3" count="1" selected="0">
            <x v="705"/>
          </reference>
          <reference field="5" count="1" selected="0">
            <x v="98"/>
          </reference>
          <reference field="9" count="1" selected="0">
            <x v="215"/>
          </reference>
          <reference field="10" count="1" selected="0">
            <x v="53"/>
          </reference>
          <reference field="11" count="1" selected="0">
            <x v="3"/>
          </reference>
          <reference field="25" count="0"/>
        </references>
      </pivotArea>
    </format>
    <format dxfId="1017">
      <pivotArea dataOnly="0" labelOnly="1" outline="0" fieldPosition="0">
        <references count="7">
          <reference field="2" count="1" selected="0">
            <x v="47"/>
          </reference>
          <reference field="3" count="1" selected="0">
            <x v="705"/>
          </reference>
          <reference field="5" count="1" selected="0">
            <x v="98"/>
          </reference>
          <reference field="9" count="1" selected="0">
            <x v="633"/>
          </reference>
          <reference field="10" count="1" selected="0">
            <x v="82"/>
          </reference>
          <reference field="11" count="1" selected="0">
            <x v="2"/>
          </reference>
          <reference field="25" count="0"/>
        </references>
      </pivotArea>
    </format>
    <format dxfId="1016">
      <pivotArea dataOnly="0" labelOnly="1" outline="0" fieldPosition="0">
        <references count="7">
          <reference field="2" count="1" selected="0">
            <x v="47"/>
          </reference>
          <reference field="3" count="1" selected="0">
            <x v="705"/>
          </reference>
          <reference field="5" count="1" selected="0">
            <x v="98"/>
          </reference>
          <reference field="9" count="1" selected="0">
            <x v="634"/>
          </reference>
          <reference field="10" count="1" selected="0">
            <x v="195"/>
          </reference>
          <reference field="11" count="1" selected="0">
            <x v="2"/>
          </reference>
          <reference field="25" count="0"/>
        </references>
      </pivotArea>
    </format>
    <format dxfId="1015">
      <pivotArea dataOnly="0" labelOnly="1" outline="0" fieldPosition="0">
        <references count="7">
          <reference field="2" count="1" selected="0">
            <x v="48"/>
          </reference>
          <reference field="3" count="1" selected="0">
            <x v="712"/>
          </reference>
          <reference field="5" count="1" selected="0">
            <x v="101"/>
          </reference>
          <reference field="9" count="1" selected="0">
            <x v="113"/>
          </reference>
          <reference field="10" count="1" selected="0">
            <x v="83"/>
          </reference>
          <reference field="11" count="1" selected="0">
            <x v="2"/>
          </reference>
          <reference field="25" count="0"/>
        </references>
      </pivotArea>
    </format>
    <format dxfId="1014">
      <pivotArea dataOnly="0" labelOnly="1" outline="0" fieldPosition="0">
        <references count="7">
          <reference field="2" count="1" selected="0">
            <x v="48"/>
          </reference>
          <reference field="3" count="1" selected="0">
            <x v="712"/>
          </reference>
          <reference field="5" count="1" selected="0">
            <x v="101"/>
          </reference>
          <reference field="9" count="1" selected="0">
            <x v="271"/>
          </reference>
          <reference field="10" count="1" selected="0">
            <x v="83"/>
          </reference>
          <reference field="11" count="1" selected="0">
            <x v="2"/>
          </reference>
          <reference field="25" count="0"/>
        </references>
      </pivotArea>
    </format>
    <format dxfId="1013">
      <pivotArea dataOnly="0" labelOnly="1" outline="0" fieldPosition="0">
        <references count="7">
          <reference field="2" count="1" selected="0">
            <x v="48"/>
          </reference>
          <reference field="3" count="1" selected="0">
            <x v="712"/>
          </reference>
          <reference field="5" count="1" selected="0">
            <x v="101"/>
          </reference>
          <reference field="9" count="1" selected="0">
            <x v="392"/>
          </reference>
          <reference field="10" count="1" selected="0">
            <x v="196"/>
          </reference>
          <reference field="11" count="1" selected="0">
            <x v="3"/>
          </reference>
          <reference field="25" count="0"/>
        </references>
      </pivotArea>
    </format>
    <format dxfId="1012">
      <pivotArea dataOnly="0" labelOnly="1" outline="0" fieldPosition="0">
        <references count="7">
          <reference field="2" count="1" selected="0">
            <x v="48"/>
          </reference>
          <reference field="3" count="1" selected="0">
            <x v="712"/>
          </reference>
          <reference field="5" count="1" selected="0">
            <x v="101"/>
          </reference>
          <reference field="9" count="1" selected="0">
            <x v="393"/>
          </reference>
          <reference field="10" count="1" selected="0">
            <x v="83"/>
          </reference>
          <reference field="11" count="1" selected="0">
            <x v="2"/>
          </reference>
          <reference field="25" count="0"/>
        </references>
      </pivotArea>
    </format>
    <format dxfId="1011">
      <pivotArea dataOnly="0" labelOnly="1" outline="0" fieldPosition="0">
        <references count="7">
          <reference field="2" count="1" selected="0">
            <x v="48"/>
          </reference>
          <reference field="3" count="1" selected="0">
            <x v="713"/>
          </reference>
          <reference field="5" count="1" selected="0">
            <x v="101"/>
          </reference>
          <reference field="9" count="1" selected="0">
            <x v="110"/>
          </reference>
          <reference field="10" count="1" selected="0">
            <x v="35"/>
          </reference>
          <reference field="11" count="1" selected="0">
            <x v="3"/>
          </reference>
          <reference field="25" count="0"/>
        </references>
      </pivotArea>
    </format>
    <format dxfId="1010">
      <pivotArea dataOnly="0" labelOnly="1" outline="0" fieldPosition="0">
        <references count="7">
          <reference field="2" count="1" selected="0">
            <x v="48"/>
          </reference>
          <reference field="3" count="1" selected="0">
            <x v="713"/>
          </reference>
          <reference field="5" count="1" selected="0">
            <x v="101"/>
          </reference>
          <reference field="9" count="1" selected="0">
            <x v="476"/>
          </reference>
          <reference field="10" count="1" selected="0">
            <x v="182"/>
          </reference>
          <reference field="11" count="1" selected="0">
            <x v="2"/>
          </reference>
          <reference field="25" count="0"/>
        </references>
      </pivotArea>
    </format>
    <format dxfId="1009">
      <pivotArea dataOnly="0" labelOnly="1" outline="0" fieldPosition="0">
        <references count="7">
          <reference field="2" count="1" selected="0">
            <x v="48"/>
          </reference>
          <reference field="3" count="1" selected="0">
            <x v="714"/>
          </reference>
          <reference field="5" count="1" selected="0">
            <x v="101"/>
          </reference>
          <reference field="9" count="1" selected="0">
            <x v="122"/>
          </reference>
          <reference field="10" count="1" selected="0">
            <x v="116"/>
          </reference>
          <reference field="11" count="1" selected="0">
            <x v="3"/>
          </reference>
          <reference field="25" count="0"/>
        </references>
      </pivotArea>
    </format>
    <format dxfId="1008">
      <pivotArea dataOnly="0" labelOnly="1" outline="0" fieldPosition="0">
        <references count="7">
          <reference field="2" count="1" selected="0">
            <x v="48"/>
          </reference>
          <reference field="3" count="1" selected="0">
            <x v="715"/>
          </reference>
          <reference field="5" count="1" selected="0">
            <x v="101"/>
          </reference>
          <reference field="9" count="1" selected="0">
            <x v="274"/>
          </reference>
          <reference field="10" count="1" selected="0">
            <x v="39"/>
          </reference>
          <reference field="11" count="1" selected="0">
            <x v="3"/>
          </reference>
          <reference field="25" count="0"/>
        </references>
      </pivotArea>
    </format>
    <format dxfId="1007">
      <pivotArea dataOnly="0" labelOnly="1" outline="0" fieldPosition="0">
        <references count="7">
          <reference field="2" count="1" selected="0">
            <x v="48"/>
          </reference>
          <reference field="3" count="1" selected="0">
            <x v="749"/>
          </reference>
          <reference field="5" count="1" selected="0">
            <x v="101"/>
          </reference>
          <reference field="9" count="1" selected="0">
            <x v="111"/>
          </reference>
          <reference field="10" count="1" selected="0">
            <x v="66"/>
          </reference>
          <reference field="11" count="1" selected="0">
            <x v="3"/>
          </reference>
          <reference field="25" count="0"/>
        </references>
      </pivotArea>
    </format>
    <format dxfId="1006">
      <pivotArea dataOnly="0" labelOnly="1" outline="0" fieldPosition="0">
        <references count="7">
          <reference field="2" count="1" selected="0">
            <x v="48"/>
          </reference>
          <reference field="3" count="1" selected="0">
            <x v="749"/>
          </reference>
          <reference field="5" count="1" selected="0">
            <x v="101"/>
          </reference>
          <reference field="9" count="1" selected="0">
            <x v="112"/>
          </reference>
          <reference field="10" count="1" selected="0">
            <x v="31"/>
          </reference>
          <reference field="11" count="1" selected="0">
            <x v="3"/>
          </reference>
          <reference field="25" count="0"/>
        </references>
      </pivotArea>
    </format>
    <format dxfId="1005">
      <pivotArea dataOnly="0" labelOnly="1" outline="0" fieldPosition="0">
        <references count="7">
          <reference field="2" count="1" selected="0">
            <x v="48"/>
          </reference>
          <reference field="3" count="1" selected="0">
            <x v="749"/>
          </reference>
          <reference field="5" count="1" selected="0">
            <x v="101"/>
          </reference>
          <reference field="9" count="1" selected="0">
            <x v="370"/>
          </reference>
          <reference field="10" count="1" selected="0">
            <x v="147"/>
          </reference>
          <reference field="11" count="1" selected="0">
            <x v="3"/>
          </reference>
          <reference field="25" count="0"/>
        </references>
      </pivotArea>
    </format>
    <format dxfId="1004">
      <pivotArea dataOnly="0" labelOnly="1" outline="0" fieldPosition="0">
        <references count="7">
          <reference field="2" count="1" selected="0">
            <x v="49"/>
          </reference>
          <reference field="3" count="1" selected="0">
            <x v="716"/>
          </reference>
          <reference field="5" count="1" selected="0">
            <x v="102"/>
          </reference>
          <reference field="9" count="1" selected="0">
            <x v="138"/>
          </reference>
          <reference field="10" count="1" selected="0">
            <x v="199"/>
          </reference>
          <reference field="11" count="1" selected="0">
            <x v="3"/>
          </reference>
          <reference field="25" count="0"/>
        </references>
      </pivotArea>
    </format>
    <format dxfId="1003">
      <pivotArea dataOnly="0" labelOnly="1" outline="0" fieldPosition="0">
        <references count="7">
          <reference field="2" count="1" selected="0">
            <x v="49"/>
          </reference>
          <reference field="3" count="1" selected="0">
            <x v="716"/>
          </reference>
          <reference field="5" count="1" selected="0">
            <x v="102"/>
          </reference>
          <reference field="9" count="1" selected="0">
            <x v="141"/>
          </reference>
          <reference field="10" count="1" selected="0">
            <x v="200"/>
          </reference>
          <reference field="11" count="1" selected="0">
            <x v="2"/>
          </reference>
          <reference field="25" count="0"/>
        </references>
      </pivotArea>
    </format>
    <format dxfId="1002">
      <pivotArea dataOnly="0" labelOnly="1" outline="0" fieldPosition="0">
        <references count="7">
          <reference field="2" count="1" selected="0">
            <x v="49"/>
          </reference>
          <reference field="3" count="1" selected="0">
            <x v="716"/>
          </reference>
          <reference field="5" count="1" selected="0">
            <x v="102"/>
          </reference>
          <reference field="9" count="1" selected="0">
            <x v="142"/>
          </reference>
          <reference field="10" count="1" selected="0">
            <x v="201"/>
          </reference>
          <reference field="11" count="1" selected="0">
            <x v="2"/>
          </reference>
          <reference field="25" count="0"/>
        </references>
      </pivotArea>
    </format>
    <format dxfId="1001">
      <pivotArea dataOnly="0" labelOnly="1" outline="0" fieldPosition="0">
        <references count="7">
          <reference field="2" count="1" selected="0">
            <x v="49"/>
          </reference>
          <reference field="3" count="1" selected="0">
            <x v="716"/>
          </reference>
          <reference field="5" count="1" selected="0">
            <x v="102"/>
          </reference>
          <reference field="9" count="1" selected="0">
            <x v="143"/>
          </reference>
          <reference field="10" count="1" selected="0">
            <x v="73"/>
          </reference>
          <reference field="11" count="1" selected="0">
            <x v="2"/>
          </reference>
          <reference field="25" count="0"/>
        </references>
      </pivotArea>
    </format>
    <format dxfId="1000">
      <pivotArea dataOnly="0" labelOnly="1" outline="0" fieldPosition="0">
        <references count="7">
          <reference field="2" count="1" selected="0">
            <x v="49"/>
          </reference>
          <reference field="3" count="1" selected="0">
            <x v="716"/>
          </reference>
          <reference field="5" count="1" selected="0">
            <x v="102"/>
          </reference>
          <reference field="9" count="1" selected="0">
            <x v="145"/>
          </reference>
          <reference field="10" count="1" selected="0">
            <x v="200"/>
          </reference>
          <reference field="11" count="1" selected="0">
            <x v="2"/>
          </reference>
          <reference field="25" count="0"/>
        </references>
      </pivotArea>
    </format>
    <format dxfId="999">
      <pivotArea dataOnly="0" labelOnly="1" outline="0" fieldPosition="0">
        <references count="7">
          <reference field="2" count="1" selected="0">
            <x v="49"/>
          </reference>
          <reference field="3" count="1" selected="0">
            <x v="716"/>
          </reference>
          <reference field="5" count="1" selected="0">
            <x v="102"/>
          </reference>
          <reference field="9" count="1" selected="0">
            <x v="147"/>
          </reference>
          <reference field="10" count="1" selected="0">
            <x v="73"/>
          </reference>
          <reference field="11" count="1" selected="0">
            <x v="2"/>
          </reference>
          <reference field="25" count="0"/>
        </references>
      </pivotArea>
    </format>
    <format dxfId="998">
      <pivotArea dataOnly="0" labelOnly="1" outline="0" fieldPosition="0">
        <references count="7">
          <reference field="2" count="1" selected="0">
            <x v="49"/>
          </reference>
          <reference field="3" count="1" selected="0">
            <x v="716"/>
          </reference>
          <reference field="5" count="1" selected="0">
            <x v="102"/>
          </reference>
          <reference field="9" count="1" selected="0">
            <x v="553"/>
          </reference>
          <reference field="10" count="1" selected="0">
            <x v="197"/>
          </reference>
          <reference field="11" count="1" selected="0">
            <x v="3"/>
          </reference>
          <reference field="25" count="0"/>
        </references>
      </pivotArea>
    </format>
    <format dxfId="997">
      <pivotArea dataOnly="0" labelOnly="1" outline="0" fieldPosition="0">
        <references count="7">
          <reference field="2" count="1" selected="0">
            <x v="49"/>
          </reference>
          <reference field="3" count="1" selected="0">
            <x v="716"/>
          </reference>
          <reference field="5" count="1" selected="0">
            <x v="102"/>
          </reference>
          <reference field="9" count="1" selected="0">
            <x v="554"/>
          </reference>
          <reference field="10" count="1" selected="0">
            <x v="198"/>
          </reference>
          <reference field="11" count="1" selected="0">
            <x v="3"/>
          </reference>
          <reference field="25" count="0"/>
        </references>
      </pivotArea>
    </format>
    <format dxfId="996">
      <pivotArea dataOnly="0" labelOnly="1" outline="0" fieldPosition="0">
        <references count="7">
          <reference field="2" count="1" selected="0">
            <x v="49"/>
          </reference>
          <reference field="3" count="1" selected="0">
            <x v="716"/>
          </reference>
          <reference field="5" count="1" selected="0">
            <x v="102"/>
          </reference>
          <reference field="9" count="1" selected="0">
            <x v="555"/>
          </reference>
          <reference field="10" count="1" selected="0">
            <x v="198"/>
          </reference>
          <reference field="11" count="1" selected="0">
            <x v="3"/>
          </reference>
          <reference field="25" count="0"/>
        </references>
      </pivotArea>
    </format>
    <format dxfId="995">
      <pivotArea dataOnly="0" labelOnly="1" outline="0" fieldPosition="0">
        <references count="7">
          <reference field="2" count="1" selected="0">
            <x v="49"/>
          </reference>
          <reference field="3" count="1" selected="0">
            <x v="716"/>
          </reference>
          <reference field="5" count="1" selected="0">
            <x v="102"/>
          </reference>
          <reference field="9" count="1" selected="0">
            <x v="556"/>
          </reference>
          <reference field="10" count="1" selected="0">
            <x v="198"/>
          </reference>
          <reference field="11" count="1" selected="0">
            <x v="3"/>
          </reference>
          <reference field="25" count="0"/>
        </references>
      </pivotArea>
    </format>
    <format dxfId="994">
      <pivotArea dataOnly="0" labelOnly="1" outline="0" fieldPosition="0">
        <references count="7">
          <reference field="2" count="1" selected="0">
            <x v="49"/>
          </reference>
          <reference field="3" count="1" selected="0">
            <x v="716"/>
          </reference>
          <reference field="5" count="1" selected="0">
            <x v="102"/>
          </reference>
          <reference field="9" count="1" selected="0">
            <x v="557"/>
          </reference>
          <reference field="10" count="1" selected="0">
            <x v="200"/>
          </reference>
          <reference field="11" count="1" selected="0">
            <x v="2"/>
          </reference>
          <reference field="25" count="0"/>
        </references>
      </pivotArea>
    </format>
    <format dxfId="993">
      <pivotArea dataOnly="0" labelOnly="1" outline="0" fieldPosition="0">
        <references count="7">
          <reference field="2" count="1" selected="0">
            <x v="49"/>
          </reference>
          <reference field="3" count="1" selected="0">
            <x v="716"/>
          </reference>
          <reference field="5" count="1" selected="0">
            <x v="102"/>
          </reference>
          <reference field="9" count="1" selected="0">
            <x v="558"/>
          </reference>
          <reference field="10" count="1" selected="0">
            <x v="200"/>
          </reference>
          <reference field="11" count="1" selected="0">
            <x v="2"/>
          </reference>
          <reference field="25" count="0"/>
        </references>
      </pivotArea>
    </format>
    <format dxfId="992">
      <pivotArea dataOnly="0" labelOnly="1" outline="0" fieldPosition="0">
        <references count="7">
          <reference field="2" count="1" selected="0">
            <x v="49"/>
          </reference>
          <reference field="3" count="1" selected="0">
            <x v="716"/>
          </reference>
          <reference field="5" count="1" selected="0">
            <x v="102"/>
          </reference>
          <reference field="9" count="1" selected="0">
            <x v="559"/>
          </reference>
          <reference field="10" count="1" selected="0">
            <x v="201"/>
          </reference>
          <reference field="11" count="1" selected="0">
            <x v="2"/>
          </reference>
          <reference field="25" count="0"/>
        </references>
      </pivotArea>
    </format>
    <format dxfId="991">
      <pivotArea dataOnly="0" labelOnly="1" outline="0" fieldPosition="0">
        <references count="7">
          <reference field="2" count="1" selected="0">
            <x v="49"/>
          </reference>
          <reference field="3" count="1" selected="0">
            <x v="716"/>
          </reference>
          <reference field="5" count="1" selected="0">
            <x v="102"/>
          </reference>
          <reference field="9" count="1" selected="0">
            <x v="560"/>
          </reference>
          <reference field="10" count="1" selected="0">
            <x v="200"/>
          </reference>
          <reference field="11" count="1" selected="0">
            <x v="2"/>
          </reference>
          <reference field="25" count="0"/>
        </references>
      </pivotArea>
    </format>
    <format dxfId="990">
      <pivotArea dataOnly="0" labelOnly="1" outline="0" fieldPosition="0">
        <references count="7">
          <reference field="2" count="1" selected="0">
            <x v="49"/>
          </reference>
          <reference field="3" count="1" selected="0">
            <x v="750"/>
          </reference>
          <reference field="5" count="1" selected="0">
            <x v="127"/>
          </reference>
          <reference field="9" count="1" selected="0">
            <x v="553"/>
          </reference>
          <reference field="10" count="1" selected="0">
            <x v="180"/>
          </reference>
          <reference field="11" count="1" selected="0">
            <x v="3"/>
          </reference>
          <reference field="25" count="0"/>
        </references>
      </pivotArea>
    </format>
    <format dxfId="989">
      <pivotArea dataOnly="0" labelOnly="1" outline="0" fieldPosition="0">
        <references count="7">
          <reference field="2" count="1" selected="0">
            <x v="49"/>
          </reference>
          <reference field="3" count="1" selected="0">
            <x v="750"/>
          </reference>
          <reference field="5" count="1" selected="0">
            <x v="127"/>
          </reference>
          <reference field="9" count="1" selected="0">
            <x v="554"/>
          </reference>
          <reference field="10" count="1" selected="0">
            <x v="136"/>
          </reference>
          <reference field="11" count="1" selected="0">
            <x v="3"/>
          </reference>
          <reference field="25" count="0"/>
        </references>
      </pivotArea>
    </format>
    <format dxfId="988">
      <pivotArea dataOnly="0" labelOnly="1" outline="0" fieldPosition="0">
        <references count="7">
          <reference field="2" count="1" selected="0">
            <x v="49"/>
          </reference>
          <reference field="3" count="1" selected="0">
            <x v="750"/>
          </reference>
          <reference field="5" count="1" selected="0">
            <x v="127"/>
          </reference>
          <reference field="9" count="1" selected="0">
            <x v="635"/>
          </reference>
          <reference field="10" count="1" selected="0">
            <x v="136"/>
          </reference>
          <reference field="11" count="1" selected="0">
            <x v="3"/>
          </reference>
          <reference field="25" count="0"/>
        </references>
      </pivotArea>
    </format>
    <format dxfId="987">
      <pivotArea dataOnly="0" labelOnly="1" outline="0" fieldPosition="0">
        <references count="7">
          <reference field="2" count="1" selected="0">
            <x v="49"/>
          </reference>
          <reference field="3" count="1" selected="0">
            <x v="750"/>
          </reference>
          <reference field="5" count="1" selected="0">
            <x v="127"/>
          </reference>
          <reference field="9" count="1" selected="0">
            <x v="636"/>
          </reference>
          <reference field="10" count="1" selected="0">
            <x v="140"/>
          </reference>
          <reference field="11" count="1" selected="0">
            <x v="2"/>
          </reference>
          <reference field="25" count="0"/>
        </references>
      </pivotArea>
    </format>
    <format dxfId="986">
      <pivotArea dataOnly="0" labelOnly="1" outline="0" fieldPosition="0">
        <references count="7">
          <reference field="2" count="1" selected="0">
            <x v="49"/>
          </reference>
          <reference field="3" count="1" selected="0">
            <x v="750"/>
          </reference>
          <reference field="5" count="1" selected="0">
            <x v="127"/>
          </reference>
          <reference field="9" count="1" selected="0">
            <x v="637"/>
          </reference>
          <reference field="10" count="1" selected="0">
            <x v="137"/>
          </reference>
          <reference field="11" count="1" selected="0">
            <x v="2"/>
          </reference>
          <reference field="25" count="0"/>
        </references>
      </pivotArea>
    </format>
    <format dxfId="985">
      <pivotArea dataOnly="0" labelOnly="1" outline="0" fieldPosition="0">
        <references count="7">
          <reference field="2" count="1" selected="0">
            <x v="49"/>
          </reference>
          <reference field="3" count="1" selected="0">
            <x v="750"/>
          </reference>
          <reference field="5" count="1" selected="0">
            <x v="127"/>
          </reference>
          <reference field="9" count="1" selected="0">
            <x v="638"/>
          </reference>
          <reference field="10" count="1" selected="0">
            <x v="137"/>
          </reference>
          <reference field="11" count="1" selected="0">
            <x v="2"/>
          </reference>
          <reference field="25" count="0"/>
        </references>
      </pivotArea>
    </format>
    <format dxfId="984">
      <pivotArea dataOnly="0" labelOnly="1" outline="0" fieldPosition="0">
        <references count="7">
          <reference field="2" count="1" selected="0">
            <x v="50"/>
          </reference>
          <reference field="3" count="1" selected="0">
            <x v="719"/>
          </reference>
          <reference field="5" count="1" selected="0">
            <x v="106"/>
          </reference>
          <reference field="9" count="1" selected="0">
            <x v="596"/>
          </reference>
          <reference field="10" count="1" selected="0">
            <x v="204"/>
          </reference>
          <reference field="11" count="1" selected="0">
            <x v="2"/>
          </reference>
          <reference field="25" count="0"/>
        </references>
      </pivotArea>
    </format>
    <format dxfId="983">
      <pivotArea dataOnly="0" labelOnly="1" outline="0" fieldPosition="0">
        <references count="7">
          <reference field="2" count="1" selected="0">
            <x v="50"/>
          </reference>
          <reference field="3" count="1" selected="0">
            <x v="719"/>
          </reference>
          <reference field="5" count="1" selected="0">
            <x v="106"/>
          </reference>
          <reference field="9" count="1" selected="0">
            <x v="605"/>
          </reference>
          <reference field="10" count="1" selected="0">
            <x v="191"/>
          </reference>
          <reference field="11" count="1" selected="0">
            <x v="2"/>
          </reference>
          <reference field="25" count="0"/>
        </references>
      </pivotArea>
    </format>
    <format dxfId="982">
      <pivotArea dataOnly="0" labelOnly="1" outline="0" fieldPosition="0">
        <references count="7">
          <reference field="2" count="1" selected="0">
            <x v="50"/>
          </reference>
          <reference field="3" count="1" selected="0">
            <x v="720"/>
          </reference>
          <reference field="5" count="1" selected="0">
            <x v="106"/>
          </reference>
          <reference field="9" count="1" selected="0">
            <x v="597"/>
          </reference>
          <reference field="10" count="1" selected="0">
            <x v="2"/>
          </reference>
          <reference field="11" count="1" selected="0">
            <x v="2"/>
          </reference>
          <reference field="25" count="0"/>
        </references>
      </pivotArea>
    </format>
    <format dxfId="981">
      <pivotArea dataOnly="0" labelOnly="1" outline="0" fieldPosition="0">
        <references count="7">
          <reference field="2" count="1" selected="0">
            <x v="50"/>
          </reference>
          <reference field="3" count="1" selected="0">
            <x v="720"/>
          </reference>
          <reference field="5" count="1" selected="0">
            <x v="106"/>
          </reference>
          <reference field="9" count="1" selected="0">
            <x v="598"/>
          </reference>
          <reference field="10" count="1" selected="0">
            <x v="205"/>
          </reference>
          <reference field="11" count="1" selected="0">
            <x v="2"/>
          </reference>
          <reference field="25" count="0"/>
        </references>
      </pivotArea>
    </format>
    <format dxfId="980">
      <pivotArea dataOnly="0" labelOnly="1" outline="0" fieldPosition="0">
        <references count="7">
          <reference field="2" count="1" selected="0">
            <x v="50"/>
          </reference>
          <reference field="3" count="1" selected="0">
            <x v="720"/>
          </reference>
          <reference field="5" count="1" selected="0">
            <x v="106"/>
          </reference>
          <reference field="9" count="1" selected="0">
            <x v="603"/>
          </reference>
          <reference field="10" count="1" selected="0">
            <x v="194"/>
          </reference>
          <reference field="11" count="1" selected="0">
            <x v="2"/>
          </reference>
          <reference field="25" count="0"/>
        </references>
      </pivotArea>
    </format>
    <format dxfId="979">
      <pivotArea dataOnly="0" labelOnly="1" outline="0" fieldPosition="0">
        <references count="7">
          <reference field="2" count="1" selected="0">
            <x v="50"/>
          </reference>
          <reference field="3" count="1" selected="0">
            <x v="720"/>
          </reference>
          <reference field="5" count="1" selected="0">
            <x v="106"/>
          </reference>
          <reference field="9" count="1" selected="0">
            <x v="606"/>
          </reference>
          <reference field="10" count="1" selected="0">
            <x v="210"/>
          </reference>
          <reference field="11" count="1" selected="0">
            <x v="2"/>
          </reference>
          <reference field="25" count="0"/>
        </references>
      </pivotArea>
    </format>
    <format dxfId="978">
      <pivotArea dataOnly="0" labelOnly="1" outline="0" fieldPosition="0">
        <references count="7">
          <reference field="2" count="1" selected="0">
            <x v="50"/>
          </reference>
          <reference field="3" count="1" selected="0">
            <x v="720"/>
          </reference>
          <reference field="5" count="1" selected="0">
            <x v="106"/>
          </reference>
          <reference field="9" count="1" selected="0">
            <x v="607"/>
          </reference>
          <reference field="10" count="1" selected="0">
            <x v="190"/>
          </reference>
          <reference field="11" count="1" selected="0">
            <x v="2"/>
          </reference>
          <reference field="25" count="0"/>
        </references>
      </pivotArea>
    </format>
    <format dxfId="977">
      <pivotArea dataOnly="0" labelOnly="1" outline="0" fieldPosition="0">
        <references count="7">
          <reference field="2" count="1" selected="0">
            <x v="50"/>
          </reference>
          <reference field="3" count="1" selected="0">
            <x v="720"/>
          </reference>
          <reference field="5" count="1" selected="0">
            <x v="106"/>
          </reference>
          <reference field="9" count="1" selected="0">
            <x v="609"/>
          </reference>
          <reference field="10" count="1" selected="0">
            <x v="209"/>
          </reference>
          <reference field="11" count="1" selected="0">
            <x v="2"/>
          </reference>
          <reference field="25" count="0"/>
        </references>
      </pivotArea>
    </format>
    <format dxfId="976">
      <pivotArea dataOnly="0" labelOnly="1" outline="0" fieldPosition="0">
        <references count="7">
          <reference field="2" count="1" selected="0">
            <x v="50"/>
          </reference>
          <reference field="3" count="1" selected="0">
            <x v="721"/>
          </reference>
          <reference field="5" count="1" selected="0">
            <x v="106"/>
          </reference>
          <reference field="9" count="1" selected="0">
            <x v="599"/>
          </reference>
          <reference field="10" count="1" selected="0">
            <x v="208"/>
          </reference>
          <reference field="11" count="1" selected="0">
            <x v="2"/>
          </reference>
          <reference field="25" count="0"/>
        </references>
      </pivotArea>
    </format>
    <format dxfId="975">
      <pivotArea dataOnly="0" labelOnly="1" outline="0" fieldPosition="0">
        <references count="7">
          <reference field="2" count="1" selected="0">
            <x v="50"/>
          </reference>
          <reference field="3" count="1" selected="0">
            <x v="721"/>
          </reference>
          <reference field="5" count="1" selected="0">
            <x v="106"/>
          </reference>
          <reference field="9" count="1" selected="0">
            <x v="601"/>
          </reference>
          <reference field="10" count="1" selected="0">
            <x v="204"/>
          </reference>
          <reference field="11" count="1" selected="0">
            <x v="2"/>
          </reference>
          <reference field="25" count="0"/>
        </references>
      </pivotArea>
    </format>
    <format dxfId="974">
      <pivotArea dataOnly="0" labelOnly="1" outline="0" fieldPosition="0">
        <references count="7">
          <reference field="2" count="1" selected="0">
            <x v="50"/>
          </reference>
          <reference field="3" count="1" selected="0">
            <x v="721"/>
          </reference>
          <reference field="5" count="1" selected="0">
            <x v="106"/>
          </reference>
          <reference field="9" count="1" selected="0">
            <x v="604"/>
          </reference>
          <reference field="10" count="1" selected="0">
            <x v="190"/>
          </reference>
          <reference field="11" count="1" selected="0">
            <x v="2"/>
          </reference>
          <reference field="25" count="0"/>
        </references>
      </pivotArea>
    </format>
    <format dxfId="973">
      <pivotArea dataOnly="0" labelOnly="1" outline="0" fieldPosition="0">
        <references count="7">
          <reference field="2" count="1" selected="0">
            <x v="50"/>
          </reference>
          <reference field="3" count="1" selected="0">
            <x v="721"/>
          </reference>
          <reference field="5" count="1" selected="0">
            <x v="106"/>
          </reference>
          <reference field="9" count="1" selected="0">
            <x v="608"/>
          </reference>
          <reference field="10" count="1" selected="0">
            <x v="194"/>
          </reference>
          <reference field="11" count="1" selected="0">
            <x v="2"/>
          </reference>
          <reference field="25" count="0"/>
        </references>
      </pivotArea>
    </format>
    <format dxfId="972">
      <pivotArea dataOnly="0" labelOnly="1" outline="0" fieldPosition="0">
        <references count="7">
          <reference field="2" count="1" selected="0">
            <x v="50"/>
          </reference>
          <reference field="3" count="1" selected="0">
            <x v="722"/>
          </reference>
          <reference field="5" count="1" selected="0">
            <x v="106"/>
          </reference>
          <reference field="9" count="1" selected="0">
            <x v="600"/>
          </reference>
          <reference field="10" count="1" selected="0">
            <x v="191"/>
          </reference>
          <reference field="11" count="1" selected="0">
            <x v="2"/>
          </reference>
          <reference field="25" count="0"/>
        </references>
      </pivotArea>
    </format>
    <format dxfId="971">
      <pivotArea dataOnly="0" labelOnly="1" outline="0" fieldPosition="0">
        <references count="7">
          <reference field="2" count="1" selected="0">
            <x v="50"/>
          </reference>
          <reference field="3" count="1" selected="0">
            <x v="722"/>
          </reference>
          <reference field="5" count="1" selected="0">
            <x v="106"/>
          </reference>
          <reference field="9" count="1" selected="0">
            <x v="602"/>
          </reference>
          <reference field="10" count="1" selected="0">
            <x v="204"/>
          </reference>
          <reference field="11" count="1" selected="0">
            <x v="2"/>
          </reference>
          <reference field="25" count="0"/>
        </references>
      </pivotArea>
    </format>
    <format dxfId="970">
      <pivotArea dataOnly="0" labelOnly="1" outline="0" fieldPosition="0">
        <references count="7">
          <reference field="2" count="1" selected="0">
            <x v="51"/>
          </reference>
          <reference field="3" count="1" selected="0">
            <x v="723"/>
          </reference>
          <reference field="5" count="1" selected="0">
            <x v="107"/>
          </reference>
          <reference field="9" count="1" selected="0">
            <x v="610"/>
          </reference>
          <reference field="10" count="1" selected="0">
            <x v="222"/>
          </reference>
          <reference field="11" count="1" selected="0">
            <x v="3"/>
          </reference>
          <reference field="25" count="0"/>
        </references>
      </pivotArea>
    </format>
    <format dxfId="969">
      <pivotArea dataOnly="0" labelOnly="1" outline="0" fieldPosition="0">
        <references count="7">
          <reference field="2" count="1" selected="0">
            <x v="51"/>
          </reference>
          <reference field="3" count="1" selected="0">
            <x v="723"/>
          </reference>
          <reference field="5" count="1" selected="0">
            <x v="107"/>
          </reference>
          <reference field="9" count="1" selected="0">
            <x v="611"/>
          </reference>
          <reference field="10" count="1" selected="0">
            <x v="190"/>
          </reference>
          <reference field="11" count="1" selected="0">
            <x v="2"/>
          </reference>
          <reference field="25" count="0"/>
        </references>
      </pivotArea>
    </format>
    <format dxfId="968">
      <pivotArea dataOnly="0" labelOnly="1" outline="0" fieldPosition="0">
        <references count="7">
          <reference field="2" count="1" selected="0">
            <x v="51"/>
          </reference>
          <reference field="3" count="1" selected="0">
            <x v="723"/>
          </reference>
          <reference field="5" count="1" selected="0">
            <x v="107"/>
          </reference>
          <reference field="9" count="1" selected="0">
            <x v="612"/>
          </reference>
          <reference field="10" count="1" selected="0">
            <x v="190"/>
          </reference>
          <reference field="11" count="1" selected="0">
            <x v="2"/>
          </reference>
          <reference field="25" count="0"/>
        </references>
      </pivotArea>
    </format>
    <format dxfId="967">
      <pivotArea dataOnly="0" labelOnly="1" outline="0" fieldPosition="0">
        <references count="7">
          <reference field="2" count="1" selected="0">
            <x v="51"/>
          </reference>
          <reference field="3" count="1" selected="0">
            <x v="725"/>
          </reference>
          <reference field="5" count="1" selected="0">
            <x v="109"/>
          </reference>
          <reference field="9" count="1" selected="0">
            <x v="641"/>
          </reference>
          <reference field="10" count="1" selected="0">
            <x v="205"/>
          </reference>
          <reference field="11" count="1" selected="0">
            <x v="2"/>
          </reference>
          <reference field="25" count="0"/>
        </references>
      </pivotArea>
    </format>
    <format dxfId="966">
      <pivotArea dataOnly="0" labelOnly="1" outline="0" fieldPosition="0">
        <references count="7">
          <reference field="2" count="1" selected="0">
            <x v="51"/>
          </reference>
          <reference field="3" count="1" selected="0">
            <x v="725"/>
          </reference>
          <reference field="5" count="1" selected="0">
            <x v="109"/>
          </reference>
          <reference field="9" count="1" selected="0">
            <x v="642"/>
          </reference>
          <reference field="10" count="1" selected="0">
            <x v="190"/>
          </reference>
          <reference field="11" count="1" selected="0">
            <x v="2"/>
          </reference>
          <reference field="25" count="0"/>
        </references>
      </pivotArea>
    </format>
    <format dxfId="965">
      <pivotArea dataOnly="0" labelOnly="1" outline="0" fieldPosition="0">
        <references count="7">
          <reference field="2" count="1" selected="0">
            <x v="51"/>
          </reference>
          <reference field="3" count="1" selected="0">
            <x v="725"/>
          </reference>
          <reference field="5" count="1" selected="0">
            <x v="109"/>
          </reference>
          <reference field="9" count="1" selected="0">
            <x v="643"/>
          </reference>
          <reference field="10" count="1" selected="0">
            <x v="190"/>
          </reference>
          <reference field="11" count="1" selected="0">
            <x v="2"/>
          </reference>
          <reference field="25" count="0"/>
        </references>
      </pivotArea>
    </format>
    <format dxfId="964">
      <pivotArea dataOnly="0" labelOnly="1" outline="0" fieldPosition="0">
        <references count="7">
          <reference field="2" count="1" selected="0">
            <x v="51"/>
          </reference>
          <reference field="3" count="1" selected="0">
            <x v="725"/>
          </reference>
          <reference field="5" count="1" selected="0">
            <x v="109"/>
          </reference>
          <reference field="9" count="1" selected="0">
            <x v="644"/>
          </reference>
          <reference field="10" count="1" selected="0">
            <x v="190"/>
          </reference>
          <reference field="11" count="1" selected="0">
            <x v="2"/>
          </reference>
          <reference field="25" count="0"/>
        </references>
      </pivotArea>
    </format>
    <format dxfId="963">
      <pivotArea dataOnly="0" labelOnly="1" outline="0" fieldPosition="0">
        <references count="7">
          <reference field="2" count="1" selected="0">
            <x v="51"/>
          </reference>
          <reference field="3" count="1" selected="0">
            <x v="725"/>
          </reference>
          <reference field="5" count="1" selected="0">
            <x v="109"/>
          </reference>
          <reference field="9" count="1" selected="0">
            <x v="645"/>
          </reference>
          <reference field="10" count="1" selected="0">
            <x v="190"/>
          </reference>
          <reference field="11" count="1" selected="0">
            <x v="2"/>
          </reference>
          <reference field="25" count="0"/>
        </references>
      </pivotArea>
    </format>
    <format dxfId="962">
      <pivotArea dataOnly="0" labelOnly="1" outline="0" fieldPosition="0">
        <references count="7">
          <reference field="2" count="1" selected="0">
            <x v="51"/>
          </reference>
          <reference field="3" count="1" selected="0">
            <x v="725"/>
          </reference>
          <reference field="5" count="1" selected="0">
            <x v="109"/>
          </reference>
          <reference field="9" count="1" selected="0">
            <x v="646"/>
          </reference>
          <reference field="10" count="1" selected="0">
            <x v="190"/>
          </reference>
          <reference field="11" count="1" selected="0">
            <x v="2"/>
          </reference>
          <reference field="25" count="0"/>
        </references>
      </pivotArea>
    </format>
    <format dxfId="961">
      <pivotArea dataOnly="0" labelOnly="1" outline="0" fieldPosition="0">
        <references count="7">
          <reference field="2" count="1" selected="0">
            <x v="51"/>
          </reference>
          <reference field="3" count="1" selected="0">
            <x v="725"/>
          </reference>
          <reference field="5" count="1" selected="0">
            <x v="109"/>
          </reference>
          <reference field="9" count="1" selected="0">
            <x v="647"/>
          </reference>
          <reference field="10" count="1" selected="0">
            <x v="204"/>
          </reference>
          <reference field="11" count="1" selected="0">
            <x v="2"/>
          </reference>
          <reference field="25" count="0"/>
        </references>
      </pivotArea>
    </format>
    <format dxfId="960">
      <pivotArea dataOnly="0" labelOnly="1" outline="0" fieldPosition="0">
        <references count="7">
          <reference field="2" count="1" selected="0">
            <x v="51"/>
          </reference>
          <reference field="3" count="1" selected="0">
            <x v="725"/>
          </reference>
          <reference field="5" count="1" selected="0">
            <x v="109"/>
          </reference>
          <reference field="9" count="1" selected="0">
            <x v="648"/>
          </reference>
          <reference field="10" count="1" selected="0">
            <x v="190"/>
          </reference>
          <reference field="11" count="1" selected="0">
            <x v="2"/>
          </reference>
          <reference field="25" count="0"/>
        </references>
      </pivotArea>
    </format>
    <format dxfId="959">
      <pivotArea dataOnly="0" labelOnly="1" outline="0" fieldPosition="0">
        <references count="7">
          <reference field="2" count="1" selected="0">
            <x v="51"/>
          </reference>
          <reference field="3" count="1" selected="0">
            <x v="725"/>
          </reference>
          <reference field="5" count="1" selected="0">
            <x v="109"/>
          </reference>
          <reference field="9" count="1" selected="0">
            <x v="649"/>
          </reference>
          <reference field="10" count="1" selected="0">
            <x v="190"/>
          </reference>
          <reference field="11" count="1" selected="0">
            <x v="2"/>
          </reference>
          <reference field="25" count="0"/>
        </references>
      </pivotArea>
    </format>
    <format dxfId="958">
      <pivotArea dataOnly="0" labelOnly="1" outline="0" fieldPosition="0">
        <references count="7">
          <reference field="2" count="1" selected="0">
            <x v="51"/>
          </reference>
          <reference field="3" count="1" selected="0">
            <x v="725"/>
          </reference>
          <reference field="5" count="1" selected="0">
            <x v="109"/>
          </reference>
          <reference field="9" count="1" selected="0">
            <x v="650"/>
          </reference>
          <reference field="10" count="1" selected="0">
            <x v="190"/>
          </reference>
          <reference field="11" count="1" selected="0">
            <x v="2"/>
          </reference>
          <reference field="25" count="0"/>
        </references>
      </pivotArea>
    </format>
    <format dxfId="957">
      <pivotArea dataOnly="0" labelOnly="1" outline="0" fieldPosition="0">
        <references count="7">
          <reference field="2" count="1" selected="0">
            <x v="51"/>
          </reference>
          <reference field="3" count="1" selected="0">
            <x v="725"/>
          </reference>
          <reference field="5" count="1" selected="0">
            <x v="109"/>
          </reference>
          <reference field="9" count="1" selected="0">
            <x v="651"/>
          </reference>
          <reference field="10" count="1" selected="0">
            <x v="190"/>
          </reference>
          <reference field="11" count="1" selected="0">
            <x v="2"/>
          </reference>
          <reference field="25" count="0"/>
        </references>
      </pivotArea>
    </format>
    <format dxfId="956">
      <pivotArea dataOnly="0" labelOnly="1" outline="0" fieldPosition="0">
        <references count="7">
          <reference field="2" count="1" selected="0">
            <x v="51"/>
          </reference>
          <reference field="3" count="1" selected="0">
            <x v="725"/>
          </reference>
          <reference field="5" count="1" selected="0">
            <x v="109"/>
          </reference>
          <reference field="9" count="1" selected="0">
            <x v="652"/>
          </reference>
          <reference field="10" count="1" selected="0">
            <x v="190"/>
          </reference>
          <reference field="11" count="1" selected="0">
            <x v="2"/>
          </reference>
          <reference field="25" count="0"/>
        </references>
      </pivotArea>
    </format>
    <format dxfId="955">
      <pivotArea dataOnly="0" labelOnly="1" outline="0" fieldPosition="0">
        <references count="7">
          <reference field="2" count="1" selected="0">
            <x v="51"/>
          </reference>
          <reference field="3" count="1" selected="0">
            <x v="725"/>
          </reference>
          <reference field="5" count="1" selected="0">
            <x v="109"/>
          </reference>
          <reference field="9" count="1" selected="0">
            <x v="653"/>
          </reference>
          <reference field="10" count="1" selected="0">
            <x v="190"/>
          </reference>
          <reference field="11" count="1" selected="0">
            <x v="2"/>
          </reference>
          <reference field="25" count="0"/>
        </references>
      </pivotArea>
    </format>
    <format dxfId="954">
      <pivotArea dataOnly="0" labelOnly="1" outline="0" fieldPosition="0">
        <references count="7">
          <reference field="2" count="1" selected="0">
            <x v="51"/>
          </reference>
          <reference field="3" count="1" selected="0">
            <x v="725"/>
          </reference>
          <reference field="5" count="1" selected="0">
            <x v="109"/>
          </reference>
          <reference field="9" count="1" selected="0">
            <x v="654"/>
          </reference>
          <reference field="10" count="1" selected="0">
            <x v="190"/>
          </reference>
          <reference field="11" count="1" selected="0">
            <x v="2"/>
          </reference>
          <reference field="25" count="0"/>
        </references>
      </pivotArea>
    </format>
    <format dxfId="953">
      <pivotArea dataOnly="0" labelOnly="1" outline="0" fieldPosition="0">
        <references count="7">
          <reference field="2" count="1" selected="0">
            <x v="51"/>
          </reference>
          <reference field="3" count="1" selected="0">
            <x v="725"/>
          </reference>
          <reference field="5" count="1" selected="0">
            <x v="109"/>
          </reference>
          <reference field="9" count="1" selected="0">
            <x v="655"/>
          </reference>
          <reference field="10" count="1" selected="0">
            <x v="190"/>
          </reference>
          <reference field="11" count="1" selected="0">
            <x v="2"/>
          </reference>
          <reference field="25" count="0"/>
        </references>
      </pivotArea>
    </format>
    <format dxfId="952">
      <pivotArea dataOnly="0" labelOnly="1" outline="0" fieldPosition="0">
        <references count="7">
          <reference field="2" count="1" selected="0">
            <x v="51"/>
          </reference>
          <reference field="3" count="1" selected="0">
            <x v="725"/>
          </reference>
          <reference field="5" count="1" selected="0">
            <x v="109"/>
          </reference>
          <reference field="9" count="1" selected="0">
            <x v="656"/>
          </reference>
          <reference field="10" count="1" selected="0">
            <x v="204"/>
          </reference>
          <reference field="11" count="1" selected="0">
            <x v="2"/>
          </reference>
          <reference field="25" count="0"/>
        </references>
      </pivotArea>
    </format>
    <format dxfId="951">
      <pivotArea dataOnly="0" labelOnly="1" outline="0" fieldPosition="0">
        <references count="7">
          <reference field="2" count="1" selected="0">
            <x v="51"/>
          </reference>
          <reference field="3" count="1" selected="0">
            <x v="725"/>
          </reference>
          <reference field="5" count="1" selected="0">
            <x v="109"/>
          </reference>
          <reference field="9" count="1" selected="0">
            <x v="657"/>
          </reference>
          <reference field="10" count="1" selected="0">
            <x v="190"/>
          </reference>
          <reference field="11" count="1" selected="0">
            <x v="2"/>
          </reference>
          <reference field="25" count="0"/>
        </references>
      </pivotArea>
    </format>
    <format dxfId="950">
      <pivotArea dataOnly="0" labelOnly="1" outline="0" fieldPosition="0">
        <references count="7">
          <reference field="2" count="1" selected="0">
            <x v="51"/>
          </reference>
          <reference field="3" count="1" selected="0">
            <x v="725"/>
          </reference>
          <reference field="5" count="1" selected="0">
            <x v="109"/>
          </reference>
          <reference field="9" count="1" selected="0">
            <x v="658"/>
          </reference>
          <reference field="10" count="1" selected="0">
            <x v="190"/>
          </reference>
          <reference field="11" count="1" selected="0">
            <x v="2"/>
          </reference>
          <reference field="25" count="0"/>
        </references>
      </pivotArea>
    </format>
    <format dxfId="949">
      <pivotArea dataOnly="0" labelOnly="1" outline="0" fieldPosition="0">
        <references count="7">
          <reference field="2" count="1" selected="0">
            <x v="51"/>
          </reference>
          <reference field="3" count="1" selected="0">
            <x v="725"/>
          </reference>
          <reference field="5" count="1" selected="0">
            <x v="109"/>
          </reference>
          <reference field="9" count="1" selected="0">
            <x v="659"/>
          </reference>
          <reference field="10" count="1" selected="0">
            <x v="190"/>
          </reference>
          <reference field="11" count="1" selected="0">
            <x v="2"/>
          </reference>
          <reference field="25" count="0"/>
        </references>
      </pivotArea>
    </format>
    <format dxfId="948">
      <pivotArea dataOnly="0" labelOnly="1" outline="0" fieldPosition="0">
        <references count="7">
          <reference field="2" count="1" selected="0">
            <x v="51"/>
          </reference>
          <reference field="3" count="1" selected="0">
            <x v="725"/>
          </reference>
          <reference field="5" count="1" selected="0">
            <x v="109"/>
          </reference>
          <reference field="9" count="1" selected="0">
            <x v="660"/>
          </reference>
          <reference field="10" count="1" selected="0">
            <x v="190"/>
          </reference>
          <reference field="11" count="1" selected="0">
            <x v="2"/>
          </reference>
          <reference field="25" count="0"/>
        </references>
      </pivotArea>
    </format>
    <format dxfId="947">
      <pivotArea dataOnly="0" labelOnly="1" outline="0" fieldPosition="0">
        <references count="7">
          <reference field="2" count="1" selected="0">
            <x v="51"/>
          </reference>
          <reference field="3" count="1" selected="0">
            <x v="725"/>
          </reference>
          <reference field="5" count="1" selected="0">
            <x v="109"/>
          </reference>
          <reference field="9" count="1" selected="0">
            <x v="661"/>
          </reference>
          <reference field="10" count="1" selected="0">
            <x v="190"/>
          </reference>
          <reference field="11" count="1" selected="0">
            <x v="2"/>
          </reference>
          <reference field="25" count="0"/>
        </references>
      </pivotArea>
    </format>
    <format dxfId="946">
      <pivotArea dataOnly="0" labelOnly="1" outline="0" fieldPosition="0">
        <references count="7">
          <reference field="2" count="1" selected="0">
            <x v="51"/>
          </reference>
          <reference field="3" count="1" selected="0">
            <x v="725"/>
          </reference>
          <reference field="5" count="1" selected="0">
            <x v="109"/>
          </reference>
          <reference field="9" count="1" selected="0">
            <x v="662"/>
          </reference>
          <reference field="10" count="1" selected="0">
            <x v="190"/>
          </reference>
          <reference field="11" count="1" selected="0">
            <x v="2"/>
          </reference>
          <reference field="25" count="0"/>
        </references>
      </pivotArea>
    </format>
    <format dxfId="945">
      <pivotArea dataOnly="0" labelOnly="1" outline="0" fieldPosition="0">
        <references count="7">
          <reference field="2" count="1" selected="0">
            <x v="51"/>
          </reference>
          <reference field="3" count="1" selected="0">
            <x v="725"/>
          </reference>
          <reference field="5" count="1" selected="0">
            <x v="109"/>
          </reference>
          <reference field="9" count="1" selected="0">
            <x v="663"/>
          </reference>
          <reference field="10" count="1" selected="0">
            <x v="60"/>
          </reference>
          <reference field="11" count="1" selected="0">
            <x v="3"/>
          </reference>
          <reference field="25" count="0"/>
        </references>
      </pivotArea>
    </format>
    <format dxfId="944">
      <pivotArea dataOnly="0" labelOnly="1" outline="0" fieldPosition="0">
        <references count="7">
          <reference field="2" count="1" selected="0">
            <x v="51"/>
          </reference>
          <reference field="3" count="1" selected="0">
            <x v="725"/>
          </reference>
          <reference field="5" count="1" selected="0">
            <x v="109"/>
          </reference>
          <reference field="9" count="1" selected="0">
            <x v="664"/>
          </reference>
          <reference field="10" count="1" selected="0">
            <x v="190"/>
          </reference>
          <reference field="11" count="1" selected="0">
            <x v="2"/>
          </reference>
          <reference field="25" count="0"/>
        </references>
      </pivotArea>
    </format>
    <format dxfId="943">
      <pivotArea dataOnly="0" labelOnly="1" outline="0" fieldPosition="0">
        <references count="7">
          <reference field="2" count="1" selected="0">
            <x v="51"/>
          </reference>
          <reference field="3" count="1" selected="0">
            <x v="732"/>
          </reference>
          <reference field="5" count="1" selected="0">
            <x v="113"/>
          </reference>
          <reference field="9" count="1" selected="0">
            <x v="676"/>
          </reference>
          <reference field="10" count="1" selected="0">
            <x v="204"/>
          </reference>
          <reference field="11" count="1" selected="0">
            <x v="2"/>
          </reference>
          <reference field="25" count="0"/>
        </references>
      </pivotArea>
    </format>
    <format dxfId="942">
      <pivotArea dataOnly="0" labelOnly="1" outline="0" fieldPosition="0">
        <references count="7">
          <reference field="2" count="1" selected="0">
            <x v="51"/>
          </reference>
          <reference field="3" count="1" selected="0">
            <x v="732"/>
          </reference>
          <reference field="5" count="1" selected="0">
            <x v="113"/>
          </reference>
          <reference field="9" count="1" selected="0">
            <x v="677"/>
          </reference>
          <reference field="10" count="1" selected="0">
            <x v="190"/>
          </reference>
          <reference field="11" count="1" selected="0">
            <x v="2"/>
          </reference>
          <reference field="25" count="0"/>
        </references>
      </pivotArea>
    </format>
    <format dxfId="941">
      <pivotArea dataOnly="0" labelOnly="1" outline="0" fieldPosition="0">
        <references count="7">
          <reference field="2" count="1" selected="0">
            <x v="51"/>
          </reference>
          <reference field="3" count="1" selected="0">
            <x v="732"/>
          </reference>
          <reference field="5" count="1" selected="0">
            <x v="113"/>
          </reference>
          <reference field="9" count="1" selected="0">
            <x v="678"/>
          </reference>
          <reference field="10" count="1" selected="0">
            <x v="190"/>
          </reference>
          <reference field="11" count="1" selected="0">
            <x v="2"/>
          </reference>
          <reference field="25" count="0"/>
        </references>
      </pivotArea>
    </format>
    <format dxfId="940">
      <pivotArea dataOnly="0" labelOnly="1" outline="0" fieldPosition="0">
        <references count="7">
          <reference field="2" count="1" selected="0">
            <x v="51"/>
          </reference>
          <reference field="3" count="1" selected="0">
            <x v="732"/>
          </reference>
          <reference field="5" count="1" selected="0">
            <x v="113"/>
          </reference>
          <reference field="9" count="1" selected="0">
            <x v="679"/>
          </reference>
          <reference field="10" count="1" selected="0">
            <x v="190"/>
          </reference>
          <reference field="11" count="1" selected="0">
            <x v="2"/>
          </reference>
          <reference field="25" count="0"/>
        </references>
      </pivotArea>
    </format>
    <format dxfId="939">
      <pivotArea dataOnly="0" labelOnly="1" outline="0" fieldPosition="0">
        <references count="7">
          <reference field="2" count="1" selected="0">
            <x v="51"/>
          </reference>
          <reference field="3" count="1" selected="0">
            <x v="732"/>
          </reference>
          <reference field="5" count="1" selected="0">
            <x v="113"/>
          </reference>
          <reference field="9" count="1" selected="0">
            <x v="680"/>
          </reference>
          <reference field="10" count="1" selected="0">
            <x v="190"/>
          </reference>
          <reference field="11" count="1" selected="0">
            <x v="2"/>
          </reference>
          <reference field="25" count="0"/>
        </references>
      </pivotArea>
    </format>
    <format dxfId="938">
      <pivotArea dataOnly="0" labelOnly="1" outline="0" fieldPosition="0">
        <references count="7">
          <reference field="2" count="1" selected="0">
            <x v="51"/>
          </reference>
          <reference field="3" count="1" selected="0">
            <x v="732"/>
          </reference>
          <reference field="5" count="1" selected="0">
            <x v="113"/>
          </reference>
          <reference field="9" count="1" selected="0">
            <x v="681"/>
          </reference>
          <reference field="10" count="1" selected="0">
            <x v="226"/>
          </reference>
          <reference field="11" count="1" selected="0">
            <x v="2"/>
          </reference>
          <reference field="25" count="0"/>
        </references>
      </pivotArea>
    </format>
    <format dxfId="937">
      <pivotArea dataOnly="0" labelOnly="1" outline="0" fieldPosition="0">
        <references count="7">
          <reference field="2" count="1" selected="0">
            <x v="52"/>
          </reference>
          <reference field="3" count="1" selected="0">
            <x v="726"/>
          </reference>
          <reference field="5" count="1" selected="0">
            <x v="110"/>
          </reference>
          <reference field="9" count="1" selected="0">
            <x v="665"/>
          </reference>
          <reference field="10" count="1" selected="0">
            <x v="204"/>
          </reference>
          <reference field="11" count="1" selected="0">
            <x v="2"/>
          </reference>
          <reference field="25" count="0"/>
        </references>
      </pivotArea>
    </format>
    <format dxfId="936">
      <pivotArea dataOnly="0" labelOnly="1" outline="0" fieldPosition="0">
        <references count="7">
          <reference field="2" count="1" selected="0">
            <x v="52"/>
          </reference>
          <reference field="3" count="1" selected="0">
            <x v="726"/>
          </reference>
          <reference field="5" count="1" selected="0">
            <x v="110"/>
          </reference>
          <reference field="9" count="1" selected="0">
            <x v="666"/>
          </reference>
          <reference field="10" count="1" selected="0">
            <x v="223"/>
          </reference>
          <reference field="11" count="1" selected="0">
            <x v="2"/>
          </reference>
          <reference field="25" count="0"/>
        </references>
      </pivotArea>
    </format>
    <format dxfId="935">
      <pivotArea dataOnly="0" labelOnly="1" outline="0" fieldPosition="0">
        <references count="7">
          <reference field="2" count="1" selected="0">
            <x v="52"/>
          </reference>
          <reference field="3" count="1" selected="0">
            <x v="727"/>
          </reference>
          <reference field="5" count="1" selected="0">
            <x v="110"/>
          </reference>
          <reference field="9" count="1" selected="0">
            <x v="667"/>
          </reference>
          <reference field="10" count="1" selected="0">
            <x v="210"/>
          </reference>
          <reference field="11" count="1" selected="0">
            <x v="2"/>
          </reference>
          <reference field="25" count="0"/>
        </references>
      </pivotArea>
    </format>
    <format dxfId="934">
      <pivotArea dataOnly="0" labelOnly="1" outline="0" fieldPosition="0">
        <references count="7">
          <reference field="2" count="1" selected="0">
            <x v="52"/>
          </reference>
          <reference field="3" count="1" selected="0">
            <x v="729"/>
          </reference>
          <reference field="5" count="1" selected="0">
            <x v="110"/>
          </reference>
          <reference field="9" count="1" selected="0">
            <x v="668"/>
          </reference>
          <reference field="10" count="1" selected="0">
            <x v="204"/>
          </reference>
          <reference field="11" count="1" selected="0">
            <x v="2"/>
          </reference>
          <reference field="25" count="0"/>
        </references>
      </pivotArea>
    </format>
    <format dxfId="933">
      <pivotArea dataOnly="0" labelOnly="1" outline="0" fieldPosition="0">
        <references count="7">
          <reference field="2" count="1" selected="0">
            <x v="52"/>
          </reference>
          <reference field="3" count="1" selected="0">
            <x v="729"/>
          </reference>
          <reference field="5" count="1" selected="0">
            <x v="110"/>
          </reference>
          <reference field="9" count="1" selected="0">
            <x v="669"/>
          </reference>
          <reference field="10" count="1" selected="0">
            <x v="224"/>
          </reference>
          <reference field="11" count="1" selected="0">
            <x v="2"/>
          </reference>
          <reference field="25" count="0"/>
        </references>
      </pivotArea>
    </format>
    <format dxfId="932">
      <pivotArea dataOnly="0" labelOnly="1" outline="0" fieldPosition="0">
        <references count="7">
          <reference field="2" count="1" selected="0">
            <x v="52"/>
          </reference>
          <reference field="3" count="1" selected="0">
            <x v="729"/>
          </reference>
          <reference field="5" count="1" selected="0">
            <x v="110"/>
          </reference>
          <reference field="9" count="1" selected="0">
            <x v="670"/>
          </reference>
          <reference field="10" count="1" selected="0">
            <x v="224"/>
          </reference>
          <reference field="11" count="1" selected="0">
            <x v="2"/>
          </reference>
          <reference field="25" count="0"/>
        </references>
      </pivotArea>
    </format>
    <format dxfId="931">
      <pivotArea dataOnly="0" labelOnly="1" outline="0" fieldPosition="0">
        <references count="7">
          <reference field="2" count="1" selected="0">
            <x v="52"/>
          </reference>
          <reference field="3" count="1" selected="0">
            <x v="729"/>
          </reference>
          <reference field="5" count="1" selected="0">
            <x v="110"/>
          </reference>
          <reference field="9" count="1" selected="0">
            <x v="671"/>
          </reference>
          <reference field="10" count="1" selected="0">
            <x v="224"/>
          </reference>
          <reference field="11" count="1" selected="0">
            <x v="2"/>
          </reference>
          <reference field="25" count="0"/>
        </references>
      </pivotArea>
    </format>
    <format dxfId="930">
      <pivotArea dataOnly="0" labelOnly="1" outline="0" fieldPosition="0">
        <references count="7">
          <reference field="2" count="1" selected="0">
            <x v="52"/>
          </reference>
          <reference field="3" count="1" selected="0">
            <x v="729"/>
          </reference>
          <reference field="5" count="1" selected="0">
            <x v="110"/>
          </reference>
          <reference field="9" count="1" selected="0">
            <x v="672"/>
          </reference>
          <reference field="10" count="1" selected="0">
            <x v="224"/>
          </reference>
          <reference field="11" count="1" selected="0">
            <x v="2"/>
          </reference>
          <reference field="25" count="0"/>
        </references>
      </pivotArea>
    </format>
    <format dxfId="929">
      <pivotArea dataOnly="0" labelOnly="1" outline="0" fieldPosition="0">
        <references count="7">
          <reference field="2" count="1" selected="0">
            <x v="52"/>
          </reference>
          <reference field="3" count="1" selected="0">
            <x v="729"/>
          </reference>
          <reference field="5" count="1" selected="0">
            <x v="110"/>
          </reference>
          <reference field="9" count="1" selected="0">
            <x v="673"/>
          </reference>
          <reference field="10" count="1" selected="0">
            <x v="224"/>
          </reference>
          <reference field="11" count="1" selected="0">
            <x v="2"/>
          </reference>
          <reference field="25" count="0"/>
        </references>
      </pivotArea>
    </format>
    <format dxfId="928">
      <pivotArea dataOnly="0" labelOnly="1" outline="0" fieldPosition="0">
        <references count="7">
          <reference field="2" count="1" selected="0">
            <x v="52"/>
          </reference>
          <reference field="3" count="1" selected="0">
            <x v="752"/>
          </reference>
          <reference field="5" count="1" selected="0">
            <x v="110"/>
          </reference>
          <reference field="9" count="1" selected="0">
            <x v="2"/>
          </reference>
          <reference field="10" count="1" selected="0">
            <x v="204"/>
          </reference>
          <reference field="11" count="1" selected="0">
            <x v="2"/>
          </reference>
          <reference field="25" count="0"/>
        </references>
      </pivotArea>
    </format>
    <format dxfId="927">
      <pivotArea dataOnly="0" labelOnly="1" outline="0" fieldPosition="0">
        <references count="7">
          <reference field="2" count="1" selected="0">
            <x v="52"/>
          </reference>
          <reference field="3" count="1" selected="0">
            <x v="752"/>
          </reference>
          <reference field="5" count="1" selected="0">
            <x v="110"/>
          </reference>
          <reference field="9" count="1" selected="0">
            <x v="674"/>
          </reference>
          <reference field="10" count="1" selected="0">
            <x v="225"/>
          </reference>
          <reference field="11" count="1" selected="0">
            <x v="3"/>
          </reference>
          <reference field="25" count="0"/>
        </references>
      </pivotArea>
    </format>
    <format dxfId="926">
      <pivotArea dataOnly="0" labelOnly="1" outline="0" fieldPosition="0">
        <references count="7">
          <reference field="2" count="1" selected="0">
            <x v="52"/>
          </reference>
          <reference field="3" count="1" selected="0">
            <x v="752"/>
          </reference>
          <reference field="5" count="1" selected="0">
            <x v="110"/>
          </reference>
          <reference field="9" count="1" selected="0">
            <x v="675"/>
          </reference>
          <reference field="10" count="1" selected="0">
            <x v="225"/>
          </reference>
          <reference field="11" count="1" selected="0">
            <x v="3"/>
          </reference>
          <reference field="25" count="0"/>
        </references>
      </pivotArea>
    </format>
    <format dxfId="925">
      <pivotArea dataOnly="0" labelOnly="1" outline="0" fieldPosition="0">
        <references count="7">
          <reference field="2" count="1" selected="0">
            <x v="53"/>
          </reference>
          <reference field="3" count="1" selected="0">
            <x v="730"/>
          </reference>
          <reference field="5" count="1" selected="0">
            <x v="111"/>
          </reference>
          <reference field="9" count="1" selected="0">
            <x v="2"/>
          </reference>
          <reference field="10" count="1" selected="0">
            <x v="205"/>
          </reference>
          <reference field="11" count="1" selected="0">
            <x v="2"/>
          </reference>
          <reference field="25" count="0"/>
        </references>
      </pivotArea>
    </format>
    <format dxfId="924">
      <pivotArea dataOnly="0" labelOnly="1" outline="0" fieldPosition="0">
        <references count="7">
          <reference field="2" count="1" selected="0">
            <x v="53"/>
          </reference>
          <reference field="3" count="1" selected="0">
            <x v="730"/>
          </reference>
          <reference field="5" count="1" selected="0">
            <x v="111"/>
          </reference>
          <reference field="9" count="1" selected="0">
            <x v="614"/>
          </reference>
          <reference field="10" count="1" selected="0">
            <x v="204"/>
          </reference>
          <reference field="11" count="1" selected="0">
            <x v="2"/>
          </reference>
          <reference field="25" count="0"/>
        </references>
      </pivotArea>
    </format>
    <format dxfId="923">
      <pivotArea dataOnly="0" labelOnly="1" outline="0" fieldPosition="0">
        <references count="7">
          <reference field="2" count="1" selected="0">
            <x v="53"/>
          </reference>
          <reference field="3" count="1" selected="0">
            <x v="730"/>
          </reference>
          <reference field="5" count="1" selected="0">
            <x v="111"/>
          </reference>
          <reference field="9" count="1" selected="0">
            <x v="615"/>
          </reference>
          <reference field="10" count="1" selected="0">
            <x v="210"/>
          </reference>
          <reference field="11" count="1" selected="0">
            <x v="2"/>
          </reference>
          <reference field="25" count="0"/>
        </references>
      </pivotArea>
    </format>
    <format dxfId="922">
      <pivotArea dataOnly="0" labelOnly="1" outline="0" fieldPosition="0">
        <references count="7">
          <reference field="2" count="1" selected="0">
            <x v="53"/>
          </reference>
          <reference field="3" count="1" selected="0">
            <x v="731"/>
          </reference>
          <reference field="5" count="1" selected="0">
            <x v="112"/>
          </reference>
          <reference field="9" count="1" selected="0">
            <x v="616"/>
          </reference>
          <reference field="10" count="1" selected="0">
            <x v="204"/>
          </reference>
          <reference field="11" count="1" selected="0">
            <x v="2"/>
          </reference>
          <reference field="25" count="0"/>
        </references>
      </pivotArea>
    </format>
    <format dxfId="921">
      <pivotArea dataOnly="0" labelOnly="1" outline="0" fieldPosition="0">
        <references count="7">
          <reference field="2" count="1" selected="0">
            <x v="53"/>
          </reference>
          <reference field="3" count="1" selected="0">
            <x v="731"/>
          </reference>
          <reference field="5" count="1" selected="0">
            <x v="112"/>
          </reference>
          <reference field="9" count="1" selected="0">
            <x v="617"/>
          </reference>
          <reference field="10" count="1" selected="0">
            <x v="204"/>
          </reference>
          <reference field="11" count="1" selected="0">
            <x v="2"/>
          </reference>
          <reference field="25" count="0"/>
        </references>
      </pivotArea>
    </format>
    <format dxfId="920">
      <pivotArea dataOnly="0" labelOnly="1" outline="0" fieldPosition="0">
        <references count="7">
          <reference field="2" count="1" selected="0">
            <x v="54"/>
          </reference>
          <reference field="3" count="1" selected="0">
            <x v="733"/>
          </reference>
          <reference field="5" count="1" selected="0">
            <x v="114"/>
          </reference>
          <reference field="9" count="1" selected="0">
            <x v="682"/>
          </reference>
          <reference field="10" count="1" selected="0">
            <x v="224"/>
          </reference>
          <reference field="11" count="1" selected="0">
            <x v="2"/>
          </reference>
          <reference field="25" count="0"/>
        </references>
      </pivotArea>
    </format>
    <format dxfId="919">
      <pivotArea dataOnly="0" labelOnly="1" outline="0" fieldPosition="0">
        <references count="7">
          <reference field="2" count="1" selected="0">
            <x v="54"/>
          </reference>
          <reference field="3" count="1" selected="0">
            <x v="733"/>
          </reference>
          <reference field="5" count="1" selected="0">
            <x v="114"/>
          </reference>
          <reference field="9" count="1" selected="0">
            <x v="683"/>
          </reference>
          <reference field="10" count="1" selected="0">
            <x v="227"/>
          </reference>
          <reference field="11" count="1" selected="0">
            <x v="2"/>
          </reference>
          <reference field="25" count="0"/>
        </references>
      </pivotArea>
    </format>
    <format dxfId="918">
      <pivotArea dataOnly="0" labelOnly="1" outline="0" fieldPosition="0">
        <references count="7">
          <reference field="2" count="1" selected="0">
            <x v="54"/>
          </reference>
          <reference field="3" count="1" selected="0">
            <x v="733"/>
          </reference>
          <reference field="5" count="1" selected="0">
            <x v="114"/>
          </reference>
          <reference field="9" count="1" selected="0">
            <x v="684"/>
          </reference>
          <reference field="10" count="1" selected="0">
            <x v="224"/>
          </reference>
          <reference field="11" count="1" selected="0">
            <x v="2"/>
          </reference>
          <reference field="25" count="0"/>
        </references>
      </pivotArea>
    </format>
    <format dxfId="917">
      <pivotArea dataOnly="0" labelOnly="1" outline="0" fieldPosition="0">
        <references count="7">
          <reference field="2" count="1" selected="0">
            <x v="55"/>
          </reference>
          <reference field="3" count="1" selected="0">
            <x v="734"/>
          </reference>
          <reference field="5" count="1" selected="0">
            <x v="115"/>
          </reference>
          <reference field="9" count="1" selected="0">
            <x v="687"/>
          </reference>
          <reference field="10" count="1" selected="0">
            <x v="5"/>
          </reference>
          <reference field="11" count="1" selected="0">
            <x v="2"/>
          </reference>
          <reference field="25" count="0"/>
        </references>
      </pivotArea>
    </format>
    <format dxfId="916">
      <pivotArea dataOnly="0" labelOnly="1" outline="0" fieldPosition="0">
        <references count="7">
          <reference field="2" count="1" selected="0">
            <x v="55"/>
          </reference>
          <reference field="3" count="1" selected="0">
            <x v="735"/>
          </reference>
          <reference field="5" count="1" selected="0">
            <x v="116"/>
          </reference>
          <reference field="9" count="1" selected="0">
            <x v="688"/>
          </reference>
          <reference field="10" count="1" selected="0">
            <x v="228"/>
          </reference>
          <reference field="11" count="1" selected="0">
            <x v="2"/>
          </reference>
          <reference field="25" count="0"/>
        </references>
      </pivotArea>
    </format>
    <format dxfId="915">
      <pivotArea dataOnly="0" labelOnly="1" outline="0" fieldPosition="0">
        <references count="7">
          <reference field="2" count="1" selected="0">
            <x v="56"/>
          </reference>
          <reference field="3" count="1" selected="0">
            <x v="753"/>
          </reference>
          <reference field="5" count="1" selected="0">
            <x v="117"/>
          </reference>
          <reference field="9" count="1" selected="0">
            <x v="618"/>
          </reference>
          <reference field="10" count="1" selected="0">
            <x v="128"/>
          </reference>
          <reference field="11" count="1" selected="0">
            <x v="3"/>
          </reference>
          <reference field="25" count="0"/>
        </references>
      </pivotArea>
    </format>
    <format dxfId="914">
      <pivotArea dataOnly="0" labelOnly="1" outline="0" fieldPosition="0">
        <references count="7">
          <reference field="2" count="1" selected="0">
            <x v="57"/>
          </reference>
          <reference field="3" count="1" selected="0">
            <x v="736"/>
          </reference>
          <reference field="5" count="1" selected="0">
            <x v="118"/>
          </reference>
          <reference field="9" count="1" selected="0">
            <x v="685"/>
          </reference>
          <reference field="10" count="1" selected="0">
            <x v="204"/>
          </reference>
          <reference field="11" count="1" selected="0">
            <x v="2"/>
          </reference>
          <reference field="25" count="0"/>
        </references>
      </pivotArea>
    </format>
    <format dxfId="913">
      <pivotArea dataOnly="0" labelOnly="1" outline="0" fieldPosition="0">
        <references count="7">
          <reference field="2" count="1" selected="0">
            <x v="57"/>
          </reference>
          <reference field="3" count="1" selected="0">
            <x v="736"/>
          </reference>
          <reference field="5" count="1" selected="0">
            <x v="118"/>
          </reference>
          <reference field="9" count="1" selected="0">
            <x v="686"/>
          </reference>
          <reference field="10" count="1" selected="0">
            <x v="229"/>
          </reference>
          <reference field="11" count="1" selected="0">
            <x v="2"/>
          </reference>
          <reference field="25" count="0"/>
        </references>
      </pivotArea>
    </format>
    <format dxfId="912">
      <pivotArea dataOnly="0" labelOnly="1" outline="0" fieldPosition="0">
        <references count="7">
          <reference field="2" count="1" selected="0">
            <x v="58"/>
          </reference>
          <reference field="3" count="1" selected="0">
            <x v="755"/>
          </reference>
          <reference field="5" count="1" selected="0">
            <x v="123"/>
          </reference>
          <reference field="9" count="1" selected="0">
            <x v="689"/>
          </reference>
          <reference field="10" count="1" selected="0">
            <x v="32"/>
          </reference>
          <reference field="11" count="1" selected="0">
            <x v="3"/>
          </reference>
          <reference field="25" count="0"/>
        </references>
      </pivotArea>
    </format>
    <format dxfId="911">
      <pivotArea dataOnly="0" labelOnly="1" outline="0" fieldPosition="0">
        <references count="7">
          <reference field="2" count="1" selected="0">
            <x v="59"/>
          </reference>
          <reference field="3" count="1" selected="0">
            <x v="756"/>
          </reference>
          <reference field="5" count="1" selected="0">
            <x v="129"/>
          </reference>
          <reference field="9" count="1" selected="0">
            <x v="690"/>
          </reference>
          <reference field="10" count="1" selected="0">
            <x v="21"/>
          </reference>
          <reference field="11" count="1" selected="0">
            <x v="3"/>
          </reference>
          <reference field="25" count="0"/>
        </references>
      </pivotArea>
    </format>
    <format dxfId="910">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5F113D-8E6C-4496-BFE9-BDB3A8D01A4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M171" firstHeaderRow="1" firstDataRow="2" firstDataCol="4" rowPageCount="1" colPageCount="1"/>
  <pivotFields count="18">
    <pivotField axis="axisPage" compact="0" outline="0" showAll="0">
      <items count="4">
        <item x="0"/>
        <item x="1"/>
        <item x="2"/>
        <item t="default"/>
      </items>
    </pivotField>
    <pivotField axis="axisRow" compact="0" outline="0" showAll="0">
      <items count="12">
        <item m="1" x="9"/>
        <item x="2"/>
        <item x="0"/>
        <item m="1" x="10"/>
        <item x="5"/>
        <item m="1" x="6"/>
        <item x="3"/>
        <item m="1" x="7"/>
        <item m="1" x="8"/>
        <item x="4"/>
        <item x="1"/>
        <item t="default"/>
      </items>
    </pivotField>
    <pivotField axis="axisRow" compact="0" outline="0" showAll="0" defaultSubtotal="0">
      <items count="121">
        <item x="36"/>
        <item m="1" x="111"/>
        <item m="1" x="112"/>
        <item x="17"/>
        <item x="7"/>
        <item m="1" x="118"/>
        <item m="1" x="66"/>
        <item m="1" x="119"/>
        <item m="1" x="79"/>
        <item m="1" x="120"/>
        <item x="21"/>
        <item x="3"/>
        <item m="1" x="100"/>
        <item m="1" x="117"/>
        <item x="54"/>
        <item m="1" x="116"/>
        <item x="46"/>
        <item m="1" x="87"/>
        <item m="1" x="104"/>
        <item m="1" x="115"/>
        <item x="39"/>
        <item x="4"/>
        <item x="19"/>
        <item m="1" x="109"/>
        <item m="1" x="113"/>
        <item m="1" x="74"/>
        <item m="1" x="114"/>
        <item m="1" x="110"/>
        <item m="1" x="102"/>
        <item m="1" x="103"/>
        <item x="23"/>
        <item m="1" x="80"/>
        <item m="1" x="99"/>
        <item m="1" x="105"/>
        <item m="1" x="106"/>
        <item m="1" x="107"/>
        <item m="1" x="108"/>
        <item x="2"/>
        <item m="1" x="101"/>
        <item m="1" x="71"/>
        <item m="1" x="76"/>
        <item x="44"/>
        <item x="1"/>
        <item m="1" x="72"/>
        <item m="1" x="73"/>
        <item x="8"/>
        <item x="15"/>
        <item m="1" x="58"/>
        <item m="1" x="82"/>
        <item x="12"/>
        <item m="1" x="75"/>
        <item x="41"/>
        <item m="1" x="98"/>
        <item x="5"/>
        <item x="10"/>
        <item m="1" x="77"/>
        <item x="13"/>
        <item x="33"/>
        <item x="31"/>
        <item m="1" x="81"/>
        <item m="1" x="83"/>
        <item x="18"/>
        <item x="9"/>
        <item m="1" x="78"/>
        <item x="20"/>
        <item m="1" x="86"/>
        <item x="25"/>
        <item m="1" x="88"/>
        <item m="1" x="89"/>
        <item x="6"/>
        <item x="11"/>
        <item x="14"/>
        <item x="16"/>
        <item x="26"/>
        <item x="27"/>
        <item x="28"/>
        <item x="38"/>
        <item x="40"/>
        <item x="42"/>
        <item x="43"/>
        <item x="45"/>
        <item x="47"/>
        <item x="22"/>
        <item m="1" x="69"/>
        <item x="32"/>
        <item x="48"/>
        <item x="37"/>
        <item m="1" x="85"/>
        <item x="29"/>
        <item m="1" x="94"/>
        <item x="30"/>
        <item x="0"/>
        <item m="1" x="84"/>
        <item m="1" x="95"/>
        <item m="1" x="91"/>
        <item m="1" x="96"/>
        <item m="1" x="92"/>
        <item m="1" x="97"/>
        <item m="1" x="90"/>
        <item m="1" x="93"/>
        <item x="51"/>
        <item x="52"/>
        <item x="53"/>
        <item m="1" x="59"/>
        <item m="1" x="60"/>
        <item m="1" x="61"/>
        <item x="57"/>
        <item m="1" x="62"/>
        <item m="1" x="63"/>
        <item m="1" x="64"/>
        <item m="1" x="65"/>
        <item m="1" x="67"/>
        <item m="1" x="68"/>
        <item x="24"/>
        <item x="34"/>
        <item x="35"/>
        <item m="1" x="70"/>
        <item x="55"/>
        <item x="49"/>
        <item x="50"/>
        <item x="56"/>
      </items>
    </pivotField>
    <pivotField axis="axisRow" compact="0" outline="0" showAll="0" defaultSubtotal="0">
      <items count="320">
        <item m="1" x="312"/>
        <item m="1" x="311"/>
        <item m="1" x="314"/>
        <item m="1" x="295"/>
        <item m="1" x="315"/>
        <item m="1" x="298"/>
        <item m="1" x="299"/>
        <item m="1" x="300"/>
        <item m="1" x="301"/>
        <item m="1" x="313"/>
        <item m="1" x="316"/>
        <item m="1" x="317"/>
        <item m="1" x="318"/>
        <item m="1" x="319"/>
        <item x="131"/>
        <item m="1" x="291"/>
        <item m="1" x="306"/>
        <item m="1" x="279"/>
        <item m="1" x="310"/>
        <item m="1" x="304"/>
        <item m="1" x="305"/>
        <item m="1" x="307"/>
        <item m="1" x="308"/>
        <item m="1" x="309"/>
        <item m="1" x="274"/>
        <item m="1" x="292"/>
        <item m="1" x="277"/>
        <item m="1" x="275"/>
        <item m="1" x="281"/>
        <item m="1" x="276"/>
        <item m="1" x="302"/>
        <item m="1" x="303"/>
        <item m="1" x="280"/>
        <item m="1" x="290"/>
        <item m="1" x="297"/>
        <item m="1" x="283"/>
        <item m="1" x="296"/>
        <item m="1" x="278"/>
        <item m="1" x="282"/>
        <item m="1" x="284"/>
        <item m="1" x="260"/>
        <item m="1" x="192"/>
        <item m="1" x="293"/>
        <item m="1" x="294"/>
        <item m="1" x="272"/>
        <item m="1" x="273"/>
        <item m="1" x="204"/>
        <item m="1" x="268"/>
        <item m="1" x="261"/>
        <item m="1" x="262"/>
        <item m="1" x="285"/>
        <item m="1" x="263"/>
        <item m="1" x="286"/>
        <item m="1" x="287"/>
        <item m="1" x="264"/>
        <item m="1" x="288"/>
        <item m="1" x="289"/>
        <item m="1" x="270"/>
        <item m="1" x="271"/>
        <item x="78"/>
        <item m="1" x="203"/>
        <item m="1" x="164"/>
        <item m="1" x="165"/>
        <item m="1" x="163"/>
        <item m="1" x="177"/>
        <item m="1" x="176"/>
        <item m="1" x="184"/>
        <item m="1" x="179"/>
        <item m="1" x="174"/>
        <item m="1" x="175"/>
        <item m="1" x="172"/>
        <item m="1" x="180"/>
        <item m="1" x="181"/>
        <item m="1" x="182"/>
        <item m="1" x="183"/>
        <item m="1" x="178"/>
        <item m="1" x="265"/>
        <item m="1" x="266"/>
        <item m="1" x="173"/>
        <item m="1" x="267"/>
        <item m="1" x="269"/>
        <item m="1" x="166"/>
        <item m="1" x="170"/>
        <item m="1" x="171"/>
        <item m="1" x="189"/>
        <item x="4"/>
        <item m="1" x="190"/>
        <item m="1" x="191"/>
        <item m="1" x="249"/>
        <item m="1" x="250"/>
        <item m="1" x="251"/>
        <item m="1" x="252"/>
        <item m="1" x="253"/>
        <item m="1" x="254"/>
        <item m="1" x="255"/>
        <item m="1" x="256"/>
        <item m="1" x="259"/>
        <item m="1" x="258"/>
        <item x="29"/>
        <item m="1" x="194"/>
        <item m="1" x="200"/>
        <item m="1" x="201"/>
        <item m="1" x="202"/>
        <item m="1" x="209"/>
        <item m="1" x="167"/>
        <item m="1" x="185"/>
        <item m="1" x="186"/>
        <item x="84"/>
        <item m="1" x="187"/>
        <item m="1" x="188"/>
        <item x="3"/>
        <item m="1" x="257"/>
        <item m="1" x="195"/>
        <item m="1" x="197"/>
        <item x="38"/>
        <item m="1" x="206"/>
        <item m="1" x="207"/>
        <item m="1" x="208"/>
        <item x="43"/>
        <item m="1" x="211"/>
        <item m="1" x="212"/>
        <item x="79"/>
        <item m="1" x="218"/>
        <item m="1" x="198"/>
        <item m="1" x="216"/>
        <item m="1" x="217"/>
        <item x="48"/>
        <item m="1" x="220"/>
        <item m="1" x="193"/>
        <item m="1" x="199"/>
        <item x="49"/>
        <item m="1" x="222"/>
        <item m="1" x="223"/>
        <item x="58"/>
        <item m="1" x="226"/>
        <item m="1" x="227"/>
        <item m="1" x="228"/>
        <item x="19"/>
        <item x="24"/>
        <item x="25"/>
        <item x="30"/>
        <item x="32"/>
        <item x="34"/>
        <item x="35"/>
        <item x="36"/>
        <item x="40"/>
        <item x="42"/>
        <item x="44"/>
        <item x="50"/>
        <item x="51"/>
        <item x="53"/>
        <item x="59"/>
        <item x="60"/>
        <item x="80"/>
        <item x="63"/>
        <item x="81"/>
        <item x="86"/>
        <item x="87"/>
        <item x="88"/>
        <item x="90"/>
        <item x="91"/>
        <item x="93"/>
        <item x="95"/>
        <item x="98"/>
        <item x="101"/>
        <item x="1"/>
        <item m="1" x="239"/>
        <item x="6"/>
        <item m="1" x="240"/>
        <item m="1" x="241"/>
        <item m="1" x="242"/>
        <item m="1" x="243"/>
        <item m="1" x="244"/>
        <item m="1" x="245"/>
        <item m="1" x="246"/>
        <item m="1" x="247"/>
        <item x="16"/>
        <item x="18"/>
        <item x="21"/>
        <item m="1" x="248"/>
        <item x="52"/>
        <item x="66"/>
        <item x="67"/>
        <item x="92"/>
        <item x="94"/>
        <item x="96"/>
        <item x="97"/>
        <item x="99"/>
        <item x="102"/>
        <item x="103"/>
        <item x="105"/>
        <item x="106"/>
        <item x="107"/>
        <item x="108"/>
        <item x="109"/>
        <item x="26"/>
        <item x="33"/>
        <item x="39"/>
        <item m="1" x="221"/>
        <item x="64"/>
        <item m="1" x="235"/>
        <item x="65"/>
        <item m="1" x="236"/>
        <item x="82"/>
        <item m="1" x="237"/>
        <item x="83"/>
        <item x="85"/>
        <item m="1" x="168"/>
        <item m="1" x="169"/>
        <item x="5"/>
        <item x="7"/>
        <item x="8"/>
        <item x="9"/>
        <item x="10"/>
        <item x="11"/>
        <item x="12"/>
        <item x="13"/>
        <item x="14"/>
        <item x="20"/>
        <item x="27"/>
        <item x="31"/>
        <item m="1" x="196"/>
        <item m="1" x="205"/>
        <item m="1" x="210"/>
        <item m="1" x="213"/>
        <item m="1" x="214"/>
        <item m="1" x="215"/>
        <item x="45"/>
        <item m="1" x="219"/>
        <item m="1" x="224"/>
        <item m="1" x="225"/>
        <item m="1" x="229"/>
        <item m="1" x="230"/>
        <item m="1" x="231"/>
        <item m="1" x="232"/>
        <item m="1" x="233"/>
        <item m="1" x="234"/>
        <item x="68"/>
        <item m="1" x="238"/>
        <item x="104"/>
        <item x="0"/>
        <item x="15"/>
        <item x="46"/>
        <item x="54"/>
        <item x="55"/>
        <item x="69"/>
        <item x="89"/>
        <item x="117"/>
        <item x="120"/>
        <item x="121"/>
        <item x="122"/>
        <item x="123"/>
        <item x="61"/>
        <item x="125"/>
        <item x="22"/>
        <item x="23"/>
        <item x="28"/>
        <item m="1" x="132"/>
        <item m="1" x="133"/>
        <item m="1" x="134"/>
        <item m="1" x="135"/>
        <item m="1" x="136"/>
        <item m="1" x="137"/>
        <item m="1" x="138"/>
        <item m="1" x="139"/>
        <item m="1" x="140"/>
        <item m="1" x="141"/>
        <item m="1" x="142"/>
        <item m="1" x="143"/>
        <item m="1" x="144"/>
        <item m="1" x="145"/>
        <item m="1" x="146"/>
        <item m="1" x="147"/>
        <item x="56"/>
        <item x="70"/>
        <item x="71"/>
        <item x="73"/>
        <item x="74"/>
        <item x="75"/>
        <item m="1" x="148"/>
        <item m="1" x="149"/>
        <item m="1" x="150"/>
        <item m="1" x="151"/>
        <item m="1" x="152"/>
        <item m="1" x="153"/>
        <item m="1" x="154"/>
        <item m="1" x="155"/>
        <item m="1" x="156"/>
        <item m="1" x="157"/>
        <item m="1" x="158"/>
        <item m="1" x="159"/>
        <item m="1" x="160"/>
        <item m="1" x="161"/>
        <item m="1" x="162"/>
        <item x="124"/>
        <item x="126"/>
        <item x="2"/>
        <item x="17"/>
        <item x="37"/>
        <item x="41"/>
        <item x="47"/>
        <item x="57"/>
        <item x="62"/>
        <item x="72"/>
        <item x="76"/>
        <item x="77"/>
        <item x="100"/>
        <item x="110"/>
        <item x="111"/>
        <item x="112"/>
        <item x="113"/>
        <item x="114"/>
        <item x="115"/>
        <item x="116"/>
        <item x="118"/>
        <item x="119"/>
        <item x="127"/>
        <item x="128"/>
        <item x="129"/>
        <item x="130"/>
      </items>
    </pivotField>
    <pivotField compact="0" outline="0" showAll="0"/>
    <pivotField axis="axisRow" compact="0" outline="0" showAll="0" defaultSubtotal="0">
      <items count="363">
        <item m="1" x="357"/>
        <item m="1" x="341"/>
        <item x="161"/>
        <item m="1" x="354"/>
        <item m="1" x="355"/>
        <item m="1" x="356"/>
        <item m="1" x="344"/>
        <item m="1" x="358"/>
        <item m="1" x="359"/>
        <item m="1" x="360"/>
        <item m="1" x="361"/>
        <item m="1" x="320"/>
        <item m="1" x="362"/>
        <item m="1" x="338"/>
        <item m="1" x="339"/>
        <item m="1" x="349"/>
        <item m="1" x="345"/>
        <item m="1" x="346"/>
        <item m="1" x="347"/>
        <item m="1" x="353"/>
        <item m="1" x="324"/>
        <item m="1" x="350"/>
        <item m="1" x="351"/>
        <item m="1" x="352"/>
        <item m="1" x="322"/>
        <item m="1" x="326"/>
        <item m="1" x="348"/>
        <item m="1" x="337"/>
        <item m="1" x="323"/>
        <item m="1" x="325"/>
        <item m="1" x="343"/>
        <item m="1" x="327"/>
        <item m="1" x="328"/>
        <item m="1" x="340"/>
        <item m="1" x="342"/>
        <item m="1" x="329"/>
        <item m="1" x="304"/>
        <item m="1" x="303"/>
        <item m="1" x="313"/>
        <item m="1" x="317"/>
        <item m="1" x="318"/>
        <item m="1" x="319"/>
        <item m="1" x="185"/>
        <item m="1" x="321"/>
        <item m="1" x="330"/>
        <item m="1" x="305"/>
        <item m="1" x="306"/>
        <item m="1" x="331"/>
        <item m="1" x="307"/>
        <item m="1" x="332"/>
        <item m="1" x="333"/>
        <item m="1" x="308"/>
        <item m="1" x="334"/>
        <item m="1" x="335"/>
        <item m="1" x="336"/>
        <item m="1" x="309"/>
        <item m="1" x="315"/>
        <item m="1" x="316"/>
        <item x="5"/>
        <item x="7"/>
        <item x="8"/>
        <item x="10"/>
        <item x="11"/>
        <item x="12"/>
        <item x="13"/>
        <item x="14"/>
        <item m="1" x="255"/>
        <item m="1" x="254"/>
        <item m="1" x="206"/>
        <item m="1" x="211"/>
        <item m="1" x="220"/>
        <item m="1" x="312"/>
        <item m="1" x="219"/>
        <item m="1" x="216"/>
        <item m="1" x="223"/>
        <item m="1" x="224"/>
        <item m="1" x="225"/>
        <item m="1" x="226"/>
        <item m="1" x="227"/>
        <item m="1" x="221"/>
        <item m="1" x="222"/>
        <item x="99"/>
        <item m="1" x="237"/>
        <item m="1" x="310"/>
        <item m="1" x="217"/>
        <item m="1" x="311"/>
        <item m="1" x="218"/>
        <item m="1" x="314"/>
        <item m="1" x="228"/>
        <item m="1" x="301"/>
        <item m="1" x="209"/>
        <item m="1" x="214"/>
        <item m="1" x="215"/>
        <item m="1" x="234"/>
        <item x="3"/>
        <item x="4"/>
        <item m="1" x="235"/>
        <item m="1" x="236"/>
        <item x="88"/>
        <item m="1" x="241"/>
        <item x="31"/>
        <item x="33"/>
        <item m="1" x="242"/>
        <item m="1" x="250"/>
        <item m="1" x="252"/>
        <item m="1" x="253"/>
        <item m="1" x="260"/>
        <item m="1" x="263"/>
        <item m="1" x="210"/>
        <item m="1" x="229"/>
        <item m="1" x="230"/>
        <item m="1" x="231"/>
        <item m="1" x="232"/>
        <item m="1" x="233"/>
        <item m="1" x="302"/>
        <item x="15"/>
        <item x="22"/>
        <item m="1" x="243"/>
        <item m="1" x="247"/>
        <item m="1" x="248"/>
        <item x="44"/>
        <item m="1" x="257"/>
        <item m="1" x="258"/>
        <item m="1" x="259"/>
        <item x="51"/>
        <item m="1" x="261"/>
        <item m="1" x="262"/>
        <item m="1" x="267"/>
        <item m="1" x="270"/>
        <item m="1" x="271"/>
        <item m="1" x="272"/>
        <item x="57"/>
        <item m="1" x="240"/>
        <item m="1" x="251"/>
        <item m="1" x="266"/>
        <item m="1" x="269"/>
        <item m="1" x="274"/>
        <item m="1" x="275"/>
        <item m="1" x="276"/>
        <item m="1" x="238"/>
        <item x="28"/>
        <item x="29"/>
        <item m="1" x="300"/>
        <item x="58"/>
        <item m="1" x="278"/>
        <item m="1" x="279"/>
        <item m="1" x="282"/>
        <item x="67"/>
        <item m="1" x="283"/>
        <item m="1" x="284"/>
        <item m="1" x="285"/>
        <item x="1"/>
        <item x="6"/>
        <item x="9"/>
        <item x="16"/>
        <item x="17"/>
        <item x="19"/>
        <item x="23"/>
        <item x="34"/>
        <item x="35"/>
        <item x="36"/>
        <item x="40"/>
        <item x="41"/>
        <item x="42"/>
        <item x="47"/>
        <item x="50"/>
        <item x="52"/>
        <item x="53"/>
        <item x="59"/>
        <item x="60"/>
        <item x="61"/>
        <item x="62"/>
        <item x="68"/>
        <item x="70"/>
        <item x="72"/>
        <item x="73"/>
        <item x="89"/>
        <item x="93"/>
        <item x="98"/>
        <item x="100"/>
        <item x="101"/>
        <item x="102"/>
        <item x="103"/>
        <item x="104"/>
        <item x="105"/>
        <item x="106"/>
        <item x="107"/>
        <item x="108"/>
        <item x="109"/>
        <item x="110"/>
        <item x="111"/>
        <item x="112"/>
        <item x="113"/>
        <item x="114"/>
        <item x="115"/>
        <item x="116"/>
        <item x="63"/>
        <item x="76"/>
        <item x="77"/>
        <item m="1" x="299"/>
        <item x="117"/>
        <item x="118"/>
        <item x="119"/>
        <item x="120"/>
        <item x="121"/>
        <item x="90"/>
        <item x="91"/>
        <item x="30"/>
        <item x="37"/>
        <item x="45"/>
        <item x="46"/>
        <item m="1" x="277"/>
        <item x="74"/>
        <item m="1" x="293"/>
        <item x="75"/>
        <item m="1" x="294"/>
        <item x="94"/>
        <item m="1" x="295"/>
        <item x="95"/>
        <item x="96"/>
        <item x="97"/>
        <item x="0"/>
        <item m="1" x="207"/>
        <item m="1" x="208"/>
        <item m="1" x="212"/>
        <item m="1" x="213"/>
        <item m="1" x="239"/>
        <item x="18"/>
        <item m="1" x="244"/>
        <item m="1" x="245"/>
        <item m="1" x="246"/>
        <item m="1" x="297"/>
        <item m="1" x="163"/>
        <item m="1" x="256"/>
        <item m="1" x="264"/>
        <item m="1" x="298"/>
        <item m="1" x="268"/>
        <item x="55"/>
        <item m="1" x="273"/>
        <item m="1" x="280"/>
        <item m="1" x="281"/>
        <item m="1" x="286"/>
        <item m="1" x="287"/>
        <item m="1" x="288"/>
        <item m="1" x="289"/>
        <item m="1" x="290"/>
        <item x="69"/>
        <item m="1" x="291"/>
        <item m="1" x="292"/>
        <item x="78"/>
        <item m="1" x="296"/>
        <item x="24"/>
        <item m="1" x="249"/>
        <item m="1" x="265"/>
        <item x="64"/>
        <item x="79"/>
        <item x="80"/>
        <item x="129"/>
        <item x="132"/>
        <item x="133"/>
        <item x="134"/>
        <item x="135"/>
        <item x="136"/>
        <item x="139"/>
        <item m="1" x="162"/>
        <item x="26"/>
        <item x="27"/>
        <item x="32"/>
        <item x="49"/>
        <item m="1" x="164"/>
        <item m="1" x="165"/>
        <item m="1" x="166"/>
        <item m="1" x="167"/>
        <item m="1" x="168"/>
        <item m="1" x="169"/>
        <item m="1" x="170"/>
        <item m="1" x="171"/>
        <item m="1" x="172"/>
        <item m="1" x="173"/>
        <item m="1" x="174"/>
        <item m="1" x="175"/>
        <item m="1" x="176"/>
        <item m="1" x="177"/>
        <item m="1" x="178"/>
        <item m="1" x="179"/>
        <item m="1" x="180"/>
        <item m="1" x="181"/>
        <item m="1" x="182"/>
        <item m="1" x="183"/>
        <item m="1" x="184"/>
        <item x="65"/>
        <item x="81"/>
        <item x="82"/>
        <item x="83"/>
        <item x="84"/>
        <item x="85"/>
        <item m="1" x="186"/>
        <item m="1" x="187"/>
        <item m="1" x="188"/>
        <item m="1" x="189"/>
        <item m="1" x="190"/>
        <item m="1" x="191"/>
        <item m="1" x="192"/>
        <item m="1" x="193"/>
        <item m="1" x="194"/>
        <item m="1" x="195"/>
        <item m="1" x="196"/>
        <item m="1" x="197"/>
        <item m="1" x="198"/>
        <item m="1" x="199"/>
        <item m="1" x="200"/>
        <item m="1" x="201"/>
        <item m="1" x="202"/>
        <item m="1" x="203"/>
        <item m="1" x="204"/>
        <item m="1" x="205"/>
        <item x="140"/>
        <item x="141"/>
        <item x="142"/>
        <item x="144"/>
        <item x="2"/>
        <item x="20"/>
        <item x="21"/>
        <item x="25"/>
        <item x="38"/>
        <item x="39"/>
        <item x="43"/>
        <item x="48"/>
        <item x="54"/>
        <item x="56"/>
        <item x="66"/>
        <item x="71"/>
        <item x="86"/>
        <item x="87"/>
        <item x="92"/>
        <item x="122"/>
        <item x="123"/>
        <item x="124"/>
        <item x="125"/>
        <item x="126"/>
        <item x="127"/>
        <item x="128"/>
        <item x="130"/>
        <item x="131"/>
        <item x="137"/>
        <item x="138"/>
        <item x="143"/>
        <item x="145"/>
        <item x="146"/>
        <item x="147"/>
        <item x="148"/>
        <item x="149"/>
        <item x="150"/>
        <item x="151"/>
        <item x="152"/>
        <item x="153"/>
        <item x="154"/>
        <item x="155"/>
        <item x="156"/>
        <item x="157"/>
        <item x="158"/>
        <item x="159"/>
        <item x="160"/>
      </items>
    </pivotField>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numFmtId="9" outline="0" showAll="0"/>
    <pivotField dataField="1" compact="0" numFmtId="9" outline="0" showAll="0"/>
    <pivotField compact="0" outline="0" showAll="0"/>
  </pivotFields>
  <rowFields count="4">
    <field x="2"/>
    <field x="3"/>
    <field x="5"/>
    <field x="1"/>
  </rowFields>
  <rowItems count="163">
    <i>
      <x/>
      <x v="121"/>
      <x v="176"/>
      <x v="10"/>
    </i>
    <i r="2">
      <x v="205"/>
      <x v="10"/>
    </i>
    <i>
      <x v="3"/>
      <x v="118"/>
      <x v="124"/>
      <x v="1"/>
    </i>
    <i>
      <x v="4"/>
      <x v="137"/>
      <x v="321"/>
      <x v="2"/>
    </i>
    <i r="1">
      <x v="156"/>
      <x v="178"/>
      <x v="1"/>
    </i>
    <i r="1">
      <x v="157"/>
      <x v="81"/>
      <x v="1"/>
    </i>
    <i r="1">
      <x v="158"/>
      <x v="179"/>
      <x v="1"/>
    </i>
    <i r="1">
      <x v="206"/>
      <x v="220"/>
      <x v="1"/>
    </i>
    <i>
      <x v="10"/>
      <x v="14"/>
      <x v="2"/>
      <x v="4"/>
    </i>
    <i r="1">
      <x v="148"/>
      <x v="168"/>
      <x v="6"/>
    </i>
    <i r="1">
      <x v="149"/>
      <x v="169"/>
      <x v="6"/>
    </i>
    <i r="1">
      <x v="150"/>
      <x v="171"/>
      <x v="6"/>
    </i>
    <i r="1">
      <x v="180"/>
      <x v="170"/>
      <x v="6"/>
    </i>
    <i r="1">
      <x v="252"/>
      <x v="331"/>
      <x v="10"/>
    </i>
    <i r="1">
      <x v="302"/>
      <x v="174"/>
      <x v="10"/>
    </i>
    <i r="1">
      <x v="304"/>
      <x v="332"/>
      <x v="10"/>
    </i>
    <i r="1">
      <x v="305"/>
      <x v="333"/>
      <x v="10"/>
    </i>
    <i>
      <x v="11"/>
      <x v="85"/>
      <x v="95"/>
      <x v="1"/>
    </i>
    <i>
      <x v="14"/>
      <x v="252"/>
      <x v="347"/>
      <x v="1"/>
    </i>
    <i r="2">
      <x v="349"/>
      <x v="1"/>
    </i>
    <i r="2">
      <x v="350"/>
      <x v="1"/>
    </i>
    <i r="2">
      <x v="351"/>
      <x v="1"/>
    </i>
    <i r="2">
      <x v="352"/>
      <x v="1"/>
    </i>
    <i r="2">
      <x v="353"/>
      <x v="1"/>
    </i>
    <i r="2">
      <x v="354"/>
      <x v="1"/>
    </i>
    <i r="2">
      <x v="356"/>
      <x v="1"/>
    </i>
    <i r="2">
      <x v="357"/>
      <x v="1"/>
    </i>
    <i r="2">
      <x v="358"/>
      <x v="1"/>
    </i>
    <i r="1">
      <x v="253"/>
      <x v="263"/>
      <x v="1"/>
    </i>
    <i r="1">
      <x v="319"/>
      <x v="355"/>
      <x v="1"/>
    </i>
    <i>
      <x v="16"/>
      <x v="163"/>
      <x v="189"/>
      <x v="1"/>
    </i>
    <i r="1">
      <x v="190"/>
      <x v="200"/>
      <x v="1"/>
    </i>
    <i r="1">
      <x v="248"/>
      <x v="258"/>
      <x v="1"/>
    </i>
    <i r="1">
      <x v="311"/>
      <x v="339"/>
      <x v="1"/>
    </i>
    <i r="1">
      <x v="312"/>
      <x v="340"/>
      <x v="1"/>
    </i>
    <i>
      <x v="20"/>
      <x v="107"/>
      <x v="219"/>
      <x v="1"/>
    </i>
    <i r="1">
      <x v="164"/>
      <x v="192"/>
      <x v="1"/>
    </i>
    <i r="1">
      <x v="188"/>
      <x v="193"/>
      <x v="1"/>
    </i>
    <i r="1">
      <x v="193"/>
      <x v="203"/>
      <x v="1"/>
    </i>
    <i r="1">
      <x v="203"/>
      <x v="216"/>
      <x v="1"/>
    </i>
    <i r="1">
      <x v="205"/>
      <x v="218"/>
      <x v="1"/>
    </i>
    <i r="1">
      <x v="239"/>
      <x v="195"/>
      <x v="1"/>
    </i>
    <i r="1">
      <x v="306"/>
      <x v="191"/>
      <x v="1"/>
    </i>
    <i>
      <x v="21"/>
      <x v="98"/>
      <x v="101"/>
      <x v="10"/>
    </i>
    <i r="1">
      <x v="167"/>
      <x v="152"/>
      <x v="2"/>
    </i>
    <i r="1">
      <x v="209"/>
      <x v="58"/>
      <x v="2"/>
    </i>
    <i r="1">
      <x v="210"/>
      <x v="59"/>
      <x v="2"/>
    </i>
    <i r="1">
      <x v="211"/>
      <x v="60"/>
      <x v="2"/>
    </i>
    <i r="2">
      <x v="153"/>
      <x v="2"/>
    </i>
    <i r="1">
      <x v="212"/>
      <x v="61"/>
      <x v="2"/>
    </i>
    <i r="1">
      <x v="213"/>
      <x v="62"/>
      <x v="2"/>
    </i>
    <i r="1">
      <x v="214"/>
      <x v="63"/>
      <x v="2"/>
    </i>
    <i r="1">
      <x v="215"/>
      <x v="64"/>
      <x v="2"/>
    </i>
    <i r="1">
      <x v="216"/>
      <x v="65"/>
      <x v="2"/>
    </i>
    <i r="1">
      <x v="219"/>
      <x v="100"/>
      <x v="2"/>
    </i>
    <i>
      <x v="22"/>
      <x v="126"/>
      <x v="131"/>
      <x v="1"/>
    </i>
    <i r="1">
      <x v="194"/>
      <x v="204"/>
      <x v="1"/>
    </i>
    <i r="2">
      <x v="344"/>
      <x v="1"/>
    </i>
    <i>
      <x v="30"/>
      <x v="59"/>
      <x v="98"/>
      <x v="10"/>
    </i>
    <i r="1">
      <x v="244"/>
      <x v="254"/>
      <x v="6"/>
    </i>
    <i>
      <x v="37"/>
      <x v="110"/>
      <x v="94"/>
      <x v="1"/>
    </i>
    <i>
      <x v="41"/>
      <x v="162"/>
      <x v="186"/>
      <x v="1"/>
    </i>
    <i r="1">
      <x v="184"/>
      <x v="185"/>
      <x v="1"/>
    </i>
    <i r="1">
      <x v="185"/>
      <x v="187"/>
      <x v="1"/>
    </i>
    <i>
      <x v="42"/>
      <x v="165"/>
      <x v="151"/>
      <x v="10"/>
    </i>
    <i r="1">
      <x v="296"/>
      <x v="320"/>
      <x v="10"/>
    </i>
    <i>
      <x v="45"/>
      <x v="178"/>
      <x v="323"/>
      <x v="2"/>
    </i>
    <i r="1">
      <x v="195"/>
      <x v="207"/>
      <x v="2"/>
    </i>
    <i r="1">
      <x v="218"/>
      <x v="116"/>
      <x v="2"/>
    </i>
    <i r="2">
      <x v="157"/>
      <x v="2"/>
    </i>
    <i r="2">
      <x v="251"/>
      <x v="2"/>
    </i>
    <i r="2">
      <x v="322"/>
      <x v="2"/>
    </i>
    <i>
      <x v="46"/>
      <x v="299"/>
      <x v="268"/>
      <x v="2"/>
    </i>
    <i>
      <x v="49"/>
      <x v="197"/>
      <x v="210"/>
      <x v="2"/>
    </i>
    <i r="1">
      <x v="298"/>
      <x v="326"/>
      <x v="2"/>
    </i>
    <i r="1">
      <x v="300"/>
      <x v="329"/>
      <x v="2"/>
    </i>
    <i>
      <x v="51"/>
      <x v="159"/>
      <x v="181"/>
      <x v="1"/>
    </i>
    <i>
      <x v="53"/>
      <x v="176"/>
      <x v="155"/>
      <x v="2"/>
    </i>
    <i r="1">
      <x v="217"/>
      <x v="115"/>
      <x v="2"/>
    </i>
    <i r="1">
      <x v="241"/>
      <x v="154"/>
      <x v="2"/>
    </i>
    <i r="1">
      <x v="256"/>
      <x v="267"/>
      <x v="2"/>
    </i>
    <i r="1">
      <x v="297"/>
      <x v="227"/>
      <x v="2"/>
    </i>
    <i>
      <x v="54"/>
      <x v="140"/>
      <x v="158"/>
      <x v="2"/>
    </i>
    <i r="1">
      <x v="141"/>
      <x v="160"/>
      <x v="2"/>
    </i>
    <i r="2">
      <x v="324"/>
      <x v="2"/>
    </i>
    <i r="1">
      <x v="196"/>
      <x v="208"/>
      <x v="2"/>
    </i>
    <i r="1">
      <x v="220"/>
      <x v="159"/>
      <x v="2"/>
    </i>
    <i>
      <x v="56"/>
      <x v="114"/>
      <x v="120"/>
      <x v="2"/>
    </i>
    <i r="2">
      <x v="209"/>
      <x v="2"/>
    </i>
    <i r="1">
      <x v="147"/>
      <x v="166"/>
      <x v="2"/>
    </i>
    <i>
      <x v="57"/>
      <x v="237"/>
      <x v="249"/>
      <x v="10"/>
    </i>
    <i r="1">
      <x v="245"/>
      <x v="255"/>
      <x v="10"/>
    </i>
    <i>
      <x v="58"/>
      <x v="181"/>
      <x v="197"/>
      <x v="10"/>
    </i>
    <i r="1">
      <x v="276"/>
      <x v="293"/>
      <x v="10"/>
    </i>
    <i>
      <x v="61"/>
      <x v="227"/>
      <x v="167"/>
      <x v="2"/>
    </i>
    <i r="2">
      <x v="328"/>
      <x v="2"/>
    </i>
    <i r="1">
      <x v="242"/>
      <x v="237"/>
      <x v="2"/>
    </i>
    <i>
      <x v="62"/>
      <x v="137"/>
      <x v="325"/>
      <x v="2"/>
    </i>
    <i r="1">
      <x v="138"/>
      <x v="140"/>
      <x v="2"/>
    </i>
    <i r="1">
      <x v="139"/>
      <x v="141"/>
      <x v="2"/>
    </i>
    <i r="1">
      <x v="254"/>
      <x v="265"/>
      <x v="2"/>
    </i>
    <i r="1">
      <x v="255"/>
      <x v="266"/>
      <x v="2"/>
    </i>
    <i>
      <x v="64"/>
      <x v="130"/>
      <x v="143"/>
      <x v="6"/>
    </i>
    <i>
      <x v="66"/>
      <x v="133"/>
      <x v="147"/>
      <x v="1"/>
    </i>
    <i>
      <x v="69"/>
      <x v="177"/>
      <x v="156"/>
      <x v="2"/>
    </i>
    <i>
      <x v="70"/>
      <x v="142"/>
      <x v="161"/>
      <x v="2"/>
    </i>
    <i r="1">
      <x v="143"/>
      <x v="162"/>
      <x v="2"/>
    </i>
    <i r="1">
      <x v="144"/>
      <x v="163"/>
      <x v="2"/>
    </i>
    <i>
      <x v="71"/>
      <x v="137"/>
      <x v="327"/>
      <x v="2"/>
    </i>
    <i r="1">
      <x v="145"/>
      <x v="164"/>
      <x v="2"/>
    </i>
    <i>
      <x v="72"/>
      <x v="146"/>
      <x v="165"/>
      <x v="6"/>
    </i>
    <i r="1">
      <x v="301"/>
      <x v="330"/>
      <x v="6"/>
    </i>
    <i>
      <x v="73"/>
      <x v="151"/>
      <x v="172"/>
      <x v="10"/>
    </i>
    <i>
      <x v="74"/>
      <x v="152"/>
      <x v="173"/>
      <x v="10"/>
    </i>
    <i r="2">
      <x v="246"/>
      <x v="10"/>
    </i>
    <i>
      <x v="75"/>
      <x v="154"/>
      <x v="175"/>
      <x v="10"/>
    </i>
    <i>
      <x v="76"/>
      <x v="155"/>
      <x v="177"/>
      <x v="1"/>
    </i>
    <i>
      <x v="77"/>
      <x v="246"/>
      <x v="180"/>
      <x v="1"/>
    </i>
    <i>
      <x v="78"/>
      <x v="14"/>
      <x v="361"/>
      <x v="1"/>
    </i>
    <i r="1">
      <x v="160"/>
      <x v="182"/>
      <x v="1"/>
    </i>
    <i>
      <x v="79"/>
      <x v="161"/>
      <x v="184"/>
      <x v="1"/>
    </i>
    <i r="2">
      <x v="346"/>
      <x v="1"/>
    </i>
    <i r="1">
      <x v="183"/>
      <x v="183"/>
      <x v="1"/>
    </i>
    <i>
      <x v="80"/>
      <x v="186"/>
      <x v="188"/>
      <x v="1"/>
    </i>
    <i r="1">
      <x v="187"/>
      <x v="190"/>
      <x v="1"/>
    </i>
    <i>
      <x v="81"/>
      <x v="189"/>
      <x v="194"/>
      <x v="1"/>
    </i>
    <i r="1">
      <x v="318"/>
      <x v="319"/>
      <x v="1"/>
    </i>
    <i>
      <x v="82"/>
      <x v="243"/>
      <x v="196"/>
      <x v="6"/>
    </i>
    <i>
      <x v="84"/>
      <x v="182"/>
      <x v="198"/>
      <x v="10"/>
    </i>
    <i>
      <x v="85"/>
      <x v="191"/>
      <x v="201"/>
      <x v="1"/>
    </i>
    <i r="2">
      <x v="345"/>
      <x v="1"/>
    </i>
    <i r="1">
      <x v="192"/>
      <x v="202"/>
      <x v="1"/>
    </i>
    <i r="1">
      <x v="249"/>
      <x v="259"/>
      <x v="1"/>
    </i>
    <i r="1">
      <x v="309"/>
      <x v="337"/>
      <x v="1"/>
    </i>
    <i r="1">
      <x v="310"/>
      <x v="338"/>
      <x v="1"/>
    </i>
    <i r="1">
      <x v="313"/>
      <x v="341"/>
      <x v="1"/>
    </i>
    <i>
      <x v="86"/>
      <x v="153"/>
      <x v="206"/>
      <x v="10"/>
    </i>
    <i r="2">
      <x v="334"/>
      <x v="10"/>
    </i>
    <i>
      <x v="88"/>
      <x v="199"/>
      <x v="212"/>
      <x v="10"/>
    </i>
    <i>
      <x v="90"/>
      <x v="201"/>
      <x v="214"/>
      <x v="10"/>
    </i>
    <i r="1">
      <x v="274"/>
      <x v="256"/>
      <x v="10"/>
    </i>
    <i r="1">
      <x v="275"/>
      <x v="291"/>
      <x v="10"/>
    </i>
    <i r="1">
      <x v="278"/>
      <x v="295"/>
      <x v="10"/>
    </i>
    <i>
      <x v="91"/>
      <x v="240"/>
      <x v="221"/>
      <x v="2"/>
    </i>
    <i>
      <x v="100"/>
      <x v="247"/>
      <x v="257"/>
      <x v="1"/>
    </i>
    <i r="1">
      <x v="314"/>
      <x v="342"/>
      <x v="1"/>
    </i>
    <i r="1">
      <x v="315"/>
      <x v="343"/>
      <x v="1"/>
    </i>
    <i>
      <x v="101"/>
      <x v="250"/>
      <x v="260"/>
      <x v="1"/>
    </i>
    <i r="1">
      <x v="251"/>
      <x v="261"/>
      <x v="1"/>
    </i>
    <i r="1">
      <x v="316"/>
      <x v="317"/>
      <x v="1"/>
    </i>
    <i r="1">
      <x v="317"/>
      <x v="318"/>
      <x v="1"/>
    </i>
    <i>
      <x v="102"/>
      <x v="294"/>
      <x v="262"/>
      <x v="1"/>
    </i>
    <i>
      <x v="106"/>
      <x v="14"/>
      <x v="362"/>
      <x v="9"/>
    </i>
    <i>
      <x v="113"/>
      <x v="273"/>
      <x v="290"/>
      <x v="6"/>
    </i>
    <i>
      <x v="114"/>
      <x v="303"/>
      <x v="292"/>
      <x v="10"/>
    </i>
    <i>
      <x v="115"/>
      <x v="277"/>
      <x v="294"/>
      <x v="10"/>
    </i>
    <i>
      <x v="117"/>
      <x v="295"/>
      <x v="316"/>
      <x v="1"/>
    </i>
    <i>
      <x v="118"/>
      <x v="307"/>
      <x v="335"/>
      <x v="1"/>
    </i>
    <i>
      <x v="119"/>
      <x v="308"/>
      <x v="336"/>
      <x v="1"/>
    </i>
    <i>
      <x v="120"/>
      <x v="252"/>
      <x v="348"/>
      <x v="1"/>
    </i>
    <i r="2">
      <x v="359"/>
      <x v="1"/>
    </i>
    <i r="2">
      <x v="360"/>
      <x v="1"/>
    </i>
    <i t="grand">
      <x/>
    </i>
  </rowItems>
  <colFields count="1">
    <field x="-2"/>
  </colFields>
  <colItems count="9">
    <i>
      <x/>
    </i>
    <i i="1">
      <x v="1"/>
    </i>
    <i i="2">
      <x v="2"/>
    </i>
    <i i="3">
      <x v="3"/>
    </i>
    <i i="4">
      <x v="4"/>
    </i>
    <i i="5">
      <x v="5"/>
    </i>
    <i i="6">
      <x v="6"/>
    </i>
    <i i="7">
      <x v="7"/>
    </i>
    <i i="8">
      <x v="8"/>
    </i>
  </colItems>
  <pageFields count="1">
    <pageField fld="0" hier="-1"/>
  </pageFields>
  <dataFields count="9">
    <dataField name="Forecast  Fee $" fld="8" baseField="4" baseItem="4" numFmtId="169"/>
    <dataField name="Forecast  Expenses $" fld="9" baseField="4" baseItem="4"/>
    <dataField name="Forecast  Total $" fld="10" baseField="4" baseItem="4" numFmtId="169"/>
    <dataField name="Acual  Fee $" fld="11" baseField="4" baseItem="4"/>
    <dataField name="Actual  Expenses $" fld="12" baseField="4" baseItem="4"/>
    <dataField name="Actual  Total $" fld="13" baseField="4" baseItem="4"/>
    <dataField name="Monthly  Variance" fld="14" baseField="4" baseItem="4" numFmtId="169"/>
    <dataField name="Forecast  Accuracy" fld="15" baseField="4" baseItem="4"/>
    <dataField name="Expense %" fld="16" baseField="4" baseItem="4"/>
  </dataFields>
  <formats count="824">
    <format dxfId="900">
      <pivotArea outline="0" collapsedLevelsAreSubtotals="1" fieldPosition="0"/>
    </format>
    <format dxfId="899">
      <pivotArea field="2" type="button" dataOnly="0" labelOnly="1" outline="0" axis="axisRow" fieldPosition="0"/>
    </format>
    <format dxfId="898">
      <pivotArea field="3" type="button" dataOnly="0" labelOnly="1" outline="0" axis="axisRow" fieldPosition="1"/>
    </format>
    <format dxfId="897">
      <pivotArea field="5" type="button" dataOnly="0" labelOnly="1" outline="0" axis="axisRow" fieldPosition="2"/>
    </format>
    <format dxfId="896">
      <pivotArea dataOnly="0" labelOnly="1" outline="0" fieldPosition="0">
        <references count="1">
          <reference field="2" count="0"/>
        </references>
      </pivotArea>
    </format>
    <format dxfId="895">
      <pivotArea dataOnly="0" labelOnly="1" grandRow="1" outline="0" fieldPosition="0"/>
    </format>
    <format dxfId="894">
      <pivotArea dataOnly="0" labelOnly="1" outline="0" fieldPosition="0">
        <references count="2">
          <reference field="2" count="1" selected="0">
            <x v="0"/>
          </reference>
          <reference field="3" count="1">
            <x v="1"/>
          </reference>
        </references>
      </pivotArea>
    </format>
    <format dxfId="893">
      <pivotArea dataOnly="0" labelOnly="1" outline="0" fieldPosition="0">
        <references count="2">
          <reference field="2" count="1" selected="0">
            <x v="0"/>
          </reference>
          <reference field="3" count="1" defaultSubtotal="1">
            <x v="1"/>
          </reference>
        </references>
      </pivotArea>
    </format>
    <format dxfId="892">
      <pivotArea dataOnly="0" labelOnly="1" outline="0" fieldPosition="0">
        <references count="1">
          <reference field="4294967294" count="9">
            <x v="0"/>
            <x v="1"/>
            <x v="2"/>
            <x v="3"/>
            <x v="4"/>
            <x v="5"/>
            <x v="6"/>
            <x v="7"/>
            <x v="8"/>
          </reference>
        </references>
      </pivotArea>
    </format>
    <format dxfId="891">
      <pivotArea outline="0" collapsedLevelsAreSubtotals="1" fieldPosition="0"/>
    </format>
    <format dxfId="890">
      <pivotArea field="2" type="button" dataOnly="0" labelOnly="1" outline="0" axis="axisRow" fieldPosition="0"/>
    </format>
    <format dxfId="889">
      <pivotArea field="3" type="button" dataOnly="0" labelOnly="1" outline="0" axis="axisRow" fieldPosition="1"/>
    </format>
    <format dxfId="888">
      <pivotArea field="5" type="button" dataOnly="0" labelOnly="1" outline="0" axis="axisRow" fieldPosition="2"/>
    </format>
    <format dxfId="887">
      <pivotArea dataOnly="0" labelOnly="1" outline="0" fieldPosition="0">
        <references count="1">
          <reference field="2" count="0"/>
        </references>
      </pivotArea>
    </format>
    <format dxfId="886">
      <pivotArea dataOnly="0" labelOnly="1" grandRow="1" outline="0" fieldPosition="0"/>
    </format>
    <format dxfId="885">
      <pivotArea dataOnly="0" labelOnly="1" outline="0" fieldPosition="0">
        <references count="2">
          <reference field="2" count="1" selected="0">
            <x v="0"/>
          </reference>
          <reference field="3" count="1">
            <x v="1"/>
          </reference>
        </references>
      </pivotArea>
    </format>
    <format dxfId="884">
      <pivotArea dataOnly="0" labelOnly="1" outline="0" fieldPosition="0">
        <references count="2">
          <reference field="2" count="1" selected="0">
            <x v="0"/>
          </reference>
          <reference field="3" count="1" defaultSubtotal="1">
            <x v="1"/>
          </reference>
        </references>
      </pivotArea>
    </format>
    <format dxfId="883">
      <pivotArea dataOnly="0" labelOnly="1" outline="0" fieldPosition="0">
        <references count="1">
          <reference field="4294967294" count="9">
            <x v="0"/>
            <x v="1"/>
            <x v="2"/>
            <x v="3"/>
            <x v="4"/>
            <x v="5"/>
            <x v="6"/>
            <x v="7"/>
            <x v="8"/>
          </reference>
        </references>
      </pivotArea>
    </format>
    <format dxfId="882">
      <pivotArea dataOnly="0" outline="0" fieldPosition="0">
        <references count="1">
          <reference field="3" count="0" defaultSubtotal="1"/>
        </references>
      </pivotArea>
    </format>
    <format dxfId="881">
      <pivotArea dataOnly="0" outline="0" fieldPosition="0">
        <references count="1">
          <reference field="3" count="0" defaultSubtotal="1"/>
        </references>
      </pivotArea>
    </format>
    <format dxfId="880">
      <pivotArea grandRow="1" outline="0" collapsedLevelsAreSubtotals="1" fieldPosition="0"/>
    </format>
    <format dxfId="879">
      <pivotArea dataOnly="0" labelOnly="1" grandRow="1" outline="0" fieldPosition="0"/>
    </format>
    <format dxfId="878">
      <pivotArea grandRow="1" outline="0" collapsedLevelsAreSubtotals="1" fieldPosition="0"/>
    </format>
    <format dxfId="877">
      <pivotArea dataOnly="0" labelOnly="1" grandRow="1" outline="0" fieldPosition="0"/>
    </format>
    <format dxfId="876">
      <pivotArea field="2" type="button" dataOnly="0" labelOnly="1" outline="0" axis="axisRow" fieldPosition="0"/>
    </format>
    <format dxfId="875">
      <pivotArea field="3" type="button" dataOnly="0" labelOnly="1" outline="0" axis="axisRow" fieldPosition="1"/>
    </format>
    <format dxfId="874">
      <pivotArea field="5" type="button" dataOnly="0" labelOnly="1" outline="0" axis="axisRow" fieldPosition="2"/>
    </format>
    <format dxfId="873">
      <pivotArea field="2" type="button" dataOnly="0" labelOnly="1" outline="0" axis="axisRow" fieldPosition="0"/>
    </format>
    <format dxfId="872">
      <pivotArea field="3" type="button" dataOnly="0" labelOnly="1" outline="0" axis="axisRow" fieldPosition="1"/>
    </format>
    <format dxfId="871">
      <pivotArea field="5" type="button" dataOnly="0" labelOnly="1" outline="0" axis="axisRow" fieldPosition="2"/>
    </format>
    <format dxfId="870">
      <pivotArea dataOnly="0" labelOnly="1" outline="0" fieldPosition="0">
        <references count="1">
          <reference field="4294967294" count="3">
            <x v="0"/>
            <x v="1"/>
            <x v="2"/>
          </reference>
        </references>
      </pivotArea>
    </format>
    <format dxfId="869">
      <pivotArea dataOnly="0" labelOnly="1" outline="0" fieldPosition="0">
        <references count="1">
          <reference field="4294967294" count="3">
            <x v="3"/>
            <x v="4"/>
            <x v="5"/>
          </reference>
        </references>
      </pivotArea>
    </format>
    <format dxfId="868">
      <pivotArea dataOnly="0" labelOnly="1" outline="0" fieldPosition="0">
        <references count="1">
          <reference field="4294967294" count="3">
            <x v="6"/>
            <x v="7"/>
            <x v="8"/>
          </reference>
        </references>
      </pivotArea>
    </format>
    <format dxfId="867">
      <pivotArea dataOnly="0" labelOnly="1" outline="0" fieldPosition="0">
        <references count="1">
          <reference field="4294967294" count="3">
            <x v="6"/>
            <x v="7"/>
            <x v="8"/>
          </reference>
        </references>
      </pivotArea>
    </format>
    <format dxfId="866">
      <pivotArea outline="0" collapsedLevelsAreSubtotals="1" fieldPosition="0"/>
    </format>
    <format dxfId="865">
      <pivotArea field="2" type="button" dataOnly="0" labelOnly="1" outline="0" axis="axisRow" fieldPosition="0"/>
    </format>
    <format dxfId="864">
      <pivotArea field="3" type="button" dataOnly="0" labelOnly="1" outline="0" axis="axisRow" fieldPosition="1"/>
    </format>
    <format dxfId="863">
      <pivotArea field="5" type="button" dataOnly="0" labelOnly="1" outline="0" axis="axisRow" fieldPosition="2"/>
    </format>
    <format dxfId="862">
      <pivotArea dataOnly="0" labelOnly="1" outline="0" fieldPosition="0">
        <references count="1">
          <reference field="2" count="0"/>
        </references>
      </pivotArea>
    </format>
    <format dxfId="861">
      <pivotArea dataOnly="0" labelOnly="1" grandRow="1" outline="0" fieldPosition="0"/>
    </format>
    <format dxfId="860">
      <pivotArea dataOnly="0" labelOnly="1" outline="0" fieldPosition="0">
        <references count="2">
          <reference field="2" count="1" selected="0">
            <x v="0"/>
          </reference>
          <reference field="3" count="1">
            <x v="1"/>
          </reference>
        </references>
      </pivotArea>
    </format>
    <format dxfId="859">
      <pivotArea dataOnly="0" labelOnly="1" outline="0" fieldPosition="0">
        <references count="2">
          <reference field="2" count="1" selected="0">
            <x v="0"/>
          </reference>
          <reference field="3" count="1" defaultSubtotal="1">
            <x v="1"/>
          </reference>
        </references>
      </pivotArea>
    </format>
    <format dxfId="858">
      <pivotArea dataOnly="0" labelOnly="1" outline="0" fieldPosition="0">
        <references count="1">
          <reference field="4294967294" count="9">
            <x v="0"/>
            <x v="1"/>
            <x v="2"/>
            <x v="3"/>
            <x v="4"/>
            <x v="5"/>
            <x v="6"/>
            <x v="7"/>
            <x v="8"/>
          </reference>
        </references>
      </pivotArea>
    </format>
    <format dxfId="857">
      <pivotArea field="2" type="button" dataOnly="0" labelOnly="1" outline="0" axis="axisRow" fieldPosition="0"/>
    </format>
    <format dxfId="856">
      <pivotArea field="3" type="button" dataOnly="0" labelOnly="1" outline="0" axis="axisRow" fieldPosition="1"/>
    </format>
    <format dxfId="855">
      <pivotArea dataOnly="0" labelOnly="1" outline="0" fieldPosition="0">
        <references count="1">
          <reference field="2" count="0"/>
        </references>
      </pivotArea>
    </format>
    <format dxfId="854">
      <pivotArea dataOnly="0" labelOnly="1" grandRow="1" outline="0" fieldPosition="0"/>
    </format>
    <format dxfId="853">
      <pivotArea dataOnly="0" labelOnly="1" outline="0" fieldPosition="0">
        <references count="2">
          <reference field="2" count="1" selected="0">
            <x v="0"/>
          </reference>
          <reference field="3" count="1">
            <x v="1"/>
          </reference>
        </references>
      </pivotArea>
    </format>
    <format dxfId="852">
      <pivotArea dataOnly="0" labelOnly="1" outline="0" fieldPosition="0">
        <references count="2">
          <reference field="2" count="1" selected="0">
            <x v="1"/>
          </reference>
          <reference field="3" count="1">
            <x v="0"/>
          </reference>
        </references>
      </pivotArea>
    </format>
    <format dxfId="851">
      <pivotArea outline="0" fieldPosition="0">
        <references count="1">
          <reference field="4294967294" count="1">
            <x v="0"/>
          </reference>
        </references>
      </pivotArea>
    </format>
    <format dxfId="850">
      <pivotArea outline="0" fieldPosition="0">
        <references count="1">
          <reference field="4294967294" count="1">
            <x v="2"/>
          </reference>
        </references>
      </pivotArea>
    </format>
    <format dxfId="849">
      <pivotArea outline="0" fieldPosition="0">
        <references count="1">
          <reference field="4294967294" count="1">
            <x v="6"/>
          </reference>
        </references>
      </pivotArea>
    </format>
    <format dxfId="848">
      <pivotArea field="1" type="button" dataOnly="0" labelOnly="1" outline="0" axis="axisRow" fieldPosition="3"/>
    </format>
    <format dxfId="847">
      <pivotArea outline="0" collapsedLevelsAreSubtotals="1" fieldPosition="0"/>
    </format>
    <format dxfId="846">
      <pivotArea field="2" type="button" dataOnly="0" labelOnly="1" outline="0" axis="axisRow" fieldPosition="0"/>
    </format>
    <format dxfId="845">
      <pivotArea field="3" type="button" dataOnly="0" labelOnly="1" outline="0" axis="axisRow" fieldPosition="1"/>
    </format>
    <format dxfId="844">
      <pivotArea field="5" type="button" dataOnly="0" labelOnly="1" outline="0" axis="axisRow" fieldPosition="2"/>
    </format>
    <format dxfId="843">
      <pivotArea field="1" type="button" dataOnly="0" labelOnly="1" outline="0" axis="axisRow" fieldPosition="3"/>
    </format>
    <format dxfId="842">
      <pivotArea dataOnly="0" labelOnly="1" outline="0" fieldPosition="0">
        <references count="1">
          <reference field="2" count="0"/>
        </references>
      </pivotArea>
    </format>
    <format dxfId="841">
      <pivotArea dataOnly="0" labelOnly="1" grandRow="1" outline="0" fieldPosition="0"/>
    </format>
    <format dxfId="840">
      <pivotArea dataOnly="0" labelOnly="1" outline="0" fieldPosition="0">
        <references count="2">
          <reference field="2" count="1" selected="0">
            <x v="0"/>
          </reference>
          <reference field="3" count="1">
            <x v="121"/>
          </reference>
        </references>
      </pivotArea>
    </format>
    <format dxfId="839">
      <pivotArea dataOnly="0" labelOnly="1" outline="0" fieldPosition="0">
        <references count="2">
          <reference field="2" count="1" selected="0">
            <x v="4"/>
          </reference>
          <reference field="3" count="3">
            <x v="156"/>
            <x v="157"/>
            <x v="158"/>
          </reference>
        </references>
      </pivotArea>
    </format>
    <format dxfId="838">
      <pivotArea dataOnly="0" labelOnly="1" outline="0" fieldPosition="0">
        <references count="2">
          <reference field="2" count="1" selected="0">
            <x v="10"/>
          </reference>
          <reference field="3" count="6">
            <x v="14"/>
            <x v="137"/>
            <x v="148"/>
            <x v="149"/>
            <x v="150"/>
            <x v="153"/>
          </reference>
        </references>
      </pivotArea>
    </format>
    <format dxfId="837">
      <pivotArea dataOnly="0" labelOnly="1" outline="0" fieldPosition="0">
        <references count="2">
          <reference field="2" count="1" selected="0">
            <x v="16"/>
          </reference>
          <reference field="3" count="1">
            <x v="163"/>
          </reference>
        </references>
      </pivotArea>
    </format>
    <format dxfId="836">
      <pivotArea dataOnly="0" labelOnly="1" outline="0" fieldPosition="0">
        <references count="2">
          <reference field="2" count="1" selected="0">
            <x v="20"/>
          </reference>
          <reference field="3" count="1">
            <x v="164"/>
          </reference>
        </references>
      </pivotArea>
    </format>
    <format dxfId="835">
      <pivotArea dataOnly="0" labelOnly="1" outline="0" fieldPosition="0">
        <references count="2">
          <reference field="2" count="1" selected="0">
            <x v="21"/>
          </reference>
          <reference field="3" count="2">
            <x v="98"/>
            <x v="137"/>
          </reference>
        </references>
      </pivotArea>
    </format>
    <format dxfId="834">
      <pivotArea dataOnly="0" labelOnly="1" outline="0" fieldPosition="0">
        <references count="2">
          <reference field="2" count="1" selected="0">
            <x v="41"/>
          </reference>
          <reference field="3" count="1">
            <x v="162"/>
          </reference>
        </references>
      </pivotArea>
    </format>
    <format dxfId="833">
      <pivotArea dataOnly="0" labelOnly="1" outline="0" fieldPosition="0">
        <references count="2">
          <reference field="2" count="1" selected="0">
            <x v="51"/>
          </reference>
          <reference field="3" count="1">
            <x v="159"/>
          </reference>
        </references>
      </pivotArea>
    </format>
    <format dxfId="832">
      <pivotArea dataOnly="0" labelOnly="1" outline="0" fieldPosition="0">
        <references count="2">
          <reference field="2" count="1" selected="0">
            <x v="53"/>
          </reference>
          <reference field="3" count="1">
            <x v="137"/>
          </reference>
        </references>
      </pivotArea>
    </format>
    <format dxfId="831">
      <pivotArea dataOnly="0" labelOnly="1" outline="0" fieldPosition="0">
        <references count="2">
          <reference field="2" count="1" selected="0">
            <x v="54"/>
          </reference>
          <reference field="3" count="3">
            <x v="137"/>
            <x v="140"/>
            <x v="141"/>
          </reference>
        </references>
      </pivotArea>
    </format>
    <format dxfId="830">
      <pivotArea dataOnly="0" labelOnly="1" outline="0" fieldPosition="0">
        <references count="2">
          <reference field="2" count="1" selected="0">
            <x v="56"/>
          </reference>
          <reference field="3" count="1">
            <x v="147"/>
          </reference>
        </references>
      </pivotArea>
    </format>
    <format dxfId="829">
      <pivotArea dataOnly="0" labelOnly="1" outline="0" fieldPosition="0">
        <references count="2">
          <reference field="2" count="1" selected="0">
            <x v="61"/>
          </reference>
          <reference field="3" count="1">
            <x v="137"/>
          </reference>
        </references>
      </pivotArea>
    </format>
    <format dxfId="828">
      <pivotArea dataOnly="0" labelOnly="1" outline="0" fieldPosition="0">
        <references count="2">
          <reference field="2" count="1" selected="0">
            <x v="62"/>
          </reference>
          <reference field="3" count="2">
            <x v="138"/>
            <x v="139"/>
          </reference>
        </references>
      </pivotArea>
    </format>
    <format dxfId="827">
      <pivotArea dataOnly="0" labelOnly="1" outline="0" fieldPosition="0">
        <references count="2">
          <reference field="2" count="1" selected="0">
            <x v="64"/>
          </reference>
          <reference field="3" count="1">
            <x v="130"/>
          </reference>
        </references>
      </pivotArea>
    </format>
    <format dxfId="826">
      <pivotArea dataOnly="0" labelOnly="1" outline="0" fieldPosition="0">
        <references count="2">
          <reference field="2" count="1" selected="0">
            <x v="69"/>
          </reference>
          <reference field="3" count="1">
            <x v="137"/>
          </reference>
        </references>
      </pivotArea>
    </format>
    <format dxfId="825">
      <pivotArea dataOnly="0" labelOnly="1" outline="0" fieldPosition="0">
        <references count="2">
          <reference field="2" count="1" selected="0">
            <x v="70"/>
          </reference>
          <reference field="3" count="3">
            <x v="142"/>
            <x v="143"/>
            <x v="144"/>
          </reference>
        </references>
      </pivotArea>
    </format>
    <format dxfId="824">
      <pivotArea dataOnly="0" labelOnly="1" outline="0" fieldPosition="0">
        <references count="2">
          <reference field="2" count="1" selected="0">
            <x v="71"/>
          </reference>
          <reference field="3" count="1">
            <x v="145"/>
          </reference>
        </references>
      </pivotArea>
    </format>
    <format dxfId="823">
      <pivotArea dataOnly="0" labelOnly="1" outline="0" fieldPosition="0">
        <references count="2">
          <reference field="2" count="1" selected="0">
            <x v="72"/>
          </reference>
          <reference field="3" count="1">
            <x v="146"/>
          </reference>
        </references>
      </pivotArea>
    </format>
    <format dxfId="822">
      <pivotArea dataOnly="0" labelOnly="1" outline="0" fieldPosition="0">
        <references count="2">
          <reference field="2" count="1" selected="0">
            <x v="73"/>
          </reference>
          <reference field="3" count="1">
            <x v="151"/>
          </reference>
        </references>
      </pivotArea>
    </format>
    <format dxfId="821">
      <pivotArea dataOnly="0" labelOnly="1" outline="0" fieldPosition="0">
        <references count="2">
          <reference field="2" count="1" selected="0">
            <x v="74"/>
          </reference>
          <reference field="3" count="1">
            <x v="152"/>
          </reference>
        </references>
      </pivotArea>
    </format>
    <format dxfId="820">
      <pivotArea dataOnly="0" labelOnly="1" outline="0" fieldPosition="0">
        <references count="2">
          <reference field="2" count="1" selected="0">
            <x v="75"/>
          </reference>
          <reference field="3" count="1">
            <x v="154"/>
          </reference>
        </references>
      </pivotArea>
    </format>
    <format dxfId="819">
      <pivotArea dataOnly="0" labelOnly="1" outline="0" fieldPosition="0">
        <references count="2">
          <reference field="2" count="1" selected="0">
            <x v="76"/>
          </reference>
          <reference field="3" count="1">
            <x v="155"/>
          </reference>
        </references>
      </pivotArea>
    </format>
    <format dxfId="818">
      <pivotArea dataOnly="0" labelOnly="1" outline="0" fieldPosition="0">
        <references count="2">
          <reference field="2" count="1" selected="0">
            <x v="78"/>
          </reference>
          <reference field="3" count="1">
            <x v="160"/>
          </reference>
        </references>
      </pivotArea>
    </format>
    <format dxfId="817">
      <pivotArea dataOnly="0" labelOnly="1" outline="0" fieldPosition="0">
        <references count="2">
          <reference field="2" count="1" selected="0">
            <x v="79"/>
          </reference>
          <reference field="3" count="1">
            <x v="161"/>
          </reference>
        </references>
      </pivotArea>
    </format>
    <format dxfId="816">
      <pivotArea dataOnly="0" labelOnly="1" outline="0" fieldPosition="0">
        <references count="3">
          <reference field="2" count="1" selected="0">
            <x v="0"/>
          </reference>
          <reference field="3" count="1" selected="0">
            <x v="121"/>
          </reference>
          <reference field="5" count="1">
            <x v="176"/>
          </reference>
        </references>
      </pivotArea>
    </format>
    <format dxfId="815">
      <pivotArea dataOnly="0" labelOnly="1" outline="0" fieldPosition="0">
        <references count="3">
          <reference field="2" count="1" selected="0">
            <x v="4"/>
          </reference>
          <reference field="3" count="1" selected="0">
            <x v="156"/>
          </reference>
          <reference field="5" count="1">
            <x v="178"/>
          </reference>
        </references>
      </pivotArea>
    </format>
    <format dxfId="814">
      <pivotArea dataOnly="0" labelOnly="1" outline="0" fieldPosition="0">
        <references count="3">
          <reference field="2" count="1" selected="0">
            <x v="4"/>
          </reference>
          <reference field="3" count="1" selected="0">
            <x v="157"/>
          </reference>
          <reference field="5" count="1">
            <x v="81"/>
          </reference>
        </references>
      </pivotArea>
    </format>
    <format dxfId="813">
      <pivotArea dataOnly="0" labelOnly="1" outline="0" fieldPosition="0">
        <references count="3">
          <reference field="2" count="1" selected="0">
            <x v="4"/>
          </reference>
          <reference field="3" count="1" selected="0">
            <x v="158"/>
          </reference>
          <reference field="5" count="1">
            <x v="179"/>
          </reference>
        </references>
      </pivotArea>
    </format>
    <format dxfId="812">
      <pivotArea dataOnly="0" labelOnly="1" outline="0" fieldPosition="0">
        <references count="3">
          <reference field="2" count="1" selected="0">
            <x v="10"/>
          </reference>
          <reference field="3" count="1" selected="0">
            <x v="14"/>
          </reference>
          <reference field="5" count="1">
            <x v="2"/>
          </reference>
        </references>
      </pivotArea>
    </format>
    <format dxfId="811">
      <pivotArea dataOnly="0" labelOnly="1" outline="0" fieldPosition="0">
        <references count="3">
          <reference field="2" count="1" selected="0">
            <x v="10"/>
          </reference>
          <reference field="3" count="1" selected="0">
            <x v="137"/>
          </reference>
          <reference field="5" count="1">
            <x v="170"/>
          </reference>
        </references>
      </pivotArea>
    </format>
    <format dxfId="810">
      <pivotArea dataOnly="0" labelOnly="1" outline="0" fieldPosition="0">
        <references count="3">
          <reference field="2" count="1" selected="0">
            <x v="10"/>
          </reference>
          <reference field="3" count="1" selected="0">
            <x v="148"/>
          </reference>
          <reference field="5" count="1">
            <x v="168"/>
          </reference>
        </references>
      </pivotArea>
    </format>
    <format dxfId="809">
      <pivotArea dataOnly="0" labelOnly="1" outline="0" fieldPosition="0">
        <references count="3">
          <reference field="2" count="1" selected="0">
            <x v="10"/>
          </reference>
          <reference field="3" count="1" selected="0">
            <x v="149"/>
          </reference>
          <reference field="5" count="1">
            <x v="169"/>
          </reference>
        </references>
      </pivotArea>
    </format>
    <format dxfId="808">
      <pivotArea dataOnly="0" labelOnly="1" outline="0" fieldPosition="0">
        <references count="3">
          <reference field="2" count="1" selected="0">
            <x v="10"/>
          </reference>
          <reference field="3" count="1" selected="0">
            <x v="150"/>
          </reference>
          <reference field="5" count="1">
            <x v="171"/>
          </reference>
        </references>
      </pivotArea>
    </format>
    <format dxfId="807">
      <pivotArea dataOnly="0" labelOnly="1" outline="0" fieldPosition="0">
        <references count="3">
          <reference field="2" count="1" selected="0">
            <x v="10"/>
          </reference>
          <reference field="3" count="1" selected="0">
            <x v="153"/>
          </reference>
          <reference field="5" count="1">
            <x v="174"/>
          </reference>
        </references>
      </pivotArea>
    </format>
    <format dxfId="806">
      <pivotArea dataOnly="0" labelOnly="1" outline="0" fieldPosition="0">
        <references count="3">
          <reference field="2" count="1" selected="0">
            <x v="16"/>
          </reference>
          <reference field="3" count="1" selected="0">
            <x v="163"/>
          </reference>
          <reference field="5" count="1">
            <x v="189"/>
          </reference>
        </references>
      </pivotArea>
    </format>
    <format dxfId="805">
      <pivotArea dataOnly="0" labelOnly="1" outline="0" fieldPosition="0">
        <references count="3">
          <reference field="2" count="1" selected="0">
            <x v="20"/>
          </reference>
          <reference field="3" count="1" selected="0">
            <x v="164"/>
          </reference>
          <reference field="5" count="1">
            <x v="192"/>
          </reference>
        </references>
      </pivotArea>
    </format>
    <format dxfId="804">
      <pivotArea dataOnly="0" labelOnly="1" outline="0" fieldPosition="0">
        <references count="3">
          <reference field="2" count="1" selected="0">
            <x v="21"/>
          </reference>
          <reference field="3" count="1" selected="0">
            <x v="98"/>
          </reference>
          <reference field="5" count="1">
            <x v="101"/>
          </reference>
        </references>
      </pivotArea>
    </format>
    <format dxfId="803">
      <pivotArea dataOnly="0" labelOnly="1" outline="0" fieldPosition="0">
        <references count="3">
          <reference field="2" count="1" selected="0">
            <x v="21"/>
          </reference>
          <reference field="3" count="1" selected="0">
            <x v="137"/>
          </reference>
          <reference field="5" count="1">
            <x v="152"/>
          </reference>
        </references>
      </pivotArea>
    </format>
    <format dxfId="802">
      <pivotArea dataOnly="0" labelOnly="1" outline="0" fieldPosition="0">
        <references count="3">
          <reference field="2" count="1" selected="0">
            <x v="41"/>
          </reference>
          <reference field="3" count="1" selected="0">
            <x v="162"/>
          </reference>
          <reference field="5" count="1">
            <x v="186"/>
          </reference>
        </references>
      </pivotArea>
    </format>
    <format dxfId="801">
      <pivotArea dataOnly="0" labelOnly="1" outline="0" fieldPosition="0">
        <references count="3">
          <reference field="2" count="1" selected="0">
            <x v="51"/>
          </reference>
          <reference field="3" count="1" selected="0">
            <x v="159"/>
          </reference>
          <reference field="5" count="1">
            <x v="181"/>
          </reference>
        </references>
      </pivotArea>
    </format>
    <format dxfId="800">
      <pivotArea dataOnly="0" labelOnly="1" outline="0" fieldPosition="0">
        <references count="3">
          <reference field="2" count="1" selected="0">
            <x v="53"/>
          </reference>
          <reference field="3" count="1" selected="0">
            <x v="137"/>
          </reference>
          <reference field="5" count="2">
            <x v="154"/>
            <x v="155"/>
          </reference>
        </references>
      </pivotArea>
    </format>
    <format dxfId="799">
      <pivotArea dataOnly="0" labelOnly="1" outline="0" fieldPosition="0">
        <references count="3">
          <reference field="2" count="1" selected="0">
            <x v="54"/>
          </reference>
          <reference field="3" count="1" selected="0">
            <x v="137"/>
          </reference>
          <reference field="5" count="1">
            <x v="159"/>
          </reference>
        </references>
      </pivotArea>
    </format>
    <format dxfId="798">
      <pivotArea dataOnly="0" labelOnly="1" outline="0" fieldPosition="0">
        <references count="3">
          <reference field="2" count="1" selected="0">
            <x v="54"/>
          </reference>
          <reference field="3" count="1" selected="0">
            <x v="140"/>
          </reference>
          <reference field="5" count="1">
            <x v="158"/>
          </reference>
        </references>
      </pivotArea>
    </format>
    <format dxfId="797">
      <pivotArea dataOnly="0" labelOnly="1" outline="0" fieldPosition="0">
        <references count="3">
          <reference field="2" count="1" selected="0">
            <x v="54"/>
          </reference>
          <reference field="3" count="1" selected="0">
            <x v="141"/>
          </reference>
          <reference field="5" count="1">
            <x v="160"/>
          </reference>
        </references>
      </pivotArea>
    </format>
    <format dxfId="796">
      <pivotArea dataOnly="0" labelOnly="1" outline="0" fieldPosition="0">
        <references count="3">
          <reference field="2" count="1" selected="0">
            <x v="56"/>
          </reference>
          <reference field="3" count="1" selected="0">
            <x v="147"/>
          </reference>
          <reference field="5" count="1">
            <x v="166"/>
          </reference>
        </references>
      </pivotArea>
    </format>
    <format dxfId="795">
      <pivotArea dataOnly="0" labelOnly="1" outline="0" fieldPosition="0">
        <references count="3">
          <reference field="2" count="1" selected="0">
            <x v="61"/>
          </reference>
          <reference field="3" count="1" selected="0">
            <x v="137"/>
          </reference>
          <reference field="5" count="1">
            <x v="167"/>
          </reference>
        </references>
      </pivotArea>
    </format>
    <format dxfId="794">
      <pivotArea dataOnly="0" labelOnly="1" outline="0" fieldPosition="0">
        <references count="3">
          <reference field="2" count="1" selected="0">
            <x v="62"/>
          </reference>
          <reference field="3" count="1" selected="0">
            <x v="138"/>
          </reference>
          <reference field="5" count="1">
            <x v="140"/>
          </reference>
        </references>
      </pivotArea>
    </format>
    <format dxfId="793">
      <pivotArea dataOnly="0" labelOnly="1" outline="0" fieldPosition="0">
        <references count="3">
          <reference field="2" count="1" selected="0">
            <x v="62"/>
          </reference>
          <reference field="3" count="1" selected="0">
            <x v="139"/>
          </reference>
          <reference field="5" count="1">
            <x v="141"/>
          </reference>
        </references>
      </pivotArea>
    </format>
    <format dxfId="792">
      <pivotArea dataOnly="0" labelOnly="1" outline="0" fieldPosition="0">
        <references count="3">
          <reference field="2" count="1" selected="0">
            <x v="64"/>
          </reference>
          <reference field="3" count="1" selected="0">
            <x v="130"/>
          </reference>
          <reference field="5" count="1">
            <x v="143"/>
          </reference>
        </references>
      </pivotArea>
    </format>
    <format dxfId="791">
      <pivotArea dataOnly="0" labelOnly="1" outline="0" fieldPosition="0">
        <references count="3">
          <reference field="2" count="1" selected="0">
            <x v="69"/>
          </reference>
          <reference field="3" count="1" selected="0">
            <x v="137"/>
          </reference>
          <reference field="5" count="1">
            <x v="156"/>
          </reference>
        </references>
      </pivotArea>
    </format>
    <format dxfId="790">
      <pivotArea dataOnly="0" labelOnly="1" outline="0" fieldPosition="0">
        <references count="3">
          <reference field="2" count="1" selected="0">
            <x v="70"/>
          </reference>
          <reference field="3" count="1" selected="0">
            <x v="142"/>
          </reference>
          <reference field="5" count="1">
            <x v="161"/>
          </reference>
        </references>
      </pivotArea>
    </format>
    <format dxfId="789">
      <pivotArea dataOnly="0" labelOnly="1" outline="0" fieldPosition="0">
        <references count="3">
          <reference field="2" count="1" selected="0">
            <x v="70"/>
          </reference>
          <reference field="3" count="1" selected="0">
            <x v="143"/>
          </reference>
          <reference field="5" count="1">
            <x v="162"/>
          </reference>
        </references>
      </pivotArea>
    </format>
    <format dxfId="788">
      <pivotArea dataOnly="0" labelOnly="1" outline="0" fieldPosition="0">
        <references count="3">
          <reference field="2" count="1" selected="0">
            <x v="70"/>
          </reference>
          <reference field="3" count="1" selected="0">
            <x v="144"/>
          </reference>
          <reference field="5" count="1">
            <x v="163"/>
          </reference>
        </references>
      </pivotArea>
    </format>
    <format dxfId="787">
      <pivotArea dataOnly="0" labelOnly="1" outline="0" fieldPosition="0">
        <references count="3">
          <reference field="2" count="1" selected="0">
            <x v="71"/>
          </reference>
          <reference field="3" count="1" selected="0">
            <x v="145"/>
          </reference>
          <reference field="5" count="1">
            <x v="164"/>
          </reference>
        </references>
      </pivotArea>
    </format>
    <format dxfId="786">
      <pivotArea dataOnly="0" labelOnly="1" outline="0" fieldPosition="0">
        <references count="3">
          <reference field="2" count="1" selected="0">
            <x v="72"/>
          </reference>
          <reference field="3" count="1" selected="0">
            <x v="146"/>
          </reference>
          <reference field="5" count="1">
            <x v="165"/>
          </reference>
        </references>
      </pivotArea>
    </format>
    <format dxfId="785">
      <pivotArea dataOnly="0" labelOnly="1" outline="0" fieldPosition="0">
        <references count="3">
          <reference field="2" count="1" selected="0">
            <x v="73"/>
          </reference>
          <reference field="3" count="1" selected="0">
            <x v="151"/>
          </reference>
          <reference field="5" count="1">
            <x v="172"/>
          </reference>
        </references>
      </pivotArea>
    </format>
    <format dxfId="784">
      <pivotArea dataOnly="0" labelOnly="1" outline="0" fieldPosition="0">
        <references count="3">
          <reference field="2" count="1" selected="0">
            <x v="74"/>
          </reference>
          <reference field="3" count="1" selected="0">
            <x v="152"/>
          </reference>
          <reference field="5" count="1">
            <x v="173"/>
          </reference>
        </references>
      </pivotArea>
    </format>
    <format dxfId="783">
      <pivotArea dataOnly="0" labelOnly="1" outline="0" fieldPosition="0">
        <references count="3">
          <reference field="2" count="1" selected="0">
            <x v="75"/>
          </reference>
          <reference field="3" count="1" selected="0">
            <x v="154"/>
          </reference>
          <reference field="5" count="1">
            <x v="175"/>
          </reference>
        </references>
      </pivotArea>
    </format>
    <format dxfId="782">
      <pivotArea dataOnly="0" labelOnly="1" outline="0" fieldPosition="0">
        <references count="3">
          <reference field="2" count="1" selected="0">
            <x v="76"/>
          </reference>
          <reference field="3" count="1" selected="0">
            <x v="155"/>
          </reference>
          <reference field="5" count="1">
            <x v="177"/>
          </reference>
        </references>
      </pivotArea>
    </format>
    <format dxfId="781">
      <pivotArea dataOnly="0" labelOnly="1" outline="0" fieldPosition="0">
        <references count="3">
          <reference field="2" count="1" selected="0">
            <x v="78"/>
          </reference>
          <reference field="3" count="1" selected="0">
            <x v="160"/>
          </reference>
          <reference field="5" count="1">
            <x v="182"/>
          </reference>
        </references>
      </pivotArea>
    </format>
    <format dxfId="780">
      <pivotArea dataOnly="0" labelOnly="1" outline="0" fieldPosition="0">
        <references count="3">
          <reference field="2" count="1" selected="0">
            <x v="79"/>
          </reference>
          <reference field="3" count="1" selected="0">
            <x v="161"/>
          </reference>
          <reference field="5" count="1">
            <x v="184"/>
          </reference>
        </references>
      </pivotArea>
    </format>
    <format dxfId="779">
      <pivotArea dataOnly="0" labelOnly="1" outline="0" fieldPosition="0">
        <references count="4">
          <reference field="1" count="1">
            <x v="5"/>
          </reference>
          <reference field="2" count="1" selected="0">
            <x v="0"/>
          </reference>
          <reference field="3" count="1" selected="0">
            <x v="121"/>
          </reference>
          <reference field="5" count="1" selected="0">
            <x v="176"/>
          </reference>
        </references>
      </pivotArea>
    </format>
    <format dxfId="778">
      <pivotArea dataOnly="0" labelOnly="1" outline="0" fieldPosition="0">
        <references count="4">
          <reference field="1" count="1">
            <x v="1"/>
          </reference>
          <reference field="2" count="1" selected="0">
            <x v="4"/>
          </reference>
          <reference field="3" count="1" selected="0">
            <x v="156"/>
          </reference>
          <reference field="5" count="1" selected="0">
            <x v="178"/>
          </reference>
        </references>
      </pivotArea>
    </format>
    <format dxfId="777">
      <pivotArea dataOnly="0" labelOnly="1" outline="0" fieldPosition="0">
        <references count="4">
          <reference field="1" count="1">
            <x v="1"/>
          </reference>
          <reference field="2" count="1" selected="0">
            <x v="4"/>
          </reference>
          <reference field="3" count="1" selected="0">
            <x v="157"/>
          </reference>
          <reference field="5" count="1" selected="0">
            <x v="81"/>
          </reference>
        </references>
      </pivotArea>
    </format>
    <format dxfId="776">
      <pivotArea dataOnly="0" labelOnly="1" outline="0" fieldPosition="0">
        <references count="4">
          <reference field="1" count="1">
            <x v="1"/>
          </reference>
          <reference field="2" count="1" selected="0">
            <x v="4"/>
          </reference>
          <reference field="3" count="1" selected="0">
            <x v="158"/>
          </reference>
          <reference field="5" count="1" selected="0">
            <x v="179"/>
          </reference>
        </references>
      </pivotArea>
    </format>
    <format dxfId="775">
      <pivotArea dataOnly="0" labelOnly="1" outline="0" fieldPosition="0">
        <references count="4">
          <reference field="1" count="1">
            <x v="4"/>
          </reference>
          <reference field="2" count="1" selected="0">
            <x v="10"/>
          </reference>
          <reference field="3" count="1" selected="0">
            <x v="14"/>
          </reference>
          <reference field="5" count="1" selected="0">
            <x v="2"/>
          </reference>
        </references>
      </pivotArea>
    </format>
    <format dxfId="774">
      <pivotArea dataOnly="0" labelOnly="1" outline="0" fieldPosition="0">
        <references count="4">
          <reference field="1" count="1">
            <x v="6"/>
          </reference>
          <reference field="2" count="1" selected="0">
            <x v="10"/>
          </reference>
          <reference field="3" count="1" selected="0">
            <x v="137"/>
          </reference>
          <reference field="5" count="1" selected="0">
            <x v="170"/>
          </reference>
        </references>
      </pivotArea>
    </format>
    <format dxfId="773">
      <pivotArea dataOnly="0" labelOnly="1" outline="0" fieldPosition="0">
        <references count="4">
          <reference field="1" count="1">
            <x v="6"/>
          </reference>
          <reference field="2" count="1" selected="0">
            <x v="10"/>
          </reference>
          <reference field="3" count="1" selected="0">
            <x v="148"/>
          </reference>
          <reference field="5" count="1" selected="0">
            <x v="168"/>
          </reference>
        </references>
      </pivotArea>
    </format>
    <format dxfId="772">
      <pivotArea dataOnly="0" labelOnly="1" outline="0" fieldPosition="0">
        <references count="4">
          <reference field="1" count="1">
            <x v="6"/>
          </reference>
          <reference field="2" count="1" selected="0">
            <x v="10"/>
          </reference>
          <reference field="3" count="1" selected="0">
            <x v="149"/>
          </reference>
          <reference field="5" count="1" selected="0">
            <x v="169"/>
          </reference>
        </references>
      </pivotArea>
    </format>
    <format dxfId="771">
      <pivotArea dataOnly="0" labelOnly="1" outline="0" fieldPosition="0">
        <references count="4">
          <reference field="1" count="1">
            <x v="6"/>
          </reference>
          <reference field="2" count="1" selected="0">
            <x v="10"/>
          </reference>
          <reference field="3" count="1" selected="0">
            <x v="150"/>
          </reference>
          <reference field="5" count="1" selected="0">
            <x v="171"/>
          </reference>
        </references>
      </pivotArea>
    </format>
    <format dxfId="770">
      <pivotArea dataOnly="0" labelOnly="1" outline="0" fieldPosition="0">
        <references count="4">
          <reference field="1" count="1">
            <x v="5"/>
          </reference>
          <reference field="2" count="1" selected="0">
            <x v="10"/>
          </reference>
          <reference field="3" count="1" selected="0">
            <x v="153"/>
          </reference>
          <reference field="5" count="1" selected="0">
            <x v="174"/>
          </reference>
        </references>
      </pivotArea>
    </format>
    <format dxfId="769">
      <pivotArea dataOnly="0" labelOnly="1" outline="0" fieldPosition="0">
        <references count="4">
          <reference field="1" count="1">
            <x v="1"/>
          </reference>
          <reference field="2" count="1" selected="0">
            <x v="16"/>
          </reference>
          <reference field="3" count="1" selected="0">
            <x v="163"/>
          </reference>
          <reference field="5" count="1" selected="0">
            <x v="189"/>
          </reference>
        </references>
      </pivotArea>
    </format>
    <format dxfId="768">
      <pivotArea dataOnly="0" labelOnly="1" outline="0" fieldPosition="0">
        <references count="4">
          <reference field="1" count="1">
            <x v="1"/>
          </reference>
          <reference field="2" count="1" selected="0">
            <x v="20"/>
          </reference>
          <reference field="3" count="1" selected="0">
            <x v="164"/>
          </reference>
          <reference field="5" count="1" selected="0">
            <x v="192"/>
          </reference>
        </references>
      </pivotArea>
    </format>
    <format dxfId="767">
      <pivotArea dataOnly="0" labelOnly="1" outline="0" fieldPosition="0">
        <references count="4">
          <reference field="1" count="1">
            <x v="5"/>
          </reference>
          <reference field="2" count="1" selected="0">
            <x v="21"/>
          </reference>
          <reference field="3" count="1" selected="0">
            <x v="98"/>
          </reference>
          <reference field="5" count="1" selected="0">
            <x v="101"/>
          </reference>
        </references>
      </pivotArea>
    </format>
    <format dxfId="766">
      <pivotArea dataOnly="0" labelOnly="1" outline="0" fieldPosition="0">
        <references count="4">
          <reference field="1" count="1">
            <x v="2"/>
          </reference>
          <reference field="2" count="1" selected="0">
            <x v="21"/>
          </reference>
          <reference field="3" count="1" selected="0">
            <x v="137"/>
          </reference>
          <reference field="5" count="1" selected="0">
            <x v="152"/>
          </reference>
        </references>
      </pivotArea>
    </format>
    <format dxfId="765">
      <pivotArea dataOnly="0" labelOnly="1" outline="0" fieldPosition="0">
        <references count="4">
          <reference field="1" count="1">
            <x v="1"/>
          </reference>
          <reference field="2" count="1" selected="0">
            <x v="41"/>
          </reference>
          <reference field="3" count="1" selected="0">
            <x v="162"/>
          </reference>
          <reference field="5" count="1" selected="0">
            <x v="186"/>
          </reference>
        </references>
      </pivotArea>
    </format>
    <format dxfId="764">
      <pivotArea dataOnly="0" labelOnly="1" outline="0" fieldPosition="0">
        <references count="4">
          <reference field="1" count="1">
            <x v="1"/>
          </reference>
          <reference field="2" count="1" selected="0">
            <x v="51"/>
          </reference>
          <reference field="3" count="1" selected="0">
            <x v="159"/>
          </reference>
          <reference field="5" count="1" selected="0">
            <x v="181"/>
          </reference>
        </references>
      </pivotArea>
    </format>
    <format dxfId="763">
      <pivotArea dataOnly="0" labelOnly="1" outline="0" fieldPosition="0">
        <references count="4">
          <reference field="1" count="1">
            <x v="2"/>
          </reference>
          <reference field="2" count="1" selected="0">
            <x v="53"/>
          </reference>
          <reference field="3" count="1" selected="0">
            <x v="137"/>
          </reference>
          <reference field="5" count="1" selected="0">
            <x v="154"/>
          </reference>
        </references>
      </pivotArea>
    </format>
    <format dxfId="762">
      <pivotArea dataOnly="0" labelOnly="1" outline="0" fieldPosition="0">
        <references count="4">
          <reference field="1" count="1">
            <x v="2"/>
          </reference>
          <reference field="2" count="1" selected="0">
            <x v="53"/>
          </reference>
          <reference field="3" count="1" selected="0">
            <x v="137"/>
          </reference>
          <reference field="5" count="1" selected="0">
            <x v="155"/>
          </reference>
        </references>
      </pivotArea>
    </format>
    <format dxfId="761">
      <pivotArea dataOnly="0" labelOnly="1" outline="0" fieldPosition="0">
        <references count="4">
          <reference field="1" count="1">
            <x v="2"/>
          </reference>
          <reference field="2" count="1" selected="0">
            <x v="54"/>
          </reference>
          <reference field="3" count="1" selected="0">
            <x v="137"/>
          </reference>
          <reference field="5" count="1" selected="0">
            <x v="159"/>
          </reference>
        </references>
      </pivotArea>
    </format>
    <format dxfId="760">
      <pivotArea dataOnly="0" labelOnly="1" outline="0" fieldPosition="0">
        <references count="4">
          <reference field="1" count="1">
            <x v="2"/>
          </reference>
          <reference field="2" count="1" selected="0">
            <x v="54"/>
          </reference>
          <reference field="3" count="1" selected="0">
            <x v="140"/>
          </reference>
          <reference field="5" count="1" selected="0">
            <x v="158"/>
          </reference>
        </references>
      </pivotArea>
    </format>
    <format dxfId="759">
      <pivotArea dataOnly="0" labelOnly="1" outline="0" fieldPosition="0">
        <references count="4">
          <reference field="1" count="1">
            <x v="2"/>
          </reference>
          <reference field="2" count="1" selected="0">
            <x v="54"/>
          </reference>
          <reference field="3" count="1" selected="0">
            <x v="141"/>
          </reference>
          <reference field="5" count="1" selected="0">
            <x v="160"/>
          </reference>
        </references>
      </pivotArea>
    </format>
    <format dxfId="758">
      <pivotArea dataOnly="0" labelOnly="1" outline="0" fieldPosition="0">
        <references count="4">
          <reference field="1" count="1">
            <x v="2"/>
          </reference>
          <reference field="2" count="1" selected="0">
            <x v="56"/>
          </reference>
          <reference field="3" count="1" selected="0">
            <x v="147"/>
          </reference>
          <reference field="5" count="1" selected="0">
            <x v="166"/>
          </reference>
        </references>
      </pivotArea>
    </format>
    <format dxfId="757">
      <pivotArea dataOnly="0" labelOnly="1" outline="0" fieldPosition="0">
        <references count="4">
          <reference field="1" count="1">
            <x v="2"/>
          </reference>
          <reference field="2" count="1" selected="0">
            <x v="61"/>
          </reference>
          <reference field="3" count="1" selected="0">
            <x v="137"/>
          </reference>
          <reference field="5" count="1" selected="0">
            <x v="167"/>
          </reference>
        </references>
      </pivotArea>
    </format>
    <format dxfId="756">
      <pivotArea dataOnly="0" labelOnly="1" outline="0" fieldPosition="0">
        <references count="4">
          <reference field="1" count="1">
            <x v="2"/>
          </reference>
          <reference field="2" count="1" selected="0">
            <x v="62"/>
          </reference>
          <reference field="3" count="1" selected="0">
            <x v="138"/>
          </reference>
          <reference field="5" count="1" selected="0">
            <x v="140"/>
          </reference>
        </references>
      </pivotArea>
    </format>
    <format dxfId="755">
      <pivotArea dataOnly="0" labelOnly="1" outline="0" fieldPosition="0">
        <references count="4">
          <reference field="1" count="1">
            <x v="2"/>
          </reference>
          <reference field="2" count="1" selected="0">
            <x v="62"/>
          </reference>
          <reference field="3" count="1" selected="0">
            <x v="139"/>
          </reference>
          <reference field="5" count="1" selected="0">
            <x v="141"/>
          </reference>
        </references>
      </pivotArea>
    </format>
    <format dxfId="754">
      <pivotArea dataOnly="0" labelOnly="1" outline="0" fieldPosition="0">
        <references count="4">
          <reference field="1" count="1">
            <x v="6"/>
          </reference>
          <reference field="2" count="1" selected="0">
            <x v="64"/>
          </reference>
          <reference field="3" count="1" selected="0">
            <x v="130"/>
          </reference>
          <reference field="5" count="1" selected="0">
            <x v="143"/>
          </reference>
        </references>
      </pivotArea>
    </format>
    <format dxfId="753">
      <pivotArea dataOnly="0" labelOnly="1" outline="0" fieldPosition="0">
        <references count="4">
          <reference field="1" count="1">
            <x v="2"/>
          </reference>
          <reference field="2" count="1" selected="0">
            <x v="69"/>
          </reference>
          <reference field="3" count="1" selected="0">
            <x v="137"/>
          </reference>
          <reference field="5" count="1" selected="0">
            <x v="156"/>
          </reference>
        </references>
      </pivotArea>
    </format>
    <format dxfId="752">
      <pivotArea dataOnly="0" labelOnly="1" outline="0" fieldPosition="0">
        <references count="4">
          <reference field="1" count="1">
            <x v="2"/>
          </reference>
          <reference field="2" count="1" selected="0">
            <x v="70"/>
          </reference>
          <reference field="3" count="1" selected="0">
            <x v="142"/>
          </reference>
          <reference field="5" count="1" selected="0">
            <x v="161"/>
          </reference>
        </references>
      </pivotArea>
    </format>
    <format dxfId="751">
      <pivotArea dataOnly="0" labelOnly="1" outline="0" fieldPosition="0">
        <references count="4">
          <reference field="1" count="1">
            <x v="2"/>
          </reference>
          <reference field="2" count="1" selected="0">
            <x v="70"/>
          </reference>
          <reference field="3" count="1" selected="0">
            <x v="143"/>
          </reference>
          <reference field="5" count="1" selected="0">
            <x v="162"/>
          </reference>
        </references>
      </pivotArea>
    </format>
    <format dxfId="750">
      <pivotArea dataOnly="0" labelOnly="1" outline="0" fieldPosition="0">
        <references count="4">
          <reference field="1" count="1">
            <x v="2"/>
          </reference>
          <reference field="2" count="1" selected="0">
            <x v="70"/>
          </reference>
          <reference field="3" count="1" selected="0">
            <x v="144"/>
          </reference>
          <reference field="5" count="1" selected="0">
            <x v="163"/>
          </reference>
        </references>
      </pivotArea>
    </format>
    <format dxfId="749">
      <pivotArea dataOnly="0" labelOnly="1" outline="0" fieldPosition="0">
        <references count="4">
          <reference field="1" count="1">
            <x v="2"/>
          </reference>
          <reference field="2" count="1" selected="0">
            <x v="71"/>
          </reference>
          <reference field="3" count="1" selected="0">
            <x v="145"/>
          </reference>
          <reference field="5" count="1" selected="0">
            <x v="164"/>
          </reference>
        </references>
      </pivotArea>
    </format>
    <format dxfId="748">
      <pivotArea dataOnly="0" labelOnly="1" outline="0" fieldPosition="0">
        <references count="4">
          <reference field="1" count="1">
            <x v="6"/>
          </reference>
          <reference field="2" count="1" selected="0">
            <x v="72"/>
          </reference>
          <reference field="3" count="1" selected="0">
            <x v="146"/>
          </reference>
          <reference field="5" count="1" selected="0">
            <x v="165"/>
          </reference>
        </references>
      </pivotArea>
    </format>
    <format dxfId="747">
      <pivotArea dataOnly="0" labelOnly="1" outline="0" fieldPosition="0">
        <references count="4">
          <reference field="1" count="1">
            <x v="5"/>
          </reference>
          <reference field="2" count="1" selected="0">
            <x v="73"/>
          </reference>
          <reference field="3" count="1" selected="0">
            <x v="151"/>
          </reference>
          <reference field="5" count="1" selected="0">
            <x v="172"/>
          </reference>
        </references>
      </pivotArea>
    </format>
    <format dxfId="746">
      <pivotArea dataOnly="0" labelOnly="1" outline="0" fieldPosition="0">
        <references count="4">
          <reference field="1" count="1">
            <x v="5"/>
          </reference>
          <reference field="2" count="1" selected="0">
            <x v="74"/>
          </reference>
          <reference field="3" count="1" selected="0">
            <x v="152"/>
          </reference>
          <reference field="5" count="1" selected="0">
            <x v="173"/>
          </reference>
        </references>
      </pivotArea>
    </format>
    <format dxfId="745">
      <pivotArea dataOnly="0" labelOnly="1" outline="0" fieldPosition="0">
        <references count="4">
          <reference field="1" count="1">
            <x v="5"/>
          </reference>
          <reference field="2" count="1" selected="0">
            <x v="75"/>
          </reference>
          <reference field="3" count="1" selected="0">
            <x v="154"/>
          </reference>
          <reference field="5" count="1" selected="0">
            <x v="175"/>
          </reference>
        </references>
      </pivotArea>
    </format>
    <format dxfId="744">
      <pivotArea dataOnly="0" labelOnly="1" outline="0" fieldPosition="0">
        <references count="4">
          <reference field="1" count="1">
            <x v="1"/>
          </reference>
          <reference field="2" count="1" selected="0">
            <x v="76"/>
          </reference>
          <reference field="3" count="1" selected="0">
            <x v="155"/>
          </reference>
          <reference field="5" count="1" selected="0">
            <x v="177"/>
          </reference>
        </references>
      </pivotArea>
    </format>
    <format dxfId="743">
      <pivotArea dataOnly="0" labelOnly="1" outline="0" fieldPosition="0">
        <references count="4">
          <reference field="1" count="1">
            <x v="1"/>
          </reference>
          <reference field="2" count="1" selected="0">
            <x v="78"/>
          </reference>
          <reference field="3" count="1" selected="0">
            <x v="160"/>
          </reference>
          <reference field="5" count="1" selected="0">
            <x v="182"/>
          </reference>
        </references>
      </pivotArea>
    </format>
    <format dxfId="742">
      <pivotArea dataOnly="0" labelOnly="1" outline="0" fieldPosition="0">
        <references count="4">
          <reference field="1" count="1">
            <x v="1"/>
          </reference>
          <reference field="2" count="1" selected="0">
            <x v="79"/>
          </reference>
          <reference field="3" count="1" selected="0">
            <x v="161"/>
          </reference>
          <reference field="5" count="1" selected="0">
            <x v="184"/>
          </reference>
        </references>
      </pivotArea>
    </format>
    <format dxfId="741">
      <pivotArea dataOnly="0" labelOnly="1" outline="0" fieldPosition="0">
        <references count="1">
          <reference field="4294967294" count="9">
            <x v="0"/>
            <x v="1"/>
            <x v="2"/>
            <x v="3"/>
            <x v="4"/>
            <x v="5"/>
            <x v="6"/>
            <x v="7"/>
            <x v="8"/>
          </reference>
        </references>
      </pivotArea>
    </format>
    <format dxfId="740">
      <pivotArea outline="0" collapsedLevelsAreSubtotals="1" fieldPosition="0"/>
    </format>
    <format dxfId="739">
      <pivotArea field="2" type="button" dataOnly="0" labelOnly="1" outline="0" axis="axisRow" fieldPosition="0"/>
    </format>
    <format dxfId="738">
      <pivotArea field="3" type="button" dataOnly="0" labelOnly="1" outline="0" axis="axisRow" fieldPosition="1"/>
    </format>
    <format dxfId="737">
      <pivotArea field="5" type="button" dataOnly="0" labelOnly="1" outline="0" axis="axisRow" fieldPosition="2"/>
    </format>
    <format dxfId="736">
      <pivotArea field="1" type="button" dataOnly="0" labelOnly="1" outline="0" axis="axisRow" fieldPosition="3"/>
    </format>
    <format dxfId="735">
      <pivotArea dataOnly="0" labelOnly="1" outline="0" fieldPosition="0">
        <references count="1">
          <reference field="2" count="0"/>
        </references>
      </pivotArea>
    </format>
    <format dxfId="734">
      <pivotArea dataOnly="0" labelOnly="1" grandRow="1" outline="0" fieldPosition="0"/>
    </format>
    <format dxfId="733">
      <pivotArea dataOnly="0" labelOnly="1" outline="0" fieldPosition="0">
        <references count="2">
          <reference field="2" count="1" selected="0">
            <x v="0"/>
          </reference>
          <reference field="3" count="1">
            <x v="121"/>
          </reference>
        </references>
      </pivotArea>
    </format>
    <format dxfId="732">
      <pivotArea dataOnly="0" labelOnly="1" outline="0" fieldPosition="0">
        <references count="2">
          <reference field="2" count="1" selected="0">
            <x v="4"/>
          </reference>
          <reference field="3" count="3">
            <x v="156"/>
            <x v="157"/>
            <x v="158"/>
          </reference>
        </references>
      </pivotArea>
    </format>
    <format dxfId="731">
      <pivotArea dataOnly="0" labelOnly="1" outline="0" fieldPosition="0">
        <references count="2">
          <reference field="2" count="1" selected="0">
            <x v="10"/>
          </reference>
          <reference field="3" count="6">
            <x v="14"/>
            <x v="137"/>
            <x v="148"/>
            <x v="149"/>
            <x v="150"/>
            <x v="153"/>
          </reference>
        </references>
      </pivotArea>
    </format>
    <format dxfId="730">
      <pivotArea dataOnly="0" labelOnly="1" outline="0" fieldPosition="0">
        <references count="2">
          <reference field="2" count="1" selected="0">
            <x v="16"/>
          </reference>
          <reference field="3" count="1">
            <x v="163"/>
          </reference>
        </references>
      </pivotArea>
    </format>
    <format dxfId="729">
      <pivotArea dataOnly="0" labelOnly="1" outline="0" fieldPosition="0">
        <references count="2">
          <reference field="2" count="1" selected="0">
            <x v="20"/>
          </reference>
          <reference field="3" count="1">
            <x v="164"/>
          </reference>
        </references>
      </pivotArea>
    </format>
    <format dxfId="728">
      <pivotArea dataOnly="0" labelOnly="1" outline="0" fieldPosition="0">
        <references count="2">
          <reference field="2" count="1" selected="0">
            <x v="21"/>
          </reference>
          <reference field="3" count="2">
            <x v="98"/>
            <x v="137"/>
          </reference>
        </references>
      </pivotArea>
    </format>
    <format dxfId="727">
      <pivotArea dataOnly="0" labelOnly="1" outline="0" fieldPosition="0">
        <references count="2">
          <reference field="2" count="1" selected="0">
            <x v="41"/>
          </reference>
          <reference field="3" count="1">
            <x v="162"/>
          </reference>
        </references>
      </pivotArea>
    </format>
    <format dxfId="726">
      <pivotArea dataOnly="0" labelOnly="1" outline="0" fieldPosition="0">
        <references count="2">
          <reference field="2" count="1" selected="0">
            <x v="51"/>
          </reference>
          <reference field="3" count="1">
            <x v="159"/>
          </reference>
        </references>
      </pivotArea>
    </format>
    <format dxfId="725">
      <pivotArea dataOnly="0" labelOnly="1" outline="0" fieldPosition="0">
        <references count="2">
          <reference field="2" count="1" selected="0">
            <x v="53"/>
          </reference>
          <reference field="3" count="1">
            <x v="137"/>
          </reference>
        </references>
      </pivotArea>
    </format>
    <format dxfId="724">
      <pivotArea dataOnly="0" labelOnly="1" outline="0" fieldPosition="0">
        <references count="2">
          <reference field="2" count="1" selected="0">
            <x v="54"/>
          </reference>
          <reference field="3" count="3">
            <x v="137"/>
            <x v="140"/>
            <x v="141"/>
          </reference>
        </references>
      </pivotArea>
    </format>
    <format dxfId="723">
      <pivotArea dataOnly="0" labelOnly="1" outline="0" fieldPosition="0">
        <references count="2">
          <reference field="2" count="1" selected="0">
            <x v="56"/>
          </reference>
          <reference field="3" count="1">
            <x v="147"/>
          </reference>
        </references>
      </pivotArea>
    </format>
    <format dxfId="722">
      <pivotArea dataOnly="0" labelOnly="1" outline="0" fieldPosition="0">
        <references count="2">
          <reference field="2" count="1" selected="0">
            <x v="61"/>
          </reference>
          <reference field="3" count="1">
            <x v="137"/>
          </reference>
        </references>
      </pivotArea>
    </format>
    <format dxfId="721">
      <pivotArea dataOnly="0" labelOnly="1" outline="0" fieldPosition="0">
        <references count="2">
          <reference field="2" count="1" selected="0">
            <x v="62"/>
          </reference>
          <reference field="3" count="2">
            <x v="138"/>
            <x v="139"/>
          </reference>
        </references>
      </pivotArea>
    </format>
    <format dxfId="720">
      <pivotArea dataOnly="0" labelOnly="1" outline="0" fieldPosition="0">
        <references count="2">
          <reference field="2" count="1" selected="0">
            <x v="64"/>
          </reference>
          <reference field="3" count="1">
            <x v="130"/>
          </reference>
        </references>
      </pivotArea>
    </format>
    <format dxfId="719">
      <pivotArea dataOnly="0" labelOnly="1" outline="0" fieldPosition="0">
        <references count="2">
          <reference field="2" count="1" selected="0">
            <x v="69"/>
          </reference>
          <reference field="3" count="1">
            <x v="137"/>
          </reference>
        </references>
      </pivotArea>
    </format>
    <format dxfId="718">
      <pivotArea dataOnly="0" labelOnly="1" outline="0" fieldPosition="0">
        <references count="2">
          <reference field="2" count="1" selected="0">
            <x v="70"/>
          </reference>
          <reference field="3" count="3">
            <x v="142"/>
            <x v="143"/>
            <x v="144"/>
          </reference>
        </references>
      </pivotArea>
    </format>
    <format dxfId="717">
      <pivotArea dataOnly="0" labelOnly="1" outline="0" fieldPosition="0">
        <references count="2">
          <reference field="2" count="1" selected="0">
            <x v="71"/>
          </reference>
          <reference field="3" count="1">
            <x v="145"/>
          </reference>
        </references>
      </pivotArea>
    </format>
    <format dxfId="716">
      <pivotArea dataOnly="0" labelOnly="1" outline="0" fieldPosition="0">
        <references count="2">
          <reference field="2" count="1" selected="0">
            <x v="72"/>
          </reference>
          <reference field="3" count="1">
            <x v="146"/>
          </reference>
        </references>
      </pivotArea>
    </format>
    <format dxfId="715">
      <pivotArea dataOnly="0" labelOnly="1" outline="0" fieldPosition="0">
        <references count="2">
          <reference field="2" count="1" selected="0">
            <x v="73"/>
          </reference>
          <reference field="3" count="1">
            <x v="151"/>
          </reference>
        </references>
      </pivotArea>
    </format>
    <format dxfId="714">
      <pivotArea dataOnly="0" labelOnly="1" outline="0" fieldPosition="0">
        <references count="2">
          <reference field="2" count="1" selected="0">
            <x v="74"/>
          </reference>
          <reference field="3" count="1">
            <x v="152"/>
          </reference>
        </references>
      </pivotArea>
    </format>
    <format dxfId="713">
      <pivotArea dataOnly="0" labelOnly="1" outline="0" fieldPosition="0">
        <references count="2">
          <reference field="2" count="1" selected="0">
            <x v="75"/>
          </reference>
          <reference field="3" count="1">
            <x v="154"/>
          </reference>
        </references>
      </pivotArea>
    </format>
    <format dxfId="712">
      <pivotArea dataOnly="0" labelOnly="1" outline="0" fieldPosition="0">
        <references count="2">
          <reference field="2" count="1" selected="0">
            <x v="76"/>
          </reference>
          <reference field="3" count="1">
            <x v="155"/>
          </reference>
        </references>
      </pivotArea>
    </format>
    <format dxfId="711">
      <pivotArea dataOnly="0" labelOnly="1" outline="0" fieldPosition="0">
        <references count="2">
          <reference field="2" count="1" selected="0">
            <x v="78"/>
          </reference>
          <reference field="3" count="1">
            <x v="160"/>
          </reference>
        </references>
      </pivotArea>
    </format>
    <format dxfId="710">
      <pivotArea dataOnly="0" labelOnly="1" outline="0" fieldPosition="0">
        <references count="2">
          <reference field="2" count="1" selected="0">
            <x v="79"/>
          </reference>
          <reference field="3" count="1">
            <x v="161"/>
          </reference>
        </references>
      </pivotArea>
    </format>
    <format dxfId="709">
      <pivotArea dataOnly="0" labelOnly="1" outline="0" fieldPosition="0">
        <references count="3">
          <reference field="2" count="1" selected="0">
            <x v="0"/>
          </reference>
          <reference field="3" count="1" selected="0">
            <x v="121"/>
          </reference>
          <reference field="5" count="1">
            <x v="176"/>
          </reference>
        </references>
      </pivotArea>
    </format>
    <format dxfId="708">
      <pivotArea dataOnly="0" labelOnly="1" outline="0" fieldPosition="0">
        <references count="3">
          <reference field="2" count="1" selected="0">
            <x v="4"/>
          </reference>
          <reference field="3" count="1" selected="0">
            <x v="156"/>
          </reference>
          <reference field="5" count="1">
            <x v="178"/>
          </reference>
        </references>
      </pivotArea>
    </format>
    <format dxfId="707">
      <pivotArea dataOnly="0" labelOnly="1" outline="0" fieldPosition="0">
        <references count="3">
          <reference field="2" count="1" selected="0">
            <x v="4"/>
          </reference>
          <reference field="3" count="1" selected="0">
            <x v="157"/>
          </reference>
          <reference field="5" count="1">
            <x v="81"/>
          </reference>
        </references>
      </pivotArea>
    </format>
    <format dxfId="706">
      <pivotArea dataOnly="0" labelOnly="1" outline="0" fieldPosition="0">
        <references count="3">
          <reference field="2" count="1" selected="0">
            <x v="4"/>
          </reference>
          <reference field="3" count="1" selected="0">
            <x v="158"/>
          </reference>
          <reference field="5" count="1">
            <x v="179"/>
          </reference>
        </references>
      </pivotArea>
    </format>
    <format dxfId="705">
      <pivotArea dataOnly="0" labelOnly="1" outline="0" fieldPosition="0">
        <references count="3">
          <reference field="2" count="1" selected="0">
            <x v="10"/>
          </reference>
          <reference field="3" count="1" selected="0">
            <x v="14"/>
          </reference>
          <reference field="5" count="1">
            <x v="2"/>
          </reference>
        </references>
      </pivotArea>
    </format>
    <format dxfId="704">
      <pivotArea dataOnly="0" labelOnly="1" outline="0" fieldPosition="0">
        <references count="3">
          <reference field="2" count="1" selected="0">
            <x v="10"/>
          </reference>
          <reference field="3" count="1" selected="0">
            <x v="137"/>
          </reference>
          <reference field="5" count="1">
            <x v="170"/>
          </reference>
        </references>
      </pivotArea>
    </format>
    <format dxfId="703">
      <pivotArea dataOnly="0" labelOnly="1" outline="0" fieldPosition="0">
        <references count="3">
          <reference field="2" count="1" selected="0">
            <x v="10"/>
          </reference>
          <reference field="3" count="1" selected="0">
            <x v="148"/>
          </reference>
          <reference field="5" count="1">
            <x v="168"/>
          </reference>
        </references>
      </pivotArea>
    </format>
    <format dxfId="702">
      <pivotArea dataOnly="0" labelOnly="1" outline="0" fieldPosition="0">
        <references count="3">
          <reference field="2" count="1" selected="0">
            <x v="10"/>
          </reference>
          <reference field="3" count="1" selected="0">
            <x v="149"/>
          </reference>
          <reference field="5" count="1">
            <x v="169"/>
          </reference>
        </references>
      </pivotArea>
    </format>
    <format dxfId="701">
      <pivotArea dataOnly="0" labelOnly="1" outline="0" fieldPosition="0">
        <references count="3">
          <reference field="2" count="1" selected="0">
            <x v="10"/>
          </reference>
          <reference field="3" count="1" selected="0">
            <x v="150"/>
          </reference>
          <reference field="5" count="1">
            <x v="171"/>
          </reference>
        </references>
      </pivotArea>
    </format>
    <format dxfId="700">
      <pivotArea dataOnly="0" labelOnly="1" outline="0" fieldPosition="0">
        <references count="3">
          <reference field="2" count="1" selected="0">
            <x v="10"/>
          </reference>
          <reference field="3" count="1" selected="0">
            <x v="153"/>
          </reference>
          <reference field="5" count="1">
            <x v="174"/>
          </reference>
        </references>
      </pivotArea>
    </format>
    <format dxfId="699">
      <pivotArea dataOnly="0" labelOnly="1" outline="0" fieldPosition="0">
        <references count="3">
          <reference field="2" count="1" selected="0">
            <x v="16"/>
          </reference>
          <reference field="3" count="1" selected="0">
            <x v="163"/>
          </reference>
          <reference field="5" count="1">
            <x v="189"/>
          </reference>
        </references>
      </pivotArea>
    </format>
    <format dxfId="698">
      <pivotArea dataOnly="0" labelOnly="1" outline="0" fieldPosition="0">
        <references count="3">
          <reference field="2" count="1" selected="0">
            <x v="20"/>
          </reference>
          <reference field="3" count="1" selected="0">
            <x v="164"/>
          </reference>
          <reference field="5" count="1">
            <x v="192"/>
          </reference>
        </references>
      </pivotArea>
    </format>
    <format dxfId="697">
      <pivotArea dataOnly="0" labelOnly="1" outline="0" fieldPosition="0">
        <references count="3">
          <reference field="2" count="1" selected="0">
            <x v="21"/>
          </reference>
          <reference field="3" count="1" selected="0">
            <x v="98"/>
          </reference>
          <reference field="5" count="1">
            <x v="101"/>
          </reference>
        </references>
      </pivotArea>
    </format>
    <format dxfId="696">
      <pivotArea dataOnly="0" labelOnly="1" outline="0" fieldPosition="0">
        <references count="3">
          <reference field="2" count="1" selected="0">
            <x v="21"/>
          </reference>
          <reference field="3" count="1" selected="0">
            <x v="137"/>
          </reference>
          <reference field="5" count="1">
            <x v="152"/>
          </reference>
        </references>
      </pivotArea>
    </format>
    <format dxfId="695">
      <pivotArea dataOnly="0" labelOnly="1" outline="0" fieldPosition="0">
        <references count="3">
          <reference field="2" count="1" selected="0">
            <x v="41"/>
          </reference>
          <reference field="3" count="1" selected="0">
            <x v="162"/>
          </reference>
          <reference field="5" count="1">
            <x v="186"/>
          </reference>
        </references>
      </pivotArea>
    </format>
    <format dxfId="694">
      <pivotArea dataOnly="0" labelOnly="1" outline="0" fieldPosition="0">
        <references count="3">
          <reference field="2" count="1" selected="0">
            <x v="51"/>
          </reference>
          <reference field="3" count="1" selected="0">
            <x v="159"/>
          </reference>
          <reference field="5" count="1">
            <x v="181"/>
          </reference>
        </references>
      </pivotArea>
    </format>
    <format dxfId="693">
      <pivotArea dataOnly="0" labelOnly="1" outline="0" fieldPosition="0">
        <references count="3">
          <reference field="2" count="1" selected="0">
            <x v="53"/>
          </reference>
          <reference field="3" count="1" selected="0">
            <x v="137"/>
          </reference>
          <reference field="5" count="2">
            <x v="154"/>
            <x v="155"/>
          </reference>
        </references>
      </pivotArea>
    </format>
    <format dxfId="692">
      <pivotArea dataOnly="0" labelOnly="1" outline="0" fieldPosition="0">
        <references count="3">
          <reference field="2" count="1" selected="0">
            <x v="54"/>
          </reference>
          <reference field="3" count="1" selected="0">
            <x v="137"/>
          </reference>
          <reference field="5" count="1">
            <x v="159"/>
          </reference>
        </references>
      </pivotArea>
    </format>
    <format dxfId="691">
      <pivotArea dataOnly="0" labelOnly="1" outline="0" fieldPosition="0">
        <references count="3">
          <reference field="2" count="1" selected="0">
            <x v="54"/>
          </reference>
          <reference field="3" count="1" selected="0">
            <x v="140"/>
          </reference>
          <reference field="5" count="1">
            <x v="158"/>
          </reference>
        </references>
      </pivotArea>
    </format>
    <format dxfId="690">
      <pivotArea dataOnly="0" labelOnly="1" outline="0" fieldPosition="0">
        <references count="3">
          <reference field="2" count="1" selected="0">
            <x v="54"/>
          </reference>
          <reference field="3" count="1" selected="0">
            <x v="141"/>
          </reference>
          <reference field="5" count="1">
            <x v="160"/>
          </reference>
        </references>
      </pivotArea>
    </format>
    <format dxfId="689">
      <pivotArea dataOnly="0" labelOnly="1" outline="0" fieldPosition="0">
        <references count="3">
          <reference field="2" count="1" selected="0">
            <x v="56"/>
          </reference>
          <reference field="3" count="1" selected="0">
            <x v="147"/>
          </reference>
          <reference field="5" count="1">
            <x v="166"/>
          </reference>
        </references>
      </pivotArea>
    </format>
    <format dxfId="688">
      <pivotArea dataOnly="0" labelOnly="1" outline="0" fieldPosition="0">
        <references count="3">
          <reference field="2" count="1" selected="0">
            <x v="61"/>
          </reference>
          <reference field="3" count="1" selected="0">
            <x v="137"/>
          </reference>
          <reference field="5" count="1">
            <x v="167"/>
          </reference>
        </references>
      </pivotArea>
    </format>
    <format dxfId="687">
      <pivotArea dataOnly="0" labelOnly="1" outline="0" fieldPosition="0">
        <references count="3">
          <reference field="2" count="1" selected="0">
            <x v="62"/>
          </reference>
          <reference field="3" count="1" selected="0">
            <x v="138"/>
          </reference>
          <reference field="5" count="1">
            <x v="140"/>
          </reference>
        </references>
      </pivotArea>
    </format>
    <format dxfId="686">
      <pivotArea dataOnly="0" labelOnly="1" outline="0" fieldPosition="0">
        <references count="3">
          <reference field="2" count="1" selected="0">
            <x v="62"/>
          </reference>
          <reference field="3" count="1" selected="0">
            <x v="139"/>
          </reference>
          <reference field="5" count="1">
            <x v="141"/>
          </reference>
        </references>
      </pivotArea>
    </format>
    <format dxfId="685">
      <pivotArea dataOnly="0" labelOnly="1" outline="0" fieldPosition="0">
        <references count="3">
          <reference field="2" count="1" selected="0">
            <x v="64"/>
          </reference>
          <reference field="3" count="1" selected="0">
            <x v="130"/>
          </reference>
          <reference field="5" count="1">
            <x v="143"/>
          </reference>
        </references>
      </pivotArea>
    </format>
    <format dxfId="684">
      <pivotArea dataOnly="0" labelOnly="1" outline="0" fieldPosition="0">
        <references count="3">
          <reference field="2" count="1" selected="0">
            <x v="69"/>
          </reference>
          <reference field="3" count="1" selected="0">
            <x v="137"/>
          </reference>
          <reference field="5" count="1">
            <x v="156"/>
          </reference>
        </references>
      </pivotArea>
    </format>
    <format dxfId="683">
      <pivotArea dataOnly="0" labelOnly="1" outline="0" fieldPosition="0">
        <references count="3">
          <reference field="2" count="1" selected="0">
            <x v="70"/>
          </reference>
          <reference field="3" count="1" selected="0">
            <x v="142"/>
          </reference>
          <reference field="5" count="1">
            <x v="161"/>
          </reference>
        </references>
      </pivotArea>
    </format>
    <format dxfId="682">
      <pivotArea dataOnly="0" labelOnly="1" outline="0" fieldPosition="0">
        <references count="3">
          <reference field="2" count="1" selected="0">
            <x v="70"/>
          </reference>
          <reference field="3" count="1" selected="0">
            <x v="143"/>
          </reference>
          <reference field="5" count="1">
            <x v="162"/>
          </reference>
        </references>
      </pivotArea>
    </format>
    <format dxfId="681">
      <pivotArea dataOnly="0" labelOnly="1" outline="0" fieldPosition="0">
        <references count="3">
          <reference field="2" count="1" selected="0">
            <x v="70"/>
          </reference>
          <reference field="3" count="1" selected="0">
            <x v="144"/>
          </reference>
          <reference field="5" count="1">
            <x v="163"/>
          </reference>
        </references>
      </pivotArea>
    </format>
    <format dxfId="680">
      <pivotArea dataOnly="0" labelOnly="1" outline="0" fieldPosition="0">
        <references count="3">
          <reference field="2" count="1" selected="0">
            <x v="71"/>
          </reference>
          <reference field="3" count="1" selected="0">
            <x v="145"/>
          </reference>
          <reference field="5" count="1">
            <x v="164"/>
          </reference>
        </references>
      </pivotArea>
    </format>
    <format dxfId="679">
      <pivotArea dataOnly="0" labelOnly="1" outline="0" fieldPosition="0">
        <references count="3">
          <reference field="2" count="1" selected="0">
            <x v="72"/>
          </reference>
          <reference field="3" count="1" selected="0">
            <x v="146"/>
          </reference>
          <reference field="5" count="1">
            <x v="165"/>
          </reference>
        </references>
      </pivotArea>
    </format>
    <format dxfId="678">
      <pivotArea dataOnly="0" labelOnly="1" outline="0" fieldPosition="0">
        <references count="3">
          <reference field="2" count="1" selected="0">
            <x v="73"/>
          </reference>
          <reference field="3" count="1" selected="0">
            <x v="151"/>
          </reference>
          <reference field="5" count="1">
            <x v="172"/>
          </reference>
        </references>
      </pivotArea>
    </format>
    <format dxfId="677">
      <pivotArea dataOnly="0" labelOnly="1" outline="0" fieldPosition="0">
        <references count="3">
          <reference field="2" count="1" selected="0">
            <x v="74"/>
          </reference>
          <reference field="3" count="1" selected="0">
            <x v="152"/>
          </reference>
          <reference field="5" count="1">
            <x v="173"/>
          </reference>
        </references>
      </pivotArea>
    </format>
    <format dxfId="676">
      <pivotArea dataOnly="0" labelOnly="1" outline="0" fieldPosition="0">
        <references count="3">
          <reference field="2" count="1" selected="0">
            <x v="75"/>
          </reference>
          <reference field="3" count="1" selected="0">
            <x v="154"/>
          </reference>
          <reference field="5" count="1">
            <x v="175"/>
          </reference>
        </references>
      </pivotArea>
    </format>
    <format dxfId="675">
      <pivotArea dataOnly="0" labelOnly="1" outline="0" fieldPosition="0">
        <references count="3">
          <reference field="2" count="1" selected="0">
            <x v="76"/>
          </reference>
          <reference field="3" count="1" selected="0">
            <x v="155"/>
          </reference>
          <reference field="5" count="1">
            <x v="177"/>
          </reference>
        </references>
      </pivotArea>
    </format>
    <format dxfId="674">
      <pivotArea dataOnly="0" labelOnly="1" outline="0" fieldPosition="0">
        <references count="3">
          <reference field="2" count="1" selected="0">
            <x v="78"/>
          </reference>
          <reference field="3" count="1" selected="0">
            <x v="160"/>
          </reference>
          <reference field="5" count="1">
            <x v="182"/>
          </reference>
        </references>
      </pivotArea>
    </format>
    <format dxfId="673">
      <pivotArea dataOnly="0" labelOnly="1" outline="0" fieldPosition="0">
        <references count="3">
          <reference field="2" count="1" selected="0">
            <x v="79"/>
          </reference>
          <reference field="3" count="1" selected="0">
            <x v="161"/>
          </reference>
          <reference field="5" count="1">
            <x v="184"/>
          </reference>
        </references>
      </pivotArea>
    </format>
    <format dxfId="672">
      <pivotArea dataOnly="0" labelOnly="1" outline="0" fieldPosition="0">
        <references count="4">
          <reference field="1" count="1">
            <x v="5"/>
          </reference>
          <reference field="2" count="1" selected="0">
            <x v="0"/>
          </reference>
          <reference field="3" count="1" selected="0">
            <x v="121"/>
          </reference>
          <reference field="5" count="1" selected="0">
            <x v="176"/>
          </reference>
        </references>
      </pivotArea>
    </format>
    <format dxfId="671">
      <pivotArea dataOnly="0" labelOnly="1" outline="0" fieldPosition="0">
        <references count="4">
          <reference field="1" count="1">
            <x v="1"/>
          </reference>
          <reference field="2" count="1" selected="0">
            <x v="4"/>
          </reference>
          <reference field="3" count="1" selected="0">
            <x v="156"/>
          </reference>
          <reference field="5" count="1" selected="0">
            <x v="178"/>
          </reference>
        </references>
      </pivotArea>
    </format>
    <format dxfId="670">
      <pivotArea dataOnly="0" labelOnly="1" outline="0" fieldPosition="0">
        <references count="4">
          <reference field="1" count="1">
            <x v="1"/>
          </reference>
          <reference field="2" count="1" selected="0">
            <x v="4"/>
          </reference>
          <reference field="3" count="1" selected="0">
            <x v="157"/>
          </reference>
          <reference field="5" count="1" selected="0">
            <x v="81"/>
          </reference>
        </references>
      </pivotArea>
    </format>
    <format dxfId="669">
      <pivotArea dataOnly="0" labelOnly="1" outline="0" fieldPosition="0">
        <references count="4">
          <reference field="1" count="1">
            <x v="1"/>
          </reference>
          <reference field="2" count="1" selected="0">
            <x v="4"/>
          </reference>
          <reference field="3" count="1" selected="0">
            <x v="158"/>
          </reference>
          <reference field="5" count="1" selected="0">
            <x v="179"/>
          </reference>
        </references>
      </pivotArea>
    </format>
    <format dxfId="668">
      <pivotArea dataOnly="0" labelOnly="1" outline="0" fieldPosition="0">
        <references count="4">
          <reference field="1" count="1">
            <x v="4"/>
          </reference>
          <reference field="2" count="1" selected="0">
            <x v="10"/>
          </reference>
          <reference field="3" count="1" selected="0">
            <x v="14"/>
          </reference>
          <reference field="5" count="1" selected="0">
            <x v="2"/>
          </reference>
        </references>
      </pivotArea>
    </format>
    <format dxfId="667">
      <pivotArea dataOnly="0" labelOnly="1" outline="0" fieldPosition="0">
        <references count="4">
          <reference field="1" count="1">
            <x v="6"/>
          </reference>
          <reference field="2" count="1" selected="0">
            <x v="10"/>
          </reference>
          <reference field="3" count="1" selected="0">
            <x v="137"/>
          </reference>
          <reference field="5" count="1" selected="0">
            <x v="170"/>
          </reference>
        </references>
      </pivotArea>
    </format>
    <format dxfId="666">
      <pivotArea dataOnly="0" labelOnly="1" outline="0" fieldPosition="0">
        <references count="4">
          <reference field="1" count="1">
            <x v="6"/>
          </reference>
          <reference field="2" count="1" selected="0">
            <x v="10"/>
          </reference>
          <reference field="3" count="1" selected="0">
            <x v="148"/>
          </reference>
          <reference field="5" count="1" selected="0">
            <x v="168"/>
          </reference>
        </references>
      </pivotArea>
    </format>
    <format dxfId="665">
      <pivotArea dataOnly="0" labelOnly="1" outline="0" fieldPosition="0">
        <references count="4">
          <reference field="1" count="1">
            <x v="6"/>
          </reference>
          <reference field="2" count="1" selected="0">
            <x v="10"/>
          </reference>
          <reference field="3" count="1" selected="0">
            <x v="149"/>
          </reference>
          <reference field="5" count="1" selected="0">
            <x v="169"/>
          </reference>
        </references>
      </pivotArea>
    </format>
    <format dxfId="664">
      <pivotArea dataOnly="0" labelOnly="1" outline="0" fieldPosition="0">
        <references count="4">
          <reference field="1" count="1">
            <x v="6"/>
          </reference>
          <reference field="2" count="1" selected="0">
            <x v="10"/>
          </reference>
          <reference field="3" count="1" selected="0">
            <x v="150"/>
          </reference>
          <reference field="5" count="1" selected="0">
            <x v="171"/>
          </reference>
        </references>
      </pivotArea>
    </format>
    <format dxfId="663">
      <pivotArea dataOnly="0" labelOnly="1" outline="0" fieldPosition="0">
        <references count="4">
          <reference field="1" count="1">
            <x v="5"/>
          </reference>
          <reference field="2" count="1" selected="0">
            <x v="10"/>
          </reference>
          <reference field="3" count="1" selected="0">
            <x v="153"/>
          </reference>
          <reference field="5" count="1" selected="0">
            <x v="174"/>
          </reference>
        </references>
      </pivotArea>
    </format>
    <format dxfId="662">
      <pivotArea dataOnly="0" labelOnly="1" outline="0" fieldPosition="0">
        <references count="4">
          <reference field="1" count="1">
            <x v="1"/>
          </reference>
          <reference field="2" count="1" selected="0">
            <x v="16"/>
          </reference>
          <reference field="3" count="1" selected="0">
            <x v="163"/>
          </reference>
          <reference field="5" count="1" selected="0">
            <x v="189"/>
          </reference>
        </references>
      </pivotArea>
    </format>
    <format dxfId="661">
      <pivotArea dataOnly="0" labelOnly="1" outline="0" fieldPosition="0">
        <references count="4">
          <reference field="1" count="1">
            <x v="1"/>
          </reference>
          <reference field="2" count="1" selected="0">
            <x v="20"/>
          </reference>
          <reference field="3" count="1" selected="0">
            <x v="164"/>
          </reference>
          <reference field="5" count="1" selected="0">
            <x v="192"/>
          </reference>
        </references>
      </pivotArea>
    </format>
    <format dxfId="660">
      <pivotArea dataOnly="0" labelOnly="1" outline="0" fieldPosition="0">
        <references count="4">
          <reference field="1" count="1">
            <x v="5"/>
          </reference>
          <reference field="2" count="1" selected="0">
            <x v="21"/>
          </reference>
          <reference field="3" count="1" selected="0">
            <x v="98"/>
          </reference>
          <reference field="5" count="1" selected="0">
            <x v="101"/>
          </reference>
        </references>
      </pivotArea>
    </format>
    <format dxfId="659">
      <pivotArea dataOnly="0" labelOnly="1" outline="0" fieldPosition="0">
        <references count="4">
          <reference field="1" count="1">
            <x v="2"/>
          </reference>
          <reference field="2" count="1" selected="0">
            <x v="21"/>
          </reference>
          <reference field="3" count="1" selected="0">
            <x v="137"/>
          </reference>
          <reference field="5" count="1" selected="0">
            <x v="152"/>
          </reference>
        </references>
      </pivotArea>
    </format>
    <format dxfId="658">
      <pivotArea dataOnly="0" labelOnly="1" outline="0" fieldPosition="0">
        <references count="4">
          <reference field="1" count="1">
            <x v="1"/>
          </reference>
          <reference field="2" count="1" selected="0">
            <x v="41"/>
          </reference>
          <reference field="3" count="1" selected="0">
            <x v="162"/>
          </reference>
          <reference field="5" count="1" selected="0">
            <x v="186"/>
          </reference>
        </references>
      </pivotArea>
    </format>
    <format dxfId="657">
      <pivotArea dataOnly="0" labelOnly="1" outline="0" fieldPosition="0">
        <references count="4">
          <reference field="1" count="1">
            <x v="1"/>
          </reference>
          <reference field="2" count="1" selected="0">
            <x v="51"/>
          </reference>
          <reference field="3" count="1" selected="0">
            <x v="159"/>
          </reference>
          <reference field="5" count="1" selected="0">
            <x v="181"/>
          </reference>
        </references>
      </pivotArea>
    </format>
    <format dxfId="656">
      <pivotArea dataOnly="0" labelOnly="1" outline="0" fieldPosition="0">
        <references count="4">
          <reference field="1" count="1">
            <x v="2"/>
          </reference>
          <reference field="2" count="1" selected="0">
            <x v="53"/>
          </reference>
          <reference field="3" count="1" selected="0">
            <x v="137"/>
          </reference>
          <reference field="5" count="1" selected="0">
            <x v="154"/>
          </reference>
        </references>
      </pivotArea>
    </format>
    <format dxfId="655">
      <pivotArea dataOnly="0" labelOnly="1" outline="0" fieldPosition="0">
        <references count="4">
          <reference field="1" count="1">
            <x v="2"/>
          </reference>
          <reference field="2" count="1" selected="0">
            <x v="53"/>
          </reference>
          <reference field="3" count="1" selected="0">
            <x v="137"/>
          </reference>
          <reference field="5" count="1" selected="0">
            <x v="155"/>
          </reference>
        </references>
      </pivotArea>
    </format>
    <format dxfId="654">
      <pivotArea dataOnly="0" labelOnly="1" outline="0" fieldPosition="0">
        <references count="4">
          <reference field="1" count="1">
            <x v="2"/>
          </reference>
          <reference field="2" count="1" selected="0">
            <x v="54"/>
          </reference>
          <reference field="3" count="1" selected="0">
            <x v="137"/>
          </reference>
          <reference field="5" count="1" selected="0">
            <x v="159"/>
          </reference>
        </references>
      </pivotArea>
    </format>
    <format dxfId="653">
      <pivotArea dataOnly="0" labelOnly="1" outline="0" fieldPosition="0">
        <references count="4">
          <reference field="1" count="1">
            <x v="2"/>
          </reference>
          <reference field="2" count="1" selected="0">
            <x v="54"/>
          </reference>
          <reference field="3" count="1" selected="0">
            <x v="140"/>
          </reference>
          <reference field="5" count="1" selected="0">
            <x v="158"/>
          </reference>
        </references>
      </pivotArea>
    </format>
    <format dxfId="652">
      <pivotArea dataOnly="0" labelOnly="1" outline="0" fieldPosition="0">
        <references count="4">
          <reference field="1" count="1">
            <x v="2"/>
          </reference>
          <reference field="2" count="1" selected="0">
            <x v="54"/>
          </reference>
          <reference field="3" count="1" selected="0">
            <x v="141"/>
          </reference>
          <reference field="5" count="1" selected="0">
            <x v="160"/>
          </reference>
        </references>
      </pivotArea>
    </format>
    <format dxfId="651">
      <pivotArea dataOnly="0" labelOnly="1" outline="0" fieldPosition="0">
        <references count="4">
          <reference field="1" count="1">
            <x v="2"/>
          </reference>
          <reference field="2" count="1" selected="0">
            <x v="56"/>
          </reference>
          <reference field="3" count="1" selected="0">
            <x v="147"/>
          </reference>
          <reference field="5" count="1" selected="0">
            <x v="166"/>
          </reference>
        </references>
      </pivotArea>
    </format>
    <format dxfId="650">
      <pivotArea dataOnly="0" labelOnly="1" outline="0" fieldPosition="0">
        <references count="4">
          <reference field="1" count="1">
            <x v="2"/>
          </reference>
          <reference field="2" count="1" selected="0">
            <x v="61"/>
          </reference>
          <reference field="3" count="1" selected="0">
            <x v="137"/>
          </reference>
          <reference field="5" count="1" selected="0">
            <x v="167"/>
          </reference>
        </references>
      </pivotArea>
    </format>
    <format dxfId="649">
      <pivotArea dataOnly="0" labelOnly="1" outline="0" fieldPosition="0">
        <references count="4">
          <reference field="1" count="1">
            <x v="2"/>
          </reference>
          <reference field="2" count="1" selected="0">
            <x v="62"/>
          </reference>
          <reference field="3" count="1" selected="0">
            <x v="138"/>
          </reference>
          <reference field="5" count="1" selected="0">
            <x v="140"/>
          </reference>
        </references>
      </pivotArea>
    </format>
    <format dxfId="648">
      <pivotArea dataOnly="0" labelOnly="1" outline="0" fieldPosition="0">
        <references count="4">
          <reference field="1" count="1">
            <x v="2"/>
          </reference>
          <reference field="2" count="1" selected="0">
            <x v="62"/>
          </reference>
          <reference field="3" count="1" selected="0">
            <x v="139"/>
          </reference>
          <reference field="5" count="1" selected="0">
            <x v="141"/>
          </reference>
        </references>
      </pivotArea>
    </format>
    <format dxfId="647">
      <pivotArea dataOnly="0" labelOnly="1" outline="0" fieldPosition="0">
        <references count="4">
          <reference field="1" count="1">
            <x v="6"/>
          </reference>
          <reference field="2" count="1" selected="0">
            <x v="64"/>
          </reference>
          <reference field="3" count="1" selected="0">
            <x v="130"/>
          </reference>
          <reference field="5" count="1" selected="0">
            <x v="143"/>
          </reference>
        </references>
      </pivotArea>
    </format>
    <format dxfId="646">
      <pivotArea dataOnly="0" labelOnly="1" outline="0" fieldPosition="0">
        <references count="4">
          <reference field="1" count="1">
            <x v="2"/>
          </reference>
          <reference field="2" count="1" selected="0">
            <x v="69"/>
          </reference>
          <reference field="3" count="1" selected="0">
            <x v="137"/>
          </reference>
          <reference field="5" count="1" selected="0">
            <x v="156"/>
          </reference>
        </references>
      </pivotArea>
    </format>
    <format dxfId="645">
      <pivotArea dataOnly="0" labelOnly="1" outline="0" fieldPosition="0">
        <references count="4">
          <reference field="1" count="1">
            <x v="2"/>
          </reference>
          <reference field="2" count="1" selected="0">
            <x v="70"/>
          </reference>
          <reference field="3" count="1" selected="0">
            <x v="142"/>
          </reference>
          <reference field="5" count="1" selected="0">
            <x v="161"/>
          </reference>
        </references>
      </pivotArea>
    </format>
    <format dxfId="644">
      <pivotArea dataOnly="0" labelOnly="1" outline="0" fieldPosition="0">
        <references count="4">
          <reference field="1" count="1">
            <x v="2"/>
          </reference>
          <reference field="2" count="1" selected="0">
            <x v="70"/>
          </reference>
          <reference field="3" count="1" selected="0">
            <x v="143"/>
          </reference>
          <reference field="5" count="1" selected="0">
            <x v="162"/>
          </reference>
        </references>
      </pivotArea>
    </format>
    <format dxfId="643">
      <pivotArea dataOnly="0" labelOnly="1" outline="0" fieldPosition="0">
        <references count="4">
          <reference field="1" count="1">
            <x v="2"/>
          </reference>
          <reference field="2" count="1" selected="0">
            <x v="70"/>
          </reference>
          <reference field="3" count="1" selected="0">
            <x v="144"/>
          </reference>
          <reference field="5" count="1" selected="0">
            <x v="163"/>
          </reference>
        </references>
      </pivotArea>
    </format>
    <format dxfId="642">
      <pivotArea dataOnly="0" labelOnly="1" outline="0" fieldPosition="0">
        <references count="4">
          <reference field="1" count="1">
            <x v="2"/>
          </reference>
          <reference field="2" count="1" selected="0">
            <x v="71"/>
          </reference>
          <reference field="3" count="1" selected="0">
            <x v="145"/>
          </reference>
          <reference field="5" count="1" selected="0">
            <x v="164"/>
          </reference>
        </references>
      </pivotArea>
    </format>
    <format dxfId="641">
      <pivotArea dataOnly="0" labelOnly="1" outline="0" fieldPosition="0">
        <references count="4">
          <reference field="1" count="1">
            <x v="6"/>
          </reference>
          <reference field="2" count="1" selected="0">
            <x v="72"/>
          </reference>
          <reference field="3" count="1" selected="0">
            <x v="146"/>
          </reference>
          <reference field="5" count="1" selected="0">
            <x v="165"/>
          </reference>
        </references>
      </pivotArea>
    </format>
    <format dxfId="640">
      <pivotArea dataOnly="0" labelOnly="1" outline="0" fieldPosition="0">
        <references count="4">
          <reference field="1" count="1">
            <x v="5"/>
          </reference>
          <reference field="2" count="1" selected="0">
            <x v="73"/>
          </reference>
          <reference field="3" count="1" selected="0">
            <x v="151"/>
          </reference>
          <reference field="5" count="1" selected="0">
            <x v="172"/>
          </reference>
        </references>
      </pivotArea>
    </format>
    <format dxfId="639">
      <pivotArea dataOnly="0" labelOnly="1" outline="0" fieldPosition="0">
        <references count="4">
          <reference field="1" count="1">
            <x v="5"/>
          </reference>
          <reference field="2" count="1" selected="0">
            <x v="74"/>
          </reference>
          <reference field="3" count="1" selected="0">
            <x v="152"/>
          </reference>
          <reference field="5" count="1" selected="0">
            <x v="173"/>
          </reference>
        </references>
      </pivotArea>
    </format>
    <format dxfId="638">
      <pivotArea dataOnly="0" labelOnly="1" outline="0" fieldPosition="0">
        <references count="4">
          <reference field="1" count="1">
            <x v="5"/>
          </reference>
          <reference field="2" count="1" selected="0">
            <x v="75"/>
          </reference>
          <reference field="3" count="1" selected="0">
            <x v="154"/>
          </reference>
          <reference field="5" count="1" selected="0">
            <x v="175"/>
          </reference>
        </references>
      </pivotArea>
    </format>
    <format dxfId="637">
      <pivotArea dataOnly="0" labelOnly="1" outline="0" fieldPosition="0">
        <references count="4">
          <reference field="1" count="1">
            <x v="1"/>
          </reference>
          <reference field="2" count="1" selected="0">
            <x v="76"/>
          </reference>
          <reference field="3" count="1" selected="0">
            <x v="155"/>
          </reference>
          <reference field="5" count="1" selected="0">
            <x v="177"/>
          </reference>
        </references>
      </pivotArea>
    </format>
    <format dxfId="636">
      <pivotArea dataOnly="0" labelOnly="1" outline="0" fieldPosition="0">
        <references count="4">
          <reference field="1" count="1">
            <x v="1"/>
          </reference>
          <reference field="2" count="1" selected="0">
            <x v="78"/>
          </reference>
          <reference field="3" count="1" selected="0">
            <x v="160"/>
          </reference>
          <reference field="5" count="1" selected="0">
            <x v="182"/>
          </reference>
        </references>
      </pivotArea>
    </format>
    <format dxfId="635">
      <pivotArea dataOnly="0" labelOnly="1" outline="0" fieldPosition="0">
        <references count="4">
          <reference field="1" count="1">
            <x v="1"/>
          </reference>
          <reference field="2" count="1" selected="0">
            <x v="79"/>
          </reference>
          <reference field="3" count="1" selected="0">
            <x v="161"/>
          </reference>
          <reference field="5" count="1" selected="0">
            <x v="184"/>
          </reference>
        </references>
      </pivotArea>
    </format>
    <format dxfId="634">
      <pivotArea dataOnly="0" labelOnly="1" outline="0" fieldPosition="0">
        <references count="1">
          <reference field="4294967294" count="9">
            <x v="0"/>
            <x v="1"/>
            <x v="2"/>
            <x v="3"/>
            <x v="4"/>
            <x v="5"/>
            <x v="6"/>
            <x v="7"/>
            <x v="8"/>
          </reference>
        </references>
      </pivotArea>
    </format>
    <format dxfId="633">
      <pivotArea outline="0" collapsedLevelsAreSubtotals="1" fieldPosition="0"/>
    </format>
    <format dxfId="632">
      <pivotArea field="2" type="button" dataOnly="0" labelOnly="1" outline="0" axis="axisRow" fieldPosition="0"/>
    </format>
    <format dxfId="631">
      <pivotArea field="3" type="button" dataOnly="0" labelOnly="1" outline="0" axis="axisRow" fieldPosition="1"/>
    </format>
    <format dxfId="630">
      <pivotArea field="5" type="button" dataOnly="0" labelOnly="1" outline="0" axis="axisRow" fieldPosition="2"/>
    </format>
    <format dxfId="629">
      <pivotArea field="1" type="button" dataOnly="0" labelOnly="1" outline="0" axis="axisRow" fieldPosition="3"/>
    </format>
    <format dxfId="628">
      <pivotArea dataOnly="0" labelOnly="1" outline="0" fieldPosition="0">
        <references count="1">
          <reference field="2" count="0"/>
        </references>
      </pivotArea>
    </format>
    <format dxfId="627">
      <pivotArea dataOnly="0" labelOnly="1" grandRow="1" outline="0" fieldPosition="0"/>
    </format>
    <format dxfId="626">
      <pivotArea dataOnly="0" labelOnly="1" outline="0" fieldPosition="0">
        <references count="2">
          <reference field="2" count="1" selected="0">
            <x v="0"/>
          </reference>
          <reference field="3" count="1">
            <x v="121"/>
          </reference>
        </references>
      </pivotArea>
    </format>
    <format dxfId="625">
      <pivotArea dataOnly="0" labelOnly="1" outline="0" fieldPosition="0">
        <references count="2">
          <reference field="2" count="1" selected="0">
            <x v="4"/>
          </reference>
          <reference field="3" count="3">
            <x v="156"/>
            <x v="157"/>
            <x v="158"/>
          </reference>
        </references>
      </pivotArea>
    </format>
    <format dxfId="624">
      <pivotArea dataOnly="0" labelOnly="1" outline="0" fieldPosition="0">
        <references count="2">
          <reference field="2" count="1" selected="0">
            <x v="10"/>
          </reference>
          <reference field="3" count="6">
            <x v="14"/>
            <x v="137"/>
            <x v="148"/>
            <x v="149"/>
            <x v="150"/>
            <x v="153"/>
          </reference>
        </references>
      </pivotArea>
    </format>
    <format dxfId="623">
      <pivotArea dataOnly="0" labelOnly="1" outline="0" fieldPosition="0">
        <references count="2">
          <reference field="2" count="1" selected="0">
            <x v="16"/>
          </reference>
          <reference field="3" count="1">
            <x v="163"/>
          </reference>
        </references>
      </pivotArea>
    </format>
    <format dxfId="622">
      <pivotArea dataOnly="0" labelOnly="1" outline="0" fieldPosition="0">
        <references count="2">
          <reference field="2" count="1" selected="0">
            <x v="20"/>
          </reference>
          <reference field="3" count="1">
            <x v="164"/>
          </reference>
        </references>
      </pivotArea>
    </format>
    <format dxfId="621">
      <pivotArea dataOnly="0" labelOnly="1" outline="0" fieldPosition="0">
        <references count="2">
          <reference field="2" count="1" selected="0">
            <x v="21"/>
          </reference>
          <reference field="3" count="2">
            <x v="98"/>
            <x v="137"/>
          </reference>
        </references>
      </pivotArea>
    </format>
    <format dxfId="620">
      <pivotArea dataOnly="0" labelOnly="1" outline="0" fieldPosition="0">
        <references count="2">
          <reference field="2" count="1" selected="0">
            <x v="41"/>
          </reference>
          <reference field="3" count="1">
            <x v="162"/>
          </reference>
        </references>
      </pivotArea>
    </format>
    <format dxfId="619">
      <pivotArea dataOnly="0" labelOnly="1" outline="0" fieldPosition="0">
        <references count="2">
          <reference field="2" count="1" selected="0">
            <x v="51"/>
          </reference>
          <reference field="3" count="1">
            <x v="159"/>
          </reference>
        </references>
      </pivotArea>
    </format>
    <format dxfId="618">
      <pivotArea dataOnly="0" labelOnly="1" outline="0" fieldPosition="0">
        <references count="2">
          <reference field="2" count="1" selected="0">
            <x v="53"/>
          </reference>
          <reference field="3" count="1">
            <x v="137"/>
          </reference>
        </references>
      </pivotArea>
    </format>
    <format dxfId="617">
      <pivotArea dataOnly="0" labelOnly="1" outline="0" fieldPosition="0">
        <references count="2">
          <reference field="2" count="1" selected="0">
            <x v="54"/>
          </reference>
          <reference field="3" count="3">
            <x v="137"/>
            <x v="140"/>
            <x v="141"/>
          </reference>
        </references>
      </pivotArea>
    </format>
    <format dxfId="616">
      <pivotArea dataOnly="0" labelOnly="1" outline="0" fieldPosition="0">
        <references count="2">
          <reference field="2" count="1" selected="0">
            <x v="56"/>
          </reference>
          <reference field="3" count="1">
            <x v="147"/>
          </reference>
        </references>
      </pivotArea>
    </format>
    <format dxfId="615">
      <pivotArea dataOnly="0" labelOnly="1" outline="0" fieldPosition="0">
        <references count="2">
          <reference field="2" count="1" selected="0">
            <x v="61"/>
          </reference>
          <reference field="3" count="1">
            <x v="137"/>
          </reference>
        </references>
      </pivotArea>
    </format>
    <format dxfId="614">
      <pivotArea dataOnly="0" labelOnly="1" outline="0" fieldPosition="0">
        <references count="2">
          <reference field="2" count="1" selected="0">
            <x v="62"/>
          </reference>
          <reference field="3" count="2">
            <x v="138"/>
            <x v="139"/>
          </reference>
        </references>
      </pivotArea>
    </format>
    <format dxfId="613">
      <pivotArea dataOnly="0" labelOnly="1" outline="0" fieldPosition="0">
        <references count="2">
          <reference field="2" count="1" selected="0">
            <x v="64"/>
          </reference>
          <reference field="3" count="1">
            <x v="130"/>
          </reference>
        </references>
      </pivotArea>
    </format>
    <format dxfId="612">
      <pivotArea dataOnly="0" labelOnly="1" outline="0" fieldPosition="0">
        <references count="2">
          <reference field="2" count="1" selected="0">
            <x v="69"/>
          </reference>
          <reference field="3" count="1">
            <x v="137"/>
          </reference>
        </references>
      </pivotArea>
    </format>
    <format dxfId="611">
      <pivotArea dataOnly="0" labelOnly="1" outline="0" fieldPosition="0">
        <references count="2">
          <reference field="2" count="1" selected="0">
            <x v="70"/>
          </reference>
          <reference field="3" count="3">
            <x v="142"/>
            <x v="143"/>
            <x v="144"/>
          </reference>
        </references>
      </pivotArea>
    </format>
    <format dxfId="610">
      <pivotArea dataOnly="0" labelOnly="1" outline="0" fieldPosition="0">
        <references count="2">
          <reference field="2" count="1" selected="0">
            <x v="71"/>
          </reference>
          <reference field="3" count="1">
            <x v="145"/>
          </reference>
        </references>
      </pivotArea>
    </format>
    <format dxfId="609">
      <pivotArea dataOnly="0" labelOnly="1" outline="0" fieldPosition="0">
        <references count="2">
          <reference field="2" count="1" selected="0">
            <x v="72"/>
          </reference>
          <reference field="3" count="1">
            <x v="146"/>
          </reference>
        </references>
      </pivotArea>
    </format>
    <format dxfId="608">
      <pivotArea dataOnly="0" labelOnly="1" outline="0" fieldPosition="0">
        <references count="2">
          <reference field="2" count="1" selected="0">
            <x v="73"/>
          </reference>
          <reference field="3" count="1">
            <x v="151"/>
          </reference>
        </references>
      </pivotArea>
    </format>
    <format dxfId="607">
      <pivotArea dataOnly="0" labelOnly="1" outline="0" fieldPosition="0">
        <references count="2">
          <reference field="2" count="1" selected="0">
            <x v="74"/>
          </reference>
          <reference field="3" count="1">
            <x v="152"/>
          </reference>
        </references>
      </pivotArea>
    </format>
    <format dxfId="606">
      <pivotArea dataOnly="0" labelOnly="1" outline="0" fieldPosition="0">
        <references count="2">
          <reference field="2" count="1" selected="0">
            <x v="75"/>
          </reference>
          <reference field="3" count="1">
            <x v="154"/>
          </reference>
        </references>
      </pivotArea>
    </format>
    <format dxfId="605">
      <pivotArea dataOnly="0" labelOnly="1" outline="0" fieldPosition="0">
        <references count="2">
          <reference field="2" count="1" selected="0">
            <x v="76"/>
          </reference>
          <reference field="3" count="1">
            <x v="155"/>
          </reference>
        </references>
      </pivotArea>
    </format>
    <format dxfId="604">
      <pivotArea dataOnly="0" labelOnly="1" outline="0" fieldPosition="0">
        <references count="2">
          <reference field="2" count="1" selected="0">
            <x v="78"/>
          </reference>
          <reference field="3" count="1">
            <x v="160"/>
          </reference>
        </references>
      </pivotArea>
    </format>
    <format dxfId="603">
      <pivotArea dataOnly="0" labelOnly="1" outline="0" fieldPosition="0">
        <references count="2">
          <reference field="2" count="1" selected="0">
            <x v="79"/>
          </reference>
          <reference field="3" count="1">
            <x v="161"/>
          </reference>
        </references>
      </pivotArea>
    </format>
    <format dxfId="602">
      <pivotArea dataOnly="0" labelOnly="1" outline="0" fieldPosition="0">
        <references count="3">
          <reference field="2" count="1" selected="0">
            <x v="0"/>
          </reference>
          <reference field="3" count="1" selected="0">
            <x v="121"/>
          </reference>
          <reference field="5" count="1">
            <x v="176"/>
          </reference>
        </references>
      </pivotArea>
    </format>
    <format dxfId="601">
      <pivotArea dataOnly="0" labelOnly="1" outline="0" fieldPosition="0">
        <references count="3">
          <reference field="2" count="1" selected="0">
            <x v="4"/>
          </reference>
          <reference field="3" count="1" selected="0">
            <x v="156"/>
          </reference>
          <reference field="5" count="1">
            <x v="178"/>
          </reference>
        </references>
      </pivotArea>
    </format>
    <format dxfId="600">
      <pivotArea dataOnly="0" labelOnly="1" outline="0" fieldPosition="0">
        <references count="3">
          <reference field="2" count="1" selected="0">
            <x v="4"/>
          </reference>
          <reference field="3" count="1" selected="0">
            <x v="157"/>
          </reference>
          <reference field="5" count="1">
            <x v="81"/>
          </reference>
        </references>
      </pivotArea>
    </format>
    <format dxfId="599">
      <pivotArea dataOnly="0" labelOnly="1" outline="0" fieldPosition="0">
        <references count="3">
          <reference field="2" count="1" selected="0">
            <x v="4"/>
          </reference>
          <reference field="3" count="1" selected="0">
            <x v="158"/>
          </reference>
          <reference field="5" count="1">
            <x v="179"/>
          </reference>
        </references>
      </pivotArea>
    </format>
    <format dxfId="598">
      <pivotArea dataOnly="0" labelOnly="1" outline="0" fieldPosition="0">
        <references count="3">
          <reference field="2" count="1" selected="0">
            <x v="10"/>
          </reference>
          <reference field="3" count="1" selected="0">
            <x v="14"/>
          </reference>
          <reference field="5" count="1">
            <x v="2"/>
          </reference>
        </references>
      </pivotArea>
    </format>
    <format dxfId="597">
      <pivotArea dataOnly="0" labelOnly="1" outline="0" fieldPosition="0">
        <references count="3">
          <reference field="2" count="1" selected="0">
            <x v="10"/>
          </reference>
          <reference field="3" count="1" selected="0">
            <x v="137"/>
          </reference>
          <reference field="5" count="1">
            <x v="170"/>
          </reference>
        </references>
      </pivotArea>
    </format>
    <format dxfId="596">
      <pivotArea dataOnly="0" labelOnly="1" outline="0" fieldPosition="0">
        <references count="3">
          <reference field="2" count="1" selected="0">
            <x v="10"/>
          </reference>
          <reference field="3" count="1" selected="0">
            <x v="148"/>
          </reference>
          <reference field="5" count="1">
            <x v="168"/>
          </reference>
        </references>
      </pivotArea>
    </format>
    <format dxfId="595">
      <pivotArea dataOnly="0" labelOnly="1" outline="0" fieldPosition="0">
        <references count="3">
          <reference field="2" count="1" selected="0">
            <x v="10"/>
          </reference>
          <reference field="3" count="1" selected="0">
            <x v="149"/>
          </reference>
          <reference field="5" count="1">
            <x v="169"/>
          </reference>
        </references>
      </pivotArea>
    </format>
    <format dxfId="594">
      <pivotArea dataOnly="0" labelOnly="1" outline="0" fieldPosition="0">
        <references count="3">
          <reference field="2" count="1" selected="0">
            <x v="10"/>
          </reference>
          <reference field="3" count="1" selected="0">
            <x v="150"/>
          </reference>
          <reference field="5" count="1">
            <x v="171"/>
          </reference>
        </references>
      </pivotArea>
    </format>
    <format dxfId="593">
      <pivotArea dataOnly="0" labelOnly="1" outline="0" fieldPosition="0">
        <references count="3">
          <reference field="2" count="1" selected="0">
            <x v="10"/>
          </reference>
          <reference field="3" count="1" selected="0">
            <x v="153"/>
          </reference>
          <reference field="5" count="1">
            <x v="174"/>
          </reference>
        </references>
      </pivotArea>
    </format>
    <format dxfId="592">
      <pivotArea dataOnly="0" labelOnly="1" outline="0" fieldPosition="0">
        <references count="3">
          <reference field="2" count="1" selected="0">
            <x v="16"/>
          </reference>
          <reference field="3" count="1" selected="0">
            <x v="163"/>
          </reference>
          <reference field="5" count="1">
            <x v="189"/>
          </reference>
        </references>
      </pivotArea>
    </format>
    <format dxfId="591">
      <pivotArea dataOnly="0" labelOnly="1" outline="0" fieldPosition="0">
        <references count="3">
          <reference field="2" count="1" selected="0">
            <x v="20"/>
          </reference>
          <reference field="3" count="1" selected="0">
            <x v="164"/>
          </reference>
          <reference field="5" count="1">
            <x v="192"/>
          </reference>
        </references>
      </pivotArea>
    </format>
    <format dxfId="590">
      <pivotArea dataOnly="0" labelOnly="1" outline="0" fieldPosition="0">
        <references count="3">
          <reference field="2" count="1" selected="0">
            <x v="21"/>
          </reference>
          <reference field="3" count="1" selected="0">
            <x v="98"/>
          </reference>
          <reference field="5" count="1">
            <x v="101"/>
          </reference>
        </references>
      </pivotArea>
    </format>
    <format dxfId="589">
      <pivotArea dataOnly="0" labelOnly="1" outline="0" fieldPosition="0">
        <references count="3">
          <reference field="2" count="1" selected="0">
            <x v="21"/>
          </reference>
          <reference field="3" count="1" selected="0">
            <x v="137"/>
          </reference>
          <reference field="5" count="1">
            <x v="152"/>
          </reference>
        </references>
      </pivotArea>
    </format>
    <format dxfId="588">
      <pivotArea dataOnly="0" labelOnly="1" outline="0" fieldPosition="0">
        <references count="3">
          <reference field="2" count="1" selected="0">
            <x v="41"/>
          </reference>
          <reference field="3" count="1" selected="0">
            <x v="162"/>
          </reference>
          <reference field="5" count="1">
            <x v="186"/>
          </reference>
        </references>
      </pivotArea>
    </format>
    <format dxfId="587">
      <pivotArea dataOnly="0" labelOnly="1" outline="0" fieldPosition="0">
        <references count="3">
          <reference field="2" count="1" selected="0">
            <x v="51"/>
          </reference>
          <reference field="3" count="1" selected="0">
            <x v="159"/>
          </reference>
          <reference field="5" count="1">
            <x v="181"/>
          </reference>
        </references>
      </pivotArea>
    </format>
    <format dxfId="586">
      <pivotArea dataOnly="0" labelOnly="1" outline="0" fieldPosition="0">
        <references count="3">
          <reference field="2" count="1" selected="0">
            <x v="53"/>
          </reference>
          <reference field="3" count="1" selected="0">
            <x v="137"/>
          </reference>
          <reference field="5" count="2">
            <x v="154"/>
            <x v="155"/>
          </reference>
        </references>
      </pivotArea>
    </format>
    <format dxfId="585">
      <pivotArea dataOnly="0" labelOnly="1" outline="0" fieldPosition="0">
        <references count="3">
          <reference field="2" count="1" selected="0">
            <x v="54"/>
          </reference>
          <reference field="3" count="1" selected="0">
            <x v="137"/>
          </reference>
          <reference field="5" count="1">
            <x v="159"/>
          </reference>
        </references>
      </pivotArea>
    </format>
    <format dxfId="584">
      <pivotArea dataOnly="0" labelOnly="1" outline="0" fieldPosition="0">
        <references count="3">
          <reference field="2" count="1" selected="0">
            <x v="54"/>
          </reference>
          <reference field="3" count="1" selected="0">
            <x v="140"/>
          </reference>
          <reference field="5" count="1">
            <x v="158"/>
          </reference>
        </references>
      </pivotArea>
    </format>
    <format dxfId="583">
      <pivotArea dataOnly="0" labelOnly="1" outline="0" fieldPosition="0">
        <references count="3">
          <reference field="2" count="1" selected="0">
            <x v="54"/>
          </reference>
          <reference field="3" count="1" selected="0">
            <x v="141"/>
          </reference>
          <reference field="5" count="1">
            <x v="160"/>
          </reference>
        </references>
      </pivotArea>
    </format>
    <format dxfId="582">
      <pivotArea dataOnly="0" labelOnly="1" outline="0" fieldPosition="0">
        <references count="3">
          <reference field="2" count="1" selected="0">
            <x v="56"/>
          </reference>
          <reference field="3" count="1" selected="0">
            <x v="147"/>
          </reference>
          <reference field="5" count="1">
            <x v="166"/>
          </reference>
        </references>
      </pivotArea>
    </format>
    <format dxfId="581">
      <pivotArea dataOnly="0" labelOnly="1" outline="0" fieldPosition="0">
        <references count="3">
          <reference field="2" count="1" selected="0">
            <x v="61"/>
          </reference>
          <reference field="3" count="1" selected="0">
            <x v="137"/>
          </reference>
          <reference field="5" count="1">
            <x v="167"/>
          </reference>
        </references>
      </pivotArea>
    </format>
    <format dxfId="580">
      <pivotArea dataOnly="0" labelOnly="1" outline="0" fieldPosition="0">
        <references count="3">
          <reference field="2" count="1" selected="0">
            <x v="62"/>
          </reference>
          <reference field="3" count="1" selected="0">
            <x v="138"/>
          </reference>
          <reference field="5" count="1">
            <x v="140"/>
          </reference>
        </references>
      </pivotArea>
    </format>
    <format dxfId="579">
      <pivotArea dataOnly="0" labelOnly="1" outline="0" fieldPosition="0">
        <references count="3">
          <reference field="2" count="1" selected="0">
            <x v="62"/>
          </reference>
          <reference field="3" count="1" selected="0">
            <x v="139"/>
          </reference>
          <reference field="5" count="1">
            <x v="141"/>
          </reference>
        </references>
      </pivotArea>
    </format>
    <format dxfId="578">
      <pivotArea dataOnly="0" labelOnly="1" outline="0" fieldPosition="0">
        <references count="3">
          <reference field="2" count="1" selected="0">
            <x v="64"/>
          </reference>
          <reference field="3" count="1" selected="0">
            <x v="130"/>
          </reference>
          <reference field="5" count="1">
            <x v="143"/>
          </reference>
        </references>
      </pivotArea>
    </format>
    <format dxfId="577">
      <pivotArea dataOnly="0" labelOnly="1" outline="0" fieldPosition="0">
        <references count="3">
          <reference field="2" count="1" selected="0">
            <x v="69"/>
          </reference>
          <reference field="3" count="1" selected="0">
            <x v="137"/>
          </reference>
          <reference field="5" count="1">
            <x v="156"/>
          </reference>
        </references>
      </pivotArea>
    </format>
    <format dxfId="576">
      <pivotArea dataOnly="0" labelOnly="1" outline="0" fieldPosition="0">
        <references count="3">
          <reference field="2" count="1" selected="0">
            <x v="70"/>
          </reference>
          <reference field="3" count="1" selected="0">
            <x v="142"/>
          </reference>
          <reference field="5" count="1">
            <x v="161"/>
          </reference>
        </references>
      </pivotArea>
    </format>
    <format dxfId="575">
      <pivotArea dataOnly="0" labelOnly="1" outline="0" fieldPosition="0">
        <references count="3">
          <reference field="2" count="1" selected="0">
            <x v="70"/>
          </reference>
          <reference field="3" count="1" selected="0">
            <x v="143"/>
          </reference>
          <reference field="5" count="1">
            <x v="162"/>
          </reference>
        </references>
      </pivotArea>
    </format>
    <format dxfId="574">
      <pivotArea dataOnly="0" labelOnly="1" outline="0" fieldPosition="0">
        <references count="3">
          <reference field="2" count="1" selected="0">
            <x v="70"/>
          </reference>
          <reference field="3" count="1" selected="0">
            <x v="144"/>
          </reference>
          <reference field="5" count="1">
            <x v="163"/>
          </reference>
        </references>
      </pivotArea>
    </format>
    <format dxfId="573">
      <pivotArea dataOnly="0" labelOnly="1" outline="0" fieldPosition="0">
        <references count="3">
          <reference field="2" count="1" selected="0">
            <x v="71"/>
          </reference>
          <reference field="3" count="1" selected="0">
            <x v="145"/>
          </reference>
          <reference field="5" count="1">
            <x v="164"/>
          </reference>
        </references>
      </pivotArea>
    </format>
    <format dxfId="572">
      <pivotArea dataOnly="0" labelOnly="1" outline="0" fieldPosition="0">
        <references count="3">
          <reference field="2" count="1" selected="0">
            <x v="72"/>
          </reference>
          <reference field="3" count="1" selected="0">
            <x v="146"/>
          </reference>
          <reference field="5" count="1">
            <x v="165"/>
          </reference>
        </references>
      </pivotArea>
    </format>
    <format dxfId="571">
      <pivotArea dataOnly="0" labelOnly="1" outline="0" fieldPosition="0">
        <references count="3">
          <reference field="2" count="1" selected="0">
            <x v="73"/>
          </reference>
          <reference field="3" count="1" selected="0">
            <x v="151"/>
          </reference>
          <reference field="5" count="1">
            <x v="172"/>
          </reference>
        </references>
      </pivotArea>
    </format>
    <format dxfId="570">
      <pivotArea dataOnly="0" labelOnly="1" outline="0" fieldPosition="0">
        <references count="3">
          <reference field="2" count="1" selected="0">
            <x v="74"/>
          </reference>
          <reference field="3" count="1" selected="0">
            <x v="152"/>
          </reference>
          <reference field="5" count="1">
            <x v="173"/>
          </reference>
        </references>
      </pivotArea>
    </format>
    <format dxfId="569">
      <pivotArea dataOnly="0" labelOnly="1" outline="0" fieldPosition="0">
        <references count="3">
          <reference field="2" count="1" selected="0">
            <x v="75"/>
          </reference>
          <reference field="3" count="1" selected="0">
            <x v="154"/>
          </reference>
          <reference field="5" count="1">
            <x v="175"/>
          </reference>
        </references>
      </pivotArea>
    </format>
    <format dxfId="568">
      <pivotArea dataOnly="0" labelOnly="1" outline="0" fieldPosition="0">
        <references count="3">
          <reference field="2" count="1" selected="0">
            <x v="76"/>
          </reference>
          <reference field="3" count="1" selected="0">
            <x v="155"/>
          </reference>
          <reference field="5" count="1">
            <x v="177"/>
          </reference>
        </references>
      </pivotArea>
    </format>
    <format dxfId="567">
      <pivotArea dataOnly="0" labelOnly="1" outline="0" fieldPosition="0">
        <references count="3">
          <reference field="2" count="1" selected="0">
            <x v="78"/>
          </reference>
          <reference field="3" count="1" selected="0">
            <x v="160"/>
          </reference>
          <reference field="5" count="1">
            <x v="182"/>
          </reference>
        </references>
      </pivotArea>
    </format>
    <format dxfId="566">
      <pivotArea dataOnly="0" labelOnly="1" outline="0" fieldPosition="0">
        <references count="3">
          <reference field="2" count="1" selected="0">
            <x v="79"/>
          </reference>
          <reference field="3" count="1" selected="0">
            <x v="161"/>
          </reference>
          <reference field="5" count="1">
            <x v="184"/>
          </reference>
        </references>
      </pivotArea>
    </format>
    <format dxfId="565">
      <pivotArea dataOnly="0" labelOnly="1" outline="0" fieldPosition="0">
        <references count="4">
          <reference field="1" count="1">
            <x v="5"/>
          </reference>
          <reference field="2" count="1" selected="0">
            <x v="0"/>
          </reference>
          <reference field="3" count="1" selected="0">
            <x v="121"/>
          </reference>
          <reference field="5" count="1" selected="0">
            <x v="176"/>
          </reference>
        </references>
      </pivotArea>
    </format>
    <format dxfId="564">
      <pivotArea dataOnly="0" labelOnly="1" outline="0" fieldPosition="0">
        <references count="4">
          <reference field="1" count="1">
            <x v="1"/>
          </reference>
          <reference field="2" count="1" selected="0">
            <x v="4"/>
          </reference>
          <reference field="3" count="1" selected="0">
            <x v="156"/>
          </reference>
          <reference field="5" count="1" selected="0">
            <x v="178"/>
          </reference>
        </references>
      </pivotArea>
    </format>
    <format dxfId="563">
      <pivotArea dataOnly="0" labelOnly="1" outline="0" fieldPosition="0">
        <references count="4">
          <reference field="1" count="1">
            <x v="1"/>
          </reference>
          <reference field="2" count="1" selected="0">
            <x v="4"/>
          </reference>
          <reference field="3" count="1" selected="0">
            <x v="157"/>
          </reference>
          <reference field="5" count="1" selected="0">
            <x v="81"/>
          </reference>
        </references>
      </pivotArea>
    </format>
    <format dxfId="562">
      <pivotArea dataOnly="0" labelOnly="1" outline="0" fieldPosition="0">
        <references count="4">
          <reference field="1" count="1">
            <x v="1"/>
          </reference>
          <reference field="2" count="1" selected="0">
            <x v="4"/>
          </reference>
          <reference field="3" count="1" selected="0">
            <x v="158"/>
          </reference>
          <reference field="5" count="1" selected="0">
            <x v="179"/>
          </reference>
        </references>
      </pivotArea>
    </format>
    <format dxfId="561">
      <pivotArea dataOnly="0" labelOnly="1" outline="0" fieldPosition="0">
        <references count="4">
          <reference field="1" count="1">
            <x v="4"/>
          </reference>
          <reference field="2" count="1" selected="0">
            <x v="10"/>
          </reference>
          <reference field="3" count="1" selected="0">
            <x v="14"/>
          </reference>
          <reference field="5" count="1" selected="0">
            <x v="2"/>
          </reference>
        </references>
      </pivotArea>
    </format>
    <format dxfId="560">
      <pivotArea dataOnly="0" labelOnly="1" outline="0" fieldPosition="0">
        <references count="4">
          <reference field="1" count="1">
            <x v="6"/>
          </reference>
          <reference field="2" count="1" selected="0">
            <x v="10"/>
          </reference>
          <reference field="3" count="1" selected="0">
            <x v="137"/>
          </reference>
          <reference field="5" count="1" selected="0">
            <x v="170"/>
          </reference>
        </references>
      </pivotArea>
    </format>
    <format dxfId="559">
      <pivotArea dataOnly="0" labelOnly="1" outline="0" fieldPosition="0">
        <references count="4">
          <reference field="1" count="1">
            <x v="6"/>
          </reference>
          <reference field="2" count="1" selected="0">
            <x v="10"/>
          </reference>
          <reference field="3" count="1" selected="0">
            <x v="148"/>
          </reference>
          <reference field="5" count="1" selected="0">
            <x v="168"/>
          </reference>
        </references>
      </pivotArea>
    </format>
    <format dxfId="558">
      <pivotArea dataOnly="0" labelOnly="1" outline="0" fieldPosition="0">
        <references count="4">
          <reference field="1" count="1">
            <x v="6"/>
          </reference>
          <reference field="2" count="1" selected="0">
            <x v="10"/>
          </reference>
          <reference field="3" count="1" selected="0">
            <x v="149"/>
          </reference>
          <reference field="5" count="1" selected="0">
            <x v="169"/>
          </reference>
        </references>
      </pivotArea>
    </format>
    <format dxfId="557">
      <pivotArea dataOnly="0" labelOnly="1" outline="0" fieldPosition="0">
        <references count="4">
          <reference field="1" count="1">
            <x v="6"/>
          </reference>
          <reference field="2" count="1" selected="0">
            <x v="10"/>
          </reference>
          <reference field="3" count="1" selected="0">
            <x v="150"/>
          </reference>
          <reference field="5" count="1" selected="0">
            <x v="171"/>
          </reference>
        </references>
      </pivotArea>
    </format>
    <format dxfId="556">
      <pivotArea dataOnly="0" labelOnly="1" outline="0" fieldPosition="0">
        <references count="4">
          <reference field="1" count="1">
            <x v="5"/>
          </reference>
          <reference field="2" count="1" selected="0">
            <x v="10"/>
          </reference>
          <reference field="3" count="1" selected="0">
            <x v="153"/>
          </reference>
          <reference field="5" count="1" selected="0">
            <x v="174"/>
          </reference>
        </references>
      </pivotArea>
    </format>
    <format dxfId="555">
      <pivotArea dataOnly="0" labelOnly="1" outline="0" fieldPosition="0">
        <references count="4">
          <reference field="1" count="1">
            <x v="1"/>
          </reference>
          <reference field="2" count="1" selected="0">
            <x v="16"/>
          </reference>
          <reference field="3" count="1" selected="0">
            <x v="163"/>
          </reference>
          <reference field="5" count="1" selected="0">
            <x v="189"/>
          </reference>
        </references>
      </pivotArea>
    </format>
    <format dxfId="554">
      <pivotArea dataOnly="0" labelOnly="1" outline="0" fieldPosition="0">
        <references count="4">
          <reference field="1" count="1">
            <x v="1"/>
          </reference>
          <reference field="2" count="1" selected="0">
            <x v="20"/>
          </reference>
          <reference field="3" count="1" selected="0">
            <x v="164"/>
          </reference>
          <reference field="5" count="1" selected="0">
            <x v="192"/>
          </reference>
        </references>
      </pivotArea>
    </format>
    <format dxfId="553">
      <pivotArea dataOnly="0" labelOnly="1" outline="0" fieldPosition="0">
        <references count="4">
          <reference field="1" count="1">
            <x v="5"/>
          </reference>
          <reference field="2" count="1" selected="0">
            <x v="21"/>
          </reference>
          <reference field="3" count="1" selected="0">
            <x v="98"/>
          </reference>
          <reference field="5" count="1" selected="0">
            <x v="101"/>
          </reference>
        </references>
      </pivotArea>
    </format>
    <format dxfId="552">
      <pivotArea dataOnly="0" labelOnly="1" outline="0" fieldPosition="0">
        <references count="4">
          <reference field="1" count="1">
            <x v="2"/>
          </reference>
          <reference field="2" count="1" selected="0">
            <x v="21"/>
          </reference>
          <reference field="3" count="1" selected="0">
            <x v="137"/>
          </reference>
          <reference field="5" count="1" selected="0">
            <x v="152"/>
          </reference>
        </references>
      </pivotArea>
    </format>
    <format dxfId="551">
      <pivotArea dataOnly="0" labelOnly="1" outline="0" fieldPosition="0">
        <references count="4">
          <reference field="1" count="1">
            <x v="1"/>
          </reference>
          <reference field="2" count="1" selected="0">
            <x v="41"/>
          </reference>
          <reference field="3" count="1" selected="0">
            <x v="162"/>
          </reference>
          <reference field="5" count="1" selected="0">
            <x v="186"/>
          </reference>
        </references>
      </pivotArea>
    </format>
    <format dxfId="550">
      <pivotArea dataOnly="0" labelOnly="1" outline="0" fieldPosition="0">
        <references count="4">
          <reference field="1" count="1">
            <x v="1"/>
          </reference>
          <reference field="2" count="1" selected="0">
            <x v="51"/>
          </reference>
          <reference field="3" count="1" selected="0">
            <x v="159"/>
          </reference>
          <reference field="5" count="1" selected="0">
            <x v="181"/>
          </reference>
        </references>
      </pivotArea>
    </format>
    <format dxfId="549">
      <pivotArea dataOnly="0" labelOnly="1" outline="0" fieldPosition="0">
        <references count="4">
          <reference field="1" count="1">
            <x v="2"/>
          </reference>
          <reference field="2" count="1" selected="0">
            <x v="53"/>
          </reference>
          <reference field="3" count="1" selected="0">
            <x v="137"/>
          </reference>
          <reference field="5" count="1" selected="0">
            <x v="154"/>
          </reference>
        </references>
      </pivotArea>
    </format>
    <format dxfId="548">
      <pivotArea dataOnly="0" labelOnly="1" outline="0" fieldPosition="0">
        <references count="4">
          <reference field="1" count="1">
            <x v="2"/>
          </reference>
          <reference field="2" count="1" selected="0">
            <x v="53"/>
          </reference>
          <reference field="3" count="1" selected="0">
            <x v="137"/>
          </reference>
          <reference field="5" count="1" selected="0">
            <x v="155"/>
          </reference>
        </references>
      </pivotArea>
    </format>
    <format dxfId="547">
      <pivotArea dataOnly="0" labelOnly="1" outline="0" fieldPosition="0">
        <references count="4">
          <reference field="1" count="1">
            <x v="2"/>
          </reference>
          <reference field="2" count="1" selected="0">
            <x v="54"/>
          </reference>
          <reference field="3" count="1" selected="0">
            <x v="137"/>
          </reference>
          <reference field="5" count="1" selected="0">
            <x v="159"/>
          </reference>
        </references>
      </pivotArea>
    </format>
    <format dxfId="546">
      <pivotArea dataOnly="0" labelOnly="1" outline="0" fieldPosition="0">
        <references count="4">
          <reference field="1" count="1">
            <x v="2"/>
          </reference>
          <reference field="2" count="1" selected="0">
            <x v="54"/>
          </reference>
          <reference field="3" count="1" selected="0">
            <x v="140"/>
          </reference>
          <reference field="5" count="1" selected="0">
            <x v="158"/>
          </reference>
        </references>
      </pivotArea>
    </format>
    <format dxfId="545">
      <pivotArea dataOnly="0" labelOnly="1" outline="0" fieldPosition="0">
        <references count="4">
          <reference field="1" count="1">
            <x v="2"/>
          </reference>
          <reference field="2" count="1" selected="0">
            <x v="54"/>
          </reference>
          <reference field="3" count="1" selected="0">
            <x v="141"/>
          </reference>
          <reference field="5" count="1" selected="0">
            <x v="160"/>
          </reference>
        </references>
      </pivotArea>
    </format>
    <format dxfId="544">
      <pivotArea dataOnly="0" labelOnly="1" outline="0" fieldPosition="0">
        <references count="4">
          <reference field="1" count="1">
            <x v="2"/>
          </reference>
          <reference field="2" count="1" selected="0">
            <x v="56"/>
          </reference>
          <reference field="3" count="1" selected="0">
            <x v="147"/>
          </reference>
          <reference field="5" count="1" selected="0">
            <x v="166"/>
          </reference>
        </references>
      </pivotArea>
    </format>
    <format dxfId="543">
      <pivotArea dataOnly="0" labelOnly="1" outline="0" fieldPosition="0">
        <references count="4">
          <reference field="1" count="1">
            <x v="2"/>
          </reference>
          <reference field="2" count="1" selected="0">
            <x v="61"/>
          </reference>
          <reference field="3" count="1" selected="0">
            <x v="137"/>
          </reference>
          <reference field="5" count="1" selected="0">
            <x v="167"/>
          </reference>
        </references>
      </pivotArea>
    </format>
    <format dxfId="542">
      <pivotArea dataOnly="0" labelOnly="1" outline="0" fieldPosition="0">
        <references count="4">
          <reference field="1" count="1">
            <x v="2"/>
          </reference>
          <reference field="2" count="1" selected="0">
            <x v="62"/>
          </reference>
          <reference field="3" count="1" selected="0">
            <x v="138"/>
          </reference>
          <reference field="5" count="1" selected="0">
            <x v="140"/>
          </reference>
        </references>
      </pivotArea>
    </format>
    <format dxfId="541">
      <pivotArea dataOnly="0" labelOnly="1" outline="0" fieldPosition="0">
        <references count="4">
          <reference field="1" count="1">
            <x v="2"/>
          </reference>
          <reference field="2" count="1" selected="0">
            <x v="62"/>
          </reference>
          <reference field="3" count="1" selected="0">
            <x v="139"/>
          </reference>
          <reference field="5" count="1" selected="0">
            <x v="141"/>
          </reference>
        </references>
      </pivotArea>
    </format>
    <format dxfId="540">
      <pivotArea dataOnly="0" labelOnly="1" outline="0" fieldPosition="0">
        <references count="4">
          <reference field="1" count="1">
            <x v="6"/>
          </reference>
          <reference field="2" count="1" selected="0">
            <x v="64"/>
          </reference>
          <reference field="3" count="1" selected="0">
            <x v="130"/>
          </reference>
          <reference field="5" count="1" selected="0">
            <x v="143"/>
          </reference>
        </references>
      </pivotArea>
    </format>
    <format dxfId="539">
      <pivotArea dataOnly="0" labelOnly="1" outline="0" fieldPosition="0">
        <references count="4">
          <reference field="1" count="1">
            <x v="2"/>
          </reference>
          <reference field="2" count="1" selected="0">
            <x v="69"/>
          </reference>
          <reference field="3" count="1" selected="0">
            <x v="137"/>
          </reference>
          <reference field="5" count="1" selected="0">
            <x v="156"/>
          </reference>
        </references>
      </pivotArea>
    </format>
    <format dxfId="538">
      <pivotArea dataOnly="0" labelOnly="1" outline="0" fieldPosition="0">
        <references count="4">
          <reference field="1" count="1">
            <x v="2"/>
          </reference>
          <reference field="2" count="1" selected="0">
            <x v="70"/>
          </reference>
          <reference field="3" count="1" selected="0">
            <x v="142"/>
          </reference>
          <reference field="5" count="1" selected="0">
            <x v="161"/>
          </reference>
        </references>
      </pivotArea>
    </format>
    <format dxfId="537">
      <pivotArea dataOnly="0" labelOnly="1" outline="0" fieldPosition="0">
        <references count="4">
          <reference field="1" count="1">
            <x v="2"/>
          </reference>
          <reference field="2" count="1" selected="0">
            <x v="70"/>
          </reference>
          <reference field="3" count="1" selected="0">
            <x v="143"/>
          </reference>
          <reference field="5" count="1" selected="0">
            <x v="162"/>
          </reference>
        </references>
      </pivotArea>
    </format>
    <format dxfId="536">
      <pivotArea dataOnly="0" labelOnly="1" outline="0" fieldPosition="0">
        <references count="4">
          <reference field="1" count="1">
            <x v="2"/>
          </reference>
          <reference field="2" count="1" selected="0">
            <x v="70"/>
          </reference>
          <reference field="3" count="1" selected="0">
            <x v="144"/>
          </reference>
          <reference field="5" count="1" selected="0">
            <x v="163"/>
          </reference>
        </references>
      </pivotArea>
    </format>
    <format dxfId="535">
      <pivotArea dataOnly="0" labelOnly="1" outline="0" fieldPosition="0">
        <references count="4">
          <reference field="1" count="1">
            <x v="2"/>
          </reference>
          <reference field="2" count="1" selected="0">
            <x v="71"/>
          </reference>
          <reference field="3" count="1" selected="0">
            <x v="145"/>
          </reference>
          <reference field="5" count="1" selected="0">
            <x v="164"/>
          </reference>
        </references>
      </pivotArea>
    </format>
    <format dxfId="534">
      <pivotArea dataOnly="0" labelOnly="1" outline="0" fieldPosition="0">
        <references count="4">
          <reference field="1" count="1">
            <x v="6"/>
          </reference>
          <reference field="2" count="1" selected="0">
            <x v="72"/>
          </reference>
          <reference field="3" count="1" selected="0">
            <x v="146"/>
          </reference>
          <reference field="5" count="1" selected="0">
            <x v="165"/>
          </reference>
        </references>
      </pivotArea>
    </format>
    <format dxfId="533">
      <pivotArea dataOnly="0" labelOnly="1" outline="0" fieldPosition="0">
        <references count="4">
          <reference field="1" count="1">
            <x v="5"/>
          </reference>
          <reference field="2" count="1" selected="0">
            <x v="73"/>
          </reference>
          <reference field="3" count="1" selected="0">
            <x v="151"/>
          </reference>
          <reference field="5" count="1" selected="0">
            <x v="172"/>
          </reference>
        </references>
      </pivotArea>
    </format>
    <format dxfId="532">
      <pivotArea dataOnly="0" labelOnly="1" outline="0" fieldPosition="0">
        <references count="4">
          <reference field="1" count="1">
            <x v="5"/>
          </reference>
          <reference field="2" count="1" selected="0">
            <x v="74"/>
          </reference>
          <reference field="3" count="1" selected="0">
            <x v="152"/>
          </reference>
          <reference field="5" count="1" selected="0">
            <x v="173"/>
          </reference>
        </references>
      </pivotArea>
    </format>
    <format dxfId="531">
      <pivotArea dataOnly="0" labelOnly="1" outline="0" fieldPosition="0">
        <references count="4">
          <reference field="1" count="1">
            <x v="5"/>
          </reference>
          <reference field="2" count="1" selected="0">
            <x v="75"/>
          </reference>
          <reference field="3" count="1" selected="0">
            <x v="154"/>
          </reference>
          <reference field="5" count="1" selected="0">
            <x v="175"/>
          </reference>
        </references>
      </pivotArea>
    </format>
    <format dxfId="530">
      <pivotArea dataOnly="0" labelOnly="1" outline="0" fieldPosition="0">
        <references count="4">
          <reference field="1" count="1">
            <x v="1"/>
          </reference>
          <reference field="2" count="1" selected="0">
            <x v="76"/>
          </reference>
          <reference field="3" count="1" selected="0">
            <x v="155"/>
          </reference>
          <reference field="5" count="1" selected="0">
            <x v="177"/>
          </reference>
        </references>
      </pivotArea>
    </format>
    <format dxfId="529">
      <pivotArea dataOnly="0" labelOnly="1" outline="0" fieldPosition="0">
        <references count="4">
          <reference field="1" count="1">
            <x v="1"/>
          </reference>
          <reference field="2" count="1" selected="0">
            <x v="78"/>
          </reference>
          <reference field="3" count="1" selected="0">
            <x v="160"/>
          </reference>
          <reference field="5" count="1" selected="0">
            <x v="182"/>
          </reference>
        </references>
      </pivotArea>
    </format>
    <format dxfId="528">
      <pivotArea dataOnly="0" labelOnly="1" outline="0" fieldPosition="0">
        <references count="4">
          <reference field="1" count="1">
            <x v="1"/>
          </reference>
          <reference field="2" count="1" selected="0">
            <x v="79"/>
          </reference>
          <reference field="3" count="1" selected="0">
            <x v="161"/>
          </reference>
          <reference field="5" count="1" selected="0">
            <x v="184"/>
          </reference>
        </references>
      </pivotArea>
    </format>
    <format dxfId="527">
      <pivotArea dataOnly="0" labelOnly="1" outline="0" fieldPosition="0">
        <references count="1">
          <reference field="4294967294" count="9">
            <x v="0"/>
            <x v="1"/>
            <x v="2"/>
            <x v="3"/>
            <x v="4"/>
            <x v="5"/>
            <x v="6"/>
            <x v="7"/>
            <x v="8"/>
          </reference>
        </references>
      </pivotArea>
    </format>
    <format dxfId="526">
      <pivotArea type="all" dataOnly="0" outline="0" fieldPosition="0"/>
    </format>
    <format dxfId="525">
      <pivotArea outline="0" collapsedLevelsAreSubtotals="1" fieldPosition="0"/>
    </format>
    <format dxfId="524">
      <pivotArea type="origin" dataOnly="0" labelOnly="1" outline="0" fieldPosition="0"/>
    </format>
    <format dxfId="523">
      <pivotArea field="-2" type="button" dataOnly="0" labelOnly="1" outline="0" axis="axisCol" fieldPosition="0"/>
    </format>
    <format dxfId="522">
      <pivotArea type="topRight" dataOnly="0" labelOnly="1" outline="0" fieldPosition="0"/>
    </format>
    <format dxfId="521">
      <pivotArea field="2" type="button" dataOnly="0" labelOnly="1" outline="0" axis="axisRow" fieldPosition="0"/>
    </format>
    <format dxfId="520">
      <pivotArea field="3" type="button" dataOnly="0" labelOnly="1" outline="0" axis="axisRow" fieldPosition="1"/>
    </format>
    <format dxfId="519">
      <pivotArea field="5" type="button" dataOnly="0" labelOnly="1" outline="0" axis="axisRow" fieldPosition="2"/>
    </format>
    <format dxfId="518">
      <pivotArea field="1" type="button" dataOnly="0" labelOnly="1" outline="0" axis="axisRow" fieldPosition="3"/>
    </format>
    <format dxfId="517">
      <pivotArea dataOnly="0" labelOnly="1" outline="0" fieldPosition="0">
        <references count="1">
          <reference field="2" count="0"/>
        </references>
      </pivotArea>
    </format>
    <format dxfId="516">
      <pivotArea dataOnly="0" labelOnly="1" grandRow="1" outline="0" fieldPosition="0"/>
    </format>
    <format dxfId="515">
      <pivotArea dataOnly="0" labelOnly="1" outline="0" fieldPosition="0">
        <references count="2">
          <reference field="2" count="1" selected="0">
            <x v="0"/>
          </reference>
          <reference field="3" count="1">
            <x v="121"/>
          </reference>
        </references>
      </pivotArea>
    </format>
    <format dxfId="514">
      <pivotArea dataOnly="0" labelOnly="1" outline="0" fieldPosition="0">
        <references count="2">
          <reference field="2" count="1" selected="0">
            <x v="4"/>
          </reference>
          <reference field="3" count="4">
            <x v="156"/>
            <x v="157"/>
            <x v="158"/>
            <x v="206"/>
          </reference>
        </references>
      </pivotArea>
    </format>
    <format dxfId="513">
      <pivotArea dataOnly="0" labelOnly="1" outline="0" fieldPosition="0">
        <references count="2">
          <reference field="2" count="1" selected="0">
            <x v="10"/>
          </reference>
          <reference field="3" count="6">
            <x v="14"/>
            <x v="148"/>
            <x v="149"/>
            <x v="150"/>
            <x v="153"/>
            <x v="180"/>
          </reference>
        </references>
      </pivotArea>
    </format>
    <format dxfId="512">
      <pivotArea dataOnly="0" labelOnly="1" outline="0" fieldPosition="0">
        <references count="2">
          <reference field="2" count="1" selected="0">
            <x v="11"/>
          </reference>
          <reference field="3" count="1">
            <x v="85"/>
          </reference>
        </references>
      </pivotArea>
    </format>
    <format dxfId="511">
      <pivotArea dataOnly="0" labelOnly="1" outline="0" fieldPosition="0">
        <references count="2">
          <reference field="2" count="1" selected="0">
            <x v="16"/>
          </reference>
          <reference field="3" count="3">
            <x v="117"/>
            <x v="163"/>
            <x v="190"/>
          </reference>
        </references>
      </pivotArea>
    </format>
    <format dxfId="510">
      <pivotArea dataOnly="0" labelOnly="1" outline="0" fieldPosition="0">
        <references count="2">
          <reference field="2" count="1" selected="0">
            <x v="20"/>
          </reference>
          <reference field="3" count="8">
            <x v="107"/>
            <x v="125"/>
            <x v="164"/>
            <x v="188"/>
            <x v="193"/>
            <x v="203"/>
            <x v="204"/>
            <x v="205"/>
          </reference>
        </references>
      </pivotArea>
    </format>
    <format dxfId="509">
      <pivotArea dataOnly="0" labelOnly="1" outline="0" fieldPosition="0">
        <references count="2">
          <reference field="2" count="1" selected="0">
            <x v="21"/>
          </reference>
          <reference field="3" count="11">
            <x v="98"/>
            <x v="166"/>
            <x v="167"/>
            <x v="168"/>
            <x v="169"/>
            <x v="170"/>
            <x v="171"/>
            <x v="172"/>
            <x v="173"/>
            <x v="174"/>
            <x v="179"/>
          </reference>
        </references>
      </pivotArea>
    </format>
    <format dxfId="508">
      <pivotArea dataOnly="0" labelOnly="1" outline="0" fieldPosition="0">
        <references count="2">
          <reference field="2" count="1" selected="0">
            <x v="22"/>
          </reference>
          <reference field="3" count="1">
            <x v="194"/>
          </reference>
        </references>
      </pivotArea>
    </format>
    <format dxfId="507">
      <pivotArea dataOnly="0" labelOnly="1" outline="0" fieldPosition="0">
        <references count="2">
          <reference field="2" count="1" selected="0">
            <x v="30"/>
          </reference>
          <reference field="3" count="1">
            <x v="59"/>
          </reference>
        </references>
      </pivotArea>
    </format>
    <format dxfId="506">
      <pivotArea dataOnly="0" labelOnly="1" outline="0" fieldPosition="0">
        <references count="2">
          <reference field="2" count="1" selected="0">
            <x v="37"/>
          </reference>
          <reference field="3" count="1">
            <x v="110"/>
          </reference>
        </references>
      </pivotArea>
    </format>
    <format dxfId="505">
      <pivotArea dataOnly="0" labelOnly="1" outline="0" fieldPosition="0">
        <references count="2">
          <reference field="2" count="1" selected="0">
            <x v="41"/>
          </reference>
          <reference field="3" count="3">
            <x v="162"/>
            <x v="184"/>
            <x v="185"/>
          </reference>
        </references>
      </pivotArea>
    </format>
    <format dxfId="504">
      <pivotArea dataOnly="0" labelOnly="1" outline="0" fieldPosition="0">
        <references count="2">
          <reference field="2" count="1" selected="0">
            <x v="42"/>
          </reference>
          <reference field="3" count="1">
            <x v="165"/>
          </reference>
        </references>
      </pivotArea>
    </format>
    <format dxfId="503">
      <pivotArea dataOnly="0" labelOnly="1" outline="0" fieldPosition="0">
        <references count="2">
          <reference field="2" count="1" selected="0">
            <x v="45"/>
          </reference>
          <reference field="3" count="2">
            <x v="178"/>
            <x v="195"/>
          </reference>
        </references>
      </pivotArea>
    </format>
    <format dxfId="502">
      <pivotArea dataOnly="0" labelOnly="1" outline="0" fieldPosition="0">
        <references count="2">
          <reference field="2" count="1" selected="0">
            <x v="49"/>
          </reference>
          <reference field="3" count="1">
            <x v="197"/>
          </reference>
        </references>
      </pivotArea>
    </format>
    <format dxfId="501">
      <pivotArea dataOnly="0" labelOnly="1" outline="0" fieldPosition="0">
        <references count="2">
          <reference field="2" count="1" selected="0">
            <x v="51"/>
          </reference>
          <reference field="3" count="1">
            <x v="159"/>
          </reference>
        </references>
      </pivotArea>
    </format>
    <format dxfId="500">
      <pivotArea dataOnly="0" labelOnly="1" outline="0" fieldPosition="0">
        <references count="2">
          <reference field="2" count="1" selected="0">
            <x v="53"/>
          </reference>
          <reference field="3" count="3">
            <x v="137"/>
            <x v="175"/>
            <x v="176"/>
          </reference>
        </references>
      </pivotArea>
    </format>
    <format dxfId="499">
      <pivotArea dataOnly="0" labelOnly="1" outline="0" fieldPosition="0">
        <references count="2">
          <reference field="2" count="1" selected="0">
            <x v="54"/>
          </reference>
          <reference field="3" count="4">
            <x v="137"/>
            <x v="140"/>
            <x v="141"/>
            <x v="196"/>
          </reference>
        </references>
      </pivotArea>
    </format>
    <format dxfId="498">
      <pivotArea dataOnly="0" labelOnly="1" outline="0" fieldPosition="0">
        <references count="2">
          <reference field="2" count="1" selected="0">
            <x v="56"/>
          </reference>
          <reference field="3" count="2">
            <x v="114"/>
            <x v="147"/>
          </reference>
        </references>
      </pivotArea>
    </format>
    <format dxfId="497">
      <pivotArea dataOnly="0" labelOnly="1" outline="0" fieldPosition="0">
        <references count="2">
          <reference field="2" count="1" selected="0">
            <x v="58"/>
          </reference>
          <reference field="3" count="1">
            <x v="181"/>
          </reference>
        </references>
      </pivotArea>
    </format>
    <format dxfId="496">
      <pivotArea dataOnly="0" labelOnly="1" outline="0" fieldPosition="0">
        <references count="2">
          <reference field="2" count="1" selected="0">
            <x v="62"/>
          </reference>
          <reference field="3" count="2">
            <x v="138"/>
            <x v="139"/>
          </reference>
        </references>
      </pivotArea>
    </format>
    <format dxfId="495">
      <pivotArea dataOnly="0" labelOnly="1" outline="0" fieldPosition="0">
        <references count="2">
          <reference field="2" count="1" selected="0">
            <x v="64"/>
          </reference>
          <reference field="3" count="1">
            <x v="130"/>
          </reference>
        </references>
      </pivotArea>
    </format>
    <format dxfId="494">
      <pivotArea dataOnly="0" labelOnly="1" outline="0" fieldPosition="0">
        <references count="2">
          <reference field="2" count="1" selected="0">
            <x v="66"/>
          </reference>
          <reference field="3" count="1">
            <x v="133"/>
          </reference>
        </references>
      </pivotArea>
    </format>
    <format dxfId="493">
      <pivotArea dataOnly="0" labelOnly="1" outline="0" fieldPosition="0">
        <references count="2">
          <reference field="2" count="1" selected="0">
            <x v="69"/>
          </reference>
          <reference field="3" count="1">
            <x v="177"/>
          </reference>
        </references>
      </pivotArea>
    </format>
    <format dxfId="492">
      <pivotArea dataOnly="0" labelOnly="1" outline="0" fieldPosition="0">
        <references count="2">
          <reference field="2" count="1" selected="0">
            <x v="70"/>
          </reference>
          <reference field="3" count="3">
            <x v="142"/>
            <x v="143"/>
            <x v="144"/>
          </reference>
        </references>
      </pivotArea>
    </format>
    <format dxfId="491">
      <pivotArea dataOnly="0" labelOnly="1" outline="0" fieldPosition="0">
        <references count="2">
          <reference field="2" count="1" selected="0">
            <x v="71"/>
          </reference>
          <reference field="3" count="1">
            <x v="145"/>
          </reference>
        </references>
      </pivotArea>
    </format>
    <format dxfId="490">
      <pivotArea dataOnly="0" labelOnly="1" outline="0" fieldPosition="0">
        <references count="2">
          <reference field="2" count="1" selected="0">
            <x v="72"/>
          </reference>
          <reference field="3" count="1">
            <x v="146"/>
          </reference>
        </references>
      </pivotArea>
    </format>
    <format dxfId="489">
      <pivotArea dataOnly="0" labelOnly="1" outline="0" fieldPosition="0">
        <references count="2">
          <reference field="2" count="1" selected="0">
            <x v="74"/>
          </reference>
          <reference field="3" count="1">
            <x v="152"/>
          </reference>
        </references>
      </pivotArea>
    </format>
    <format dxfId="488">
      <pivotArea dataOnly="0" labelOnly="1" outline="0" fieldPosition="0">
        <references count="2">
          <reference field="2" count="1" selected="0">
            <x v="75"/>
          </reference>
          <reference field="3" count="1">
            <x v="154"/>
          </reference>
        </references>
      </pivotArea>
    </format>
    <format dxfId="487">
      <pivotArea dataOnly="0" labelOnly="1" outline="0" fieldPosition="0">
        <references count="2">
          <reference field="2" count="1" selected="0">
            <x v="76"/>
          </reference>
          <reference field="3" count="1">
            <x v="155"/>
          </reference>
        </references>
      </pivotArea>
    </format>
    <format dxfId="486">
      <pivotArea dataOnly="0" labelOnly="1" outline="0" fieldPosition="0">
        <references count="2">
          <reference field="2" count="1" selected="0">
            <x v="78"/>
          </reference>
          <reference field="3" count="1">
            <x v="160"/>
          </reference>
        </references>
      </pivotArea>
    </format>
    <format dxfId="485">
      <pivotArea dataOnly="0" labelOnly="1" outline="0" fieldPosition="0">
        <references count="2">
          <reference field="2" count="1" selected="0">
            <x v="79"/>
          </reference>
          <reference field="3" count="2">
            <x v="161"/>
            <x v="183"/>
          </reference>
        </references>
      </pivotArea>
    </format>
    <format dxfId="484">
      <pivotArea dataOnly="0" labelOnly="1" outline="0" fieldPosition="0">
        <references count="2">
          <reference field="2" count="1" selected="0">
            <x v="80"/>
          </reference>
          <reference field="3" count="2">
            <x v="186"/>
            <x v="187"/>
          </reference>
        </references>
      </pivotArea>
    </format>
    <format dxfId="483">
      <pivotArea dataOnly="0" labelOnly="1" outline="0" fieldPosition="0">
        <references count="2">
          <reference field="2" count="1" selected="0">
            <x v="81"/>
          </reference>
          <reference field="3" count="1">
            <x v="189"/>
          </reference>
        </references>
      </pivotArea>
    </format>
    <format dxfId="482">
      <pivotArea dataOnly="0" labelOnly="1" outline="0" fieldPosition="0">
        <references count="2">
          <reference field="2" count="1" selected="0">
            <x v="82"/>
          </reference>
          <reference field="3" count="1">
            <x v="137"/>
          </reference>
        </references>
      </pivotArea>
    </format>
    <format dxfId="481">
      <pivotArea dataOnly="0" labelOnly="1" outline="0" fieldPosition="0">
        <references count="2">
          <reference field="2" count="1" selected="0">
            <x v="83"/>
          </reference>
          <reference field="3" count="1">
            <x v="151"/>
          </reference>
        </references>
      </pivotArea>
    </format>
    <format dxfId="480">
      <pivotArea dataOnly="0" labelOnly="1" outline="0" fieldPosition="0">
        <references count="2">
          <reference field="2" count="1" selected="0">
            <x v="84"/>
          </reference>
          <reference field="3" count="1">
            <x v="182"/>
          </reference>
        </references>
      </pivotArea>
    </format>
    <format dxfId="479">
      <pivotArea dataOnly="0" labelOnly="1" outline="0" fieldPosition="0">
        <references count="2">
          <reference field="2" count="1" selected="0">
            <x v="85"/>
          </reference>
          <reference field="3" count="2">
            <x v="191"/>
            <x v="192"/>
          </reference>
        </references>
      </pivotArea>
    </format>
    <format dxfId="478">
      <pivotArea dataOnly="0" labelOnly="1" outline="0" fieldPosition="0">
        <references count="2">
          <reference field="2" count="1" selected="0">
            <x v="87"/>
          </reference>
          <reference field="3" count="1">
            <x v="198"/>
          </reference>
        </references>
      </pivotArea>
    </format>
    <format dxfId="477">
      <pivotArea dataOnly="0" labelOnly="1" outline="0" fieldPosition="0">
        <references count="2">
          <reference field="2" count="1" selected="0">
            <x v="88"/>
          </reference>
          <reference field="3" count="1">
            <x v="199"/>
          </reference>
        </references>
      </pivotArea>
    </format>
    <format dxfId="476">
      <pivotArea dataOnly="0" labelOnly="1" outline="0" fieldPosition="0">
        <references count="2">
          <reference field="2" count="1" selected="0">
            <x v="89"/>
          </reference>
          <reference field="3" count="1">
            <x v="200"/>
          </reference>
        </references>
      </pivotArea>
    </format>
    <format dxfId="475">
      <pivotArea dataOnly="0" labelOnly="1" outline="0" fieldPosition="0">
        <references count="2">
          <reference field="2" count="1" selected="0">
            <x v="90"/>
          </reference>
          <reference field="3" count="2">
            <x v="201"/>
            <x v="202"/>
          </reference>
        </references>
      </pivotArea>
    </format>
    <format dxfId="474">
      <pivotArea dataOnly="0" labelOnly="1" outline="0" fieldPosition="0">
        <references count="3">
          <reference field="2" count="1" selected="0">
            <x v="0"/>
          </reference>
          <reference field="3" count="1" selected="0">
            <x v="121"/>
          </reference>
          <reference field="5" count="2">
            <x v="176"/>
            <x v="205"/>
          </reference>
        </references>
      </pivotArea>
    </format>
    <format dxfId="473">
      <pivotArea dataOnly="0" labelOnly="1" outline="0" fieldPosition="0">
        <references count="3">
          <reference field="2" count="1" selected="0">
            <x v="4"/>
          </reference>
          <reference field="3" count="1" selected="0">
            <x v="156"/>
          </reference>
          <reference field="5" count="1">
            <x v="178"/>
          </reference>
        </references>
      </pivotArea>
    </format>
    <format dxfId="472">
      <pivotArea dataOnly="0" labelOnly="1" outline="0" fieldPosition="0">
        <references count="3">
          <reference field="2" count="1" selected="0">
            <x v="4"/>
          </reference>
          <reference field="3" count="1" selected="0">
            <x v="157"/>
          </reference>
          <reference field="5" count="1">
            <x v="81"/>
          </reference>
        </references>
      </pivotArea>
    </format>
    <format dxfId="471">
      <pivotArea dataOnly="0" labelOnly="1" outline="0" fieldPosition="0">
        <references count="3">
          <reference field="2" count="1" selected="0">
            <x v="4"/>
          </reference>
          <reference field="3" count="1" selected="0">
            <x v="158"/>
          </reference>
          <reference field="5" count="1">
            <x v="179"/>
          </reference>
        </references>
      </pivotArea>
    </format>
    <format dxfId="470">
      <pivotArea dataOnly="0" labelOnly="1" outline="0" fieldPosition="0">
        <references count="3">
          <reference field="2" count="1" selected="0">
            <x v="4"/>
          </reference>
          <reference field="3" count="1" selected="0">
            <x v="206"/>
          </reference>
          <reference field="5" count="1">
            <x v="220"/>
          </reference>
        </references>
      </pivotArea>
    </format>
    <format dxfId="469">
      <pivotArea dataOnly="0" labelOnly="1" outline="0" fieldPosition="0">
        <references count="3">
          <reference field="2" count="1" selected="0">
            <x v="10"/>
          </reference>
          <reference field="3" count="1" selected="0">
            <x v="14"/>
          </reference>
          <reference field="5" count="1">
            <x v="2"/>
          </reference>
        </references>
      </pivotArea>
    </format>
    <format dxfId="468">
      <pivotArea dataOnly="0" labelOnly="1" outline="0" fieldPosition="0">
        <references count="3">
          <reference field="2" count="1" selected="0">
            <x v="10"/>
          </reference>
          <reference field="3" count="1" selected="0">
            <x v="148"/>
          </reference>
          <reference field="5" count="1">
            <x v="168"/>
          </reference>
        </references>
      </pivotArea>
    </format>
    <format dxfId="467">
      <pivotArea dataOnly="0" labelOnly="1" outline="0" fieldPosition="0">
        <references count="3">
          <reference field="2" count="1" selected="0">
            <x v="10"/>
          </reference>
          <reference field="3" count="1" selected="0">
            <x v="149"/>
          </reference>
          <reference field="5" count="1">
            <x v="169"/>
          </reference>
        </references>
      </pivotArea>
    </format>
    <format dxfId="466">
      <pivotArea dataOnly="0" labelOnly="1" outline="0" fieldPosition="0">
        <references count="3">
          <reference field="2" count="1" selected="0">
            <x v="10"/>
          </reference>
          <reference field="3" count="1" selected="0">
            <x v="150"/>
          </reference>
          <reference field="5" count="1">
            <x v="171"/>
          </reference>
        </references>
      </pivotArea>
    </format>
    <format dxfId="465">
      <pivotArea dataOnly="0" labelOnly="1" outline="0" fieldPosition="0">
        <references count="3">
          <reference field="2" count="1" selected="0">
            <x v="10"/>
          </reference>
          <reference field="3" count="1" selected="0">
            <x v="153"/>
          </reference>
          <reference field="5" count="1">
            <x v="174"/>
          </reference>
        </references>
      </pivotArea>
    </format>
    <format dxfId="464">
      <pivotArea dataOnly="0" labelOnly="1" outline="0" fieldPosition="0">
        <references count="3">
          <reference field="2" count="1" selected="0">
            <x v="10"/>
          </reference>
          <reference field="3" count="1" selected="0">
            <x v="180"/>
          </reference>
          <reference field="5" count="1">
            <x v="170"/>
          </reference>
        </references>
      </pivotArea>
    </format>
    <format dxfId="463">
      <pivotArea dataOnly="0" labelOnly="1" outline="0" fieldPosition="0">
        <references count="3">
          <reference field="2" count="1" selected="0">
            <x v="11"/>
          </reference>
          <reference field="3" count="1" selected="0">
            <x v="85"/>
          </reference>
          <reference field="5" count="1">
            <x v="95"/>
          </reference>
        </references>
      </pivotArea>
    </format>
    <format dxfId="462">
      <pivotArea dataOnly="0" labelOnly="1" outline="0" fieldPosition="0">
        <references count="3">
          <reference field="2" count="1" selected="0">
            <x v="16"/>
          </reference>
          <reference field="3" count="1" selected="0">
            <x v="117"/>
          </reference>
          <reference field="5" count="1">
            <x v="123"/>
          </reference>
        </references>
      </pivotArea>
    </format>
    <format dxfId="461">
      <pivotArea dataOnly="0" labelOnly="1" outline="0" fieldPosition="0">
        <references count="3">
          <reference field="2" count="1" selected="0">
            <x v="16"/>
          </reference>
          <reference field="3" count="1" selected="0">
            <x v="163"/>
          </reference>
          <reference field="5" count="1">
            <x v="189"/>
          </reference>
        </references>
      </pivotArea>
    </format>
    <format dxfId="460">
      <pivotArea dataOnly="0" labelOnly="1" outline="0" fieldPosition="0">
        <references count="3">
          <reference field="2" count="1" selected="0">
            <x v="16"/>
          </reference>
          <reference field="3" count="1" selected="0">
            <x v="190"/>
          </reference>
          <reference field="5" count="1">
            <x v="200"/>
          </reference>
        </references>
      </pivotArea>
    </format>
    <format dxfId="459">
      <pivotArea dataOnly="0" labelOnly="1" outline="0" fieldPosition="0">
        <references count="3">
          <reference field="2" count="1" selected="0">
            <x v="20"/>
          </reference>
          <reference field="3" count="1" selected="0">
            <x v="107"/>
          </reference>
          <reference field="5" count="1">
            <x v="219"/>
          </reference>
        </references>
      </pivotArea>
    </format>
    <format dxfId="458">
      <pivotArea dataOnly="0" labelOnly="1" outline="0" fieldPosition="0">
        <references count="3">
          <reference field="2" count="1" selected="0">
            <x v="20"/>
          </reference>
          <reference field="3" count="1" selected="0">
            <x v="125"/>
          </reference>
          <reference field="5" count="1">
            <x v="129"/>
          </reference>
        </references>
      </pivotArea>
    </format>
    <format dxfId="457">
      <pivotArea dataOnly="0" labelOnly="1" outline="0" fieldPosition="0">
        <references count="3">
          <reference field="2" count="1" selected="0">
            <x v="20"/>
          </reference>
          <reference field="3" count="1" selected="0">
            <x v="164"/>
          </reference>
          <reference field="5" count="1">
            <x v="192"/>
          </reference>
        </references>
      </pivotArea>
    </format>
    <format dxfId="456">
      <pivotArea dataOnly="0" labelOnly="1" outline="0" fieldPosition="0">
        <references count="3">
          <reference field="2" count="1" selected="0">
            <x v="20"/>
          </reference>
          <reference field="3" count="1" selected="0">
            <x v="188"/>
          </reference>
          <reference field="5" count="1">
            <x v="193"/>
          </reference>
        </references>
      </pivotArea>
    </format>
    <format dxfId="455">
      <pivotArea dataOnly="0" labelOnly="1" outline="0" fieldPosition="0">
        <references count="3">
          <reference field="2" count="1" selected="0">
            <x v="20"/>
          </reference>
          <reference field="3" count="1" selected="0">
            <x v="193"/>
          </reference>
          <reference field="5" count="1">
            <x v="203"/>
          </reference>
        </references>
      </pivotArea>
    </format>
    <format dxfId="454">
      <pivotArea dataOnly="0" labelOnly="1" outline="0" fieldPosition="0">
        <references count="3">
          <reference field="2" count="1" selected="0">
            <x v="20"/>
          </reference>
          <reference field="3" count="1" selected="0">
            <x v="203"/>
          </reference>
          <reference field="5" count="1">
            <x v="216"/>
          </reference>
        </references>
      </pivotArea>
    </format>
    <format dxfId="453">
      <pivotArea dataOnly="0" labelOnly="1" outline="0" fieldPosition="0">
        <references count="3">
          <reference field="2" count="1" selected="0">
            <x v="20"/>
          </reference>
          <reference field="3" count="1" selected="0">
            <x v="204"/>
          </reference>
          <reference field="5" count="1">
            <x v="217"/>
          </reference>
        </references>
      </pivotArea>
    </format>
    <format dxfId="452">
      <pivotArea dataOnly="0" labelOnly="1" outline="0" fieldPosition="0">
        <references count="3">
          <reference field="2" count="1" selected="0">
            <x v="20"/>
          </reference>
          <reference field="3" count="1" selected="0">
            <x v="205"/>
          </reference>
          <reference field="5" count="1">
            <x v="218"/>
          </reference>
        </references>
      </pivotArea>
    </format>
    <format dxfId="451">
      <pivotArea dataOnly="0" labelOnly="1" outline="0" fieldPosition="0">
        <references count="3">
          <reference field="2" count="1" selected="0">
            <x v="21"/>
          </reference>
          <reference field="3" count="1" selected="0">
            <x v="98"/>
          </reference>
          <reference field="5" count="1">
            <x v="101"/>
          </reference>
        </references>
      </pivotArea>
    </format>
    <format dxfId="450">
      <pivotArea dataOnly="0" labelOnly="1" outline="0" fieldPosition="0">
        <references count="3">
          <reference field="2" count="1" selected="0">
            <x v="21"/>
          </reference>
          <reference field="3" count="1" selected="0">
            <x v="166"/>
          </reference>
          <reference field="5" count="1">
            <x v="58"/>
          </reference>
        </references>
      </pivotArea>
    </format>
    <format dxfId="449">
      <pivotArea dataOnly="0" labelOnly="1" outline="0" fieldPosition="0">
        <references count="3">
          <reference field="2" count="1" selected="0">
            <x v="21"/>
          </reference>
          <reference field="3" count="1" selected="0">
            <x v="167"/>
          </reference>
          <reference field="5" count="1">
            <x v="152"/>
          </reference>
        </references>
      </pivotArea>
    </format>
    <format dxfId="448">
      <pivotArea dataOnly="0" labelOnly="1" outline="0" fieldPosition="0">
        <references count="3">
          <reference field="2" count="1" selected="0">
            <x v="21"/>
          </reference>
          <reference field="3" count="1" selected="0">
            <x v="168"/>
          </reference>
          <reference field="5" count="1">
            <x v="59"/>
          </reference>
        </references>
      </pivotArea>
    </format>
    <format dxfId="447">
      <pivotArea dataOnly="0" labelOnly="1" outline="0" fieldPosition="0">
        <references count="3">
          <reference field="2" count="1" selected="0">
            <x v="21"/>
          </reference>
          <reference field="3" count="1" selected="0">
            <x v="169"/>
          </reference>
          <reference field="5" count="2">
            <x v="60"/>
            <x v="153"/>
          </reference>
        </references>
      </pivotArea>
    </format>
    <format dxfId="446">
      <pivotArea dataOnly="0" labelOnly="1" outline="0" fieldPosition="0">
        <references count="3">
          <reference field="2" count="1" selected="0">
            <x v="21"/>
          </reference>
          <reference field="3" count="1" selected="0">
            <x v="170"/>
          </reference>
          <reference field="5" count="1">
            <x v="61"/>
          </reference>
        </references>
      </pivotArea>
    </format>
    <format dxfId="445">
      <pivotArea dataOnly="0" labelOnly="1" outline="0" fieldPosition="0">
        <references count="3">
          <reference field="2" count="1" selected="0">
            <x v="21"/>
          </reference>
          <reference field="3" count="1" selected="0">
            <x v="171"/>
          </reference>
          <reference field="5" count="1">
            <x v="62"/>
          </reference>
        </references>
      </pivotArea>
    </format>
    <format dxfId="444">
      <pivotArea dataOnly="0" labelOnly="1" outline="0" fieldPosition="0">
        <references count="3">
          <reference field="2" count="1" selected="0">
            <x v="21"/>
          </reference>
          <reference field="3" count="1" selected="0">
            <x v="172"/>
          </reference>
          <reference field="5" count="1">
            <x v="63"/>
          </reference>
        </references>
      </pivotArea>
    </format>
    <format dxfId="443">
      <pivotArea dataOnly="0" labelOnly="1" outline="0" fieldPosition="0">
        <references count="3">
          <reference field="2" count="1" selected="0">
            <x v="21"/>
          </reference>
          <reference field="3" count="1" selected="0">
            <x v="173"/>
          </reference>
          <reference field="5" count="1">
            <x v="64"/>
          </reference>
        </references>
      </pivotArea>
    </format>
    <format dxfId="442">
      <pivotArea dataOnly="0" labelOnly="1" outline="0" fieldPosition="0">
        <references count="3">
          <reference field="2" count="1" selected="0">
            <x v="21"/>
          </reference>
          <reference field="3" count="1" selected="0">
            <x v="174"/>
          </reference>
          <reference field="5" count="1">
            <x v="65"/>
          </reference>
        </references>
      </pivotArea>
    </format>
    <format dxfId="441">
      <pivotArea dataOnly="0" labelOnly="1" outline="0" fieldPosition="0">
        <references count="3">
          <reference field="2" count="1" selected="0">
            <x v="21"/>
          </reference>
          <reference field="3" count="1" selected="0">
            <x v="179"/>
          </reference>
          <reference field="5" count="1">
            <x v="100"/>
          </reference>
        </references>
      </pivotArea>
    </format>
    <format dxfId="440">
      <pivotArea dataOnly="0" labelOnly="1" outline="0" fieldPosition="0">
        <references count="3">
          <reference field="2" count="1" selected="0">
            <x v="22"/>
          </reference>
          <reference field="3" count="1" selected="0">
            <x v="194"/>
          </reference>
          <reference field="5" count="1">
            <x v="204"/>
          </reference>
        </references>
      </pivotArea>
    </format>
    <format dxfId="439">
      <pivotArea dataOnly="0" labelOnly="1" outline="0" fieldPosition="0">
        <references count="3">
          <reference field="2" count="1" selected="0">
            <x v="30"/>
          </reference>
          <reference field="3" count="1" selected="0">
            <x v="59"/>
          </reference>
          <reference field="5" count="1">
            <x v="42"/>
          </reference>
        </references>
      </pivotArea>
    </format>
    <format dxfId="438">
      <pivotArea dataOnly="0" labelOnly="1" outline="0" fieldPosition="0">
        <references count="3">
          <reference field="2" count="1" selected="0">
            <x v="37"/>
          </reference>
          <reference field="3" count="1" selected="0">
            <x v="110"/>
          </reference>
          <reference field="5" count="1">
            <x v="94"/>
          </reference>
        </references>
      </pivotArea>
    </format>
    <format dxfId="437">
      <pivotArea dataOnly="0" labelOnly="1" outline="0" fieldPosition="0">
        <references count="3">
          <reference field="2" count="1" selected="0">
            <x v="41"/>
          </reference>
          <reference field="3" count="1" selected="0">
            <x v="162"/>
          </reference>
          <reference field="5" count="1">
            <x v="186"/>
          </reference>
        </references>
      </pivotArea>
    </format>
    <format dxfId="436">
      <pivotArea dataOnly="0" labelOnly="1" outline="0" fieldPosition="0">
        <references count="3">
          <reference field="2" count="1" selected="0">
            <x v="41"/>
          </reference>
          <reference field="3" count="1" selected="0">
            <x v="184"/>
          </reference>
          <reference field="5" count="1">
            <x v="185"/>
          </reference>
        </references>
      </pivotArea>
    </format>
    <format dxfId="435">
      <pivotArea dataOnly="0" labelOnly="1" outline="0" fieldPosition="0">
        <references count="3">
          <reference field="2" count="1" selected="0">
            <x v="41"/>
          </reference>
          <reference field="3" count="1" selected="0">
            <x v="185"/>
          </reference>
          <reference field="5" count="1">
            <x v="187"/>
          </reference>
        </references>
      </pivotArea>
    </format>
    <format dxfId="434">
      <pivotArea dataOnly="0" labelOnly="1" outline="0" fieldPosition="0">
        <references count="3">
          <reference field="2" count="1" selected="0">
            <x v="42"/>
          </reference>
          <reference field="3" count="1" selected="0">
            <x v="165"/>
          </reference>
          <reference field="5" count="1">
            <x v="151"/>
          </reference>
        </references>
      </pivotArea>
    </format>
    <format dxfId="433">
      <pivotArea dataOnly="0" labelOnly="1" outline="0" fieldPosition="0">
        <references count="3">
          <reference field="2" count="1" selected="0">
            <x v="45"/>
          </reference>
          <reference field="3" count="1" selected="0">
            <x v="178"/>
          </reference>
          <reference field="5" count="3">
            <x v="99"/>
            <x v="116"/>
            <x v="157"/>
          </reference>
        </references>
      </pivotArea>
    </format>
    <format dxfId="432">
      <pivotArea dataOnly="0" labelOnly="1" outline="0" fieldPosition="0">
        <references count="3">
          <reference field="2" count="1" selected="0">
            <x v="45"/>
          </reference>
          <reference field="3" count="1" selected="0">
            <x v="195"/>
          </reference>
          <reference field="5" count="1">
            <x v="207"/>
          </reference>
        </references>
      </pivotArea>
    </format>
    <format dxfId="431">
      <pivotArea dataOnly="0" labelOnly="1" outline="0" fieldPosition="0">
        <references count="3">
          <reference field="2" count="1" selected="0">
            <x v="49"/>
          </reference>
          <reference field="3" count="1" selected="0">
            <x v="197"/>
          </reference>
          <reference field="5" count="1">
            <x v="210"/>
          </reference>
        </references>
      </pivotArea>
    </format>
    <format dxfId="430">
      <pivotArea dataOnly="0" labelOnly="1" outline="0" fieldPosition="0">
        <references count="3">
          <reference field="2" count="1" selected="0">
            <x v="51"/>
          </reference>
          <reference field="3" count="1" selected="0">
            <x v="159"/>
          </reference>
          <reference field="5" count="1">
            <x v="181"/>
          </reference>
        </references>
      </pivotArea>
    </format>
    <format dxfId="429">
      <pivotArea dataOnly="0" labelOnly="1" outline="0" fieldPosition="0">
        <references count="3">
          <reference field="2" count="1" selected="0">
            <x v="53"/>
          </reference>
          <reference field="3" count="1" selected="0">
            <x v="137"/>
          </reference>
          <reference field="5" count="1">
            <x v="154"/>
          </reference>
        </references>
      </pivotArea>
    </format>
    <format dxfId="428">
      <pivotArea dataOnly="0" labelOnly="1" outline="0" fieldPosition="0">
        <references count="3">
          <reference field="2" count="1" selected="0">
            <x v="53"/>
          </reference>
          <reference field="3" count="1" selected="0">
            <x v="175"/>
          </reference>
          <reference field="5" count="1">
            <x v="115"/>
          </reference>
        </references>
      </pivotArea>
    </format>
    <format dxfId="427">
      <pivotArea dataOnly="0" labelOnly="1" outline="0" fieldPosition="0">
        <references count="3">
          <reference field="2" count="1" selected="0">
            <x v="53"/>
          </reference>
          <reference field="3" count="1" selected="0">
            <x v="176"/>
          </reference>
          <reference field="5" count="1">
            <x v="155"/>
          </reference>
        </references>
      </pivotArea>
    </format>
    <format dxfId="426">
      <pivotArea dataOnly="0" labelOnly="1" outline="0" fieldPosition="0">
        <references count="3">
          <reference field="2" count="1" selected="0">
            <x v="54"/>
          </reference>
          <reference field="3" count="1" selected="0">
            <x v="137"/>
          </reference>
          <reference field="5" count="1">
            <x v="159"/>
          </reference>
        </references>
      </pivotArea>
    </format>
    <format dxfId="425">
      <pivotArea dataOnly="0" labelOnly="1" outline="0" fieldPosition="0">
        <references count="3">
          <reference field="2" count="1" selected="0">
            <x v="54"/>
          </reference>
          <reference field="3" count="1" selected="0">
            <x v="140"/>
          </reference>
          <reference field="5" count="1">
            <x v="158"/>
          </reference>
        </references>
      </pivotArea>
    </format>
    <format dxfId="424">
      <pivotArea dataOnly="0" labelOnly="1" outline="0" fieldPosition="0">
        <references count="3">
          <reference field="2" count="1" selected="0">
            <x v="54"/>
          </reference>
          <reference field="3" count="1" selected="0">
            <x v="141"/>
          </reference>
          <reference field="5" count="1">
            <x v="160"/>
          </reference>
        </references>
      </pivotArea>
    </format>
    <format dxfId="423">
      <pivotArea dataOnly="0" labelOnly="1" outline="0" fieldPosition="0">
        <references count="3">
          <reference field="2" count="1" selected="0">
            <x v="54"/>
          </reference>
          <reference field="3" count="1" selected="0">
            <x v="196"/>
          </reference>
          <reference field="5" count="1">
            <x v="208"/>
          </reference>
        </references>
      </pivotArea>
    </format>
    <format dxfId="422">
      <pivotArea dataOnly="0" labelOnly="1" outline="0" fieldPosition="0">
        <references count="3">
          <reference field="2" count="1" selected="0">
            <x v="56"/>
          </reference>
          <reference field="3" count="1" selected="0">
            <x v="114"/>
          </reference>
          <reference field="5" count="1">
            <x v="209"/>
          </reference>
        </references>
      </pivotArea>
    </format>
    <format dxfId="421">
      <pivotArea dataOnly="0" labelOnly="1" outline="0" fieldPosition="0">
        <references count="3">
          <reference field="2" count="1" selected="0">
            <x v="56"/>
          </reference>
          <reference field="3" count="1" selected="0">
            <x v="147"/>
          </reference>
          <reference field="5" count="1">
            <x v="166"/>
          </reference>
        </references>
      </pivotArea>
    </format>
    <format dxfId="420">
      <pivotArea dataOnly="0" labelOnly="1" outline="0" fieldPosition="0">
        <references count="3">
          <reference field="2" count="1" selected="0">
            <x v="58"/>
          </reference>
          <reference field="3" count="1" selected="0">
            <x v="181"/>
          </reference>
          <reference field="5" count="1">
            <x v="197"/>
          </reference>
        </references>
      </pivotArea>
    </format>
    <format dxfId="419">
      <pivotArea dataOnly="0" labelOnly="1" outline="0" fieldPosition="0">
        <references count="3">
          <reference field="2" count="1" selected="0">
            <x v="62"/>
          </reference>
          <reference field="3" count="1" selected="0">
            <x v="138"/>
          </reference>
          <reference field="5" count="1">
            <x v="140"/>
          </reference>
        </references>
      </pivotArea>
    </format>
    <format dxfId="418">
      <pivotArea dataOnly="0" labelOnly="1" outline="0" fieldPosition="0">
        <references count="3">
          <reference field="2" count="1" selected="0">
            <x v="62"/>
          </reference>
          <reference field="3" count="1" selected="0">
            <x v="139"/>
          </reference>
          <reference field="5" count="1">
            <x v="141"/>
          </reference>
        </references>
      </pivotArea>
    </format>
    <format dxfId="417">
      <pivotArea dataOnly="0" labelOnly="1" outline="0" fieldPosition="0">
        <references count="3">
          <reference field="2" count="1" selected="0">
            <x v="64"/>
          </reference>
          <reference field="3" count="1" selected="0">
            <x v="130"/>
          </reference>
          <reference field="5" count="1">
            <x v="143"/>
          </reference>
        </references>
      </pivotArea>
    </format>
    <format dxfId="416">
      <pivotArea dataOnly="0" labelOnly="1" outline="0" fieldPosition="0">
        <references count="3">
          <reference field="2" count="1" selected="0">
            <x v="66"/>
          </reference>
          <reference field="3" count="1" selected="0">
            <x v="133"/>
          </reference>
          <reference field="5" count="1">
            <x v="147"/>
          </reference>
        </references>
      </pivotArea>
    </format>
    <format dxfId="415">
      <pivotArea dataOnly="0" labelOnly="1" outline="0" fieldPosition="0">
        <references count="3">
          <reference field="2" count="1" selected="0">
            <x v="69"/>
          </reference>
          <reference field="3" count="1" selected="0">
            <x v="177"/>
          </reference>
          <reference field="5" count="1">
            <x v="156"/>
          </reference>
        </references>
      </pivotArea>
    </format>
    <format dxfId="414">
      <pivotArea dataOnly="0" labelOnly="1" outline="0" fieldPosition="0">
        <references count="3">
          <reference field="2" count="1" selected="0">
            <x v="70"/>
          </reference>
          <reference field="3" count="1" selected="0">
            <x v="142"/>
          </reference>
          <reference field="5" count="1">
            <x v="161"/>
          </reference>
        </references>
      </pivotArea>
    </format>
    <format dxfId="413">
      <pivotArea dataOnly="0" labelOnly="1" outline="0" fieldPosition="0">
        <references count="3">
          <reference field="2" count="1" selected="0">
            <x v="70"/>
          </reference>
          <reference field="3" count="1" selected="0">
            <x v="143"/>
          </reference>
          <reference field="5" count="1">
            <x v="162"/>
          </reference>
        </references>
      </pivotArea>
    </format>
    <format dxfId="412">
      <pivotArea dataOnly="0" labelOnly="1" outline="0" fieldPosition="0">
        <references count="3">
          <reference field="2" count="1" selected="0">
            <x v="70"/>
          </reference>
          <reference field="3" count="1" selected="0">
            <x v="144"/>
          </reference>
          <reference field="5" count="1">
            <x v="163"/>
          </reference>
        </references>
      </pivotArea>
    </format>
    <format dxfId="411">
      <pivotArea dataOnly="0" labelOnly="1" outline="0" fieldPosition="0">
        <references count="3">
          <reference field="2" count="1" selected="0">
            <x v="71"/>
          </reference>
          <reference field="3" count="1" selected="0">
            <x v="145"/>
          </reference>
          <reference field="5" count="1">
            <x v="164"/>
          </reference>
        </references>
      </pivotArea>
    </format>
    <format dxfId="410">
      <pivotArea dataOnly="0" labelOnly="1" outline="0" fieldPosition="0">
        <references count="3">
          <reference field="2" count="1" selected="0">
            <x v="72"/>
          </reference>
          <reference field="3" count="1" selected="0">
            <x v="146"/>
          </reference>
          <reference field="5" count="1">
            <x v="165"/>
          </reference>
        </references>
      </pivotArea>
    </format>
    <format dxfId="409">
      <pivotArea dataOnly="0" labelOnly="1" outline="0" fieldPosition="0">
        <references count="3">
          <reference field="2" count="1" selected="0">
            <x v="74"/>
          </reference>
          <reference field="3" count="1" selected="0">
            <x v="152"/>
          </reference>
          <reference field="5" count="1">
            <x v="173"/>
          </reference>
        </references>
      </pivotArea>
    </format>
    <format dxfId="408">
      <pivotArea dataOnly="0" labelOnly="1" outline="0" fieldPosition="0">
        <references count="3">
          <reference field="2" count="1" selected="0">
            <x v="75"/>
          </reference>
          <reference field="3" count="1" selected="0">
            <x v="154"/>
          </reference>
          <reference field="5" count="1">
            <x v="175"/>
          </reference>
        </references>
      </pivotArea>
    </format>
    <format dxfId="407">
      <pivotArea dataOnly="0" labelOnly="1" outline="0" fieldPosition="0">
        <references count="3">
          <reference field="2" count="1" selected="0">
            <x v="76"/>
          </reference>
          <reference field="3" count="1" selected="0">
            <x v="155"/>
          </reference>
          <reference field="5" count="1">
            <x v="177"/>
          </reference>
        </references>
      </pivotArea>
    </format>
    <format dxfId="406">
      <pivotArea dataOnly="0" labelOnly="1" outline="0" fieldPosition="0">
        <references count="3">
          <reference field="2" count="1" selected="0">
            <x v="78"/>
          </reference>
          <reference field="3" count="1" selected="0">
            <x v="160"/>
          </reference>
          <reference field="5" count="1">
            <x v="182"/>
          </reference>
        </references>
      </pivotArea>
    </format>
    <format dxfId="405">
      <pivotArea dataOnly="0" labelOnly="1" outline="0" fieldPosition="0">
        <references count="3">
          <reference field="2" count="1" selected="0">
            <x v="79"/>
          </reference>
          <reference field="3" count="1" selected="0">
            <x v="161"/>
          </reference>
          <reference field="5" count="1">
            <x v="184"/>
          </reference>
        </references>
      </pivotArea>
    </format>
    <format dxfId="404">
      <pivotArea dataOnly="0" labelOnly="1" outline="0" fieldPosition="0">
        <references count="3">
          <reference field="2" count="1" selected="0">
            <x v="79"/>
          </reference>
          <reference field="3" count="1" selected="0">
            <x v="183"/>
          </reference>
          <reference field="5" count="1">
            <x v="183"/>
          </reference>
        </references>
      </pivotArea>
    </format>
    <format dxfId="403">
      <pivotArea dataOnly="0" labelOnly="1" outline="0" fieldPosition="0">
        <references count="3">
          <reference field="2" count="1" selected="0">
            <x v="80"/>
          </reference>
          <reference field="3" count="1" selected="0">
            <x v="186"/>
          </reference>
          <reference field="5" count="1">
            <x v="188"/>
          </reference>
        </references>
      </pivotArea>
    </format>
    <format dxfId="402">
      <pivotArea dataOnly="0" labelOnly="1" outline="0" fieldPosition="0">
        <references count="3">
          <reference field="2" count="1" selected="0">
            <x v="80"/>
          </reference>
          <reference field="3" count="1" selected="0">
            <x v="187"/>
          </reference>
          <reference field="5" count="1">
            <x v="190"/>
          </reference>
        </references>
      </pivotArea>
    </format>
    <format dxfId="401">
      <pivotArea dataOnly="0" labelOnly="1" outline="0" fieldPosition="0">
        <references count="3">
          <reference field="2" count="1" selected="0">
            <x v="81"/>
          </reference>
          <reference field="3" count="1" selected="0">
            <x v="189"/>
          </reference>
          <reference field="5" count="1">
            <x v="194"/>
          </reference>
        </references>
      </pivotArea>
    </format>
    <format dxfId="400">
      <pivotArea dataOnly="0" labelOnly="1" outline="0" fieldPosition="0">
        <references count="3">
          <reference field="2" count="1" selected="0">
            <x v="82"/>
          </reference>
          <reference field="3" count="1" selected="0">
            <x v="137"/>
          </reference>
          <reference field="5" count="1">
            <x v="196"/>
          </reference>
        </references>
      </pivotArea>
    </format>
    <format dxfId="399">
      <pivotArea dataOnly="0" labelOnly="1" outline="0" fieldPosition="0">
        <references count="3">
          <reference field="2" count="1" selected="0">
            <x v="83"/>
          </reference>
          <reference field="3" count="1" selected="0">
            <x v="151"/>
          </reference>
          <reference field="5" count="1">
            <x v="172"/>
          </reference>
        </references>
      </pivotArea>
    </format>
    <format dxfId="398">
      <pivotArea dataOnly="0" labelOnly="1" outline="0" fieldPosition="0">
        <references count="3">
          <reference field="2" count="1" selected="0">
            <x v="84"/>
          </reference>
          <reference field="3" count="1" selected="0">
            <x v="182"/>
          </reference>
          <reference field="5" count="1">
            <x v="198"/>
          </reference>
        </references>
      </pivotArea>
    </format>
    <format dxfId="397">
      <pivotArea dataOnly="0" labelOnly="1" outline="0" fieldPosition="0">
        <references count="3">
          <reference field="2" count="1" selected="0">
            <x v="85"/>
          </reference>
          <reference field="3" count="1" selected="0">
            <x v="191"/>
          </reference>
          <reference field="5" count="1">
            <x v="201"/>
          </reference>
        </references>
      </pivotArea>
    </format>
    <format dxfId="396">
      <pivotArea dataOnly="0" labelOnly="1" outline="0" fieldPosition="0">
        <references count="3">
          <reference field="2" count="1" selected="0">
            <x v="85"/>
          </reference>
          <reference field="3" count="1" selected="0">
            <x v="192"/>
          </reference>
          <reference field="5" count="1">
            <x v="202"/>
          </reference>
        </references>
      </pivotArea>
    </format>
    <format dxfId="395">
      <pivotArea dataOnly="0" labelOnly="1" outline="0" fieldPosition="0">
        <references count="3">
          <reference field="2" count="1" selected="0">
            <x v="87"/>
          </reference>
          <reference field="3" count="1" selected="0">
            <x v="198"/>
          </reference>
          <reference field="5" count="1">
            <x v="211"/>
          </reference>
        </references>
      </pivotArea>
    </format>
    <format dxfId="394">
      <pivotArea dataOnly="0" labelOnly="1" outline="0" fieldPosition="0">
        <references count="3">
          <reference field="2" count="1" selected="0">
            <x v="88"/>
          </reference>
          <reference field="3" count="1" selected="0">
            <x v="199"/>
          </reference>
          <reference field="5" count="1">
            <x v="212"/>
          </reference>
        </references>
      </pivotArea>
    </format>
    <format dxfId="393">
      <pivotArea dataOnly="0" labelOnly="1" outline="0" fieldPosition="0">
        <references count="3">
          <reference field="2" count="1" selected="0">
            <x v="89"/>
          </reference>
          <reference field="3" count="1" selected="0">
            <x v="200"/>
          </reference>
          <reference field="5" count="1">
            <x v="213"/>
          </reference>
        </references>
      </pivotArea>
    </format>
    <format dxfId="392">
      <pivotArea dataOnly="0" labelOnly="1" outline="0" fieldPosition="0">
        <references count="3">
          <reference field="2" count="1" selected="0">
            <x v="90"/>
          </reference>
          <reference field="3" count="1" selected="0">
            <x v="201"/>
          </reference>
          <reference field="5" count="1">
            <x v="214"/>
          </reference>
        </references>
      </pivotArea>
    </format>
    <format dxfId="391">
      <pivotArea dataOnly="0" labelOnly="1" outline="0" fieldPosition="0">
        <references count="3">
          <reference field="2" count="1" selected="0">
            <x v="90"/>
          </reference>
          <reference field="3" count="1" selected="0">
            <x v="202"/>
          </reference>
          <reference field="5" count="1">
            <x v="215"/>
          </reference>
        </references>
      </pivotArea>
    </format>
    <format dxfId="390">
      <pivotArea dataOnly="0" labelOnly="1" outline="0" fieldPosition="0">
        <references count="4">
          <reference field="1" count="1">
            <x v="5"/>
          </reference>
          <reference field="2" count="1" selected="0">
            <x v="0"/>
          </reference>
          <reference field="3" count="1" selected="0">
            <x v="121"/>
          </reference>
          <reference field="5" count="1" selected="0">
            <x v="176"/>
          </reference>
        </references>
      </pivotArea>
    </format>
    <format dxfId="389">
      <pivotArea dataOnly="0" labelOnly="1" outline="0" fieldPosition="0">
        <references count="4">
          <reference field="1" count="1">
            <x v="5"/>
          </reference>
          <reference field="2" count="1" selected="0">
            <x v="0"/>
          </reference>
          <reference field="3" count="1" selected="0">
            <x v="121"/>
          </reference>
          <reference field="5" count="1" selected="0">
            <x v="205"/>
          </reference>
        </references>
      </pivotArea>
    </format>
    <format dxfId="388">
      <pivotArea dataOnly="0" labelOnly="1" outline="0" fieldPosition="0">
        <references count="4">
          <reference field="1" count="1">
            <x v="1"/>
          </reference>
          <reference field="2" count="1" selected="0">
            <x v="4"/>
          </reference>
          <reference field="3" count="1" selected="0">
            <x v="156"/>
          </reference>
          <reference field="5" count="1" selected="0">
            <x v="178"/>
          </reference>
        </references>
      </pivotArea>
    </format>
    <format dxfId="387">
      <pivotArea dataOnly="0" labelOnly="1" outline="0" fieldPosition="0">
        <references count="4">
          <reference field="1" count="1">
            <x v="1"/>
          </reference>
          <reference field="2" count="1" selected="0">
            <x v="4"/>
          </reference>
          <reference field="3" count="1" selected="0">
            <x v="157"/>
          </reference>
          <reference field="5" count="1" selected="0">
            <x v="81"/>
          </reference>
        </references>
      </pivotArea>
    </format>
    <format dxfId="386">
      <pivotArea dataOnly="0" labelOnly="1" outline="0" fieldPosition="0">
        <references count="4">
          <reference field="1" count="1">
            <x v="1"/>
          </reference>
          <reference field="2" count="1" selected="0">
            <x v="4"/>
          </reference>
          <reference field="3" count="1" selected="0">
            <x v="158"/>
          </reference>
          <reference field="5" count="1" selected="0">
            <x v="179"/>
          </reference>
        </references>
      </pivotArea>
    </format>
    <format dxfId="385">
      <pivotArea dataOnly="0" labelOnly="1" outline="0" fieldPosition="0">
        <references count="4">
          <reference field="1" count="1">
            <x v="1"/>
          </reference>
          <reference field="2" count="1" selected="0">
            <x v="4"/>
          </reference>
          <reference field="3" count="1" selected="0">
            <x v="206"/>
          </reference>
          <reference field="5" count="1" selected="0">
            <x v="220"/>
          </reference>
        </references>
      </pivotArea>
    </format>
    <format dxfId="384">
      <pivotArea dataOnly="0" labelOnly="1" outline="0" fieldPosition="0">
        <references count="4">
          <reference field="1" count="1">
            <x v="4"/>
          </reference>
          <reference field="2" count="1" selected="0">
            <x v="10"/>
          </reference>
          <reference field="3" count="1" selected="0">
            <x v="14"/>
          </reference>
          <reference field="5" count="1" selected="0">
            <x v="2"/>
          </reference>
        </references>
      </pivotArea>
    </format>
    <format dxfId="383">
      <pivotArea dataOnly="0" labelOnly="1" outline="0" fieldPosition="0">
        <references count="4">
          <reference field="1" count="1">
            <x v="6"/>
          </reference>
          <reference field="2" count="1" selected="0">
            <x v="10"/>
          </reference>
          <reference field="3" count="1" selected="0">
            <x v="148"/>
          </reference>
          <reference field="5" count="1" selected="0">
            <x v="168"/>
          </reference>
        </references>
      </pivotArea>
    </format>
    <format dxfId="382">
      <pivotArea dataOnly="0" labelOnly="1" outline="0" fieldPosition="0">
        <references count="4">
          <reference field="1" count="1">
            <x v="6"/>
          </reference>
          <reference field="2" count="1" selected="0">
            <x v="10"/>
          </reference>
          <reference field="3" count="1" selected="0">
            <x v="149"/>
          </reference>
          <reference field="5" count="1" selected="0">
            <x v="169"/>
          </reference>
        </references>
      </pivotArea>
    </format>
    <format dxfId="381">
      <pivotArea dataOnly="0" labelOnly="1" outline="0" fieldPosition="0">
        <references count="4">
          <reference field="1" count="1">
            <x v="6"/>
          </reference>
          <reference field="2" count="1" selected="0">
            <x v="10"/>
          </reference>
          <reference field="3" count="1" selected="0">
            <x v="150"/>
          </reference>
          <reference field="5" count="1" selected="0">
            <x v="171"/>
          </reference>
        </references>
      </pivotArea>
    </format>
    <format dxfId="380">
      <pivotArea dataOnly="0" labelOnly="1" outline="0" fieldPosition="0">
        <references count="4">
          <reference field="1" count="1">
            <x v="5"/>
          </reference>
          <reference field="2" count="1" selected="0">
            <x v="10"/>
          </reference>
          <reference field="3" count="1" selected="0">
            <x v="153"/>
          </reference>
          <reference field="5" count="1" selected="0">
            <x v="174"/>
          </reference>
        </references>
      </pivotArea>
    </format>
    <format dxfId="379">
      <pivotArea dataOnly="0" labelOnly="1" outline="0" fieldPosition="0">
        <references count="4">
          <reference field="1" count="1">
            <x v="6"/>
          </reference>
          <reference field="2" count="1" selected="0">
            <x v="10"/>
          </reference>
          <reference field="3" count="1" selected="0">
            <x v="180"/>
          </reference>
          <reference field="5" count="1" selected="0">
            <x v="170"/>
          </reference>
        </references>
      </pivotArea>
    </format>
    <format dxfId="378">
      <pivotArea dataOnly="0" labelOnly="1" outline="0" fieldPosition="0">
        <references count="4">
          <reference field="1" count="1">
            <x v="1"/>
          </reference>
          <reference field="2" count="1" selected="0">
            <x v="11"/>
          </reference>
          <reference field="3" count="1" selected="0">
            <x v="85"/>
          </reference>
          <reference field="5" count="1" selected="0">
            <x v="95"/>
          </reference>
        </references>
      </pivotArea>
    </format>
    <format dxfId="377">
      <pivotArea dataOnly="0" labelOnly="1" outline="0" fieldPosition="0">
        <references count="4">
          <reference field="1" count="1">
            <x v="1"/>
          </reference>
          <reference field="2" count="1" selected="0">
            <x v="16"/>
          </reference>
          <reference field="3" count="1" selected="0">
            <x v="117"/>
          </reference>
          <reference field="5" count="1" selected="0">
            <x v="123"/>
          </reference>
        </references>
      </pivotArea>
    </format>
    <format dxfId="376">
      <pivotArea dataOnly="0" labelOnly="1" outline="0" fieldPosition="0">
        <references count="4">
          <reference field="1" count="1">
            <x v="1"/>
          </reference>
          <reference field="2" count="1" selected="0">
            <x v="16"/>
          </reference>
          <reference field="3" count="1" selected="0">
            <x v="163"/>
          </reference>
          <reference field="5" count="1" selected="0">
            <x v="189"/>
          </reference>
        </references>
      </pivotArea>
    </format>
    <format dxfId="375">
      <pivotArea dataOnly="0" labelOnly="1" outline="0" fieldPosition="0">
        <references count="4">
          <reference field="1" count="1">
            <x v="1"/>
          </reference>
          <reference field="2" count="1" selected="0">
            <x v="16"/>
          </reference>
          <reference field="3" count="1" selected="0">
            <x v="190"/>
          </reference>
          <reference field="5" count="1" selected="0">
            <x v="200"/>
          </reference>
        </references>
      </pivotArea>
    </format>
    <format dxfId="374">
      <pivotArea dataOnly="0" labelOnly="1" outline="0" fieldPosition="0">
        <references count="4">
          <reference field="1" count="1">
            <x v="1"/>
          </reference>
          <reference field="2" count="1" selected="0">
            <x v="20"/>
          </reference>
          <reference field="3" count="1" selected="0">
            <x v="107"/>
          </reference>
          <reference field="5" count="1" selected="0">
            <x v="219"/>
          </reference>
        </references>
      </pivotArea>
    </format>
    <format dxfId="373">
      <pivotArea dataOnly="0" labelOnly="1" outline="0" fieldPosition="0">
        <references count="4">
          <reference field="1" count="1">
            <x v="1"/>
          </reference>
          <reference field="2" count="1" selected="0">
            <x v="20"/>
          </reference>
          <reference field="3" count="1" selected="0">
            <x v="125"/>
          </reference>
          <reference field="5" count="1" selected="0">
            <x v="129"/>
          </reference>
        </references>
      </pivotArea>
    </format>
    <format dxfId="372">
      <pivotArea dataOnly="0" labelOnly="1" outline="0" fieldPosition="0">
        <references count="4">
          <reference field="1" count="1">
            <x v="1"/>
          </reference>
          <reference field="2" count="1" selected="0">
            <x v="20"/>
          </reference>
          <reference field="3" count="1" selected="0">
            <x v="164"/>
          </reference>
          <reference field="5" count="1" selected="0">
            <x v="192"/>
          </reference>
        </references>
      </pivotArea>
    </format>
    <format dxfId="371">
      <pivotArea dataOnly="0" labelOnly="1" outline="0" fieldPosition="0">
        <references count="4">
          <reference field="1" count="1">
            <x v="1"/>
          </reference>
          <reference field="2" count="1" selected="0">
            <x v="20"/>
          </reference>
          <reference field="3" count="1" selected="0">
            <x v="188"/>
          </reference>
          <reference field="5" count="1" selected="0">
            <x v="193"/>
          </reference>
        </references>
      </pivotArea>
    </format>
    <format dxfId="370">
      <pivotArea dataOnly="0" labelOnly="1" outline="0" fieldPosition="0">
        <references count="4">
          <reference field="1" count="1">
            <x v="1"/>
          </reference>
          <reference field="2" count="1" selected="0">
            <x v="20"/>
          </reference>
          <reference field="3" count="1" selected="0">
            <x v="193"/>
          </reference>
          <reference field="5" count="1" selected="0">
            <x v="203"/>
          </reference>
        </references>
      </pivotArea>
    </format>
    <format dxfId="369">
      <pivotArea dataOnly="0" labelOnly="1" outline="0" fieldPosition="0">
        <references count="4">
          <reference field="1" count="1">
            <x v="1"/>
          </reference>
          <reference field="2" count="1" selected="0">
            <x v="20"/>
          </reference>
          <reference field="3" count="1" selected="0">
            <x v="203"/>
          </reference>
          <reference field="5" count="1" selected="0">
            <x v="216"/>
          </reference>
        </references>
      </pivotArea>
    </format>
    <format dxfId="368">
      <pivotArea dataOnly="0" labelOnly="1" outline="0" fieldPosition="0">
        <references count="4">
          <reference field="1" count="1">
            <x v="1"/>
          </reference>
          <reference field="2" count="1" selected="0">
            <x v="20"/>
          </reference>
          <reference field="3" count="1" selected="0">
            <x v="204"/>
          </reference>
          <reference field="5" count="1" selected="0">
            <x v="217"/>
          </reference>
        </references>
      </pivotArea>
    </format>
    <format dxfId="367">
      <pivotArea dataOnly="0" labelOnly="1" outline="0" fieldPosition="0">
        <references count="4">
          <reference field="1" count="1">
            <x v="1"/>
          </reference>
          <reference field="2" count="1" selected="0">
            <x v="20"/>
          </reference>
          <reference field="3" count="1" selected="0">
            <x v="205"/>
          </reference>
          <reference field="5" count="1" selected="0">
            <x v="218"/>
          </reference>
        </references>
      </pivotArea>
    </format>
    <format dxfId="366">
      <pivotArea dataOnly="0" labelOnly="1" outline="0" fieldPosition="0">
        <references count="4">
          <reference field="1" count="1">
            <x v="5"/>
          </reference>
          <reference field="2" count="1" selected="0">
            <x v="21"/>
          </reference>
          <reference field="3" count="1" selected="0">
            <x v="98"/>
          </reference>
          <reference field="5" count="1" selected="0">
            <x v="101"/>
          </reference>
        </references>
      </pivotArea>
    </format>
    <format dxfId="365">
      <pivotArea dataOnly="0" labelOnly="1" outline="0" fieldPosition="0">
        <references count="4">
          <reference field="1" count="1">
            <x v="2"/>
          </reference>
          <reference field="2" count="1" selected="0">
            <x v="21"/>
          </reference>
          <reference field="3" count="1" selected="0">
            <x v="166"/>
          </reference>
          <reference field="5" count="1" selected="0">
            <x v="58"/>
          </reference>
        </references>
      </pivotArea>
    </format>
    <format dxfId="364">
      <pivotArea dataOnly="0" labelOnly="1" outline="0" fieldPosition="0">
        <references count="4">
          <reference field="1" count="1">
            <x v="2"/>
          </reference>
          <reference field="2" count="1" selected="0">
            <x v="21"/>
          </reference>
          <reference field="3" count="1" selected="0">
            <x v="167"/>
          </reference>
          <reference field="5" count="1" selected="0">
            <x v="152"/>
          </reference>
        </references>
      </pivotArea>
    </format>
    <format dxfId="363">
      <pivotArea dataOnly="0" labelOnly="1" outline="0" fieldPosition="0">
        <references count="4">
          <reference field="1" count="1">
            <x v="2"/>
          </reference>
          <reference field="2" count="1" selected="0">
            <x v="21"/>
          </reference>
          <reference field="3" count="1" selected="0">
            <x v="168"/>
          </reference>
          <reference field="5" count="1" selected="0">
            <x v="59"/>
          </reference>
        </references>
      </pivotArea>
    </format>
    <format dxfId="362">
      <pivotArea dataOnly="0" labelOnly="1" outline="0" fieldPosition="0">
        <references count="4">
          <reference field="1" count="1">
            <x v="2"/>
          </reference>
          <reference field="2" count="1" selected="0">
            <x v="21"/>
          </reference>
          <reference field="3" count="1" selected="0">
            <x v="169"/>
          </reference>
          <reference field="5" count="1" selected="0">
            <x v="60"/>
          </reference>
        </references>
      </pivotArea>
    </format>
    <format dxfId="361">
      <pivotArea dataOnly="0" labelOnly="1" outline="0" fieldPosition="0">
        <references count="4">
          <reference field="1" count="1">
            <x v="2"/>
          </reference>
          <reference field="2" count="1" selected="0">
            <x v="21"/>
          </reference>
          <reference field="3" count="1" selected="0">
            <x v="169"/>
          </reference>
          <reference field="5" count="1" selected="0">
            <x v="153"/>
          </reference>
        </references>
      </pivotArea>
    </format>
    <format dxfId="360">
      <pivotArea dataOnly="0" labelOnly="1" outline="0" fieldPosition="0">
        <references count="4">
          <reference field="1" count="1">
            <x v="2"/>
          </reference>
          <reference field="2" count="1" selected="0">
            <x v="21"/>
          </reference>
          <reference field="3" count="1" selected="0">
            <x v="170"/>
          </reference>
          <reference field="5" count="1" selected="0">
            <x v="61"/>
          </reference>
        </references>
      </pivotArea>
    </format>
    <format dxfId="359">
      <pivotArea dataOnly="0" labelOnly="1" outline="0" fieldPosition="0">
        <references count="4">
          <reference field="1" count="1">
            <x v="2"/>
          </reference>
          <reference field="2" count="1" selected="0">
            <x v="21"/>
          </reference>
          <reference field="3" count="1" selected="0">
            <x v="171"/>
          </reference>
          <reference field="5" count="1" selected="0">
            <x v="62"/>
          </reference>
        </references>
      </pivotArea>
    </format>
    <format dxfId="358">
      <pivotArea dataOnly="0" labelOnly="1" outline="0" fieldPosition="0">
        <references count="4">
          <reference field="1" count="1">
            <x v="2"/>
          </reference>
          <reference field="2" count="1" selected="0">
            <x v="21"/>
          </reference>
          <reference field="3" count="1" selected="0">
            <x v="172"/>
          </reference>
          <reference field="5" count="1" selected="0">
            <x v="63"/>
          </reference>
        </references>
      </pivotArea>
    </format>
    <format dxfId="357">
      <pivotArea dataOnly="0" labelOnly="1" outline="0" fieldPosition="0">
        <references count="4">
          <reference field="1" count="1">
            <x v="2"/>
          </reference>
          <reference field="2" count="1" selected="0">
            <x v="21"/>
          </reference>
          <reference field="3" count="1" selected="0">
            <x v="173"/>
          </reference>
          <reference field="5" count="1" selected="0">
            <x v="64"/>
          </reference>
        </references>
      </pivotArea>
    </format>
    <format dxfId="356">
      <pivotArea dataOnly="0" labelOnly="1" outline="0" fieldPosition="0">
        <references count="4">
          <reference field="1" count="1">
            <x v="2"/>
          </reference>
          <reference field="2" count="1" selected="0">
            <x v="21"/>
          </reference>
          <reference field="3" count="1" selected="0">
            <x v="174"/>
          </reference>
          <reference field="5" count="1" selected="0">
            <x v="65"/>
          </reference>
        </references>
      </pivotArea>
    </format>
    <format dxfId="355">
      <pivotArea dataOnly="0" labelOnly="1" outline="0" fieldPosition="0">
        <references count="4">
          <reference field="1" count="1">
            <x v="2"/>
          </reference>
          <reference field="2" count="1" selected="0">
            <x v="21"/>
          </reference>
          <reference field="3" count="1" selected="0">
            <x v="179"/>
          </reference>
          <reference field="5" count="1" selected="0">
            <x v="100"/>
          </reference>
        </references>
      </pivotArea>
    </format>
    <format dxfId="354">
      <pivotArea dataOnly="0" labelOnly="1" outline="0" fieldPosition="0">
        <references count="4">
          <reference field="1" count="1">
            <x v="1"/>
          </reference>
          <reference field="2" count="1" selected="0">
            <x v="22"/>
          </reference>
          <reference field="3" count="1" selected="0">
            <x v="194"/>
          </reference>
          <reference field="5" count="1" selected="0">
            <x v="204"/>
          </reference>
        </references>
      </pivotArea>
    </format>
    <format dxfId="353">
      <pivotArea dataOnly="0" labelOnly="1" outline="0" fieldPosition="0">
        <references count="4">
          <reference field="1" count="1">
            <x v="5"/>
          </reference>
          <reference field="2" count="1" selected="0">
            <x v="30"/>
          </reference>
          <reference field="3" count="1" selected="0">
            <x v="59"/>
          </reference>
          <reference field="5" count="1" selected="0">
            <x v="42"/>
          </reference>
        </references>
      </pivotArea>
    </format>
    <format dxfId="352">
      <pivotArea dataOnly="0" labelOnly="1" outline="0" fieldPosition="0">
        <references count="4">
          <reference field="1" count="1">
            <x v="1"/>
          </reference>
          <reference field="2" count="1" selected="0">
            <x v="37"/>
          </reference>
          <reference field="3" count="1" selected="0">
            <x v="110"/>
          </reference>
          <reference field="5" count="1" selected="0">
            <x v="94"/>
          </reference>
        </references>
      </pivotArea>
    </format>
    <format dxfId="351">
      <pivotArea dataOnly="0" labelOnly="1" outline="0" fieldPosition="0">
        <references count="4">
          <reference field="1" count="1">
            <x v="1"/>
          </reference>
          <reference field="2" count="1" selected="0">
            <x v="41"/>
          </reference>
          <reference field="3" count="1" selected="0">
            <x v="162"/>
          </reference>
          <reference field="5" count="1" selected="0">
            <x v="186"/>
          </reference>
        </references>
      </pivotArea>
    </format>
    <format dxfId="350">
      <pivotArea dataOnly="0" labelOnly="1" outline="0" fieldPosition="0">
        <references count="4">
          <reference field="1" count="1">
            <x v="1"/>
          </reference>
          <reference field="2" count="1" selected="0">
            <x v="41"/>
          </reference>
          <reference field="3" count="1" selected="0">
            <x v="184"/>
          </reference>
          <reference field="5" count="1" selected="0">
            <x v="185"/>
          </reference>
        </references>
      </pivotArea>
    </format>
    <format dxfId="349">
      <pivotArea dataOnly="0" labelOnly="1" outline="0" fieldPosition="0">
        <references count="4">
          <reference field="1" count="1">
            <x v="1"/>
          </reference>
          <reference field="2" count="1" selected="0">
            <x v="41"/>
          </reference>
          <reference field="3" count="1" selected="0">
            <x v="185"/>
          </reference>
          <reference field="5" count="1" selected="0">
            <x v="187"/>
          </reference>
        </references>
      </pivotArea>
    </format>
    <format dxfId="348">
      <pivotArea dataOnly="0" labelOnly="1" outline="0" fieldPosition="0">
        <references count="4">
          <reference field="1" count="1">
            <x v="5"/>
          </reference>
          <reference field="2" count="1" selected="0">
            <x v="42"/>
          </reference>
          <reference field="3" count="1" selected="0">
            <x v="165"/>
          </reference>
          <reference field="5" count="1" selected="0">
            <x v="151"/>
          </reference>
        </references>
      </pivotArea>
    </format>
    <format dxfId="347">
      <pivotArea dataOnly="0" labelOnly="1" outline="0" fieldPosition="0">
        <references count="4">
          <reference field="1" count="1">
            <x v="2"/>
          </reference>
          <reference field="2" count="1" selected="0">
            <x v="45"/>
          </reference>
          <reference field="3" count="1" selected="0">
            <x v="178"/>
          </reference>
          <reference field="5" count="1" selected="0">
            <x v="99"/>
          </reference>
        </references>
      </pivotArea>
    </format>
    <format dxfId="346">
      <pivotArea dataOnly="0" labelOnly="1" outline="0" fieldPosition="0">
        <references count="4">
          <reference field="1" count="1">
            <x v="2"/>
          </reference>
          <reference field="2" count="1" selected="0">
            <x v="45"/>
          </reference>
          <reference field="3" count="1" selected="0">
            <x v="178"/>
          </reference>
          <reference field="5" count="1" selected="0">
            <x v="116"/>
          </reference>
        </references>
      </pivotArea>
    </format>
    <format dxfId="345">
      <pivotArea dataOnly="0" labelOnly="1" outline="0" fieldPosition="0">
        <references count="4">
          <reference field="1" count="1">
            <x v="2"/>
          </reference>
          <reference field="2" count="1" selected="0">
            <x v="45"/>
          </reference>
          <reference field="3" count="1" selected="0">
            <x v="178"/>
          </reference>
          <reference field="5" count="1" selected="0">
            <x v="157"/>
          </reference>
        </references>
      </pivotArea>
    </format>
    <format dxfId="344">
      <pivotArea dataOnly="0" labelOnly="1" outline="0" fieldPosition="0">
        <references count="4">
          <reference field="1" count="1">
            <x v="2"/>
          </reference>
          <reference field="2" count="1" selected="0">
            <x v="45"/>
          </reference>
          <reference field="3" count="1" selected="0">
            <x v="195"/>
          </reference>
          <reference field="5" count="1" selected="0">
            <x v="207"/>
          </reference>
        </references>
      </pivotArea>
    </format>
    <format dxfId="343">
      <pivotArea dataOnly="0" labelOnly="1" outline="0" fieldPosition="0">
        <references count="4">
          <reference field="1" count="1">
            <x v="2"/>
          </reference>
          <reference field="2" count="1" selected="0">
            <x v="49"/>
          </reference>
          <reference field="3" count="1" selected="0">
            <x v="197"/>
          </reference>
          <reference field="5" count="1" selected="0">
            <x v="210"/>
          </reference>
        </references>
      </pivotArea>
    </format>
    <format dxfId="342">
      <pivotArea dataOnly="0" labelOnly="1" outline="0" fieldPosition="0">
        <references count="4">
          <reference field="1" count="1">
            <x v="1"/>
          </reference>
          <reference field="2" count="1" selected="0">
            <x v="51"/>
          </reference>
          <reference field="3" count="1" selected="0">
            <x v="159"/>
          </reference>
          <reference field="5" count="1" selected="0">
            <x v="181"/>
          </reference>
        </references>
      </pivotArea>
    </format>
    <format dxfId="341">
      <pivotArea dataOnly="0" labelOnly="1" outline="0" fieldPosition="0">
        <references count="4">
          <reference field="1" count="1">
            <x v="2"/>
          </reference>
          <reference field="2" count="1" selected="0">
            <x v="53"/>
          </reference>
          <reference field="3" count="1" selected="0">
            <x v="137"/>
          </reference>
          <reference field="5" count="1" selected="0">
            <x v="154"/>
          </reference>
        </references>
      </pivotArea>
    </format>
    <format dxfId="340">
      <pivotArea dataOnly="0" labelOnly="1" outline="0" fieldPosition="0">
        <references count="4">
          <reference field="1" count="1">
            <x v="2"/>
          </reference>
          <reference field="2" count="1" selected="0">
            <x v="53"/>
          </reference>
          <reference field="3" count="1" selected="0">
            <x v="175"/>
          </reference>
          <reference field="5" count="1" selected="0">
            <x v="115"/>
          </reference>
        </references>
      </pivotArea>
    </format>
    <format dxfId="339">
      <pivotArea dataOnly="0" labelOnly="1" outline="0" fieldPosition="0">
        <references count="4">
          <reference field="1" count="1">
            <x v="2"/>
          </reference>
          <reference field="2" count="1" selected="0">
            <x v="53"/>
          </reference>
          <reference field="3" count="1" selected="0">
            <x v="176"/>
          </reference>
          <reference field="5" count="1" selected="0">
            <x v="155"/>
          </reference>
        </references>
      </pivotArea>
    </format>
    <format dxfId="338">
      <pivotArea dataOnly="0" labelOnly="1" outline="0" fieldPosition="0">
        <references count="4">
          <reference field="1" count="1">
            <x v="2"/>
          </reference>
          <reference field="2" count="1" selected="0">
            <x v="54"/>
          </reference>
          <reference field="3" count="1" selected="0">
            <x v="137"/>
          </reference>
          <reference field="5" count="1" selected="0">
            <x v="159"/>
          </reference>
        </references>
      </pivotArea>
    </format>
    <format dxfId="337">
      <pivotArea dataOnly="0" labelOnly="1" outline="0" fieldPosition="0">
        <references count="4">
          <reference field="1" count="1">
            <x v="2"/>
          </reference>
          <reference field="2" count="1" selected="0">
            <x v="54"/>
          </reference>
          <reference field="3" count="1" selected="0">
            <x v="140"/>
          </reference>
          <reference field="5" count="1" selected="0">
            <x v="158"/>
          </reference>
        </references>
      </pivotArea>
    </format>
    <format dxfId="336">
      <pivotArea dataOnly="0" labelOnly="1" outline="0" fieldPosition="0">
        <references count="4">
          <reference field="1" count="1">
            <x v="2"/>
          </reference>
          <reference field="2" count="1" selected="0">
            <x v="54"/>
          </reference>
          <reference field="3" count="1" selected="0">
            <x v="141"/>
          </reference>
          <reference field="5" count="1" selected="0">
            <x v="160"/>
          </reference>
        </references>
      </pivotArea>
    </format>
    <format dxfId="335">
      <pivotArea dataOnly="0" labelOnly="1" outline="0" fieldPosition="0">
        <references count="4">
          <reference field="1" count="1">
            <x v="2"/>
          </reference>
          <reference field="2" count="1" selected="0">
            <x v="54"/>
          </reference>
          <reference field="3" count="1" selected="0">
            <x v="196"/>
          </reference>
          <reference field="5" count="1" selected="0">
            <x v="208"/>
          </reference>
        </references>
      </pivotArea>
    </format>
    <format dxfId="334">
      <pivotArea dataOnly="0" labelOnly="1" outline="0" fieldPosition="0">
        <references count="4">
          <reference field="1" count="1">
            <x v="2"/>
          </reference>
          <reference field="2" count="1" selected="0">
            <x v="56"/>
          </reference>
          <reference field="3" count="1" selected="0">
            <x v="114"/>
          </reference>
          <reference field="5" count="1" selected="0">
            <x v="209"/>
          </reference>
        </references>
      </pivotArea>
    </format>
    <format dxfId="333">
      <pivotArea dataOnly="0" labelOnly="1" outline="0" fieldPosition="0">
        <references count="4">
          <reference field="1" count="1">
            <x v="2"/>
          </reference>
          <reference field="2" count="1" selected="0">
            <x v="56"/>
          </reference>
          <reference field="3" count="1" selected="0">
            <x v="147"/>
          </reference>
          <reference field="5" count="1" selected="0">
            <x v="166"/>
          </reference>
        </references>
      </pivotArea>
    </format>
    <format dxfId="332">
      <pivotArea dataOnly="0" labelOnly="1" outline="0" fieldPosition="0">
        <references count="4">
          <reference field="1" count="1">
            <x v="5"/>
          </reference>
          <reference field="2" count="1" selected="0">
            <x v="58"/>
          </reference>
          <reference field="3" count="1" selected="0">
            <x v="181"/>
          </reference>
          <reference field="5" count="1" selected="0">
            <x v="197"/>
          </reference>
        </references>
      </pivotArea>
    </format>
    <format dxfId="331">
      <pivotArea dataOnly="0" labelOnly="1" outline="0" fieldPosition="0">
        <references count="4">
          <reference field="1" count="1">
            <x v="2"/>
          </reference>
          <reference field="2" count="1" selected="0">
            <x v="62"/>
          </reference>
          <reference field="3" count="1" selected="0">
            <x v="138"/>
          </reference>
          <reference field="5" count="1" selected="0">
            <x v="140"/>
          </reference>
        </references>
      </pivotArea>
    </format>
    <format dxfId="330">
      <pivotArea dataOnly="0" labelOnly="1" outline="0" fieldPosition="0">
        <references count="4">
          <reference field="1" count="1">
            <x v="2"/>
          </reference>
          <reference field="2" count="1" selected="0">
            <x v="62"/>
          </reference>
          <reference field="3" count="1" selected="0">
            <x v="139"/>
          </reference>
          <reference field="5" count="1" selected="0">
            <x v="141"/>
          </reference>
        </references>
      </pivotArea>
    </format>
    <format dxfId="329">
      <pivotArea dataOnly="0" labelOnly="1" outline="0" fieldPosition="0">
        <references count="4">
          <reference field="1" count="1">
            <x v="6"/>
          </reference>
          <reference field="2" count="1" selected="0">
            <x v="64"/>
          </reference>
          <reference field="3" count="1" selected="0">
            <x v="130"/>
          </reference>
          <reference field="5" count="1" selected="0">
            <x v="143"/>
          </reference>
        </references>
      </pivotArea>
    </format>
    <format dxfId="328">
      <pivotArea dataOnly="0" labelOnly="1" outline="0" fieldPosition="0">
        <references count="4">
          <reference field="1" count="1">
            <x v="1"/>
          </reference>
          <reference field="2" count="1" selected="0">
            <x v="66"/>
          </reference>
          <reference field="3" count="1" selected="0">
            <x v="133"/>
          </reference>
          <reference field="5" count="1" selected="0">
            <x v="147"/>
          </reference>
        </references>
      </pivotArea>
    </format>
    <format dxfId="327">
      <pivotArea dataOnly="0" labelOnly="1" outline="0" fieldPosition="0">
        <references count="4">
          <reference field="1" count="1">
            <x v="2"/>
          </reference>
          <reference field="2" count="1" selected="0">
            <x v="69"/>
          </reference>
          <reference field="3" count="1" selected="0">
            <x v="177"/>
          </reference>
          <reference field="5" count="1" selected="0">
            <x v="156"/>
          </reference>
        </references>
      </pivotArea>
    </format>
    <format dxfId="326">
      <pivotArea dataOnly="0" labelOnly="1" outline="0" fieldPosition="0">
        <references count="4">
          <reference field="1" count="1">
            <x v="2"/>
          </reference>
          <reference field="2" count="1" selected="0">
            <x v="70"/>
          </reference>
          <reference field="3" count="1" selected="0">
            <x v="142"/>
          </reference>
          <reference field="5" count="1" selected="0">
            <x v="161"/>
          </reference>
        </references>
      </pivotArea>
    </format>
    <format dxfId="325">
      <pivotArea dataOnly="0" labelOnly="1" outline="0" fieldPosition="0">
        <references count="4">
          <reference field="1" count="1">
            <x v="2"/>
          </reference>
          <reference field="2" count="1" selected="0">
            <x v="70"/>
          </reference>
          <reference field="3" count="1" selected="0">
            <x v="143"/>
          </reference>
          <reference field="5" count="1" selected="0">
            <x v="162"/>
          </reference>
        </references>
      </pivotArea>
    </format>
    <format dxfId="324">
      <pivotArea dataOnly="0" labelOnly="1" outline="0" fieldPosition="0">
        <references count="4">
          <reference field="1" count="1">
            <x v="2"/>
          </reference>
          <reference field="2" count="1" selected="0">
            <x v="70"/>
          </reference>
          <reference field="3" count="1" selected="0">
            <x v="144"/>
          </reference>
          <reference field="5" count="1" selected="0">
            <x v="163"/>
          </reference>
        </references>
      </pivotArea>
    </format>
    <format dxfId="323">
      <pivotArea dataOnly="0" labelOnly="1" outline="0" fieldPosition="0">
        <references count="4">
          <reference field="1" count="1">
            <x v="2"/>
          </reference>
          <reference field="2" count="1" selected="0">
            <x v="71"/>
          </reference>
          <reference field="3" count="1" selected="0">
            <x v="145"/>
          </reference>
          <reference field="5" count="1" selected="0">
            <x v="164"/>
          </reference>
        </references>
      </pivotArea>
    </format>
    <format dxfId="322">
      <pivotArea dataOnly="0" labelOnly="1" outline="0" fieldPosition="0">
        <references count="4">
          <reference field="1" count="1">
            <x v="6"/>
          </reference>
          <reference field="2" count="1" selected="0">
            <x v="72"/>
          </reference>
          <reference field="3" count="1" selected="0">
            <x v="146"/>
          </reference>
          <reference field="5" count="1" selected="0">
            <x v="165"/>
          </reference>
        </references>
      </pivotArea>
    </format>
    <format dxfId="321">
      <pivotArea dataOnly="0" labelOnly="1" outline="0" fieldPosition="0">
        <references count="4">
          <reference field="1" count="1">
            <x v="5"/>
          </reference>
          <reference field="2" count="1" selected="0">
            <x v="74"/>
          </reference>
          <reference field="3" count="1" selected="0">
            <x v="152"/>
          </reference>
          <reference field="5" count="1" selected="0">
            <x v="173"/>
          </reference>
        </references>
      </pivotArea>
    </format>
    <format dxfId="320">
      <pivotArea dataOnly="0" labelOnly="1" outline="0" fieldPosition="0">
        <references count="4">
          <reference field="1" count="1">
            <x v="5"/>
          </reference>
          <reference field="2" count="1" selected="0">
            <x v="75"/>
          </reference>
          <reference field="3" count="1" selected="0">
            <x v="154"/>
          </reference>
          <reference field="5" count="1" selected="0">
            <x v="175"/>
          </reference>
        </references>
      </pivotArea>
    </format>
    <format dxfId="319">
      <pivotArea dataOnly="0" labelOnly="1" outline="0" fieldPosition="0">
        <references count="4">
          <reference field="1" count="1">
            <x v="1"/>
          </reference>
          <reference field="2" count="1" selected="0">
            <x v="76"/>
          </reference>
          <reference field="3" count="1" selected="0">
            <x v="155"/>
          </reference>
          <reference field="5" count="1" selected="0">
            <x v="177"/>
          </reference>
        </references>
      </pivotArea>
    </format>
    <format dxfId="318">
      <pivotArea dataOnly="0" labelOnly="1" outline="0" fieldPosition="0">
        <references count="4">
          <reference field="1" count="1">
            <x v="1"/>
          </reference>
          <reference field="2" count="1" selected="0">
            <x v="78"/>
          </reference>
          <reference field="3" count="1" selected="0">
            <x v="160"/>
          </reference>
          <reference field="5" count="1" selected="0">
            <x v="182"/>
          </reference>
        </references>
      </pivotArea>
    </format>
    <format dxfId="317">
      <pivotArea dataOnly="0" labelOnly="1" outline="0" fieldPosition="0">
        <references count="4">
          <reference field="1" count="1">
            <x v="1"/>
          </reference>
          <reference field="2" count="1" selected="0">
            <x v="79"/>
          </reference>
          <reference field="3" count="1" selected="0">
            <x v="161"/>
          </reference>
          <reference field="5" count="1" selected="0">
            <x v="184"/>
          </reference>
        </references>
      </pivotArea>
    </format>
    <format dxfId="316">
      <pivotArea dataOnly="0" labelOnly="1" outline="0" fieldPosition="0">
        <references count="4">
          <reference field="1" count="1">
            <x v="1"/>
          </reference>
          <reference field="2" count="1" selected="0">
            <x v="79"/>
          </reference>
          <reference field="3" count="1" selected="0">
            <x v="183"/>
          </reference>
          <reference field="5" count="1" selected="0">
            <x v="183"/>
          </reference>
        </references>
      </pivotArea>
    </format>
    <format dxfId="315">
      <pivotArea dataOnly="0" labelOnly="1" outline="0" fieldPosition="0">
        <references count="4">
          <reference field="1" count="1">
            <x v="1"/>
          </reference>
          <reference field="2" count="1" selected="0">
            <x v="80"/>
          </reference>
          <reference field="3" count="1" selected="0">
            <x v="186"/>
          </reference>
          <reference field="5" count="1" selected="0">
            <x v="188"/>
          </reference>
        </references>
      </pivotArea>
    </format>
    <format dxfId="314">
      <pivotArea dataOnly="0" labelOnly="1" outline="0" fieldPosition="0">
        <references count="4">
          <reference field="1" count="1">
            <x v="1"/>
          </reference>
          <reference field="2" count="1" selected="0">
            <x v="80"/>
          </reference>
          <reference field="3" count="1" selected="0">
            <x v="187"/>
          </reference>
          <reference field="5" count="1" selected="0">
            <x v="190"/>
          </reference>
        </references>
      </pivotArea>
    </format>
    <format dxfId="313">
      <pivotArea dataOnly="0" labelOnly="1" outline="0" fieldPosition="0">
        <references count="4">
          <reference field="1" count="1">
            <x v="1"/>
          </reference>
          <reference field="2" count="1" selected="0">
            <x v="81"/>
          </reference>
          <reference field="3" count="1" selected="0">
            <x v="189"/>
          </reference>
          <reference field="5" count="1" selected="0">
            <x v="194"/>
          </reference>
        </references>
      </pivotArea>
    </format>
    <format dxfId="312">
      <pivotArea dataOnly="0" labelOnly="1" outline="0" fieldPosition="0">
        <references count="4">
          <reference field="1" count="1">
            <x v="6"/>
          </reference>
          <reference field="2" count="1" selected="0">
            <x v="82"/>
          </reference>
          <reference field="3" count="1" selected="0">
            <x v="137"/>
          </reference>
          <reference field="5" count="1" selected="0">
            <x v="196"/>
          </reference>
        </references>
      </pivotArea>
    </format>
    <format dxfId="311">
      <pivotArea dataOnly="0" labelOnly="1" outline="0" fieldPosition="0">
        <references count="4">
          <reference field="1" count="1">
            <x v="5"/>
          </reference>
          <reference field="2" count="1" selected="0">
            <x v="83"/>
          </reference>
          <reference field="3" count="1" selected="0">
            <x v="151"/>
          </reference>
          <reference field="5" count="1" selected="0">
            <x v="172"/>
          </reference>
        </references>
      </pivotArea>
    </format>
    <format dxfId="310">
      <pivotArea dataOnly="0" labelOnly="1" outline="0" fieldPosition="0">
        <references count="4">
          <reference field="1" count="1">
            <x v="5"/>
          </reference>
          <reference field="2" count="1" selected="0">
            <x v="84"/>
          </reference>
          <reference field="3" count="1" selected="0">
            <x v="182"/>
          </reference>
          <reference field="5" count="1" selected="0">
            <x v="198"/>
          </reference>
        </references>
      </pivotArea>
    </format>
    <format dxfId="309">
      <pivotArea dataOnly="0" labelOnly="1" outline="0" fieldPosition="0">
        <references count="4">
          <reference field="1" count="1">
            <x v="1"/>
          </reference>
          <reference field="2" count="1" selected="0">
            <x v="85"/>
          </reference>
          <reference field="3" count="1" selected="0">
            <x v="191"/>
          </reference>
          <reference field="5" count="1" selected="0">
            <x v="201"/>
          </reference>
        </references>
      </pivotArea>
    </format>
    <format dxfId="308">
      <pivotArea dataOnly="0" labelOnly="1" outline="0" fieldPosition="0">
        <references count="4">
          <reference field="1" count="1">
            <x v="1"/>
          </reference>
          <reference field="2" count="1" selected="0">
            <x v="85"/>
          </reference>
          <reference field="3" count="1" selected="0">
            <x v="192"/>
          </reference>
          <reference field="5" count="1" selected="0">
            <x v="202"/>
          </reference>
        </references>
      </pivotArea>
    </format>
    <format dxfId="307">
      <pivotArea dataOnly="0" labelOnly="1" outline="0" fieldPosition="0">
        <references count="4">
          <reference field="1" count="1">
            <x v="6"/>
          </reference>
          <reference field="2" count="1" selected="0">
            <x v="87"/>
          </reference>
          <reference field="3" count="1" selected="0">
            <x v="198"/>
          </reference>
          <reference field="5" count="1" selected="0">
            <x v="211"/>
          </reference>
        </references>
      </pivotArea>
    </format>
    <format dxfId="306">
      <pivotArea dataOnly="0" labelOnly="1" outline="0" fieldPosition="0">
        <references count="4">
          <reference field="1" count="1">
            <x v="5"/>
          </reference>
          <reference field="2" count="1" selected="0">
            <x v="88"/>
          </reference>
          <reference field="3" count="1" selected="0">
            <x v="199"/>
          </reference>
          <reference field="5" count="1" selected="0">
            <x v="212"/>
          </reference>
        </references>
      </pivotArea>
    </format>
    <format dxfId="305">
      <pivotArea dataOnly="0" labelOnly="1" outline="0" fieldPosition="0">
        <references count="4">
          <reference field="1" count="1">
            <x v="5"/>
          </reference>
          <reference field="2" count="1" selected="0">
            <x v="89"/>
          </reference>
          <reference field="3" count="1" selected="0">
            <x v="200"/>
          </reference>
          <reference field="5" count="1" selected="0">
            <x v="213"/>
          </reference>
        </references>
      </pivotArea>
    </format>
    <format dxfId="304">
      <pivotArea dataOnly="0" labelOnly="1" outline="0" fieldPosition="0">
        <references count="4">
          <reference field="1" count="1">
            <x v="5"/>
          </reference>
          <reference field="2" count="1" selected="0">
            <x v="90"/>
          </reference>
          <reference field="3" count="1" selected="0">
            <x v="201"/>
          </reference>
          <reference field="5" count="1" selected="0">
            <x v="214"/>
          </reference>
        </references>
      </pivotArea>
    </format>
    <format dxfId="303">
      <pivotArea dataOnly="0" labelOnly="1" outline="0" fieldPosition="0">
        <references count="4">
          <reference field="1" count="1">
            <x v="5"/>
          </reference>
          <reference field="2" count="1" selected="0">
            <x v="90"/>
          </reference>
          <reference field="3" count="1" selected="0">
            <x v="202"/>
          </reference>
          <reference field="5" count="1" selected="0">
            <x v="215"/>
          </reference>
        </references>
      </pivotArea>
    </format>
    <format dxfId="302">
      <pivotArea dataOnly="0" labelOnly="1" outline="0" fieldPosition="0">
        <references count="1">
          <reference field="4294967294" count="9">
            <x v="0"/>
            <x v="1"/>
            <x v="2"/>
            <x v="3"/>
            <x v="4"/>
            <x v="5"/>
            <x v="6"/>
            <x v="7"/>
            <x v="8"/>
          </reference>
        </references>
      </pivotArea>
    </format>
    <format dxfId="301">
      <pivotArea type="all" dataOnly="0" outline="0" fieldPosition="0"/>
    </format>
    <format dxfId="300">
      <pivotArea outline="0" collapsedLevelsAreSubtotals="1" fieldPosition="0"/>
    </format>
    <format dxfId="299">
      <pivotArea type="origin" dataOnly="0" labelOnly="1" outline="0" fieldPosition="0"/>
    </format>
    <format dxfId="298">
      <pivotArea field="-2" type="button" dataOnly="0" labelOnly="1" outline="0" axis="axisCol" fieldPosition="0"/>
    </format>
    <format dxfId="297">
      <pivotArea type="topRight" dataOnly="0" labelOnly="1" outline="0" fieldPosition="0"/>
    </format>
    <format dxfId="296">
      <pivotArea field="2" type="button" dataOnly="0" labelOnly="1" outline="0" axis="axisRow" fieldPosition="0"/>
    </format>
    <format dxfId="295">
      <pivotArea field="3" type="button" dataOnly="0" labelOnly="1" outline="0" axis="axisRow" fieldPosition="1"/>
    </format>
    <format dxfId="294">
      <pivotArea field="5" type="button" dataOnly="0" labelOnly="1" outline="0" axis="axisRow" fieldPosition="2"/>
    </format>
    <format dxfId="293">
      <pivotArea field="1" type="button" dataOnly="0" labelOnly="1" outline="0" axis="axisRow" fieldPosition="3"/>
    </format>
    <format dxfId="292">
      <pivotArea dataOnly="0" labelOnly="1" outline="0" fieldPosition="0">
        <references count="1">
          <reference field="2" count="0"/>
        </references>
      </pivotArea>
    </format>
    <format dxfId="291">
      <pivotArea dataOnly="0" labelOnly="1" grandRow="1" outline="0" fieldPosition="0"/>
    </format>
    <format dxfId="290">
      <pivotArea dataOnly="0" labelOnly="1" outline="0" fieldPosition="0">
        <references count="2">
          <reference field="2" count="1" selected="0">
            <x v="0"/>
          </reference>
          <reference field="3" count="1">
            <x v="121"/>
          </reference>
        </references>
      </pivotArea>
    </format>
    <format dxfId="289">
      <pivotArea dataOnly="0" labelOnly="1" outline="0" fieldPosition="0">
        <references count="2">
          <reference field="2" count="1" selected="0">
            <x v="4"/>
          </reference>
          <reference field="3" count="4">
            <x v="156"/>
            <x v="157"/>
            <x v="158"/>
            <x v="206"/>
          </reference>
        </references>
      </pivotArea>
    </format>
    <format dxfId="288">
      <pivotArea dataOnly="0" labelOnly="1" outline="0" fieldPosition="0">
        <references count="2">
          <reference field="2" count="1" selected="0">
            <x v="10"/>
          </reference>
          <reference field="3" count="6">
            <x v="14"/>
            <x v="148"/>
            <x v="149"/>
            <x v="150"/>
            <x v="153"/>
            <x v="180"/>
          </reference>
        </references>
      </pivotArea>
    </format>
    <format dxfId="287">
      <pivotArea dataOnly="0" labelOnly="1" outline="0" fieldPosition="0">
        <references count="2">
          <reference field="2" count="1" selected="0">
            <x v="11"/>
          </reference>
          <reference field="3" count="1">
            <x v="85"/>
          </reference>
        </references>
      </pivotArea>
    </format>
    <format dxfId="286">
      <pivotArea dataOnly="0" labelOnly="1" outline="0" fieldPosition="0">
        <references count="2">
          <reference field="2" count="1" selected="0">
            <x v="16"/>
          </reference>
          <reference field="3" count="3">
            <x v="117"/>
            <x v="163"/>
            <x v="190"/>
          </reference>
        </references>
      </pivotArea>
    </format>
    <format dxfId="285">
      <pivotArea dataOnly="0" labelOnly="1" outline="0" fieldPosition="0">
        <references count="2">
          <reference field="2" count="1" selected="0">
            <x v="20"/>
          </reference>
          <reference field="3" count="8">
            <x v="107"/>
            <x v="125"/>
            <x v="164"/>
            <x v="188"/>
            <x v="193"/>
            <x v="203"/>
            <x v="204"/>
            <x v="205"/>
          </reference>
        </references>
      </pivotArea>
    </format>
    <format dxfId="284">
      <pivotArea dataOnly="0" labelOnly="1" outline="0" fieldPosition="0">
        <references count="2">
          <reference field="2" count="1" selected="0">
            <x v="21"/>
          </reference>
          <reference field="3" count="11">
            <x v="98"/>
            <x v="166"/>
            <x v="167"/>
            <x v="168"/>
            <x v="169"/>
            <x v="170"/>
            <x v="171"/>
            <x v="172"/>
            <x v="173"/>
            <x v="174"/>
            <x v="179"/>
          </reference>
        </references>
      </pivotArea>
    </format>
    <format dxfId="283">
      <pivotArea dataOnly="0" labelOnly="1" outline="0" fieldPosition="0">
        <references count="2">
          <reference field="2" count="1" selected="0">
            <x v="22"/>
          </reference>
          <reference field="3" count="1">
            <x v="194"/>
          </reference>
        </references>
      </pivotArea>
    </format>
    <format dxfId="282">
      <pivotArea dataOnly="0" labelOnly="1" outline="0" fieldPosition="0">
        <references count="2">
          <reference field="2" count="1" selected="0">
            <x v="30"/>
          </reference>
          <reference field="3" count="1">
            <x v="59"/>
          </reference>
        </references>
      </pivotArea>
    </format>
    <format dxfId="281">
      <pivotArea dataOnly="0" labelOnly="1" outline="0" fieldPosition="0">
        <references count="2">
          <reference field="2" count="1" selected="0">
            <x v="37"/>
          </reference>
          <reference field="3" count="1">
            <x v="110"/>
          </reference>
        </references>
      </pivotArea>
    </format>
    <format dxfId="280">
      <pivotArea dataOnly="0" labelOnly="1" outline="0" fieldPosition="0">
        <references count="2">
          <reference field="2" count="1" selected="0">
            <x v="41"/>
          </reference>
          <reference field="3" count="3">
            <x v="162"/>
            <x v="184"/>
            <x v="185"/>
          </reference>
        </references>
      </pivotArea>
    </format>
    <format dxfId="279">
      <pivotArea dataOnly="0" labelOnly="1" outline="0" fieldPosition="0">
        <references count="2">
          <reference field="2" count="1" selected="0">
            <x v="42"/>
          </reference>
          <reference field="3" count="1">
            <x v="165"/>
          </reference>
        </references>
      </pivotArea>
    </format>
    <format dxfId="278">
      <pivotArea dataOnly="0" labelOnly="1" outline="0" fieldPosition="0">
        <references count="2">
          <reference field="2" count="1" selected="0">
            <x v="45"/>
          </reference>
          <reference field="3" count="2">
            <x v="178"/>
            <x v="195"/>
          </reference>
        </references>
      </pivotArea>
    </format>
    <format dxfId="277">
      <pivotArea dataOnly="0" labelOnly="1" outline="0" fieldPosition="0">
        <references count="2">
          <reference field="2" count="1" selected="0">
            <x v="49"/>
          </reference>
          <reference field="3" count="1">
            <x v="197"/>
          </reference>
        </references>
      </pivotArea>
    </format>
    <format dxfId="276">
      <pivotArea dataOnly="0" labelOnly="1" outline="0" fieldPosition="0">
        <references count="2">
          <reference field="2" count="1" selected="0">
            <x v="51"/>
          </reference>
          <reference field="3" count="1">
            <x v="159"/>
          </reference>
        </references>
      </pivotArea>
    </format>
    <format dxfId="275">
      <pivotArea dataOnly="0" labelOnly="1" outline="0" fieldPosition="0">
        <references count="2">
          <reference field="2" count="1" selected="0">
            <x v="53"/>
          </reference>
          <reference field="3" count="3">
            <x v="137"/>
            <x v="175"/>
            <x v="176"/>
          </reference>
        </references>
      </pivotArea>
    </format>
    <format dxfId="274">
      <pivotArea dataOnly="0" labelOnly="1" outline="0" fieldPosition="0">
        <references count="2">
          <reference field="2" count="1" selected="0">
            <x v="54"/>
          </reference>
          <reference field="3" count="4">
            <x v="137"/>
            <x v="140"/>
            <x v="141"/>
            <x v="196"/>
          </reference>
        </references>
      </pivotArea>
    </format>
    <format dxfId="273">
      <pivotArea dataOnly="0" labelOnly="1" outline="0" fieldPosition="0">
        <references count="2">
          <reference field="2" count="1" selected="0">
            <x v="56"/>
          </reference>
          <reference field="3" count="2">
            <x v="114"/>
            <x v="147"/>
          </reference>
        </references>
      </pivotArea>
    </format>
    <format dxfId="272">
      <pivotArea dataOnly="0" labelOnly="1" outline="0" fieldPosition="0">
        <references count="2">
          <reference field="2" count="1" selected="0">
            <x v="58"/>
          </reference>
          <reference field="3" count="1">
            <x v="181"/>
          </reference>
        </references>
      </pivotArea>
    </format>
    <format dxfId="271">
      <pivotArea dataOnly="0" labelOnly="1" outline="0" fieldPosition="0">
        <references count="2">
          <reference field="2" count="1" selected="0">
            <x v="62"/>
          </reference>
          <reference field="3" count="2">
            <x v="138"/>
            <x v="139"/>
          </reference>
        </references>
      </pivotArea>
    </format>
    <format dxfId="270">
      <pivotArea dataOnly="0" labelOnly="1" outline="0" fieldPosition="0">
        <references count="2">
          <reference field="2" count="1" selected="0">
            <x v="64"/>
          </reference>
          <reference field="3" count="1">
            <x v="130"/>
          </reference>
        </references>
      </pivotArea>
    </format>
    <format dxfId="269">
      <pivotArea dataOnly="0" labelOnly="1" outline="0" fieldPosition="0">
        <references count="2">
          <reference field="2" count="1" selected="0">
            <x v="66"/>
          </reference>
          <reference field="3" count="1">
            <x v="133"/>
          </reference>
        </references>
      </pivotArea>
    </format>
    <format dxfId="268">
      <pivotArea dataOnly="0" labelOnly="1" outline="0" fieldPosition="0">
        <references count="2">
          <reference field="2" count="1" selected="0">
            <x v="69"/>
          </reference>
          <reference field="3" count="1">
            <x v="177"/>
          </reference>
        </references>
      </pivotArea>
    </format>
    <format dxfId="267">
      <pivotArea dataOnly="0" labelOnly="1" outline="0" fieldPosition="0">
        <references count="2">
          <reference field="2" count="1" selected="0">
            <x v="70"/>
          </reference>
          <reference field="3" count="3">
            <x v="142"/>
            <x v="143"/>
            <x v="144"/>
          </reference>
        </references>
      </pivotArea>
    </format>
    <format dxfId="266">
      <pivotArea dataOnly="0" labelOnly="1" outline="0" fieldPosition="0">
        <references count="2">
          <reference field="2" count="1" selected="0">
            <x v="71"/>
          </reference>
          <reference field="3" count="1">
            <x v="145"/>
          </reference>
        </references>
      </pivotArea>
    </format>
    <format dxfId="265">
      <pivotArea dataOnly="0" labelOnly="1" outline="0" fieldPosition="0">
        <references count="2">
          <reference field="2" count="1" selected="0">
            <x v="72"/>
          </reference>
          <reference field="3" count="1">
            <x v="146"/>
          </reference>
        </references>
      </pivotArea>
    </format>
    <format dxfId="264">
      <pivotArea dataOnly="0" labelOnly="1" outline="0" fieldPosition="0">
        <references count="2">
          <reference field="2" count="1" selected="0">
            <x v="74"/>
          </reference>
          <reference field="3" count="1">
            <x v="152"/>
          </reference>
        </references>
      </pivotArea>
    </format>
    <format dxfId="263">
      <pivotArea dataOnly="0" labelOnly="1" outline="0" fieldPosition="0">
        <references count="2">
          <reference field="2" count="1" selected="0">
            <x v="75"/>
          </reference>
          <reference field="3" count="1">
            <x v="154"/>
          </reference>
        </references>
      </pivotArea>
    </format>
    <format dxfId="262">
      <pivotArea dataOnly="0" labelOnly="1" outline="0" fieldPosition="0">
        <references count="2">
          <reference field="2" count="1" selected="0">
            <x v="76"/>
          </reference>
          <reference field="3" count="1">
            <x v="155"/>
          </reference>
        </references>
      </pivotArea>
    </format>
    <format dxfId="261">
      <pivotArea dataOnly="0" labelOnly="1" outline="0" fieldPosition="0">
        <references count="2">
          <reference field="2" count="1" selected="0">
            <x v="78"/>
          </reference>
          <reference field="3" count="1">
            <x v="160"/>
          </reference>
        </references>
      </pivotArea>
    </format>
    <format dxfId="260">
      <pivotArea dataOnly="0" labelOnly="1" outline="0" fieldPosition="0">
        <references count="2">
          <reference field="2" count="1" selected="0">
            <x v="79"/>
          </reference>
          <reference field="3" count="2">
            <x v="161"/>
            <x v="183"/>
          </reference>
        </references>
      </pivotArea>
    </format>
    <format dxfId="259">
      <pivotArea dataOnly="0" labelOnly="1" outline="0" fieldPosition="0">
        <references count="2">
          <reference field="2" count="1" selected="0">
            <x v="80"/>
          </reference>
          <reference field="3" count="2">
            <x v="186"/>
            <x v="187"/>
          </reference>
        </references>
      </pivotArea>
    </format>
    <format dxfId="258">
      <pivotArea dataOnly="0" labelOnly="1" outline="0" fieldPosition="0">
        <references count="2">
          <reference field="2" count="1" selected="0">
            <x v="81"/>
          </reference>
          <reference field="3" count="1">
            <x v="189"/>
          </reference>
        </references>
      </pivotArea>
    </format>
    <format dxfId="257">
      <pivotArea dataOnly="0" labelOnly="1" outline="0" fieldPosition="0">
        <references count="2">
          <reference field="2" count="1" selected="0">
            <x v="82"/>
          </reference>
          <reference field="3" count="1">
            <x v="137"/>
          </reference>
        </references>
      </pivotArea>
    </format>
    <format dxfId="256">
      <pivotArea dataOnly="0" labelOnly="1" outline="0" fieldPosition="0">
        <references count="2">
          <reference field="2" count="1" selected="0">
            <x v="83"/>
          </reference>
          <reference field="3" count="1">
            <x v="151"/>
          </reference>
        </references>
      </pivotArea>
    </format>
    <format dxfId="255">
      <pivotArea dataOnly="0" labelOnly="1" outline="0" fieldPosition="0">
        <references count="2">
          <reference field="2" count="1" selected="0">
            <x v="84"/>
          </reference>
          <reference field="3" count="1">
            <x v="182"/>
          </reference>
        </references>
      </pivotArea>
    </format>
    <format dxfId="254">
      <pivotArea dataOnly="0" labelOnly="1" outline="0" fieldPosition="0">
        <references count="2">
          <reference field="2" count="1" selected="0">
            <x v="85"/>
          </reference>
          <reference field="3" count="2">
            <x v="191"/>
            <x v="192"/>
          </reference>
        </references>
      </pivotArea>
    </format>
    <format dxfId="253">
      <pivotArea dataOnly="0" labelOnly="1" outline="0" fieldPosition="0">
        <references count="2">
          <reference field="2" count="1" selected="0">
            <x v="87"/>
          </reference>
          <reference field="3" count="1">
            <x v="198"/>
          </reference>
        </references>
      </pivotArea>
    </format>
    <format dxfId="252">
      <pivotArea dataOnly="0" labelOnly="1" outline="0" fieldPosition="0">
        <references count="2">
          <reference field="2" count="1" selected="0">
            <x v="88"/>
          </reference>
          <reference field="3" count="1">
            <x v="199"/>
          </reference>
        </references>
      </pivotArea>
    </format>
    <format dxfId="251">
      <pivotArea dataOnly="0" labelOnly="1" outline="0" fieldPosition="0">
        <references count="2">
          <reference field="2" count="1" selected="0">
            <x v="89"/>
          </reference>
          <reference field="3" count="1">
            <x v="200"/>
          </reference>
        </references>
      </pivotArea>
    </format>
    <format dxfId="250">
      <pivotArea dataOnly="0" labelOnly="1" outline="0" fieldPosition="0">
        <references count="2">
          <reference field="2" count="1" selected="0">
            <x v="90"/>
          </reference>
          <reference field="3" count="2">
            <x v="201"/>
            <x v="202"/>
          </reference>
        </references>
      </pivotArea>
    </format>
    <format dxfId="249">
      <pivotArea dataOnly="0" labelOnly="1" outline="0" fieldPosition="0">
        <references count="3">
          <reference field="2" count="1" selected="0">
            <x v="0"/>
          </reference>
          <reference field="3" count="1" selected="0">
            <x v="121"/>
          </reference>
          <reference field="5" count="2">
            <x v="176"/>
            <x v="205"/>
          </reference>
        </references>
      </pivotArea>
    </format>
    <format dxfId="248">
      <pivotArea dataOnly="0" labelOnly="1" outline="0" fieldPosition="0">
        <references count="3">
          <reference field="2" count="1" selected="0">
            <x v="4"/>
          </reference>
          <reference field="3" count="1" selected="0">
            <x v="156"/>
          </reference>
          <reference field="5" count="1">
            <x v="178"/>
          </reference>
        </references>
      </pivotArea>
    </format>
    <format dxfId="247">
      <pivotArea dataOnly="0" labelOnly="1" outline="0" fieldPosition="0">
        <references count="3">
          <reference field="2" count="1" selected="0">
            <x v="4"/>
          </reference>
          <reference field="3" count="1" selected="0">
            <x v="157"/>
          </reference>
          <reference field="5" count="1">
            <x v="81"/>
          </reference>
        </references>
      </pivotArea>
    </format>
    <format dxfId="246">
      <pivotArea dataOnly="0" labelOnly="1" outline="0" fieldPosition="0">
        <references count="3">
          <reference field="2" count="1" selected="0">
            <x v="4"/>
          </reference>
          <reference field="3" count="1" selected="0">
            <x v="158"/>
          </reference>
          <reference field="5" count="1">
            <x v="179"/>
          </reference>
        </references>
      </pivotArea>
    </format>
    <format dxfId="245">
      <pivotArea dataOnly="0" labelOnly="1" outline="0" fieldPosition="0">
        <references count="3">
          <reference field="2" count="1" selected="0">
            <x v="4"/>
          </reference>
          <reference field="3" count="1" selected="0">
            <x v="206"/>
          </reference>
          <reference field="5" count="1">
            <x v="220"/>
          </reference>
        </references>
      </pivotArea>
    </format>
    <format dxfId="244">
      <pivotArea dataOnly="0" labelOnly="1" outline="0" fieldPosition="0">
        <references count="3">
          <reference field="2" count="1" selected="0">
            <x v="10"/>
          </reference>
          <reference field="3" count="1" selected="0">
            <x v="14"/>
          </reference>
          <reference field="5" count="1">
            <x v="2"/>
          </reference>
        </references>
      </pivotArea>
    </format>
    <format dxfId="243">
      <pivotArea dataOnly="0" labelOnly="1" outline="0" fieldPosition="0">
        <references count="3">
          <reference field="2" count="1" selected="0">
            <x v="10"/>
          </reference>
          <reference field="3" count="1" selected="0">
            <x v="148"/>
          </reference>
          <reference field="5" count="1">
            <x v="168"/>
          </reference>
        </references>
      </pivotArea>
    </format>
    <format dxfId="242">
      <pivotArea dataOnly="0" labelOnly="1" outline="0" fieldPosition="0">
        <references count="3">
          <reference field="2" count="1" selected="0">
            <x v="10"/>
          </reference>
          <reference field="3" count="1" selected="0">
            <x v="149"/>
          </reference>
          <reference field="5" count="1">
            <x v="169"/>
          </reference>
        </references>
      </pivotArea>
    </format>
    <format dxfId="241">
      <pivotArea dataOnly="0" labelOnly="1" outline="0" fieldPosition="0">
        <references count="3">
          <reference field="2" count="1" selected="0">
            <x v="10"/>
          </reference>
          <reference field="3" count="1" selected="0">
            <x v="150"/>
          </reference>
          <reference field="5" count="1">
            <x v="171"/>
          </reference>
        </references>
      </pivotArea>
    </format>
    <format dxfId="240">
      <pivotArea dataOnly="0" labelOnly="1" outline="0" fieldPosition="0">
        <references count="3">
          <reference field="2" count="1" selected="0">
            <x v="10"/>
          </reference>
          <reference field="3" count="1" selected="0">
            <x v="153"/>
          </reference>
          <reference field="5" count="1">
            <x v="174"/>
          </reference>
        </references>
      </pivotArea>
    </format>
    <format dxfId="239">
      <pivotArea dataOnly="0" labelOnly="1" outline="0" fieldPosition="0">
        <references count="3">
          <reference field="2" count="1" selected="0">
            <x v="10"/>
          </reference>
          <reference field="3" count="1" selected="0">
            <x v="180"/>
          </reference>
          <reference field="5" count="1">
            <x v="170"/>
          </reference>
        </references>
      </pivotArea>
    </format>
    <format dxfId="238">
      <pivotArea dataOnly="0" labelOnly="1" outline="0" fieldPosition="0">
        <references count="3">
          <reference field="2" count="1" selected="0">
            <x v="11"/>
          </reference>
          <reference field="3" count="1" selected="0">
            <x v="85"/>
          </reference>
          <reference field="5" count="1">
            <x v="95"/>
          </reference>
        </references>
      </pivotArea>
    </format>
    <format dxfId="237">
      <pivotArea dataOnly="0" labelOnly="1" outline="0" fieldPosition="0">
        <references count="3">
          <reference field="2" count="1" selected="0">
            <x v="16"/>
          </reference>
          <reference field="3" count="1" selected="0">
            <x v="117"/>
          </reference>
          <reference field="5" count="1">
            <x v="123"/>
          </reference>
        </references>
      </pivotArea>
    </format>
    <format dxfId="236">
      <pivotArea dataOnly="0" labelOnly="1" outline="0" fieldPosition="0">
        <references count="3">
          <reference field="2" count="1" selected="0">
            <x v="16"/>
          </reference>
          <reference field="3" count="1" selected="0">
            <x v="163"/>
          </reference>
          <reference field="5" count="1">
            <x v="189"/>
          </reference>
        </references>
      </pivotArea>
    </format>
    <format dxfId="235">
      <pivotArea dataOnly="0" labelOnly="1" outline="0" fieldPosition="0">
        <references count="3">
          <reference field="2" count="1" selected="0">
            <x v="16"/>
          </reference>
          <reference field="3" count="1" selected="0">
            <x v="190"/>
          </reference>
          <reference field="5" count="1">
            <x v="200"/>
          </reference>
        </references>
      </pivotArea>
    </format>
    <format dxfId="234">
      <pivotArea dataOnly="0" labelOnly="1" outline="0" fieldPosition="0">
        <references count="3">
          <reference field="2" count="1" selected="0">
            <x v="20"/>
          </reference>
          <reference field="3" count="1" selected="0">
            <x v="107"/>
          </reference>
          <reference field="5" count="1">
            <x v="219"/>
          </reference>
        </references>
      </pivotArea>
    </format>
    <format dxfId="233">
      <pivotArea dataOnly="0" labelOnly="1" outline="0" fieldPosition="0">
        <references count="3">
          <reference field="2" count="1" selected="0">
            <x v="20"/>
          </reference>
          <reference field="3" count="1" selected="0">
            <x v="125"/>
          </reference>
          <reference field="5" count="1">
            <x v="129"/>
          </reference>
        </references>
      </pivotArea>
    </format>
    <format dxfId="232">
      <pivotArea dataOnly="0" labelOnly="1" outline="0" fieldPosition="0">
        <references count="3">
          <reference field="2" count="1" selected="0">
            <x v="20"/>
          </reference>
          <reference field="3" count="1" selected="0">
            <x v="164"/>
          </reference>
          <reference field="5" count="1">
            <x v="192"/>
          </reference>
        </references>
      </pivotArea>
    </format>
    <format dxfId="231">
      <pivotArea dataOnly="0" labelOnly="1" outline="0" fieldPosition="0">
        <references count="3">
          <reference field="2" count="1" selected="0">
            <x v="20"/>
          </reference>
          <reference field="3" count="1" selected="0">
            <x v="188"/>
          </reference>
          <reference field="5" count="1">
            <x v="193"/>
          </reference>
        </references>
      </pivotArea>
    </format>
    <format dxfId="230">
      <pivotArea dataOnly="0" labelOnly="1" outline="0" fieldPosition="0">
        <references count="3">
          <reference field="2" count="1" selected="0">
            <x v="20"/>
          </reference>
          <reference field="3" count="1" selected="0">
            <x v="193"/>
          </reference>
          <reference field="5" count="1">
            <x v="203"/>
          </reference>
        </references>
      </pivotArea>
    </format>
    <format dxfId="229">
      <pivotArea dataOnly="0" labelOnly="1" outline="0" fieldPosition="0">
        <references count="3">
          <reference field="2" count="1" selected="0">
            <x v="20"/>
          </reference>
          <reference field="3" count="1" selected="0">
            <x v="203"/>
          </reference>
          <reference field="5" count="1">
            <x v="216"/>
          </reference>
        </references>
      </pivotArea>
    </format>
    <format dxfId="228">
      <pivotArea dataOnly="0" labelOnly="1" outline="0" fieldPosition="0">
        <references count="3">
          <reference field="2" count="1" selected="0">
            <x v="20"/>
          </reference>
          <reference field="3" count="1" selected="0">
            <x v="204"/>
          </reference>
          <reference field="5" count="1">
            <x v="217"/>
          </reference>
        </references>
      </pivotArea>
    </format>
    <format dxfId="227">
      <pivotArea dataOnly="0" labelOnly="1" outline="0" fieldPosition="0">
        <references count="3">
          <reference field="2" count="1" selected="0">
            <x v="20"/>
          </reference>
          <reference field="3" count="1" selected="0">
            <x v="205"/>
          </reference>
          <reference field="5" count="1">
            <x v="218"/>
          </reference>
        </references>
      </pivotArea>
    </format>
    <format dxfId="226">
      <pivotArea dataOnly="0" labelOnly="1" outline="0" fieldPosition="0">
        <references count="3">
          <reference field="2" count="1" selected="0">
            <x v="21"/>
          </reference>
          <reference field="3" count="1" selected="0">
            <x v="98"/>
          </reference>
          <reference field="5" count="1">
            <x v="101"/>
          </reference>
        </references>
      </pivotArea>
    </format>
    <format dxfId="225">
      <pivotArea dataOnly="0" labelOnly="1" outline="0" fieldPosition="0">
        <references count="3">
          <reference field="2" count="1" selected="0">
            <x v="21"/>
          </reference>
          <reference field="3" count="1" selected="0">
            <x v="166"/>
          </reference>
          <reference field="5" count="1">
            <x v="58"/>
          </reference>
        </references>
      </pivotArea>
    </format>
    <format dxfId="224">
      <pivotArea dataOnly="0" labelOnly="1" outline="0" fieldPosition="0">
        <references count="3">
          <reference field="2" count="1" selected="0">
            <x v="21"/>
          </reference>
          <reference field="3" count="1" selected="0">
            <x v="167"/>
          </reference>
          <reference field="5" count="1">
            <x v="152"/>
          </reference>
        </references>
      </pivotArea>
    </format>
    <format dxfId="223">
      <pivotArea dataOnly="0" labelOnly="1" outline="0" fieldPosition="0">
        <references count="3">
          <reference field="2" count="1" selected="0">
            <x v="21"/>
          </reference>
          <reference field="3" count="1" selected="0">
            <x v="168"/>
          </reference>
          <reference field="5" count="1">
            <x v="59"/>
          </reference>
        </references>
      </pivotArea>
    </format>
    <format dxfId="222">
      <pivotArea dataOnly="0" labelOnly="1" outline="0" fieldPosition="0">
        <references count="3">
          <reference field="2" count="1" selected="0">
            <x v="21"/>
          </reference>
          <reference field="3" count="1" selected="0">
            <x v="169"/>
          </reference>
          <reference field="5" count="2">
            <x v="60"/>
            <x v="153"/>
          </reference>
        </references>
      </pivotArea>
    </format>
    <format dxfId="221">
      <pivotArea dataOnly="0" labelOnly="1" outline="0" fieldPosition="0">
        <references count="3">
          <reference field="2" count="1" selected="0">
            <x v="21"/>
          </reference>
          <reference field="3" count="1" selected="0">
            <x v="170"/>
          </reference>
          <reference field="5" count="1">
            <x v="61"/>
          </reference>
        </references>
      </pivotArea>
    </format>
    <format dxfId="220">
      <pivotArea dataOnly="0" labelOnly="1" outline="0" fieldPosition="0">
        <references count="3">
          <reference field="2" count="1" selected="0">
            <x v="21"/>
          </reference>
          <reference field="3" count="1" selected="0">
            <x v="171"/>
          </reference>
          <reference field="5" count="1">
            <x v="62"/>
          </reference>
        </references>
      </pivotArea>
    </format>
    <format dxfId="219">
      <pivotArea dataOnly="0" labelOnly="1" outline="0" fieldPosition="0">
        <references count="3">
          <reference field="2" count="1" selected="0">
            <x v="21"/>
          </reference>
          <reference field="3" count="1" selected="0">
            <x v="172"/>
          </reference>
          <reference field="5" count="1">
            <x v="63"/>
          </reference>
        </references>
      </pivotArea>
    </format>
    <format dxfId="218">
      <pivotArea dataOnly="0" labelOnly="1" outline="0" fieldPosition="0">
        <references count="3">
          <reference field="2" count="1" selected="0">
            <x v="21"/>
          </reference>
          <reference field="3" count="1" selected="0">
            <x v="173"/>
          </reference>
          <reference field="5" count="1">
            <x v="64"/>
          </reference>
        </references>
      </pivotArea>
    </format>
    <format dxfId="217">
      <pivotArea dataOnly="0" labelOnly="1" outline="0" fieldPosition="0">
        <references count="3">
          <reference field="2" count="1" selected="0">
            <x v="21"/>
          </reference>
          <reference field="3" count="1" selected="0">
            <x v="174"/>
          </reference>
          <reference field="5" count="1">
            <x v="65"/>
          </reference>
        </references>
      </pivotArea>
    </format>
    <format dxfId="216">
      <pivotArea dataOnly="0" labelOnly="1" outline="0" fieldPosition="0">
        <references count="3">
          <reference field="2" count="1" selected="0">
            <x v="21"/>
          </reference>
          <reference field="3" count="1" selected="0">
            <x v="179"/>
          </reference>
          <reference field="5" count="1">
            <x v="100"/>
          </reference>
        </references>
      </pivotArea>
    </format>
    <format dxfId="215">
      <pivotArea dataOnly="0" labelOnly="1" outline="0" fieldPosition="0">
        <references count="3">
          <reference field="2" count="1" selected="0">
            <x v="22"/>
          </reference>
          <reference field="3" count="1" selected="0">
            <x v="194"/>
          </reference>
          <reference field="5" count="1">
            <x v="204"/>
          </reference>
        </references>
      </pivotArea>
    </format>
    <format dxfId="214">
      <pivotArea dataOnly="0" labelOnly="1" outline="0" fieldPosition="0">
        <references count="3">
          <reference field="2" count="1" selected="0">
            <x v="30"/>
          </reference>
          <reference field="3" count="1" selected="0">
            <x v="59"/>
          </reference>
          <reference field="5" count="1">
            <x v="42"/>
          </reference>
        </references>
      </pivotArea>
    </format>
    <format dxfId="213">
      <pivotArea dataOnly="0" labelOnly="1" outline="0" fieldPosition="0">
        <references count="3">
          <reference field="2" count="1" selected="0">
            <x v="37"/>
          </reference>
          <reference field="3" count="1" selected="0">
            <x v="110"/>
          </reference>
          <reference field="5" count="1">
            <x v="94"/>
          </reference>
        </references>
      </pivotArea>
    </format>
    <format dxfId="212">
      <pivotArea dataOnly="0" labelOnly="1" outline="0" fieldPosition="0">
        <references count="3">
          <reference field="2" count="1" selected="0">
            <x v="41"/>
          </reference>
          <reference field="3" count="1" selected="0">
            <x v="162"/>
          </reference>
          <reference field="5" count="1">
            <x v="186"/>
          </reference>
        </references>
      </pivotArea>
    </format>
    <format dxfId="211">
      <pivotArea dataOnly="0" labelOnly="1" outline="0" fieldPosition="0">
        <references count="3">
          <reference field="2" count="1" selected="0">
            <x v="41"/>
          </reference>
          <reference field="3" count="1" selected="0">
            <x v="184"/>
          </reference>
          <reference field="5" count="1">
            <x v="185"/>
          </reference>
        </references>
      </pivotArea>
    </format>
    <format dxfId="210">
      <pivotArea dataOnly="0" labelOnly="1" outline="0" fieldPosition="0">
        <references count="3">
          <reference field="2" count="1" selected="0">
            <x v="41"/>
          </reference>
          <reference field="3" count="1" selected="0">
            <x v="185"/>
          </reference>
          <reference field="5" count="1">
            <x v="187"/>
          </reference>
        </references>
      </pivotArea>
    </format>
    <format dxfId="209">
      <pivotArea dataOnly="0" labelOnly="1" outline="0" fieldPosition="0">
        <references count="3">
          <reference field="2" count="1" selected="0">
            <x v="42"/>
          </reference>
          <reference field="3" count="1" selected="0">
            <x v="165"/>
          </reference>
          <reference field="5" count="1">
            <x v="151"/>
          </reference>
        </references>
      </pivotArea>
    </format>
    <format dxfId="208">
      <pivotArea dataOnly="0" labelOnly="1" outline="0" fieldPosition="0">
        <references count="3">
          <reference field="2" count="1" selected="0">
            <x v="45"/>
          </reference>
          <reference field="3" count="1" selected="0">
            <x v="178"/>
          </reference>
          <reference field="5" count="3">
            <x v="99"/>
            <x v="116"/>
            <x v="157"/>
          </reference>
        </references>
      </pivotArea>
    </format>
    <format dxfId="207">
      <pivotArea dataOnly="0" labelOnly="1" outline="0" fieldPosition="0">
        <references count="3">
          <reference field="2" count="1" selected="0">
            <x v="45"/>
          </reference>
          <reference field="3" count="1" selected="0">
            <x v="195"/>
          </reference>
          <reference field="5" count="1">
            <x v="207"/>
          </reference>
        </references>
      </pivotArea>
    </format>
    <format dxfId="206">
      <pivotArea dataOnly="0" labelOnly="1" outline="0" fieldPosition="0">
        <references count="3">
          <reference field="2" count="1" selected="0">
            <x v="49"/>
          </reference>
          <reference field="3" count="1" selected="0">
            <x v="197"/>
          </reference>
          <reference field="5" count="1">
            <x v="210"/>
          </reference>
        </references>
      </pivotArea>
    </format>
    <format dxfId="205">
      <pivotArea dataOnly="0" labelOnly="1" outline="0" fieldPosition="0">
        <references count="3">
          <reference field="2" count="1" selected="0">
            <x v="51"/>
          </reference>
          <reference field="3" count="1" selected="0">
            <x v="159"/>
          </reference>
          <reference field="5" count="1">
            <x v="181"/>
          </reference>
        </references>
      </pivotArea>
    </format>
    <format dxfId="204">
      <pivotArea dataOnly="0" labelOnly="1" outline="0" fieldPosition="0">
        <references count="3">
          <reference field="2" count="1" selected="0">
            <x v="53"/>
          </reference>
          <reference field="3" count="1" selected="0">
            <x v="137"/>
          </reference>
          <reference field="5" count="1">
            <x v="154"/>
          </reference>
        </references>
      </pivotArea>
    </format>
    <format dxfId="203">
      <pivotArea dataOnly="0" labelOnly="1" outline="0" fieldPosition="0">
        <references count="3">
          <reference field="2" count="1" selected="0">
            <x v="53"/>
          </reference>
          <reference field="3" count="1" selected="0">
            <x v="175"/>
          </reference>
          <reference field="5" count="1">
            <x v="115"/>
          </reference>
        </references>
      </pivotArea>
    </format>
    <format dxfId="202">
      <pivotArea dataOnly="0" labelOnly="1" outline="0" fieldPosition="0">
        <references count="3">
          <reference field="2" count="1" selected="0">
            <x v="53"/>
          </reference>
          <reference field="3" count="1" selected="0">
            <x v="176"/>
          </reference>
          <reference field="5" count="1">
            <x v="155"/>
          </reference>
        </references>
      </pivotArea>
    </format>
    <format dxfId="201">
      <pivotArea dataOnly="0" labelOnly="1" outline="0" fieldPosition="0">
        <references count="3">
          <reference field="2" count="1" selected="0">
            <x v="54"/>
          </reference>
          <reference field="3" count="1" selected="0">
            <x v="137"/>
          </reference>
          <reference field="5" count="1">
            <x v="159"/>
          </reference>
        </references>
      </pivotArea>
    </format>
    <format dxfId="200">
      <pivotArea dataOnly="0" labelOnly="1" outline="0" fieldPosition="0">
        <references count="3">
          <reference field="2" count="1" selected="0">
            <x v="54"/>
          </reference>
          <reference field="3" count="1" selected="0">
            <x v="140"/>
          </reference>
          <reference field="5" count="1">
            <x v="158"/>
          </reference>
        </references>
      </pivotArea>
    </format>
    <format dxfId="199">
      <pivotArea dataOnly="0" labelOnly="1" outline="0" fieldPosition="0">
        <references count="3">
          <reference field="2" count="1" selected="0">
            <x v="54"/>
          </reference>
          <reference field="3" count="1" selected="0">
            <x v="141"/>
          </reference>
          <reference field="5" count="1">
            <x v="160"/>
          </reference>
        </references>
      </pivotArea>
    </format>
    <format dxfId="198">
      <pivotArea dataOnly="0" labelOnly="1" outline="0" fieldPosition="0">
        <references count="3">
          <reference field="2" count="1" selected="0">
            <x v="54"/>
          </reference>
          <reference field="3" count="1" selected="0">
            <x v="196"/>
          </reference>
          <reference field="5" count="1">
            <x v="208"/>
          </reference>
        </references>
      </pivotArea>
    </format>
    <format dxfId="197">
      <pivotArea dataOnly="0" labelOnly="1" outline="0" fieldPosition="0">
        <references count="3">
          <reference field="2" count="1" selected="0">
            <x v="56"/>
          </reference>
          <reference field="3" count="1" selected="0">
            <x v="114"/>
          </reference>
          <reference field="5" count="1">
            <x v="209"/>
          </reference>
        </references>
      </pivotArea>
    </format>
    <format dxfId="196">
      <pivotArea dataOnly="0" labelOnly="1" outline="0" fieldPosition="0">
        <references count="3">
          <reference field="2" count="1" selected="0">
            <x v="56"/>
          </reference>
          <reference field="3" count="1" selected="0">
            <x v="147"/>
          </reference>
          <reference field="5" count="1">
            <x v="166"/>
          </reference>
        </references>
      </pivotArea>
    </format>
    <format dxfId="195">
      <pivotArea dataOnly="0" labelOnly="1" outline="0" fieldPosition="0">
        <references count="3">
          <reference field="2" count="1" selected="0">
            <x v="58"/>
          </reference>
          <reference field="3" count="1" selected="0">
            <x v="181"/>
          </reference>
          <reference field="5" count="1">
            <x v="197"/>
          </reference>
        </references>
      </pivotArea>
    </format>
    <format dxfId="194">
      <pivotArea dataOnly="0" labelOnly="1" outline="0" fieldPosition="0">
        <references count="3">
          <reference field="2" count="1" selected="0">
            <x v="62"/>
          </reference>
          <reference field="3" count="1" selected="0">
            <x v="138"/>
          </reference>
          <reference field="5" count="1">
            <x v="140"/>
          </reference>
        </references>
      </pivotArea>
    </format>
    <format dxfId="193">
      <pivotArea dataOnly="0" labelOnly="1" outline="0" fieldPosition="0">
        <references count="3">
          <reference field="2" count="1" selected="0">
            <x v="62"/>
          </reference>
          <reference field="3" count="1" selected="0">
            <x v="139"/>
          </reference>
          <reference field="5" count="1">
            <x v="141"/>
          </reference>
        </references>
      </pivotArea>
    </format>
    <format dxfId="192">
      <pivotArea dataOnly="0" labelOnly="1" outline="0" fieldPosition="0">
        <references count="3">
          <reference field="2" count="1" selected="0">
            <x v="64"/>
          </reference>
          <reference field="3" count="1" selected="0">
            <x v="130"/>
          </reference>
          <reference field="5" count="1">
            <x v="143"/>
          </reference>
        </references>
      </pivotArea>
    </format>
    <format dxfId="191">
      <pivotArea dataOnly="0" labelOnly="1" outline="0" fieldPosition="0">
        <references count="3">
          <reference field="2" count="1" selected="0">
            <x v="66"/>
          </reference>
          <reference field="3" count="1" selected="0">
            <x v="133"/>
          </reference>
          <reference field="5" count="1">
            <x v="147"/>
          </reference>
        </references>
      </pivotArea>
    </format>
    <format dxfId="190">
      <pivotArea dataOnly="0" labelOnly="1" outline="0" fieldPosition="0">
        <references count="3">
          <reference field="2" count="1" selected="0">
            <x v="69"/>
          </reference>
          <reference field="3" count="1" selected="0">
            <x v="177"/>
          </reference>
          <reference field="5" count="1">
            <x v="156"/>
          </reference>
        </references>
      </pivotArea>
    </format>
    <format dxfId="189">
      <pivotArea dataOnly="0" labelOnly="1" outline="0" fieldPosition="0">
        <references count="3">
          <reference field="2" count="1" selected="0">
            <x v="70"/>
          </reference>
          <reference field="3" count="1" selected="0">
            <x v="142"/>
          </reference>
          <reference field="5" count="1">
            <x v="161"/>
          </reference>
        </references>
      </pivotArea>
    </format>
    <format dxfId="188">
      <pivotArea dataOnly="0" labelOnly="1" outline="0" fieldPosition="0">
        <references count="3">
          <reference field="2" count="1" selected="0">
            <x v="70"/>
          </reference>
          <reference field="3" count="1" selected="0">
            <x v="143"/>
          </reference>
          <reference field="5" count="1">
            <x v="162"/>
          </reference>
        </references>
      </pivotArea>
    </format>
    <format dxfId="187">
      <pivotArea dataOnly="0" labelOnly="1" outline="0" fieldPosition="0">
        <references count="3">
          <reference field="2" count="1" selected="0">
            <x v="70"/>
          </reference>
          <reference field="3" count="1" selected="0">
            <x v="144"/>
          </reference>
          <reference field="5" count="1">
            <x v="163"/>
          </reference>
        </references>
      </pivotArea>
    </format>
    <format dxfId="186">
      <pivotArea dataOnly="0" labelOnly="1" outline="0" fieldPosition="0">
        <references count="3">
          <reference field="2" count="1" selected="0">
            <x v="71"/>
          </reference>
          <reference field="3" count="1" selected="0">
            <x v="145"/>
          </reference>
          <reference field="5" count="1">
            <x v="164"/>
          </reference>
        </references>
      </pivotArea>
    </format>
    <format dxfId="185">
      <pivotArea dataOnly="0" labelOnly="1" outline="0" fieldPosition="0">
        <references count="3">
          <reference field="2" count="1" selected="0">
            <x v="72"/>
          </reference>
          <reference field="3" count="1" selected="0">
            <x v="146"/>
          </reference>
          <reference field="5" count="1">
            <x v="165"/>
          </reference>
        </references>
      </pivotArea>
    </format>
    <format dxfId="184">
      <pivotArea dataOnly="0" labelOnly="1" outline="0" fieldPosition="0">
        <references count="3">
          <reference field="2" count="1" selected="0">
            <x v="74"/>
          </reference>
          <reference field="3" count="1" selected="0">
            <x v="152"/>
          </reference>
          <reference field="5" count="1">
            <x v="173"/>
          </reference>
        </references>
      </pivotArea>
    </format>
    <format dxfId="183">
      <pivotArea dataOnly="0" labelOnly="1" outline="0" fieldPosition="0">
        <references count="3">
          <reference field="2" count="1" selected="0">
            <x v="75"/>
          </reference>
          <reference field="3" count="1" selected="0">
            <x v="154"/>
          </reference>
          <reference field="5" count="1">
            <x v="175"/>
          </reference>
        </references>
      </pivotArea>
    </format>
    <format dxfId="182">
      <pivotArea dataOnly="0" labelOnly="1" outline="0" fieldPosition="0">
        <references count="3">
          <reference field="2" count="1" selected="0">
            <x v="76"/>
          </reference>
          <reference field="3" count="1" selected="0">
            <x v="155"/>
          </reference>
          <reference field="5" count="1">
            <x v="177"/>
          </reference>
        </references>
      </pivotArea>
    </format>
    <format dxfId="181">
      <pivotArea dataOnly="0" labelOnly="1" outline="0" fieldPosition="0">
        <references count="3">
          <reference field="2" count="1" selected="0">
            <x v="78"/>
          </reference>
          <reference field="3" count="1" selected="0">
            <x v="160"/>
          </reference>
          <reference field="5" count="1">
            <x v="182"/>
          </reference>
        </references>
      </pivotArea>
    </format>
    <format dxfId="180">
      <pivotArea dataOnly="0" labelOnly="1" outline="0" fieldPosition="0">
        <references count="3">
          <reference field="2" count="1" selected="0">
            <x v="79"/>
          </reference>
          <reference field="3" count="1" selected="0">
            <x v="161"/>
          </reference>
          <reference field="5" count="1">
            <x v="184"/>
          </reference>
        </references>
      </pivotArea>
    </format>
    <format dxfId="179">
      <pivotArea dataOnly="0" labelOnly="1" outline="0" fieldPosition="0">
        <references count="3">
          <reference field="2" count="1" selected="0">
            <x v="79"/>
          </reference>
          <reference field="3" count="1" selected="0">
            <x v="183"/>
          </reference>
          <reference field="5" count="1">
            <x v="183"/>
          </reference>
        </references>
      </pivotArea>
    </format>
    <format dxfId="178">
      <pivotArea dataOnly="0" labelOnly="1" outline="0" fieldPosition="0">
        <references count="3">
          <reference field="2" count="1" selected="0">
            <x v="80"/>
          </reference>
          <reference field="3" count="1" selected="0">
            <x v="186"/>
          </reference>
          <reference field="5" count="1">
            <x v="188"/>
          </reference>
        </references>
      </pivotArea>
    </format>
    <format dxfId="177">
      <pivotArea dataOnly="0" labelOnly="1" outline="0" fieldPosition="0">
        <references count="3">
          <reference field="2" count="1" selected="0">
            <x v="80"/>
          </reference>
          <reference field="3" count="1" selected="0">
            <x v="187"/>
          </reference>
          <reference field="5" count="1">
            <x v="190"/>
          </reference>
        </references>
      </pivotArea>
    </format>
    <format dxfId="176">
      <pivotArea dataOnly="0" labelOnly="1" outline="0" fieldPosition="0">
        <references count="3">
          <reference field="2" count="1" selected="0">
            <x v="81"/>
          </reference>
          <reference field="3" count="1" selected="0">
            <x v="189"/>
          </reference>
          <reference field="5" count="1">
            <x v="194"/>
          </reference>
        </references>
      </pivotArea>
    </format>
    <format dxfId="175">
      <pivotArea dataOnly="0" labelOnly="1" outline="0" fieldPosition="0">
        <references count="3">
          <reference field="2" count="1" selected="0">
            <x v="82"/>
          </reference>
          <reference field="3" count="1" selected="0">
            <x v="137"/>
          </reference>
          <reference field="5" count="1">
            <x v="196"/>
          </reference>
        </references>
      </pivotArea>
    </format>
    <format dxfId="174">
      <pivotArea dataOnly="0" labelOnly="1" outline="0" fieldPosition="0">
        <references count="3">
          <reference field="2" count="1" selected="0">
            <x v="83"/>
          </reference>
          <reference field="3" count="1" selected="0">
            <x v="151"/>
          </reference>
          <reference field="5" count="1">
            <x v="172"/>
          </reference>
        </references>
      </pivotArea>
    </format>
    <format dxfId="173">
      <pivotArea dataOnly="0" labelOnly="1" outline="0" fieldPosition="0">
        <references count="3">
          <reference field="2" count="1" selected="0">
            <x v="84"/>
          </reference>
          <reference field="3" count="1" selected="0">
            <x v="182"/>
          </reference>
          <reference field="5" count="1">
            <x v="198"/>
          </reference>
        </references>
      </pivotArea>
    </format>
    <format dxfId="172">
      <pivotArea dataOnly="0" labelOnly="1" outline="0" fieldPosition="0">
        <references count="3">
          <reference field="2" count="1" selected="0">
            <x v="85"/>
          </reference>
          <reference field="3" count="1" selected="0">
            <x v="191"/>
          </reference>
          <reference field="5" count="1">
            <x v="201"/>
          </reference>
        </references>
      </pivotArea>
    </format>
    <format dxfId="171">
      <pivotArea dataOnly="0" labelOnly="1" outline="0" fieldPosition="0">
        <references count="3">
          <reference field="2" count="1" selected="0">
            <x v="85"/>
          </reference>
          <reference field="3" count="1" selected="0">
            <x v="192"/>
          </reference>
          <reference field="5" count="1">
            <x v="202"/>
          </reference>
        </references>
      </pivotArea>
    </format>
    <format dxfId="170">
      <pivotArea dataOnly="0" labelOnly="1" outline="0" fieldPosition="0">
        <references count="3">
          <reference field="2" count="1" selected="0">
            <x v="87"/>
          </reference>
          <reference field="3" count="1" selected="0">
            <x v="198"/>
          </reference>
          <reference field="5" count="1">
            <x v="211"/>
          </reference>
        </references>
      </pivotArea>
    </format>
    <format dxfId="169">
      <pivotArea dataOnly="0" labelOnly="1" outline="0" fieldPosition="0">
        <references count="3">
          <reference field="2" count="1" selected="0">
            <x v="88"/>
          </reference>
          <reference field="3" count="1" selected="0">
            <x v="199"/>
          </reference>
          <reference field="5" count="1">
            <x v="212"/>
          </reference>
        </references>
      </pivotArea>
    </format>
    <format dxfId="168">
      <pivotArea dataOnly="0" labelOnly="1" outline="0" fieldPosition="0">
        <references count="3">
          <reference field="2" count="1" selected="0">
            <x v="89"/>
          </reference>
          <reference field="3" count="1" selected="0">
            <x v="200"/>
          </reference>
          <reference field="5" count="1">
            <x v="213"/>
          </reference>
        </references>
      </pivotArea>
    </format>
    <format dxfId="167">
      <pivotArea dataOnly="0" labelOnly="1" outline="0" fieldPosition="0">
        <references count="3">
          <reference field="2" count="1" selected="0">
            <x v="90"/>
          </reference>
          <reference field="3" count="1" selected="0">
            <x v="201"/>
          </reference>
          <reference field="5" count="1">
            <x v="214"/>
          </reference>
        </references>
      </pivotArea>
    </format>
    <format dxfId="166">
      <pivotArea dataOnly="0" labelOnly="1" outline="0" fieldPosition="0">
        <references count="3">
          <reference field="2" count="1" selected="0">
            <x v="90"/>
          </reference>
          <reference field="3" count="1" selected="0">
            <x v="202"/>
          </reference>
          <reference field="5" count="1">
            <x v="215"/>
          </reference>
        </references>
      </pivotArea>
    </format>
    <format dxfId="165">
      <pivotArea dataOnly="0" labelOnly="1" outline="0" fieldPosition="0">
        <references count="4">
          <reference field="1" count="1">
            <x v="5"/>
          </reference>
          <reference field="2" count="1" selected="0">
            <x v="0"/>
          </reference>
          <reference field="3" count="1" selected="0">
            <x v="121"/>
          </reference>
          <reference field="5" count="1" selected="0">
            <x v="176"/>
          </reference>
        </references>
      </pivotArea>
    </format>
    <format dxfId="164">
      <pivotArea dataOnly="0" labelOnly="1" outline="0" fieldPosition="0">
        <references count="4">
          <reference field="1" count="1">
            <x v="5"/>
          </reference>
          <reference field="2" count="1" selected="0">
            <x v="0"/>
          </reference>
          <reference field="3" count="1" selected="0">
            <x v="121"/>
          </reference>
          <reference field="5" count="1" selected="0">
            <x v="205"/>
          </reference>
        </references>
      </pivotArea>
    </format>
    <format dxfId="163">
      <pivotArea dataOnly="0" labelOnly="1" outline="0" fieldPosition="0">
        <references count="4">
          <reference field="1" count="1">
            <x v="1"/>
          </reference>
          <reference field="2" count="1" selected="0">
            <x v="4"/>
          </reference>
          <reference field="3" count="1" selected="0">
            <x v="156"/>
          </reference>
          <reference field="5" count="1" selected="0">
            <x v="178"/>
          </reference>
        </references>
      </pivotArea>
    </format>
    <format dxfId="162">
      <pivotArea dataOnly="0" labelOnly="1" outline="0" fieldPosition="0">
        <references count="4">
          <reference field="1" count="1">
            <x v="1"/>
          </reference>
          <reference field="2" count="1" selected="0">
            <x v="4"/>
          </reference>
          <reference field="3" count="1" selected="0">
            <x v="157"/>
          </reference>
          <reference field="5" count="1" selected="0">
            <x v="81"/>
          </reference>
        </references>
      </pivotArea>
    </format>
    <format dxfId="161">
      <pivotArea dataOnly="0" labelOnly="1" outline="0" fieldPosition="0">
        <references count="4">
          <reference field="1" count="1">
            <x v="1"/>
          </reference>
          <reference field="2" count="1" selected="0">
            <x v="4"/>
          </reference>
          <reference field="3" count="1" selected="0">
            <x v="158"/>
          </reference>
          <reference field="5" count="1" selected="0">
            <x v="179"/>
          </reference>
        </references>
      </pivotArea>
    </format>
    <format dxfId="160">
      <pivotArea dataOnly="0" labelOnly="1" outline="0" fieldPosition="0">
        <references count="4">
          <reference field="1" count="1">
            <x v="1"/>
          </reference>
          <reference field="2" count="1" selected="0">
            <x v="4"/>
          </reference>
          <reference field="3" count="1" selected="0">
            <x v="206"/>
          </reference>
          <reference field="5" count="1" selected="0">
            <x v="220"/>
          </reference>
        </references>
      </pivotArea>
    </format>
    <format dxfId="159">
      <pivotArea dataOnly="0" labelOnly="1" outline="0" fieldPosition="0">
        <references count="4">
          <reference field="1" count="1">
            <x v="4"/>
          </reference>
          <reference field="2" count="1" selected="0">
            <x v="10"/>
          </reference>
          <reference field="3" count="1" selected="0">
            <x v="14"/>
          </reference>
          <reference field="5" count="1" selected="0">
            <x v="2"/>
          </reference>
        </references>
      </pivotArea>
    </format>
    <format dxfId="158">
      <pivotArea dataOnly="0" labelOnly="1" outline="0" fieldPosition="0">
        <references count="4">
          <reference field="1" count="1">
            <x v="6"/>
          </reference>
          <reference field="2" count="1" selected="0">
            <x v="10"/>
          </reference>
          <reference field="3" count="1" selected="0">
            <x v="148"/>
          </reference>
          <reference field="5" count="1" selected="0">
            <x v="168"/>
          </reference>
        </references>
      </pivotArea>
    </format>
    <format dxfId="157">
      <pivotArea dataOnly="0" labelOnly="1" outline="0" fieldPosition="0">
        <references count="4">
          <reference field="1" count="1">
            <x v="6"/>
          </reference>
          <reference field="2" count="1" selected="0">
            <x v="10"/>
          </reference>
          <reference field="3" count="1" selected="0">
            <x v="149"/>
          </reference>
          <reference field="5" count="1" selected="0">
            <x v="169"/>
          </reference>
        </references>
      </pivotArea>
    </format>
    <format dxfId="156">
      <pivotArea dataOnly="0" labelOnly="1" outline="0" fieldPosition="0">
        <references count="4">
          <reference field="1" count="1">
            <x v="6"/>
          </reference>
          <reference field="2" count="1" selected="0">
            <x v="10"/>
          </reference>
          <reference field="3" count="1" selected="0">
            <x v="150"/>
          </reference>
          <reference field="5" count="1" selected="0">
            <x v="171"/>
          </reference>
        </references>
      </pivotArea>
    </format>
    <format dxfId="155">
      <pivotArea dataOnly="0" labelOnly="1" outline="0" fieldPosition="0">
        <references count="4">
          <reference field="1" count="1">
            <x v="5"/>
          </reference>
          <reference field="2" count="1" selected="0">
            <x v="10"/>
          </reference>
          <reference field="3" count="1" selected="0">
            <x v="153"/>
          </reference>
          <reference field="5" count="1" selected="0">
            <x v="174"/>
          </reference>
        </references>
      </pivotArea>
    </format>
    <format dxfId="154">
      <pivotArea dataOnly="0" labelOnly="1" outline="0" fieldPosition="0">
        <references count="4">
          <reference field="1" count="1">
            <x v="6"/>
          </reference>
          <reference field="2" count="1" selected="0">
            <x v="10"/>
          </reference>
          <reference field="3" count="1" selected="0">
            <x v="180"/>
          </reference>
          <reference field="5" count="1" selected="0">
            <x v="170"/>
          </reference>
        </references>
      </pivotArea>
    </format>
    <format dxfId="153">
      <pivotArea dataOnly="0" labelOnly="1" outline="0" fieldPosition="0">
        <references count="4">
          <reference field="1" count="1">
            <x v="1"/>
          </reference>
          <reference field="2" count="1" selected="0">
            <x v="11"/>
          </reference>
          <reference field="3" count="1" selected="0">
            <x v="85"/>
          </reference>
          <reference field="5" count="1" selected="0">
            <x v="95"/>
          </reference>
        </references>
      </pivotArea>
    </format>
    <format dxfId="152">
      <pivotArea dataOnly="0" labelOnly="1" outline="0" fieldPosition="0">
        <references count="4">
          <reference field="1" count="1">
            <x v="1"/>
          </reference>
          <reference field="2" count="1" selected="0">
            <x v="16"/>
          </reference>
          <reference field="3" count="1" selected="0">
            <x v="117"/>
          </reference>
          <reference field="5" count="1" selected="0">
            <x v="123"/>
          </reference>
        </references>
      </pivotArea>
    </format>
    <format dxfId="151">
      <pivotArea dataOnly="0" labelOnly="1" outline="0" fieldPosition="0">
        <references count="4">
          <reference field="1" count="1">
            <x v="1"/>
          </reference>
          <reference field="2" count="1" selected="0">
            <x v="16"/>
          </reference>
          <reference field="3" count="1" selected="0">
            <x v="163"/>
          </reference>
          <reference field="5" count="1" selected="0">
            <x v="189"/>
          </reference>
        </references>
      </pivotArea>
    </format>
    <format dxfId="150">
      <pivotArea dataOnly="0" labelOnly="1" outline="0" fieldPosition="0">
        <references count="4">
          <reference field="1" count="1">
            <x v="1"/>
          </reference>
          <reference field="2" count="1" selected="0">
            <x v="16"/>
          </reference>
          <reference field="3" count="1" selected="0">
            <x v="190"/>
          </reference>
          <reference field="5" count="1" selected="0">
            <x v="200"/>
          </reference>
        </references>
      </pivotArea>
    </format>
    <format dxfId="149">
      <pivotArea dataOnly="0" labelOnly="1" outline="0" fieldPosition="0">
        <references count="4">
          <reference field="1" count="1">
            <x v="1"/>
          </reference>
          <reference field="2" count="1" selected="0">
            <x v="20"/>
          </reference>
          <reference field="3" count="1" selected="0">
            <x v="107"/>
          </reference>
          <reference field="5" count="1" selected="0">
            <x v="219"/>
          </reference>
        </references>
      </pivotArea>
    </format>
    <format dxfId="148">
      <pivotArea dataOnly="0" labelOnly="1" outline="0" fieldPosition="0">
        <references count="4">
          <reference field="1" count="1">
            <x v="1"/>
          </reference>
          <reference field="2" count="1" selected="0">
            <x v="20"/>
          </reference>
          <reference field="3" count="1" selected="0">
            <x v="125"/>
          </reference>
          <reference field="5" count="1" selected="0">
            <x v="129"/>
          </reference>
        </references>
      </pivotArea>
    </format>
    <format dxfId="147">
      <pivotArea dataOnly="0" labelOnly="1" outline="0" fieldPosition="0">
        <references count="4">
          <reference field="1" count="1">
            <x v="1"/>
          </reference>
          <reference field="2" count="1" selected="0">
            <x v="20"/>
          </reference>
          <reference field="3" count="1" selected="0">
            <x v="164"/>
          </reference>
          <reference field="5" count="1" selected="0">
            <x v="192"/>
          </reference>
        </references>
      </pivotArea>
    </format>
    <format dxfId="146">
      <pivotArea dataOnly="0" labelOnly="1" outline="0" fieldPosition="0">
        <references count="4">
          <reference field="1" count="1">
            <x v="1"/>
          </reference>
          <reference field="2" count="1" selected="0">
            <x v="20"/>
          </reference>
          <reference field="3" count="1" selected="0">
            <x v="188"/>
          </reference>
          <reference field="5" count="1" selected="0">
            <x v="193"/>
          </reference>
        </references>
      </pivotArea>
    </format>
    <format dxfId="145">
      <pivotArea dataOnly="0" labelOnly="1" outline="0" fieldPosition="0">
        <references count="4">
          <reference field="1" count="1">
            <x v="1"/>
          </reference>
          <reference field="2" count="1" selected="0">
            <x v="20"/>
          </reference>
          <reference field="3" count="1" selected="0">
            <x v="193"/>
          </reference>
          <reference field="5" count="1" selected="0">
            <x v="203"/>
          </reference>
        </references>
      </pivotArea>
    </format>
    <format dxfId="144">
      <pivotArea dataOnly="0" labelOnly="1" outline="0" fieldPosition="0">
        <references count="4">
          <reference field="1" count="1">
            <x v="1"/>
          </reference>
          <reference field="2" count="1" selected="0">
            <x v="20"/>
          </reference>
          <reference field="3" count="1" selected="0">
            <x v="203"/>
          </reference>
          <reference field="5" count="1" selected="0">
            <x v="216"/>
          </reference>
        </references>
      </pivotArea>
    </format>
    <format dxfId="143">
      <pivotArea dataOnly="0" labelOnly="1" outline="0" fieldPosition="0">
        <references count="4">
          <reference field="1" count="1">
            <x v="1"/>
          </reference>
          <reference field="2" count="1" selected="0">
            <x v="20"/>
          </reference>
          <reference field="3" count="1" selected="0">
            <x v="204"/>
          </reference>
          <reference field="5" count="1" selected="0">
            <x v="217"/>
          </reference>
        </references>
      </pivotArea>
    </format>
    <format dxfId="142">
      <pivotArea dataOnly="0" labelOnly="1" outline="0" fieldPosition="0">
        <references count="4">
          <reference field="1" count="1">
            <x v="1"/>
          </reference>
          <reference field="2" count="1" selected="0">
            <x v="20"/>
          </reference>
          <reference field="3" count="1" selected="0">
            <x v="205"/>
          </reference>
          <reference field="5" count="1" selected="0">
            <x v="218"/>
          </reference>
        </references>
      </pivotArea>
    </format>
    <format dxfId="141">
      <pivotArea dataOnly="0" labelOnly="1" outline="0" fieldPosition="0">
        <references count="4">
          <reference field="1" count="1">
            <x v="5"/>
          </reference>
          <reference field="2" count="1" selected="0">
            <x v="21"/>
          </reference>
          <reference field="3" count="1" selected="0">
            <x v="98"/>
          </reference>
          <reference field="5" count="1" selected="0">
            <x v="101"/>
          </reference>
        </references>
      </pivotArea>
    </format>
    <format dxfId="140">
      <pivotArea dataOnly="0" labelOnly="1" outline="0" fieldPosition="0">
        <references count="4">
          <reference field="1" count="1">
            <x v="2"/>
          </reference>
          <reference field="2" count="1" selected="0">
            <x v="21"/>
          </reference>
          <reference field="3" count="1" selected="0">
            <x v="166"/>
          </reference>
          <reference field="5" count="1" selected="0">
            <x v="58"/>
          </reference>
        </references>
      </pivotArea>
    </format>
    <format dxfId="139">
      <pivotArea dataOnly="0" labelOnly="1" outline="0" fieldPosition="0">
        <references count="4">
          <reference field="1" count="1">
            <x v="2"/>
          </reference>
          <reference field="2" count="1" selected="0">
            <x v="21"/>
          </reference>
          <reference field="3" count="1" selected="0">
            <x v="167"/>
          </reference>
          <reference field="5" count="1" selected="0">
            <x v="152"/>
          </reference>
        </references>
      </pivotArea>
    </format>
    <format dxfId="138">
      <pivotArea dataOnly="0" labelOnly="1" outline="0" fieldPosition="0">
        <references count="4">
          <reference field="1" count="1">
            <x v="2"/>
          </reference>
          <reference field="2" count="1" selected="0">
            <x v="21"/>
          </reference>
          <reference field="3" count="1" selected="0">
            <x v="168"/>
          </reference>
          <reference field="5" count="1" selected="0">
            <x v="59"/>
          </reference>
        </references>
      </pivotArea>
    </format>
    <format dxfId="137">
      <pivotArea dataOnly="0" labelOnly="1" outline="0" fieldPosition="0">
        <references count="4">
          <reference field="1" count="1">
            <x v="2"/>
          </reference>
          <reference field="2" count="1" selected="0">
            <x v="21"/>
          </reference>
          <reference field="3" count="1" selected="0">
            <x v="169"/>
          </reference>
          <reference field="5" count="1" selected="0">
            <x v="60"/>
          </reference>
        </references>
      </pivotArea>
    </format>
    <format dxfId="136">
      <pivotArea dataOnly="0" labelOnly="1" outline="0" fieldPosition="0">
        <references count="4">
          <reference field="1" count="1">
            <x v="2"/>
          </reference>
          <reference field="2" count="1" selected="0">
            <x v="21"/>
          </reference>
          <reference field="3" count="1" selected="0">
            <x v="169"/>
          </reference>
          <reference field="5" count="1" selected="0">
            <x v="153"/>
          </reference>
        </references>
      </pivotArea>
    </format>
    <format dxfId="135">
      <pivotArea dataOnly="0" labelOnly="1" outline="0" fieldPosition="0">
        <references count="4">
          <reference field="1" count="1">
            <x v="2"/>
          </reference>
          <reference field="2" count="1" selected="0">
            <x v="21"/>
          </reference>
          <reference field="3" count="1" selected="0">
            <x v="170"/>
          </reference>
          <reference field="5" count="1" selected="0">
            <x v="61"/>
          </reference>
        </references>
      </pivotArea>
    </format>
    <format dxfId="134">
      <pivotArea dataOnly="0" labelOnly="1" outline="0" fieldPosition="0">
        <references count="4">
          <reference field="1" count="1">
            <x v="2"/>
          </reference>
          <reference field="2" count="1" selected="0">
            <x v="21"/>
          </reference>
          <reference field="3" count="1" selected="0">
            <x v="171"/>
          </reference>
          <reference field="5" count="1" selected="0">
            <x v="62"/>
          </reference>
        </references>
      </pivotArea>
    </format>
    <format dxfId="133">
      <pivotArea dataOnly="0" labelOnly="1" outline="0" fieldPosition="0">
        <references count="4">
          <reference field="1" count="1">
            <x v="2"/>
          </reference>
          <reference field="2" count="1" selected="0">
            <x v="21"/>
          </reference>
          <reference field="3" count="1" selected="0">
            <x v="172"/>
          </reference>
          <reference field="5" count="1" selected="0">
            <x v="63"/>
          </reference>
        </references>
      </pivotArea>
    </format>
    <format dxfId="132">
      <pivotArea dataOnly="0" labelOnly="1" outline="0" fieldPosition="0">
        <references count="4">
          <reference field="1" count="1">
            <x v="2"/>
          </reference>
          <reference field="2" count="1" selected="0">
            <x v="21"/>
          </reference>
          <reference field="3" count="1" selected="0">
            <x v="173"/>
          </reference>
          <reference field="5" count="1" selected="0">
            <x v="64"/>
          </reference>
        </references>
      </pivotArea>
    </format>
    <format dxfId="131">
      <pivotArea dataOnly="0" labelOnly="1" outline="0" fieldPosition="0">
        <references count="4">
          <reference field="1" count="1">
            <x v="2"/>
          </reference>
          <reference field="2" count="1" selected="0">
            <x v="21"/>
          </reference>
          <reference field="3" count="1" selected="0">
            <x v="174"/>
          </reference>
          <reference field="5" count="1" selected="0">
            <x v="65"/>
          </reference>
        </references>
      </pivotArea>
    </format>
    <format dxfId="130">
      <pivotArea dataOnly="0" labelOnly="1" outline="0" fieldPosition="0">
        <references count="4">
          <reference field="1" count="1">
            <x v="2"/>
          </reference>
          <reference field="2" count="1" selected="0">
            <x v="21"/>
          </reference>
          <reference field="3" count="1" selected="0">
            <x v="179"/>
          </reference>
          <reference field="5" count="1" selected="0">
            <x v="100"/>
          </reference>
        </references>
      </pivotArea>
    </format>
    <format dxfId="129">
      <pivotArea dataOnly="0" labelOnly="1" outline="0" fieldPosition="0">
        <references count="4">
          <reference field="1" count="1">
            <x v="1"/>
          </reference>
          <reference field="2" count="1" selected="0">
            <x v="22"/>
          </reference>
          <reference field="3" count="1" selected="0">
            <x v="194"/>
          </reference>
          <reference field="5" count="1" selected="0">
            <x v="204"/>
          </reference>
        </references>
      </pivotArea>
    </format>
    <format dxfId="128">
      <pivotArea dataOnly="0" labelOnly="1" outline="0" fieldPosition="0">
        <references count="4">
          <reference field="1" count="1">
            <x v="5"/>
          </reference>
          <reference field="2" count="1" selected="0">
            <x v="30"/>
          </reference>
          <reference field="3" count="1" selected="0">
            <x v="59"/>
          </reference>
          <reference field="5" count="1" selected="0">
            <x v="42"/>
          </reference>
        </references>
      </pivotArea>
    </format>
    <format dxfId="127">
      <pivotArea dataOnly="0" labelOnly="1" outline="0" fieldPosition="0">
        <references count="4">
          <reference field="1" count="1">
            <x v="1"/>
          </reference>
          <reference field="2" count="1" selected="0">
            <x v="37"/>
          </reference>
          <reference field="3" count="1" selected="0">
            <x v="110"/>
          </reference>
          <reference field="5" count="1" selected="0">
            <x v="94"/>
          </reference>
        </references>
      </pivotArea>
    </format>
    <format dxfId="126">
      <pivotArea dataOnly="0" labelOnly="1" outline="0" fieldPosition="0">
        <references count="4">
          <reference field="1" count="1">
            <x v="1"/>
          </reference>
          <reference field="2" count="1" selected="0">
            <x v="41"/>
          </reference>
          <reference field="3" count="1" selected="0">
            <x v="162"/>
          </reference>
          <reference field="5" count="1" selected="0">
            <x v="186"/>
          </reference>
        </references>
      </pivotArea>
    </format>
    <format dxfId="125">
      <pivotArea dataOnly="0" labelOnly="1" outline="0" fieldPosition="0">
        <references count="4">
          <reference field="1" count="1">
            <x v="1"/>
          </reference>
          <reference field="2" count="1" selected="0">
            <x v="41"/>
          </reference>
          <reference field="3" count="1" selected="0">
            <x v="184"/>
          </reference>
          <reference field="5" count="1" selected="0">
            <x v="185"/>
          </reference>
        </references>
      </pivotArea>
    </format>
    <format dxfId="124">
      <pivotArea dataOnly="0" labelOnly="1" outline="0" fieldPosition="0">
        <references count="4">
          <reference field="1" count="1">
            <x v="1"/>
          </reference>
          <reference field="2" count="1" selected="0">
            <x v="41"/>
          </reference>
          <reference field="3" count="1" selected="0">
            <x v="185"/>
          </reference>
          <reference field="5" count="1" selected="0">
            <x v="187"/>
          </reference>
        </references>
      </pivotArea>
    </format>
    <format dxfId="123">
      <pivotArea dataOnly="0" labelOnly="1" outline="0" fieldPosition="0">
        <references count="4">
          <reference field="1" count="1">
            <x v="5"/>
          </reference>
          <reference field="2" count="1" selected="0">
            <x v="42"/>
          </reference>
          <reference field="3" count="1" selected="0">
            <x v="165"/>
          </reference>
          <reference field="5" count="1" selected="0">
            <x v="151"/>
          </reference>
        </references>
      </pivotArea>
    </format>
    <format dxfId="122">
      <pivotArea dataOnly="0" labelOnly="1" outline="0" fieldPosition="0">
        <references count="4">
          <reference field="1" count="1">
            <x v="2"/>
          </reference>
          <reference field="2" count="1" selected="0">
            <x v="45"/>
          </reference>
          <reference field="3" count="1" selected="0">
            <x v="178"/>
          </reference>
          <reference field="5" count="1" selected="0">
            <x v="99"/>
          </reference>
        </references>
      </pivotArea>
    </format>
    <format dxfId="121">
      <pivotArea dataOnly="0" labelOnly="1" outline="0" fieldPosition="0">
        <references count="4">
          <reference field="1" count="1">
            <x v="2"/>
          </reference>
          <reference field="2" count="1" selected="0">
            <x v="45"/>
          </reference>
          <reference field="3" count="1" selected="0">
            <x v="178"/>
          </reference>
          <reference field="5" count="1" selected="0">
            <x v="116"/>
          </reference>
        </references>
      </pivotArea>
    </format>
    <format dxfId="120">
      <pivotArea dataOnly="0" labelOnly="1" outline="0" fieldPosition="0">
        <references count="4">
          <reference field="1" count="1">
            <x v="2"/>
          </reference>
          <reference field="2" count="1" selected="0">
            <x v="45"/>
          </reference>
          <reference field="3" count="1" selected="0">
            <x v="178"/>
          </reference>
          <reference field="5" count="1" selected="0">
            <x v="157"/>
          </reference>
        </references>
      </pivotArea>
    </format>
    <format dxfId="119">
      <pivotArea dataOnly="0" labelOnly="1" outline="0" fieldPosition="0">
        <references count="4">
          <reference field="1" count="1">
            <x v="2"/>
          </reference>
          <reference field="2" count="1" selected="0">
            <x v="45"/>
          </reference>
          <reference field="3" count="1" selected="0">
            <x v="195"/>
          </reference>
          <reference field="5" count="1" selected="0">
            <x v="207"/>
          </reference>
        </references>
      </pivotArea>
    </format>
    <format dxfId="118">
      <pivotArea dataOnly="0" labelOnly="1" outline="0" fieldPosition="0">
        <references count="4">
          <reference field="1" count="1">
            <x v="2"/>
          </reference>
          <reference field="2" count="1" selected="0">
            <x v="49"/>
          </reference>
          <reference field="3" count="1" selected="0">
            <x v="197"/>
          </reference>
          <reference field="5" count="1" selected="0">
            <x v="210"/>
          </reference>
        </references>
      </pivotArea>
    </format>
    <format dxfId="117">
      <pivotArea dataOnly="0" labelOnly="1" outline="0" fieldPosition="0">
        <references count="4">
          <reference field="1" count="1">
            <x v="1"/>
          </reference>
          <reference field="2" count="1" selected="0">
            <x v="51"/>
          </reference>
          <reference field="3" count="1" selected="0">
            <x v="159"/>
          </reference>
          <reference field="5" count="1" selected="0">
            <x v="181"/>
          </reference>
        </references>
      </pivotArea>
    </format>
    <format dxfId="116">
      <pivotArea dataOnly="0" labelOnly="1" outline="0" fieldPosition="0">
        <references count="4">
          <reference field="1" count="1">
            <x v="2"/>
          </reference>
          <reference field="2" count="1" selected="0">
            <x v="53"/>
          </reference>
          <reference field="3" count="1" selected="0">
            <x v="137"/>
          </reference>
          <reference field="5" count="1" selected="0">
            <x v="154"/>
          </reference>
        </references>
      </pivotArea>
    </format>
    <format dxfId="115">
      <pivotArea dataOnly="0" labelOnly="1" outline="0" fieldPosition="0">
        <references count="4">
          <reference field="1" count="1">
            <x v="2"/>
          </reference>
          <reference field="2" count="1" selected="0">
            <x v="53"/>
          </reference>
          <reference field="3" count="1" selected="0">
            <x v="175"/>
          </reference>
          <reference field="5" count="1" selected="0">
            <x v="115"/>
          </reference>
        </references>
      </pivotArea>
    </format>
    <format dxfId="114">
      <pivotArea dataOnly="0" labelOnly="1" outline="0" fieldPosition="0">
        <references count="4">
          <reference field="1" count="1">
            <x v="2"/>
          </reference>
          <reference field="2" count="1" selected="0">
            <x v="53"/>
          </reference>
          <reference field="3" count="1" selected="0">
            <x v="176"/>
          </reference>
          <reference field="5" count="1" selected="0">
            <x v="155"/>
          </reference>
        </references>
      </pivotArea>
    </format>
    <format dxfId="113">
      <pivotArea dataOnly="0" labelOnly="1" outline="0" fieldPosition="0">
        <references count="4">
          <reference field="1" count="1">
            <x v="2"/>
          </reference>
          <reference field="2" count="1" selected="0">
            <x v="54"/>
          </reference>
          <reference field="3" count="1" selected="0">
            <x v="137"/>
          </reference>
          <reference field="5" count="1" selected="0">
            <x v="159"/>
          </reference>
        </references>
      </pivotArea>
    </format>
    <format dxfId="112">
      <pivotArea dataOnly="0" labelOnly="1" outline="0" fieldPosition="0">
        <references count="4">
          <reference field="1" count="1">
            <x v="2"/>
          </reference>
          <reference field="2" count="1" selected="0">
            <x v="54"/>
          </reference>
          <reference field="3" count="1" selected="0">
            <x v="140"/>
          </reference>
          <reference field="5" count="1" selected="0">
            <x v="158"/>
          </reference>
        </references>
      </pivotArea>
    </format>
    <format dxfId="111">
      <pivotArea dataOnly="0" labelOnly="1" outline="0" fieldPosition="0">
        <references count="4">
          <reference field="1" count="1">
            <x v="2"/>
          </reference>
          <reference field="2" count="1" selected="0">
            <x v="54"/>
          </reference>
          <reference field="3" count="1" selected="0">
            <x v="141"/>
          </reference>
          <reference field="5" count="1" selected="0">
            <x v="160"/>
          </reference>
        </references>
      </pivotArea>
    </format>
    <format dxfId="110">
      <pivotArea dataOnly="0" labelOnly="1" outline="0" fieldPosition="0">
        <references count="4">
          <reference field="1" count="1">
            <x v="2"/>
          </reference>
          <reference field="2" count="1" selected="0">
            <x v="54"/>
          </reference>
          <reference field="3" count="1" selected="0">
            <x v="196"/>
          </reference>
          <reference field="5" count="1" selected="0">
            <x v="208"/>
          </reference>
        </references>
      </pivotArea>
    </format>
    <format dxfId="109">
      <pivotArea dataOnly="0" labelOnly="1" outline="0" fieldPosition="0">
        <references count="4">
          <reference field="1" count="1">
            <x v="2"/>
          </reference>
          <reference field="2" count="1" selected="0">
            <x v="56"/>
          </reference>
          <reference field="3" count="1" selected="0">
            <x v="114"/>
          </reference>
          <reference field="5" count="1" selected="0">
            <x v="209"/>
          </reference>
        </references>
      </pivotArea>
    </format>
    <format dxfId="108">
      <pivotArea dataOnly="0" labelOnly="1" outline="0" fieldPosition="0">
        <references count="4">
          <reference field="1" count="1">
            <x v="2"/>
          </reference>
          <reference field="2" count="1" selected="0">
            <x v="56"/>
          </reference>
          <reference field="3" count="1" selected="0">
            <x v="147"/>
          </reference>
          <reference field="5" count="1" selected="0">
            <x v="166"/>
          </reference>
        </references>
      </pivotArea>
    </format>
    <format dxfId="107">
      <pivotArea dataOnly="0" labelOnly="1" outline="0" fieldPosition="0">
        <references count="4">
          <reference field="1" count="1">
            <x v="5"/>
          </reference>
          <reference field="2" count="1" selected="0">
            <x v="58"/>
          </reference>
          <reference field="3" count="1" selected="0">
            <x v="181"/>
          </reference>
          <reference field="5" count="1" selected="0">
            <x v="197"/>
          </reference>
        </references>
      </pivotArea>
    </format>
    <format dxfId="106">
      <pivotArea dataOnly="0" labelOnly="1" outline="0" fieldPosition="0">
        <references count="4">
          <reference field="1" count="1">
            <x v="2"/>
          </reference>
          <reference field="2" count="1" selected="0">
            <x v="62"/>
          </reference>
          <reference field="3" count="1" selected="0">
            <x v="138"/>
          </reference>
          <reference field="5" count="1" selected="0">
            <x v="140"/>
          </reference>
        </references>
      </pivotArea>
    </format>
    <format dxfId="105">
      <pivotArea dataOnly="0" labelOnly="1" outline="0" fieldPosition="0">
        <references count="4">
          <reference field="1" count="1">
            <x v="2"/>
          </reference>
          <reference field="2" count="1" selected="0">
            <x v="62"/>
          </reference>
          <reference field="3" count="1" selected="0">
            <x v="139"/>
          </reference>
          <reference field="5" count="1" selected="0">
            <x v="141"/>
          </reference>
        </references>
      </pivotArea>
    </format>
    <format dxfId="104">
      <pivotArea dataOnly="0" labelOnly="1" outline="0" fieldPosition="0">
        <references count="4">
          <reference field="1" count="1">
            <x v="6"/>
          </reference>
          <reference field="2" count="1" selected="0">
            <x v="64"/>
          </reference>
          <reference field="3" count="1" selected="0">
            <x v="130"/>
          </reference>
          <reference field="5" count="1" selected="0">
            <x v="143"/>
          </reference>
        </references>
      </pivotArea>
    </format>
    <format dxfId="103">
      <pivotArea dataOnly="0" labelOnly="1" outline="0" fieldPosition="0">
        <references count="4">
          <reference field="1" count="1">
            <x v="1"/>
          </reference>
          <reference field="2" count="1" selected="0">
            <x v="66"/>
          </reference>
          <reference field="3" count="1" selected="0">
            <x v="133"/>
          </reference>
          <reference field="5" count="1" selected="0">
            <x v="147"/>
          </reference>
        </references>
      </pivotArea>
    </format>
    <format dxfId="102">
      <pivotArea dataOnly="0" labelOnly="1" outline="0" fieldPosition="0">
        <references count="4">
          <reference field="1" count="1">
            <x v="2"/>
          </reference>
          <reference field="2" count="1" selected="0">
            <x v="69"/>
          </reference>
          <reference field="3" count="1" selected="0">
            <x v="177"/>
          </reference>
          <reference field="5" count="1" selected="0">
            <x v="156"/>
          </reference>
        </references>
      </pivotArea>
    </format>
    <format dxfId="101">
      <pivotArea dataOnly="0" labelOnly="1" outline="0" fieldPosition="0">
        <references count="4">
          <reference field="1" count="1">
            <x v="2"/>
          </reference>
          <reference field="2" count="1" selected="0">
            <x v="70"/>
          </reference>
          <reference field="3" count="1" selected="0">
            <x v="142"/>
          </reference>
          <reference field="5" count="1" selected="0">
            <x v="161"/>
          </reference>
        </references>
      </pivotArea>
    </format>
    <format dxfId="100">
      <pivotArea dataOnly="0" labelOnly="1" outline="0" fieldPosition="0">
        <references count="4">
          <reference field="1" count="1">
            <x v="2"/>
          </reference>
          <reference field="2" count="1" selected="0">
            <x v="70"/>
          </reference>
          <reference field="3" count="1" selected="0">
            <x v="143"/>
          </reference>
          <reference field="5" count="1" selected="0">
            <x v="162"/>
          </reference>
        </references>
      </pivotArea>
    </format>
    <format dxfId="99">
      <pivotArea dataOnly="0" labelOnly="1" outline="0" fieldPosition="0">
        <references count="4">
          <reference field="1" count="1">
            <x v="2"/>
          </reference>
          <reference field="2" count="1" selected="0">
            <x v="70"/>
          </reference>
          <reference field="3" count="1" selected="0">
            <x v="144"/>
          </reference>
          <reference field="5" count="1" selected="0">
            <x v="163"/>
          </reference>
        </references>
      </pivotArea>
    </format>
    <format dxfId="98">
      <pivotArea dataOnly="0" labelOnly="1" outline="0" fieldPosition="0">
        <references count="4">
          <reference field="1" count="1">
            <x v="2"/>
          </reference>
          <reference field="2" count="1" selected="0">
            <x v="71"/>
          </reference>
          <reference field="3" count="1" selected="0">
            <x v="145"/>
          </reference>
          <reference field="5" count="1" selected="0">
            <x v="164"/>
          </reference>
        </references>
      </pivotArea>
    </format>
    <format dxfId="97">
      <pivotArea dataOnly="0" labelOnly="1" outline="0" fieldPosition="0">
        <references count="4">
          <reference field="1" count="1">
            <x v="6"/>
          </reference>
          <reference field="2" count="1" selected="0">
            <x v="72"/>
          </reference>
          <reference field="3" count="1" selected="0">
            <x v="146"/>
          </reference>
          <reference field="5" count="1" selected="0">
            <x v="165"/>
          </reference>
        </references>
      </pivotArea>
    </format>
    <format dxfId="96">
      <pivotArea dataOnly="0" labelOnly="1" outline="0" fieldPosition="0">
        <references count="4">
          <reference field="1" count="1">
            <x v="5"/>
          </reference>
          <reference field="2" count="1" selected="0">
            <x v="74"/>
          </reference>
          <reference field="3" count="1" selected="0">
            <x v="152"/>
          </reference>
          <reference field="5" count="1" selected="0">
            <x v="173"/>
          </reference>
        </references>
      </pivotArea>
    </format>
    <format dxfId="95">
      <pivotArea dataOnly="0" labelOnly="1" outline="0" fieldPosition="0">
        <references count="4">
          <reference field="1" count="1">
            <x v="5"/>
          </reference>
          <reference field="2" count="1" selected="0">
            <x v="75"/>
          </reference>
          <reference field="3" count="1" selected="0">
            <x v="154"/>
          </reference>
          <reference field="5" count="1" selected="0">
            <x v="175"/>
          </reference>
        </references>
      </pivotArea>
    </format>
    <format dxfId="94">
      <pivotArea dataOnly="0" labelOnly="1" outline="0" fieldPosition="0">
        <references count="4">
          <reference field="1" count="1">
            <x v="1"/>
          </reference>
          <reference field="2" count="1" selected="0">
            <x v="76"/>
          </reference>
          <reference field="3" count="1" selected="0">
            <x v="155"/>
          </reference>
          <reference field="5" count="1" selected="0">
            <x v="177"/>
          </reference>
        </references>
      </pivotArea>
    </format>
    <format dxfId="93">
      <pivotArea dataOnly="0" labelOnly="1" outline="0" fieldPosition="0">
        <references count="4">
          <reference field="1" count="1">
            <x v="1"/>
          </reference>
          <reference field="2" count="1" selected="0">
            <x v="78"/>
          </reference>
          <reference field="3" count="1" selected="0">
            <x v="160"/>
          </reference>
          <reference field="5" count="1" selected="0">
            <x v="182"/>
          </reference>
        </references>
      </pivotArea>
    </format>
    <format dxfId="92">
      <pivotArea dataOnly="0" labelOnly="1" outline="0" fieldPosition="0">
        <references count="4">
          <reference field="1" count="1">
            <x v="1"/>
          </reference>
          <reference field="2" count="1" selected="0">
            <x v="79"/>
          </reference>
          <reference field="3" count="1" selected="0">
            <x v="161"/>
          </reference>
          <reference field="5" count="1" selected="0">
            <x v="184"/>
          </reference>
        </references>
      </pivotArea>
    </format>
    <format dxfId="91">
      <pivotArea dataOnly="0" labelOnly="1" outline="0" fieldPosition="0">
        <references count="4">
          <reference field="1" count="1">
            <x v="1"/>
          </reference>
          <reference field="2" count="1" selected="0">
            <x v="79"/>
          </reference>
          <reference field="3" count="1" selected="0">
            <x v="183"/>
          </reference>
          <reference field="5" count="1" selected="0">
            <x v="183"/>
          </reference>
        </references>
      </pivotArea>
    </format>
    <format dxfId="90">
      <pivotArea dataOnly="0" labelOnly="1" outline="0" fieldPosition="0">
        <references count="4">
          <reference field="1" count="1">
            <x v="1"/>
          </reference>
          <reference field="2" count="1" selected="0">
            <x v="80"/>
          </reference>
          <reference field="3" count="1" selected="0">
            <x v="186"/>
          </reference>
          <reference field="5" count="1" selected="0">
            <x v="188"/>
          </reference>
        </references>
      </pivotArea>
    </format>
    <format dxfId="89">
      <pivotArea dataOnly="0" labelOnly="1" outline="0" fieldPosition="0">
        <references count="4">
          <reference field="1" count="1">
            <x v="1"/>
          </reference>
          <reference field="2" count="1" selected="0">
            <x v="80"/>
          </reference>
          <reference field="3" count="1" selected="0">
            <x v="187"/>
          </reference>
          <reference field="5" count="1" selected="0">
            <x v="190"/>
          </reference>
        </references>
      </pivotArea>
    </format>
    <format dxfId="88">
      <pivotArea dataOnly="0" labelOnly="1" outline="0" fieldPosition="0">
        <references count="4">
          <reference field="1" count="1">
            <x v="1"/>
          </reference>
          <reference field="2" count="1" selected="0">
            <x v="81"/>
          </reference>
          <reference field="3" count="1" selected="0">
            <x v="189"/>
          </reference>
          <reference field="5" count="1" selected="0">
            <x v="194"/>
          </reference>
        </references>
      </pivotArea>
    </format>
    <format dxfId="87">
      <pivotArea dataOnly="0" labelOnly="1" outline="0" fieldPosition="0">
        <references count="4">
          <reference field="1" count="1">
            <x v="6"/>
          </reference>
          <reference field="2" count="1" selected="0">
            <x v="82"/>
          </reference>
          <reference field="3" count="1" selected="0">
            <x v="137"/>
          </reference>
          <reference field="5" count="1" selected="0">
            <x v="196"/>
          </reference>
        </references>
      </pivotArea>
    </format>
    <format dxfId="86">
      <pivotArea dataOnly="0" labelOnly="1" outline="0" fieldPosition="0">
        <references count="4">
          <reference field="1" count="1">
            <x v="5"/>
          </reference>
          <reference field="2" count="1" selected="0">
            <x v="83"/>
          </reference>
          <reference field="3" count="1" selected="0">
            <x v="151"/>
          </reference>
          <reference field="5" count="1" selected="0">
            <x v="172"/>
          </reference>
        </references>
      </pivotArea>
    </format>
    <format dxfId="85">
      <pivotArea dataOnly="0" labelOnly="1" outline="0" fieldPosition="0">
        <references count="4">
          <reference field="1" count="1">
            <x v="5"/>
          </reference>
          <reference field="2" count="1" selected="0">
            <x v="84"/>
          </reference>
          <reference field="3" count="1" selected="0">
            <x v="182"/>
          </reference>
          <reference field="5" count="1" selected="0">
            <x v="198"/>
          </reference>
        </references>
      </pivotArea>
    </format>
    <format dxfId="84">
      <pivotArea dataOnly="0" labelOnly="1" outline="0" fieldPosition="0">
        <references count="4">
          <reference field="1" count="1">
            <x v="1"/>
          </reference>
          <reference field="2" count="1" selected="0">
            <x v="85"/>
          </reference>
          <reference field="3" count="1" selected="0">
            <x v="191"/>
          </reference>
          <reference field="5" count="1" selected="0">
            <x v="201"/>
          </reference>
        </references>
      </pivotArea>
    </format>
    <format dxfId="83">
      <pivotArea dataOnly="0" labelOnly="1" outline="0" fieldPosition="0">
        <references count="4">
          <reference field="1" count="1">
            <x v="1"/>
          </reference>
          <reference field="2" count="1" selected="0">
            <x v="85"/>
          </reference>
          <reference field="3" count="1" selected="0">
            <x v="192"/>
          </reference>
          <reference field="5" count="1" selected="0">
            <x v="202"/>
          </reference>
        </references>
      </pivotArea>
    </format>
    <format dxfId="82">
      <pivotArea dataOnly="0" labelOnly="1" outline="0" fieldPosition="0">
        <references count="4">
          <reference field="1" count="1">
            <x v="6"/>
          </reference>
          <reference field="2" count="1" selected="0">
            <x v="87"/>
          </reference>
          <reference field="3" count="1" selected="0">
            <x v="198"/>
          </reference>
          <reference field="5" count="1" selected="0">
            <x v="211"/>
          </reference>
        </references>
      </pivotArea>
    </format>
    <format dxfId="81">
      <pivotArea dataOnly="0" labelOnly="1" outline="0" fieldPosition="0">
        <references count="4">
          <reference field="1" count="1">
            <x v="5"/>
          </reference>
          <reference field="2" count="1" selected="0">
            <x v="88"/>
          </reference>
          <reference field="3" count="1" selected="0">
            <x v="199"/>
          </reference>
          <reference field="5" count="1" selected="0">
            <x v="212"/>
          </reference>
        </references>
      </pivotArea>
    </format>
    <format dxfId="80">
      <pivotArea dataOnly="0" labelOnly="1" outline="0" fieldPosition="0">
        <references count="4">
          <reference field="1" count="1">
            <x v="5"/>
          </reference>
          <reference field="2" count="1" selected="0">
            <x v="89"/>
          </reference>
          <reference field="3" count="1" selected="0">
            <x v="200"/>
          </reference>
          <reference field="5" count="1" selected="0">
            <x v="213"/>
          </reference>
        </references>
      </pivotArea>
    </format>
    <format dxfId="79">
      <pivotArea dataOnly="0" labelOnly="1" outline="0" fieldPosition="0">
        <references count="4">
          <reference field="1" count="1">
            <x v="5"/>
          </reference>
          <reference field="2" count="1" selected="0">
            <x v="90"/>
          </reference>
          <reference field="3" count="1" selected="0">
            <x v="201"/>
          </reference>
          <reference field="5" count="1" selected="0">
            <x v="214"/>
          </reference>
        </references>
      </pivotArea>
    </format>
    <format dxfId="78">
      <pivotArea dataOnly="0" labelOnly="1" outline="0" fieldPosition="0">
        <references count="4">
          <reference field="1" count="1">
            <x v="5"/>
          </reference>
          <reference field="2" count="1" selected="0">
            <x v="90"/>
          </reference>
          <reference field="3" count="1" selected="0">
            <x v="202"/>
          </reference>
          <reference field="5" count="1" selected="0">
            <x v="215"/>
          </reference>
        </references>
      </pivotArea>
    </format>
    <format dxfId="77">
      <pivotArea dataOnly="0" labelOnly="1" outline="0" fieldPosition="0">
        <references count="1">
          <reference field="4294967294" count="9">
            <x v="0"/>
            <x v="1"/>
            <x v="2"/>
            <x v="3"/>
            <x v="4"/>
            <x v="5"/>
            <x v="6"/>
            <x v="7"/>
            <x v="8"/>
          </reference>
        </references>
      </pivotArea>
    </format>
  </formats>
  <conditionalFormats count="2">
    <conditionalFormat priority="2">
      <pivotAreas count="1">
        <pivotArea type="data" outline="0" collapsedLevelsAreSubtotals="1" fieldPosition="0">
          <references count="5">
            <reference field="4294967294" count="1" selected="0">
              <x v="7"/>
            </reference>
            <reference field="1" count="1" selected="0">
              <x v="0"/>
            </reference>
            <reference field="2" count="1" selected="0">
              <x v="0"/>
            </reference>
            <reference field="3" count="1" selected="0">
              <x v="1"/>
            </reference>
            <reference field="5" count="1" selected="0">
              <x v="3"/>
            </reference>
          </references>
        </pivotArea>
      </pivotAreas>
    </conditionalFormat>
    <conditionalFormat priority="1">
      <pivotAreas count="1">
        <pivotArea type="data" outline="0" collapsedLevelsAreSubtotals="1" fieldPosition="0">
          <references count="5">
            <reference field="4294967294" count="1" selected="0">
              <x v="8"/>
            </reference>
            <reference field="1" count="1" selected="0">
              <x v="0"/>
            </reference>
            <reference field="2" count="1" selected="0">
              <x v="0"/>
            </reference>
            <reference field="3" count="1" selected="0">
              <x v="1"/>
            </reference>
            <reference field="5"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114729-D6F4-F04D-82C0-7CF800806937}" name="IBM_PO5" displayName="IBM_PO5" ref="A1:O445" totalsRowShown="0" headerRowDxfId="76" dataDxfId="74" headerRowBorderDxfId="75" tableBorderDxfId="73" totalsRowBorderDxfId="72">
  <autoFilter ref="A1:O445" xr:uid="{E2114729-D6F4-F04D-82C0-7CF800806937}">
    <filterColumn colId="6">
      <filters>
        <dateGroupItem year="2026" dateTimeGrouping="year"/>
      </filters>
    </filterColumn>
  </autoFilter>
  <tableColumns count="15">
    <tableColumn id="2" xr3:uid="{0F987647-E98F-3041-A358-20A15ABBC12D}" name="PO#" dataDxfId="71"/>
    <tableColumn id="12" xr3:uid="{1E2F3296-E5B3-614F-B75F-4C461AAAA7E0}" name="Old POs" dataDxfId="70"/>
    <tableColumn id="1" xr3:uid="{64635224-3D7F-7E4C-93E5-4F01B1E037E8}" name="PO Name" dataDxfId="69"/>
    <tableColumn id="3" xr3:uid="{A033BC2E-C248-CF49-A503-6B83CE493161}" name="PO Owner" dataDxfId="68"/>
    <tableColumn id="4" xr3:uid="{3E137149-1B3C-FA48-ACBA-D86CF588AD9E}" name="Cost Center" dataDxfId="67"/>
    <tableColumn id="5" xr3:uid="{55A0D494-ED77-4746-A165-AB4F7BB821A6}" name="WBS" dataDxfId="66"/>
    <tableColumn id="6" xr3:uid="{FB1A9D99-277E-ED46-B668-5CB5210E9028}" name="Date Requested" dataDxfId="65"/>
    <tableColumn id="7" xr3:uid="{F684632B-0347-F74B-A6A6-86BA6DFE5FC7}" name="Comments" dataDxfId="64"/>
    <tableColumn id="8" xr3:uid="{2CDBFB2A-90F6-CA4A-90EE-B8B0CA9E24DE}" name="Pfizer Owner" dataDxfId="63"/>
    <tableColumn id="10" xr3:uid="{6A05923F-D4F1-CA4F-810D-2D3B2511FF88}" name="IBM Owner" dataDxfId="62"/>
    <tableColumn id="14" xr3:uid="{788E66A7-C0A9-4565-A33E-4FB6C9C3D205}" name="Forecast Provided" dataDxfId="61">
      <calculatedColumnFormula>IF((L2=M2),"Not Forecasted","Forecasted")</calculatedColumnFormula>
    </tableColumn>
    <tableColumn id="9" xr3:uid="{7A7ECCEE-0DB8-B049-ADFF-4079275E775A}" name="Forecast Provided T&amp;M" dataDxfId="60">
      <calculatedColumnFormula>IF(ISNUMBER(VLOOKUP(A2,'T&amp;M Details'!D:D,1,0)),"Forecasted","Not Forecasted")</calculatedColumnFormula>
    </tableColumn>
    <tableColumn id="11" xr3:uid="{7992BE9D-EAB5-4509-9CF8-B7E79E0417E0}" name="Forecast Provided FP" dataDxfId="59">
      <calculatedColumnFormula>IF(ISNUMBER(VLOOKUP(IBM_PO5[[#This Row],[PO'#]],'Fixed Price Details'!D:D,1,0)),"Forecasted","Not Forecasted")</calculatedColumnFormula>
    </tableColumn>
    <tableColumn id="13" xr3:uid="{779144A7-6710-4F14-BB51-A36DC720B1B2}" name="Column1" dataDxfId="58"/>
    <tableColumn id="15" xr3:uid="{01672A19-01A1-42EC-B338-685C1DF06913}" name="Column2" dataDxfId="5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1-02-19T17:14:55.99" personId="{75EF3CC7-C515-824D-86E3-1CA086F3213C}" id="{5D6264B3-198C-0B44-B168-7C406ABD5885}">
    <text>Lists out the DLT-1 org that this cost center rolls up to so it’s known where to submit accruals.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3B7F-5409-FD4A-A093-FCE894FEBFE0}">
  <sheetPr>
    <tabColor theme="7"/>
  </sheetPr>
  <dimension ref="A1:X1548"/>
  <sheetViews>
    <sheetView topLeftCell="B1" zoomScaleNormal="100" workbookViewId="0">
      <selection activeCell="C18" sqref="C18"/>
    </sheetView>
  </sheetViews>
  <sheetFormatPr defaultColWidth="22.5" defaultRowHeight="15"/>
  <cols>
    <col min="1" max="1" width="28" style="3" bestFit="1" customWidth="1"/>
    <col min="2" max="2" width="15" style="3" bestFit="1" customWidth="1"/>
    <col min="3" max="3" width="32" style="3" customWidth="1"/>
    <col min="4" max="4" width="30" style="3" customWidth="1"/>
    <col min="5" max="5" width="12" style="4" customWidth="1"/>
    <col min="6" max="6" width="10.5" style="4" bestFit="1" customWidth="1"/>
    <col min="7" max="7" width="10.375" style="4" bestFit="1" customWidth="1"/>
    <col min="8" max="8" width="12.75" style="4" bestFit="1" customWidth="1"/>
    <col min="9" max="9" width="9.375" style="4" bestFit="1" customWidth="1"/>
    <col min="10" max="10" width="13.75" style="47" bestFit="1" customWidth="1"/>
    <col min="11" max="11" width="13.125" style="49" bestFit="1" customWidth="1"/>
    <col min="12" max="12" width="9.375" style="51" bestFit="1" customWidth="1"/>
    <col min="13" max="13" width="7.75" style="4" bestFit="1" customWidth="1"/>
    <col min="14" max="14" width="12" style="49" bestFit="1" customWidth="1"/>
    <col min="15" max="15" width="11.375" style="49" bestFit="1" customWidth="1"/>
    <col min="16" max="16" width="9.25" style="49" bestFit="1" customWidth="1"/>
    <col min="17" max="17" width="8.625" style="49" bestFit="1" customWidth="1"/>
    <col min="18" max="18" width="10.25" style="52" bestFit="1" customWidth="1"/>
    <col min="19" max="19" width="10" style="52" bestFit="1" customWidth="1"/>
    <col min="20" max="20" width="11" style="5" bestFit="1" customWidth="1"/>
    <col min="21" max="21" width="7.5" style="6" bestFit="1" customWidth="1"/>
    <col min="22" max="22" width="5" style="6" bestFit="1" customWidth="1"/>
    <col min="23" max="23" width="5.5" style="3" bestFit="1" customWidth="1"/>
    <col min="24" max="24" width="16" style="3" customWidth="1"/>
    <col min="25" max="16384" width="22.5" style="3"/>
  </cols>
  <sheetData>
    <row r="1" spans="1:24" ht="16.5" customHeight="1">
      <c r="A1" s="1" t="s">
        <v>0</v>
      </c>
      <c r="B1" s="2">
        <v>46202</v>
      </c>
      <c r="C1" s="104"/>
      <c r="D1" s="104"/>
      <c r="E1" s="104"/>
      <c r="F1" s="104"/>
      <c r="G1" s="104"/>
      <c r="H1" s="105"/>
      <c r="I1" s="105"/>
      <c r="J1" s="46" t="s">
        <v>1</v>
      </c>
      <c r="K1" s="106"/>
      <c r="L1" s="50"/>
      <c r="M1" s="15"/>
      <c r="N1" s="50"/>
      <c r="O1" s="50"/>
      <c r="P1" s="106"/>
      <c r="Q1" s="106"/>
      <c r="R1" s="107"/>
      <c r="S1" s="107"/>
      <c r="T1" s="108"/>
      <c r="U1" s="109"/>
      <c r="V1" s="109"/>
      <c r="W1" s="104"/>
      <c r="X1" s="104"/>
    </row>
    <row r="2" spans="1:24">
      <c r="A2" s="1" t="s">
        <v>2</v>
      </c>
      <c r="B2" s="2">
        <v>46227</v>
      </c>
      <c r="C2" s="104"/>
      <c r="D2" s="104"/>
      <c r="E2" s="104"/>
      <c r="F2" s="104"/>
      <c r="G2" s="104"/>
      <c r="H2" s="105"/>
      <c r="I2" s="105"/>
      <c r="J2" s="110"/>
      <c r="K2" s="106"/>
      <c r="L2" s="50"/>
      <c r="M2" s="15"/>
      <c r="N2" s="50"/>
      <c r="O2" s="50"/>
      <c r="P2" s="106"/>
      <c r="Q2" s="106"/>
      <c r="R2" s="107"/>
      <c r="S2" s="107"/>
      <c r="T2" s="108"/>
      <c r="U2" s="109"/>
      <c r="V2" s="109"/>
      <c r="W2" s="104"/>
      <c r="X2" s="104"/>
    </row>
    <row r="3" spans="1:24">
      <c r="A3" s="1" t="s">
        <v>3</v>
      </c>
      <c r="B3" s="2">
        <v>46246</v>
      </c>
      <c r="C3" s="104"/>
      <c r="D3" s="104"/>
      <c r="E3" s="105"/>
      <c r="F3" s="105"/>
      <c r="G3" s="105"/>
      <c r="H3" s="105"/>
      <c r="I3" s="105"/>
      <c r="J3" s="110"/>
      <c r="K3" s="106"/>
      <c r="L3" s="50"/>
      <c r="M3" s="15"/>
      <c r="N3" s="50"/>
      <c r="O3" s="50"/>
      <c r="P3" s="106"/>
      <c r="Q3" s="106"/>
      <c r="R3" s="107"/>
      <c r="S3" s="107"/>
      <c r="T3" s="108"/>
      <c r="U3" s="109"/>
      <c r="V3" s="109"/>
      <c r="W3" s="104"/>
      <c r="X3" s="104"/>
    </row>
    <row r="4" spans="1:24" ht="19.5" customHeight="1">
      <c r="A4" s="45" t="s">
        <v>4</v>
      </c>
      <c r="B4" s="7" t="s">
        <v>5</v>
      </c>
      <c r="C4" s="104"/>
      <c r="D4" s="104"/>
      <c r="E4" s="105"/>
      <c r="F4" s="105"/>
      <c r="G4" s="105"/>
      <c r="H4" s="105"/>
      <c r="I4" s="104"/>
      <c r="J4" s="111"/>
      <c r="K4" s="106"/>
      <c r="L4" s="112"/>
      <c r="M4" s="105"/>
      <c r="N4" s="106"/>
      <c r="O4" s="106"/>
      <c r="P4" s="106"/>
      <c r="Q4" s="106"/>
      <c r="R4" s="107"/>
      <c r="S4" s="107"/>
      <c r="T4" s="109"/>
      <c r="U4" s="109"/>
      <c r="V4" s="109"/>
      <c r="W4" s="104"/>
      <c r="X4" s="104"/>
    </row>
    <row r="5" spans="1:24" ht="15.75">
      <c r="A5"/>
      <c r="B5"/>
      <c r="C5"/>
      <c r="D5"/>
      <c r="E5"/>
      <c r="F5"/>
      <c r="G5"/>
      <c r="H5"/>
      <c r="I5"/>
      <c r="J5" s="48"/>
      <c r="K5" s="48"/>
      <c r="L5" s="48"/>
      <c r="M5"/>
      <c r="N5" s="48"/>
      <c r="O5" s="48"/>
      <c r="P5" s="48"/>
      <c r="Q5" s="48"/>
      <c r="R5" s="53"/>
      <c r="S5" s="53"/>
      <c r="T5"/>
      <c r="U5"/>
      <c r="V5"/>
      <c r="W5"/>
      <c r="X5"/>
    </row>
    <row r="6" spans="1:24" ht="18">
      <c r="A6"/>
      <c r="B6"/>
      <c r="C6"/>
      <c r="D6"/>
      <c r="E6"/>
      <c r="F6"/>
      <c r="G6"/>
      <c r="H6"/>
      <c r="I6" s="190" t="s">
        <v>6</v>
      </c>
      <c r="J6" s="190"/>
      <c r="K6" s="190"/>
      <c r="L6" s="190"/>
      <c r="M6" s="189" t="s">
        <v>7</v>
      </c>
      <c r="N6" s="189"/>
      <c r="O6" s="189"/>
      <c r="P6" s="189"/>
      <c r="Q6" s="48"/>
      <c r="R6" s="53"/>
      <c r="S6" s="53"/>
      <c r="T6"/>
      <c r="U6"/>
      <c r="V6"/>
      <c r="W6"/>
      <c r="X6"/>
    </row>
    <row r="7" spans="1:24" ht="15.75">
      <c r="A7"/>
      <c r="B7"/>
      <c r="C7"/>
      <c r="D7"/>
      <c r="E7"/>
      <c r="F7"/>
      <c r="G7"/>
      <c r="H7" s="179" t="s">
        <v>8</v>
      </c>
      <c r="I7"/>
      <c r="J7"/>
      <c r="K7"/>
      <c r="L7"/>
      <c r="M7"/>
      <c r="N7"/>
      <c r="O7"/>
      <c r="P7"/>
      <c r="Q7"/>
      <c r="R7"/>
      <c r="S7"/>
      <c r="T7"/>
      <c r="U7"/>
      <c r="V7"/>
      <c r="W7"/>
      <c r="X7"/>
    </row>
    <row r="8" spans="1:24" ht="15.75">
      <c r="A8" s="147" t="s">
        <v>9</v>
      </c>
      <c r="B8" s="147" t="s">
        <v>10</v>
      </c>
      <c r="C8" s="147" t="s">
        <v>11</v>
      </c>
      <c r="D8" s="147" t="s">
        <v>12</v>
      </c>
      <c r="E8" s="147" t="s">
        <v>13</v>
      </c>
      <c r="F8" s="147" t="s">
        <v>14</v>
      </c>
      <c r="G8" s="147" t="s">
        <v>15</v>
      </c>
      <c r="H8" s="173" t="s">
        <v>16</v>
      </c>
      <c r="I8" s="173" t="s">
        <v>17</v>
      </c>
      <c r="J8" s="173" t="s">
        <v>18</v>
      </c>
      <c r="K8" s="173" t="s">
        <v>19</v>
      </c>
      <c r="L8" s="174" t="s">
        <v>20</v>
      </c>
      <c r="M8" s="174" t="s">
        <v>21</v>
      </c>
      <c r="N8" s="174" t="s">
        <v>22</v>
      </c>
      <c r="O8" s="174" t="s">
        <v>23</v>
      </c>
      <c r="P8" s="147" t="s">
        <v>24</v>
      </c>
      <c r="Q8" s="147" t="s">
        <v>25</v>
      </c>
      <c r="R8"/>
      <c r="S8"/>
      <c r="T8"/>
      <c r="U8"/>
      <c r="V8"/>
      <c r="W8"/>
      <c r="X8"/>
    </row>
    <row r="9" spans="1:24" ht="15.75">
      <c r="A9" s="175" t="s">
        <v>26</v>
      </c>
      <c r="B9" s="175" t="s">
        <v>26</v>
      </c>
      <c r="C9" s="175" t="s">
        <v>26</v>
      </c>
      <c r="D9" s="175" t="s">
        <v>26</v>
      </c>
      <c r="E9" s="177" t="s">
        <v>26</v>
      </c>
      <c r="F9" s="175" t="s">
        <v>26</v>
      </c>
      <c r="G9" s="175" t="s">
        <v>26</v>
      </c>
      <c r="H9" s="63"/>
      <c r="I9" s="63"/>
      <c r="J9" s="63"/>
      <c r="K9" s="168"/>
      <c r="L9" s="63"/>
      <c r="M9" s="63"/>
      <c r="N9" s="63"/>
      <c r="O9" s="63"/>
      <c r="P9" s="169"/>
      <c r="Q9" s="170"/>
      <c r="R9"/>
      <c r="S9"/>
      <c r="T9"/>
      <c r="U9"/>
      <c r="V9"/>
      <c r="W9"/>
      <c r="X9"/>
    </row>
    <row r="10" spans="1:24" ht="15.75">
      <c r="A10" s="176"/>
      <c r="B10">
        <v>9501219264</v>
      </c>
      <c r="C10" t="s">
        <v>27</v>
      </c>
      <c r="D10" t="s">
        <v>28</v>
      </c>
      <c r="E10" s="180">
        <v>154</v>
      </c>
      <c r="F10" t="s">
        <v>29</v>
      </c>
      <c r="G10" t="s">
        <v>26</v>
      </c>
      <c r="H10" s="63">
        <v>184</v>
      </c>
      <c r="I10" s="63">
        <v>28336</v>
      </c>
      <c r="J10" s="63">
        <v>0</v>
      </c>
      <c r="K10" s="168">
        <v>28336</v>
      </c>
      <c r="L10" s="63"/>
      <c r="M10" s="63">
        <v>0</v>
      </c>
      <c r="N10" s="63">
        <v>0</v>
      </c>
      <c r="O10" s="63">
        <v>0</v>
      </c>
      <c r="P10" s="169">
        <v>1</v>
      </c>
      <c r="Q10" s="170">
        <v>0</v>
      </c>
      <c r="R10"/>
      <c r="S10"/>
      <c r="T10"/>
      <c r="U10"/>
      <c r="V10"/>
      <c r="W10"/>
      <c r="X10"/>
    </row>
    <row r="11" spans="1:24" ht="15.75">
      <c r="A11" s="176"/>
      <c r="B11">
        <v>9501287494</v>
      </c>
      <c r="C11" t="s">
        <v>30</v>
      </c>
      <c r="D11" t="s">
        <v>31</v>
      </c>
      <c r="E11" s="180">
        <v>61.75</v>
      </c>
      <c r="F11" t="s">
        <v>32</v>
      </c>
      <c r="G11" t="s">
        <v>26</v>
      </c>
      <c r="H11" s="63">
        <v>66</v>
      </c>
      <c r="I11" s="63">
        <v>4075.5</v>
      </c>
      <c r="J11" s="63">
        <v>0</v>
      </c>
      <c r="K11" s="168">
        <v>4075.5</v>
      </c>
      <c r="L11" s="63"/>
      <c r="M11" s="63">
        <v>0</v>
      </c>
      <c r="N11" s="63">
        <v>0</v>
      </c>
      <c r="O11" s="63">
        <v>0</v>
      </c>
      <c r="P11" s="169">
        <v>1</v>
      </c>
      <c r="Q11" s="170">
        <v>0</v>
      </c>
      <c r="R11"/>
      <c r="S11"/>
      <c r="T11"/>
      <c r="U11"/>
      <c r="V11"/>
      <c r="W11"/>
      <c r="X11"/>
    </row>
    <row r="12" spans="1:24" ht="15.75">
      <c r="A12" s="176" t="s">
        <v>33</v>
      </c>
      <c r="B12" s="182" t="s">
        <v>34</v>
      </c>
      <c r="C12" s="182" t="s">
        <v>35</v>
      </c>
      <c r="D12" s="182" t="s">
        <v>36</v>
      </c>
      <c r="E12" s="183">
        <v>29</v>
      </c>
      <c r="F12" s="182" t="s">
        <v>32</v>
      </c>
      <c r="G12" s="182" t="s">
        <v>26</v>
      </c>
      <c r="H12" s="63">
        <v>0</v>
      </c>
      <c r="I12" s="63">
        <v>0</v>
      </c>
      <c r="J12" s="63">
        <v>0</v>
      </c>
      <c r="K12" s="168">
        <v>0</v>
      </c>
      <c r="L12" s="63"/>
      <c r="M12" s="63">
        <v>0</v>
      </c>
      <c r="N12" s="63">
        <v>0</v>
      </c>
      <c r="O12" s="63">
        <v>0</v>
      </c>
      <c r="P12" s="169">
        <v>1</v>
      </c>
      <c r="Q12" s="170">
        <v>0</v>
      </c>
      <c r="R12"/>
      <c r="S12"/>
      <c r="T12"/>
      <c r="U12"/>
      <c r="V12"/>
      <c r="W12"/>
      <c r="X12"/>
    </row>
    <row r="13" spans="1:24" ht="15.75">
      <c r="A13" s="176"/>
      <c r="B13" s="182"/>
      <c r="C13" s="182"/>
      <c r="D13" s="182" t="s">
        <v>37</v>
      </c>
      <c r="E13"/>
      <c r="F13"/>
      <c r="G13"/>
      <c r="H13" s="63">
        <v>0</v>
      </c>
      <c r="I13" s="63">
        <v>0</v>
      </c>
      <c r="J13" s="63">
        <v>0</v>
      </c>
      <c r="K13" s="168">
        <v>0</v>
      </c>
      <c r="L13" s="63"/>
      <c r="M13" s="63">
        <v>0</v>
      </c>
      <c r="N13" s="63">
        <v>0</v>
      </c>
      <c r="O13" s="63">
        <v>0</v>
      </c>
      <c r="P13" s="169">
        <v>1</v>
      </c>
      <c r="Q13" s="170">
        <v>0</v>
      </c>
      <c r="R13"/>
      <c r="S13"/>
      <c r="T13"/>
      <c r="U13"/>
      <c r="V13"/>
      <c r="W13"/>
      <c r="X13"/>
    </row>
    <row r="14" spans="1:24" ht="15.75">
      <c r="A14" s="176"/>
      <c r="B14" s="182"/>
      <c r="C14" s="182" t="s">
        <v>38</v>
      </c>
      <c r="D14" s="182" t="s">
        <v>26</v>
      </c>
      <c r="E14" s="183">
        <v>47.5</v>
      </c>
      <c r="F14" t="s">
        <v>32</v>
      </c>
      <c r="G14" s="182" t="s">
        <v>26</v>
      </c>
      <c r="H14" s="63">
        <v>0</v>
      </c>
      <c r="I14" s="63">
        <v>0</v>
      </c>
      <c r="J14" s="63">
        <v>0</v>
      </c>
      <c r="K14" s="168">
        <v>0</v>
      </c>
      <c r="L14" s="63"/>
      <c r="M14" s="63">
        <v>0</v>
      </c>
      <c r="N14" s="63">
        <v>0</v>
      </c>
      <c r="O14" s="63">
        <v>0</v>
      </c>
      <c r="P14" s="169">
        <v>1</v>
      </c>
      <c r="Q14" s="170">
        <v>0</v>
      </c>
      <c r="R14"/>
      <c r="S14"/>
      <c r="T14"/>
      <c r="U14"/>
      <c r="V14"/>
      <c r="W14"/>
      <c r="X14"/>
    </row>
    <row r="15" spans="1:24" ht="15.75">
      <c r="A15" s="176"/>
      <c r="B15" s="182"/>
      <c r="C15" s="182" t="s">
        <v>39</v>
      </c>
      <c r="D15" s="182" t="s">
        <v>40</v>
      </c>
      <c r="E15" s="183">
        <v>42.5</v>
      </c>
      <c r="F15" t="s">
        <v>32</v>
      </c>
      <c r="G15" s="182" t="s">
        <v>26</v>
      </c>
      <c r="H15" s="63">
        <v>0</v>
      </c>
      <c r="I15" s="63">
        <v>0</v>
      </c>
      <c r="J15" s="63">
        <v>0</v>
      </c>
      <c r="K15" s="168">
        <v>0</v>
      </c>
      <c r="L15" s="63"/>
      <c r="M15" s="63">
        <v>0</v>
      </c>
      <c r="N15" s="63">
        <v>0</v>
      </c>
      <c r="O15" s="63">
        <v>0</v>
      </c>
      <c r="P15" s="169">
        <v>1</v>
      </c>
      <c r="Q15" s="170">
        <v>0</v>
      </c>
      <c r="R15"/>
      <c r="S15"/>
      <c r="T15"/>
      <c r="U15"/>
      <c r="V15"/>
      <c r="W15"/>
      <c r="X15"/>
    </row>
    <row r="16" spans="1:24" ht="15.75">
      <c r="A16" s="176" t="s">
        <v>41</v>
      </c>
      <c r="B16" s="175">
        <v>9501070761</v>
      </c>
      <c r="C16" s="175" t="s">
        <v>42</v>
      </c>
      <c r="D16" s="175" t="s">
        <v>43</v>
      </c>
      <c r="E16" s="177">
        <v>84.5</v>
      </c>
      <c r="F16" t="s">
        <v>26</v>
      </c>
      <c r="G16" s="175" t="s">
        <v>26</v>
      </c>
      <c r="H16" s="63">
        <v>342</v>
      </c>
      <c r="I16" s="63">
        <v>28899</v>
      </c>
      <c r="J16" s="63">
        <v>0</v>
      </c>
      <c r="K16" s="168">
        <v>28899</v>
      </c>
      <c r="L16" s="63"/>
      <c r="M16" s="63">
        <v>0</v>
      </c>
      <c r="N16" s="63">
        <v>0</v>
      </c>
      <c r="O16" s="63">
        <v>0</v>
      </c>
      <c r="P16" s="169">
        <v>2</v>
      </c>
      <c r="Q16" s="170">
        <v>0</v>
      </c>
      <c r="R16"/>
      <c r="S16"/>
      <c r="T16"/>
      <c r="U16"/>
      <c r="V16"/>
      <c r="W16"/>
      <c r="X16"/>
    </row>
    <row r="17" spans="1:24" ht="15.75">
      <c r="A17" s="176"/>
      <c r="B17" s="176"/>
      <c r="C17" s="176"/>
      <c r="D17" s="176" t="s">
        <v>44</v>
      </c>
      <c r="E17" s="177">
        <v>61.75</v>
      </c>
      <c r="F17" t="s">
        <v>26</v>
      </c>
      <c r="G17" s="175" t="s">
        <v>26</v>
      </c>
      <c r="H17" s="63">
        <v>0</v>
      </c>
      <c r="I17" s="63">
        <v>0</v>
      </c>
      <c r="J17" s="63">
        <v>0</v>
      </c>
      <c r="K17" s="168">
        <v>0</v>
      </c>
      <c r="L17" s="63"/>
      <c r="M17" s="63">
        <v>0</v>
      </c>
      <c r="N17" s="63">
        <v>0</v>
      </c>
      <c r="O17" s="63">
        <v>0</v>
      </c>
      <c r="P17" s="169">
        <v>1</v>
      </c>
      <c r="Q17" s="170">
        <v>0</v>
      </c>
      <c r="R17"/>
      <c r="S17"/>
      <c r="T17"/>
      <c r="U17"/>
      <c r="V17"/>
      <c r="W17"/>
      <c r="X17"/>
    </row>
    <row r="18" spans="1:24" ht="15.75">
      <c r="A18" s="176"/>
      <c r="B18" s="176"/>
      <c r="C18" s="176"/>
      <c r="D18" t="s">
        <v>45</v>
      </c>
      <c r="E18" s="180">
        <v>47.5</v>
      </c>
      <c r="F18" t="s">
        <v>26</v>
      </c>
      <c r="G18" t="s">
        <v>26</v>
      </c>
      <c r="H18" s="63">
        <v>0</v>
      </c>
      <c r="I18" s="63">
        <v>0</v>
      </c>
      <c r="J18" s="63">
        <v>0</v>
      </c>
      <c r="K18" s="168">
        <v>0</v>
      </c>
      <c r="L18" s="63"/>
      <c r="M18" s="63">
        <v>0</v>
      </c>
      <c r="N18" s="63">
        <v>0</v>
      </c>
      <c r="O18" s="63">
        <v>0</v>
      </c>
      <c r="P18" s="169">
        <v>1</v>
      </c>
      <c r="Q18" s="170">
        <v>0</v>
      </c>
      <c r="R18"/>
      <c r="S18"/>
      <c r="T18"/>
      <c r="U18"/>
      <c r="V18"/>
      <c r="W18"/>
      <c r="X18"/>
    </row>
    <row r="19" spans="1:24" ht="15.75">
      <c r="A19" s="176"/>
      <c r="B19" s="176"/>
      <c r="C19" s="176"/>
      <c r="D19" s="175" t="s">
        <v>46</v>
      </c>
      <c r="E19" s="177">
        <v>47.5</v>
      </c>
      <c r="F19" t="s">
        <v>32</v>
      </c>
      <c r="G19" s="175" t="s">
        <v>26</v>
      </c>
      <c r="H19" s="63">
        <v>0</v>
      </c>
      <c r="I19" s="63">
        <v>0</v>
      </c>
      <c r="J19" s="63">
        <v>0</v>
      </c>
      <c r="K19" s="168">
        <v>0</v>
      </c>
      <c r="L19" s="63"/>
      <c r="M19" s="63">
        <v>0</v>
      </c>
      <c r="N19" s="63">
        <v>0</v>
      </c>
      <c r="O19" s="63">
        <v>0</v>
      </c>
      <c r="P19" s="169">
        <v>1</v>
      </c>
      <c r="Q19" s="170">
        <v>0</v>
      </c>
      <c r="R19"/>
      <c r="S19"/>
      <c r="T19"/>
      <c r="U19"/>
      <c r="V19"/>
      <c r="W19"/>
      <c r="X19"/>
    </row>
    <row r="20" spans="1:24" ht="15.75">
      <c r="A20" s="176"/>
      <c r="B20" s="176"/>
      <c r="C20" s="176"/>
      <c r="D20" s="176" t="s">
        <v>47</v>
      </c>
      <c r="E20" s="180">
        <v>47.5</v>
      </c>
      <c r="F20" t="s">
        <v>26</v>
      </c>
      <c r="G20" s="175" t="s">
        <v>26</v>
      </c>
      <c r="H20" s="63">
        <v>0</v>
      </c>
      <c r="I20" s="63">
        <v>0</v>
      </c>
      <c r="J20" s="63">
        <v>0</v>
      </c>
      <c r="K20" s="168">
        <v>0</v>
      </c>
      <c r="L20" s="63"/>
      <c r="M20" s="63">
        <v>0</v>
      </c>
      <c r="N20" s="63">
        <v>0</v>
      </c>
      <c r="O20" s="63">
        <v>0</v>
      </c>
      <c r="P20" s="169">
        <v>1</v>
      </c>
      <c r="Q20" s="170">
        <v>0</v>
      </c>
      <c r="R20"/>
      <c r="S20"/>
      <c r="T20"/>
      <c r="U20"/>
      <c r="V20"/>
      <c r="W20"/>
      <c r="X20"/>
    </row>
    <row r="21" spans="1:24" ht="15.75">
      <c r="A21" s="176"/>
      <c r="B21" s="176"/>
      <c r="C21" s="176"/>
      <c r="D21" s="176" t="s">
        <v>48</v>
      </c>
      <c r="E21" s="177">
        <v>61.75</v>
      </c>
      <c r="F21" t="s">
        <v>26</v>
      </c>
      <c r="G21" s="175" t="s">
        <v>26</v>
      </c>
      <c r="H21" s="63">
        <v>0</v>
      </c>
      <c r="I21" s="63">
        <v>0</v>
      </c>
      <c r="J21" s="63">
        <v>0</v>
      </c>
      <c r="K21" s="168">
        <v>0</v>
      </c>
      <c r="L21" s="63"/>
      <c r="M21" s="63">
        <v>0</v>
      </c>
      <c r="N21" s="63">
        <v>0</v>
      </c>
      <c r="O21" s="63">
        <v>0</v>
      </c>
      <c r="P21" s="169">
        <v>1</v>
      </c>
      <c r="Q21" s="170">
        <v>0</v>
      </c>
      <c r="R21"/>
      <c r="S21"/>
      <c r="T21"/>
      <c r="U21"/>
      <c r="V21"/>
      <c r="W21"/>
      <c r="X21"/>
    </row>
    <row r="22" spans="1:24" ht="15.75">
      <c r="A22" s="176"/>
      <c r="B22" s="176"/>
      <c r="C22" s="176"/>
      <c r="D22" s="176" t="s">
        <v>49</v>
      </c>
      <c r="E22" s="177">
        <v>47.5</v>
      </c>
      <c r="F22" t="s">
        <v>26</v>
      </c>
      <c r="G22" s="175" t="s">
        <v>26</v>
      </c>
      <c r="H22" s="63">
        <v>0</v>
      </c>
      <c r="I22" s="63">
        <v>0</v>
      </c>
      <c r="J22" s="63">
        <v>0</v>
      </c>
      <c r="K22" s="168">
        <v>0</v>
      </c>
      <c r="L22" s="63"/>
      <c r="M22" s="63">
        <v>0</v>
      </c>
      <c r="N22" s="63">
        <v>0</v>
      </c>
      <c r="O22" s="63">
        <v>0</v>
      </c>
      <c r="P22" s="169">
        <v>1</v>
      </c>
      <c r="Q22" s="170">
        <v>0</v>
      </c>
      <c r="R22"/>
      <c r="S22"/>
      <c r="T22"/>
      <c r="U22"/>
      <c r="V22"/>
      <c r="W22"/>
      <c r="X22"/>
    </row>
    <row r="23" spans="1:24" ht="15.75">
      <c r="A23" s="176"/>
      <c r="B23" s="176"/>
      <c r="C23" s="176"/>
      <c r="D23" s="176" t="s">
        <v>50</v>
      </c>
      <c r="E23" s="177">
        <v>61.75</v>
      </c>
      <c r="F23" t="s">
        <v>26</v>
      </c>
      <c r="G23" s="175" t="s">
        <v>26</v>
      </c>
      <c r="H23" s="63">
        <v>0</v>
      </c>
      <c r="I23" s="63">
        <v>0</v>
      </c>
      <c r="J23" s="63">
        <v>0</v>
      </c>
      <c r="K23" s="168">
        <v>0</v>
      </c>
      <c r="L23" s="63"/>
      <c r="M23" s="63">
        <v>0</v>
      </c>
      <c r="N23" s="63">
        <v>0</v>
      </c>
      <c r="O23" s="63">
        <v>0</v>
      </c>
      <c r="P23" s="169">
        <v>1</v>
      </c>
      <c r="Q23" s="170">
        <v>0</v>
      </c>
      <c r="R23"/>
      <c r="S23"/>
      <c r="T23"/>
      <c r="U23"/>
      <c r="V23"/>
      <c r="W23"/>
      <c r="X23"/>
    </row>
    <row r="24" spans="1:24" ht="15.75">
      <c r="A24" s="176"/>
      <c r="B24" s="176"/>
      <c r="C24" s="176"/>
      <c r="D24" s="176" t="s">
        <v>51</v>
      </c>
      <c r="E24" s="177">
        <v>47.5</v>
      </c>
      <c r="F24" t="s">
        <v>26</v>
      </c>
      <c r="G24" s="175" t="s">
        <v>26</v>
      </c>
      <c r="H24" s="63">
        <v>103.5</v>
      </c>
      <c r="I24" s="63">
        <v>4916.25</v>
      </c>
      <c r="J24" s="63">
        <v>0</v>
      </c>
      <c r="K24" s="168">
        <v>4916.25</v>
      </c>
      <c r="L24" s="63"/>
      <c r="M24" s="63">
        <v>0</v>
      </c>
      <c r="N24" s="63">
        <v>0</v>
      </c>
      <c r="O24" s="63">
        <v>0</v>
      </c>
      <c r="P24" s="169">
        <v>1</v>
      </c>
      <c r="Q24" s="170">
        <v>0</v>
      </c>
      <c r="R24"/>
      <c r="S24"/>
      <c r="T24"/>
      <c r="U24"/>
      <c r="V24"/>
      <c r="W24"/>
      <c r="X24"/>
    </row>
    <row r="25" spans="1:24" ht="15.75">
      <c r="A25" s="176"/>
      <c r="B25" s="176"/>
      <c r="C25" s="176"/>
      <c r="D25" s="176" t="s">
        <v>52</v>
      </c>
      <c r="E25" s="177">
        <v>84.5</v>
      </c>
      <c r="F25" t="s">
        <v>26</v>
      </c>
      <c r="G25" s="175" t="s">
        <v>26</v>
      </c>
      <c r="H25" s="63">
        <v>80</v>
      </c>
      <c r="I25" s="63">
        <v>6760</v>
      </c>
      <c r="J25" s="63">
        <v>0</v>
      </c>
      <c r="K25" s="168">
        <v>6760</v>
      </c>
      <c r="L25" s="63"/>
      <c r="M25" s="63">
        <v>0</v>
      </c>
      <c r="N25" s="63">
        <v>0</v>
      </c>
      <c r="O25" s="63">
        <v>0</v>
      </c>
      <c r="P25" s="169">
        <v>1</v>
      </c>
      <c r="Q25" s="170">
        <v>0</v>
      </c>
      <c r="R25"/>
      <c r="S25"/>
      <c r="T25"/>
      <c r="U25"/>
      <c r="V25"/>
      <c r="W25"/>
      <c r="X25"/>
    </row>
    <row r="26" spans="1:24" ht="15.75">
      <c r="A26" s="176"/>
      <c r="B26" s="176"/>
      <c r="C26" s="176"/>
      <c r="D26" s="176" t="s">
        <v>53</v>
      </c>
      <c r="E26" s="177">
        <v>61.75</v>
      </c>
      <c r="F26" t="s">
        <v>26</v>
      </c>
      <c r="G26" s="175" t="s">
        <v>26</v>
      </c>
      <c r="H26" s="63">
        <v>0</v>
      </c>
      <c r="I26" s="63">
        <v>0</v>
      </c>
      <c r="J26" s="63">
        <v>0</v>
      </c>
      <c r="K26" s="168">
        <v>0</v>
      </c>
      <c r="L26" s="63"/>
      <c r="M26" s="63">
        <v>0</v>
      </c>
      <c r="N26" s="63">
        <v>0</v>
      </c>
      <c r="O26" s="63">
        <v>0</v>
      </c>
      <c r="P26" s="169">
        <v>1</v>
      </c>
      <c r="Q26" s="170">
        <v>0</v>
      </c>
      <c r="R26"/>
      <c r="S26"/>
      <c r="T26"/>
      <c r="U26"/>
      <c r="V26"/>
      <c r="W26"/>
      <c r="X26"/>
    </row>
    <row r="27" spans="1:24" ht="15.75">
      <c r="A27" s="176"/>
      <c r="B27" s="176"/>
      <c r="C27" s="176"/>
      <c r="D27" s="176" t="s">
        <v>54</v>
      </c>
      <c r="E27" s="180">
        <v>61.75</v>
      </c>
      <c r="F27" t="s">
        <v>26</v>
      </c>
      <c r="G27" s="175" t="s">
        <v>26</v>
      </c>
      <c r="H27" s="63">
        <v>0</v>
      </c>
      <c r="I27" s="63">
        <v>0</v>
      </c>
      <c r="J27" s="63">
        <v>0</v>
      </c>
      <c r="K27" s="168">
        <v>0</v>
      </c>
      <c r="L27" s="63"/>
      <c r="M27" s="63">
        <v>0</v>
      </c>
      <c r="N27" s="63">
        <v>0</v>
      </c>
      <c r="O27" s="63">
        <v>0</v>
      </c>
      <c r="P27" s="169">
        <v>1</v>
      </c>
      <c r="Q27" s="170">
        <v>0</v>
      </c>
      <c r="R27"/>
      <c r="S27"/>
      <c r="T27"/>
      <c r="U27"/>
      <c r="V27"/>
      <c r="W27"/>
      <c r="X27"/>
    </row>
    <row r="28" spans="1:24" ht="15.75">
      <c r="A28" s="176"/>
      <c r="B28" s="176"/>
      <c r="C28" s="176"/>
      <c r="D28" s="176" t="s">
        <v>55</v>
      </c>
      <c r="E28" s="177">
        <v>84.5</v>
      </c>
      <c r="F28" t="s">
        <v>26</v>
      </c>
      <c r="G28" s="175" t="s">
        <v>26</v>
      </c>
      <c r="H28" s="63">
        <v>171</v>
      </c>
      <c r="I28" s="63">
        <v>14449.5</v>
      </c>
      <c r="J28" s="63">
        <v>0</v>
      </c>
      <c r="K28" s="168">
        <v>14449.5</v>
      </c>
      <c r="L28" s="63"/>
      <c r="M28" s="63">
        <v>0</v>
      </c>
      <c r="N28" s="63">
        <v>0</v>
      </c>
      <c r="O28" s="63">
        <v>0</v>
      </c>
      <c r="P28" s="169">
        <v>1</v>
      </c>
      <c r="Q28" s="170">
        <v>0</v>
      </c>
      <c r="R28"/>
      <c r="S28"/>
      <c r="T28"/>
      <c r="U28"/>
      <c r="V28"/>
      <c r="W28"/>
      <c r="X28"/>
    </row>
    <row r="29" spans="1:24" ht="15.75">
      <c r="A29" s="176"/>
      <c r="B29" s="176"/>
      <c r="C29" s="176"/>
      <c r="D29" s="176" t="s">
        <v>56</v>
      </c>
      <c r="E29" s="177">
        <v>61.75</v>
      </c>
      <c r="F29" t="s">
        <v>26</v>
      </c>
      <c r="G29" s="175" t="s">
        <v>26</v>
      </c>
      <c r="H29" s="63">
        <v>171</v>
      </c>
      <c r="I29" s="63">
        <v>10559.25</v>
      </c>
      <c r="J29" s="63">
        <v>0</v>
      </c>
      <c r="K29" s="168">
        <v>10559.25</v>
      </c>
      <c r="L29" s="63"/>
      <c r="M29" s="63">
        <v>0</v>
      </c>
      <c r="N29" s="63">
        <v>0</v>
      </c>
      <c r="O29" s="63">
        <v>0</v>
      </c>
      <c r="P29" s="169">
        <v>1</v>
      </c>
      <c r="Q29" s="170">
        <v>0</v>
      </c>
      <c r="R29"/>
      <c r="S29"/>
      <c r="T29"/>
      <c r="U29"/>
      <c r="V29"/>
      <c r="W29"/>
      <c r="X29"/>
    </row>
    <row r="30" spans="1:24" ht="15.75">
      <c r="A30" s="176"/>
      <c r="B30" s="176"/>
      <c r="C30" s="176"/>
      <c r="D30" t="s">
        <v>57</v>
      </c>
      <c r="E30" s="180">
        <v>61.75</v>
      </c>
      <c r="F30" t="s">
        <v>26</v>
      </c>
      <c r="G30" t="s">
        <v>26</v>
      </c>
      <c r="H30" s="63">
        <v>0</v>
      </c>
      <c r="I30" s="63">
        <v>0</v>
      </c>
      <c r="J30" s="63">
        <v>0</v>
      </c>
      <c r="K30" s="168">
        <v>0</v>
      </c>
      <c r="L30" s="63"/>
      <c r="M30" s="63">
        <v>0</v>
      </c>
      <c r="N30" s="63">
        <v>0</v>
      </c>
      <c r="O30" s="63">
        <v>0</v>
      </c>
      <c r="P30" s="169">
        <v>1</v>
      </c>
      <c r="Q30" s="170">
        <v>0</v>
      </c>
      <c r="R30"/>
      <c r="S30"/>
      <c r="T30"/>
      <c r="U30"/>
      <c r="V30"/>
      <c r="W30"/>
      <c r="X30"/>
    </row>
    <row r="31" spans="1:24" ht="15.75">
      <c r="A31" s="176"/>
      <c r="B31" s="176"/>
      <c r="C31" s="176" t="s">
        <v>58</v>
      </c>
      <c r="D31" s="175" t="s">
        <v>59</v>
      </c>
      <c r="E31" s="177">
        <v>265</v>
      </c>
      <c r="F31" s="182" t="s">
        <v>29</v>
      </c>
      <c r="G31" s="175" t="s">
        <v>26</v>
      </c>
      <c r="H31" s="63">
        <v>0</v>
      </c>
      <c r="I31" s="63">
        <v>0</v>
      </c>
      <c r="J31" s="63">
        <v>0</v>
      </c>
      <c r="K31" s="168">
        <v>0</v>
      </c>
      <c r="L31" s="63"/>
      <c r="M31" s="63">
        <v>0</v>
      </c>
      <c r="N31" s="63">
        <v>0</v>
      </c>
      <c r="O31" s="63">
        <v>0</v>
      </c>
      <c r="P31" s="169">
        <v>1</v>
      </c>
      <c r="Q31" s="170">
        <v>0</v>
      </c>
      <c r="R31"/>
      <c r="S31"/>
      <c r="T31"/>
      <c r="U31"/>
      <c r="V31"/>
      <c r="W31"/>
      <c r="X31"/>
    </row>
    <row r="32" spans="1:24" ht="15.75">
      <c r="A32" s="176"/>
      <c r="B32" s="176"/>
      <c r="C32" s="176"/>
      <c r="D32" s="176" t="s">
        <v>60</v>
      </c>
      <c r="E32" s="177">
        <v>307</v>
      </c>
      <c r="F32" t="s">
        <v>29</v>
      </c>
      <c r="G32" s="175" t="s">
        <v>26</v>
      </c>
      <c r="H32" s="63">
        <v>0</v>
      </c>
      <c r="I32" s="63">
        <v>0</v>
      </c>
      <c r="J32" s="63">
        <v>0</v>
      </c>
      <c r="K32" s="168">
        <v>0</v>
      </c>
      <c r="L32" s="63"/>
      <c r="M32" s="63">
        <v>0</v>
      </c>
      <c r="N32" s="63">
        <v>0</v>
      </c>
      <c r="O32" s="63">
        <v>0</v>
      </c>
      <c r="P32" s="169">
        <v>1</v>
      </c>
      <c r="Q32" s="170">
        <v>0</v>
      </c>
      <c r="R32"/>
      <c r="S32"/>
      <c r="T32"/>
      <c r="U32"/>
      <c r="V32"/>
      <c r="W32"/>
      <c r="X32"/>
    </row>
    <row r="33" spans="1:24" ht="15.75">
      <c r="A33" s="176"/>
      <c r="B33" s="176">
        <v>9501140293</v>
      </c>
      <c r="C33" s="175" t="s">
        <v>61</v>
      </c>
      <c r="D33" s="175" t="s">
        <v>62</v>
      </c>
      <c r="E33" s="177">
        <v>205</v>
      </c>
      <c r="F33" s="182" t="s">
        <v>29</v>
      </c>
      <c r="G33" s="175" t="s">
        <v>26</v>
      </c>
      <c r="H33" s="63">
        <v>0</v>
      </c>
      <c r="I33" s="63">
        <v>0</v>
      </c>
      <c r="J33" s="63">
        <v>0</v>
      </c>
      <c r="K33" s="168">
        <v>0</v>
      </c>
      <c r="L33" s="63"/>
      <c r="M33" s="63">
        <v>0</v>
      </c>
      <c r="N33" s="63">
        <v>0</v>
      </c>
      <c r="O33" s="63">
        <v>0</v>
      </c>
      <c r="P33" s="169">
        <v>1</v>
      </c>
      <c r="Q33" s="170">
        <v>0</v>
      </c>
      <c r="R33"/>
      <c r="S33"/>
      <c r="T33"/>
      <c r="U33"/>
      <c r="V33"/>
      <c r="W33"/>
      <c r="X33"/>
    </row>
    <row r="34" spans="1:24" ht="15.75">
      <c r="A34" s="176"/>
      <c r="B34" s="176"/>
      <c r="C34" s="176"/>
      <c r="D34" s="176" t="s">
        <v>63</v>
      </c>
      <c r="E34" s="177">
        <v>61.75</v>
      </c>
      <c r="F34" s="182" t="s">
        <v>32</v>
      </c>
      <c r="G34" s="175" t="s">
        <v>26</v>
      </c>
      <c r="H34" s="63">
        <v>0</v>
      </c>
      <c r="I34" s="63">
        <v>0</v>
      </c>
      <c r="J34" s="63">
        <v>0</v>
      </c>
      <c r="K34" s="168">
        <v>0</v>
      </c>
      <c r="L34" s="63"/>
      <c r="M34" s="63">
        <v>0</v>
      </c>
      <c r="N34" s="63">
        <v>0</v>
      </c>
      <c r="O34" s="63">
        <v>0</v>
      </c>
      <c r="P34" s="169">
        <v>1</v>
      </c>
      <c r="Q34" s="170">
        <v>0</v>
      </c>
      <c r="R34"/>
      <c r="S34"/>
      <c r="T34"/>
      <c r="U34"/>
      <c r="V34"/>
      <c r="W34"/>
      <c r="X34"/>
    </row>
    <row r="35" spans="1:24" ht="15.75">
      <c r="A35" s="176"/>
      <c r="B35">
        <v>9501210950</v>
      </c>
      <c r="C35" t="s">
        <v>64</v>
      </c>
      <c r="D35" t="s">
        <v>60</v>
      </c>
      <c r="E35" s="180">
        <v>307</v>
      </c>
      <c r="F35" t="s">
        <v>29</v>
      </c>
      <c r="G35" t="s">
        <v>26</v>
      </c>
      <c r="H35" s="63">
        <v>0</v>
      </c>
      <c r="I35" s="63">
        <v>0</v>
      </c>
      <c r="J35" s="63">
        <v>0</v>
      </c>
      <c r="K35" s="168">
        <v>0</v>
      </c>
      <c r="L35" s="63"/>
      <c r="M35" s="63">
        <v>0</v>
      </c>
      <c r="N35" s="63">
        <v>0</v>
      </c>
      <c r="O35" s="63">
        <v>0</v>
      </c>
      <c r="P35" s="169">
        <v>1</v>
      </c>
      <c r="Q35" s="170">
        <v>0</v>
      </c>
      <c r="R35"/>
      <c r="S35"/>
      <c r="T35"/>
      <c r="U35"/>
      <c r="V35"/>
      <c r="W35"/>
      <c r="X35"/>
    </row>
    <row r="36" spans="1:24" ht="15.75">
      <c r="A36" s="176"/>
      <c r="B36">
        <v>9501269309</v>
      </c>
      <c r="C36" t="s">
        <v>65</v>
      </c>
      <c r="D36" t="s">
        <v>62</v>
      </c>
      <c r="E36" s="180">
        <v>205</v>
      </c>
      <c r="F36" t="s">
        <v>29</v>
      </c>
      <c r="G36" t="s">
        <v>26</v>
      </c>
      <c r="H36" s="63">
        <v>152</v>
      </c>
      <c r="I36" s="63">
        <v>31160</v>
      </c>
      <c r="J36" s="63">
        <v>0</v>
      </c>
      <c r="K36" s="168">
        <v>31160</v>
      </c>
      <c r="L36" s="63"/>
      <c r="M36" s="63">
        <v>0</v>
      </c>
      <c r="N36" s="63">
        <v>0</v>
      </c>
      <c r="O36" s="63">
        <v>0</v>
      </c>
      <c r="P36" s="169">
        <v>1</v>
      </c>
      <c r="Q36" s="170">
        <v>0</v>
      </c>
      <c r="R36"/>
      <c r="S36"/>
      <c r="T36"/>
      <c r="U36"/>
      <c r="V36"/>
      <c r="W36"/>
      <c r="X36"/>
    </row>
    <row r="37" spans="1:24" ht="15.75">
      <c r="A37" s="176"/>
      <c r="B37"/>
      <c r="C37"/>
      <c r="D37" t="s">
        <v>63</v>
      </c>
      <c r="E37" s="180">
        <v>61.75</v>
      </c>
      <c r="F37" t="s">
        <v>32</v>
      </c>
      <c r="G37" t="s">
        <v>26</v>
      </c>
      <c r="H37" s="63">
        <v>171</v>
      </c>
      <c r="I37" s="63">
        <v>10559.25</v>
      </c>
      <c r="J37" s="63">
        <v>0</v>
      </c>
      <c r="K37" s="168">
        <v>10559.25</v>
      </c>
      <c r="L37" s="63"/>
      <c r="M37" s="63">
        <v>0</v>
      </c>
      <c r="N37" s="63">
        <v>0</v>
      </c>
      <c r="O37" s="63">
        <v>0</v>
      </c>
      <c r="P37" s="169">
        <v>1</v>
      </c>
      <c r="Q37" s="170">
        <v>0</v>
      </c>
      <c r="R37"/>
      <c r="S37"/>
      <c r="T37"/>
      <c r="U37"/>
      <c r="V37"/>
      <c r="W37"/>
      <c r="X37"/>
    </row>
    <row r="38" spans="1:24" ht="15.75">
      <c r="A38" s="176" t="s">
        <v>66</v>
      </c>
      <c r="B38" s="175">
        <v>9501003131</v>
      </c>
      <c r="C38" s="175" t="s">
        <v>67</v>
      </c>
      <c r="D38" s="175" t="s">
        <v>43</v>
      </c>
      <c r="E38" s="180">
        <v>47.5</v>
      </c>
      <c r="F38" t="s">
        <v>32</v>
      </c>
      <c r="G38" s="175" t="s">
        <v>26</v>
      </c>
      <c r="H38" s="63">
        <v>0</v>
      </c>
      <c r="I38" s="63">
        <v>0</v>
      </c>
      <c r="J38" s="63">
        <v>0</v>
      </c>
      <c r="K38" s="168">
        <v>0</v>
      </c>
      <c r="L38" s="63"/>
      <c r="M38" s="63">
        <v>0</v>
      </c>
      <c r="N38" s="63">
        <v>0</v>
      </c>
      <c r="O38" s="63">
        <v>0</v>
      </c>
      <c r="P38" s="169">
        <v>3</v>
      </c>
      <c r="Q38" s="170">
        <v>0</v>
      </c>
      <c r="R38"/>
      <c r="S38"/>
      <c r="T38"/>
      <c r="U38"/>
      <c r="V38"/>
      <c r="W38"/>
      <c r="X38"/>
    </row>
    <row r="39" spans="1:24" ht="15.75">
      <c r="A39" s="176"/>
      <c r="B39" s="176"/>
      <c r="C39" s="176"/>
      <c r="D39" s="176" t="s">
        <v>68</v>
      </c>
      <c r="E39" s="177">
        <v>157</v>
      </c>
      <c r="F39" s="182" t="s">
        <v>29</v>
      </c>
      <c r="G39" s="175" t="s">
        <v>26</v>
      </c>
      <c r="H39" s="63">
        <v>0</v>
      </c>
      <c r="I39" s="63">
        <v>0</v>
      </c>
      <c r="J39" s="63">
        <v>0</v>
      </c>
      <c r="K39" s="168">
        <v>0</v>
      </c>
      <c r="L39" s="63"/>
      <c r="M39" s="63">
        <v>0</v>
      </c>
      <c r="N39" s="63">
        <v>0</v>
      </c>
      <c r="O39" s="63">
        <v>0</v>
      </c>
      <c r="P39" s="169">
        <v>2</v>
      </c>
      <c r="Q39" s="170">
        <v>0</v>
      </c>
      <c r="R39"/>
      <c r="S39"/>
      <c r="T39"/>
      <c r="U39"/>
      <c r="V39"/>
      <c r="W39"/>
      <c r="X39"/>
    </row>
    <row r="40" spans="1:24" ht="15.75">
      <c r="A40" s="176"/>
      <c r="B40" s="176"/>
      <c r="C40" s="176"/>
      <c r="D40" s="176" t="s">
        <v>69</v>
      </c>
      <c r="E40" s="177">
        <v>183</v>
      </c>
      <c r="F40" t="s">
        <v>29</v>
      </c>
      <c r="G40" s="175" t="s">
        <v>26</v>
      </c>
      <c r="H40" s="63">
        <v>0</v>
      </c>
      <c r="I40" s="63">
        <v>0</v>
      </c>
      <c r="J40" s="63">
        <v>0</v>
      </c>
      <c r="K40" s="168">
        <v>0</v>
      </c>
      <c r="L40" s="63"/>
      <c r="M40" s="63">
        <v>0</v>
      </c>
      <c r="N40" s="63">
        <v>0</v>
      </c>
      <c r="O40" s="63">
        <v>0</v>
      </c>
      <c r="P40" s="169">
        <v>2</v>
      </c>
      <c r="Q40" s="170">
        <v>0</v>
      </c>
      <c r="R40"/>
      <c r="S40"/>
      <c r="T40"/>
      <c r="U40"/>
      <c r="V40"/>
      <c r="W40"/>
      <c r="X40"/>
    </row>
    <row r="41" spans="1:24" ht="15.75">
      <c r="A41" s="176"/>
      <c r="B41" s="176"/>
      <c r="C41" s="176"/>
      <c r="D41" s="176" t="s">
        <v>70</v>
      </c>
      <c r="E41" s="177">
        <v>47.5</v>
      </c>
      <c r="F41" s="182" t="s">
        <v>32</v>
      </c>
      <c r="G41" s="175" t="s">
        <v>26</v>
      </c>
      <c r="H41" s="63">
        <v>0</v>
      </c>
      <c r="I41" s="63">
        <v>0</v>
      </c>
      <c r="J41" s="63">
        <v>0</v>
      </c>
      <c r="K41" s="168">
        <v>0</v>
      </c>
      <c r="L41" s="63"/>
      <c r="M41" s="63">
        <v>0</v>
      </c>
      <c r="N41" s="63">
        <v>0</v>
      </c>
      <c r="O41" s="63">
        <v>0</v>
      </c>
      <c r="P41" s="169">
        <v>1</v>
      </c>
      <c r="Q41" s="170">
        <v>0</v>
      </c>
      <c r="R41"/>
      <c r="S41"/>
      <c r="T41"/>
      <c r="U41"/>
      <c r="V41"/>
      <c r="W41"/>
      <c r="X41"/>
    </row>
    <row r="42" spans="1:24" ht="15.75">
      <c r="A42" s="176"/>
      <c r="B42" s="176">
        <v>9501049922</v>
      </c>
      <c r="C42" s="175" t="s">
        <v>71</v>
      </c>
      <c r="D42" s="182" t="s">
        <v>72</v>
      </c>
      <c r="E42" s="183">
        <v>61.75</v>
      </c>
      <c r="F42" t="s">
        <v>32</v>
      </c>
      <c r="G42" s="182" t="s">
        <v>26</v>
      </c>
      <c r="H42" s="63">
        <v>0</v>
      </c>
      <c r="I42" s="63">
        <v>0</v>
      </c>
      <c r="J42" s="63">
        <v>0</v>
      </c>
      <c r="K42" s="168">
        <v>0</v>
      </c>
      <c r="L42" s="63"/>
      <c r="M42" s="63">
        <v>0</v>
      </c>
      <c r="N42" s="63">
        <v>0</v>
      </c>
      <c r="O42" s="63">
        <v>0</v>
      </c>
      <c r="P42" s="169">
        <v>1</v>
      </c>
      <c r="Q42" s="170">
        <v>0</v>
      </c>
      <c r="R42"/>
      <c r="S42"/>
      <c r="T42"/>
      <c r="U42"/>
      <c r="V42"/>
      <c r="W42"/>
      <c r="X42"/>
    </row>
    <row r="43" spans="1:24" ht="15.75">
      <c r="A43" s="176"/>
      <c r="B43" s="176">
        <v>9501169892</v>
      </c>
      <c r="C43" s="175" t="s">
        <v>73</v>
      </c>
      <c r="D43" s="175" t="s">
        <v>74</v>
      </c>
      <c r="E43" s="177">
        <v>360</v>
      </c>
      <c r="F43" t="s">
        <v>29</v>
      </c>
      <c r="G43" s="175" t="s">
        <v>26</v>
      </c>
      <c r="H43" s="63">
        <v>0</v>
      </c>
      <c r="I43" s="63">
        <v>0</v>
      </c>
      <c r="J43" s="63">
        <v>0</v>
      </c>
      <c r="K43" s="168">
        <v>0</v>
      </c>
      <c r="L43" s="63"/>
      <c r="M43" s="63">
        <v>0</v>
      </c>
      <c r="N43" s="63">
        <v>0</v>
      </c>
      <c r="O43" s="63">
        <v>0</v>
      </c>
      <c r="P43" s="169">
        <v>1</v>
      </c>
      <c r="Q43" s="170">
        <v>0</v>
      </c>
      <c r="R43"/>
      <c r="S43"/>
      <c r="T43"/>
      <c r="U43"/>
      <c r="V43"/>
      <c r="W43"/>
      <c r="X43"/>
    </row>
    <row r="44" spans="1:24" ht="15.75">
      <c r="A44" s="176"/>
      <c r="B44" s="176"/>
      <c r="C44" s="176"/>
      <c r="D44" s="176" t="s">
        <v>75</v>
      </c>
      <c r="E44" s="177">
        <v>207</v>
      </c>
      <c r="F44" t="s">
        <v>29</v>
      </c>
      <c r="G44" s="175" t="s">
        <v>26</v>
      </c>
      <c r="H44" s="63">
        <v>0</v>
      </c>
      <c r="I44" s="63">
        <v>0</v>
      </c>
      <c r="J44" s="63">
        <v>0</v>
      </c>
      <c r="K44" s="168">
        <v>0</v>
      </c>
      <c r="L44" s="63"/>
      <c r="M44" s="63">
        <v>0</v>
      </c>
      <c r="N44" s="63">
        <v>0</v>
      </c>
      <c r="O44" s="63">
        <v>0</v>
      </c>
      <c r="P44" s="169">
        <v>1</v>
      </c>
      <c r="Q44" s="170">
        <v>0</v>
      </c>
      <c r="R44"/>
      <c r="S44"/>
      <c r="T44"/>
      <c r="U44"/>
      <c r="V44"/>
      <c r="W44"/>
      <c r="X44"/>
    </row>
    <row r="45" spans="1:24" ht="15.75">
      <c r="A45" s="176"/>
      <c r="B45" s="176"/>
      <c r="C45" s="176"/>
      <c r="D45" s="176" t="s">
        <v>76</v>
      </c>
      <c r="E45" s="177">
        <v>47.5</v>
      </c>
      <c r="F45" s="182" t="s">
        <v>32</v>
      </c>
      <c r="G45" s="175" t="s">
        <v>26</v>
      </c>
      <c r="H45" s="63">
        <v>0</v>
      </c>
      <c r="I45" s="63">
        <v>0</v>
      </c>
      <c r="J45" s="63">
        <v>0</v>
      </c>
      <c r="K45" s="168">
        <v>0</v>
      </c>
      <c r="L45" s="63"/>
      <c r="M45" s="63">
        <v>0</v>
      </c>
      <c r="N45" s="63">
        <v>0</v>
      </c>
      <c r="O45" s="63">
        <v>0</v>
      </c>
      <c r="P45" s="169">
        <v>1</v>
      </c>
      <c r="Q45" s="170">
        <v>0</v>
      </c>
      <c r="R45"/>
      <c r="S45"/>
      <c r="T45"/>
      <c r="U45"/>
      <c r="V45"/>
      <c r="W45"/>
      <c r="X45"/>
    </row>
    <row r="46" spans="1:24" ht="15.75">
      <c r="A46" s="176"/>
      <c r="B46" s="176"/>
      <c r="C46" s="176"/>
      <c r="D46" s="176" t="s">
        <v>59</v>
      </c>
      <c r="E46" s="177">
        <v>265</v>
      </c>
      <c r="F46" s="182" t="s">
        <v>29</v>
      </c>
      <c r="G46" s="175" t="s">
        <v>26</v>
      </c>
      <c r="H46" s="63">
        <v>0</v>
      </c>
      <c r="I46" s="63">
        <v>0</v>
      </c>
      <c r="J46" s="63">
        <v>0</v>
      </c>
      <c r="K46" s="168">
        <v>0</v>
      </c>
      <c r="L46" s="63"/>
      <c r="M46" s="63">
        <v>0</v>
      </c>
      <c r="N46" s="63">
        <v>0</v>
      </c>
      <c r="O46" s="63">
        <v>0</v>
      </c>
      <c r="P46" s="169">
        <v>1</v>
      </c>
      <c r="Q46" s="170">
        <v>0</v>
      </c>
      <c r="R46"/>
      <c r="S46"/>
      <c r="T46"/>
      <c r="U46"/>
      <c r="V46"/>
      <c r="W46"/>
      <c r="X46"/>
    </row>
    <row r="47" spans="1:24" ht="15.75">
      <c r="A47" s="176"/>
      <c r="B47" s="176"/>
      <c r="C47" s="176"/>
      <c r="D47" s="176" t="s">
        <v>77</v>
      </c>
      <c r="E47" s="177">
        <v>307</v>
      </c>
      <c r="F47" t="s">
        <v>29</v>
      </c>
      <c r="G47" s="175" t="s">
        <v>26</v>
      </c>
      <c r="H47" s="63">
        <v>0</v>
      </c>
      <c r="I47" s="63">
        <v>0</v>
      </c>
      <c r="J47" s="63">
        <v>0</v>
      </c>
      <c r="K47" s="168">
        <v>0</v>
      </c>
      <c r="L47" s="63"/>
      <c r="M47" s="63">
        <v>0</v>
      </c>
      <c r="N47" s="63">
        <v>0</v>
      </c>
      <c r="O47" s="63">
        <v>0</v>
      </c>
      <c r="P47" s="169">
        <v>1</v>
      </c>
      <c r="Q47" s="170">
        <v>0</v>
      </c>
      <c r="R47"/>
      <c r="S47"/>
      <c r="T47"/>
      <c r="U47"/>
      <c r="V47"/>
      <c r="W47"/>
      <c r="X47"/>
    </row>
    <row r="48" spans="1:24" ht="15.75">
      <c r="A48" s="176"/>
      <c r="B48" s="176"/>
      <c r="C48" s="176"/>
      <c r="D48" s="176" t="s">
        <v>72</v>
      </c>
      <c r="E48" s="177">
        <v>47.5</v>
      </c>
      <c r="F48" s="182" t="s">
        <v>32</v>
      </c>
      <c r="G48" s="175" t="s">
        <v>26</v>
      </c>
      <c r="H48" s="63">
        <v>0</v>
      </c>
      <c r="I48" s="63">
        <v>0</v>
      </c>
      <c r="J48" s="63">
        <v>0</v>
      </c>
      <c r="K48" s="168">
        <v>0</v>
      </c>
      <c r="L48" s="63"/>
      <c r="M48" s="63">
        <v>0</v>
      </c>
      <c r="N48" s="63">
        <v>0</v>
      </c>
      <c r="O48" s="63">
        <v>0</v>
      </c>
      <c r="P48" s="169">
        <v>1</v>
      </c>
      <c r="Q48" s="170">
        <v>0</v>
      </c>
      <c r="R48"/>
      <c r="S48"/>
      <c r="T48"/>
      <c r="U48"/>
      <c r="V48"/>
      <c r="W48"/>
      <c r="X48"/>
    </row>
    <row r="49" spans="1:24" ht="15.75">
      <c r="A49" s="176"/>
      <c r="B49" s="176"/>
      <c r="C49" s="176"/>
      <c r="D49" s="176" t="s">
        <v>78</v>
      </c>
      <c r="E49" s="177">
        <v>390</v>
      </c>
      <c r="F49" s="182" t="s">
        <v>29</v>
      </c>
      <c r="G49" s="175" t="s">
        <v>26</v>
      </c>
      <c r="H49" s="63">
        <v>0</v>
      </c>
      <c r="I49" s="63">
        <v>0</v>
      </c>
      <c r="J49" s="63">
        <v>0</v>
      </c>
      <c r="K49" s="168">
        <v>0</v>
      </c>
      <c r="L49" s="63"/>
      <c r="M49" s="63">
        <v>0</v>
      </c>
      <c r="N49" s="63">
        <v>0</v>
      </c>
      <c r="O49" s="63">
        <v>0</v>
      </c>
      <c r="P49" s="169">
        <v>1</v>
      </c>
      <c r="Q49" s="170">
        <v>0</v>
      </c>
      <c r="R49"/>
      <c r="S49"/>
      <c r="T49"/>
      <c r="U49"/>
      <c r="V49"/>
      <c r="W49"/>
      <c r="X49"/>
    </row>
    <row r="50" spans="1:24" ht="15.75">
      <c r="A50" s="176"/>
      <c r="B50" s="176"/>
      <c r="C50" s="176"/>
      <c r="D50" s="176" t="s">
        <v>79</v>
      </c>
      <c r="E50" s="177">
        <v>47.5</v>
      </c>
      <c r="F50" t="s">
        <v>29</v>
      </c>
      <c r="G50" s="175" t="s">
        <v>26</v>
      </c>
      <c r="H50" s="63">
        <v>0</v>
      </c>
      <c r="I50" s="63">
        <v>0</v>
      </c>
      <c r="J50" s="63">
        <v>0</v>
      </c>
      <c r="K50" s="168">
        <v>0</v>
      </c>
      <c r="L50" s="63"/>
      <c r="M50" s="63">
        <v>0</v>
      </c>
      <c r="N50" s="63">
        <v>0</v>
      </c>
      <c r="O50" s="63">
        <v>0</v>
      </c>
      <c r="P50" s="169">
        <v>1</v>
      </c>
      <c r="Q50" s="170">
        <v>0</v>
      </c>
      <c r="R50"/>
      <c r="S50"/>
      <c r="T50"/>
      <c r="U50"/>
      <c r="V50"/>
      <c r="W50"/>
      <c r="X50"/>
    </row>
    <row r="51" spans="1:24" ht="15.75">
      <c r="A51" s="176"/>
      <c r="B51" s="176"/>
      <c r="C51" s="176"/>
      <c r="D51" s="176" t="s">
        <v>80</v>
      </c>
      <c r="E51" s="177">
        <v>61.75</v>
      </c>
      <c r="F51" s="182" t="s">
        <v>32</v>
      </c>
      <c r="G51" s="175" t="s">
        <v>26</v>
      </c>
      <c r="H51" s="63">
        <v>0</v>
      </c>
      <c r="I51" s="63">
        <v>0</v>
      </c>
      <c r="J51" s="63">
        <v>0</v>
      </c>
      <c r="K51" s="168">
        <v>0</v>
      </c>
      <c r="L51" s="63"/>
      <c r="M51" s="63">
        <v>0</v>
      </c>
      <c r="N51" s="63">
        <v>0</v>
      </c>
      <c r="O51" s="63">
        <v>0</v>
      </c>
      <c r="P51" s="169">
        <v>1</v>
      </c>
      <c r="Q51" s="170">
        <v>0</v>
      </c>
      <c r="R51"/>
      <c r="S51"/>
      <c r="T51"/>
      <c r="U51"/>
      <c r="V51"/>
      <c r="W51"/>
      <c r="X51"/>
    </row>
    <row r="52" spans="1:24" ht="15.75">
      <c r="A52" s="176"/>
      <c r="B52" s="176"/>
      <c r="C52" s="176"/>
      <c r="D52" s="176" t="s">
        <v>81</v>
      </c>
      <c r="E52" s="177">
        <v>307</v>
      </c>
      <c r="F52" s="182" t="s">
        <v>29</v>
      </c>
      <c r="G52" s="175" t="s">
        <v>26</v>
      </c>
      <c r="H52" s="63">
        <v>0</v>
      </c>
      <c r="I52" s="63">
        <v>0</v>
      </c>
      <c r="J52" s="63">
        <v>0</v>
      </c>
      <c r="K52" s="168">
        <v>0</v>
      </c>
      <c r="L52" s="63"/>
      <c r="M52" s="63">
        <v>0</v>
      </c>
      <c r="N52" s="63">
        <v>0</v>
      </c>
      <c r="O52" s="63">
        <v>0</v>
      </c>
      <c r="P52" s="169">
        <v>1</v>
      </c>
      <c r="Q52" s="170">
        <v>0</v>
      </c>
      <c r="R52"/>
      <c r="S52"/>
      <c r="T52"/>
      <c r="U52"/>
      <c r="V52"/>
      <c r="W52"/>
      <c r="X52"/>
    </row>
    <row r="53" spans="1:24" ht="15.75">
      <c r="A53" s="176"/>
      <c r="B53" s="176"/>
      <c r="C53" s="176"/>
      <c r="D53" s="176" t="s">
        <v>82</v>
      </c>
      <c r="E53" s="177">
        <v>47.5</v>
      </c>
      <c r="F53" s="182" t="s">
        <v>32</v>
      </c>
      <c r="G53" s="175" t="s">
        <v>26</v>
      </c>
      <c r="H53" s="63">
        <v>0</v>
      </c>
      <c r="I53" s="63">
        <v>0</v>
      </c>
      <c r="J53" s="63">
        <v>0</v>
      </c>
      <c r="K53" s="168">
        <v>0</v>
      </c>
      <c r="L53" s="63"/>
      <c r="M53" s="63">
        <v>0</v>
      </c>
      <c r="N53" s="63">
        <v>0</v>
      </c>
      <c r="O53" s="63">
        <v>0</v>
      </c>
      <c r="P53" s="169">
        <v>1</v>
      </c>
      <c r="Q53" s="170">
        <v>0</v>
      </c>
      <c r="R53"/>
      <c r="S53"/>
      <c r="T53"/>
      <c r="U53"/>
      <c r="V53"/>
      <c r="W53"/>
      <c r="X53"/>
    </row>
    <row r="54" spans="1:24" ht="15.75">
      <c r="A54" s="176"/>
      <c r="B54" s="176"/>
      <c r="C54" s="176"/>
      <c r="D54" s="176" t="s">
        <v>83</v>
      </c>
      <c r="E54" s="180">
        <v>47.5</v>
      </c>
      <c r="F54" t="s">
        <v>32</v>
      </c>
      <c r="G54" s="175" t="s">
        <v>26</v>
      </c>
      <c r="H54" s="63">
        <v>0</v>
      </c>
      <c r="I54" s="63">
        <v>0</v>
      </c>
      <c r="J54" s="63">
        <v>0</v>
      </c>
      <c r="K54" s="168">
        <v>0</v>
      </c>
      <c r="L54" s="63"/>
      <c r="M54" s="63">
        <v>0</v>
      </c>
      <c r="N54" s="63">
        <v>0</v>
      </c>
      <c r="O54" s="63">
        <v>0</v>
      </c>
      <c r="P54" s="169">
        <v>1</v>
      </c>
      <c r="Q54" s="170">
        <v>0</v>
      </c>
      <c r="R54"/>
      <c r="S54"/>
      <c r="T54"/>
      <c r="U54"/>
      <c r="V54"/>
      <c r="W54"/>
      <c r="X54"/>
    </row>
    <row r="55" spans="1:24" ht="15.75">
      <c r="A55" s="176"/>
      <c r="B55" s="176">
        <v>9501169873</v>
      </c>
      <c r="C55" s="175" t="s">
        <v>84</v>
      </c>
      <c r="D55" s="175" t="s">
        <v>59</v>
      </c>
      <c r="E55" s="177">
        <v>265</v>
      </c>
      <c r="F55" s="182" t="s">
        <v>29</v>
      </c>
      <c r="G55" s="175" t="s">
        <v>26</v>
      </c>
      <c r="H55" s="63">
        <v>0</v>
      </c>
      <c r="I55" s="63">
        <v>0</v>
      </c>
      <c r="J55" s="63">
        <v>0</v>
      </c>
      <c r="K55" s="168">
        <v>0</v>
      </c>
      <c r="L55" s="63"/>
      <c r="M55" s="63">
        <v>0</v>
      </c>
      <c r="N55" s="63">
        <v>0</v>
      </c>
      <c r="O55" s="63">
        <v>0</v>
      </c>
      <c r="P55" s="169">
        <v>1</v>
      </c>
      <c r="Q55" s="170">
        <v>0</v>
      </c>
      <c r="R55"/>
      <c r="S55"/>
      <c r="T55"/>
      <c r="U55"/>
      <c r="V55"/>
      <c r="W55"/>
      <c r="X55"/>
    </row>
    <row r="56" spans="1:24" ht="15.75">
      <c r="A56" s="176"/>
      <c r="B56" s="176"/>
      <c r="C56" s="176"/>
      <c r="D56" s="176" t="s">
        <v>85</v>
      </c>
      <c r="E56" s="177">
        <v>307</v>
      </c>
      <c r="F56" t="s">
        <v>29</v>
      </c>
      <c r="G56" s="175" t="s">
        <v>26</v>
      </c>
      <c r="H56" s="63">
        <v>62</v>
      </c>
      <c r="I56" s="63">
        <v>19034</v>
      </c>
      <c r="J56" s="63">
        <v>0</v>
      </c>
      <c r="K56" s="168">
        <v>19034</v>
      </c>
      <c r="L56" s="63"/>
      <c r="M56" s="63">
        <v>0</v>
      </c>
      <c r="N56" s="63">
        <v>0</v>
      </c>
      <c r="O56" s="63">
        <v>0</v>
      </c>
      <c r="P56" s="169">
        <v>1</v>
      </c>
      <c r="Q56" s="170">
        <v>0</v>
      </c>
      <c r="R56"/>
      <c r="S56"/>
      <c r="T56"/>
      <c r="U56"/>
      <c r="V56"/>
      <c r="W56"/>
      <c r="X56"/>
    </row>
    <row r="57" spans="1:24" ht="15.75">
      <c r="A57" s="176"/>
      <c r="B57" s="176"/>
      <c r="C57" s="176"/>
      <c r="D57" s="176" t="s">
        <v>77</v>
      </c>
      <c r="E57" s="180">
        <v>307</v>
      </c>
      <c r="F57" t="s">
        <v>29</v>
      </c>
      <c r="G57" s="175" t="s">
        <v>26</v>
      </c>
      <c r="H57" s="63">
        <v>0</v>
      </c>
      <c r="I57" s="63">
        <v>0</v>
      </c>
      <c r="J57" s="63">
        <v>0</v>
      </c>
      <c r="K57" s="168">
        <v>0</v>
      </c>
      <c r="L57" s="63"/>
      <c r="M57" s="63">
        <v>0</v>
      </c>
      <c r="N57" s="63">
        <v>0</v>
      </c>
      <c r="O57" s="63">
        <v>0</v>
      </c>
      <c r="P57" s="169">
        <v>1</v>
      </c>
      <c r="Q57" s="170">
        <v>0</v>
      </c>
      <c r="R57"/>
      <c r="S57"/>
      <c r="T57"/>
      <c r="U57"/>
      <c r="V57"/>
      <c r="W57"/>
      <c r="X57"/>
    </row>
    <row r="58" spans="1:24" ht="15.75">
      <c r="A58" s="176"/>
      <c r="B58" s="176"/>
      <c r="C58" s="176"/>
      <c r="D58" s="176" t="s">
        <v>86</v>
      </c>
      <c r="E58" s="177">
        <v>84</v>
      </c>
      <c r="F58" s="182" t="s">
        <v>32</v>
      </c>
      <c r="G58" s="175" t="s">
        <v>26</v>
      </c>
      <c r="H58" s="63">
        <v>126</v>
      </c>
      <c r="I58" s="63">
        <v>10584</v>
      </c>
      <c r="J58" s="63">
        <v>0</v>
      </c>
      <c r="K58" s="168">
        <v>10584</v>
      </c>
      <c r="L58" s="63"/>
      <c r="M58" s="63">
        <v>0</v>
      </c>
      <c r="N58" s="63">
        <v>0</v>
      </c>
      <c r="O58" s="63">
        <v>0</v>
      </c>
      <c r="P58" s="169">
        <v>1</v>
      </c>
      <c r="Q58" s="170">
        <v>0</v>
      </c>
      <c r="R58"/>
      <c r="S58"/>
      <c r="T58"/>
      <c r="U58"/>
      <c r="V58"/>
      <c r="W58"/>
      <c r="X58"/>
    </row>
    <row r="59" spans="1:24" ht="15.75">
      <c r="A59" s="176"/>
      <c r="B59" s="176"/>
      <c r="C59" s="176"/>
      <c r="D59" s="182" t="s">
        <v>87</v>
      </c>
      <c r="E59" s="183">
        <v>47.5</v>
      </c>
      <c r="F59" t="s">
        <v>32</v>
      </c>
      <c r="G59" s="182" t="s">
        <v>26</v>
      </c>
      <c r="H59" s="63">
        <v>0</v>
      </c>
      <c r="I59" s="63">
        <v>0</v>
      </c>
      <c r="J59" s="63">
        <v>0</v>
      </c>
      <c r="K59" s="168">
        <v>0</v>
      </c>
      <c r="L59" s="63"/>
      <c r="M59" s="63">
        <v>0</v>
      </c>
      <c r="N59" s="63">
        <v>0</v>
      </c>
      <c r="O59" s="63">
        <v>0</v>
      </c>
      <c r="P59" s="169">
        <v>1</v>
      </c>
      <c r="Q59" s="170">
        <v>0</v>
      </c>
      <c r="R59"/>
      <c r="S59"/>
      <c r="T59"/>
      <c r="U59"/>
      <c r="V59"/>
      <c r="W59"/>
      <c r="X59"/>
    </row>
    <row r="60" spans="1:24" ht="15.75">
      <c r="A60" s="176"/>
      <c r="B60" s="176"/>
      <c r="C60" s="176"/>
      <c r="D60" s="175" t="s">
        <v>72</v>
      </c>
      <c r="E60" s="180">
        <v>47.5</v>
      </c>
      <c r="F60" t="s">
        <v>32</v>
      </c>
      <c r="G60" s="175" t="s">
        <v>26</v>
      </c>
      <c r="H60" s="63">
        <v>18</v>
      </c>
      <c r="I60" s="63">
        <v>855</v>
      </c>
      <c r="J60" s="63">
        <v>0</v>
      </c>
      <c r="K60" s="168">
        <v>855</v>
      </c>
      <c r="L60" s="63"/>
      <c r="M60" s="63">
        <v>0</v>
      </c>
      <c r="N60" s="63">
        <v>0</v>
      </c>
      <c r="O60" s="63">
        <v>0</v>
      </c>
      <c r="P60" s="169">
        <v>1</v>
      </c>
      <c r="Q60" s="170">
        <v>0</v>
      </c>
      <c r="R60"/>
      <c r="S60"/>
      <c r="T60"/>
      <c r="U60"/>
      <c r="V60"/>
      <c r="W60"/>
      <c r="X60"/>
    </row>
    <row r="61" spans="1:24" ht="15.75">
      <c r="A61" s="176"/>
      <c r="B61" s="176"/>
      <c r="C61" s="176"/>
      <c r="D61" s="176" t="s">
        <v>78</v>
      </c>
      <c r="E61" s="177">
        <v>390</v>
      </c>
      <c r="F61" s="182" t="s">
        <v>29</v>
      </c>
      <c r="G61" s="175" t="s">
        <v>26</v>
      </c>
      <c r="H61" s="63">
        <v>0</v>
      </c>
      <c r="I61" s="63">
        <v>0</v>
      </c>
      <c r="J61" s="63">
        <v>0</v>
      </c>
      <c r="K61" s="168">
        <v>0</v>
      </c>
      <c r="L61" s="63"/>
      <c r="M61" s="63">
        <v>0</v>
      </c>
      <c r="N61" s="63">
        <v>0</v>
      </c>
      <c r="O61" s="63">
        <v>0</v>
      </c>
      <c r="P61" s="169">
        <v>1</v>
      </c>
      <c r="Q61" s="170">
        <v>0</v>
      </c>
      <c r="R61"/>
      <c r="S61"/>
      <c r="T61"/>
      <c r="U61"/>
      <c r="V61"/>
      <c r="W61"/>
      <c r="X61"/>
    </row>
    <row r="62" spans="1:24" ht="15.75">
      <c r="A62" s="176"/>
      <c r="B62" s="176"/>
      <c r="C62" s="176"/>
      <c r="D62" s="176" t="s">
        <v>79</v>
      </c>
      <c r="E62" s="177">
        <v>47.5</v>
      </c>
      <c r="F62" s="182" t="s">
        <v>32</v>
      </c>
      <c r="G62" s="175" t="s">
        <v>26</v>
      </c>
      <c r="H62" s="63">
        <v>0</v>
      </c>
      <c r="I62" s="63">
        <v>0</v>
      </c>
      <c r="J62" s="63">
        <v>0</v>
      </c>
      <c r="K62" s="168">
        <v>0</v>
      </c>
      <c r="L62" s="63"/>
      <c r="M62" s="63">
        <v>0</v>
      </c>
      <c r="N62" s="63">
        <v>0</v>
      </c>
      <c r="O62" s="63">
        <v>0</v>
      </c>
      <c r="P62" s="169">
        <v>1</v>
      </c>
      <c r="Q62" s="170">
        <v>0</v>
      </c>
      <c r="R62"/>
      <c r="S62"/>
      <c r="T62"/>
      <c r="U62"/>
      <c r="V62"/>
      <c r="W62"/>
      <c r="X62"/>
    </row>
    <row r="63" spans="1:24" ht="15.75">
      <c r="A63" s="176"/>
      <c r="B63" s="176"/>
      <c r="C63" s="176"/>
      <c r="D63" s="176" t="s">
        <v>88</v>
      </c>
      <c r="E63" s="180">
        <v>47.5</v>
      </c>
      <c r="F63" t="s">
        <v>32</v>
      </c>
      <c r="G63" s="175" t="s">
        <v>26</v>
      </c>
      <c r="H63" s="63">
        <v>144</v>
      </c>
      <c r="I63" s="63">
        <v>6840</v>
      </c>
      <c r="J63" s="63">
        <v>0</v>
      </c>
      <c r="K63" s="168">
        <v>6840</v>
      </c>
      <c r="L63" s="63"/>
      <c r="M63" s="63">
        <v>0</v>
      </c>
      <c r="N63" s="63">
        <v>0</v>
      </c>
      <c r="O63" s="63">
        <v>0</v>
      </c>
      <c r="P63" s="169">
        <v>1</v>
      </c>
      <c r="Q63" s="170">
        <v>0</v>
      </c>
      <c r="R63"/>
      <c r="S63"/>
      <c r="T63"/>
      <c r="U63"/>
      <c r="V63"/>
      <c r="W63"/>
      <c r="X63"/>
    </row>
    <row r="64" spans="1:24" ht="15.75">
      <c r="A64" s="176"/>
      <c r="B64" s="176"/>
      <c r="C64" s="176"/>
      <c r="D64" s="176" t="s">
        <v>81</v>
      </c>
      <c r="E64" s="177">
        <v>307</v>
      </c>
      <c r="F64" s="182" t="s">
        <v>29</v>
      </c>
      <c r="G64" s="175" t="s">
        <v>26</v>
      </c>
      <c r="H64" s="63">
        <v>0</v>
      </c>
      <c r="I64" s="63">
        <v>0</v>
      </c>
      <c r="J64" s="63">
        <v>0</v>
      </c>
      <c r="K64" s="168">
        <v>0</v>
      </c>
      <c r="L64" s="63"/>
      <c r="M64" s="63">
        <v>0</v>
      </c>
      <c r="N64" s="63">
        <v>0</v>
      </c>
      <c r="O64" s="63">
        <v>0</v>
      </c>
      <c r="P64" s="169">
        <v>1</v>
      </c>
      <c r="Q64" s="170">
        <v>0</v>
      </c>
      <c r="R64"/>
      <c r="S64"/>
      <c r="T64"/>
      <c r="U64"/>
      <c r="V64"/>
      <c r="W64"/>
      <c r="X64"/>
    </row>
    <row r="65" spans="1:24" ht="15.75">
      <c r="A65" s="176"/>
      <c r="B65" s="176"/>
      <c r="C65" s="176"/>
      <c r="D65" s="176" t="s">
        <v>89</v>
      </c>
      <c r="E65" s="177">
        <v>61.75</v>
      </c>
      <c r="F65" s="182" t="s">
        <v>32</v>
      </c>
      <c r="G65" s="175" t="s">
        <v>26</v>
      </c>
      <c r="H65" s="63">
        <v>144</v>
      </c>
      <c r="I65" s="63">
        <v>8892</v>
      </c>
      <c r="J65" s="63">
        <v>0</v>
      </c>
      <c r="K65" s="168">
        <v>8892</v>
      </c>
      <c r="L65" s="63"/>
      <c r="M65" s="63">
        <v>0</v>
      </c>
      <c r="N65" s="63">
        <v>0</v>
      </c>
      <c r="O65" s="63">
        <v>0</v>
      </c>
      <c r="P65" s="169">
        <v>1</v>
      </c>
      <c r="Q65" s="170">
        <v>0</v>
      </c>
      <c r="R65"/>
      <c r="S65"/>
      <c r="T65"/>
      <c r="U65"/>
      <c r="V65"/>
      <c r="W65"/>
      <c r="X65"/>
    </row>
    <row r="66" spans="1:24" ht="15.75">
      <c r="A66" s="176"/>
      <c r="B66" s="176"/>
      <c r="C66" s="176"/>
      <c r="D66" s="176" t="s">
        <v>90</v>
      </c>
      <c r="E66" s="177">
        <v>47.5</v>
      </c>
      <c r="F66" t="s">
        <v>32</v>
      </c>
      <c r="G66" s="175" t="s">
        <v>26</v>
      </c>
      <c r="H66" s="63">
        <v>144</v>
      </c>
      <c r="I66" s="63">
        <v>6840</v>
      </c>
      <c r="J66" s="63">
        <v>0</v>
      </c>
      <c r="K66" s="168">
        <v>6840</v>
      </c>
      <c r="L66" s="63"/>
      <c r="M66" s="63">
        <v>0</v>
      </c>
      <c r="N66" s="63">
        <v>0</v>
      </c>
      <c r="O66" s="63">
        <v>0</v>
      </c>
      <c r="P66" s="169">
        <v>1</v>
      </c>
      <c r="Q66" s="170">
        <v>0</v>
      </c>
      <c r="R66"/>
      <c r="S66"/>
      <c r="T66"/>
      <c r="U66"/>
      <c r="V66"/>
      <c r="W66"/>
      <c r="X66"/>
    </row>
    <row r="67" spans="1:24" ht="15.75">
      <c r="A67" s="176"/>
      <c r="B67" s="176"/>
      <c r="C67" s="176"/>
      <c r="D67" s="182" t="s">
        <v>91</v>
      </c>
      <c r="E67" s="180">
        <v>47.5</v>
      </c>
      <c r="F67" t="s">
        <v>32</v>
      </c>
      <c r="G67" s="182" t="s">
        <v>26</v>
      </c>
      <c r="H67" s="63">
        <v>90</v>
      </c>
      <c r="I67" s="63">
        <v>4275</v>
      </c>
      <c r="J67" s="63">
        <v>0</v>
      </c>
      <c r="K67" s="168">
        <v>4275</v>
      </c>
      <c r="L67" s="63"/>
      <c r="M67" s="63">
        <v>0</v>
      </c>
      <c r="N67" s="63">
        <v>0</v>
      </c>
      <c r="O67" s="63">
        <v>0</v>
      </c>
      <c r="P67" s="169">
        <v>1</v>
      </c>
      <c r="Q67" s="170">
        <v>0</v>
      </c>
      <c r="R67"/>
      <c r="S67"/>
      <c r="T67"/>
      <c r="U67"/>
      <c r="V67"/>
      <c r="W67"/>
      <c r="X67"/>
    </row>
    <row r="68" spans="1:24" ht="15.75">
      <c r="A68" s="176"/>
      <c r="B68" s="176"/>
      <c r="C68" s="176"/>
      <c r="D68" s="182" t="s">
        <v>92</v>
      </c>
      <c r="E68" s="180">
        <v>47.5</v>
      </c>
      <c r="F68" t="s">
        <v>26</v>
      </c>
      <c r="G68" t="s">
        <v>26</v>
      </c>
      <c r="H68" s="63">
        <v>0</v>
      </c>
      <c r="I68" s="63">
        <v>0</v>
      </c>
      <c r="J68" s="63">
        <v>0</v>
      </c>
      <c r="K68" s="168">
        <v>0</v>
      </c>
      <c r="L68" s="63"/>
      <c r="M68" s="63">
        <v>0</v>
      </c>
      <c r="N68" s="63">
        <v>0</v>
      </c>
      <c r="O68" s="63">
        <v>0</v>
      </c>
      <c r="P68" s="169">
        <v>1</v>
      </c>
      <c r="Q68" s="170">
        <v>0</v>
      </c>
      <c r="R68"/>
      <c r="S68"/>
      <c r="T68"/>
      <c r="U68"/>
      <c r="V68"/>
      <c r="W68"/>
      <c r="X68"/>
    </row>
    <row r="69" spans="1:24" ht="15.75">
      <c r="A69" s="176"/>
      <c r="B69" s="176">
        <v>9501169881</v>
      </c>
      <c r="C69" s="175" t="s">
        <v>93</v>
      </c>
      <c r="D69" s="175" t="s">
        <v>94</v>
      </c>
      <c r="E69" s="177">
        <v>185</v>
      </c>
      <c r="F69" s="182" t="s">
        <v>29</v>
      </c>
      <c r="G69" s="175" t="s">
        <v>26</v>
      </c>
      <c r="H69" s="63">
        <v>0</v>
      </c>
      <c r="I69" s="63">
        <v>0</v>
      </c>
      <c r="J69" s="63">
        <v>0</v>
      </c>
      <c r="K69" s="168">
        <v>0</v>
      </c>
      <c r="L69" s="63"/>
      <c r="M69" s="63">
        <v>0</v>
      </c>
      <c r="N69" s="63">
        <v>0</v>
      </c>
      <c r="O69" s="63">
        <v>0</v>
      </c>
      <c r="P69" s="169">
        <v>1</v>
      </c>
      <c r="Q69" s="170">
        <v>0</v>
      </c>
      <c r="R69"/>
      <c r="S69"/>
      <c r="T69"/>
      <c r="U69"/>
      <c r="V69"/>
      <c r="W69"/>
      <c r="X69"/>
    </row>
    <row r="70" spans="1:24" ht="15.75">
      <c r="A70" s="176"/>
      <c r="B70" s="176"/>
      <c r="C70" s="176"/>
      <c r="D70" s="176" t="s">
        <v>95</v>
      </c>
      <c r="E70" s="177">
        <v>307</v>
      </c>
      <c r="F70" t="s">
        <v>29</v>
      </c>
      <c r="G70" s="175" t="s">
        <v>26</v>
      </c>
      <c r="H70" s="63">
        <v>0</v>
      </c>
      <c r="I70" s="63">
        <v>0</v>
      </c>
      <c r="J70" s="63">
        <v>0</v>
      </c>
      <c r="K70" s="168">
        <v>0</v>
      </c>
      <c r="L70" s="63"/>
      <c r="M70" s="63">
        <v>0</v>
      </c>
      <c r="N70" s="63">
        <v>0</v>
      </c>
      <c r="O70" s="63">
        <v>0</v>
      </c>
      <c r="P70" s="169">
        <v>1</v>
      </c>
      <c r="Q70" s="170">
        <v>0</v>
      </c>
      <c r="R70"/>
      <c r="S70"/>
      <c r="T70"/>
      <c r="U70"/>
      <c r="V70"/>
      <c r="W70"/>
      <c r="X70"/>
    </row>
    <row r="71" spans="1:24" ht="15.75">
      <c r="A71" s="176"/>
      <c r="B71" s="176"/>
      <c r="C71" s="176"/>
      <c r="D71" s="176" t="s">
        <v>77</v>
      </c>
      <c r="E71" s="180">
        <v>307</v>
      </c>
      <c r="F71" t="s">
        <v>29</v>
      </c>
      <c r="G71" s="175" t="s">
        <v>26</v>
      </c>
      <c r="H71" s="63">
        <v>0</v>
      </c>
      <c r="I71" s="63">
        <v>0</v>
      </c>
      <c r="J71" s="63">
        <v>0</v>
      </c>
      <c r="K71" s="168">
        <v>0</v>
      </c>
      <c r="L71" s="63"/>
      <c r="M71" s="63">
        <v>0</v>
      </c>
      <c r="N71" s="63">
        <v>0</v>
      </c>
      <c r="O71" s="63">
        <v>0</v>
      </c>
      <c r="P71" s="169">
        <v>1</v>
      </c>
      <c r="Q71" s="170">
        <v>0</v>
      </c>
      <c r="R71"/>
      <c r="S71"/>
      <c r="T71"/>
      <c r="U71"/>
      <c r="V71"/>
      <c r="W71"/>
      <c r="X71"/>
    </row>
    <row r="72" spans="1:24" ht="15.75">
      <c r="A72" s="176"/>
      <c r="B72" s="176"/>
      <c r="C72" s="176"/>
      <c r="D72" s="176" t="s">
        <v>87</v>
      </c>
      <c r="E72" s="177">
        <v>61.75</v>
      </c>
      <c r="F72" s="182" t="s">
        <v>32</v>
      </c>
      <c r="G72" s="175" t="s">
        <v>26</v>
      </c>
      <c r="H72" s="63">
        <v>0</v>
      </c>
      <c r="I72" s="63">
        <v>0</v>
      </c>
      <c r="J72" s="63">
        <v>0</v>
      </c>
      <c r="K72" s="168">
        <v>0</v>
      </c>
      <c r="L72" s="63"/>
      <c r="M72" s="63">
        <v>0</v>
      </c>
      <c r="N72" s="63">
        <v>0</v>
      </c>
      <c r="O72" s="63">
        <v>0</v>
      </c>
      <c r="P72" s="169">
        <v>1</v>
      </c>
      <c r="Q72" s="170">
        <v>0</v>
      </c>
      <c r="R72"/>
      <c r="S72"/>
      <c r="T72"/>
      <c r="U72"/>
      <c r="V72"/>
      <c r="W72"/>
      <c r="X72"/>
    </row>
    <row r="73" spans="1:24" ht="15.75">
      <c r="A73" s="176"/>
      <c r="B73" s="176"/>
      <c r="C73" s="176"/>
      <c r="D73" s="176" t="s">
        <v>96</v>
      </c>
      <c r="E73" s="177">
        <v>47.5</v>
      </c>
      <c r="F73" t="s">
        <v>32</v>
      </c>
      <c r="G73" s="175" t="s">
        <v>26</v>
      </c>
      <c r="H73" s="63">
        <v>0</v>
      </c>
      <c r="I73" s="63">
        <v>0</v>
      </c>
      <c r="J73" s="63">
        <v>0</v>
      </c>
      <c r="K73" s="168">
        <v>0</v>
      </c>
      <c r="L73" s="63"/>
      <c r="M73" s="63">
        <v>0</v>
      </c>
      <c r="N73" s="63">
        <v>0</v>
      </c>
      <c r="O73" s="63">
        <v>0</v>
      </c>
      <c r="P73" s="169">
        <v>1</v>
      </c>
      <c r="Q73" s="170">
        <v>0</v>
      </c>
      <c r="R73"/>
      <c r="S73"/>
      <c r="T73"/>
      <c r="U73"/>
      <c r="V73"/>
      <c r="W73"/>
      <c r="X73"/>
    </row>
    <row r="74" spans="1:24" ht="15.75">
      <c r="A74" s="176"/>
      <c r="B74" s="176"/>
      <c r="C74" s="176"/>
      <c r="D74" s="176" t="s">
        <v>78</v>
      </c>
      <c r="E74" s="177">
        <v>390</v>
      </c>
      <c r="F74" s="182" t="s">
        <v>29</v>
      </c>
      <c r="G74" s="175" t="s">
        <v>26</v>
      </c>
      <c r="H74" s="63">
        <v>0</v>
      </c>
      <c r="I74" s="63">
        <v>0</v>
      </c>
      <c r="J74" s="63">
        <v>0</v>
      </c>
      <c r="K74" s="168">
        <v>0</v>
      </c>
      <c r="L74" s="63"/>
      <c r="M74" s="63">
        <v>0</v>
      </c>
      <c r="N74" s="63">
        <v>0</v>
      </c>
      <c r="O74" s="63">
        <v>0</v>
      </c>
      <c r="P74" s="169">
        <v>1</v>
      </c>
      <c r="Q74" s="170">
        <v>0</v>
      </c>
      <c r="R74"/>
      <c r="S74"/>
      <c r="T74"/>
      <c r="U74"/>
      <c r="V74"/>
      <c r="W74"/>
      <c r="X74"/>
    </row>
    <row r="75" spans="1:24" ht="15.75">
      <c r="A75" s="176"/>
      <c r="B75" s="176"/>
      <c r="C75" s="176"/>
      <c r="D75" s="176" t="s">
        <v>79</v>
      </c>
      <c r="E75" s="177">
        <v>47.5</v>
      </c>
      <c r="F75" s="182" t="s">
        <v>32</v>
      </c>
      <c r="G75" s="175" t="s">
        <v>26</v>
      </c>
      <c r="H75" s="63">
        <v>0</v>
      </c>
      <c r="I75" s="63">
        <v>0</v>
      </c>
      <c r="J75" s="63">
        <v>0</v>
      </c>
      <c r="K75" s="168">
        <v>0</v>
      </c>
      <c r="L75" s="63"/>
      <c r="M75" s="63">
        <v>0</v>
      </c>
      <c r="N75" s="63">
        <v>0</v>
      </c>
      <c r="O75" s="63">
        <v>0</v>
      </c>
      <c r="P75" s="169">
        <v>1</v>
      </c>
      <c r="Q75" s="170">
        <v>0</v>
      </c>
      <c r="R75"/>
      <c r="S75"/>
      <c r="T75"/>
      <c r="U75"/>
      <c r="V75"/>
      <c r="W75"/>
      <c r="X75"/>
    </row>
    <row r="76" spans="1:24" ht="15.75">
      <c r="A76" s="176"/>
      <c r="B76" s="176"/>
      <c r="C76" s="176"/>
      <c r="D76" s="176" t="s">
        <v>80</v>
      </c>
      <c r="E76" s="177">
        <v>61.75</v>
      </c>
      <c r="F76" t="s">
        <v>32</v>
      </c>
      <c r="G76" s="175" t="s">
        <v>26</v>
      </c>
      <c r="H76" s="63">
        <v>0</v>
      </c>
      <c r="I76" s="63">
        <v>0</v>
      </c>
      <c r="J76" s="63">
        <v>0</v>
      </c>
      <c r="K76" s="168">
        <v>0</v>
      </c>
      <c r="L76" s="63"/>
      <c r="M76" s="63">
        <v>0</v>
      </c>
      <c r="N76" s="63">
        <v>0</v>
      </c>
      <c r="O76" s="63">
        <v>0</v>
      </c>
      <c r="P76" s="169">
        <v>1</v>
      </c>
      <c r="Q76" s="170">
        <v>0</v>
      </c>
      <c r="R76"/>
      <c r="S76"/>
      <c r="T76"/>
      <c r="U76"/>
      <c r="V76"/>
      <c r="W76"/>
      <c r="X76"/>
    </row>
    <row r="77" spans="1:24" ht="15.75">
      <c r="A77" s="176"/>
      <c r="B77" s="176"/>
      <c r="C77" s="176"/>
      <c r="D77" s="176" t="s">
        <v>81</v>
      </c>
      <c r="E77" s="177">
        <v>307</v>
      </c>
      <c r="F77" s="182" t="s">
        <v>29</v>
      </c>
      <c r="G77" s="175" t="s">
        <v>26</v>
      </c>
      <c r="H77" s="63">
        <v>0</v>
      </c>
      <c r="I77" s="63">
        <v>0</v>
      </c>
      <c r="J77" s="63">
        <v>0</v>
      </c>
      <c r="K77" s="168">
        <v>0</v>
      </c>
      <c r="L77" s="63"/>
      <c r="M77" s="63">
        <v>0</v>
      </c>
      <c r="N77" s="63">
        <v>0</v>
      </c>
      <c r="O77" s="63">
        <v>0</v>
      </c>
      <c r="P77" s="169">
        <v>1</v>
      </c>
      <c r="Q77" s="170">
        <v>0</v>
      </c>
      <c r="R77"/>
      <c r="S77"/>
      <c r="T77"/>
      <c r="U77"/>
      <c r="V77"/>
      <c r="W77"/>
      <c r="X77"/>
    </row>
    <row r="78" spans="1:24" ht="15.75">
      <c r="A78" s="176"/>
      <c r="B78" s="176"/>
      <c r="C78" s="176"/>
      <c r="D78" s="176" t="s">
        <v>97</v>
      </c>
      <c r="E78" s="177">
        <v>47.5</v>
      </c>
      <c r="F78" s="182" t="s">
        <v>32</v>
      </c>
      <c r="G78" s="175" t="s">
        <v>26</v>
      </c>
      <c r="H78" s="63">
        <v>0</v>
      </c>
      <c r="I78" s="63">
        <v>0</v>
      </c>
      <c r="J78" s="63">
        <v>0</v>
      </c>
      <c r="K78" s="168">
        <v>0</v>
      </c>
      <c r="L78" s="63"/>
      <c r="M78" s="63">
        <v>0</v>
      </c>
      <c r="N78" s="63">
        <v>0</v>
      </c>
      <c r="O78" s="63">
        <v>0</v>
      </c>
      <c r="P78" s="169">
        <v>1</v>
      </c>
      <c r="Q78" s="170">
        <v>0</v>
      </c>
      <c r="R78"/>
      <c r="S78"/>
      <c r="T78"/>
      <c r="U78"/>
      <c r="V78"/>
      <c r="W78"/>
      <c r="X78"/>
    </row>
    <row r="79" spans="1:24" ht="15.75">
      <c r="A79" s="176"/>
      <c r="B79" s="176"/>
      <c r="C79" s="176"/>
      <c r="D79" s="176" t="s">
        <v>98</v>
      </c>
      <c r="E79" s="180">
        <v>47.5</v>
      </c>
      <c r="F79" t="s">
        <v>32</v>
      </c>
      <c r="G79" s="175" t="s">
        <v>26</v>
      </c>
      <c r="H79" s="63">
        <v>0</v>
      </c>
      <c r="I79" s="63">
        <v>0</v>
      </c>
      <c r="J79" s="63">
        <v>0</v>
      </c>
      <c r="K79" s="168">
        <v>0</v>
      </c>
      <c r="L79" s="63"/>
      <c r="M79" s="63">
        <v>0</v>
      </c>
      <c r="N79" s="63">
        <v>0</v>
      </c>
      <c r="O79" s="63">
        <v>0</v>
      </c>
      <c r="P79" s="169">
        <v>1</v>
      </c>
      <c r="Q79" s="170">
        <v>0</v>
      </c>
      <c r="R79"/>
      <c r="S79"/>
      <c r="T79"/>
      <c r="U79"/>
      <c r="V79"/>
      <c r="W79"/>
      <c r="X79"/>
    </row>
    <row r="80" spans="1:24" ht="15.75">
      <c r="A80" s="176"/>
      <c r="B80" s="176"/>
      <c r="C80" s="176"/>
      <c r="D80" s="182" t="s">
        <v>91</v>
      </c>
      <c r="E80" s="183">
        <v>61.75</v>
      </c>
      <c r="F80" t="s">
        <v>32</v>
      </c>
      <c r="G80" s="182" t="s">
        <v>26</v>
      </c>
      <c r="H80" s="63">
        <v>0</v>
      </c>
      <c r="I80" s="63">
        <v>0</v>
      </c>
      <c r="J80" s="63">
        <v>0</v>
      </c>
      <c r="K80" s="168">
        <v>0</v>
      </c>
      <c r="L80" s="63"/>
      <c r="M80" s="63">
        <v>0</v>
      </c>
      <c r="N80" s="63">
        <v>0</v>
      </c>
      <c r="O80" s="63">
        <v>0</v>
      </c>
      <c r="P80" s="169">
        <v>1</v>
      </c>
      <c r="Q80" s="170">
        <v>0</v>
      </c>
      <c r="R80"/>
      <c r="S80"/>
      <c r="T80"/>
      <c r="U80"/>
      <c r="V80"/>
      <c r="W80"/>
      <c r="X80"/>
    </row>
    <row r="81" spans="1:24" ht="15.75">
      <c r="A81" s="176"/>
      <c r="B81" s="176"/>
      <c r="C81" s="176"/>
      <c r="D81" s="182" t="s">
        <v>99</v>
      </c>
      <c r="E81" s="180">
        <v>61.75</v>
      </c>
      <c r="F81" t="s">
        <v>32</v>
      </c>
      <c r="G81" s="182" t="s">
        <v>26</v>
      </c>
      <c r="H81" s="63">
        <v>0</v>
      </c>
      <c r="I81" s="63">
        <v>0</v>
      </c>
      <c r="J81" s="63">
        <v>0</v>
      </c>
      <c r="K81" s="168">
        <v>0</v>
      </c>
      <c r="L81" s="63"/>
      <c r="M81" s="63">
        <v>0</v>
      </c>
      <c r="N81" s="63">
        <v>0</v>
      </c>
      <c r="O81" s="63">
        <v>0</v>
      </c>
      <c r="P81" s="169">
        <v>1</v>
      </c>
      <c r="Q81" s="170">
        <v>0</v>
      </c>
      <c r="R81"/>
      <c r="S81"/>
      <c r="T81"/>
      <c r="U81"/>
      <c r="V81"/>
      <c r="W81"/>
      <c r="X81"/>
    </row>
    <row r="82" spans="1:24" ht="15.75">
      <c r="A82" s="176"/>
      <c r="B82" s="176"/>
      <c r="C82" s="176"/>
      <c r="D82" s="182" t="s">
        <v>100</v>
      </c>
      <c r="E82" s="180">
        <v>61.75</v>
      </c>
      <c r="F82" t="s">
        <v>32</v>
      </c>
      <c r="G82" s="182" t="s">
        <v>26</v>
      </c>
      <c r="H82" s="63">
        <v>0</v>
      </c>
      <c r="I82" s="63">
        <v>0</v>
      </c>
      <c r="J82" s="63">
        <v>0</v>
      </c>
      <c r="K82" s="168">
        <v>0</v>
      </c>
      <c r="L82" s="63"/>
      <c r="M82" s="63">
        <v>0</v>
      </c>
      <c r="N82" s="63">
        <v>0</v>
      </c>
      <c r="O82" s="63">
        <v>0</v>
      </c>
      <c r="P82" s="169">
        <v>1</v>
      </c>
      <c r="Q82" s="170">
        <v>0</v>
      </c>
      <c r="R82"/>
      <c r="S82"/>
      <c r="T82"/>
      <c r="U82"/>
      <c r="V82"/>
      <c r="W82"/>
      <c r="X82"/>
    </row>
    <row r="83" spans="1:24" ht="15.75">
      <c r="A83" s="176"/>
      <c r="B83" s="176"/>
      <c r="C83" t="s">
        <v>101</v>
      </c>
      <c r="D83" t="s">
        <v>43</v>
      </c>
      <c r="E83" s="180">
        <v>265</v>
      </c>
      <c r="F83" t="s">
        <v>32</v>
      </c>
      <c r="G83" t="s">
        <v>26</v>
      </c>
      <c r="H83" s="63">
        <v>0</v>
      </c>
      <c r="I83" s="63">
        <v>0</v>
      </c>
      <c r="J83" s="63">
        <v>0</v>
      </c>
      <c r="K83" s="168">
        <v>0</v>
      </c>
      <c r="L83" s="63"/>
      <c r="M83" s="63">
        <v>0</v>
      </c>
      <c r="N83" s="63">
        <v>0</v>
      </c>
      <c r="O83" s="63">
        <v>0</v>
      </c>
      <c r="P83" s="169">
        <v>1</v>
      </c>
      <c r="Q83" s="170">
        <v>0</v>
      </c>
      <c r="R83"/>
      <c r="S83"/>
      <c r="T83"/>
      <c r="U83"/>
      <c r="V83"/>
      <c r="W83"/>
      <c r="X83"/>
    </row>
    <row r="84" spans="1:24" ht="15.75">
      <c r="A84" s="176"/>
      <c r="B84" s="176"/>
      <c r="C84"/>
      <c r="D84"/>
      <c r="E84" s="180">
        <v>61.75</v>
      </c>
      <c r="F84" t="s">
        <v>32</v>
      </c>
      <c r="G84" t="s">
        <v>26</v>
      </c>
      <c r="H84" s="63">
        <v>0</v>
      </c>
      <c r="I84" s="63">
        <v>0</v>
      </c>
      <c r="J84" s="63">
        <v>0</v>
      </c>
      <c r="K84" s="168">
        <v>0</v>
      </c>
      <c r="L84" s="63"/>
      <c r="M84" s="63">
        <v>0</v>
      </c>
      <c r="N84" s="63">
        <v>0</v>
      </c>
      <c r="O84" s="63">
        <v>0</v>
      </c>
      <c r="P84" s="169">
        <v>1</v>
      </c>
      <c r="Q84" s="170">
        <v>0</v>
      </c>
      <c r="R84"/>
      <c r="S84"/>
      <c r="T84"/>
      <c r="U84"/>
      <c r="V84"/>
      <c r="W84"/>
      <c r="X84"/>
    </row>
    <row r="85" spans="1:24" ht="15.75">
      <c r="A85" s="176"/>
      <c r="B85" s="176"/>
      <c r="C85"/>
      <c r="D85"/>
      <c r="E85" s="180">
        <v>47.5</v>
      </c>
      <c r="F85" t="s">
        <v>32</v>
      </c>
      <c r="G85" t="s">
        <v>26</v>
      </c>
      <c r="H85" s="63">
        <v>0</v>
      </c>
      <c r="I85" s="63">
        <v>0</v>
      </c>
      <c r="J85" s="63">
        <v>0</v>
      </c>
      <c r="K85" s="168">
        <v>0</v>
      </c>
      <c r="L85" s="63"/>
      <c r="M85" s="63">
        <v>0</v>
      </c>
      <c r="N85" s="63">
        <v>0</v>
      </c>
      <c r="O85" s="63">
        <v>0</v>
      </c>
      <c r="P85" s="169">
        <v>3</v>
      </c>
      <c r="Q85" s="170">
        <v>0</v>
      </c>
      <c r="R85"/>
      <c r="S85"/>
      <c r="T85"/>
      <c r="U85"/>
      <c r="V85"/>
      <c r="W85"/>
      <c r="X85"/>
    </row>
    <row r="86" spans="1:24" ht="15.75">
      <c r="A86" s="176"/>
      <c r="B86" s="176"/>
      <c r="C86"/>
      <c r="D86"/>
      <c r="E86" s="180">
        <v>307</v>
      </c>
      <c r="F86" t="s">
        <v>29</v>
      </c>
      <c r="G86" t="s">
        <v>26</v>
      </c>
      <c r="H86" s="63">
        <v>0</v>
      </c>
      <c r="I86" s="63">
        <v>0</v>
      </c>
      <c r="J86" s="63">
        <v>0</v>
      </c>
      <c r="K86" s="168">
        <v>0</v>
      </c>
      <c r="L86" s="63"/>
      <c r="M86" s="63">
        <v>0</v>
      </c>
      <c r="N86" s="63">
        <v>0</v>
      </c>
      <c r="O86" s="63">
        <v>0</v>
      </c>
      <c r="P86" s="169">
        <v>3</v>
      </c>
      <c r="Q86" s="170">
        <v>0</v>
      </c>
      <c r="R86"/>
      <c r="S86"/>
      <c r="T86"/>
      <c r="U86"/>
      <c r="V86"/>
      <c r="W86"/>
      <c r="X86"/>
    </row>
    <row r="87" spans="1:24" ht="15.75">
      <c r="A87" s="176"/>
      <c r="B87" s="176"/>
      <c r="C87"/>
      <c r="D87"/>
      <c r="E87" s="180">
        <v>185</v>
      </c>
      <c r="F87" t="s">
        <v>29</v>
      </c>
      <c r="G87" t="s">
        <v>26</v>
      </c>
      <c r="H87" s="63">
        <v>0</v>
      </c>
      <c r="I87" s="63">
        <v>0</v>
      </c>
      <c r="J87" s="63">
        <v>0</v>
      </c>
      <c r="K87" s="168">
        <v>0</v>
      </c>
      <c r="L87" s="63"/>
      <c r="M87" s="63">
        <v>0</v>
      </c>
      <c r="N87" s="63">
        <v>0</v>
      </c>
      <c r="O87" s="63">
        <v>0</v>
      </c>
      <c r="P87" s="169">
        <v>1</v>
      </c>
      <c r="Q87" s="170">
        <v>0</v>
      </c>
      <c r="R87"/>
      <c r="S87"/>
      <c r="T87"/>
      <c r="U87"/>
      <c r="V87"/>
      <c r="W87"/>
      <c r="X87"/>
    </row>
    <row r="88" spans="1:24" ht="15.75">
      <c r="A88" s="176"/>
      <c r="B88" s="176"/>
      <c r="C88"/>
      <c r="D88"/>
      <c r="E88" s="180">
        <v>390</v>
      </c>
      <c r="F88" t="s">
        <v>29</v>
      </c>
      <c r="G88" t="s">
        <v>26</v>
      </c>
      <c r="H88" s="63">
        <v>0</v>
      </c>
      <c r="I88" s="63">
        <v>0</v>
      </c>
      <c r="J88" s="63">
        <v>0</v>
      </c>
      <c r="K88" s="168">
        <v>0</v>
      </c>
      <c r="L88" s="63"/>
      <c r="M88" s="63">
        <v>0</v>
      </c>
      <c r="N88" s="63">
        <v>0</v>
      </c>
      <c r="O88" s="63">
        <v>0</v>
      </c>
      <c r="P88" s="169">
        <v>1</v>
      </c>
      <c r="Q88" s="170">
        <v>0</v>
      </c>
      <c r="R88"/>
      <c r="S88"/>
      <c r="T88"/>
      <c r="U88"/>
      <c r="V88"/>
      <c r="W88"/>
      <c r="X88"/>
    </row>
    <row r="89" spans="1:24" ht="15.75">
      <c r="A89" s="176"/>
      <c r="B89" s="176">
        <v>9501171343</v>
      </c>
      <c r="C89" s="175" t="s">
        <v>102</v>
      </c>
      <c r="D89" s="175" t="s">
        <v>94</v>
      </c>
      <c r="E89" s="177">
        <v>165</v>
      </c>
      <c r="F89" s="182" t="s">
        <v>29</v>
      </c>
      <c r="G89" s="175" t="s">
        <v>26</v>
      </c>
      <c r="H89" s="63">
        <v>0</v>
      </c>
      <c r="I89" s="63">
        <v>0</v>
      </c>
      <c r="J89" s="63">
        <v>0</v>
      </c>
      <c r="K89" s="168">
        <v>0</v>
      </c>
      <c r="L89" s="63"/>
      <c r="M89" s="63">
        <v>0</v>
      </c>
      <c r="N89" s="63">
        <v>0</v>
      </c>
      <c r="O89" s="63">
        <v>0</v>
      </c>
      <c r="P89" s="169">
        <v>1</v>
      </c>
      <c r="Q89" s="170">
        <v>0</v>
      </c>
      <c r="R89"/>
      <c r="S89"/>
      <c r="T89"/>
      <c r="U89"/>
      <c r="V89"/>
      <c r="W89"/>
      <c r="X89"/>
    </row>
    <row r="90" spans="1:24" ht="15.75">
      <c r="A90" s="176"/>
      <c r="B90" s="176"/>
      <c r="C90" s="176"/>
      <c r="D90" s="176" t="s">
        <v>103</v>
      </c>
      <c r="E90" s="177">
        <v>47.5</v>
      </c>
      <c r="F90" s="182" t="s">
        <v>32</v>
      </c>
      <c r="G90" s="175" t="s">
        <v>26</v>
      </c>
      <c r="H90" s="63">
        <v>0</v>
      </c>
      <c r="I90" s="63">
        <v>0</v>
      </c>
      <c r="J90" s="63">
        <v>0</v>
      </c>
      <c r="K90" s="168">
        <v>0</v>
      </c>
      <c r="L90" s="63"/>
      <c r="M90" s="63">
        <v>0</v>
      </c>
      <c r="N90" s="63">
        <v>0</v>
      </c>
      <c r="O90" s="63">
        <v>0</v>
      </c>
      <c r="P90" s="169">
        <v>1</v>
      </c>
      <c r="Q90" s="170">
        <v>0</v>
      </c>
      <c r="R90"/>
      <c r="S90"/>
      <c r="T90"/>
      <c r="U90"/>
      <c r="V90"/>
      <c r="W90"/>
      <c r="X90"/>
    </row>
    <row r="91" spans="1:24" ht="15.75">
      <c r="A91" s="176"/>
      <c r="B91" s="176"/>
      <c r="C91" s="176"/>
      <c r="D91" s="182" t="s">
        <v>72</v>
      </c>
      <c r="E91" s="180">
        <v>47.5</v>
      </c>
      <c r="F91" t="s">
        <v>32</v>
      </c>
      <c r="G91" s="182" t="s">
        <v>26</v>
      </c>
      <c r="H91" s="63">
        <v>0</v>
      </c>
      <c r="I91" s="63">
        <v>0</v>
      </c>
      <c r="J91" s="63">
        <v>0</v>
      </c>
      <c r="K91" s="168">
        <v>0</v>
      </c>
      <c r="L91" s="63"/>
      <c r="M91" s="63">
        <v>0</v>
      </c>
      <c r="N91" s="63">
        <v>0</v>
      </c>
      <c r="O91" s="63">
        <v>0</v>
      </c>
      <c r="P91" s="169">
        <v>1</v>
      </c>
      <c r="Q91" s="170">
        <v>0</v>
      </c>
      <c r="R91"/>
      <c r="S91"/>
      <c r="T91"/>
      <c r="U91"/>
      <c r="V91"/>
      <c r="W91"/>
      <c r="X91"/>
    </row>
    <row r="92" spans="1:24" ht="15.75">
      <c r="A92" s="176"/>
      <c r="B92" s="176"/>
      <c r="C92" s="176"/>
      <c r="D92" s="175" t="s">
        <v>104</v>
      </c>
      <c r="E92" s="180">
        <v>47.5</v>
      </c>
      <c r="F92" t="s">
        <v>32</v>
      </c>
      <c r="G92" s="175" t="s">
        <v>26</v>
      </c>
      <c r="H92" s="63">
        <v>0</v>
      </c>
      <c r="I92" s="63">
        <v>0</v>
      </c>
      <c r="J92" s="63">
        <v>0</v>
      </c>
      <c r="K92" s="168">
        <v>0</v>
      </c>
      <c r="L92" s="63"/>
      <c r="M92" s="63">
        <v>0</v>
      </c>
      <c r="N92" s="63">
        <v>0</v>
      </c>
      <c r="O92" s="63">
        <v>0</v>
      </c>
      <c r="P92" s="169">
        <v>1</v>
      </c>
      <c r="Q92" s="170">
        <v>0</v>
      </c>
      <c r="R92"/>
      <c r="S92"/>
      <c r="T92"/>
      <c r="U92"/>
      <c r="V92"/>
      <c r="W92"/>
      <c r="X92"/>
    </row>
    <row r="93" spans="1:24" ht="15.75">
      <c r="A93" s="176"/>
      <c r="B93" s="176"/>
      <c r="C93" s="176"/>
      <c r="D93" s="176" t="s">
        <v>89</v>
      </c>
      <c r="E93" s="180">
        <v>47.5</v>
      </c>
      <c r="F93" t="s">
        <v>32</v>
      </c>
      <c r="G93" s="175" t="s">
        <v>26</v>
      </c>
      <c r="H93" s="63">
        <v>0</v>
      </c>
      <c r="I93" s="63">
        <v>0</v>
      </c>
      <c r="J93" s="63">
        <v>0</v>
      </c>
      <c r="K93" s="168">
        <v>0</v>
      </c>
      <c r="L93" s="63"/>
      <c r="M93" s="63">
        <v>0</v>
      </c>
      <c r="N93" s="63">
        <v>0</v>
      </c>
      <c r="O93" s="63">
        <v>0</v>
      </c>
      <c r="P93" s="169">
        <v>1</v>
      </c>
      <c r="Q93" s="170">
        <v>0</v>
      </c>
      <c r="R93"/>
      <c r="S93"/>
      <c r="T93"/>
      <c r="U93"/>
      <c r="V93"/>
      <c r="W93"/>
      <c r="X93"/>
    </row>
    <row r="94" spans="1:24" ht="15.75">
      <c r="A94" s="176"/>
      <c r="B94" s="176"/>
      <c r="C94" s="176"/>
      <c r="D94" s="176" t="s">
        <v>105</v>
      </c>
      <c r="E94" s="180">
        <v>47.5</v>
      </c>
      <c r="F94" t="s">
        <v>32</v>
      </c>
      <c r="G94" s="175" t="s">
        <v>26</v>
      </c>
      <c r="H94" s="63">
        <v>0</v>
      </c>
      <c r="I94" s="63">
        <v>0</v>
      </c>
      <c r="J94" s="63">
        <v>0</v>
      </c>
      <c r="K94" s="168">
        <v>0</v>
      </c>
      <c r="L94" s="63"/>
      <c r="M94" s="63">
        <v>0</v>
      </c>
      <c r="N94" s="63">
        <v>0</v>
      </c>
      <c r="O94" s="63">
        <v>0</v>
      </c>
      <c r="P94" s="169">
        <v>1</v>
      </c>
      <c r="Q94" s="170">
        <v>0</v>
      </c>
      <c r="R94"/>
      <c r="S94"/>
      <c r="T94"/>
      <c r="U94"/>
      <c r="V94"/>
      <c r="W94"/>
      <c r="X94"/>
    </row>
    <row r="95" spans="1:24" ht="15.75">
      <c r="A95" s="176"/>
      <c r="B95" s="176"/>
      <c r="C95" s="176"/>
      <c r="D95" s="176" t="s">
        <v>106</v>
      </c>
      <c r="E95" s="180">
        <v>47.5</v>
      </c>
      <c r="F95" t="s">
        <v>32</v>
      </c>
      <c r="G95" s="175" t="s">
        <v>26</v>
      </c>
      <c r="H95" s="63">
        <v>0</v>
      </c>
      <c r="I95" s="63">
        <v>0</v>
      </c>
      <c r="J95" s="63">
        <v>0</v>
      </c>
      <c r="K95" s="168">
        <v>0</v>
      </c>
      <c r="L95" s="63"/>
      <c r="M95" s="63">
        <v>0</v>
      </c>
      <c r="N95" s="63">
        <v>0</v>
      </c>
      <c r="O95" s="63">
        <v>0</v>
      </c>
      <c r="P95" s="169">
        <v>1</v>
      </c>
      <c r="Q95" s="170">
        <v>0</v>
      </c>
      <c r="R95"/>
      <c r="S95"/>
      <c r="T95"/>
      <c r="U95"/>
      <c r="V95"/>
      <c r="W95"/>
      <c r="X95"/>
    </row>
    <row r="96" spans="1:24" ht="15.75">
      <c r="A96" s="176"/>
      <c r="B96" s="176"/>
      <c r="C96" s="176"/>
      <c r="D96" s="176" t="s">
        <v>107</v>
      </c>
      <c r="E96" s="180">
        <v>47.5</v>
      </c>
      <c r="F96" t="s">
        <v>32</v>
      </c>
      <c r="G96" s="175" t="s">
        <v>26</v>
      </c>
      <c r="H96" s="63">
        <v>0</v>
      </c>
      <c r="I96" s="63">
        <v>0</v>
      </c>
      <c r="J96" s="63">
        <v>0</v>
      </c>
      <c r="K96" s="168">
        <v>0</v>
      </c>
      <c r="L96" s="63"/>
      <c r="M96" s="63">
        <v>0</v>
      </c>
      <c r="N96" s="63">
        <v>0</v>
      </c>
      <c r="O96" s="63">
        <v>0</v>
      </c>
      <c r="P96" s="169">
        <v>1</v>
      </c>
      <c r="Q96" s="170">
        <v>0</v>
      </c>
      <c r="R96"/>
      <c r="S96"/>
      <c r="T96"/>
      <c r="U96"/>
      <c r="V96"/>
      <c r="W96"/>
      <c r="X96"/>
    </row>
    <row r="97" spans="1:24" ht="15.75">
      <c r="A97" s="176"/>
      <c r="B97" s="176"/>
      <c r="C97" s="176"/>
      <c r="D97" s="176" t="s">
        <v>108</v>
      </c>
      <c r="E97" s="180">
        <v>47.5</v>
      </c>
      <c r="F97" t="s">
        <v>32</v>
      </c>
      <c r="G97" s="175" t="s">
        <v>26</v>
      </c>
      <c r="H97" s="63">
        <v>0</v>
      </c>
      <c r="I97" s="63">
        <v>0</v>
      </c>
      <c r="J97" s="63">
        <v>0</v>
      </c>
      <c r="K97" s="168">
        <v>0</v>
      </c>
      <c r="L97" s="63"/>
      <c r="M97" s="63">
        <v>0</v>
      </c>
      <c r="N97" s="63">
        <v>0</v>
      </c>
      <c r="O97" s="63">
        <v>0</v>
      </c>
      <c r="P97" s="169">
        <v>1</v>
      </c>
      <c r="Q97" s="170">
        <v>0</v>
      </c>
      <c r="R97"/>
      <c r="S97"/>
      <c r="T97"/>
      <c r="U97"/>
      <c r="V97"/>
      <c r="W97"/>
      <c r="X97"/>
    </row>
    <row r="98" spans="1:24" ht="15.75">
      <c r="A98" s="176"/>
      <c r="B98" s="176"/>
      <c r="C98" s="176"/>
      <c r="D98" s="176" t="s">
        <v>109</v>
      </c>
      <c r="E98" s="177">
        <v>31.5</v>
      </c>
      <c r="F98" t="s">
        <v>32</v>
      </c>
      <c r="G98" s="175" t="s">
        <v>26</v>
      </c>
      <c r="H98" s="63">
        <v>0</v>
      </c>
      <c r="I98" s="63">
        <v>0</v>
      </c>
      <c r="J98" s="63">
        <v>0</v>
      </c>
      <c r="K98" s="168">
        <v>0</v>
      </c>
      <c r="L98" s="63"/>
      <c r="M98" s="63">
        <v>0</v>
      </c>
      <c r="N98" s="63">
        <v>0</v>
      </c>
      <c r="O98" s="63">
        <v>0</v>
      </c>
      <c r="P98" s="169">
        <v>1</v>
      </c>
      <c r="Q98" s="170">
        <v>0</v>
      </c>
      <c r="R98"/>
      <c r="S98"/>
      <c r="T98"/>
      <c r="U98"/>
      <c r="V98"/>
      <c r="W98"/>
      <c r="X98"/>
    </row>
    <row r="99" spans="1:24" ht="15.75">
      <c r="A99" s="176"/>
      <c r="B99" s="176"/>
      <c r="C99" s="176"/>
      <c r="D99" s="176" t="s">
        <v>110</v>
      </c>
      <c r="E99" s="180">
        <v>31.5</v>
      </c>
      <c r="F99" t="s">
        <v>32</v>
      </c>
      <c r="G99" s="175" t="s">
        <v>26</v>
      </c>
      <c r="H99" s="63">
        <v>0</v>
      </c>
      <c r="I99" s="63">
        <v>0</v>
      </c>
      <c r="J99" s="63">
        <v>0</v>
      </c>
      <c r="K99" s="168">
        <v>0</v>
      </c>
      <c r="L99" s="63"/>
      <c r="M99" s="63">
        <v>0</v>
      </c>
      <c r="N99" s="63">
        <v>0</v>
      </c>
      <c r="O99" s="63">
        <v>0</v>
      </c>
      <c r="P99" s="169">
        <v>1</v>
      </c>
      <c r="Q99" s="170">
        <v>0</v>
      </c>
      <c r="R99"/>
      <c r="S99"/>
      <c r="T99"/>
      <c r="U99"/>
      <c r="V99"/>
      <c r="W99"/>
      <c r="X99"/>
    </row>
    <row r="100" spans="1:24" ht="15.75">
      <c r="A100" s="176"/>
      <c r="B100" t="s">
        <v>111</v>
      </c>
      <c r="C100" t="s">
        <v>112</v>
      </c>
      <c r="D100" t="s">
        <v>87</v>
      </c>
      <c r="E100" s="180">
        <v>47.5</v>
      </c>
      <c r="F100" t="s">
        <v>32</v>
      </c>
      <c r="G100" t="s">
        <v>26</v>
      </c>
      <c r="H100" s="63">
        <v>0</v>
      </c>
      <c r="I100" s="63">
        <v>0</v>
      </c>
      <c r="J100" s="63">
        <v>0</v>
      </c>
      <c r="K100" s="168">
        <v>0</v>
      </c>
      <c r="L100" s="63"/>
      <c r="M100" s="63">
        <v>0</v>
      </c>
      <c r="N100" s="63">
        <v>0</v>
      </c>
      <c r="O100" s="63">
        <v>0</v>
      </c>
      <c r="P100" s="169">
        <v>1</v>
      </c>
      <c r="Q100" s="170">
        <v>0</v>
      </c>
      <c r="R100"/>
      <c r="S100"/>
      <c r="T100"/>
      <c r="U100"/>
      <c r="V100"/>
      <c r="W100"/>
      <c r="X100"/>
    </row>
    <row r="101" spans="1:24" ht="15.75">
      <c r="A101" s="176"/>
      <c r="B101"/>
      <c r="C101"/>
      <c r="D101" t="s">
        <v>113</v>
      </c>
      <c r="E101" s="180">
        <v>47.5</v>
      </c>
      <c r="F101" t="s">
        <v>32</v>
      </c>
      <c r="G101" t="s">
        <v>26</v>
      </c>
      <c r="H101" s="63">
        <v>0</v>
      </c>
      <c r="I101" s="63">
        <v>0</v>
      </c>
      <c r="J101" s="63">
        <v>0</v>
      </c>
      <c r="K101" s="168">
        <v>0</v>
      </c>
      <c r="L101" s="63"/>
      <c r="M101" s="63">
        <v>0</v>
      </c>
      <c r="N101" s="63">
        <v>0</v>
      </c>
      <c r="O101" s="63">
        <v>0</v>
      </c>
      <c r="P101" s="169">
        <v>1</v>
      </c>
      <c r="Q101" s="170">
        <v>0</v>
      </c>
      <c r="R101"/>
      <c r="S101"/>
      <c r="T101"/>
      <c r="U101"/>
      <c r="V101"/>
      <c r="W101"/>
      <c r="X101"/>
    </row>
    <row r="102" spans="1:24" ht="15.75">
      <c r="A102" s="176"/>
      <c r="B102"/>
      <c r="C102"/>
      <c r="D102" t="s">
        <v>104</v>
      </c>
      <c r="E102" s="180">
        <v>47.5</v>
      </c>
      <c r="F102" t="s">
        <v>32</v>
      </c>
      <c r="G102" t="s">
        <v>26</v>
      </c>
      <c r="H102" s="63">
        <v>0</v>
      </c>
      <c r="I102" s="63">
        <v>0</v>
      </c>
      <c r="J102" s="63">
        <v>0</v>
      </c>
      <c r="K102" s="168">
        <v>0</v>
      </c>
      <c r="L102" s="63"/>
      <c r="M102" s="63">
        <v>0</v>
      </c>
      <c r="N102" s="63">
        <v>0</v>
      </c>
      <c r="O102" s="63">
        <v>0</v>
      </c>
      <c r="P102" s="169">
        <v>1</v>
      </c>
      <c r="Q102" s="170">
        <v>0</v>
      </c>
      <c r="R102"/>
      <c r="S102"/>
      <c r="T102"/>
      <c r="U102"/>
      <c r="V102"/>
      <c r="W102"/>
      <c r="X102"/>
    </row>
    <row r="103" spans="1:24" ht="15.75">
      <c r="A103" s="176"/>
      <c r="B103"/>
      <c r="C103"/>
      <c r="D103" t="s">
        <v>91</v>
      </c>
      <c r="E103" s="180">
        <v>61.75</v>
      </c>
      <c r="F103" t="s">
        <v>32</v>
      </c>
      <c r="G103" t="s">
        <v>26</v>
      </c>
      <c r="H103" s="63">
        <v>0</v>
      </c>
      <c r="I103" s="63">
        <v>0</v>
      </c>
      <c r="J103" s="63">
        <v>0</v>
      </c>
      <c r="K103" s="168">
        <v>0</v>
      </c>
      <c r="L103" s="63"/>
      <c r="M103" s="63">
        <v>0</v>
      </c>
      <c r="N103" s="63">
        <v>0</v>
      </c>
      <c r="O103" s="63">
        <v>0</v>
      </c>
      <c r="P103" s="169">
        <v>1</v>
      </c>
      <c r="Q103" s="170">
        <v>0</v>
      </c>
      <c r="R103"/>
      <c r="S103"/>
      <c r="T103"/>
      <c r="U103"/>
      <c r="V103"/>
      <c r="W103"/>
      <c r="X103"/>
    </row>
    <row r="104" spans="1:24" ht="15.75">
      <c r="A104" s="176"/>
      <c r="B104"/>
      <c r="C104"/>
      <c r="D104" t="s">
        <v>114</v>
      </c>
      <c r="E104" s="180">
        <v>307</v>
      </c>
      <c r="F104" t="s">
        <v>29</v>
      </c>
      <c r="G104" t="s">
        <v>26</v>
      </c>
      <c r="H104" s="63">
        <v>0</v>
      </c>
      <c r="I104" s="63">
        <v>0</v>
      </c>
      <c r="J104" s="63">
        <v>0</v>
      </c>
      <c r="K104" s="168">
        <v>0</v>
      </c>
      <c r="L104" s="63"/>
      <c r="M104" s="63">
        <v>0</v>
      </c>
      <c r="N104" s="63">
        <v>0</v>
      </c>
      <c r="O104" s="63">
        <v>0</v>
      </c>
      <c r="P104" s="169">
        <v>1</v>
      </c>
      <c r="Q104" s="170">
        <v>0</v>
      </c>
      <c r="R104"/>
      <c r="S104"/>
      <c r="T104"/>
      <c r="U104"/>
      <c r="V104"/>
      <c r="W104"/>
      <c r="X104"/>
    </row>
    <row r="105" spans="1:24" ht="15.75">
      <c r="A105" s="176"/>
      <c r="B105"/>
      <c r="C105"/>
      <c r="D105" t="s">
        <v>115</v>
      </c>
      <c r="E105" s="180">
        <v>47.5</v>
      </c>
      <c r="F105" t="s">
        <v>32</v>
      </c>
      <c r="G105" t="s">
        <v>26</v>
      </c>
      <c r="H105" s="63">
        <v>0</v>
      </c>
      <c r="I105" s="63">
        <v>0</v>
      </c>
      <c r="J105" s="63">
        <v>0</v>
      </c>
      <c r="K105" s="168">
        <v>0</v>
      </c>
      <c r="L105" s="63"/>
      <c r="M105" s="63">
        <v>0</v>
      </c>
      <c r="N105" s="63">
        <v>0</v>
      </c>
      <c r="O105" s="63">
        <v>0</v>
      </c>
      <c r="P105" s="169">
        <v>1</v>
      </c>
      <c r="Q105" s="170">
        <v>0</v>
      </c>
      <c r="R105"/>
      <c r="S105"/>
      <c r="T105"/>
      <c r="U105"/>
      <c r="V105"/>
      <c r="W105"/>
      <c r="X105"/>
    </row>
    <row r="106" spans="1:24" ht="15.75">
      <c r="A106" s="176"/>
      <c r="B106" s="175">
        <v>9501094574</v>
      </c>
      <c r="C106" t="s">
        <v>116</v>
      </c>
      <c r="D106" t="s">
        <v>117</v>
      </c>
      <c r="E106" s="180">
        <v>47.5</v>
      </c>
      <c r="F106" t="s">
        <v>32</v>
      </c>
      <c r="G106" t="s">
        <v>26</v>
      </c>
      <c r="H106" s="63">
        <v>0</v>
      </c>
      <c r="I106" s="63">
        <v>0</v>
      </c>
      <c r="J106" s="63">
        <v>0</v>
      </c>
      <c r="K106" s="168">
        <v>0</v>
      </c>
      <c r="L106" s="63"/>
      <c r="M106" s="63">
        <v>0</v>
      </c>
      <c r="N106" s="63">
        <v>0</v>
      </c>
      <c r="O106" s="63">
        <v>0</v>
      </c>
      <c r="P106" s="169">
        <v>1</v>
      </c>
      <c r="Q106" s="170">
        <v>0</v>
      </c>
      <c r="R106"/>
      <c r="S106"/>
      <c r="T106"/>
      <c r="U106"/>
      <c r="V106"/>
      <c r="W106"/>
      <c r="X106"/>
    </row>
    <row r="107" spans="1:24" ht="15.75">
      <c r="A107" s="176" t="s">
        <v>118</v>
      </c>
      <c r="B107" s="175">
        <v>9501053604</v>
      </c>
      <c r="C107" s="175" t="s">
        <v>119</v>
      </c>
      <c r="D107" s="175" t="s">
        <v>120</v>
      </c>
      <c r="E107" s="177">
        <v>47.5</v>
      </c>
      <c r="F107" s="182" t="s">
        <v>32</v>
      </c>
      <c r="G107" s="175" t="s">
        <v>26</v>
      </c>
      <c r="H107" s="63">
        <v>0</v>
      </c>
      <c r="I107" s="63">
        <v>0</v>
      </c>
      <c r="J107" s="63">
        <v>0</v>
      </c>
      <c r="K107" s="168">
        <v>0</v>
      </c>
      <c r="L107" s="63"/>
      <c r="M107" s="63">
        <v>0</v>
      </c>
      <c r="N107" s="63">
        <v>0</v>
      </c>
      <c r="O107" s="63">
        <v>0</v>
      </c>
      <c r="P107" s="169">
        <v>1</v>
      </c>
      <c r="Q107" s="170">
        <v>0</v>
      </c>
      <c r="R107"/>
      <c r="S107"/>
      <c r="T107"/>
      <c r="U107"/>
      <c r="V107"/>
      <c r="W107"/>
      <c r="X107"/>
    </row>
    <row r="108" spans="1:24" ht="15.75">
      <c r="A108" s="176"/>
      <c r="B108" s="176"/>
      <c r="C108" s="176"/>
      <c r="D108" s="176" t="s">
        <v>121</v>
      </c>
      <c r="E108" s="177">
        <v>350</v>
      </c>
      <c r="F108" s="182" t="s">
        <v>29</v>
      </c>
      <c r="G108" s="175" t="s">
        <v>26</v>
      </c>
      <c r="H108" s="63">
        <v>0</v>
      </c>
      <c r="I108" s="63">
        <v>0</v>
      </c>
      <c r="J108" s="63">
        <v>0</v>
      </c>
      <c r="K108" s="168">
        <v>0</v>
      </c>
      <c r="L108" s="63"/>
      <c r="M108" s="63">
        <v>0</v>
      </c>
      <c r="N108" s="63">
        <v>0</v>
      </c>
      <c r="O108" s="63">
        <v>0</v>
      </c>
      <c r="P108" s="169">
        <v>1</v>
      </c>
      <c r="Q108" s="170">
        <v>0</v>
      </c>
      <c r="R108"/>
      <c r="S108"/>
      <c r="T108"/>
      <c r="U108"/>
      <c r="V108"/>
      <c r="W108"/>
      <c r="X108"/>
    </row>
    <row r="109" spans="1:24" ht="15.75">
      <c r="A109" s="176"/>
      <c r="B109" s="176"/>
      <c r="C109" s="176"/>
      <c r="D109" s="176" t="s">
        <v>122</v>
      </c>
      <c r="E109" s="177">
        <v>84.5</v>
      </c>
      <c r="F109" s="182" t="s">
        <v>32</v>
      </c>
      <c r="G109" s="175" t="s">
        <v>26</v>
      </c>
      <c r="H109" s="63">
        <v>0</v>
      </c>
      <c r="I109" s="63">
        <v>0</v>
      </c>
      <c r="J109" s="63">
        <v>0</v>
      </c>
      <c r="K109" s="168">
        <v>0</v>
      </c>
      <c r="L109" s="63"/>
      <c r="M109" s="63">
        <v>0</v>
      </c>
      <c r="N109" s="63">
        <v>0</v>
      </c>
      <c r="O109" s="63">
        <v>0</v>
      </c>
      <c r="P109" s="169">
        <v>1</v>
      </c>
      <c r="Q109" s="170">
        <v>0</v>
      </c>
      <c r="R109"/>
      <c r="S109"/>
      <c r="T109"/>
      <c r="U109"/>
      <c r="V109"/>
      <c r="W109"/>
      <c r="X109"/>
    </row>
    <row r="110" spans="1:24" ht="15.75">
      <c r="A110" s="176"/>
      <c r="B110" s="176"/>
      <c r="C110" s="176"/>
      <c r="D110" s="176" t="s">
        <v>123</v>
      </c>
      <c r="E110" s="177">
        <v>61.75</v>
      </c>
      <c r="F110" t="s">
        <v>32</v>
      </c>
      <c r="G110" s="175" t="s">
        <v>26</v>
      </c>
      <c r="H110" s="63">
        <v>0</v>
      </c>
      <c r="I110" s="63">
        <v>0</v>
      </c>
      <c r="J110" s="63">
        <v>0</v>
      </c>
      <c r="K110" s="168">
        <v>0</v>
      </c>
      <c r="L110" s="63"/>
      <c r="M110" s="63">
        <v>0</v>
      </c>
      <c r="N110" s="63">
        <v>0</v>
      </c>
      <c r="O110" s="63">
        <v>0</v>
      </c>
      <c r="P110" s="169">
        <v>1</v>
      </c>
      <c r="Q110" s="170">
        <v>0</v>
      </c>
      <c r="R110"/>
      <c r="S110"/>
      <c r="T110"/>
      <c r="U110"/>
      <c r="V110"/>
      <c r="W110"/>
      <c r="X110"/>
    </row>
    <row r="111" spans="1:24" ht="15.75">
      <c r="A111" s="176"/>
      <c r="B111" s="176"/>
      <c r="C111" s="176"/>
      <c r="D111" s="176" t="s">
        <v>124</v>
      </c>
      <c r="E111" s="177">
        <v>31.5</v>
      </c>
      <c r="F111" t="s">
        <v>32</v>
      </c>
      <c r="G111" s="175" t="s">
        <v>26</v>
      </c>
      <c r="H111" s="63">
        <v>0</v>
      </c>
      <c r="I111" s="63">
        <v>0</v>
      </c>
      <c r="J111" s="63">
        <v>0</v>
      </c>
      <c r="K111" s="168">
        <v>0</v>
      </c>
      <c r="L111" s="63"/>
      <c r="M111" s="63">
        <v>0</v>
      </c>
      <c r="N111" s="63">
        <v>0</v>
      </c>
      <c r="O111" s="63">
        <v>0</v>
      </c>
      <c r="P111" s="169">
        <v>1</v>
      </c>
      <c r="Q111" s="170">
        <v>0</v>
      </c>
      <c r="R111"/>
      <c r="S111"/>
      <c r="T111"/>
      <c r="U111"/>
      <c r="V111"/>
      <c r="W111"/>
      <c r="X111"/>
    </row>
    <row r="112" spans="1:24" ht="15.75">
      <c r="A112" s="176"/>
      <c r="B112" s="176"/>
      <c r="C112" s="176"/>
      <c r="D112" s="176" t="s">
        <v>125</v>
      </c>
      <c r="E112" s="177">
        <v>61.75</v>
      </c>
      <c r="F112" t="s">
        <v>32</v>
      </c>
      <c r="G112" s="175" t="s">
        <v>26</v>
      </c>
      <c r="H112" s="63">
        <v>0</v>
      </c>
      <c r="I112" s="63">
        <v>0</v>
      </c>
      <c r="J112" s="63">
        <v>0</v>
      </c>
      <c r="K112" s="168">
        <v>0</v>
      </c>
      <c r="L112" s="63"/>
      <c r="M112" s="63">
        <v>0</v>
      </c>
      <c r="N112" s="63">
        <v>0</v>
      </c>
      <c r="O112" s="63">
        <v>0</v>
      </c>
      <c r="P112" s="169">
        <v>1</v>
      </c>
      <c r="Q112" s="170">
        <v>0</v>
      </c>
      <c r="R112"/>
      <c r="S112"/>
      <c r="T112"/>
      <c r="U112"/>
      <c r="V112"/>
      <c r="W112"/>
      <c r="X112"/>
    </row>
    <row r="113" spans="1:24" ht="15.75">
      <c r="A113" s="176"/>
      <c r="B113" s="176"/>
      <c r="C113" s="176"/>
      <c r="D113" s="176" t="s">
        <v>126</v>
      </c>
      <c r="E113" s="177">
        <v>47.5</v>
      </c>
      <c r="F113" t="s">
        <v>32</v>
      </c>
      <c r="G113" s="175" t="s">
        <v>26</v>
      </c>
      <c r="H113" s="63">
        <v>0</v>
      </c>
      <c r="I113" s="63">
        <v>0</v>
      </c>
      <c r="J113" s="63">
        <v>0</v>
      </c>
      <c r="K113" s="168">
        <v>0</v>
      </c>
      <c r="L113" s="63"/>
      <c r="M113" s="63">
        <v>0</v>
      </c>
      <c r="N113" s="63">
        <v>0</v>
      </c>
      <c r="O113" s="63">
        <v>0</v>
      </c>
      <c r="P113" s="169">
        <v>1</v>
      </c>
      <c r="Q113" s="170">
        <v>0</v>
      </c>
      <c r="R113"/>
      <c r="S113"/>
      <c r="T113"/>
      <c r="U113"/>
      <c r="V113"/>
      <c r="W113"/>
      <c r="X113"/>
    </row>
    <row r="114" spans="1:24" ht="15.75">
      <c r="A114" s="176"/>
      <c r="B114" s="176"/>
      <c r="C114" s="176"/>
      <c r="D114" s="176" t="s">
        <v>127</v>
      </c>
      <c r="E114" s="177">
        <v>84.5</v>
      </c>
      <c r="F114" t="s">
        <v>32</v>
      </c>
      <c r="G114" s="175" t="s">
        <v>26</v>
      </c>
      <c r="H114" s="63">
        <v>0</v>
      </c>
      <c r="I114" s="63">
        <v>0</v>
      </c>
      <c r="J114" s="63">
        <v>0</v>
      </c>
      <c r="K114" s="168">
        <v>0</v>
      </c>
      <c r="L114" s="63"/>
      <c r="M114" s="63">
        <v>0</v>
      </c>
      <c r="N114" s="63">
        <v>0</v>
      </c>
      <c r="O114" s="63">
        <v>0</v>
      </c>
      <c r="P114" s="169">
        <v>1</v>
      </c>
      <c r="Q114" s="170">
        <v>0</v>
      </c>
      <c r="R114"/>
      <c r="S114"/>
      <c r="T114"/>
      <c r="U114"/>
      <c r="V114"/>
      <c r="W114"/>
      <c r="X114"/>
    </row>
    <row r="115" spans="1:24" ht="15.75">
      <c r="A115" s="176"/>
      <c r="B115" s="176"/>
      <c r="C115" s="176"/>
      <c r="D115" s="176" t="s">
        <v>128</v>
      </c>
      <c r="E115" s="177">
        <v>61.75</v>
      </c>
      <c r="F115" t="s">
        <v>32</v>
      </c>
      <c r="G115" s="175" t="s">
        <v>26</v>
      </c>
      <c r="H115" s="63">
        <v>0</v>
      </c>
      <c r="I115" s="63">
        <v>0</v>
      </c>
      <c r="J115" s="63">
        <v>0</v>
      </c>
      <c r="K115" s="168">
        <v>0</v>
      </c>
      <c r="L115" s="63"/>
      <c r="M115" s="63">
        <v>0</v>
      </c>
      <c r="N115" s="63">
        <v>0</v>
      </c>
      <c r="O115" s="63">
        <v>0</v>
      </c>
      <c r="P115" s="169">
        <v>1</v>
      </c>
      <c r="Q115" s="170">
        <v>0</v>
      </c>
      <c r="R115"/>
      <c r="S115"/>
      <c r="T115"/>
      <c r="U115"/>
      <c r="V115"/>
      <c r="W115"/>
      <c r="X115"/>
    </row>
    <row r="116" spans="1:24" ht="15.75">
      <c r="A116" s="176"/>
      <c r="B116" s="176"/>
      <c r="C116" s="176"/>
      <c r="D116" s="176" t="s">
        <v>129</v>
      </c>
      <c r="E116" s="177">
        <v>84.5</v>
      </c>
      <c r="F116" t="s">
        <v>32</v>
      </c>
      <c r="G116" s="175" t="s">
        <v>26</v>
      </c>
      <c r="H116" s="63">
        <v>0</v>
      </c>
      <c r="I116" s="63">
        <v>0</v>
      </c>
      <c r="J116" s="63">
        <v>0</v>
      </c>
      <c r="K116" s="168">
        <v>0</v>
      </c>
      <c r="L116" s="63"/>
      <c r="M116" s="63">
        <v>0</v>
      </c>
      <c r="N116" s="63">
        <v>0</v>
      </c>
      <c r="O116" s="63">
        <v>0</v>
      </c>
      <c r="P116" s="169">
        <v>1</v>
      </c>
      <c r="Q116" s="170">
        <v>0</v>
      </c>
      <c r="R116"/>
      <c r="S116"/>
      <c r="T116"/>
      <c r="U116"/>
      <c r="V116"/>
      <c r="W116"/>
      <c r="X116"/>
    </row>
    <row r="117" spans="1:24" ht="15.75">
      <c r="A117" s="176"/>
      <c r="B117" s="176"/>
      <c r="C117" s="176"/>
      <c r="D117" s="176" t="s">
        <v>130</v>
      </c>
      <c r="E117" s="177">
        <v>61.75</v>
      </c>
      <c r="F117" t="s">
        <v>32</v>
      </c>
      <c r="G117" s="175" t="s">
        <v>26</v>
      </c>
      <c r="H117" s="63">
        <v>0</v>
      </c>
      <c r="I117" s="63">
        <v>0</v>
      </c>
      <c r="J117" s="63">
        <v>0</v>
      </c>
      <c r="K117" s="168">
        <v>0</v>
      </c>
      <c r="L117" s="63"/>
      <c r="M117" s="63">
        <v>0</v>
      </c>
      <c r="N117" s="63">
        <v>0</v>
      </c>
      <c r="O117" s="63">
        <v>0</v>
      </c>
      <c r="P117" s="169">
        <v>1</v>
      </c>
      <c r="Q117" s="170">
        <v>0</v>
      </c>
      <c r="R117"/>
      <c r="S117"/>
      <c r="T117"/>
      <c r="U117"/>
      <c r="V117"/>
      <c r="W117"/>
      <c r="X117"/>
    </row>
    <row r="118" spans="1:24" ht="15.75">
      <c r="A118" s="176"/>
      <c r="B118" s="176"/>
      <c r="C118" s="176"/>
      <c r="D118" s="176" t="s">
        <v>131</v>
      </c>
      <c r="E118" s="180">
        <v>61.75</v>
      </c>
      <c r="F118" t="s">
        <v>26</v>
      </c>
      <c r="G118" s="175" t="s">
        <v>26</v>
      </c>
      <c r="H118" s="63">
        <v>0</v>
      </c>
      <c r="I118" s="63">
        <v>0</v>
      </c>
      <c r="J118" s="63">
        <v>0</v>
      </c>
      <c r="K118" s="168">
        <v>0</v>
      </c>
      <c r="L118" s="63"/>
      <c r="M118" s="63">
        <v>0</v>
      </c>
      <c r="N118" s="63">
        <v>0</v>
      </c>
      <c r="O118" s="63">
        <v>0</v>
      </c>
      <c r="P118" s="169">
        <v>1</v>
      </c>
      <c r="Q118" s="170">
        <v>0</v>
      </c>
      <c r="R118"/>
      <c r="S118"/>
      <c r="T118"/>
      <c r="U118"/>
      <c r="V118"/>
      <c r="W118"/>
      <c r="X118"/>
    </row>
    <row r="119" spans="1:24" ht="15.75">
      <c r="A119" s="176"/>
      <c r="B119" s="176"/>
      <c r="C119" s="176"/>
      <c r="D119" s="176" t="s">
        <v>132</v>
      </c>
      <c r="E119" s="180">
        <v>61.75</v>
      </c>
      <c r="F119" t="s">
        <v>26</v>
      </c>
      <c r="G119" s="175" t="s">
        <v>26</v>
      </c>
      <c r="H119" s="63">
        <v>0</v>
      </c>
      <c r="I119" s="63">
        <v>0</v>
      </c>
      <c r="J119" s="63">
        <v>0</v>
      </c>
      <c r="K119" s="168">
        <v>0</v>
      </c>
      <c r="L119" s="63"/>
      <c r="M119" s="63">
        <v>0</v>
      </c>
      <c r="N119" s="63">
        <v>0</v>
      </c>
      <c r="O119" s="63">
        <v>0</v>
      </c>
      <c r="P119" s="169">
        <v>1</v>
      </c>
      <c r="Q119" s="170">
        <v>0</v>
      </c>
      <c r="R119"/>
      <c r="S119"/>
      <c r="T119"/>
      <c r="U119"/>
      <c r="V119"/>
      <c r="W119"/>
      <c r="X119"/>
    </row>
    <row r="120" spans="1:24" ht="15.75">
      <c r="A120" s="176"/>
      <c r="B120" s="176"/>
      <c r="C120" s="176"/>
      <c r="D120" s="176" t="s">
        <v>133</v>
      </c>
      <c r="E120" s="180">
        <v>61.75</v>
      </c>
      <c r="F120" t="s">
        <v>26</v>
      </c>
      <c r="G120" s="175" t="s">
        <v>26</v>
      </c>
      <c r="H120" s="63">
        <v>0</v>
      </c>
      <c r="I120" s="63">
        <v>0</v>
      </c>
      <c r="J120" s="63">
        <v>0</v>
      </c>
      <c r="K120" s="168">
        <v>0</v>
      </c>
      <c r="L120" s="63"/>
      <c r="M120" s="63">
        <v>0</v>
      </c>
      <c r="N120" s="63">
        <v>0</v>
      </c>
      <c r="O120" s="63">
        <v>0</v>
      </c>
      <c r="P120" s="169">
        <v>1</v>
      </c>
      <c r="Q120" s="170">
        <v>0</v>
      </c>
      <c r="R120"/>
      <c r="S120"/>
      <c r="T120"/>
      <c r="U120"/>
      <c r="V120"/>
      <c r="W120"/>
      <c r="X120"/>
    </row>
    <row r="121" spans="1:24" ht="15.75">
      <c r="A121" s="176"/>
      <c r="B121" s="176"/>
      <c r="C121" t="s">
        <v>134</v>
      </c>
      <c r="D121" t="s">
        <v>120</v>
      </c>
      <c r="E121" s="180">
        <v>47.5</v>
      </c>
      <c r="F121" t="s">
        <v>26</v>
      </c>
      <c r="G121" t="s">
        <v>26</v>
      </c>
      <c r="H121" s="63">
        <v>0</v>
      </c>
      <c r="I121" s="63">
        <v>0</v>
      </c>
      <c r="J121" s="63">
        <v>0</v>
      </c>
      <c r="K121" s="168">
        <v>0</v>
      </c>
      <c r="L121" s="63"/>
      <c r="M121" s="63">
        <v>0</v>
      </c>
      <c r="N121" s="63">
        <v>0</v>
      </c>
      <c r="O121" s="63">
        <v>0</v>
      </c>
      <c r="P121" s="169">
        <v>1</v>
      </c>
      <c r="Q121" s="170">
        <v>0</v>
      </c>
      <c r="R121"/>
      <c r="S121"/>
      <c r="T121"/>
      <c r="U121"/>
      <c r="V121"/>
      <c r="W121"/>
      <c r="X121"/>
    </row>
    <row r="122" spans="1:24" ht="15.75">
      <c r="A122" s="176"/>
      <c r="B122" s="176"/>
      <c r="C122"/>
      <c r="D122" t="s">
        <v>124</v>
      </c>
      <c r="E122" s="180">
        <v>31.5</v>
      </c>
      <c r="F122" t="s">
        <v>26</v>
      </c>
      <c r="G122" t="s">
        <v>26</v>
      </c>
      <c r="H122" s="63">
        <v>0</v>
      </c>
      <c r="I122" s="63">
        <v>0</v>
      </c>
      <c r="J122" s="63">
        <v>0</v>
      </c>
      <c r="K122" s="168">
        <v>0</v>
      </c>
      <c r="L122" s="63"/>
      <c r="M122" s="63">
        <v>0</v>
      </c>
      <c r="N122" s="63">
        <v>0</v>
      </c>
      <c r="O122" s="63">
        <v>0</v>
      </c>
      <c r="P122" s="169">
        <v>1</v>
      </c>
      <c r="Q122" s="170">
        <v>0</v>
      </c>
      <c r="R122"/>
      <c r="S122"/>
      <c r="T122"/>
      <c r="U122"/>
      <c r="V122"/>
      <c r="W122"/>
      <c r="X122"/>
    </row>
    <row r="123" spans="1:24" ht="15.75">
      <c r="A123" s="176"/>
      <c r="B123" s="176"/>
      <c r="C123"/>
      <c r="D123" t="s">
        <v>127</v>
      </c>
      <c r="E123" s="180">
        <v>87</v>
      </c>
      <c r="F123" t="s">
        <v>26</v>
      </c>
      <c r="G123" t="s">
        <v>26</v>
      </c>
      <c r="H123" s="63">
        <v>0</v>
      </c>
      <c r="I123" s="63">
        <v>0</v>
      </c>
      <c r="J123" s="63">
        <v>0</v>
      </c>
      <c r="K123" s="168">
        <v>0</v>
      </c>
      <c r="L123" s="63"/>
      <c r="M123" s="63">
        <v>0</v>
      </c>
      <c r="N123" s="63">
        <v>0</v>
      </c>
      <c r="O123" s="63">
        <v>0</v>
      </c>
      <c r="P123" s="169">
        <v>1</v>
      </c>
      <c r="Q123" s="170">
        <v>0</v>
      </c>
      <c r="R123"/>
      <c r="S123"/>
      <c r="T123"/>
      <c r="U123"/>
      <c r="V123"/>
      <c r="W123"/>
      <c r="X123"/>
    </row>
    <row r="124" spans="1:24" ht="15.75">
      <c r="A124" s="176"/>
      <c r="B124" s="176"/>
      <c r="C124"/>
      <c r="D124" t="s">
        <v>128</v>
      </c>
      <c r="E124" s="180">
        <v>61.75</v>
      </c>
      <c r="F124" t="s">
        <v>26</v>
      </c>
      <c r="G124" t="s">
        <v>26</v>
      </c>
      <c r="H124" s="63">
        <v>0</v>
      </c>
      <c r="I124" s="63">
        <v>0</v>
      </c>
      <c r="J124" s="63">
        <v>0</v>
      </c>
      <c r="K124" s="168">
        <v>0</v>
      </c>
      <c r="L124" s="63"/>
      <c r="M124" s="63">
        <v>0</v>
      </c>
      <c r="N124" s="63">
        <v>0</v>
      </c>
      <c r="O124" s="63">
        <v>0</v>
      </c>
      <c r="P124" s="169">
        <v>1</v>
      </c>
      <c r="Q124" s="170">
        <v>0</v>
      </c>
      <c r="R124"/>
      <c r="S124"/>
      <c r="T124"/>
      <c r="U124"/>
      <c r="V124"/>
      <c r="W124"/>
      <c r="X124"/>
    </row>
    <row r="125" spans="1:24" ht="15.75">
      <c r="A125" s="176"/>
      <c r="B125" s="176"/>
      <c r="C125"/>
      <c r="D125" t="s">
        <v>131</v>
      </c>
      <c r="E125" s="180">
        <v>61.75</v>
      </c>
      <c r="F125" t="s">
        <v>26</v>
      </c>
      <c r="G125" t="s">
        <v>26</v>
      </c>
      <c r="H125" s="63">
        <v>0</v>
      </c>
      <c r="I125" s="63">
        <v>0</v>
      </c>
      <c r="J125" s="63">
        <v>0</v>
      </c>
      <c r="K125" s="168">
        <v>0</v>
      </c>
      <c r="L125" s="63"/>
      <c r="M125" s="63">
        <v>0</v>
      </c>
      <c r="N125" s="63">
        <v>0</v>
      </c>
      <c r="O125" s="63">
        <v>0</v>
      </c>
      <c r="P125" s="169">
        <v>1</v>
      </c>
      <c r="Q125" s="170">
        <v>0</v>
      </c>
      <c r="R125"/>
      <c r="S125"/>
      <c r="T125"/>
      <c r="U125"/>
      <c r="V125"/>
      <c r="W125"/>
      <c r="X125"/>
    </row>
    <row r="126" spans="1:24" ht="15.75">
      <c r="A126" s="176"/>
      <c r="B126" s="176"/>
      <c r="C126"/>
      <c r="D126" t="s">
        <v>132</v>
      </c>
      <c r="E126" s="180">
        <v>61.75</v>
      </c>
      <c r="F126" t="s">
        <v>26</v>
      </c>
      <c r="G126" t="s">
        <v>26</v>
      </c>
      <c r="H126" s="63">
        <v>0</v>
      </c>
      <c r="I126" s="63">
        <v>0</v>
      </c>
      <c r="J126" s="63">
        <v>0</v>
      </c>
      <c r="K126" s="168">
        <v>0</v>
      </c>
      <c r="L126" s="63"/>
      <c r="M126" s="63">
        <v>0</v>
      </c>
      <c r="N126" s="63">
        <v>0</v>
      </c>
      <c r="O126" s="63">
        <v>0</v>
      </c>
      <c r="P126" s="169">
        <v>1</v>
      </c>
      <c r="Q126" s="170">
        <v>0</v>
      </c>
      <c r="R126"/>
      <c r="S126"/>
      <c r="T126"/>
      <c r="U126"/>
      <c r="V126"/>
      <c r="W126"/>
      <c r="X126"/>
    </row>
    <row r="127" spans="1:24" ht="15.75">
      <c r="A127" s="176"/>
      <c r="B127" s="176"/>
      <c r="C127"/>
      <c r="D127" t="s">
        <v>133</v>
      </c>
      <c r="E127" s="180">
        <v>47.5</v>
      </c>
      <c r="F127" t="s">
        <v>26</v>
      </c>
      <c r="G127" t="s">
        <v>26</v>
      </c>
      <c r="H127" s="63">
        <v>0</v>
      </c>
      <c r="I127" s="63">
        <v>0</v>
      </c>
      <c r="J127" s="63">
        <v>0</v>
      </c>
      <c r="K127" s="168">
        <v>0</v>
      </c>
      <c r="L127" s="63"/>
      <c r="M127" s="63">
        <v>0</v>
      </c>
      <c r="N127" s="63">
        <v>0</v>
      </c>
      <c r="O127" s="63">
        <v>0</v>
      </c>
      <c r="P127" s="169">
        <v>1</v>
      </c>
      <c r="Q127" s="170">
        <v>0</v>
      </c>
      <c r="R127"/>
      <c r="S127"/>
      <c r="T127"/>
      <c r="U127"/>
      <c r="V127"/>
      <c r="W127"/>
      <c r="X127"/>
    </row>
    <row r="128" spans="1:24" ht="15.75">
      <c r="A128" s="176"/>
      <c r="B128" s="176"/>
      <c r="C128"/>
      <c r="D128" t="s">
        <v>135</v>
      </c>
      <c r="E128" s="180">
        <v>61.75</v>
      </c>
      <c r="F128" t="s">
        <v>26</v>
      </c>
      <c r="G128" t="s">
        <v>26</v>
      </c>
      <c r="H128" s="63">
        <v>0</v>
      </c>
      <c r="I128" s="63">
        <v>0</v>
      </c>
      <c r="J128" s="63">
        <v>0</v>
      </c>
      <c r="K128" s="168">
        <v>0</v>
      </c>
      <c r="L128" s="63"/>
      <c r="M128" s="63">
        <v>0</v>
      </c>
      <c r="N128" s="63">
        <v>0</v>
      </c>
      <c r="O128" s="63">
        <v>0</v>
      </c>
      <c r="P128" s="169">
        <v>1</v>
      </c>
      <c r="Q128" s="170">
        <v>0</v>
      </c>
      <c r="R128"/>
      <c r="S128"/>
      <c r="T128"/>
      <c r="U128"/>
      <c r="V128"/>
      <c r="W128"/>
      <c r="X128"/>
    </row>
    <row r="129" spans="1:24" ht="15.75">
      <c r="A129" s="176"/>
      <c r="B129">
        <v>9501182078</v>
      </c>
      <c r="C129" t="s">
        <v>136</v>
      </c>
      <c r="D129" t="s">
        <v>137</v>
      </c>
      <c r="E129" s="180">
        <v>61.75</v>
      </c>
      <c r="F129" t="s">
        <v>26</v>
      </c>
      <c r="G129" t="s">
        <v>26</v>
      </c>
      <c r="H129" s="63">
        <v>18</v>
      </c>
      <c r="I129" s="63">
        <v>1111.5</v>
      </c>
      <c r="J129" s="63">
        <v>0</v>
      </c>
      <c r="K129" s="168">
        <v>1111.5</v>
      </c>
      <c r="L129" s="63"/>
      <c r="M129" s="63">
        <v>0</v>
      </c>
      <c r="N129" s="63">
        <v>0</v>
      </c>
      <c r="O129" s="63">
        <v>0</v>
      </c>
      <c r="P129" s="169">
        <v>1</v>
      </c>
      <c r="Q129" s="170">
        <v>0</v>
      </c>
      <c r="R129"/>
      <c r="S129"/>
      <c r="T129"/>
      <c r="U129"/>
      <c r="V129"/>
      <c r="W129"/>
      <c r="X129"/>
    </row>
    <row r="130" spans="1:24" ht="15.75">
      <c r="A130" s="176"/>
      <c r="B130">
        <v>9501273936</v>
      </c>
      <c r="C130" t="s">
        <v>138</v>
      </c>
      <c r="D130" t="s">
        <v>57</v>
      </c>
      <c r="E130" s="180">
        <v>87</v>
      </c>
      <c r="F130" t="s">
        <v>26</v>
      </c>
      <c r="G130" t="s">
        <v>26</v>
      </c>
      <c r="H130" s="63">
        <v>18</v>
      </c>
      <c r="I130" s="63">
        <v>1566</v>
      </c>
      <c r="J130" s="63">
        <v>0</v>
      </c>
      <c r="K130" s="168">
        <v>1566</v>
      </c>
      <c r="L130" s="63"/>
      <c r="M130" s="63">
        <v>0</v>
      </c>
      <c r="N130" s="63">
        <v>0</v>
      </c>
      <c r="O130" s="63">
        <v>0</v>
      </c>
      <c r="P130" s="169">
        <v>1</v>
      </c>
      <c r="Q130" s="170">
        <v>0</v>
      </c>
      <c r="R130"/>
      <c r="S130"/>
      <c r="T130"/>
      <c r="U130"/>
      <c r="V130"/>
      <c r="W130"/>
      <c r="X130"/>
    </row>
    <row r="131" spans="1:24" ht="15.75">
      <c r="A131" s="176"/>
      <c r="B131">
        <v>9501274181</v>
      </c>
      <c r="C131" t="s">
        <v>138</v>
      </c>
      <c r="D131" t="s">
        <v>139</v>
      </c>
      <c r="E131" s="180">
        <v>47.5</v>
      </c>
      <c r="F131" t="s">
        <v>26</v>
      </c>
      <c r="G131" t="s">
        <v>26</v>
      </c>
      <c r="H131" s="63">
        <v>18</v>
      </c>
      <c r="I131" s="63">
        <v>855</v>
      </c>
      <c r="J131" s="63">
        <v>0</v>
      </c>
      <c r="K131" s="168">
        <v>855</v>
      </c>
      <c r="L131" s="63"/>
      <c r="M131" s="63">
        <v>0</v>
      </c>
      <c r="N131" s="63">
        <v>0</v>
      </c>
      <c r="O131" s="63">
        <v>0</v>
      </c>
      <c r="P131" s="169">
        <v>1</v>
      </c>
      <c r="Q131" s="170">
        <v>0</v>
      </c>
      <c r="R131"/>
      <c r="S131"/>
      <c r="T131"/>
      <c r="U131"/>
      <c r="V131"/>
      <c r="W131"/>
      <c r="X131"/>
    </row>
    <row r="132" spans="1:24" ht="15.75">
      <c r="A132" s="176"/>
      <c r="B132">
        <v>9501276525</v>
      </c>
      <c r="C132" t="s">
        <v>140</v>
      </c>
      <c r="D132" t="s">
        <v>141</v>
      </c>
      <c r="E132" s="180">
        <v>31.5</v>
      </c>
      <c r="F132" t="s">
        <v>26</v>
      </c>
      <c r="G132" t="s">
        <v>26</v>
      </c>
      <c r="H132" s="63">
        <v>18</v>
      </c>
      <c r="I132" s="63">
        <v>567</v>
      </c>
      <c r="J132" s="63">
        <v>0</v>
      </c>
      <c r="K132" s="168">
        <v>567</v>
      </c>
      <c r="L132" s="63"/>
      <c r="M132" s="63">
        <v>0</v>
      </c>
      <c r="N132" s="63">
        <v>0</v>
      </c>
      <c r="O132" s="63">
        <v>0</v>
      </c>
      <c r="P132" s="169">
        <v>1</v>
      </c>
      <c r="Q132" s="170">
        <v>0</v>
      </c>
      <c r="R132"/>
      <c r="S132"/>
      <c r="T132"/>
      <c r="U132"/>
      <c r="V132"/>
      <c r="W132"/>
      <c r="X132"/>
    </row>
    <row r="133" spans="1:24" ht="15.75">
      <c r="A133" s="176"/>
      <c r="B133"/>
      <c r="C133"/>
      <c r="D133" t="s">
        <v>142</v>
      </c>
      <c r="E133" s="180">
        <v>31.5</v>
      </c>
      <c r="F133" t="s">
        <v>26</v>
      </c>
      <c r="G133" t="s">
        <v>26</v>
      </c>
      <c r="H133" s="63">
        <v>18</v>
      </c>
      <c r="I133" s="63">
        <v>567</v>
      </c>
      <c r="J133" s="63">
        <v>0</v>
      </c>
      <c r="K133" s="168">
        <v>567</v>
      </c>
      <c r="L133" s="63"/>
      <c r="M133" s="63">
        <v>0</v>
      </c>
      <c r="N133" s="63">
        <v>0</v>
      </c>
      <c r="O133" s="63">
        <v>0</v>
      </c>
      <c r="P133" s="169">
        <v>1</v>
      </c>
      <c r="Q133" s="170">
        <v>0</v>
      </c>
      <c r="R133"/>
      <c r="S133"/>
      <c r="T133"/>
      <c r="U133"/>
      <c r="V133"/>
      <c r="W133"/>
      <c r="X133"/>
    </row>
    <row r="134" spans="1:24" ht="15.75">
      <c r="A134" s="176"/>
      <c r="B134">
        <v>9501285236</v>
      </c>
      <c r="C134" t="s">
        <v>140</v>
      </c>
      <c r="D134" t="s">
        <v>143</v>
      </c>
      <c r="E134" s="180">
        <v>31.5</v>
      </c>
      <c r="F134" t="s">
        <v>26</v>
      </c>
      <c r="G134" t="s">
        <v>26</v>
      </c>
      <c r="H134" s="63">
        <v>18</v>
      </c>
      <c r="I134" s="63">
        <v>567</v>
      </c>
      <c r="J134" s="63">
        <v>0</v>
      </c>
      <c r="K134" s="168">
        <v>567</v>
      </c>
      <c r="L134" s="63"/>
      <c r="M134" s="63">
        <v>0</v>
      </c>
      <c r="N134" s="63">
        <v>0</v>
      </c>
      <c r="O134" s="63">
        <v>0</v>
      </c>
      <c r="P134" s="169">
        <v>1</v>
      </c>
      <c r="Q134" s="170">
        <v>0</v>
      </c>
      <c r="R134"/>
      <c r="S134"/>
      <c r="T134"/>
      <c r="U134"/>
      <c r="V134"/>
      <c r="W134"/>
      <c r="X134"/>
    </row>
    <row r="135" spans="1:24" ht="15.75">
      <c r="A135" s="176"/>
      <c r="B135">
        <v>9501276524</v>
      </c>
      <c r="C135" t="s">
        <v>140</v>
      </c>
      <c r="D135" t="s">
        <v>144</v>
      </c>
      <c r="E135" s="180">
        <v>47.5</v>
      </c>
      <c r="F135" t="s">
        <v>26</v>
      </c>
      <c r="G135" t="s">
        <v>26</v>
      </c>
      <c r="H135" s="63">
        <v>18</v>
      </c>
      <c r="I135" s="63">
        <v>855</v>
      </c>
      <c r="J135" s="63">
        <v>0</v>
      </c>
      <c r="K135" s="168">
        <v>855</v>
      </c>
      <c r="L135" s="63"/>
      <c r="M135" s="63">
        <v>0</v>
      </c>
      <c r="N135" s="63">
        <v>0</v>
      </c>
      <c r="O135" s="63">
        <v>0</v>
      </c>
      <c r="P135" s="169">
        <v>1</v>
      </c>
      <c r="Q135" s="170">
        <v>0</v>
      </c>
      <c r="R135"/>
      <c r="S135"/>
      <c r="T135"/>
      <c r="U135"/>
      <c r="V135"/>
      <c r="W135"/>
      <c r="X135"/>
    </row>
    <row r="136" spans="1:24" ht="15.75">
      <c r="A136" s="176"/>
      <c r="B136">
        <v>9501292172</v>
      </c>
      <c r="C136" t="s">
        <v>140</v>
      </c>
      <c r="D136" t="s">
        <v>145</v>
      </c>
      <c r="E136" s="180">
        <v>47.5</v>
      </c>
      <c r="F136" t="s">
        <v>26</v>
      </c>
      <c r="G136" t="s">
        <v>26</v>
      </c>
      <c r="H136" s="63">
        <v>18</v>
      </c>
      <c r="I136" s="63">
        <v>855</v>
      </c>
      <c r="J136" s="63">
        <v>0</v>
      </c>
      <c r="K136" s="168">
        <v>855</v>
      </c>
      <c r="L136" s="63"/>
      <c r="M136" s="63">
        <v>0</v>
      </c>
      <c r="N136" s="63">
        <v>0</v>
      </c>
      <c r="O136" s="63">
        <v>0</v>
      </c>
      <c r="P136" s="169">
        <v>1</v>
      </c>
      <c r="Q136" s="170">
        <v>0</v>
      </c>
      <c r="R136"/>
      <c r="S136"/>
      <c r="T136"/>
      <c r="U136"/>
      <c r="V136"/>
      <c r="W136"/>
      <c r="X136"/>
    </row>
    <row r="137" spans="1:24" ht="15.75">
      <c r="A137" s="176"/>
      <c r="B137">
        <v>9501289146</v>
      </c>
      <c r="C137" t="s">
        <v>146</v>
      </c>
      <c r="D137" t="s">
        <v>147</v>
      </c>
      <c r="E137" s="180">
        <v>180</v>
      </c>
      <c r="F137" t="s">
        <v>26</v>
      </c>
      <c r="G137" t="s">
        <v>26</v>
      </c>
      <c r="H137" s="63">
        <v>16</v>
      </c>
      <c r="I137" s="63">
        <v>2880</v>
      </c>
      <c r="J137" s="63">
        <v>0</v>
      </c>
      <c r="K137" s="168">
        <v>2880</v>
      </c>
      <c r="L137" s="63"/>
      <c r="M137" s="63">
        <v>0</v>
      </c>
      <c r="N137" s="63">
        <v>0</v>
      </c>
      <c r="O137" s="63">
        <v>0</v>
      </c>
      <c r="P137" s="169">
        <v>1</v>
      </c>
      <c r="Q137" s="170">
        <v>0</v>
      </c>
      <c r="R137"/>
      <c r="S137"/>
      <c r="T137"/>
      <c r="U137"/>
      <c r="V137"/>
      <c r="W137"/>
      <c r="X137"/>
    </row>
    <row r="138" spans="1:24" ht="15.75">
      <c r="A138" s="176"/>
      <c r="B138">
        <v>9501286159</v>
      </c>
      <c r="C138" t="s">
        <v>146</v>
      </c>
      <c r="D138" t="s">
        <v>148</v>
      </c>
      <c r="E138" s="180">
        <v>61.75</v>
      </c>
      <c r="F138" t="s">
        <v>26</v>
      </c>
      <c r="G138" t="s">
        <v>26</v>
      </c>
      <c r="H138" s="63">
        <v>18</v>
      </c>
      <c r="I138" s="63">
        <v>1111.5</v>
      </c>
      <c r="J138" s="63">
        <v>0</v>
      </c>
      <c r="K138" s="168">
        <v>1111.5</v>
      </c>
      <c r="L138" s="63"/>
      <c r="M138" s="63">
        <v>0</v>
      </c>
      <c r="N138" s="63">
        <v>0</v>
      </c>
      <c r="O138" s="63">
        <v>0</v>
      </c>
      <c r="P138" s="169">
        <v>1</v>
      </c>
      <c r="Q138" s="170">
        <v>0</v>
      </c>
      <c r="R138"/>
      <c r="S138"/>
      <c r="T138"/>
      <c r="U138"/>
      <c r="V138"/>
      <c r="W138"/>
      <c r="X138"/>
    </row>
    <row r="139" spans="1:24" ht="15.75">
      <c r="A139" s="176" t="s">
        <v>149</v>
      </c>
      <c r="B139" s="175">
        <v>9501010244</v>
      </c>
      <c r="C139" s="175" t="s">
        <v>150</v>
      </c>
      <c r="D139" s="175" t="s">
        <v>151</v>
      </c>
      <c r="E139" s="177">
        <v>191</v>
      </c>
      <c r="F139" s="182" t="s">
        <v>29</v>
      </c>
      <c r="G139" s="175" t="s">
        <v>26</v>
      </c>
      <c r="H139" s="63">
        <v>0</v>
      </c>
      <c r="I139" s="63">
        <v>0</v>
      </c>
      <c r="J139" s="63">
        <v>0</v>
      </c>
      <c r="K139" s="168">
        <v>0</v>
      </c>
      <c r="L139" s="63"/>
      <c r="M139" s="63">
        <v>0</v>
      </c>
      <c r="N139" s="63">
        <v>0</v>
      </c>
      <c r="O139" s="63">
        <v>0</v>
      </c>
      <c r="P139" s="169">
        <v>1</v>
      </c>
      <c r="Q139" s="170">
        <v>0</v>
      </c>
      <c r="R139"/>
      <c r="S139"/>
      <c r="T139"/>
      <c r="U139"/>
      <c r="V139"/>
      <c r="W139"/>
      <c r="X139"/>
    </row>
    <row r="140" spans="1:24" ht="15.75">
      <c r="A140" s="176"/>
      <c r="B140" s="176"/>
      <c r="C140" s="176"/>
      <c r="D140" s="176" t="s">
        <v>152</v>
      </c>
      <c r="E140" s="177">
        <v>168</v>
      </c>
      <c r="F140" t="s">
        <v>29</v>
      </c>
      <c r="G140" s="175" t="s">
        <v>26</v>
      </c>
      <c r="H140" s="63">
        <v>0</v>
      </c>
      <c r="I140" s="63">
        <v>0</v>
      </c>
      <c r="J140" s="63">
        <v>0</v>
      </c>
      <c r="K140" s="168">
        <v>0</v>
      </c>
      <c r="L140" s="63"/>
      <c r="M140" s="63">
        <v>0</v>
      </c>
      <c r="N140" s="63">
        <v>0</v>
      </c>
      <c r="O140" s="63">
        <v>0</v>
      </c>
      <c r="P140" s="169">
        <v>1</v>
      </c>
      <c r="Q140" s="170">
        <v>0</v>
      </c>
      <c r="R140"/>
      <c r="S140"/>
      <c r="T140"/>
      <c r="U140"/>
      <c r="V140"/>
      <c r="W140"/>
      <c r="X140"/>
    </row>
    <row r="141" spans="1:24" ht="15.75">
      <c r="A141" s="176"/>
      <c r="B141" s="176"/>
      <c r="C141" s="176"/>
      <c r="D141" s="176" t="s">
        <v>153</v>
      </c>
      <c r="E141" s="177">
        <v>61.75</v>
      </c>
      <c r="F141" s="182" t="s">
        <v>32</v>
      </c>
      <c r="G141" s="175" t="s">
        <v>26</v>
      </c>
      <c r="H141" s="63">
        <v>0</v>
      </c>
      <c r="I141" s="63">
        <v>0</v>
      </c>
      <c r="J141" s="63">
        <v>0</v>
      </c>
      <c r="K141" s="168">
        <v>0</v>
      </c>
      <c r="L141" s="63"/>
      <c r="M141" s="63">
        <v>0</v>
      </c>
      <c r="N141" s="63">
        <v>0</v>
      </c>
      <c r="O141" s="63">
        <v>0</v>
      </c>
      <c r="P141" s="169">
        <v>1</v>
      </c>
      <c r="Q141" s="170">
        <v>0</v>
      </c>
      <c r="R141"/>
      <c r="S141"/>
      <c r="T141"/>
      <c r="U141"/>
      <c r="V141"/>
      <c r="W141"/>
      <c r="X141"/>
    </row>
    <row r="142" spans="1:24" ht="15.75">
      <c r="A142" s="176"/>
      <c r="B142" s="176"/>
      <c r="C142" s="176"/>
      <c r="D142" s="176" t="s">
        <v>154</v>
      </c>
      <c r="E142" s="177">
        <v>47.5</v>
      </c>
      <c r="F142" t="s">
        <v>32</v>
      </c>
      <c r="G142" s="175" t="s">
        <v>26</v>
      </c>
      <c r="H142" s="63">
        <v>0</v>
      </c>
      <c r="I142" s="63">
        <v>0</v>
      </c>
      <c r="J142" s="63">
        <v>0</v>
      </c>
      <c r="K142" s="168">
        <v>0</v>
      </c>
      <c r="L142" s="63"/>
      <c r="M142" s="63">
        <v>0</v>
      </c>
      <c r="N142" s="63">
        <v>0</v>
      </c>
      <c r="O142" s="63">
        <v>0</v>
      </c>
      <c r="P142" s="169">
        <v>1</v>
      </c>
      <c r="Q142" s="170">
        <v>0</v>
      </c>
      <c r="R142"/>
      <c r="S142"/>
      <c r="T142"/>
      <c r="U142"/>
      <c r="V142"/>
      <c r="W142"/>
      <c r="X142"/>
    </row>
    <row r="143" spans="1:24" ht="15.75">
      <c r="A143" s="176"/>
      <c r="B143" s="176"/>
      <c r="C143" s="176"/>
      <c r="D143" s="176" t="s">
        <v>155</v>
      </c>
      <c r="E143" s="180">
        <v>47.5</v>
      </c>
      <c r="F143" t="s">
        <v>32</v>
      </c>
      <c r="G143" s="175" t="s">
        <v>26</v>
      </c>
      <c r="H143" s="63">
        <v>0</v>
      </c>
      <c r="I143" s="63">
        <v>0</v>
      </c>
      <c r="J143" s="63">
        <v>0</v>
      </c>
      <c r="K143" s="168">
        <v>0</v>
      </c>
      <c r="L143" s="63"/>
      <c r="M143" s="63">
        <v>0</v>
      </c>
      <c r="N143" s="63">
        <v>0</v>
      </c>
      <c r="O143" s="63">
        <v>0</v>
      </c>
      <c r="P143" s="169">
        <v>1</v>
      </c>
      <c r="Q143" s="170">
        <v>0</v>
      </c>
      <c r="R143"/>
      <c r="S143"/>
      <c r="T143"/>
      <c r="U143"/>
      <c r="V143"/>
      <c r="W143"/>
      <c r="X143"/>
    </row>
    <row r="144" spans="1:24" ht="15.75">
      <c r="A144" s="176"/>
      <c r="B144" s="176">
        <v>9501152778</v>
      </c>
      <c r="C144" s="175" t="s">
        <v>156</v>
      </c>
      <c r="D144" t="s">
        <v>151</v>
      </c>
      <c r="E144" s="180">
        <v>191</v>
      </c>
      <c r="F144" t="s">
        <v>26</v>
      </c>
      <c r="G144" t="s">
        <v>26</v>
      </c>
      <c r="H144" s="63">
        <v>0</v>
      </c>
      <c r="I144" s="63">
        <v>0</v>
      </c>
      <c r="J144" s="63">
        <v>0</v>
      </c>
      <c r="K144" s="168">
        <v>0</v>
      </c>
      <c r="L144" s="63"/>
      <c r="M144" s="63">
        <v>0</v>
      </c>
      <c r="N144" s="63">
        <v>0</v>
      </c>
      <c r="O144" s="63">
        <v>0</v>
      </c>
      <c r="P144" s="169">
        <v>1</v>
      </c>
      <c r="Q144" s="170">
        <v>0</v>
      </c>
      <c r="R144"/>
      <c r="S144"/>
      <c r="T144"/>
      <c r="U144"/>
      <c r="V144"/>
      <c r="W144"/>
      <c r="X144"/>
    </row>
    <row r="145" spans="1:24" ht="15.75">
      <c r="A145" s="176"/>
      <c r="B145" s="176"/>
      <c r="C145" s="176"/>
      <c r="D145" s="175" t="s">
        <v>152</v>
      </c>
      <c r="E145" s="177">
        <v>168</v>
      </c>
      <c r="F145" t="s">
        <v>26</v>
      </c>
      <c r="G145" s="175" t="s">
        <v>26</v>
      </c>
      <c r="H145" s="63">
        <v>0</v>
      </c>
      <c r="I145" s="63">
        <v>0</v>
      </c>
      <c r="J145" s="63">
        <v>0</v>
      </c>
      <c r="K145" s="168">
        <v>0</v>
      </c>
      <c r="L145" s="63"/>
      <c r="M145" s="63">
        <v>0</v>
      </c>
      <c r="N145" s="63">
        <v>0</v>
      </c>
      <c r="O145" s="63">
        <v>0</v>
      </c>
      <c r="P145" s="169">
        <v>1</v>
      </c>
      <c r="Q145" s="170">
        <v>0</v>
      </c>
      <c r="R145"/>
      <c r="S145"/>
      <c r="T145"/>
      <c r="U145"/>
      <c r="V145"/>
      <c r="W145"/>
      <c r="X145"/>
    </row>
    <row r="146" spans="1:24" ht="15.75">
      <c r="A146" s="176"/>
      <c r="B146" s="176"/>
      <c r="C146" s="176"/>
      <c r="D146" s="176" t="s">
        <v>155</v>
      </c>
      <c r="E146" s="177">
        <v>47.5</v>
      </c>
      <c r="F146" t="s">
        <v>26</v>
      </c>
      <c r="G146" s="175" t="s">
        <v>26</v>
      </c>
      <c r="H146" s="63">
        <v>0</v>
      </c>
      <c r="I146" s="63">
        <v>0</v>
      </c>
      <c r="J146" s="63">
        <v>0</v>
      </c>
      <c r="K146" s="168">
        <v>0</v>
      </c>
      <c r="L146" s="63"/>
      <c r="M146" s="63">
        <v>0</v>
      </c>
      <c r="N146" s="63">
        <v>0</v>
      </c>
      <c r="O146" s="63">
        <v>0</v>
      </c>
      <c r="P146" s="169">
        <v>1</v>
      </c>
      <c r="Q146" s="170">
        <v>0</v>
      </c>
      <c r="R146"/>
      <c r="S146"/>
      <c r="T146"/>
      <c r="U146"/>
      <c r="V146"/>
      <c r="W146"/>
      <c r="X146"/>
    </row>
    <row r="147" spans="1:24" ht="15.75">
      <c r="A147" s="176"/>
      <c r="B147" s="176"/>
      <c r="C147" t="s">
        <v>157</v>
      </c>
      <c r="D147" t="s">
        <v>155</v>
      </c>
      <c r="E147" s="180">
        <v>47.5</v>
      </c>
      <c r="F147" t="s">
        <v>26</v>
      </c>
      <c r="G147" t="s">
        <v>26</v>
      </c>
      <c r="H147" s="63">
        <v>18</v>
      </c>
      <c r="I147" s="63">
        <v>855</v>
      </c>
      <c r="J147" s="63">
        <v>0</v>
      </c>
      <c r="K147" s="168">
        <v>855</v>
      </c>
      <c r="L147" s="63"/>
      <c r="M147" s="63">
        <v>0</v>
      </c>
      <c r="N147" s="63">
        <v>0</v>
      </c>
      <c r="O147" s="63">
        <v>0</v>
      </c>
      <c r="P147" s="169">
        <v>1</v>
      </c>
      <c r="Q147" s="170">
        <v>0</v>
      </c>
      <c r="R147"/>
      <c r="S147"/>
      <c r="T147"/>
      <c r="U147"/>
      <c r="V147"/>
      <c r="W147"/>
      <c r="X147"/>
    </row>
    <row r="148" spans="1:24" ht="15.75">
      <c r="A148" s="176"/>
      <c r="B148" s="176"/>
      <c r="C148"/>
      <c r="D148" t="s">
        <v>158</v>
      </c>
      <c r="E148" s="180">
        <v>31.5</v>
      </c>
      <c r="F148" t="s">
        <v>26</v>
      </c>
      <c r="G148" t="s">
        <v>26</v>
      </c>
      <c r="H148" s="63">
        <v>18</v>
      </c>
      <c r="I148" s="63">
        <v>567</v>
      </c>
      <c r="J148" s="63">
        <v>0</v>
      </c>
      <c r="K148" s="168">
        <v>567</v>
      </c>
      <c r="L148" s="63"/>
      <c r="M148" s="63">
        <v>0</v>
      </c>
      <c r="N148" s="63">
        <v>0</v>
      </c>
      <c r="O148" s="63">
        <v>0</v>
      </c>
      <c r="P148" s="169">
        <v>1</v>
      </c>
      <c r="Q148" s="170">
        <v>0</v>
      </c>
      <c r="R148"/>
      <c r="S148"/>
      <c r="T148"/>
      <c r="U148"/>
      <c r="V148"/>
      <c r="W148"/>
      <c r="X148"/>
    </row>
    <row r="149" spans="1:24" ht="15.75">
      <c r="A149" s="176"/>
      <c r="B149" s="176">
        <v>9501152741</v>
      </c>
      <c r="C149" s="175" t="s">
        <v>159</v>
      </c>
      <c r="D149" t="s">
        <v>151</v>
      </c>
      <c r="E149" s="180">
        <v>191</v>
      </c>
      <c r="F149" t="s">
        <v>26</v>
      </c>
      <c r="G149" t="s">
        <v>26</v>
      </c>
      <c r="H149" s="63">
        <v>144</v>
      </c>
      <c r="I149" s="63">
        <v>27504</v>
      </c>
      <c r="J149" s="63">
        <v>0</v>
      </c>
      <c r="K149" s="168">
        <v>27504</v>
      </c>
      <c r="L149" s="63"/>
      <c r="M149" s="63">
        <v>0</v>
      </c>
      <c r="N149" s="63">
        <v>0</v>
      </c>
      <c r="O149" s="63">
        <v>0</v>
      </c>
      <c r="P149" s="169">
        <v>1</v>
      </c>
      <c r="Q149" s="170">
        <v>0</v>
      </c>
      <c r="R149"/>
      <c r="S149"/>
      <c r="T149"/>
      <c r="U149"/>
      <c r="V149"/>
      <c r="W149"/>
      <c r="X149"/>
    </row>
    <row r="150" spans="1:24" ht="15.75">
      <c r="A150" s="176"/>
      <c r="B150" s="176"/>
      <c r="C150" s="176"/>
      <c r="D150" s="175" t="s">
        <v>152</v>
      </c>
      <c r="E150" s="177">
        <v>168</v>
      </c>
      <c r="F150" t="s">
        <v>26</v>
      </c>
      <c r="G150" s="175" t="s">
        <v>26</v>
      </c>
      <c r="H150" s="63">
        <v>144</v>
      </c>
      <c r="I150" s="63">
        <v>24192</v>
      </c>
      <c r="J150" s="63">
        <v>0</v>
      </c>
      <c r="K150" s="168">
        <v>24192</v>
      </c>
      <c r="L150" s="63"/>
      <c r="M150" s="63">
        <v>0</v>
      </c>
      <c r="N150" s="63">
        <v>0</v>
      </c>
      <c r="O150" s="63">
        <v>0</v>
      </c>
      <c r="P150" s="169">
        <v>1</v>
      </c>
      <c r="Q150" s="170">
        <v>0</v>
      </c>
      <c r="R150"/>
      <c r="S150"/>
      <c r="T150"/>
      <c r="U150"/>
      <c r="V150"/>
      <c r="W150"/>
      <c r="X150"/>
    </row>
    <row r="151" spans="1:24" ht="15.75">
      <c r="A151" s="176"/>
      <c r="B151" s="176"/>
      <c r="C151" s="176"/>
      <c r="D151" s="176" t="s">
        <v>160</v>
      </c>
      <c r="E151" s="177">
        <v>47.5</v>
      </c>
      <c r="F151" t="s">
        <v>26</v>
      </c>
      <c r="G151" s="175" t="s">
        <v>26</v>
      </c>
      <c r="H151" s="63">
        <v>171</v>
      </c>
      <c r="I151" s="63">
        <v>8122.5</v>
      </c>
      <c r="J151" s="63">
        <v>0</v>
      </c>
      <c r="K151" s="168">
        <v>8122.5</v>
      </c>
      <c r="L151" s="63"/>
      <c r="M151" s="63">
        <v>0</v>
      </c>
      <c r="N151" s="63">
        <v>0</v>
      </c>
      <c r="O151" s="63">
        <v>0</v>
      </c>
      <c r="P151" s="169">
        <v>1</v>
      </c>
      <c r="Q151" s="170">
        <v>0</v>
      </c>
      <c r="R151"/>
      <c r="S151"/>
      <c r="T151"/>
      <c r="U151"/>
      <c r="V151"/>
      <c r="W151"/>
      <c r="X151"/>
    </row>
    <row r="152" spans="1:24" ht="15.75">
      <c r="A152" s="176"/>
      <c r="B152" s="176">
        <v>9501153202</v>
      </c>
      <c r="C152" s="175" t="s">
        <v>161</v>
      </c>
      <c r="D152" t="s">
        <v>26</v>
      </c>
      <c r="E152" s="180">
        <v>47.5</v>
      </c>
      <c r="F152" t="s">
        <v>26</v>
      </c>
      <c r="G152" t="s">
        <v>26</v>
      </c>
      <c r="H152" s="63">
        <v>0</v>
      </c>
      <c r="I152" s="63">
        <v>0</v>
      </c>
      <c r="J152" s="63">
        <v>0</v>
      </c>
      <c r="K152" s="168">
        <v>0</v>
      </c>
      <c r="L152" s="63"/>
      <c r="M152" s="63">
        <v>0</v>
      </c>
      <c r="N152" s="63">
        <v>0</v>
      </c>
      <c r="O152" s="63">
        <v>0</v>
      </c>
      <c r="P152" s="169">
        <v>1</v>
      </c>
      <c r="Q152" s="170">
        <v>0</v>
      </c>
      <c r="R152"/>
      <c r="S152"/>
      <c r="T152"/>
      <c r="U152"/>
      <c r="V152"/>
      <c r="W152"/>
      <c r="X152"/>
    </row>
    <row r="153" spans="1:24" ht="15.75">
      <c r="A153" s="176"/>
      <c r="B153" s="176"/>
      <c r="C153" s="176"/>
      <c r="D153" s="175" t="s">
        <v>152</v>
      </c>
      <c r="E153" s="177">
        <v>168</v>
      </c>
      <c r="F153" t="s">
        <v>26</v>
      </c>
      <c r="G153" s="175" t="s">
        <v>26</v>
      </c>
      <c r="H153" s="63">
        <v>0</v>
      </c>
      <c r="I153" s="63">
        <v>0</v>
      </c>
      <c r="J153" s="63">
        <v>0</v>
      </c>
      <c r="K153" s="168">
        <v>0</v>
      </c>
      <c r="L153" s="63"/>
      <c r="M153" s="63">
        <v>0</v>
      </c>
      <c r="N153" s="63">
        <v>0</v>
      </c>
      <c r="O153" s="63">
        <v>0</v>
      </c>
      <c r="P153" s="169">
        <v>1</v>
      </c>
      <c r="Q153" s="170">
        <v>0</v>
      </c>
      <c r="R153"/>
      <c r="S153"/>
      <c r="T153"/>
      <c r="U153"/>
      <c r="V153"/>
      <c r="W153"/>
      <c r="X153"/>
    </row>
    <row r="154" spans="1:24" ht="15.75">
      <c r="A154" s="176"/>
      <c r="B154" s="176"/>
      <c r="C154" s="176"/>
      <c r="D154" s="176" t="s">
        <v>153</v>
      </c>
      <c r="E154" s="177">
        <v>47.5</v>
      </c>
      <c r="F154" t="s">
        <v>26</v>
      </c>
      <c r="G154" s="175" t="s">
        <v>26</v>
      </c>
      <c r="H154" s="63">
        <v>0</v>
      </c>
      <c r="I154" s="63">
        <v>0</v>
      </c>
      <c r="J154" s="63">
        <v>0</v>
      </c>
      <c r="K154" s="168">
        <v>0</v>
      </c>
      <c r="L154" s="63"/>
      <c r="M154" s="63">
        <v>0</v>
      </c>
      <c r="N154" s="63">
        <v>0</v>
      </c>
      <c r="O154" s="63">
        <v>0</v>
      </c>
      <c r="P154" s="169">
        <v>1</v>
      </c>
      <c r="Q154" s="170">
        <v>0</v>
      </c>
      <c r="R154"/>
      <c r="S154"/>
      <c r="T154"/>
      <c r="U154"/>
      <c r="V154"/>
      <c r="W154"/>
      <c r="X154"/>
    </row>
    <row r="155" spans="1:24" ht="15.75">
      <c r="A155" s="176"/>
      <c r="B155" s="176"/>
      <c r="C155" s="176"/>
      <c r="D155" s="176" t="s">
        <v>154</v>
      </c>
      <c r="E155" s="180">
        <v>47.5</v>
      </c>
      <c r="F155" t="s">
        <v>26</v>
      </c>
      <c r="G155" s="175" t="s">
        <v>26</v>
      </c>
      <c r="H155" s="63">
        <v>0</v>
      </c>
      <c r="I155" s="63">
        <v>0</v>
      </c>
      <c r="J155" s="63">
        <v>0</v>
      </c>
      <c r="K155" s="168">
        <v>0</v>
      </c>
      <c r="L155" s="63"/>
      <c r="M155" s="63">
        <v>0</v>
      </c>
      <c r="N155" s="63">
        <v>0</v>
      </c>
      <c r="O155" s="63">
        <v>0</v>
      </c>
      <c r="P155" s="169">
        <v>1</v>
      </c>
      <c r="Q155" s="170">
        <v>0</v>
      </c>
      <c r="R155"/>
      <c r="S155"/>
      <c r="T155"/>
      <c r="U155"/>
      <c r="V155"/>
      <c r="W155"/>
      <c r="X155"/>
    </row>
    <row r="156" spans="1:24" ht="15.75">
      <c r="A156" s="176"/>
      <c r="B156" s="176"/>
      <c r="C156" s="176"/>
      <c r="D156" s="176" t="s">
        <v>162</v>
      </c>
      <c r="E156" s="180">
        <v>47.5</v>
      </c>
      <c r="F156" t="s">
        <v>26</v>
      </c>
      <c r="G156" s="175" t="s">
        <v>26</v>
      </c>
      <c r="H156" s="63">
        <v>0</v>
      </c>
      <c r="I156" s="63">
        <v>0</v>
      </c>
      <c r="J156" s="63">
        <v>0</v>
      </c>
      <c r="K156" s="168">
        <v>0</v>
      </c>
      <c r="L156" s="63"/>
      <c r="M156" s="63">
        <v>0</v>
      </c>
      <c r="N156" s="63">
        <v>0</v>
      </c>
      <c r="O156" s="63">
        <v>0</v>
      </c>
      <c r="P156" s="169">
        <v>1</v>
      </c>
      <c r="Q156" s="170">
        <v>0</v>
      </c>
      <c r="R156"/>
      <c r="S156"/>
      <c r="T156"/>
      <c r="U156"/>
      <c r="V156"/>
      <c r="W156"/>
      <c r="X156"/>
    </row>
    <row r="157" spans="1:24" ht="15.75">
      <c r="A157" s="176"/>
      <c r="B157" s="176"/>
      <c r="C157" s="176"/>
      <c r="D157" t="s">
        <v>158</v>
      </c>
      <c r="E157" s="180">
        <v>47.5</v>
      </c>
      <c r="F157" t="s">
        <v>26</v>
      </c>
      <c r="G157" t="s">
        <v>26</v>
      </c>
      <c r="H157" s="63">
        <v>0</v>
      </c>
      <c r="I157" s="63">
        <v>0</v>
      </c>
      <c r="J157" s="63">
        <v>0</v>
      </c>
      <c r="K157" s="168">
        <v>0</v>
      </c>
      <c r="L157" s="63"/>
      <c r="M157" s="63">
        <v>0</v>
      </c>
      <c r="N157" s="63">
        <v>0</v>
      </c>
      <c r="O157" s="63">
        <v>0</v>
      </c>
      <c r="P157" s="169">
        <v>1</v>
      </c>
      <c r="Q157" s="170">
        <v>0</v>
      </c>
      <c r="R157"/>
      <c r="S157"/>
      <c r="T157"/>
      <c r="U157"/>
      <c r="V157"/>
      <c r="W157"/>
      <c r="X157"/>
    </row>
    <row r="158" spans="1:24" ht="15.75">
      <c r="A158" s="176"/>
      <c r="B158" s="176"/>
      <c r="C158" s="176"/>
      <c r="D158" t="s">
        <v>163</v>
      </c>
      <c r="E158" s="180">
        <v>182</v>
      </c>
      <c r="F158" t="s">
        <v>26</v>
      </c>
      <c r="G158" t="s">
        <v>26</v>
      </c>
      <c r="H158" s="63">
        <v>0</v>
      </c>
      <c r="I158" s="63">
        <v>0</v>
      </c>
      <c r="J158" s="63">
        <v>0</v>
      </c>
      <c r="K158" s="168">
        <v>0</v>
      </c>
      <c r="L158" s="63"/>
      <c r="M158" s="63">
        <v>0</v>
      </c>
      <c r="N158" s="63">
        <v>0</v>
      </c>
      <c r="O158" s="63">
        <v>0</v>
      </c>
      <c r="P158" s="169">
        <v>1</v>
      </c>
      <c r="Q158" s="170">
        <v>0</v>
      </c>
      <c r="R158"/>
      <c r="S158"/>
      <c r="T158"/>
      <c r="U158"/>
      <c r="V158"/>
      <c r="W158"/>
      <c r="X158"/>
    </row>
    <row r="159" spans="1:24" ht="15.75">
      <c r="A159" s="176"/>
      <c r="B159" s="176"/>
      <c r="C159" s="176"/>
      <c r="D159" t="s">
        <v>164</v>
      </c>
      <c r="E159" s="180">
        <v>47.5</v>
      </c>
      <c r="F159" t="s">
        <v>26</v>
      </c>
      <c r="G159" t="s">
        <v>26</v>
      </c>
      <c r="H159" s="63">
        <v>0</v>
      </c>
      <c r="I159" s="63">
        <v>0</v>
      </c>
      <c r="J159" s="63">
        <v>0</v>
      </c>
      <c r="K159" s="168">
        <v>0</v>
      </c>
      <c r="L159" s="63"/>
      <c r="M159" s="63">
        <v>0</v>
      </c>
      <c r="N159" s="63">
        <v>0</v>
      </c>
      <c r="O159" s="63">
        <v>0</v>
      </c>
      <c r="P159" s="169">
        <v>1</v>
      </c>
      <c r="Q159" s="170">
        <v>0</v>
      </c>
      <c r="R159"/>
      <c r="S159"/>
      <c r="T159"/>
      <c r="U159"/>
      <c r="V159"/>
      <c r="W159"/>
      <c r="X159"/>
    </row>
    <row r="160" spans="1:24" ht="15.75">
      <c r="A160" s="176"/>
      <c r="B160" s="176"/>
      <c r="C160" t="s">
        <v>165</v>
      </c>
      <c r="D160" t="s">
        <v>153</v>
      </c>
      <c r="E160" s="180">
        <v>47.5</v>
      </c>
      <c r="F160" t="s">
        <v>26</v>
      </c>
      <c r="G160" t="s">
        <v>26</v>
      </c>
      <c r="H160" s="63">
        <v>0</v>
      </c>
      <c r="I160" s="63">
        <v>0</v>
      </c>
      <c r="J160" s="63">
        <v>0</v>
      </c>
      <c r="K160" s="168">
        <v>0</v>
      </c>
      <c r="L160" s="63"/>
      <c r="M160" s="63">
        <v>0</v>
      </c>
      <c r="N160" s="63">
        <v>0</v>
      </c>
      <c r="O160" s="63">
        <v>0</v>
      </c>
      <c r="P160" s="169">
        <v>1</v>
      </c>
      <c r="Q160" s="170">
        <v>0</v>
      </c>
      <c r="R160"/>
      <c r="S160"/>
      <c r="T160"/>
      <c r="U160"/>
      <c r="V160"/>
      <c r="W160"/>
      <c r="X160"/>
    </row>
    <row r="161" spans="1:24" ht="15.75">
      <c r="A161" s="176"/>
      <c r="B161" s="176"/>
      <c r="C161"/>
      <c r="D161" t="s">
        <v>154</v>
      </c>
      <c r="E161" s="180">
        <v>47.5</v>
      </c>
      <c r="F161" t="s">
        <v>26</v>
      </c>
      <c r="G161" t="s">
        <v>26</v>
      </c>
      <c r="H161" s="63">
        <v>0</v>
      </c>
      <c r="I161" s="63">
        <v>0</v>
      </c>
      <c r="J161" s="63">
        <v>0</v>
      </c>
      <c r="K161" s="168">
        <v>0</v>
      </c>
      <c r="L161" s="63"/>
      <c r="M161" s="63">
        <v>0</v>
      </c>
      <c r="N161" s="63">
        <v>0</v>
      </c>
      <c r="O161" s="63">
        <v>0</v>
      </c>
      <c r="P161" s="169">
        <v>1</v>
      </c>
      <c r="Q161" s="170">
        <v>0</v>
      </c>
      <c r="R161"/>
      <c r="S161"/>
      <c r="T161"/>
      <c r="U161"/>
      <c r="V161"/>
      <c r="W161"/>
      <c r="X161"/>
    </row>
    <row r="162" spans="1:24" ht="15.75">
      <c r="A162" s="176"/>
      <c r="B162" s="176"/>
      <c r="C162"/>
      <c r="D162" t="s">
        <v>162</v>
      </c>
      <c r="E162" s="180">
        <v>47.5</v>
      </c>
      <c r="F162" t="s">
        <v>26</v>
      </c>
      <c r="G162" t="s">
        <v>26</v>
      </c>
      <c r="H162" s="63">
        <v>0</v>
      </c>
      <c r="I162" s="63">
        <v>0</v>
      </c>
      <c r="J162" s="63">
        <v>0</v>
      </c>
      <c r="K162" s="168">
        <v>0</v>
      </c>
      <c r="L162" s="63"/>
      <c r="M162" s="63">
        <v>0</v>
      </c>
      <c r="N162" s="63">
        <v>0</v>
      </c>
      <c r="O162" s="63">
        <v>0</v>
      </c>
      <c r="P162" s="169">
        <v>1</v>
      </c>
      <c r="Q162" s="170">
        <v>0</v>
      </c>
      <c r="R162"/>
      <c r="S162"/>
      <c r="T162"/>
      <c r="U162"/>
      <c r="V162"/>
      <c r="W162"/>
      <c r="X162"/>
    </row>
    <row r="163" spans="1:24" ht="15.75">
      <c r="A163" s="176"/>
      <c r="B163" s="176"/>
      <c r="C163"/>
      <c r="D163" t="s">
        <v>163</v>
      </c>
      <c r="E163" s="180">
        <v>182</v>
      </c>
      <c r="F163" t="s">
        <v>26</v>
      </c>
      <c r="G163" t="s">
        <v>26</v>
      </c>
      <c r="H163" s="63">
        <v>0</v>
      </c>
      <c r="I163" s="63">
        <v>0</v>
      </c>
      <c r="J163" s="63">
        <v>0</v>
      </c>
      <c r="K163" s="168">
        <v>0</v>
      </c>
      <c r="L163" s="63"/>
      <c r="M163" s="63">
        <v>0</v>
      </c>
      <c r="N163" s="63">
        <v>0</v>
      </c>
      <c r="O163" s="63">
        <v>0</v>
      </c>
      <c r="P163" s="169">
        <v>1</v>
      </c>
      <c r="Q163" s="170">
        <v>0</v>
      </c>
      <c r="R163"/>
      <c r="S163"/>
      <c r="T163"/>
      <c r="U163"/>
      <c r="V163"/>
      <c r="W163"/>
      <c r="X163"/>
    </row>
    <row r="164" spans="1:24" ht="15.75">
      <c r="A164" s="176"/>
      <c r="B164" s="176"/>
      <c r="C164"/>
      <c r="D164" t="s">
        <v>164</v>
      </c>
      <c r="E164" s="180">
        <v>47.5</v>
      </c>
      <c r="F164" t="s">
        <v>26</v>
      </c>
      <c r="G164" t="s">
        <v>26</v>
      </c>
      <c r="H164" s="63">
        <v>0</v>
      </c>
      <c r="I164" s="63">
        <v>0</v>
      </c>
      <c r="J164" s="63">
        <v>0</v>
      </c>
      <c r="K164" s="168">
        <v>0</v>
      </c>
      <c r="L164" s="63"/>
      <c r="M164" s="63">
        <v>0</v>
      </c>
      <c r="N164" s="63">
        <v>0</v>
      </c>
      <c r="O164" s="63">
        <v>0</v>
      </c>
      <c r="P164" s="169">
        <v>1</v>
      </c>
      <c r="Q164" s="170">
        <v>0</v>
      </c>
      <c r="R164"/>
      <c r="S164"/>
      <c r="T164"/>
      <c r="U164"/>
      <c r="V164"/>
      <c r="W164"/>
      <c r="X164"/>
    </row>
    <row r="165" spans="1:24" ht="15.75">
      <c r="A165" s="176"/>
      <c r="B165" t="s">
        <v>111</v>
      </c>
      <c r="C165" t="s">
        <v>166</v>
      </c>
      <c r="D165" t="s">
        <v>167</v>
      </c>
      <c r="E165" s="180">
        <v>61.75</v>
      </c>
      <c r="F165" t="s">
        <v>26</v>
      </c>
      <c r="G165" t="s">
        <v>26</v>
      </c>
      <c r="H165" s="63">
        <v>126</v>
      </c>
      <c r="I165" s="63">
        <v>7780.5</v>
      </c>
      <c r="J165" s="63">
        <v>0</v>
      </c>
      <c r="K165" s="168">
        <v>7780.5</v>
      </c>
      <c r="L165" s="63"/>
      <c r="M165" s="63">
        <v>0</v>
      </c>
      <c r="N165" s="63">
        <v>0</v>
      </c>
      <c r="O165" s="63">
        <v>0</v>
      </c>
      <c r="P165" s="169">
        <v>1</v>
      </c>
      <c r="Q165" s="170">
        <v>0</v>
      </c>
      <c r="R165"/>
      <c r="S165"/>
      <c r="T165"/>
      <c r="U165"/>
      <c r="V165"/>
      <c r="W165"/>
      <c r="X165"/>
    </row>
    <row r="166" spans="1:24" ht="15.75">
      <c r="A166" s="176"/>
      <c r="B166"/>
      <c r="C166" t="s">
        <v>168</v>
      </c>
      <c r="D166" t="s">
        <v>158</v>
      </c>
      <c r="E166" s="180">
        <v>31.5</v>
      </c>
      <c r="F166" t="s">
        <v>26</v>
      </c>
      <c r="G166" t="s">
        <v>26</v>
      </c>
      <c r="H166" s="63">
        <v>162</v>
      </c>
      <c r="I166" s="63">
        <v>5103</v>
      </c>
      <c r="J166" s="63">
        <v>0</v>
      </c>
      <c r="K166" s="168">
        <v>5103</v>
      </c>
      <c r="L166" s="63"/>
      <c r="M166" s="63">
        <v>0</v>
      </c>
      <c r="N166" s="63">
        <v>0</v>
      </c>
      <c r="O166" s="63">
        <v>0</v>
      </c>
      <c r="P166" s="169">
        <v>1</v>
      </c>
      <c r="Q166" s="170">
        <v>0</v>
      </c>
      <c r="R166"/>
      <c r="S166"/>
      <c r="T166"/>
      <c r="U166"/>
      <c r="V166"/>
      <c r="W166"/>
      <c r="X166"/>
    </row>
    <row r="167" spans="1:24" ht="15.75">
      <c r="A167" s="176"/>
      <c r="B167"/>
      <c r="C167"/>
      <c r="D167" t="s">
        <v>169</v>
      </c>
      <c r="E167" s="180">
        <v>47.5</v>
      </c>
      <c r="F167" t="s">
        <v>26</v>
      </c>
      <c r="G167" t="s">
        <v>26</v>
      </c>
      <c r="H167" s="63">
        <v>162</v>
      </c>
      <c r="I167" s="63">
        <v>7695</v>
      </c>
      <c r="J167" s="63">
        <v>0</v>
      </c>
      <c r="K167" s="168">
        <v>7695</v>
      </c>
      <c r="L167" s="63"/>
      <c r="M167" s="63">
        <v>0</v>
      </c>
      <c r="N167" s="63">
        <v>0</v>
      </c>
      <c r="O167" s="63">
        <v>0</v>
      </c>
      <c r="P167" s="169">
        <v>1</v>
      </c>
      <c r="Q167" s="170">
        <v>0</v>
      </c>
      <c r="R167"/>
      <c r="S167"/>
      <c r="T167"/>
      <c r="U167"/>
      <c r="V167"/>
      <c r="W167"/>
      <c r="X167"/>
    </row>
    <row r="168" spans="1:24" ht="15.75">
      <c r="A168" s="176"/>
      <c r="B168"/>
      <c r="C168"/>
      <c r="D168" t="s">
        <v>170</v>
      </c>
      <c r="E168" s="180">
        <v>31.5</v>
      </c>
      <c r="F168" t="s">
        <v>26</v>
      </c>
      <c r="G168" t="s">
        <v>26</v>
      </c>
      <c r="H168" s="63">
        <v>0</v>
      </c>
      <c r="I168" s="63">
        <v>0</v>
      </c>
      <c r="J168" s="63">
        <v>0</v>
      </c>
      <c r="K168" s="168">
        <v>0</v>
      </c>
      <c r="L168" s="63"/>
      <c r="M168" s="63">
        <v>0</v>
      </c>
      <c r="N168" s="63">
        <v>0</v>
      </c>
      <c r="O168" s="63">
        <v>0</v>
      </c>
      <c r="P168" s="169">
        <v>1</v>
      </c>
      <c r="Q168" s="170">
        <v>0</v>
      </c>
      <c r="R168"/>
      <c r="S168"/>
      <c r="T168"/>
      <c r="U168"/>
      <c r="V168"/>
      <c r="W168"/>
      <c r="X168"/>
    </row>
    <row r="169" spans="1:24" ht="15.75">
      <c r="A169" s="176"/>
      <c r="B169"/>
      <c r="C169"/>
      <c r="D169" t="s">
        <v>171</v>
      </c>
      <c r="E169" s="180">
        <v>31.5</v>
      </c>
      <c r="F169" t="s">
        <v>26</v>
      </c>
      <c r="G169" t="s">
        <v>26</v>
      </c>
      <c r="H169" s="63">
        <v>180</v>
      </c>
      <c r="I169" s="63">
        <v>5670</v>
      </c>
      <c r="J169" s="63">
        <v>0</v>
      </c>
      <c r="K169" s="168">
        <v>5670</v>
      </c>
      <c r="L169" s="63"/>
      <c r="M169" s="63">
        <v>0</v>
      </c>
      <c r="N169" s="63">
        <v>0</v>
      </c>
      <c r="O169" s="63">
        <v>0</v>
      </c>
      <c r="P169" s="169">
        <v>1</v>
      </c>
      <c r="Q169" s="170">
        <v>0</v>
      </c>
      <c r="R169"/>
      <c r="S169"/>
      <c r="T169"/>
      <c r="U169"/>
      <c r="V169"/>
      <c r="W169"/>
      <c r="X169"/>
    </row>
    <row r="170" spans="1:24" ht="15.75">
      <c r="A170" s="176"/>
      <c r="B170"/>
      <c r="C170"/>
      <c r="D170" t="s">
        <v>172</v>
      </c>
      <c r="E170" s="180">
        <v>47.5</v>
      </c>
      <c r="F170" t="s">
        <v>26</v>
      </c>
      <c r="G170" t="s">
        <v>26</v>
      </c>
      <c r="H170" s="63">
        <v>0</v>
      </c>
      <c r="I170" s="63">
        <v>0</v>
      </c>
      <c r="J170" s="63">
        <v>0</v>
      </c>
      <c r="K170" s="168">
        <v>0</v>
      </c>
      <c r="L170" s="63"/>
      <c r="M170" s="63">
        <v>0</v>
      </c>
      <c r="N170" s="63">
        <v>0</v>
      </c>
      <c r="O170" s="63">
        <v>0</v>
      </c>
      <c r="P170" s="169">
        <v>1</v>
      </c>
      <c r="Q170" s="170">
        <v>0</v>
      </c>
      <c r="R170"/>
      <c r="S170"/>
      <c r="T170"/>
      <c r="U170"/>
      <c r="V170"/>
      <c r="W170"/>
      <c r="X170"/>
    </row>
    <row r="171" spans="1:24" ht="15.75">
      <c r="A171" s="176"/>
      <c r="B171"/>
      <c r="C171"/>
      <c r="D171" t="s">
        <v>173</v>
      </c>
      <c r="E171" s="180">
        <v>33</v>
      </c>
      <c r="F171" t="s">
        <v>26</v>
      </c>
      <c r="G171" t="s">
        <v>26</v>
      </c>
      <c r="H171" s="63">
        <v>162</v>
      </c>
      <c r="I171" s="63">
        <v>5346</v>
      </c>
      <c r="J171" s="63">
        <v>0</v>
      </c>
      <c r="K171" s="168">
        <v>5346</v>
      </c>
      <c r="L171" s="63"/>
      <c r="M171" s="63">
        <v>0</v>
      </c>
      <c r="N171" s="63">
        <v>0</v>
      </c>
      <c r="O171" s="63">
        <v>0</v>
      </c>
      <c r="P171" s="169">
        <v>1</v>
      </c>
      <c r="Q171" s="170">
        <v>0</v>
      </c>
      <c r="R171"/>
      <c r="S171"/>
      <c r="T171"/>
      <c r="U171"/>
      <c r="V171"/>
      <c r="W171"/>
      <c r="X171"/>
    </row>
    <row r="172" spans="1:24" ht="15.75">
      <c r="A172" s="176"/>
      <c r="B172"/>
      <c r="C172"/>
      <c r="D172" t="s">
        <v>174</v>
      </c>
      <c r="E172" s="180">
        <v>33</v>
      </c>
      <c r="F172" t="s">
        <v>26</v>
      </c>
      <c r="G172" t="s">
        <v>26</v>
      </c>
      <c r="H172" s="63">
        <v>162</v>
      </c>
      <c r="I172" s="63">
        <v>5346</v>
      </c>
      <c r="J172" s="63">
        <v>0</v>
      </c>
      <c r="K172" s="168">
        <v>5346</v>
      </c>
      <c r="L172" s="63"/>
      <c r="M172" s="63">
        <v>0</v>
      </c>
      <c r="N172" s="63">
        <v>0</v>
      </c>
      <c r="O172" s="63">
        <v>0</v>
      </c>
      <c r="P172" s="169">
        <v>1</v>
      </c>
      <c r="Q172" s="170">
        <v>0</v>
      </c>
      <c r="R172"/>
      <c r="S172"/>
      <c r="T172"/>
      <c r="U172"/>
      <c r="V172"/>
      <c r="W172"/>
      <c r="X172"/>
    </row>
    <row r="173" spans="1:24" ht="15.75">
      <c r="A173" s="176"/>
      <c r="B173"/>
      <c r="C173"/>
      <c r="D173" t="s">
        <v>175</v>
      </c>
      <c r="E173" s="180">
        <v>43</v>
      </c>
      <c r="F173" t="s">
        <v>26</v>
      </c>
      <c r="G173" t="s">
        <v>26</v>
      </c>
      <c r="H173" s="63">
        <v>162</v>
      </c>
      <c r="I173" s="63">
        <v>6966</v>
      </c>
      <c r="J173" s="63">
        <v>0</v>
      </c>
      <c r="K173" s="168">
        <v>6966</v>
      </c>
      <c r="L173" s="63"/>
      <c r="M173" s="63">
        <v>0</v>
      </c>
      <c r="N173" s="63">
        <v>0</v>
      </c>
      <c r="O173" s="63">
        <v>0</v>
      </c>
      <c r="P173" s="169">
        <v>1</v>
      </c>
      <c r="Q173" s="170">
        <v>0</v>
      </c>
      <c r="R173"/>
      <c r="S173"/>
      <c r="T173"/>
      <c r="U173"/>
      <c r="V173"/>
      <c r="W173"/>
      <c r="X173"/>
    </row>
    <row r="174" spans="1:24" ht="15.75">
      <c r="A174" s="176"/>
      <c r="B174"/>
      <c r="C174"/>
      <c r="D174" t="s">
        <v>176</v>
      </c>
      <c r="E174" s="180">
        <v>33</v>
      </c>
      <c r="F174" t="s">
        <v>26</v>
      </c>
      <c r="G174" t="s">
        <v>26</v>
      </c>
      <c r="H174" s="63">
        <v>162</v>
      </c>
      <c r="I174" s="63">
        <v>5346</v>
      </c>
      <c r="J174" s="63">
        <v>0</v>
      </c>
      <c r="K174" s="168">
        <v>5346</v>
      </c>
      <c r="L174" s="63"/>
      <c r="M174" s="63">
        <v>0</v>
      </c>
      <c r="N174" s="63">
        <v>0</v>
      </c>
      <c r="O174" s="63">
        <v>0</v>
      </c>
      <c r="P174" s="169">
        <v>1</v>
      </c>
      <c r="Q174" s="170">
        <v>0</v>
      </c>
      <c r="R174"/>
      <c r="S174"/>
      <c r="T174"/>
      <c r="U174"/>
      <c r="V174"/>
      <c r="W174"/>
      <c r="X174"/>
    </row>
    <row r="175" spans="1:24" ht="15.75">
      <c r="A175" s="176"/>
      <c r="B175"/>
      <c r="C175"/>
      <c r="D175" t="s">
        <v>177</v>
      </c>
      <c r="E175" s="180">
        <v>43</v>
      </c>
      <c r="F175" t="s">
        <v>26</v>
      </c>
      <c r="G175" t="s">
        <v>26</v>
      </c>
      <c r="H175" s="63">
        <v>162</v>
      </c>
      <c r="I175" s="63">
        <v>6966</v>
      </c>
      <c r="J175" s="63">
        <v>0</v>
      </c>
      <c r="K175" s="168">
        <v>6966</v>
      </c>
      <c r="L175" s="63"/>
      <c r="M175" s="63">
        <v>0</v>
      </c>
      <c r="N175" s="63">
        <v>0</v>
      </c>
      <c r="O175" s="63">
        <v>0</v>
      </c>
      <c r="P175" s="169">
        <v>1</v>
      </c>
      <c r="Q175" s="170">
        <v>0</v>
      </c>
      <c r="R175"/>
      <c r="S175"/>
      <c r="T175"/>
      <c r="U175"/>
      <c r="V175"/>
      <c r="W175"/>
      <c r="X175"/>
    </row>
    <row r="176" spans="1:24" ht="15.75">
      <c r="A176" s="176"/>
      <c r="B176"/>
      <c r="C176" t="s">
        <v>178</v>
      </c>
      <c r="D176" t="s">
        <v>179</v>
      </c>
      <c r="E176" s="180">
        <v>191</v>
      </c>
      <c r="F176" t="s">
        <v>26</v>
      </c>
      <c r="G176" t="s">
        <v>26</v>
      </c>
      <c r="H176" s="63">
        <v>120</v>
      </c>
      <c r="I176" s="63">
        <v>22920</v>
      </c>
      <c r="J176" s="63">
        <v>0</v>
      </c>
      <c r="K176" s="168">
        <v>22920</v>
      </c>
      <c r="L176" s="63"/>
      <c r="M176" s="63">
        <v>0</v>
      </c>
      <c r="N176" s="63">
        <v>0</v>
      </c>
      <c r="O176" s="63">
        <v>0</v>
      </c>
      <c r="P176" s="169">
        <v>1</v>
      </c>
      <c r="Q176" s="170">
        <v>0</v>
      </c>
      <c r="R176"/>
      <c r="S176"/>
      <c r="T176"/>
      <c r="U176"/>
      <c r="V176"/>
      <c r="W176"/>
      <c r="X176"/>
    </row>
    <row r="177" spans="1:24" ht="15.75">
      <c r="A177" s="176"/>
      <c r="B177"/>
      <c r="C177"/>
      <c r="D177" t="s">
        <v>180</v>
      </c>
      <c r="E177" s="180">
        <v>23</v>
      </c>
      <c r="F177" t="s">
        <v>26</v>
      </c>
      <c r="G177" t="s">
        <v>26</v>
      </c>
      <c r="H177" s="63">
        <v>162</v>
      </c>
      <c r="I177" s="63">
        <v>3726</v>
      </c>
      <c r="J177" s="63">
        <v>0</v>
      </c>
      <c r="K177" s="168">
        <v>3726</v>
      </c>
      <c r="L177" s="63"/>
      <c r="M177" s="63">
        <v>0</v>
      </c>
      <c r="N177" s="63">
        <v>0</v>
      </c>
      <c r="O177" s="63">
        <v>0</v>
      </c>
      <c r="P177" s="169">
        <v>1</v>
      </c>
      <c r="Q177" s="170">
        <v>0</v>
      </c>
      <c r="R177"/>
      <c r="S177"/>
      <c r="T177"/>
      <c r="U177"/>
      <c r="V177"/>
      <c r="W177"/>
      <c r="X177"/>
    </row>
    <row r="178" spans="1:24" ht="15.75">
      <c r="A178" s="176"/>
      <c r="B178"/>
      <c r="C178"/>
      <c r="D178" t="s">
        <v>181</v>
      </c>
      <c r="E178" s="180">
        <v>23</v>
      </c>
      <c r="F178" t="s">
        <v>26</v>
      </c>
      <c r="G178" t="s">
        <v>26</v>
      </c>
      <c r="H178" s="63">
        <v>162</v>
      </c>
      <c r="I178" s="63">
        <v>3726</v>
      </c>
      <c r="J178" s="63">
        <v>0</v>
      </c>
      <c r="K178" s="168">
        <v>3726</v>
      </c>
      <c r="L178" s="63"/>
      <c r="M178" s="63">
        <v>0</v>
      </c>
      <c r="N178" s="63">
        <v>0</v>
      </c>
      <c r="O178" s="63">
        <v>0</v>
      </c>
      <c r="P178" s="169">
        <v>1</v>
      </c>
      <c r="Q178" s="170">
        <v>0</v>
      </c>
      <c r="R178"/>
      <c r="S178"/>
      <c r="T178"/>
      <c r="U178"/>
      <c r="V178"/>
      <c r="W178"/>
      <c r="X178"/>
    </row>
    <row r="179" spans="1:24" ht="15.75">
      <c r="A179" s="176"/>
      <c r="B179"/>
      <c r="C179" t="s">
        <v>182</v>
      </c>
      <c r="D179" t="s">
        <v>183</v>
      </c>
      <c r="E179" s="180">
        <v>43</v>
      </c>
      <c r="F179" t="s">
        <v>26</v>
      </c>
      <c r="G179" t="s">
        <v>26</v>
      </c>
      <c r="H179" s="63">
        <v>0</v>
      </c>
      <c r="I179" s="63">
        <v>0</v>
      </c>
      <c r="J179" s="63">
        <v>0</v>
      </c>
      <c r="K179" s="168">
        <v>0</v>
      </c>
      <c r="L179" s="63"/>
      <c r="M179" s="63">
        <v>0</v>
      </c>
      <c r="N179" s="63">
        <v>0</v>
      </c>
      <c r="O179" s="63">
        <v>0</v>
      </c>
      <c r="P179" s="169">
        <v>1</v>
      </c>
      <c r="Q179" s="170">
        <v>0</v>
      </c>
      <c r="R179"/>
      <c r="S179"/>
      <c r="T179"/>
      <c r="U179"/>
      <c r="V179"/>
      <c r="W179"/>
      <c r="X179"/>
    </row>
    <row r="180" spans="1:24" ht="15.75">
      <c r="A180" s="176"/>
      <c r="B180"/>
      <c r="C180"/>
      <c r="D180" t="s">
        <v>184</v>
      </c>
      <c r="E180" s="180">
        <v>47.5</v>
      </c>
      <c r="F180" t="s">
        <v>26</v>
      </c>
      <c r="G180" t="s">
        <v>26</v>
      </c>
      <c r="H180" s="63">
        <v>126</v>
      </c>
      <c r="I180" s="63">
        <v>5985</v>
      </c>
      <c r="J180" s="63">
        <v>0</v>
      </c>
      <c r="K180" s="168">
        <v>5985</v>
      </c>
      <c r="L180" s="63"/>
      <c r="M180" s="63">
        <v>0</v>
      </c>
      <c r="N180" s="63">
        <v>0</v>
      </c>
      <c r="O180" s="63">
        <v>0</v>
      </c>
      <c r="P180" s="169">
        <v>1</v>
      </c>
      <c r="Q180" s="170">
        <v>0</v>
      </c>
      <c r="R180"/>
      <c r="S180"/>
      <c r="T180"/>
      <c r="U180"/>
      <c r="V180"/>
      <c r="W180"/>
      <c r="X180"/>
    </row>
    <row r="181" spans="1:24" ht="15.75">
      <c r="A181" s="176"/>
      <c r="B181"/>
      <c r="C181"/>
      <c r="D181" t="s">
        <v>185</v>
      </c>
      <c r="E181" s="180">
        <v>43</v>
      </c>
      <c r="F181" t="s">
        <v>26</v>
      </c>
      <c r="G181" t="s">
        <v>26</v>
      </c>
      <c r="H181" s="63">
        <v>0</v>
      </c>
      <c r="I181" s="63">
        <v>0</v>
      </c>
      <c r="J181" s="63">
        <v>0</v>
      </c>
      <c r="K181" s="168">
        <v>0</v>
      </c>
      <c r="L181" s="63"/>
      <c r="M181" s="63">
        <v>0</v>
      </c>
      <c r="N181" s="63">
        <v>0</v>
      </c>
      <c r="O181" s="63">
        <v>0</v>
      </c>
      <c r="P181" s="169">
        <v>1</v>
      </c>
      <c r="Q181" s="170">
        <v>0</v>
      </c>
      <c r="R181"/>
      <c r="S181"/>
      <c r="T181"/>
      <c r="U181"/>
      <c r="V181"/>
      <c r="W181"/>
      <c r="X181"/>
    </row>
    <row r="182" spans="1:24" ht="15.75">
      <c r="A182" s="176"/>
      <c r="B182"/>
      <c r="C182"/>
      <c r="D182" t="s">
        <v>186</v>
      </c>
      <c r="E182" s="180">
        <v>150</v>
      </c>
      <c r="F182" t="s">
        <v>26</v>
      </c>
      <c r="G182" t="s">
        <v>26</v>
      </c>
      <c r="H182" s="63">
        <v>126</v>
      </c>
      <c r="I182" s="63">
        <v>18900</v>
      </c>
      <c r="J182" s="63">
        <v>0</v>
      </c>
      <c r="K182" s="168">
        <v>18900</v>
      </c>
      <c r="L182" s="63"/>
      <c r="M182" s="63">
        <v>0</v>
      </c>
      <c r="N182" s="63">
        <v>0</v>
      </c>
      <c r="O182" s="63">
        <v>0</v>
      </c>
      <c r="P182" s="169">
        <v>1</v>
      </c>
      <c r="Q182" s="170">
        <v>0</v>
      </c>
      <c r="R182"/>
      <c r="S182"/>
      <c r="T182"/>
      <c r="U182"/>
      <c r="V182"/>
      <c r="W182"/>
      <c r="X182"/>
    </row>
    <row r="183" spans="1:24" ht="15.75">
      <c r="A183" s="176"/>
      <c r="B183"/>
      <c r="C183" t="s">
        <v>187</v>
      </c>
      <c r="D183" t="s">
        <v>160</v>
      </c>
      <c r="E183" s="180">
        <v>47.5</v>
      </c>
      <c r="F183" t="s">
        <v>26</v>
      </c>
      <c r="G183" t="s">
        <v>26</v>
      </c>
      <c r="H183" s="63">
        <v>0</v>
      </c>
      <c r="I183" s="63">
        <v>0</v>
      </c>
      <c r="J183" s="63">
        <v>0</v>
      </c>
      <c r="K183" s="168">
        <v>0</v>
      </c>
      <c r="L183" s="63"/>
      <c r="M183" s="63">
        <v>0</v>
      </c>
      <c r="N183" s="63">
        <v>0</v>
      </c>
      <c r="O183" s="63">
        <v>0</v>
      </c>
      <c r="P183" s="169">
        <v>1</v>
      </c>
      <c r="Q183" s="170">
        <v>0</v>
      </c>
      <c r="R183"/>
      <c r="S183"/>
      <c r="T183"/>
      <c r="U183"/>
      <c r="V183"/>
      <c r="W183"/>
      <c r="X183"/>
    </row>
    <row r="184" spans="1:24" ht="15.75">
      <c r="A184" s="176"/>
      <c r="B184"/>
      <c r="C184"/>
      <c r="D184" t="s">
        <v>175</v>
      </c>
      <c r="E184" s="180">
        <v>43</v>
      </c>
      <c r="F184" t="s">
        <v>26</v>
      </c>
      <c r="G184" t="s">
        <v>26</v>
      </c>
      <c r="H184" s="63">
        <v>0</v>
      </c>
      <c r="I184" s="63">
        <v>0</v>
      </c>
      <c r="J184" s="63">
        <v>0</v>
      </c>
      <c r="K184" s="168">
        <v>0</v>
      </c>
      <c r="L184" s="63"/>
      <c r="M184" s="63">
        <v>0</v>
      </c>
      <c r="N184" s="63">
        <v>0</v>
      </c>
      <c r="O184" s="63">
        <v>0</v>
      </c>
      <c r="P184" s="169">
        <v>1</v>
      </c>
      <c r="Q184" s="170">
        <v>0</v>
      </c>
      <c r="R184"/>
      <c r="S184"/>
      <c r="T184"/>
      <c r="U184"/>
      <c r="V184"/>
      <c r="W184"/>
      <c r="X184"/>
    </row>
    <row r="185" spans="1:24" ht="15.75">
      <c r="A185" s="176"/>
      <c r="B185"/>
      <c r="C185"/>
      <c r="D185" t="s">
        <v>186</v>
      </c>
      <c r="E185" s="180">
        <v>150</v>
      </c>
      <c r="F185" t="s">
        <v>26</v>
      </c>
      <c r="G185" t="s">
        <v>26</v>
      </c>
      <c r="H185" s="63">
        <v>0</v>
      </c>
      <c r="I185" s="63">
        <v>0</v>
      </c>
      <c r="J185" s="63">
        <v>0</v>
      </c>
      <c r="K185" s="168">
        <v>0</v>
      </c>
      <c r="L185" s="63"/>
      <c r="M185" s="63">
        <v>0</v>
      </c>
      <c r="N185" s="63">
        <v>0</v>
      </c>
      <c r="O185" s="63">
        <v>0</v>
      </c>
      <c r="P185" s="169">
        <v>1</v>
      </c>
      <c r="Q185" s="170">
        <v>0</v>
      </c>
      <c r="R185"/>
      <c r="S185"/>
      <c r="T185"/>
      <c r="U185"/>
      <c r="V185"/>
      <c r="W185"/>
      <c r="X185"/>
    </row>
    <row r="186" spans="1:24" ht="15.75">
      <c r="A186" s="176"/>
      <c r="B186">
        <v>9501265890</v>
      </c>
      <c r="C186" t="s">
        <v>188</v>
      </c>
      <c r="D186" t="s">
        <v>162</v>
      </c>
      <c r="E186" s="180">
        <v>47.5</v>
      </c>
      <c r="F186" t="s">
        <v>26</v>
      </c>
      <c r="G186" t="s">
        <v>26</v>
      </c>
      <c r="H186" s="63">
        <v>18</v>
      </c>
      <c r="I186" s="63">
        <v>855</v>
      </c>
      <c r="J186" s="63">
        <v>0</v>
      </c>
      <c r="K186" s="168">
        <v>855</v>
      </c>
      <c r="L186" s="63"/>
      <c r="M186" s="63">
        <v>0</v>
      </c>
      <c r="N186" s="63">
        <v>0</v>
      </c>
      <c r="O186" s="63">
        <v>0</v>
      </c>
      <c r="P186" s="169">
        <v>1</v>
      </c>
      <c r="Q186" s="170">
        <v>0</v>
      </c>
      <c r="R186"/>
      <c r="S186"/>
      <c r="T186"/>
      <c r="U186"/>
      <c r="V186"/>
      <c r="W186"/>
      <c r="X186"/>
    </row>
    <row r="187" spans="1:24" ht="15.75">
      <c r="A187" s="176"/>
      <c r="B187"/>
      <c r="C187"/>
      <c r="D187" t="s">
        <v>163</v>
      </c>
      <c r="E187" s="180">
        <v>182</v>
      </c>
      <c r="F187" t="s">
        <v>26</v>
      </c>
      <c r="G187" t="s">
        <v>26</v>
      </c>
      <c r="H187" s="63">
        <v>0</v>
      </c>
      <c r="I187" s="63">
        <v>0</v>
      </c>
      <c r="J187" s="63">
        <v>0</v>
      </c>
      <c r="K187" s="168">
        <v>0</v>
      </c>
      <c r="L187" s="63"/>
      <c r="M187" s="63">
        <v>0</v>
      </c>
      <c r="N187" s="63">
        <v>0</v>
      </c>
      <c r="O187" s="63">
        <v>0</v>
      </c>
      <c r="P187" s="169">
        <v>1</v>
      </c>
      <c r="Q187" s="170">
        <v>0</v>
      </c>
      <c r="R187"/>
      <c r="S187"/>
      <c r="T187"/>
      <c r="U187"/>
      <c r="V187"/>
      <c r="W187"/>
      <c r="X187"/>
    </row>
    <row r="188" spans="1:24" ht="15.75">
      <c r="A188" s="176"/>
      <c r="B188"/>
      <c r="C188"/>
      <c r="D188" t="s">
        <v>169</v>
      </c>
      <c r="E188" s="180">
        <v>47.5</v>
      </c>
      <c r="F188" t="s">
        <v>26</v>
      </c>
      <c r="G188" t="s">
        <v>26</v>
      </c>
      <c r="H188" s="63">
        <v>18</v>
      </c>
      <c r="I188" s="63">
        <v>855</v>
      </c>
      <c r="J188" s="63">
        <v>0</v>
      </c>
      <c r="K188" s="168">
        <v>855</v>
      </c>
      <c r="L188" s="63"/>
      <c r="M188" s="63">
        <v>0</v>
      </c>
      <c r="N188" s="63">
        <v>0</v>
      </c>
      <c r="O188" s="63">
        <v>0</v>
      </c>
      <c r="P188" s="169">
        <v>1</v>
      </c>
      <c r="Q188" s="170">
        <v>0</v>
      </c>
      <c r="R188"/>
      <c r="S188"/>
      <c r="T188"/>
      <c r="U188"/>
      <c r="V188"/>
      <c r="W188"/>
      <c r="X188"/>
    </row>
    <row r="189" spans="1:24" ht="15.75">
      <c r="A189" s="176"/>
      <c r="B189"/>
      <c r="C189"/>
      <c r="D189" t="s">
        <v>189</v>
      </c>
      <c r="E189" s="180">
        <v>47.5</v>
      </c>
      <c r="F189" t="s">
        <v>26</v>
      </c>
      <c r="G189" t="s">
        <v>26</v>
      </c>
      <c r="H189" s="63">
        <v>18</v>
      </c>
      <c r="I189" s="63">
        <v>855</v>
      </c>
      <c r="J189" s="63">
        <v>0</v>
      </c>
      <c r="K189" s="168">
        <v>855</v>
      </c>
      <c r="L189" s="63"/>
      <c r="M189" s="63">
        <v>0</v>
      </c>
      <c r="N189" s="63">
        <v>0</v>
      </c>
      <c r="O189" s="63">
        <v>0</v>
      </c>
      <c r="P189" s="169">
        <v>1</v>
      </c>
      <c r="Q189" s="170">
        <v>0</v>
      </c>
      <c r="R189"/>
      <c r="S189"/>
      <c r="T189"/>
      <c r="U189"/>
      <c r="V189"/>
      <c r="W189"/>
      <c r="X189"/>
    </row>
    <row r="190" spans="1:24" ht="15.75">
      <c r="A190" s="176"/>
      <c r="B190">
        <v>9501289302</v>
      </c>
      <c r="C190" t="s">
        <v>190</v>
      </c>
      <c r="D190" t="s">
        <v>151</v>
      </c>
      <c r="E190" s="180">
        <v>191</v>
      </c>
      <c r="F190" t="s">
        <v>26</v>
      </c>
      <c r="G190" t="s">
        <v>26</v>
      </c>
      <c r="H190" s="63">
        <v>0</v>
      </c>
      <c r="I190" s="63">
        <v>0</v>
      </c>
      <c r="J190" s="63">
        <v>0</v>
      </c>
      <c r="K190" s="168">
        <v>0</v>
      </c>
      <c r="L190" s="63"/>
      <c r="M190" s="63">
        <v>0</v>
      </c>
      <c r="N190" s="63">
        <v>0</v>
      </c>
      <c r="O190" s="63">
        <v>0</v>
      </c>
      <c r="P190" s="169">
        <v>1</v>
      </c>
      <c r="Q190" s="170">
        <v>0</v>
      </c>
      <c r="R190"/>
      <c r="S190"/>
      <c r="T190"/>
      <c r="U190"/>
      <c r="V190"/>
      <c r="W190"/>
      <c r="X190"/>
    </row>
    <row r="191" spans="1:24" ht="15.75">
      <c r="A191" s="176"/>
      <c r="B191"/>
      <c r="C191"/>
      <c r="D191" t="s">
        <v>162</v>
      </c>
      <c r="E191" s="180">
        <v>47.5</v>
      </c>
      <c r="F191" t="s">
        <v>26</v>
      </c>
      <c r="G191" t="s">
        <v>26</v>
      </c>
      <c r="H191" s="63">
        <v>135</v>
      </c>
      <c r="I191" s="63">
        <v>6412.5</v>
      </c>
      <c r="J191" s="63">
        <v>0</v>
      </c>
      <c r="K191" s="168">
        <v>6412.5</v>
      </c>
      <c r="L191" s="63"/>
      <c r="M191" s="63">
        <v>0</v>
      </c>
      <c r="N191" s="63">
        <v>0</v>
      </c>
      <c r="O191" s="63">
        <v>0</v>
      </c>
      <c r="P191" s="169">
        <v>1</v>
      </c>
      <c r="Q191" s="170">
        <v>0</v>
      </c>
      <c r="R191"/>
      <c r="S191"/>
      <c r="T191"/>
      <c r="U191"/>
      <c r="V191"/>
      <c r="W191"/>
      <c r="X191"/>
    </row>
    <row r="192" spans="1:24" ht="15.75">
      <c r="A192" s="176"/>
      <c r="B192"/>
      <c r="C192"/>
      <c r="D192" t="s">
        <v>191</v>
      </c>
      <c r="E192" s="180">
        <v>47.5</v>
      </c>
      <c r="F192" t="s">
        <v>26</v>
      </c>
      <c r="G192" t="s">
        <v>26</v>
      </c>
      <c r="H192" s="63">
        <v>171</v>
      </c>
      <c r="I192" s="63">
        <v>8122.5</v>
      </c>
      <c r="J192" s="63">
        <v>0</v>
      </c>
      <c r="K192" s="168">
        <v>8122.5</v>
      </c>
      <c r="L192" s="63"/>
      <c r="M192" s="63">
        <v>0</v>
      </c>
      <c r="N192" s="63">
        <v>0</v>
      </c>
      <c r="O192" s="63">
        <v>0</v>
      </c>
      <c r="P192" s="169">
        <v>1</v>
      </c>
      <c r="Q192" s="170">
        <v>0</v>
      </c>
      <c r="R192"/>
      <c r="S192"/>
      <c r="T192"/>
      <c r="U192"/>
      <c r="V192"/>
      <c r="W192"/>
      <c r="X192"/>
    </row>
    <row r="193" spans="1:24" ht="15.75">
      <c r="A193" s="176"/>
      <c r="B193"/>
      <c r="C193"/>
      <c r="D193" t="s">
        <v>192</v>
      </c>
      <c r="E193" s="180">
        <v>47.5</v>
      </c>
      <c r="F193" t="s">
        <v>26</v>
      </c>
      <c r="G193" t="s">
        <v>26</v>
      </c>
      <c r="H193" s="63">
        <v>171</v>
      </c>
      <c r="I193" s="63">
        <v>8122.5</v>
      </c>
      <c r="J193" s="63">
        <v>0</v>
      </c>
      <c r="K193" s="168">
        <v>8122.5</v>
      </c>
      <c r="L193" s="63"/>
      <c r="M193" s="63">
        <v>0</v>
      </c>
      <c r="N193" s="63">
        <v>0</v>
      </c>
      <c r="O193" s="63">
        <v>0</v>
      </c>
      <c r="P193" s="169">
        <v>1</v>
      </c>
      <c r="Q193" s="170">
        <v>0</v>
      </c>
      <c r="R193"/>
      <c r="S193"/>
      <c r="T193"/>
      <c r="U193"/>
      <c r="V193"/>
      <c r="W193"/>
      <c r="X193"/>
    </row>
    <row r="194" spans="1:24" ht="15.75">
      <c r="A194" s="176"/>
      <c r="B194">
        <v>9501291363</v>
      </c>
      <c r="C194" t="s">
        <v>193</v>
      </c>
      <c r="D194" t="s">
        <v>155</v>
      </c>
      <c r="E194" s="180">
        <v>47.5</v>
      </c>
      <c r="F194" t="s">
        <v>26</v>
      </c>
      <c r="G194" t="s">
        <v>26</v>
      </c>
      <c r="H194" s="63">
        <v>126</v>
      </c>
      <c r="I194" s="63">
        <v>5985</v>
      </c>
      <c r="J194" s="63">
        <v>0</v>
      </c>
      <c r="K194" s="168">
        <v>5985</v>
      </c>
      <c r="L194" s="63"/>
      <c r="M194" s="63">
        <v>0</v>
      </c>
      <c r="N194" s="63">
        <v>0</v>
      </c>
      <c r="O194" s="63">
        <v>0</v>
      </c>
      <c r="P194" s="169">
        <v>1</v>
      </c>
      <c r="Q194" s="170">
        <v>0</v>
      </c>
      <c r="R194"/>
      <c r="S194"/>
      <c r="T194"/>
      <c r="U194"/>
      <c r="V194"/>
      <c r="W194"/>
      <c r="X194"/>
    </row>
    <row r="195" spans="1:24" ht="15.75">
      <c r="A195" s="176"/>
      <c r="B195"/>
      <c r="C195"/>
      <c r="D195" t="s">
        <v>189</v>
      </c>
      <c r="E195" s="180">
        <v>47.5</v>
      </c>
      <c r="F195" t="s">
        <v>26</v>
      </c>
      <c r="G195" t="s">
        <v>26</v>
      </c>
      <c r="H195" s="63">
        <v>126</v>
      </c>
      <c r="I195" s="63">
        <v>5985</v>
      </c>
      <c r="J195" s="63">
        <v>0</v>
      </c>
      <c r="K195" s="168">
        <v>5985</v>
      </c>
      <c r="L195" s="63"/>
      <c r="M195" s="63">
        <v>0</v>
      </c>
      <c r="N195" s="63">
        <v>0</v>
      </c>
      <c r="O195" s="63">
        <v>0</v>
      </c>
      <c r="P195" s="169">
        <v>1</v>
      </c>
      <c r="Q195" s="170">
        <v>0</v>
      </c>
      <c r="R195"/>
      <c r="S195"/>
      <c r="T195"/>
      <c r="U195"/>
      <c r="V195"/>
      <c r="W195"/>
      <c r="X195"/>
    </row>
    <row r="196" spans="1:24" ht="15.75">
      <c r="A196" s="176"/>
      <c r="B196">
        <v>9501283334</v>
      </c>
      <c r="C196" t="s">
        <v>194</v>
      </c>
      <c r="D196" t="s">
        <v>26</v>
      </c>
      <c r="E196" s="180">
        <v>43</v>
      </c>
      <c r="F196" t="s">
        <v>26</v>
      </c>
      <c r="G196" t="s">
        <v>26</v>
      </c>
      <c r="H196" s="63">
        <v>171</v>
      </c>
      <c r="I196" s="63">
        <v>7353</v>
      </c>
      <c r="J196" s="63">
        <v>0</v>
      </c>
      <c r="K196" s="168">
        <v>7353</v>
      </c>
      <c r="L196" s="63"/>
      <c r="M196" s="63">
        <v>0</v>
      </c>
      <c r="N196" s="63">
        <v>0</v>
      </c>
      <c r="O196" s="63">
        <v>0</v>
      </c>
      <c r="P196" s="169">
        <v>1</v>
      </c>
      <c r="Q196" s="170">
        <v>0</v>
      </c>
      <c r="R196"/>
      <c r="S196"/>
      <c r="T196"/>
      <c r="U196"/>
      <c r="V196"/>
      <c r="W196"/>
      <c r="X196"/>
    </row>
    <row r="197" spans="1:24" ht="15.75">
      <c r="A197" s="176"/>
      <c r="B197"/>
      <c r="C197"/>
      <c r="D197" t="s">
        <v>183</v>
      </c>
      <c r="E197" s="180">
        <v>43</v>
      </c>
      <c r="F197" t="s">
        <v>26</v>
      </c>
      <c r="G197" t="s">
        <v>26</v>
      </c>
      <c r="H197" s="63">
        <v>171</v>
      </c>
      <c r="I197" s="63">
        <v>7353</v>
      </c>
      <c r="J197" s="63">
        <v>0</v>
      </c>
      <c r="K197" s="168">
        <v>7353</v>
      </c>
      <c r="L197" s="63"/>
      <c r="M197" s="63">
        <v>0</v>
      </c>
      <c r="N197" s="63">
        <v>0</v>
      </c>
      <c r="O197" s="63">
        <v>0</v>
      </c>
      <c r="P197" s="169">
        <v>1</v>
      </c>
      <c r="Q197" s="170">
        <v>0</v>
      </c>
      <c r="R197"/>
      <c r="S197"/>
      <c r="T197"/>
      <c r="U197"/>
      <c r="V197"/>
      <c r="W197"/>
      <c r="X197"/>
    </row>
    <row r="198" spans="1:24" ht="15.75">
      <c r="A198" s="176"/>
      <c r="B198">
        <v>9501299393</v>
      </c>
      <c r="C198" t="s">
        <v>195</v>
      </c>
      <c r="D198" t="s">
        <v>196</v>
      </c>
      <c r="E198" s="180">
        <v>43</v>
      </c>
      <c r="F198" t="s">
        <v>26</v>
      </c>
      <c r="G198" t="s">
        <v>26</v>
      </c>
      <c r="H198" s="63">
        <v>0</v>
      </c>
      <c r="I198" s="63">
        <v>0</v>
      </c>
      <c r="J198" s="63">
        <v>0</v>
      </c>
      <c r="K198" s="168">
        <v>0</v>
      </c>
      <c r="L198" s="63"/>
      <c r="M198" s="63">
        <v>0</v>
      </c>
      <c r="N198" s="63">
        <v>0</v>
      </c>
      <c r="O198" s="63">
        <v>0</v>
      </c>
      <c r="P198" s="169">
        <v>1</v>
      </c>
      <c r="Q198" s="170">
        <v>0</v>
      </c>
      <c r="R198"/>
      <c r="S198"/>
      <c r="T198"/>
      <c r="U198"/>
      <c r="V198"/>
      <c r="W198"/>
      <c r="X198"/>
    </row>
    <row r="199" spans="1:24" ht="15.75">
      <c r="A199" s="176"/>
      <c r="B199"/>
      <c r="C199"/>
      <c r="D199" t="s">
        <v>197</v>
      </c>
      <c r="E199" s="180">
        <v>150</v>
      </c>
      <c r="F199" t="s">
        <v>26</v>
      </c>
      <c r="G199" t="s">
        <v>26</v>
      </c>
      <c r="H199" s="63">
        <v>0</v>
      </c>
      <c r="I199" s="63">
        <v>0</v>
      </c>
      <c r="J199" s="63">
        <v>0</v>
      </c>
      <c r="K199" s="168">
        <v>0</v>
      </c>
      <c r="L199" s="63"/>
      <c r="M199" s="63">
        <v>0</v>
      </c>
      <c r="N199" s="63">
        <v>0</v>
      </c>
      <c r="O199" s="63">
        <v>0</v>
      </c>
      <c r="P199" s="169">
        <v>1</v>
      </c>
      <c r="Q199" s="170">
        <v>0</v>
      </c>
      <c r="R199"/>
      <c r="S199"/>
      <c r="T199"/>
      <c r="U199"/>
      <c r="V199"/>
      <c r="W199"/>
      <c r="X199"/>
    </row>
    <row r="200" spans="1:24" ht="15.75">
      <c r="A200" s="176"/>
      <c r="B200"/>
      <c r="C200"/>
      <c r="D200" t="s">
        <v>198</v>
      </c>
      <c r="E200" s="180">
        <v>33</v>
      </c>
      <c r="F200" t="s">
        <v>26</v>
      </c>
      <c r="G200" t="s">
        <v>26</v>
      </c>
      <c r="H200" s="63">
        <v>0</v>
      </c>
      <c r="I200" s="63">
        <v>0</v>
      </c>
      <c r="J200" s="63">
        <v>0</v>
      </c>
      <c r="K200" s="168">
        <v>0</v>
      </c>
      <c r="L200" s="63"/>
      <c r="M200" s="63">
        <v>0</v>
      </c>
      <c r="N200" s="63">
        <v>0</v>
      </c>
      <c r="O200" s="63">
        <v>0</v>
      </c>
      <c r="P200" s="169">
        <v>1</v>
      </c>
      <c r="Q200" s="170">
        <v>0</v>
      </c>
      <c r="R200"/>
      <c r="S200"/>
      <c r="T200"/>
      <c r="U200"/>
      <c r="V200"/>
      <c r="W200"/>
      <c r="X200"/>
    </row>
    <row r="201" spans="1:24" ht="15.75">
      <c r="A201" s="176"/>
      <c r="B201"/>
      <c r="C201"/>
      <c r="D201" t="s">
        <v>199</v>
      </c>
      <c r="E201" s="180">
        <v>43</v>
      </c>
      <c r="F201" t="s">
        <v>26</v>
      </c>
      <c r="G201" t="s">
        <v>26</v>
      </c>
      <c r="H201" s="63">
        <v>0</v>
      </c>
      <c r="I201" s="63">
        <v>0</v>
      </c>
      <c r="J201" s="63">
        <v>0</v>
      </c>
      <c r="K201" s="168">
        <v>0</v>
      </c>
      <c r="L201" s="63"/>
      <c r="M201" s="63">
        <v>0</v>
      </c>
      <c r="N201" s="63">
        <v>0</v>
      </c>
      <c r="O201" s="63">
        <v>0</v>
      </c>
      <c r="P201" s="169">
        <v>1</v>
      </c>
      <c r="Q201" s="170">
        <v>0</v>
      </c>
      <c r="R201"/>
      <c r="S201"/>
      <c r="T201"/>
      <c r="U201"/>
      <c r="V201"/>
      <c r="W201"/>
      <c r="X201"/>
    </row>
    <row r="202" spans="1:24" ht="15.75">
      <c r="A202" s="176"/>
      <c r="B202"/>
      <c r="C202"/>
      <c r="D202" t="s">
        <v>200</v>
      </c>
      <c r="E202" s="180">
        <v>33</v>
      </c>
      <c r="F202" t="s">
        <v>26</v>
      </c>
      <c r="G202" t="s">
        <v>26</v>
      </c>
      <c r="H202" s="63">
        <v>0</v>
      </c>
      <c r="I202" s="63">
        <v>0</v>
      </c>
      <c r="J202" s="63">
        <v>0</v>
      </c>
      <c r="K202" s="168">
        <v>0</v>
      </c>
      <c r="L202" s="63"/>
      <c r="M202" s="63">
        <v>0</v>
      </c>
      <c r="N202" s="63">
        <v>0</v>
      </c>
      <c r="O202" s="63">
        <v>0</v>
      </c>
      <c r="P202" s="169">
        <v>1</v>
      </c>
      <c r="Q202" s="170">
        <v>0</v>
      </c>
      <c r="R202"/>
      <c r="S202"/>
      <c r="T202"/>
      <c r="U202"/>
      <c r="V202"/>
      <c r="W202"/>
      <c r="X202"/>
    </row>
    <row r="203" spans="1:24" ht="15.75">
      <c r="A203" s="176"/>
      <c r="B203"/>
      <c r="C203"/>
      <c r="D203" t="s">
        <v>201</v>
      </c>
      <c r="E203" s="180">
        <v>33</v>
      </c>
      <c r="F203" t="s">
        <v>26</v>
      </c>
      <c r="G203" t="s">
        <v>26</v>
      </c>
      <c r="H203" s="63">
        <v>0</v>
      </c>
      <c r="I203" s="63">
        <v>0</v>
      </c>
      <c r="J203" s="63">
        <v>0</v>
      </c>
      <c r="K203" s="168">
        <v>0</v>
      </c>
      <c r="L203" s="63"/>
      <c r="M203" s="63">
        <v>0</v>
      </c>
      <c r="N203" s="63">
        <v>0</v>
      </c>
      <c r="O203" s="63">
        <v>0</v>
      </c>
      <c r="P203" s="169">
        <v>1</v>
      </c>
      <c r="Q203" s="170">
        <v>0</v>
      </c>
      <c r="R203"/>
      <c r="S203"/>
      <c r="T203"/>
      <c r="U203"/>
      <c r="V203"/>
      <c r="W203"/>
      <c r="X203"/>
    </row>
    <row r="204" spans="1:24" ht="15.75">
      <c r="A204" s="176"/>
      <c r="B204">
        <v>9501295140</v>
      </c>
      <c r="C204" t="s">
        <v>202</v>
      </c>
      <c r="D204" t="s">
        <v>203</v>
      </c>
      <c r="E204" s="180">
        <v>150</v>
      </c>
      <c r="F204" t="s">
        <v>26</v>
      </c>
      <c r="G204" t="s">
        <v>26</v>
      </c>
      <c r="H204" s="63">
        <v>0</v>
      </c>
      <c r="I204" s="63">
        <v>0</v>
      </c>
      <c r="J204" s="63">
        <v>0</v>
      </c>
      <c r="K204" s="168">
        <v>0</v>
      </c>
      <c r="L204" s="63"/>
      <c r="M204" s="63">
        <v>0</v>
      </c>
      <c r="N204" s="63">
        <v>0</v>
      </c>
      <c r="O204" s="63">
        <v>0</v>
      </c>
      <c r="P204" s="169">
        <v>1</v>
      </c>
      <c r="Q204" s="170">
        <v>0</v>
      </c>
      <c r="R204"/>
      <c r="S204"/>
      <c r="T204"/>
      <c r="U204"/>
      <c r="V204"/>
      <c r="W204"/>
      <c r="X204"/>
    </row>
    <row r="205" spans="1:24" ht="15.75">
      <c r="A205" s="176"/>
      <c r="B205">
        <v>9501286243</v>
      </c>
      <c r="C205" t="s">
        <v>204</v>
      </c>
      <c r="D205" t="s">
        <v>205</v>
      </c>
      <c r="E205" s="180">
        <v>265</v>
      </c>
      <c r="F205" t="s">
        <v>26</v>
      </c>
      <c r="G205" t="s">
        <v>26</v>
      </c>
      <c r="H205" s="63">
        <v>40</v>
      </c>
      <c r="I205" s="63">
        <v>10600</v>
      </c>
      <c r="J205" s="63">
        <v>0</v>
      </c>
      <c r="K205" s="168">
        <v>10600</v>
      </c>
      <c r="L205" s="63"/>
      <c r="M205" s="63">
        <v>0</v>
      </c>
      <c r="N205" s="63">
        <v>0</v>
      </c>
      <c r="O205" s="63">
        <v>0</v>
      </c>
      <c r="P205" s="169">
        <v>1</v>
      </c>
      <c r="Q205" s="170">
        <v>0</v>
      </c>
      <c r="R205"/>
      <c r="S205"/>
      <c r="T205"/>
      <c r="U205"/>
      <c r="V205"/>
      <c r="W205"/>
      <c r="X205"/>
    </row>
    <row r="206" spans="1:24" ht="15.75">
      <c r="A206" s="176" t="s">
        <v>206</v>
      </c>
      <c r="B206" s="175">
        <v>9500810057</v>
      </c>
      <c r="C206" s="175" t="s">
        <v>207</v>
      </c>
      <c r="D206" t="s">
        <v>208</v>
      </c>
      <c r="E206" s="180">
        <v>125</v>
      </c>
      <c r="F206" t="s">
        <v>29</v>
      </c>
      <c r="G206" s="175" t="s">
        <v>26</v>
      </c>
      <c r="H206" s="63">
        <v>0</v>
      </c>
      <c r="I206" s="63">
        <v>0</v>
      </c>
      <c r="J206" s="63">
        <v>0</v>
      </c>
      <c r="K206" s="168">
        <v>0</v>
      </c>
      <c r="L206" s="63"/>
      <c r="M206" s="63">
        <v>0</v>
      </c>
      <c r="N206" s="63">
        <v>0</v>
      </c>
      <c r="O206" s="63">
        <v>0</v>
      </c>
      <c r="P206" s="169">
        <v>1</v>
      </c>
      <c r="Q206" s="170">
        <v>0</v>
      </c>
      <c r="R206"/>
      <c r="S206"/>
      <c r="T206"/>
      <c r="U206"/>
      <c r="V206"/>
      <c r="W206"/>
      <c r="X206"/>
    </row>
    <row r="207" spans="1:24" ht="15.75">
      <c r="A207" s="176"/>
      <c r="B207" s="176"/>
      <c r="C207" s="176" t="s">
        <v>209</v>
      </c>
      <c r="D207" t="s">
        <v>208</v>
      </c>
      <c r="E207" s="180">
        <v>125</v>
      </c>
      <c r="F207" t="s">
        <v>29</v>
      </c>
      <c r="G207" s="175" t="s">
        <v>26</v>
      </c>
      <c r="H207" s="63">
        <v>0</v>
      </c>
      <c r="I207" s="63">
        <v>0</v>
      </c>
      <c r="J207" s="63">
        <v>0</v>
      </c>
      <c r="K207" s="168">
        <v>0</v>
      </c>
      <c r="L207" s="63"/>
      <c r="M207" s="63">
        <v>0</v>
      </c>
      <c r="N207" s="63">
        <v>0</v>
      </c>
      <c r="O207" s="63">
        <v>0</v>
      </c>
      <c r="P207" s="169">
        <v>1</v>
      </c>
      <c r="Q207" s="170">
        <v>0</v>
      </c>
      <c r="R207"/>
      <c r="S207"/>
      <c r="T207"/>
      <c r="U207"/>
      <c r="V207"/>
      <c r="W207"/>
      <c r="X207"/>
    </row>
    <row r="208" spans="1:24" ht="15.75">
      <c r="A208" s="176"/>
      <c r="B208" t="s">
        <v>111</v>
      </c>
      <c r="C208" t="s">
        <v>210</v>
      </c>
      <c r="D208" t="s">
        <v>211</v>
      </c>
      <c r="E208" s="180">
        <v>110</v>
      </c>
      <c r="F208" t="s">
        <v>26</v>
      </c>
      <c r="G208" t="s">
        <v>26</v>
      </c>
      <c r="H208" s="63">
        <v>136</v>
      </c>
      <c r="I208" s="63">
        <v>14960</v>
      </c>
      <c r="J208" s="63">
        <v>0</v>
      </c>
      <c r="K208" s="168">
        <v>14960</v>
      </c>
      <c r="L208" s="63"/>
      <c r="M208" s="63">
        <v>0</v>
      </c>
      <c r="N208" s="63">
        <v>0</v>
      </c>
      <c r="O208" s="63">
        <v>0</v>
      </c>
      <c r="P208" s="169">
        <v>1</v>
      </c>
      <c r="Q208" s="170">
        <v>0</v>
      </c>
      <c r="R208"/>
      <c r="S208"/>
      <c r="T208"/>
      <c r="U208"/>
      <c r="V208"/>
      <c r="W208"/>
      <c r="X208"/>
    </row>
    <row r="209" spans="1:24" ht="15.75">
      <c r="A209" s="176"/>
      <c r="B209"/>
      <c r="C209" t="s">
        <v>212</v>
      </c>
      <c r="D209" t="s">
        <v>213</v>
      </c>
      <c r="E209" s="180">
        <v>265</v>
      </c>
      <c r="F209" t="s">
        <v>26</v>
      </c>
      <c r="G209" t="s">
        <v>26</v>
      </c>
      <c r="H209" s="63">
        <v>136</v>
      </c>
      <c r="I209" s="63">
        <v>36040</v>
      </c>
      <c r="J209" s="63">
        <v>0</v>
      </c>
      <c r="K209" s="168">
        <v>36040</v>
      </c>
      <c r="L209" s="63"/>
      <c r="M209" s="63">
        <v>0</v>
      </c>
      <c r="N209" s="63">
        <v>0</v>
      </c>
      <c r="O209" s="63">
        <v>0</v>
      </c>
      <c r="P209" s="169">
        <v>1</v>
      </c>
      <c r="Q209" s="170">
        <v>0</v>
      </c>
      <c r="R209"/>
      <c r="S209"/>
      <c r="T209"/>
      <c r="U209"/>
      <c r="V209"/>
      <c r="W209"/>
      <c r="X209"/>
    </row>
    <row r="210" spans="1:24" ht="15.75">
      <c r="A210" s="176"/>
      <c r="B210"/>
      <c r="C210" t="s">
        <v>214</v>
      </c>
      <c r="D210" t="s">
        <v>215</v>
      </c>
      <c r="E210" s="180">
        <v>172</v>
      </c>
      <c r="F210" t="s">
        <v>32</v>
      </c>
      <c r="G210" t="s">
        <v>26</v>
      </c>
      <c r="H210" s="63">
        <v>136</v>
      </c>
      <c r="I210" s="63">
        <v>23392</v>
      </c>
      <c r="J210" s="63">
        <v>0</v>
      </c>
      <c r="K210" s="168">
        <v>23392</v>
      </c>
      <c r="L210" s="63"/>
      <c r="M210" s="63">
        <v>0</v>
      </c>
      <c r="N210" s="63">
        <v>0</v>
      </c>
      <c r="O210" s="63">
        <v>0</v>
      </c>
      <c r="P210" s="169">
        <v>1</v>
      </c>
      <c r="Q210" s="170">
        <v>0</v>
      </c>
      <c r="R210"/>
      <c r="S210"/>
      <c r="T210"/>
      <c r="U210"/>
      <c r="V210"/>
      <c r="W210"/>
      <c r="X210"/>
    </row>
    <row r="211" spans="1:24" ht="15.75">
      <c r="A211" s="176"/>
      <c r="B211"/>
      <c r="C211"/>
      <c r="D211" t="s">
        <v>216</v>
      </c>
      <c r="E211" s="180">
        <v>210</v>
      </c>
      <c r="F211" t="s">
        <v>32</v>
      </c>
      <c r="G211" t="s">
        <v>26</v>
      </c>
      <c r="H211" s="63">
        <v>136</v>
      </c>
      <c r="I211" s="63">
        <v>28560</v>
      </c>
      <c r="J211" s="63">
        <v>0</v>
      </c>
      <c r="K211" s="168">
        <v>28560</v>
      </c>
      <c r="L211" s="63"/>
      <c r="M211" s="63">
        <v>0</v>
      </c>
      <c r="N211" s="63">
        <v>0</v>
      </c>
      <c r="O211" s="63">
        <v>0</v>
      </c>
      <c r="P211" s="169">
        <v>1</v>
      </c>
      <c r="Q211" s="170">
        <v>0</v>
      </c>
      <c r="R211"/>
      <c r="S211"/>
      <c r="T211"/>
      <c r="U211"/>
      <c r="V211"/>
      <c r="W211"/>
      <c r="X211"/>
    </row>
    <row r="212" spans="1:24" ht="15.75">
      <c r="A212" s="176"/>
      <c r="B212" s="175">
        <v>9501190238</v>
      </c>
      <c r="C212" s="175" t="s">
        <v>217</v>
      </c>
      <c r="D212" s="175" t="s">
        <v>211</v>
      </c>
      <c r="E212" s="177">
        <v>110</v>
      </c>
      <c r="F212" s="182" t="s">
        <v>29</v>
      </c>
      <c r="G212" s="175" t="s">
        <v>26</v>
      </c>
      <c r="H212" s="63">
        <v>0</v>
      </c>
      <c r="I212" s="63">
        <v>0</v>
      </c>
      <c r="J212" s="63">
        <v>0</v>
      </c>
      <c r="K212" s="168">
        <v>0</v>
      </c>
      <c r="L212" s="63"/>
      <c r="M212" s="63">
        <v>0</v>
      </c>
      <c r="N212" s="63">
        <v>0</v>
      </c>
      <c r="O212" s="63">
        <v>0</v>
      </c>
      <c r="P212" s="169">
        <v>1</v>
      </c>
      <c r="Q212" s="170">
        <v>0</v>
      </c>
      <c r="R212"/>
      <c r="S212"/>
      <c r="T212"/>
      <c r="U212"/>
      <c r="V212"/>
      <c r="W212"/>
      <c r="X212"/>
    </row>
    <row r="213" spans="1:24" ht="15.75">
      <c r="A213" s="176"/>
      <c r="B213" s="176">
        <v>9501139046</v>
      </c>
      <c r="C213" s="175" t="s">
        <v>218</v>
      </c>
      <c r="D213" s="175" t="s">
        <v>219</v>
      </c>
      <c r="E213" s="177">
        <v>182</v>
      </c>
      <c r="F213" t="s">
        <v>26</v>
      </c>
      <c r="G213" s="175" t="s">
        <v>26</v>
      </c>
      <c r="H213" s="63">
        <v>0</v>
      </c>
      <c r="I213" s="63">
        <v>0</v>
      </c>
      <c r="J213" s="63">
        <v>0</v>
      </c>
      <c r="K213" s="168">
        <v>0</v>
      </c>
      <c r="L213" s="63"/>
      <c r="M213" s="63">
        <v>0</v>
      </c>
      <c r="N213" s="63">
        <v>0</v>
      </c>
      <c r="O213" s="63">
        <v>0</v>
      </c>
      <c r="P213" s="169">
        <v>1</v>
      </c>
      <c r="Q213" s="170">
        <v>0</v>
      </c>
      <c r="R213"/>
      <c r="S213"/>
      <c r="T213"/>
      <c r="U213"/>
      <c r="V213"/>
      <c r="W213"/>
      <c r="X213"/>
    </row>
    <row r="214" spans="1:24" ht="15.75">
      <c r="A214" s="176"/>
      <c r="B214" s="176"/>
      <c r="C214" s="176"/>
      <c r="D214" s="176" t="s">
        <v>220</v>
      </c>
      <c r="E214" s="180">
        <v>182</v>
      </c>
      <c r="F214" t="s">
        <v>26</v>
      </c>
      <c r="G214" s="175" t="s">
        <v>26</v>
      </c>
      <c r="H214" s="63">
        <v>0</v>
      </c>
      <c r="I214" s="63">
        <v>0</v>
      </c>
      <c r="J214" s="63">
        <v>0</v>
      </c>
      <c r="K214" s="168">
        <v>0</v>
      </c>
      <c r="L214" s="63"/>
      <c r="M214" s="63">
        <v>0</v>
      </c>
      <c r="N214" s="63">
        <v>0</v>
      </c>
      <c r="O214" s="63">
        <v>0</v>
      </c>
      <c r="P214" s="169">
        <v>1</v>
      </c>
      <c r="Q214" s="170">
        <v>0</v>
      </c>
      <c r="R214"/>
      <c r="S214"/>
      <c r="T214"/>
      <c r="U214"/>
      <c r="V214"/>
      <c r="W214"/>
      <c r="X214"/>
    </row>
    <row r="215" spans="1:24" ht="15.75">
      <c r="A215" s="176"/>
      <c r="B215" s="176"/>
      <c r="C215" s="176"/>
      <c r="D215" s="176" t="s">
        <v>221</v>
      </c>
      <c r="E215" s="180">
        <v>182</v>
      </c>
      <c r="F215" t="s">
        <v>26</v>
      </c>
      <c r="G215" s="175" t="s">
        <v>26</v>
      </c>
      <c r="H215" s="63">
        <v>0</v>
      </c>
      <c r="I215" s="63">
        <v>0</v>
      </c>
      <c r="J215" s="63">
        <v>0</v>
      </c>
      <c r="K215" s="168">
        <v>0</v>
      </c>
      <c r="L215" s="63"/>
      <c r="M215" s="63">
        <v>0</v>
      </c>
      <c r="N215" s="63">
        <v>0</v>
      </c>
      <c r="O215" s="63">
        <v>0</v>
      </c>
      <c r="P215" s="169">
        <v>1</v>
      </c>
      <c r="Q215" s="170">
        <v>0</v>
      </c>
      <c r="R215"/>
      <c r="S215"/>
      <c r="T215"/>
      <c r="U215"/>
      <c r="V215"/>
      <c r="W215"/>
      <c r="X215"/>
    </row>
    <row r="216" spans="1:24" ht="15.75">
      <c r="A216" s="176"/>
      <c r="B216" s="176"/>
      <c r="C216" s="176"/>
      <c r="D216" s="176" t="s">
        <v>222</v>
      </c>
      <c r="E216" s="177">
        <v>61.75</v>
      </c>
      <c r="F216" t="s">
        <v>26</v>
      </c>
      <c r="G216" s="175" t="s">
        <v>26</v>
      </c>
      <c r="H216" s="63">
        <v>0</v>
      </c>
      <c r="I216" s="63">
        <v>0</v>
      </c>
      <c r="J216" s="63">
        <v>0</v>
      </c>
      <c r="K216" s="168">
        <v>0</v>
      </c>
      <c r="L216" s="63"/>
      <c r="M216" s="63">
        <v>0</v>
      </c>
      <c r="N216" s="63">
        <v>0</v>
      </c>
      <c r="O216" s="63">
        <v>0</v>
      </c>
      <c r="P216" s="169">
        <v>1</v>
      </c>
      <c r="Q216" s="170">
        <v>0</v>
      </c>
      <c r="R216"/>
      <c r="S216"/>
      <c r="T216"/>
      <c r="U216"/>
      <c r="V216"/>
      <c r="W216"/>
      <c r="X216"/>
    </row>
    <row r="217" spans="1:24" ht="15.75">
      <c r="A217" s="176"/>
      <c r="B217" s="176"/>
      <c r="C217" s="176"/>
      <c r="D217" s="176" t="s">
        <v>223</v>
      </c>
      <c r="E217" s="177">
        <v>47.5</v>
      </c>
      <c r="F217" t="s">
        <v>26</v>
      </c>
      <c r="G217" s="175" t="s">
        <v>26</v>
      </c>
      <c r="H217" s="63">
        <v>0</v>
      </c>
      <c r="I217" s="63">
        <v>0</v>
      </c>
      <c r="J217" s="63">
        <v>0</v>
      </c>
      <c r="K217" s="168">
        <v>0</v>
      </c>
      <c r="L217" s="63"/>
      <c r="M217" s="63">
        <v>0</v>
      </c>
      <c r="N217" s="63">
        <v>0</v>
      </c>
      <c r="O217" s="63">
        <v>0</v>
      </c>
      <c r="P217" s="169">
        <v>1</v>
      </c>
      <c r="Q217" s="170">
        <v>0</v>
      </c>
      <c r="R217"/>
      <c r="S217"/>
      <c r="T217"/>
      <c r="U217"/>
      <c r="V217"/>
      <c r="W217"/>
      <c r="X217"/>
    </row>
    <row r="218" spans="1:24" ht="15.75">
      <c r="A218" s="176"/>
      <c r="B218" s="176"/>
      <c r="C218" s="176"/>
      <c r="D218" s="176" t="s">
        <v>224</v>
      </c>
      <c r="E218" s="177">
        <v>61.75</v>
      </c>
      <c r="F218" t="s">
        <v>26</v>
      </c>
      <c r="G218" s="175" t="s">
        <v>26</v>
      </c>
      <c r="H218" s="63">
        <v>0</v>
      </c>
      <c r="I218" s="63">
        <v>0</v>
      </c>
      <c r="J218" s="63">
        <v>0</v>
      </c>
      <c r="K218" s="168">
        <v>0</v>
      </c>
      <c r="L218" s="63"/>
      <c r="M218" s="63">
        <v>0</v>
      </c>
      <c r="N218" s="63">
        <v>0</v>
      </c>
      <c r="O218" s="63">
        <v>0</v>
      </c>
      <c r="P218" s="169">
        <v>1</v>
      </c>
      <c r="Q218" s="170">
        <v>0</v>
      </c>
      <c r="R218"/>
      <c r="S218"/>
      <c r="T218"/>
      <c r="U218"/>
      <c r="V218"/>
      <c r="W218"/>
      <c r="X218"/>
    </row>
    <row r="219" spans="1:24" ht="15.75">
      <c r="A219" s="176"/>
      <c r="B219" s="176"/>
      <c r="C219" s="176"/>
      <c r="D219" s="176" t="s">
        <v>225</v>
      </c>
      <c r="E219" s="180">
        <v>61.75</v>
      </c>
      <c r="F219" t="s">
        <v>26</v>
      </c>
      <c r="G219" s="175" t="s">
        <v>26</v>
      </c>
      <c r="H219" s="63">
        <v>0</v>
      </c>
      <c r="I219" s="63">
        <v>0</v>
      </c>
      <c r="J219" s="63">
        <v>0</v>
      </c>
      <c r="K219" s="168">
        <v>0</v>
      </c>
      <c r="L219" s="63"/>
      <c r="M219" s="63">
        <v>0</v>
      </c>
      <c r="N219" s="63">
        <v>0</v>
      </c>
      <c r="O219" s="63">
        <v>0</v>
      </c>
      <c r="P219" s="169">
        <v>1</v>
      </c>
      <c r="Q219" s="170">
        <v>0</v>
      </c>
      <c r="R219"/>
      <c r="S219"/>
      <c r="T219"/>
      <c r="U219"/>
      <c r="V219"/>
      <c r="W219"/>
      <c r="X219"/>
    </row>
    <row r="220" spans="1:24" ht="15.75">
      <c r="A220" s="176"/>
      <c r="B220" s="176"/>
      <c r="C220" s="176"/>
      <c r="D220" s="176" t="s">
        <v>226</v>
      </c>
      <c r="E220" s="177">
        <v>182</v>
      </c>
      <c r="F220" t="s">
        <v>26</v>
      </c>
      <c r="G220" s="175" t="s">
        <v>26</v>
      </c>
      <c r="H220" s="63">
        <v>0</v>
      </c>
      <c r="I220" s="63">
        <v>0</v>
      </c>
      <c r="J220" s="63">
        <v>0</v>
      </c>
      <c r="K220" s="168">
        <v>0</v>
      </c>
      <c r="L220" s="63"/>
      <c r="M220" s="63">
        <v>0</v>
      </c>
      <c r="N220" s="63">
        <v>0</v>
      </c>
      <c r="O220" s="63">
        <v>0</v>
      </c>
      <c r="P220" s="169">
        <v>1</v>
      </c>
      <c r="Q220" s="170">
        <v>0</v>
      </c>
      <c r="R220"/>
      <c r="S220"/>
      <c r="T220"/>
      <c r="U220"/>
      <c r="V220"/>
      <c r="W220"/>
      <c r="X220"/>
    </row>
    <row r="221" spans="1:24" ht="15.75">
      <c r="A221" s="176"/>
      <c r="B221" s="176"/>
      <c r="C221" s="176"/>
      <c r="D221" s="176" t="s">
        <v>227</v>
      </c>
      <c r="E221" s="177">
        <v>360</v>
      </c>
      <c r="F221" t="s">
        <v>29</v>
      </c>
      <c r="G221" s="175" t="s">
        <v>26</v>
      </c>
      <c r="H221" s="63">
        <v>0</v>
      </c>
      <c r="I221" s="63">
        <v>0</v>
      </c>
      <c r="J221" s="63">
        <v>0</v>
      </c>
      <c r="K221" s="168">
        <v>0</v>
      </c>
      <c r="L221" s="63"/>
      <c r="M221" s="63">
        <v>0</v>
      </c>
      <c r="N221" s="63">
        <v>0</v>
      </c>
      <c r="O221" s="63">
        <v>0</v>
      </c>
      <c r="P221" s="169">
        <v>1</v>
      </c>
      <c r="Q221" s="170">
        <v>0</v>
      </c>
      <c r="R221"/>
      <c r="S221"/>
      <c r="T221"/>
      <c r="U221"/>
      <c r="V221"/>
      <c r="W221"/>
      <c r="X221"/>
    </row>
    <row r="222" spans="1:24" ht="15.75">
      <c r="A222" s="176"/>
      <c r="B222" s="176"/>
      <c r="C222" s="176"/>
      <c r="D222" s="176" t="s">
        <v>228</v>
      </c>
      <c r="E222" s="177">
        <v>165</v>
      </c>
      <c r="F222" t="s">
        <v>26</v>
      </c>
      <c r="G222" s="175" t="s">
        <v>26</v>
      </c>
      <c r="H222" s="63">
        <v>0</v>
      </c>
      <c r="I222" s="63">
        <v>0</v>
      </c>
      <c r="J222" s="63">
        <v>0</v>
      </c>
      <c r="K222" s="168">
        <v>0</v>
      </c>
      <c r="L222" s="63"/>
      <c r="M222" s="63">
        <v>0</v>
      </c>
      <c r="N222" s="63">
        <v>0</v>
      </c>
      <c r="O222" s="63">
        <v>0</v>
      </c>
      <c r="P222" s="169">
        <v>1</v>
      </c>
      <c r="Q222" s="170">
        <v>0</v>
      </c>
      <c r="R222"/>
      <c r="S222"/>
      <c r="T222"/>
      <c r="U222"/>
      <c r="V222"/>
      <c r="W222"/>
      <c r="X222"/>
    </row>
    <row r="223" spans="1:24" ht="15.75">
      <c r="A223" s="176"/>
      <c r="B223" s="176"/>
      <c r="C223" s="176"/>
      <c r="D223" s="176" t="s">
        <v>229</v>
      </c>
      <c r="E223" s="177">
        <v>87</v>
      </c>
      <c r="F223" t="s">
        <v>26</v>
      </c>
      <c r="G223" s="175" t="s">
        <v>26</v>
      </c>
      <c r="H223" s="63">
        <v>0</v>
      </c>
      <c r="I223" s="63">
        <v>0</v>
      </c>
      <c r="J223" s="63">
        <v>0</v>
      </c>
      <c r="K223" s="168">
        <v>0</v>
      </c>
      <c r="L223" s="63"/>
      <c r="M223" s="63">
        <v>0</v>
      </c>
      <c r="N223" s="63">
        <v>0</v>
      </c>
      <c r="O223" s="63">
        <v>0</v>
      </c>
      <c r="P223" s="169">
        <v>1</v>
      </c>
      <c r="Q223" s="170">
        <v>0</v>
      </c>
      <c r="R223"/>
      <c r="S223"/>
      <c r="T223"/>
      <c r="U223"/>
      <c r="V223"/>
      <c r="W223"/>
      <c r="X223"/>
    </row>
    <row r="224" spans="1:24" ht="15.75">
      <c r="A224" s="176"/>
      <c r="B224" s="176"/>
      <c r="C224" s="176"/>
      <c r="D224" s="176" t="s">
        <v>230</v>
      </c>
      <c r="E224" s="177">
        <v>47.5</v>
      </c>
      <c r="F224" t="s">
        <v>26</v>
      </c>
      <c r="G224" s="175" t="s">
        <v>26</v>
      </c>
      <c r="H224" s="63">
        <v>0</v>
      </c>
      <c r="I224" s="63">
        <v>0</v>
      </c>
      <c r="J224" s="63">
        <v>0</v>
      </c>
      <c r="K224" s="168">
        <v>0</v>
      </c>
      <c r="L224" s="63"/>
      <c r="M224" s="63">
        <v>0</v>
      </c>
      <c r="N224" s="63">
        <v>0</v>
      </c>
      <c r="O224" s="63">
        <v>0</v>
      </c>
      <c r="P224" s="169">
        <v>1</v>
      </c>
      <c r="Q224" s="170">
        <v>0</v>
      </c>
      <c r="R224"/>
      <c r="S224"/>
      <c r="T224"/>
      <c r="U224"/>
      <c r="V224"/>
      <c r="W224"/>
      <c r="X224"/>
    </row>
    <row r="225" spans="1:24" ht="15.75">
      <c r="A225" s="176"/>
      <c r="B225" s="176"/>
      <c r="C225" s="176"/>
      <c r="D225" s="176" t="s">
        <v>231</v>
      </c>
      <c r="E225" s="177">
        <v>61.75</v>
      </c>
      <c r="F225" t="s">
        <v>26</v>
      </c>
      <c r="G225" s="175" t="s">
        <v>26</v>
      </c>
      <c r="H225" s="63">
        <v>0</v>
      </c>
      <c r="I225" s="63">
        <v>0</v>
      </c>
      <c r="J225" s="63">
        <v>0</v>
      </c>
      <c r="K225" s="168">
        <v>0</v>
      </c>
      <c r="L225" s="63"/>
      <c r="M225" s="63">
        <v>0</v>
      </c>
      <c r="N225" s="63">
        <v>0</v>
      </c>
      <c r="O225" s="63">
        <v>0</v>
      </c>
      <c r="P225" s="169">
        <v>1</v>
      </c>
      <c r="Q225" s="170">
        <v>0</v>
      </c>
      <c r="R225"/>
      <c r="S225"/>
      <c r="T225"/>
      <c r="U225"/>
      <c r="V225"/>
      <c r="W225"/>
      <c r="X225"/>
    </row>
    <row r="226" spans="1:24" ht="15.75">
      <c r="A226" s="176"/>
      <c r="B226" s="176">
        <v>9501138932</v>
      </c>
      <c r="C226" s="175" t="s">
        <v>232</v>
      </c>
      <c r="D226" s="175" t="s">
        <v>233</v>
      </c>
      <c r="E226" s="177">
        <v>200</v>
      </c>
      <c r="F226" t="s">
        <v>26</v>
      </c>
      <c r="G226" s="175" t="s">
        <v>26</v>
      </c>
      <c r="H226" s="63">
        <v>0</v>
      </c>
      <c r="I226" s="63">
        <v>0</v>
      </c>
      <c r="J226" s="63">
        <v>0</v>
      </c>
      <c r="K226" s="168">
        <v>0</v>
      </c>
      <c r="L226" s="63"/>
      <c r="M226" s="63">
        <v>0</v>
      </c>
      <c r="N226" s="63">
        <v>0</v>
      </c>
      <c r="O226" s="63">
        <v>0</v>
      </c>
      <c r="P226" s="169">
        <v>1</v>
      </c>
      <c r="Q226" s="170">
        <v>0</v>
      </c>
      <c r="R226"/>
      <c r="S226"/>
      <c r="T226"/>
      <c r="U226"/>
      <c r="V226"/>
      <c r="W226"/>
      <c r="X226"/>
    </row>
    <row r="227" spans="1:24" ht="15.75">
      <c r="A227" s="176"/>
      <c r="B227" s="176"/>
      <c r="C227" s="176"/>
      <c r="D227" s="176" t="s">
        <v>234</v>
      </c>
      <c r="E227" s="177">
        <v>165</v>
      </c>
      <c r="F227" t="s">
        <v>26</v>
      </c>
      <c r="G227" s="175" t="s">
        <v>26</v>
      </c>
      <c r="H227" s="63">
        <v>0</v>
      </c>
      <c r="I227" s="63">
        <v>0</v>
      </c>
      <c r="J227" s="63">
        <v>0</v>
      </c>
      <c r="K227" s="168">
        <v>0</v>
      </c>
      <c r="L227" s="63"/>
      <c r="M227" s="63">
        <v>0</v>
      </c>
      <c r="N227" s="63">
        <v>0</v>
      </c>
      <c r="O227" s="63">
        <v>0</v>
      </c>
      <c r="P227" s="169">
        <v>1</v>
      </c>
      <c r="Q227" s="170">
        <v>0</v>
      </c>
      <c r="R227"/>
      <c r="S227"/>
      <c r="T227"/>
      <c r="U227"/>
      <c r="V227"/>
      <c r="W227"/>
      <c r="X227"/>
    </row>
    <row r="228" spans="1:24" ht="15.75">
      <c r="A228" s="176"/>
      <c r="B228" s="176"/>
      <c r="C228" s="176"/>
      <c r="D228" s="176" t="s">
        <v>235</v>
      </c>
      <c r="E228" s="177">
        <v>172</v>
      </c>
      <c r="F228" t="s">
        <v>26</v>
      </c>
      <c r="G228" s="175" t="s">
        <v>26</v>
      </c>
      <c r="H228" s="63">
        <v>0</v>
      </c>
      <c r="I228" s="63">
        <v>0</v>
      </c>
      <c r="J228" s="63">
        <v>0</v>
      </c>
      <c r="K228" s="168">
        <v>0</v>
      </c>
      <c r="L228" s="63"/>
      <c r="M228" s="63">
        <v>0</v>
      </c>
      <c r="N228" s="63">
        <v>0</v>
      </c>
      <c r="O228" s="63">
        <v>0</v>
      </c>
      <c r="P228" s="169">
        <v>1</v>
      </c>
      <c r="Q228" s="170">
        <v>0</v>
      </c>
      <c r="R228"/>
      <c r="S228"/>
      <c r="T228"/>
      <c r="U228"/>
      <c r="V228"/>
      <c r="W228"/>
      <c r="X228"/>
    </row>
    <row r="229" spans="1:24" ht="15.75">
      <c r="A229" s="176"/>
      <c r="B229" s="176"/>
      <c r="C229" s="176"/>
      <c r="D229" s="176" t="s">
        <v>215</v>
      </c>
      <c r="E229" s="180">
        <v>172</v>
      </c>
      <c r="F229" t="s">
        <v>26</v>
      </c>
      <c r="G229" s="175" t="s">
        <v>26</v>
      </c>
      <c r="H229" s="63">
        <v>0</v>
      </c>
      <c r="I229" s="63">
        <v>0</v>
      </c>
      <c r="J229" s="63">
        <v>0</v>
      </c>
      <c r="K229" s="168">
        <v>0</v>
      </c>
      <c r="L229" s="63"/>
      <c r="M229" s="63">
        <v>0</v>
      </c>
      <c r="N229" s="63">
        <v>0</v>
      </c>
      <c r="O229" s="63">
        <v>0</v>
      </c>
      <c r="P229" s="169">
        <v>1</v>
      </c>
      <c r="Q229" s="170">
        <v>0</v>
      </c>
      <c r="R229"/>
      <c r="S229"/>
      <c r="T229"/>
      <c r="U229"/>
      <c r="V229"/>
      <c r="W229"/>
      <c r="X229"/>
    </row>
    <row r="230" spans="1:24" ht="15.75">
      <c r="A230" s="176"/>
      <c r="B230" s="176"/>
      <c r="C230" s="176"/>
      <c r="D230" s="176" t="s">
        <v>216</v>
      </c>
      <c r="E230" s="177">
        <v>210</v>
      </c>
      <c r="F230" t="s">
        <v>26</v>
      </c>
      <c r="G230" s="175" t="s">
        <v>26</v>
      </c>
      <c r="H230" s="63">
        <v>0</v>
      </c>
      <c r="I230" s="63">
        <v>0</v>
      </c>
      <c r="J230" s="63">
        <v>0</v>
      </c>
      <c r="K230" s="168">
        <v>0</v>
      </c>
      <c r="L230" s="63"/>
      <c r="M230" s="63">
        <v>0</v>
      </c>
      <c r="N230" s="63">
        <v>0</v>
      </c>
      <c r="O230" s="63">
        <v>0</v>
      </c>
      <c r="P230" s="169">
        <v>1</v>
      </c>
      <c r="Q230" s="170">
        <v>0</v>
      </c>
      <c r="R230"/>
      <c r="S230"/>
      <c r="T230"/>
      <c r="U230"/>
      <c r="V230"/>
      <c r="W230"/>
      <c r="X230"/>
    </row>
    <row r="231" spans="1:24" ht="15.75">
      <c r="A231" s="176"/>
      <c r="B231" s="176"/>
      <c r="C231" s="176"/>
      <c r="D231" s="176" t="s">
        <v>236</v>
      </c>
      <c r="E231" s="177">
        <v>47.5</v>
      </c>
      <c r="F231" t="s">
        <v>26</v>
      </c>
      <c r="G231" s="175" t="s">
        <v>26</v>
      </c>
      <c r="H231" s="63">
        <v>0</v>
      </c>
      <c r="I231" s="63">
        <v>0</v>
      </c>
      <c r="J231" s="63">
        <v>0</v>
      </c>
      <c r="K231" s="168">
        <v>0</v>
      </c>
      <c r="L231" s="63"/>
      <c r="M231" s="63">
        <v>0</v>
      </c>
      <c r="N231" s="63">
        <v>0</v>
      </c>
      <c r="O231" s="63">
        <v>0</v>
      </c>
      <c r="P231" s="169">
        <v>1</v>
      </c>
      <c r="Q231" s="170">
        <v>0</v>
      </c>
      <c r="R231"/>
      <c r="S231"/>
      <c r="T231"/>
      <c r="U231"/>
      <c r="V231"/>
      <c r="W231"/>
      <c r="X231"/>
    </row>
    <row r="232" spans="1:24" ht="15.75">
      <c r="A232" s="176"/>
      <c r="B232" s="176"/>
      <c r="C232" s="176"/>
      <c r="D232" s="176" t="s">
        <v>237</v>
      </c>
      <c r="E232" s="177">
        <v>172</v>
      </c>
      <c r="F232" t="s">
        <v>26</v>
      </c>
      <c r="G232" s="175" t="s">
        <v>26</v>
      </c>
      <c r="H232" s="63">
        <v>0</v>
      </c>
      <c r="I232" s="63">
        <v>0</v>
      </c>
      <c r="J232" s="63">
        <v>0</v>
      </c>
      <c r="K232" s="168">
        <v>0</v>
      </c>
      <c r="L232" s="63"/>
      <c r="M232" s="63">
        <v>0</v>
      </c>
      <c r="N232" s="63">
        <v>0</v>
      </c>
      <c r="O232" s="63">
        <v>0</v>
      </c>
      <c r="P232" s="169">
        <v>1</v>
      </c>
      <c r="Q232" s="170">
        <v>0</v>
      </c>
      <c r="R232"/>
      <c r="S232"/>
      <c r="T232"/>
      <c r="U232"/>
      <c r="V232"/>
      <c r="W232"/>
      <c r="X232"/>
    </row>
    <row r="233" spans="1:24" ht="15.75">
      <c r="A233" s="176"/>
      <c r="B233" s="176">
        <v>9501173555</v>
      </c>
      <c r="C233" s="175" t="s">
        <v>238</v>
      </c>
      <c r="D233" s="175" t="s">
        <v>233</v>
      </c>
      <c r="E233" s="177">
        <v>200</v>
      </c>
      <c r="F233" t="s">
        <v>26</v>
      </c>
      <c r="G233" s="175" t="s">
        <v>26</v>
      </c>
      <c r="H233" s="63">
        <v>0</v>
      </c>
      <c r="I233" s="63">
        <v>0</v>
      </c>
      <c r="J233" s="63">
        <v>0</v>
      </c>
      <c r="K233" s="168">
        <v>0</v>
      </c>
      <c r="L233" s="63"/>
      <c r="M233" s="63">
        <v>0</v>
      </c>
      <c r="N233" s="63">
        <v>0</v>
      </c>
      <c r="O233" s="63">
        <v>0</v>
      </c>
      <c r="P233" s="169">
        <v>1</v>
      </c>
      <c r="Q233" s="170">
        <v>0</v>
      </c>
      <c r="R233"/>
      <c r="S233"/>
      <c r="T233"/>
      <c r="U233"/>
      <c r="V233"/>
      <c r="W233"/>
      <c r="X233"/>
    </row>
    <row r="234" spans="1:24" ht="15.75">
      <c r="A234" s="176"/>
      <c r="B234" s="176"/>
      <c r="C234" s="176"/>
      <c r="D234" s="176" t="s">
        <v>219</v>
      </c>
      <c r="E234" s="177">
        <v>182</v>
      </c>
      <c r="F234" t="s">
        <v>26</v>
      </c>
      <c r="G234" s="175" t="s">
        <v>26</v>
      </c>
      <c r="H234" s="63">
        <v>0</v>
      </c>
      <c r="I234" s="63">
        <v>0</v>
      </c>
      <c r="J234" s="63">
        <v>0</v>
      </c>
      <c r="K234" s="168">
        <v>0</v>
      </c>
      <c r="L234" s="63"/>
      <c r="M234" s="63">
        <v>0</v>
      </c>
      <c r="N234" s="63">
        <v>0</v>
      </c>
      <c r="O234" s="63">
        <v>0</v>
      </c>
      <c r="P234" s="169">
        <v>1</v>
      </c>
      <c r="Q234" s="170">
        <v>0</v>
      </c>
      <c r="R234"/>
      <c r="S234"/>
      <c r="T234"/>
      <c r="U234"/>
      <c r="V234"/>
      <c r="W234"/>
      <c r="X234"/>
    </row>
    <row r="235" spans="1:24" ht="15.75">
      <c r="A235" s="176"/>
      <c r="B235" s="176"/>
      <c r="C235" s="176"/>
      <c r="D235" s="176" t="s">
        <v>234</v>
      </c>
      <c r="E235" s="177">
        <v>165</v>
      </c>
      <c r="F235" t="s">
        <v>26</v>
      </c>
      <c r="G235" s="175" t="s">
        <v>26</v>
      </c>
      <c r="H235" s="63">
        <v>0</v>
      </c>
      <c r="I235" s="63">
        <v>0</v>
      </c>
      <c r="J235" s="63">
        <v>0</v>
      </c>
      <c r="K235" s="168">
        <v>0</v>
      </c>
      <c r="L235" s="63"/>
      <c r="M235" s="63">
        <v>0</v>
      </c>
      <c r="N235" s="63">
        <v>0</v>
      </c>
      <c r="O235" s="63">
        <v>0</v>
      </c>
      <c r="P235" s="169">
        <v>1</v>
      </c>
      <c r="Q235" s="170">
        <v>0</v>
      </c>
      <c r="R235"/>
      <c r="S235"/>
      <c r="T235"/>
      <c r="U235"/>
      <c r="V235"/>
      <c r="W235"/>
      <c r="X235"/>
    </row>
    <row r="236" spans="1:24" ht="15.75">
      <c r="A236" s="176"/>
      <c r="B236" s="176"/>
      <c r="C236" s="176"/>
      <c r="D236" s="176" t="s">
        <v>235</v>
      </c>
      <c r="E236" s="177">
        <v>172</v>
      </c>
      <c r="F236" t="s">
        <v>26</v>
      </c>
      <c r="G236" s="175" t="s">
        <v>26</v>
      </c>
      <c r="H236" s="63">
        <v>0</v>
      </c>
      <c r="I236" s="63">
        <v>0</v>
      </c>
      <c r="J236" s="63">
        <v>0</v>
      </c>
      <c r="K236" s="168">
        <v>0</v>
      </c>
      <c r="L236" s="63"/>
      <c r="M236" s="63">
        <v>0</v>
      </c>
      <c r="N236" s="63">
        <v>0</v>
      </c>
      <c r="O236" s="63">
        <v>0</v>
      </c>
      <c r="P236" s="169">
        <v>1</v>
      </c>
      <c r="Q236" s="170">
        <v>0</v>
      </c>
      <c r="R236"/>
      <c r="S236"/>
      <c r="T236"/>
      <c r="U236"/>
      <c r="V236"/>
      <c r="W236"/>
      <c r="X236"/>
    </row>
    <row r="237" spans="1:24" ht="15.75">
      <c r="A237" s="176"/>
      <c r="B237" s="176"/>
      <c r="C237" s="176"/>
      <c r="D237" s="176" t="s">
        <v>220</v>
      </c>
      <c r="E237" s="177">
        <v>182</v>
      </c>
      <c r="F237" t="s">
        <v>26</v>
      </c>
      <c r="G237" s="175" t="s">
        <v>26</v>
      </c>
      <c r="H237" s="63">
        <v>0</v>
      </c>
      <c r="I237" s="63">
        <v>0</v>
      </c>
      <c r="J237" s="63">
        <v>0</v>
      </c>
      <c r="K237" s="168">
        <v>0</v>
      </c>
      <c r="L237" s="63"/>
      <c r="M237" s="63">
        <v>0</v>
      </c>
      <c r="N237" s="63">
        <v>0</v>
      </c>
      <c r="O237" s="63">
        <v>0</v>
      </c>
      <c r="P237" s="169">
        <v>1</v>
      </c>
      <c r="Q237" s="170">
        <v>0</v>
      </c>
      <c r="R237"/>
      <c r="S237"/>
      <c r="T237"/>
      <c r="U237"/>
      <c r="V237"/>
      <c r="W237"/>
      <c r="X237"/>
    </row>
    <row r="238" spans="1:24" ht="15.75">
      <c r="A238" s="176"/>
      <c r="B238" s="176"/>
      <c r="C238" s="176"/>
      <c r="D238" s="176" t="s">
        <v>221</v>
      </c>
      <c r="E238" s="180">
        <v>182</v>
      </c>
      <c r="F238" t="s">
        <v>26</v>
      </c>
      <c r="G238" s="175" t="s">
        <v>26</v>
      </c>
      <c r="H238" s="63">
        <v>0</v>
      </c>
      <c r="I238" s="63">
        <v>0</v>
      </c>
      <c r="J238" s="63">
        <v>0</v>
      </c>
      <c r="K238" s="168">
        <v>0</v>
      </c>
      <c r="L238" s="63"/>
      <c r="M238" s="63">
        <v>0</v>
      </c>
      <c r="N238" s="63">
        <v>0</v>
      </c>
      <c r="O238" s="63">
        <v>0</v>
      </c>
      <c r="P238" s="169">
        <v>1</v>
      </c>
      <c r="Q238" s="170">
        <v>0</v>
      </c>
      <c r="R238"/>
      <c r="S238"/>
      <c r="T238"/>
      <c r="U238"/>
      <c r="V238"/>
      <c r="W238"/>
      <c r="X238"/>
    </row>
    <row r="239" spans="1:24" ht="15.75">
      <c r="A239" s="176"/>
      <c r="B239" s="176"/>
      <c r="C239" s="176"/>
      <c r="D239" s="176" t="s">
        <v>222</v>
      </c>
      <c r="E239" s="177">
        <v>61.75</v>
      </c>
      <c r="F239" t="s">
        <v>26</v>
      </c>
      <c r="G239" s="175" t="s">
        <v>26</v>
      </c>
      <c r="H239" s="63">
        <v>0</v>
      </c>
      <c r="I239" s="63">
        <v>0</v>
      </c>
      <c r="J239" s="63">
        <v>0</v>
      </c>
      <c r="K239" s="168">
        <v>0</v>
      </c>
      <c r="L239" s="63"/>
      <c r="M239" s="63">
        <v>0</v>
      </c>
      <c r="N239" s="63">
        <v>0</v>
      </c>
      <c r="O239" s="63">
        <v>0</v>
      </c>
      <c r="P239" s="169">
        <v>1</v>
      </c>
      <c r="Q239" s="170">
        <v>0</v>
      </c>
      <c r="R239"/>
      <c r="S239"/>
      <c r="T239"/>
      <c r="U239"/>
      <c r="V239"/>
      <c r="W239"/>
      <c r="X239"/>
    </row>
    <row r="240" spans="1:24" ht="15.75">
      <c r="A240" s="176"/>
      <c r="B240" s="176"/>
      <c r="C240" s="176"/>
      <c r="D240" s="176" t="s">
        <v>223</v>
      </c>
      <c r="E240" s="177">
        <v>47.5</v>
      </c>
      <c r="F240" t="s">
        <v>26</v>
      </c>
      <c r="G240" s="175" t="s">
        <v>26</v>
      </c>
      <c r="H240" s="63">
        <v>0</v>
      </c>
      <c r="I240" s="63">
        <v>0</v>
      </c>
      <c r="J240" s="63">
        <v>0</v>
      </c>
      <c r="K240" s="168">
        <v>0</v>
      </c>
      <c r="L240" s="63"/>
      <c r="M240" s="63">
        <v>0</v>
      </c>
      <c r="N240" s="63">
        <v>0</v>
      </c>
      <c r="O240" s="63">
        <v>0</v>
      </c>
      <c r="P240" s="169">
        <v>1</v>
      </c>
      <c r="Q240" s="170">
        <v>0</v>
      </c>
      <c r="R240"/>
      <c r="S240"/>
      <c r="T240"/>
      <c r="U240"/>
      <c r="V240"/>
      <c r="W240"/>
      <c r="X240"/>
    </row>
    <row r="241" spans="1:24" ht="15.75">
      <c r="A241" s="176"/>
      <c r="B241" s="176"/>
      <c r="C241" s="176"/>
      <c r="D241" s="176" t="s">
        <v>224</v>
      </c>
      <c r="E241" s="177">
        <v>61.75</v>
      </c>
      <c r="F241" t="s">
        <v>26</v>
      </c>
      <c r="G241" s="175" t="s">
        <v>26</v>
      </c>
      <c r="H241" s="63">
        <v>0</v>
      </c>
      <c r="I241" s="63">
        <v>0</v>
      </c>
      <c r="J241" s="63">
        <v>0</v>
      </c>
      <c r="K241" s="168">
        <v>0</v>
      </c>
      <c r="L241" s="63"/>
      <c r="M241" s="63">
        <v>0</v>
      </c>
      <c r="N241" s="63">
        <v>0</v>
      </c>
      <c r="O241" s="63">
        <v>0</v>
      </c>
      <c r="P241" s="169">
        <v>1</v>
      </c>
      <c r="Q241" s="170">
        <v>0</v>
      </c>
      <c r="R241"/>
      <c r="S241"/>
      <c r="T241"/>
      <c r="U241"/>
      <c r="V241"/>
      <c r="W241"/>
      <c r="X241"/>
    </row>
    <row r="242" spans="1:24" ht="15.75">
      <c r="A242" s="176"/>
      <c r="B242" s="176"/>
      <c r="C242" s="176"/>
      <c r="D242" s="176" t="s">
        <v>225</v>
      </c>
      <c r="E242" s="180">
        <v>61.75</v>
      </c>
      <c r="F242" t="s">
        <v>26</v>
      </c>
      <c r="G242" s="175" t="s">
        <v>26</v>
      </c>
      <c r="H242" s="63">
        <v>0</v>
      </c>
      <c r="I242" s="63">
        <v>0</v>
      </c>
      <c r="J242" s="63">
        <v>0</v>
      </c>
      <c r="K242" s="168">
        <v>0</v>
      </c>
      <c r="L242" s="63"/>
      <c r="M242" s="63">
        <v>0</v>
      </c>
      <c r="N242" s="63">
        <v>0</v>
      </c>
      <c r="O242" s="63">
        <v>0</v>
      </c>
      <c r="P242" s="169">
        <v>1</v>
      </c>
      <c r="Q242" s="170">
        <v>0</v>
      </c>
      <c r="R242"/>
      <c r="S242"/>
      <c r="T242"/>
      <c r="U242"/>
      <c r="V242"/>
      <c r="W242"/>
      <c r="X242"/>
    </row>
    <row r="243" spans="1:24" ht="15.75">
      <c r="A243" s="176"/>
      <c r="B243" s="176"/>
      <c r="C243" s="176"/>
      <c r="D243" s="176" t="s">
        <v>215</v>
      </c>
      <c r="E243" s="177">
        <v>172</v>
      </c>
      <c r="F243" t="s">
        <v>26</v>
      </c>
      <c r="G243" s="175" t="s">
        <v>26</v>
      </c>
      <c r="H243" s="63">
        <v>0</v>
      </c>
      <c r="I243" s="63">
        <v>0</v>
      </c>
      <c r="J243" s="63">
        <v>0</v>
      </c>
      <c r="K243" s="168">
        <v>0</v>
      </c>
      <c r="L243" s="63"/>
      <c r="M243" s="63">
        <v>0</v>
      </c>
      <c r="N243" s="63">
        <v>0</v>
      </c>
      <c r="O243" s="63">
        <v>0</v>
      </c>
      <c r="P243" s="169">
        <v>1</v>
      </c>
      <c r="Q243" s="170">
        <v>0</v>
      </c>
      <c r="R243"/>
      <c r="S243"/>
      <c r="T243"/>
      <c r="U243"/>
      <c r="V243"/>
      <c r="W243"/>
      <c r="X243"/>
    </row>
    <row r="244" spans="1:24" ht="15.75">
      <c r="A244" s="176"/>
      <c r="B244" s="176"/>
      <c r="C244" s="176"/>
      <c r="D244" s="176" t="s">
        <v>216</v>
      </c>
      <c r="E244" s="177">
        <v>210</v>
      </c>
      <c r="F244" t="s">
        <v>26</v>
      </c>
      <c r="G244" s="175" t="s">
        <v>26</v>
      </c>
      <c r="H244" s="63">
        <v>0</v>
      </c>
      <c r="I244" s="63">
        <v>0</v>
      </c>
      <c r="J244" s="63">
        <v>0</v>
      </c>
      <c r="K244" s="168">
        <v>0</v>
      </c>
      <c r="L244" s="63"/>
      <c r="M244" s="63">
        <v>0</v>
      </c>
      <c r="N244" s="63">
        <v>0</v>
      </c>
      <c r="O244" s="63">
        <v>0</v>
      </c>
      <c r="P244" s="169">
        <v>1</v>
      </c>
      <c r="Q244" s="170">
        <v>0</v>
      </c>
      <c r="R244"/>
      <c r="S244"/>
      <c r="T244"/>
      <c r="U244"/>
      <c r="V244"/>
      <c r="W244"/>
      <c r="X244"/>
    </row>
    <row r="245" spans="1:24" ht="15.75">
      <c r="A245" s="176"/>
      <c r="B245" s="176"/>
      <c r="C245" s="176"/>
      <c r="D245" s="176" t="s">
        <v>226</v>
      </c>
      <c r="E245" s="177">
        <v>182</v>
      </c>
      <c r="F245" t="s">
        <v>26</v>
      </c>
      <c r="G245" s="175" t="s">
        <v>26</v>
      </c>
      <c r="H245" s="63">
        <v>0</v>
      </c>
      <c r="I245" s="63">
        <v>0</v>
      </c>
      <c r="J245" s="63">
        <v>0</v>
      </c>
      <c r="K245" s="168">
        <v>0</v>
      </c>
      <c r="L245" s="63"/>
      <c r="M245" s="63">
        <v>0</v>
      </c>
      <c r="N245" s="63">
        <v>0</v>
      </c>
      <c r="O245" s="63">
        <v>0</v>
      </c>
      <c r="P245" s="169">
        <v>1</v>
      </c>
      <c r="Q245" s="170">
        <v>0</v>
      </c>
      <c r="R245"/>
      <c r="S245"/>
      <c r="T245"/>
      <c r="U245"/>
      <c r="V245"/>
      <c r="W245"/>
      <c r="X245"/>
    </row>
    <row r="246" spans="1:24" ht="15.75">
      <c r="A246" s="176"/>
      <c r="B246" s="176"/>
      <c r="C246" s="176"/>
      <c r="D246" s="176" t="s">
        <v>228</v>
      </c>
      <c r="E246" s="177">
        <v>165</v>
      </c>
      <c r="F246" t="s">
        <v>26</v>
      </c>
      <c r="G246" s="175" t="s">
        <v>26</v>
      </c>
      <c r="H246" s="63">
        <v>0</v>
      </c>
      <c r="I246" s="63">
        <v>0</v>
      </c>
      <c r="J246" s="63">
        <v>0</v>
      </c>
      <c r="K246" s="168">
        <v>0</v>
      </c>
      <c r="L246" s="63"/>
      <c r="M246" s="63">
        <v>0</v>
      </c>
      <c r="N246" s="63">
        <v>0</v>
      </c>
      <c r="O246" s="63">
        <v>0</v>
      </c>
      <c r="P246" s="169">
        <v>1</v>
      </c>
      <c r="Q246" s="170">
        <v>0</v>
      </c>
      <c r="R246"/>
      <c r="S246"/>
      <c r="T246"/>
      <c r="U246"/>
      <c r="V246"/>
      <c r="W246"/>
      <c r="X246"/>
    </row>
    <row r="247" spans="1:24" ht="15.75">
      <c r="A247" s="176"/>
      <c r="B247" s="176"/>
      <c r="C247" s="176"/>
      <c r="D247" s="176" t="s">
        <v>236</v>
      </c>
      <c r="E247" s="177">
        <v>47.5</v>
      </c>
      <c r="F247" t="s">
        <v>26</v>
      </c>
      <c r="G247" s="175" t="s">
        <v>26</v>
      </c>
      <c r="H247" s="63">
        <v>0</v>
      </c>
      <c r="I247" s="63">
        <v>0</v>
      </c>
      <c r="J247" s="63">
        <v>0</v>
      </c>
      <c r="K247" s="168">
        <v>0</v>
      </c>
      <c r="L247" s="63"/>
      <c r="M247" s="63">
        <v>0</v>
      </c>
      <c r="N247" s="63">
        <v>0</v>
      </c>
      <c r="O247" s="63">
        <v>0</v>
      </c>
      <c r="P247" s="169">
        <v>1</v>
      </c>
      <c r="Q247" s="170">
        <v>0</v>
      </c>
      <c r="R247"/>
      <c r="S247"/>
      <c r="T247"/>
      <c r="U247"/>
      <c r="V247"/>
      <c r="W247"/>
      <c r="X247"/>
    </row>
    <row r="248" spans="1:24" ht="15.75">
      <c r="A248" s="176"/>
      <c r="B248" s="176"/>
      <c r="C248" s="176"/>
      <c r="D248" s="176" t="s">
        <v>229</v>
      </c>
      <c r="E248" s="177">
        <v>87</v>
      </c>
      <c r="F248" t="s">
        <v>26</v>
      </c>
      <c r="G248" s="175" t="s">
        <v>26</v>
      </c>
      <c r="H248" s="63">
        <v>0</v>
      </c>
      <c r="I248" s="63">
        <v>0</v>
      </c>
      <c r="J248" s="63">
        <v>0</v>
      </c>
      <c r="K248" s="168">
        <v>0</v>
      </c>
      <c r="L248" s="63"/>
      <c r="M248" s="63">
        <v>0</v>
      </c>
      <c r="N248" s="63">
        <v>0</v>
      </c>
      <c r="O248" s="63">
        <v>0</v>
      </c>
      <c r="P248" s="169">
        <v>1</v>
      </c>
      <c r="Q248" s="170">
        <v>0</v>
      </c>
      <c r="R248"/>
      <c r="S248"/>
      <c r="T248"/>
      <c r="U248"/>
      <c r="V248"/>
      <c r="W248"/>
      <c r="X248"/>
    </row>
    <row r="249" spans="1:24" ht="15.75">
      <c r="A249" s="176"/>
      <c r="B249" s="176"/>
      <c r="C249" s="176"/>
      <c r="D249" s="176" t="s">
        <v>239</v>
      </c>
      <c r="E249" s="177">
        <v>182</v>
      </c>
      <c r="F249" t="s">
        <v>26</v>
      </c>
      <c r="G249" s="175" t="s">
        <v>26</v>
      </c>
      <c r="H249" s="63">
        <v>0</v>
      </c>
      <c r="I249" s="63">
        <v>0</v>
      </c>
      <c r="J249" s="63">
        <v>0</v>
      </c>
      <c r="K249" s="168">
        <v>0</v>
      </c>
      <c r="L249" s="63"/>
      <c r="M249" s="63">
        <v>0</v>
      </c>
      <c r="N249" s="63">
        <v>0</v>
      </c>
      <c r="O249" s="63">
        <v>0</v>
      </c>
      <c r="P249" s="169">
        <v>1</v>
      </c>
      <c r="Q249" s="170">
        <v>0</v>
      </c>
      <c r="R249"/>
      <c r="S249"/>
      <c r="T249"/>
      <c r="U249"/>
      <c r="V249"/>
      <c r="W249"/>
      <c r="X249"/>
    </row>
    <row r="250" spans="1:24" ht="15.75">
      <c r="A250" s="176"/>
      <c r="B250" s="176"/>
      <c r="C250" s="176"/>
      <c r="D250" s="176" t="s">
        <v>230</v>
      </c>
      <c r="E250" s="177">
        <v>47.5</v>
      </c>
      <c r="F250" t="s">
        <v>26</v>
      </c>
      <c r="G250" s="175" t="s">
        <v>26</v>
      </c>
      <c r="H250" s="63">
        <v>0</v>
      </c>
      <c r="I250" s="63">
        <v>0</v>
      </c>
      <c r="J250" s="63">
        <v>0</v>
      </c>
      <c r="K250" s="168">
        <v>0</v>
      </c>
      <c r="L250" s="63"/>
      <c r="M250" s="63">
        <v>0</v>
      </c>
      <c r="N250" s="63">
        <v>0</v>
      </c>
      <c r="O250" s="63">
        <v>0</v>
      </c>
      <c r="P250" s="169">
        <v>1</v>
      </c>
      <c r="Q250" s="170">
        <v>0</v>
      </c>
      <c r="R250"/>
      <c r="S250"/>
      <c r="T250"/>
      <c r="U250"/>
      <c r="V250"/>
      <c r="W250"/>
      <c r="X250"/>
    </row>
    <row r="251" spans="1:24" ht="15.75">
      <c r="A251" s="176"/>
      <c r="B251" s="176"/>
      <c r="C251" s="176"/>
      <c r="D251" s="176" t="s">
        <v>231</v>
      </c>
      <c r="E251" s="177">
        <v>61.75</v>
      </c>
      <c r="F251" t="s">
        <v>26</v>
      </c>
      <c r="G251" s="175" t="s">
        <v>26</v>
      </c>
      <c r="H251" s="63">
        <v>0</v>
      </c>
      <c r="I251" s="63">
        <v>0</v>
      </c>
      <c r="J251" s="63">
        <v>0</v>
      </c>
      <c r="K251" s="168">
        <v>0</v>
      </c>
      <c r="L251" s="63"/>
      <c r="M251" s="63">
        <v>0</v>
      </c>
      <c r="N251" s="63">
        <v>0</v>
      </c>
      <c r="O251" s="63">
        <v>0</v>
      </c>
      <c r="P251" s="169">
        <v>1</v>
      </c>
      <c r="Q251" s="170">
        <v>0</v>
      </c>
      <c r="R251"/>
      <c r="S251"/>
      <c r="T251"/>
      <c r="U251"/>
      <c r="V251"/>
      <c r="W251"/>
      <c r="X251"/>
    </row>
    <row r="252" spans="1:24" ht="15.75">
      <c r="A252" s="176"/>
      <c r="B252" s="176"/>
      <c r="C252" s="176"/>
      <c r="D252" s="176" t="s">
        <v>237</v>
      </c>
      <c r="E252" s="177">
        <v>172</v>
      </c>
      <c r="F252" t="s">
        <v>26</v>
      </c>
      <c r="G252" s="175" t="s">
        <v>26</v>
      </c>
      <c r="H252" s="63">
        <v>0</v>
      </c>
      <c r="I252" s="63">
        <v>0</v>
      </c>
      <c r="J252" s="63">
        <v>0</v>
      </c>
      <c r="K252" s="168">
        <v>0</v>
      </c>
      <c r="L252" s="63"/>
      <c r="M252" s="63">
        <v>0</v>
      </c>
      <c r="N252" s="63">
        <v>0</v>
      </c>
      <c r="O252" s="63">
        <v>0</v>
      </c>
      <c r="P252" s="169">
        <v>1</v>
      </c>
      <c r="Q252" s="170">
        <v>0</v>
      </c>
      <c r="R252"/>
      <c r="S252"/>
      <c r="T252"/>
      <c r="U252"/>
      <c r="V252"/>
      <c r="W252"/>
      <c r="X252"/>
    </row>
    <row r="253" spans="1:24" ht="15.75">
      <c r="A253" s="176"/>
      <c r="B253" s="176"/>
      <c r="C253" s="176" t="s">
        <v>240</v>
      </c>
      <c r="D253" s="175" t="s">
        <v>239</v>
      </c>
      <c r="E253" s="177">
        <v>182</v>
      </c>
      <c r="F253" t="s">
        <v>26</v>
      </c>
      <c r="G253" s="175" t="s">
        <v>26</v>
      </c>
      <c r="H253" s="63">
        <v>0</v>
      </c>
      <c r="I253" s="63">
        <v>0</v>
      </c>
      <c r="J253" s="63">
        <v>0</v>
      </c>
      <c r="K253" s="168">
        <v>0</v>
      </c>
      <c r="L253" s="63"/>
      <c r="M253" s="63">
        <v>0</v>
      </c>
      <c r="N253" s="63">
        <v>0</v>
      </c>
      <c r="O253" s="63">
        <v>0</v>
      </c>
      <c r="P253" s="169">
        <v>1</v>
      </c>
      <c r="Q253" s="170">
        <v>0</v>
      </c>
      <c r="R253"/>
      <c r="S253"/>
      <c r="T253"/>
      <c r="U253"/>
      <c r="V253"/>
      <c r="W253"/>
      <c r="X253"/>
    </row>
    <row r="254" spans="1:24" ht="15.75">
      <c r="A254" s="176"/>
      <c r="B254" s="176"/>
      <c r="C254" t="s">
        <v>241</v>
      </c>
      <c r="D254" t="s">
        <v>233</v>
      </c>
      <c r="E254" s="180">
        <v>200</v>
      </c>
      <c r="F254" t="s">
        <v>29</v>
      </c>
      <c r="G254" t="s">
        <v>26</v>
      </c>
      <c r="H254" s="63">
        <v>16</v>
      </c>
      <c r="I254" s="63">
        <v>3200</v>
      </c>
      <c r="J254" s="63">
        <v>0</v>
      </c>
      <c r="K254" s="168">
        <v>3200</v>
      </c>
      <c r="L254" s="63"/>
      <c r="M254" s="63">
        <v>0</v>
      </c>
      <c r="N254" s="63">
        <v>0</v>
      </c>
      <c r="O254" s="63">
        <v>0</v>
      </c>
      <c r="P254" s="169">
        <v>1</v>
      </c>
      <c r="Q254" s="170">
        <v>0</v>
      </c>
      <c r="R254"/>
      <c r="S254"/>
      <c r="T254"/>
      <c r="U254"/>
      <c r="V254"/>
      <c r="W254"/>
      <c r="X254"/>
    </row>
    <row r="255" spans="1:24" ht="15.75">
      <c r="A255" s="176"/>
      <c r="B255" s="176"/>
      <c r="C255"/>
      <c r="D255" t="s">
        <v>219</v>
      </c>
      <c r="E255" s="180">
        <v>180</v>
      </c>
      <c r="F255" t="s">
        <v>29</v>
      </c>
      <c r="G255" t="s">
        <v>26</v>
      </c>
      <c r="H255" s="63">
        <v>152</v>
      </c>
      <c r="I255" s="63">
        <v>27360</v>
      </c>
      <c r="J255" s="63">
        <v>0</v>
      </c>
      <c r="K255" s="168">
        <v>27360</v>
      </c>
      <c r="L255" s="63"/>
      <c r="M255" s="63">
        <v>0</v>
      </c>
      <c r="N255" s="63">
        <v>0</v>
      </c>
      <c r="O255" s="63">
        <v>0</v>
      </c>
      <c r="P255" s="169">
        <v>1</v>
      </c>
      <c r="Q255" s="170">
        <v>0</v>
      </c>
      <c r="R255"/>
      <c r="S255"/>
      <c r="T255"/>
      <c r="U255"/>
      <c r="V255"/>
      <c r="W255"/>
      <c r="X255"/>
    </row>
    <row r="256" spans="1:24" ht="15.75">
      <c r="A256" s="176"/>
      <c r="B256" s="176"/>
      <c r="C256"/>
      <c r="D256" t="s">
        <v>242</v>
      </c>
      <c r="E256" s="180">
        <v>61.75</v>
      </c>
      <c r="F256" t="s">
        <v>32</v>
      </c>
      <c r="G256" t="s">
        <v>26</v>
      </c>
      <c r="H256" s="63">
        <v>171</v>
      </c>
      <c r="I256" s="63">
        <v>10559.25</v>
      </c>
      <c r="J256" s="63">
        <v>0</v>
      </c>
      <c r="K256" s="168">
        <v>10559.25</v>
      </c>
      <c r="L256" s="63"/>
      <c r="M256" s="63">
        <v>0</v>
      </c>
      <c r="N256" s="63">
        <v>0</v>
      </c>
      <c r="O256" s="63">
        <v>0</v>
      </c>
      <c r="P256" s="169">
        <v>1</v>
      </c>
      <c r="Q256" s="170">
        <v>0</v>
      </c>
      <c r="R256"/>
      <c r="S256"/>
      <c r="T256"/>
      <c r="U256"/>
      <c r="V256"/>
      <c r="W256"/>
      <c r="X256"/>
    </row>
    <row r="257" spans="1:24" ht="15.75">
      <c r="A257" s="176"/>
      <c r="B257" s="176"/>
      <c r="C257"/>
      <c r="D257" t="s">
        <v>234</v>
      </c>
      <c r="E257" s="180">
        <v>165</v>
      </c>
      <c r="F257" t="s">
        <v>29</v>
      </c>
      <c r="G257" t="s">
        <v>26</v>
      </c>
      <c r="H257" s="63">
        <v>152</v>
      </c>
      <c r="I257" s="63">
        <v>25080</v>
      </c>
      <c r="J257" s="63">
        <v>0</v>
      </c>
      <c r="K257" s="168">
        <v>25080</v>
      </c>
      <c r="L257" s="63"/>
      <c r="M257" s="63">
        <v>0</v>
      </c>
      <c r="N257" s="63">
        <v>0</v>
      </c>
      <c r="O257" s="63">
        <v>0</v>
      </c>
      <c r="P257" s="169">
        <v>1</v>
      </c>
      <c r="Q257" s="170">
        <v>0</v>
      </c>
      <c r="R257"/>
      <c r="S257"/>
      <c r="T257"/>
      <c r="U257"/>
      <c r="V257"/>
      <c r="W257"/>
      <c r="X257"/>
    </row>
    <row r="258" spans="1:24" ht="15.75">
      <c r="A258" s="176"/>
      <c r="B258" s="176"/>
      <c r="C258"/>
      <c r="D258" t="s">
        <v>235</v>
      </c>
      <c r="E258" s="180">
        <v>172</v>
      </c>
      <c r="F258" t="s">
        <v>29</v>
      </c>
      <c r="G258" t="s">
        <v>26</v>
      </c>
      <c r="H258" s="63">
        <v>0</v>
      </c>
      <c r="I258" s="63">
        <v>0</v>
      </c>
      <c r="J258" s="63">
        <v>0</v>
      </c>
      <c r="K258" s="168">
        <v>0</v>
      </c>
      <c r="L258" s="63"/>
      <c r="M258" s="63">
        <v>0</v>
      </c>
      <c r="N258" s="63">
        <v>0</v>
      </c>
      <c r="O258" s="63">
        <v>0</v>
      </c>
      <c r="P258" s="169">
        <v>1</v>
      </c>
      <c r="Q258" s="170">
        <v>0</v>
      </c>
      <c r="R258"/>
      <c r="S258"/>
      <c r="T258"/>
      <c r="U258"/>
      <c r="V258"/>
      <c r="W258"/>
      <c r="X258"/>
    </row>
    <row r="259" spans="1:24" ht="15.75">
      <c r="A259" s="176"/>
      <c r="B259" s="176"/>
      <c r="C259"/>
      <c r="D259" t="s">
        <v>220</v>
      </c>
      <c r="E259" s="180">
        <v>180</v>
      </c>
      <c r="F259" t="s">
        <v>29</v>
      </c>
      <c r="G259" t="s">
        <v>26</v>
      </c>
      <c r="H259" s="63">
        <v>152</v>
      </c>
      <c r="I259" s="63">
        <v>27360</v>
      </c>
      <c r="J259" s="63">
        <v>0</v>
      </c>
      <c r="K259" s="168">
        <v>27360</v>
      </c>
      <c r="L259" s="63"/>
      <c r="M259" s="63">
        <v>0</v>
      </c>
      <c r="N259" s="63">
        <v>0</v>
      </c>
      <c r="O259" s="63">
        <v>0</v>
      </c>
      <c r="P259" s="169">
        <v>1</v>
      </c>
      <c r="Q259" s="170">
        <v>0</v>
      </c>
      <c r="R259"/>
      <c r="S259"/>
      <c r="T259"/>
      <c r="U259"/>
      <c r="V259"/>
      <c r="W259"/>
      <c r="X259"/>
    </row>
    <row r="260" spans="1:24" ht="15.75">
      <c r="A260" s="176"/>
      <c r="B260" s="176"/>
      <c r="C260"/>
      <c r="D260" t="s">
        <v>221</v>
      </c>
      <c r="E260" s="180">
        <v>180</v>
      </c>
      <c r="F260" t="s">
        <v>29</v>
      </c>
      <c r="G260" t="s">
        <v>26</v>
      </c>
      <c r="H260" s="63">
        <v>60</v>
      </c>
      <c r="I260" s="63">
        <v>10800</v>
      </c>
      <c r="J260" s="63">
        <v>0</v>
      </c>
      <c r="K260" s="168">
        <v>10800</v>
      </c>
      <c r="L260" s="63"/>
      <c r="M260" s="63">
        <v>0</v>
      </c>
      <c r="N260" s="63">
        <v>0</v>
      </c>
      <c r="O260" s="63">
        <v>0</v>
      </c>
      <c r="P260" s="169">
        <v>1</v>
      </c>
      <c r="Q260" s="170">
        <v>0</v>
      </c>
      <c r="R260"/>
      <c r="S260"/>
      <c r="T260"/>
      <c r="U260"/>
      <c r="V260"/>
      <c r="W260"/>
      <c r="X260"/>
    </row>
    <row r="261" spans="1:24" ht="15.75">
      <c r="A261" s="176"/>
      <c r="B261" s="176"/>
      <c r="C261"/>
      <c r="D261" t="s">
        <v>222</v>
      </c>
      <c r="E261" s="180">
        <v>61.75</v>
      </c>
      <c r="F261" t="s">
        <v>32</v>
      </c>
      <c r="G261" t="s">
        <v>26</v>
      </c>
      <c r="H261" s="63">
        <v>171</v>
      </c>
      <c r="I261" s="63">
        <v>10559.25</v>
      </c>
      <c r="J261" s="63">
        <v>0</v>
      </c>
      <c r="K261" s="168">
        <v>10559.25</v>
      </c>
      <c r="L261" s="63"/>
      <c r="M261" s="63">
        <v>0</v>
      </c>
      <c r="N261" s="63">
        <v>0</v>
      </c>
      <c r="O261" s="63">
        <v>0</v>
      </c>
      <c r="P261" s="169">
        <v>1</v>
      </c>
      <c r="Q261" s="170">
        <v>0</v>
      </c>
      <c r="R261"/>
      <c r="S261"/>
      <c r="T261"/>
      <c r="U261"/>
      <c r="V261"/>
      <c r="W261"/>
      <c r="X261"/>
    </row>
    <row r="262" spans="1:24" ht="15.75">
      <c r="A262" s="176"/>
      <c r="B262" s="176"/>
      <c r="C262"/>
      <c r="D262" t="s">
        <v>223</v>
      </c>
      <c r="E262" s="180">
        <v>47.5</v>
      </c>
      <c r="F262" t="s">
        <v>32</v>
      </c>
      <c r="G262" t="s">
        <v>26</v>
      </c>
      <c r="H262" s="63">
        <v>171</v>
      </c>
      <c r="I262" s="63">
        <v>8122.5</v>
      </c>
      <c r="J262" s="63">
        <v>0</v>
      </c>
      <c r="K262" s="168">
        <v>8122.5</v>
      </c>
      <c r="L262" s="63"/>
      <c r="M262" s="63">
        <v>0</v>
      </c>
      <c r="N262" s="63">
        <v>0</v>
      </c>
      <c r="O262" s="63">
        <v>0</v>
      </c>
      <c r="P262" s="169">
        <v>1</v>
      </c>
      <c r="Q262" s="170">
        <v>0</v>
      </c>
      <c r="R262"/>
      <c r="S262"/>
      <c r="T262"/>
      <c r="U262"/>
      <c r="V262"/>
      <c r="W262"/>
      <c r="X262"/>
    </row>
    <row r="263" spans="1:24" ht="15.75">
      <c r="A263" s="176"/>
      <c r="B263" s="176"/>
      <c r="C263"/>
      <c r="D263" t="s">
        <v>224</v>
      </c>
      <c r="E263" s="180">
        <v>61.75</v>
      </c>
      <c r="F263" t="s">
        <v>32</v>
      </c>
      <c r="G263" t="s">
        <v>26</v>
      </c>
      <c r="H263" s="63">
        <v>171</v>
      </c>
      <c r="I263" s="63">
        <v>10559.25</v>
      </c>
      <c r="J263" s="63">
        <v>0</v>
      </c>
      <c r="K263" s="168">
        <v>10559.25</v>
      </c>
      <c r="L263" s="63"/>
      <c r="M263" s="63">
        <v>0</v>
      </c>
      <c r="N263" s="63">
        <v>0</v>
      </c>
      <c r="O263" s="63">
        <v>0</v>
      </c>
      <c r="P263" s="169">
        <v>1</v>
      </c>
      <c r="Q263" s="170">
        <v>0</v>
      </c>
      <c r="R263"/>
      <c r="S263"/>
      <c r="T263"/>
      <c r="U263"/>
      <c r="V263"/>
      <c r="W263"/>
      <c r="X263"/>
    </row>
    <row r="264" spans="1:24" ht="15.75">
      <c r="A264" s="176"/>
      <c r="B264" s="176"/>
      <c r="C264"/>
      <c r="D264" t="s">
        <v>225</v>
      </c>
      <c r="E264" s="180">
        <v>61.75</v>
      </c>
      <c r="F264" t="s">
        <v>32</v>
      </c>
      <c r="G264" t="s">
        <v>26</v>
      </c>
      <c r="H264" s="63">
        <v>171</v>
      </c>
      <c r="I264" s="63">
        <v>10559.25</v>
      </c>
      <c r="J264" s="63">
        <v>0</v>
      </c>
      <c r="K264" s="168">
        <v>10559.25</v>
      </c>
      <c r="L264" s="63"/>
      <c r="M264" s="63">
        <v>0</v>
      </c>
      <c r="N264" s="63">
        <v>0</v>
      </c>
      <c r="O264" s="63">
        <v>0</v>
      </c>
      <c r="P264" s="169">
        <v>1</v>
      </c>
      <c r="Q264" s="170">
        <v>0</v>
      </c>
      <c r="R264"/>
      <c r="S264"/>
      <c r="T264"/>
      <c r="U264"/>
      <c r="V264"/>
      <c r="W264"/>
      <c r="X264"/>
    </row>
    <row r="265" spans="1:24" ht="15.75">
      <c r="A265" s="176"/>
      <c r="B265" s="176"/>
      <c r="C265"/>
      <c r="D265" t="s">
        <v>215</v>
      </c>
      <c r="E265" s="180">
        <v>172</v>
      </c>
      <c r="F265" t="s">
        <v>29</v>
      </c>
      <c r="G265" t="s">
        <v>26</v>
      </c>
      <c r="H265" s="63">
        <v>16</v>
      </c>
      <c r="I265" s="63">
        <v>2752</v>
      </c>
      <c r="J265" s="63">
        <v>0</v>
      </c>
      <c r="K265" s="168">
        <v>2752</v>
      </c>
      <c r="L265" s="63"/>
      <c r="M265" s="63">
        <v>0</v>
      </c>
      <c r="N265" s="63">
        <v>0</v>
      </c>
      <c r="O265" s="63">
        <v>0</v>
      </c>
      <c r="P265" s="169">
        <v>1</v>
      </c>
      <c r="Q265" s="170">
        <v>0</v>
      </c>
      <c r="R265"/>
      <c r="S265"/>
      <c r="T265"/>
      <c r="U265"/>
      <c r="V265"/>
      <c r="W265"/>
      <c r="X265"/>
    </row>
    <row r="266" spans="1:24" ht="15.75">
      <c r="A266" s="176"/>
      <c r="B266" s="176"/>
      <c r="C266"/>
      <c r="D266" t="s">
        <v>216</v>
      </c>
      <c r="E266" s="180">
        <v>210</v>
      </c>
      <c r="F266" t="s">
        <v>29</v>
      </c>
      <c r="G266" t="s">
        <v>26</v>
      </c>
      <c r="H266" s="63">
        <v>16</v>
      </c>
      <c r="I266" s="63">
        <v>3360</v>
      </c>
      <c r="J266" s="63">
        <v>0</v>
      </c>
      <c r="K266" s="168">
        <v>3360</v>
      </c>
      <c r="L266" s="63"/>
      <c r="M266" s="63">
        <v>0</v>
      </c>
      <c r="N266" s="63">
        <v>0</v>
      </c>
      <c r="O266" s="63">
        <v>0</v>
      </c>
      <c r="P266" s="169">
        <v>1</v>
      </c>
      <c r="Q266" s="170">
        <v>0</v>
      </c>
      <c r="R266"/>
      <c r="S266"/>
      <c r="T266"/>
      <c r="U266"/>
      <c r="V266"/>
      <c r="W266"/>
      <c r="X266"/>
    </row>
    <row r="267" spans="1:24" ht="15.75">
      <c r="A267" s="176"/>
      <c r="B267" s="176"/>
      <c r="C267"/>
      <c r="D267" t="s">
        <v>226</v>
      </c>
      <c r="E267" s="180">
        <v>180</v>
      </c>
      <c r="F267" t="s">
        <v>29</v>
      </c>
      <c r="G267" t="s">
        <v>26</v>
      </c>
      <c r="H267" s="63">
        <v>152</v>
      </c>
      <c r="I267" s="63">
        <v>27360</v>
      </c>
      <c r="J267" s="63">
        <v>0</v>
      </c>
      <c r="K267" s="168">
        <v>27360</v>
      </c>
      <c r="L267" s="63"/>
      <c r="M267" s="63">
        <v>0</v>
      </c>
      <c r="N267" s="63">
        <v>0</v>
      </c>
      <c r="O267" s="63">
        <v>0</v>
      </c>
      <c r="P267" s="169">
        <v>1</v>
      </c>
      <c r="Q267" s="170">
        <v>0</v>
      </c>
      <c r="R267"/>
      <c r="S267"/>
      <c r="T267"/>
      <c r="U267"/>
      <c r="V267"/>
      <c r="W267"/>
      <c r="X267"/>
    </row>
    <row r="268" spans="1:24" ht="15.75">
      <c r="A268" s="176"/>
      <c r="B268" s="176"/>
      <c r="C268"/>
      <c r="D268" t="s">
        <v>228</v>
      </c>
      <c r="E268" s="180">
        <v>165</v>
      </c>
      <c r="F268" t="s">
        <v>29</v>
      </c>
      <c r="G268" t="s">
        <v>26</v>
      </c>
      <c r="H268" s="63">
        <v>152</v>
      </c>
      <c r="I268" s="63">
        <v>25080</v>
      </c>
      <c r="J268" s="63">
        <v>0</v>
      </c>
      <c r="K268" s="168">
        <v>25080</v>
      </c>
      <c r="L268" s="63"/>
      <c r="M268" s="63">
        <v>0</v>
      </c>
      <c r="N268" s="63">
        <v>0</v>
      </c>
      <c r="O268" s="63">
        <v>0</v>
      </c>
      <c r="P268" s="169">
        <v>1</v>
      </c>
      <c r="Q268" s="170">
        <v>0</v>
      </c>
      <c r="R268"/>
      <c r="S268"/>
      <c r="T268"/>
      <c r="U268"/>
      <c r="V268"/>
      <c r="W268"/>
      <c r="X268"/>
    </row>
    <row r="269" spans="1:24" ht="15.75">
      <c r="A269" s="176"/>
      <c r="B269" s="176"/>
      <c r="C269"/>
      <c r="D269" t="s">
        <v>236</v>
      </c>
      <c r="E269" s="180">
        <v>47.5</v>
      </c>
      <c r="F269" t="s">
        <v>32</v>
      </c>
      <c r="G269" t="s">
        <v>26</v>
      </c>
      <c r="H269" s="63">
        <v>171</v>
      </c>
      <c r="I269" s="63">
        <v>8122.5</v>
      </c>
      <c r="J269" s="63">
        <v>0</v>
      </c>
      <c r="K269" s="168">
        <v>8122.5</v>
      </c>
      <c r="L269" s="63"/>
      <c r="M269" s="63">
        <v>0</v>
      </c>
      <c r="N269" s="63">
        <v>0</v>
      </c>
      <c r="O269" s="63">
        <v>0</v>
      </c>
      <c r="P269" s="169">
        <v>1</v>
      </c>
      <c r="Q269" s="170">
        <v>0</v>
      </c>
      <c r="R269"/>
      <c r="S269"/>
      <c r="T269"/>
      <c r="U269"/>
      <c r="V269"/>
      <c r="W269"/>
      <c r="X269"/>
    </row>
    <row r="270" spans="1:24" ht="15.75">
      <c r="A270" s="176"/>
      <c r="B270" s="176"/>
      <c r="C270"/>
      <c r="D270" t="s">
        <v>239</v>
      </c>
      <c r="E270" s="180">
        <v>180</v>
      </c>
      <c r="F270" t="s">
        <v>29</v>
      </c>
      <c r="G270" t="s">
        <v>26</v>
      </c>
      <c r="H270" s="63">
        <v>152</v>
      </c>
      <c r="I270" s="63">
        <v>27360</v>
      </c>
      <c r="J270" s="63">
        <v>0</v>
      </c>
      <c r="K270" s="168">
        <v>27360</v>
      </c>
      <c r="L270" s="63"/>
      <c r="M270" s="63">
        <v>0</v>
      </c>
      <c r="N270" s="63">
        <v>0</v>
      </c>
      <c r="O270" s="63">
        <v>0</v>
      </c>
      <c r="P270" s="169">
        <v>1</v>
      </c>
      <c r="Q270" s="170">
        <v>0</v>
      </c>
      <c r="R270"/>
      <c r="S270"/>
      <c r="T270"/>
      <c r="U270"/>
      <c r="V270"/>
      <c r="W270"/>
      <c r="X270"/>
    </row>
    <row r="271" spans="1:24" ht="15.75">
      <c r="A271" s="176"/>
      <c r="B271" s="176"/>
      <c r="C271"/>
      <c r="D271" t="s">
        <v>230</v>
      </c>
      <c r="E271" s="180">
        <v>47.5</v>
      </c>
      <c r="F271" t="s">
        <v>32</v>
      </c>
      <c r="G271" t="s">
        <v>26</v>
      </c>
      <c r="H271" s="63">
        <v>171</v>
      </c>
      <c r="I271" s="63">
        <v>8122.5</v>
      </c>
      <c r="J271" s="63">
        <v>0</v>
      </c>
      <c r="K271" s="168">
        <v>8122.5</v>
      </c>
      <c r="L271" s="63"/>
      <c r="M271" s="63">
        <v>0</v>
      </c>
      <c r="N271" s="63">
        <v>0</v>
      </c>
      <c r="O271" s="63">
        <v>0</v>
      </c>
      <c r="P271" s="169">
        <v>1</v>
      </c>
      <c r="Q271" s="170">
        <v>0</v>
      </c>
      <c r="R271"/>
      <c r="S271"/>
      <c r="T271"/>
      <c r="U271"/>
      <c r="V271"/>
      <c r="W271"/>
      <c r="X271"/>
    </row>
    <row r="272" spans="1:24" ht="15.75">
      <c r="A272" s="176"/>
      <c r="B272" s="176"/>
      <c r="C272"/>
      <c r="D272" t="s">
        <v>243</v>
      </c>
      <c r="E272" s="180">
        <v>87</v>
      </c>
      <c r="F272" t="s">
        <v>32</v>
      </c>
      <c r="G272" t="s">
        <v>26</v>
      </c>
      <c r="H272" s="63">
        <v>171</v>
      </c>
      <c r="I272" s="63">
        <v>14877</v>
      </c>
      <c r="J272" s="63">
        <v>0</v>
      </c>
      <c r="K272" s="168">
        <v>14877</v>
      </c>
      <c r="L272" s="63"/>
      <c r="M272" s="63">
        <v>0</v>
      </c>
      <c r="N272" s="63">
        <v>0</v>
      </c>
      <c r="O272" s="63">
        <v>0</v>
      </c>
      <c r="P272" s="169">
        <v>1</v>
      </c>
      <c r="Q272" s="170">
        <v>0</v>
      </c>
      <c r="R272"/>
      <c r="S272"/>
      <c r="T272"/>
      <c r="U272"/>
      <c r="V272"/>
      <c r="W272"/>
      <c r="X272"/>
    </row>
    <row r="273" spans="1:24" ht="15.75">
      <c r="A273" s="176"/>
      <c r="B273" s="176"/>
      <c r="C273"/>
      <c r="D273" t="s">
        <v>231</v>
      </c>
      <c r="E273" s="180">
        <v>61.75</v>
      </c>
      <c r="F273" t="s">
        <v>32</v>
      </c>
      <c r="G273" t="s">
        <v>26</v>
      </c>
      <c r="H273" s="63">
        <v>171</v>
      </c>
      <c r="I273" s="63">
        <v>10559.25</v>
      </c>
      <c r="J273" s="63">
        <v>0</v>
      </c>
      <c r="K273" s="168">
        <v>10559.25</v>
      </c>
      <c r="L273" s="63"/>
      <c r="M273" s="63">
        <v>0</v>
      </c>
      <c r="N273" s="63">
        <v>0</v>
      </c>
      <c r="O273" s="63">
        <v>0</v>
      </c>
      <c r="P273" s="169">
        <v>1</v>
      </c>
      <c r="Q273" s="170">
        <v>0</v>
      </c>
      <c r="R273"/>
      <c r="S273"/>
      <c r="T273"/>
      <c r="U273"/>
      <c r="V273"/>
      <c r="W273"/>
      <c r="X273"/>
    </row>
    <row r="274" spans="1:24" ht="15.75">
      <c r="A274" s="176"/>
      <c r="B274" s="176"/>
      <c r="C274"/>
      <c r="D274" t="s">
        <v>237</v>
      </c>
      <c r="E274" s="180">
        <v>172</v>
      </c>
      <c r="F274" t="s">
        <v>29</v>
      </c>
      <c r="G274" t="s">
        <v>26</v>
      </c>
      <c r="H274" s="63">
        <v>0</v>
      </c>
      <c r="I274" s="63">
        <v>0</v>
      </c>
      <c r="J274" s="63">
        <v>0</v>
      </c>
      <c r="K274" s="168">
        <v>0</v>
      </c>
      <c r="L274" s="63"/>
      <c r="M274" s="63">
        <v>0</v>
      </c>
      <c r="N274" s="63">
        <v>0</v>
      </c>
      <c r="O274" s="63">
        <v>0</v>
      </c>
      <c r="P274" s="169">
        <v>1</v>
      </c>
      <c r="Q274" s="170">
        <v>0</v>
      </c>
      <c r="R274"/>
      <c r="S274"/>
      <c r="T274"/>
      <c r="U274"/>
      <c r="V274"/>
      <c r="W274"/>
      <c r="X274"/>
    </row>
    <row r="275" spans="1:24" ht="15.75">
      <c r="A275" s="176"/>
      <c r="B275" s="176"/>
      <c r="C275"/>
      <c r="D275" t="s">
        <v>244</v>
      </c>
      <c r="E275" s="180">
        <v>47.5</v>
      </c>
      <c r="F275" t="s">
        <v>32</v>
      </c>
      <c r="G275" t="s">
        <v>26</v>
      </c>
      <c r="H275" s="63">
        <v>171</v>
      </c>
      <c r="I275" s="63">
        <v>8122.5</v>
      </c>
      <c r="J275" s="63">
        <v>0</v>
      </c>
      <c r="K275" s="168">
        <v>8122.5</v>
      </c>
      <c r="L275" s="63"/>
      <c r="M275" s="63">
        <v>0</v>
      </c>
      <c r="N275" s="63">
        <v>0</v>
      </c>
      <c r="O275" s="63">
        <v>0</v>
      </c>
      <c r="P275" s="169">
        <v>1</v>
      </c>
      <c r="Q275" s="170">
        <v>0</v>
      </c>
      <c r="R275"/>
      <c r="S275"/>
      <c r="T275"/>
      <c r="U275"/>
      <c r="V275"/>
      <c r="W275"/>
      <c r="X275"/>
    </row>
    <row r="276" spans="1:24" ht="15.75">
      <c r="A276" s="176"/>
      <c r="B276" s="176"/>
      <c r="C276"/>
      <c r="D276" t="s">
        <v>245</v>
      </c>
      <c r="E276" s="180">
        <v>47.5</v>
      </c>
      <c r="F276" t="s">
        <v>32</v>
      </c>
      <c r="G276" t="s">
        <v>26</v>
      </c>
      <c r="H276" s="63">
        <v>171</v>
      </c>
      <c r="I276" s="63">
        <v>8122.5</v>
      </c>
      <c r="J276" s="63">
        <v>0</v>
      </c>
      <c r="K276" s="168">
        <v>8122.5</v>
      </c>
      <c r="L276" s="63"/>
      <c r="M276" s="63">
        <v>0</v>
      </c>
      <c r="N276" s="63">
        <v>0</v>
      </c>
      <c r="O276" s="63">
        <v>0</v>
      </c>
      <c r="P276" s="169">
        <v>1</v>
      </c>
      <c r="Q276" s="170">
        <v>0</v>
      </c>
      <c r="R276"/>
      <c r="S276"/>
      <c r="T276"/>
      <c r="U276"/>
      <c r="V276"/>
      <c r="W276"/>
      <c r="X276"/>
    </row>
    <row r="277" spans="1:24" ht="15.75">
      <c r="A277" s="176"/>
      <c r="B277" s="176"/>
      <c r="C277"/>
      <c r="D277" t="s">
        <v>246</v>
      </c>
      <c r="E277" s="180">
        <v>47.5</v>
      </c>
      <c r="F277" t="s">
        <v>32</v>
      </c>
      <c r="G277" t="s">
        <v>26</v>
      </c>
      <c r="H277" s="63">
        <v>171</v>
      </c>
      <c r="I277" s="63">
        <v>8122.5</v>
      </c>
      <c r="J277" s="63">
        <v>0</v>
      </c>
      <c r="K277" s="168">
        <v>8122.5</v>
      </c>
      <c r="L277" s="63"/>
      <c r="M277" s="63">
        <v>0</v>
      </c>
      <c r="N277" s="63">
        <v>0</v>
      </c>
      <c r="O277" s="63">
        <v>0</v>
      </c>
      <c r="P277" s="169">
        <v>1</v>
      </c>
      <c r="Q277" s="170">
        <v>0</v>
      </c>
      <c r="R277"/>
      <c r="S277"/>
      <c r="T277"/>
      <c r="U277"/>
      <c r="V277"/>
      <c r="W277"/>
      <c r="X277"/>
    </row>
    <row r="278" spans="1:24" ht="15.75">
      <c r="A278" s="176"/>
      <c r="B278" s="176"/>
      <c r="C278"/>
      <c r="D278" t="s">
        <v>247</v>
      </c>
      <c r="E278" s="180">
        <v>47.5</v>
      </c>
      <c r="F278" t="s">
        <v>32</v>
      </c>
      <c r="G278" t="s">
        <v>26</v>
      </c>
      <c r="H278" s="63">
        <v>171</v>
      </c>
      <c r="I278" s="63">
        <v>8122.5</v>
      </c>
      <c r="J278" s="63">
        <v>0</v>
      </c>
      <c r="K278" s="168">
        <v>8122.5</v>
      </c>
      <c r="L278" s="63"/>
      <c r="M278" s="63">
        <v>0</v>
      </c>
      <c r="N278" s="63">
        <v>0</v>
      </c>
      <c r="O278" s="63">
        <v>0</v>
      </c>
      <c r="P278" s="169">
        <v>1</v>
      </c>
      <c r="Q278" s="170">
        <v>0</v>
      </c>
      <c r="R278"/>
      <c r="S278"/>
      <c r="T278"/>
      <c r="U278"/>
      <c r="V278"/>
      <c r="W278"/>
      <c r="X278"/>
    </row>
    <row r="279" spans="1:24" ht="15.75">
      <c r="A279" s="176"/>
      <c r="B279" s="176"/>
      <c r="C279" t="s">
        <v>248</v>
      </c>
      <c r="D279" t="s">
        <v>26</v>
      </c>
      <c r="E279" s="180">
        <v>200</v>
      </c>
      <c r="F279" t="s">
        <v>26</v>
      </c>
      <c r="G279" t="s">
        <v>26</v>
      </c>
      <c r="H279" s="63">
        <v>0</v>
      </c>
      <c r="I279" s="63">
        <v>0</v>
      </c>
      <c r="J279" s="63">
        <v>0</v>
      </c>
      <c r="K279" s="168">
        <v>0</v>
      </c>
      <c r="L279" s="63"/>
      <c r="M279" s="63">
        <v>0</v>
      </c>
      <c r="N279" s="63">
        <v>0</v>
      </c>
      <c r="O279" s="63">
        <v>0</v>
      </c>
      <c r="P279" s="169">
        <v>1</v>
      </c>
      <c r="Q279" s="170">
        <v>0</v>
      </c>
      <c r="R279"/>
      <c r="S279"/>
      <c r="T279"/>
      <c r="U279"/>
      <c r="V279"/>
      <c r="W279"/>
      <c r="X279"/>
    </row>
    <row r="280" spans="1:24" ht="15.75">
      <c r="A280" s="176"/>
      <c r="B280" s="176"/>
      <c r="C280"/>
      <c r="D280"/>
      <c r="E280" s="180">
        <v>210</v>
      </c>
      <c r="F280" t="s">
        <v>26</v>
      </c>
      <c r="G280" t="s">
        <v>26</v>
      </c>
      <c r="H280" s="63">
        <v>0</v>
      </c>
      <c r="I280" s="63">
        <v>0</v>
      </c>
      <c r="J280" s="63">
        <v>0</v>
      </c>
      <c r="K280" s="168">
        <v>0</v>
      </c>
      <c r="L280" s="63"/>
      <c r="M280" s="63">
        <v>0</v>
      </c>
      <c r="N280" s="63">
        <v>0</v>
      </c>
      <c r="O280" s="63">
        <v>0</v>
      </c>
      <c r="P280" s="169">
        <v>1</v>
      </c>
      <c r="Q280" s="170">
        <v>0</v>
      </c>
      <c r="R280"/>
      <c r="S280"/>
      <c r="T280"/>
      <c r="U280"/>
      <c r="V280"/>
      <c r="W280"/>
      <c r="X280"/>
    </row>
    <row r="281" spans="1:24" ht="15.75">
      <c r="A281" s="176"/>
      <c r="B281" s="176"/>
      <c r="C281"/>
      <c r="D281"/>
      <c r="E281" s="180">
        <v>165</v>
      </c>
      <c r="F281" t="s">
        <v>26</v>
      </c>
      <c r="G281" t="s">
        <v>26</v>
      </c>
      <c r="H281" s="63">
        <v>0</v>
      </c>
      <c r="I281" s="63">
        <v>0</v>
      </c>
      <c r="J281" s="63">
        <v>0</v>
      </c>
      <c r="K281" s="168">
        <v>0</v>
      </c>
      <c r="L281" s="63"/>
      <c r="M281" s="63">
        <v>0</v>
      </c>
      <c r="N281" s="63">
        <v>0</v>
      </c>
      <c r="O281" s="63">
        <v>0</v>
      </c>
      <c r="P281" s="169">
        <v>2</v>
      </c>
      <c r="Q281" s="170">
        <v>0</v>
      </c>
      <c r="R281"/>
      <c r="S281"/>
      <c r="T281"/>
      <c r="U281"/>
      <c r="V281"/>
      <c r="W281"/>
      <c r="X281"/>
    </row>
    <row r="282" spans="1:24" ht="15.75">
      <c r="A282" s="176"/>
      <c r="B282" s="176"/>
      <c r="C282"/>
      <c r="D282"/>
      <c r="E282" s="180">
        <v>61.75</v>
      </c>
      <c r="F282" t="s">
        <v>26</v>
      </c>
      <c r="G282" t="s">
        <v>26</v>
      </c>
      <c r="H282" s="63">
        <v>0</v>
      </c>
      <c r="I282" s="63">
        <v>0</v>
      </c>
      <c r="J282" s="63">
        <v>0</v>
      </c>
      <c r="K282" s="168">
        <v>0</v>
      </c>
      <c r="L282" s="63"/>
      <c r="M282" s="63">
        <v>0</v>
      </c>
      <c r="N282" s="63">
        <v>0</v>
      </c>
      <c r="O282" s="63">
        <v>0</v>
      </c>
      <c r="P282" s="169">
        <v>4</v>
      </c>
      <c r="Q282" s="170">
        <v>0</v>
      </c>
      <c r="R282"/>
      <c r="S282"/>
      <c r="T282"/>
      <c r="U282"/>
      <c r="V282"/>
      <c r="W282"/>
      <c r="X282"/>
    </row>
    <row r="283" spans="1:24" ht="15.75">
      <c r="A283" s="176"/>
      <c r="B283" s="176"/>
      <c r="C283"/>
      <c r="D283"/>
      <c r="E283" s="180">
        <v>47.5</v>
      </c>
      <c r="F283" t="s">
        <v>26</v>
      </c>
      <c r="G283" t="s">
        <v>26</v>
      </c>
      <c r="H283" s="63">
        <v>0</v>
      </c>
      <c r="I283" s="63">
        <v>0</v>
      </c>
      <c r="J283" s="63">
        <v>0</v>
      </c>
      <c r="K283" s="168">
        <v>0</v>
      </c>
      <c r="L283" s="63"/>
      <c r="M283" s="63">
        <v>0</v>
      </c>
      <c r="N283" s="63">
        <v>0</v>
      </c>
      <c r="O283" s="63">
        <v>0</v>
      </c>
      <c r="P283" s="169">
        <v>3</v>
      </c>
      <c r="Q283" s="170">
        <v>0</v>
      </c>
      <c r="R283"/>
      <c r="S283"/>
      <c r="T283"/>
      <c r="U283"/>
      <c r="V283"/>
      <c r="W283"/>
      <c r="X283"/>
    </row>
    <row r="284" spans="1:24" ht="15.75">
      <c r="A284" s="176"/>
      <c r="B284" s="176"/>
      <c r="C284"/>
      <c r="D284"/>
      <c r="E284" s="180">
        <v>172</v>
      </c>
      <c r="F284" t="s">
        <v>26</v>
      </c>
      <c r="G284" t="s">
        <v>26</v>
      </c>
      <c r="H284" s="63">
        <v>0</v>
      </c>
      <c r="I284" s="63">
        <v>0</v>
      </c>
      <c r="J284" s="63">
        <v>0</v>
      </c>
      <c r="K284" s="168">
        <v>0</v>
      </c>
      <c r="L284" s="63"/>
      <c r="M284" s="63">
        <v>0</v>
      </c>
      <c r="N284" s="63">
        <v>0</v>
      </c>
      <c r="O284" s="63">
        <v>0</v>
      </c>
      <c r="P284" s="169">
        <v>3</v>
      </c>
      <c r="Q284" s="170">
        <v>0</v>
      </c>
      <c r="R284"/>
      <c r="S284"/>
      <c r="T284"/>
      <c r="U284"/>
      <c r="V284"/>
      <c r="W284"/>
      <c r="X284"/>
    </row>
    <row r="285" spans="1:24" ht="15.75">
      <c r="A285" s="176"/>
      <c r="B285" s="176"/>
      <c r="C285"/>
      <c r="D285"/>
      <c r="E285" s="180">
        <v>182</v>
      </c>
      <c r="F285" t="s">
        <v>26</v>
      </c>
      <c r="G285" t="s">
        <v>26</v>
      </c>
      <c r="H285" s="63">
        <v>0</v>
      </c>
      <c r="I285" s="63">
        <v>0</v>
      </c>
      <c r="J285" s="63">
        <v>0</v>
      </c>
      <c r="K285" s="168">
        <v>0</v>
      </c>
      <c r="L285" s="63"/>
      <c r="M285" s="63">
        <v>0</v>
      </c>
      <c r="N285" s="63">
        <v>0</v>
      </c>
      <c r="O285" s="63">
        <v>0</v>
      </c>
      <c r="P285" s="169">
        <v>5</v>
      </c>
      <c r="Q285" s="170">
        <v>0</v>
      </c>
      <c r="R285"/>
      <c r="S285"/>
      <c r="T285"/>
      <c r="U285"/>
      <c r="V285"/>
      <c r="W285"/>
      <c r="X285"/>
    </row>
    <row r="286" spans="1:24" ht="15.75">
      <c r="A286" s="176"/>
      <c r="B286" s="176"/>
      <c r="C286"/>
      <c r="D286"/>
      <c r="E286" s="180">
        <v>87</v>
      </c>
      <c r="F286" t="s">
        <v>26</v>
      </c>
      <c r="G286" t="s">
        <v>26</v>
      </c>
      <c r="H286" s="63">
        <v>0</v>
      </c>
      <c r="I286" s="63">
        <v>0</v>
      </c>
      <c r="J286" s="63">
        <v>0</v>
      </c>
      <c r="K286" s="168">
        <v>0</v>
      </c>
      <c r="L286" s="63"/>
      <c r="M286" s="63">
        <v>0</v>
      </c>
      <c r="N286" s="63">
        <v>0</v>
      </c>
      <c r="O286" s="63">
        <v>0</v>
      </c>
      <c r="P286" s="169">
        <v>1</v>
      </c>
      <c r="Q286" s="170">
        <v>0</v>
      </c>
      <c r="R286"/>
      <c r="S286"/>
      <c r="T286"/>
      <c r="U286"/>
      <c r="V286"/>
      <c r="W286"/>
      <c r="X286"/>
    </row>
    <row r="287" spans="1:24" ht="15.75">
      <c r="A287" s="176"/>
      <c r="B287" s="176">
        <v>9501169589</v>
      </c>
      <c r="C287" s="175" t="s">
        <v>249</v>
      </c>
      <c r="D287" s="175" t="s">
        <v>250</v>
      </c>
      <c r="E287" s="177">
        <v>61.75</v>
      </c>
      <c r="F287" t="s">
        <v>26</v>
      </c>
      <c r="G287" s="175" t="s">
        <v>26</v>
      </c>
      <c r="H287" s="63">
        <v>12</v>
      </c>
      <c r="I287" s="63">
        <v>741</v>
      </c>
      <c r="J287" s="63">
        <v>0</v>
      </c>
      <c r="K287" s="168">
        <v>741</v>
      </c>
      <c r="L287" s="63"/>
      <c r="M287" s="63">
        <v>0</v>
      </c>
      <c r="N287" s="63">
        <v>0</v>
      </c>
      <c r="O287" s="63">
        <v>0</v>
      </c>
      <c r="P287" s="169">
        <v>1</v>
      </c>
      <c r="Q287" s="170">
        <v>0</v>
      </c>
      <c r="R287"/>
      <c r="S287"/>
      <c r="T287"/>
      <c r="U287"/>
      <c r="V287"/>
      <c r="W287"/>
      <c r="X287"/>
    </row>
    <row r="288" spans="1:24" ht="15.75">
      <c r="A288" s="176"/>
      <c r="B288" s="176"/>
      <c r="C288" t="s">
        <v>251</v>
      </c>
      <c r="D288" t="s">
        <v>250</v>
      </c>
      <c r="E288" s="180">
        <v>61.75</v>
      </c>
      <c r="F288" t="s">
        <v>26</v>
      </c>
      <c r="G288" t="s">
        <v>26</v>
      </c>
      <c r="H288" s="63">
        <v>126</v>
      </c>
      <c r="I288" s="63">
        <v>7780.5</v>
      </c>
      <c r="J288" s="63">
        <v>0</v>
      </c>
      <c r="K288" s="168">
        <v>7780.5</v>
      </c>
      <c r="L288" s="63"/>
      <c r="M288" s="63">
        <v>0</v>
      </c>
      <c r="N288" s="63">
        <v>0</v>
      </c>
      <c r="O288" s="63">
        <v>0</v>
      </c>
      <c r="P288" s="169">
        <v>1</v>
      </c>
      <c r="Q288" s="170">
        <v>0</v>
      </c>
      <c r="R288"/>
      <c r="S288"/>
      <c r="T288"/>
      <c r="U288"/>
      <c r="V288"/>
      <c r="W288"/>
      <c r="X288"/>
    </row>
    <row r="289" spans="1:24" ht="15.75">
      <c r="A289" s="176"/>
      <c r="B289" s="176">
        <v>9501174034</v>
      </c>
      <c r="C289" s="175" t="s">
        <v>252</v>
      </c>
      <c r="D289" t="s">
        <v>95</v>
      </c>
      <c r="E289" s="180">
        <v>250</v>
      </c>
      <c r="F289" t="s">
        <v>26</v>
      </c>
      <c r="G289" t="s">
        <v>26</v>
      </c>
      <c r="H289" s="63">
        <v>0</v>
      </c>
      <c r="I289" s="63">
        <v>0</v>
      </c>
      <c r="J289" s="63">
        <v>0</v>
      </c>
      <c r="K289" s="168">
        <v>0</v>
      </c>
      <c r="L289" s="63"/>
      <c r="M289" s="63">
        <v>0</v>
      </c>
      <c r="N289" s="63">
        <v>0</v>
      </c>
      <c r="O289" s="63">
        <v>0</v>
      </c>
      <c r="P289" s="169">
        <v>1</v>
      </c>
      <c r="Q289" s="170">
        <v>0</v>
      </c>
      <c r="R289"/>
      <c r="S289"/>
      <c r="T289"/>
      <c r="U289"/>
      <c r="V289"/>
      <c r="W289"/>
      <c r="X289"/>
    </row>
    <row r="290" spans="1:24" ht="15.75">
      <c r="A290" s="176"/>
      <c r="B290" s="176"/>
      <c r="C290" s="176"/>
      <c r="D290" s="175" t="s">
        <v>253</v>
      </c>
      <c r="E290" s="177">
        <v>47.5</v>
      </c>
      <c r="F290" t="s">
        <v>26</v>
      </c>
      <c r="G290" s="175" t="s">
        <v>26</v>
      </c>
      <c r="H290" s="63">
        <v>18</v>
      </c>
      <c r="I290" s="63">
        <v>855</v>
      </c>
      <c r="J290" s="63">
        <v>0</v>
      </c>
      <c r="K290" s="168">
        <v>855</v>
      </c>
      <c r="L290" s="63"/>
      <c r="M290" s="63">
        <v>0</v>
      </c>
      <c r="N290" s="63">
        <v>0</v>
      </c>
      <c r="O290" s="63">
        <v>0</v>
      </c>
      <c r="P290" s="169">
        <v>1</v>
      </c>
      <c r="Q290" s="170">
        <v>0</v>
      </c>
      <c r="R290"/>
      <c r="S290"/>
      <c r="T290"/>
      <c r="U290"/>
      <c r="V290"/>
      <c r="W290"/>
      <c r="X290"/>
    </row>
    <row r="291" spans="1:24" ht="15.75">
      <c r="A291" s="176"/>
      <c r="B291" s="176"/>
      <c r="C291" s="176"/>
      <c r="D291" s="176" t="s">
        <v>254</v>
      </c>
      <c r="E291" s="177">
        <v>250</v>
      </c>
      <c r="F291" t="s">
        <v>26</v>
      </c>
      <c r="G291" s="175" t="s">
        <v>26</v>
      </c>
      <c r="H291" s="63">
        <v>0</v>
      </c>
      <c r="I291" s="63">
        <v>0</v>
      </c>
      <c r="J291" s="63">
        <v>0</v>
      </c>
      <c r="K291" s="168">
        <v>0</v>
      </c>
      <c r="L291" s="63"/>
      <c r="M291" s="63">
        <v>0</v>
      </c>
      <c r="N291" s="63">
        <v>0</v>
      </c>
      <c r="O291" s="63">
        <v>0</v>
      </c>
      <c r="P291" s="169">
        <v>1</v>
      </c>
      <c r="Q291" s="170">
        <v>0</v>
      </c>
      <c r="R291"/>
      <c r="S291"/>
      <c r="T291"/>
      <c r="U291"/>
      <c r="V291"/>
      <c r="W291"/>
      <c r="X291"/>
    </row>
    <row r="292" spans="1:24" ht="15.75">
      <c r="A292" s="176"/>
      <c r="B292" s="176">
        <v>9501170940</v>
      </c>
      <c r="C292" s="175" t="s">
        <v>255</v>
      </c>
      <c r="D292" s="175" t="s">
        <v>213</v>
      </c>
      <c r="E292" s="177">
        <v>265</v>
      </c>
      <c r="F292" t="s">
        <v>26</v>
      </c>
      <c r="G292" s="175" t="s">
        <v>26</v>
      </c>
      <c r="H292" s="63">
        <v>16</v>
      </c>
      <c r="I292" s="63">
        <v>4240</v>
      </c>
      <c r="J292" s="63">
        <v>0</v>
      </c>
      <c r="K292" s="168">
        <v>4240</v>
      </c>
      <c r="L292" s="63"/>
      <c r="M292" s="63">
        <v>0</v>
      </c>
      <c r="N292" s="63">
        <v>0</v>
      </c>
      <c r="O292" s="63">
        <v>0</v>
      </c>
      <c r="P292" s="169">
        <v>1</v>
      </c>
      <c r="Q292" s="170">
        <v>0</v>
      </c>
      <c r="R292"/>
      <c r="S292"/>
      <c r="T292"/>
      <c r="U292"/>
      <c r="V292"/>
      <c r="W292"/>
      <c r="X292"/>
    </row>
    <row r="293" spans="1:24" ht="15.75">
      <c r="A293" s="176"/>
      <c r="B293" s="176">
        <v>9501148108</v>
      </c>
      <c r="C293" t="s">
        <v>256</v>
      </c>
      <c r="D293" t="s">
        <v>227</v>
      </c>
      <c r="E293" s="180">
        <v>360</v>
      </c>
      <c r="F293" t="s">
        <v>29</v>
      </c>
      <c r="G293" t="s">
        <v>26</v>
      </c>
      <c r="H293" s="63">
        <v>0</v>
      </c>
      <c r="I293" s="63">
        <v>0</v>
      </c>
      <c r="J293" s="63">
        <v>0</v>
      </c>
      <c r="K293" s="168">
        <v>0</v>
      </c>
      <c r="L293" s="63"/>
      <c r="M293" s="63">
        <v>0</v>
      </c>
      <c r="N293" s="63">
        <v>0</v>
      </c>
      <c r="O293" s="63">
        <v>0</v>
      </c>
      <c r="P293" s="169">
        <v>1</v>
      </c>
      <c r="Q293" s="170">
        <v>0</v>
      </c>
      <c r="R293"/>
      <c r="S293"/>
      <c r="T293"/>
      <c r="U293"/>
      <c r="V293"/>
      <c r="W293"/>
      <c r="X293"/>
    </row>
    <row r="294" spans="1:24" ht="15.75">
      <c r="A294" s="176"/>
      <c r="B294" s="182" t="s">
        <v>257</v>
      </c>
      <c r="C294" s="182" t="s">
        <v>258</v>
      </c>
      <c r="D294" s="182" t="s">
        <v>259</v>
      </c>
      <c r="E294" s="183">
        <v>190</v>
      </c>
      <c r="F294" t="s">
        <v>29</v>
      </c>
      <c r="G294" s="182" t="s">
        <v>26</v>
      </c>
      <c r="H294" s="63">
        <v>0</v>
      </c>
      <c r="I294" s="63">
        <v>0</v>
      </c>
      <c r="J294" s="63">
        <v>0</v>
      </c>
      <c r="K294" s="168">
        <v>0</v>
      </c>
      <c r="L294" s="63"/>
      <c r="M294" s="63">
        <v>0</v>
      </c>
      <c r="N294" s="63">
        <v>0</v>
      </c>
      <c r="O294" s="63">
        <v>0</v>
      </c>
      <c r="P294" s="169">
        <v>1</v>
      </c>
      <c r="Q294" s="170">
        <v>0</v>
      </c>
      <c r="R294"/>
      <c r="S294"/>
      <c r="T294"/>
      <c r="U294"/>
      <c r="V294"/>
      <c r="W294"/>
      <c r="X294"/>
    </row>
    <row r="295" spans="1:24" ht="15.75">
      <c r="A295" s="176"/>
      <c r="B295" s="182"/>
      <c r="C295" s="182"/>
      <c r="D295" s="182"/>
      <c r="E295" s="183">
        <v>165</v>
      </c>
      <c r="F295" t="s">
        <v>29</v>
      </c>
      <c r="G295" s="182" t="s">
        <v>26</v>
      </c>
      <c r="H295" s="63">
        <v>144</v>
      </c>
      <c r="I295" s="63">
        <v>23760</v>
      </c>
      <c r="J295" s="63">
        <v>0</v>
      </c>
      <c r="K295" s="168">
        <v>23760</v>
      </c>
      <c r="L295" s="63"/>
      <c r="M295" s="63">
        <v>0</v>
      </c>
      <c r="N295" s="63">
        <v>0</v>
      </c>
      <c r="O295" s="63">
        <v>0</v>
      </c>
      <c r="P295" s="169">
        <v>1</v>
      </c>
      <c r="Q295" s="170">
        <v>0</v>
      </c>
      <c r="R295"/>
      <c r="S295"/>
      <c r="T295"/>
      <c r="U295"/>
      <c r="V295"/>
      <c r="W295"/>
      <c r="X295"/>
    </row>
    <row r="296" spans="1:24" ht="15.75">
      <c r="A296" s="176"/>
      <c r="B296" s="182"/>
      <c r="C296" s="182" t="s">
        <v>260</v>
      </c>
      <c r="D296" s="182" t="s">
        <v>261</v>
      </c>
      <c r="E296" s="183">
        <v>80.5</v>
      </c>
      <c r="F296" s="182" t="s">
        <v>32</v>
      </c>
      <c r="G296" s="182" t="s">
        <v>26</v>
      </c>
      <c r="H296" s="63">
        <v>152</v>
      </c>
      <c r="I296" s="63">
        <v>12236</v>
      </c>
      <c r="J296" s="63">
        <v>0</v>
      </c>
      <c r="K296" s="168">
        <v>12236</v>
      </c>
      <c r="L296" s="63"/>
      <c r="M296" s="63">
        <v>0</v>
      </c>
      <c r="N296" s="63">
        <v>0</v>
      </c>
      <c r="O296" s="63">
        <v>0</v>
      </c>
      <c r="P296" s="169">
        <v>1</v>
      </c>
      <c r="Q296" s="170">
        <v>0</v>
      </c>
      <c r="R296"/>
      <c r="S296"/>
      <c r="T296"/>
      <c r="U296"/>
      <c r="V296"/>
      <c r="W296"/>
      <c r="X296"/>
    </row>
    <row r="297" spans="1:24" ht="15.75">
      <c r="A297" s="176"/>
      <c r="B297" s="182" t="s">
        <v>262</v>
      </c>
      <c r="C297" s="182" t="s">
        <v>258</v>
      </c>
      <c r="D297" s="182" t="s">
        <v>263</v>
      </c>
      <c r="E297" s="183">
        <v>61.75</v>
      </c>
      <c r="F297" t="s">
        <v>32</v>
      </c>
      <c r="G297" s="182" t="s">
        <v>26</v>
      </c>
      <c r="H297" s="63">
        <v>0</v>
      </c>
      <c r="I297" s="63">
        <v>0</v>
      </c>
      <c r="J297" s="63">
        <v>0</v>
      </c>
      <c r="K297" s="168">
        <v>0</v>
      </c>
      <c r="L297" s="63"/>
      <c r="M297" s="63">
        <v>0</v>
      </c>
      <c r="N297" s="63">
        <v>0</v>
      </c>
      <c r="O297" s="63">
        <v>0</v>
      </c>
      <c r="P297" s="169">
        <v>1</v>
      </c>
      <c r="Q297" s="170">
        <v>0</v>
      </c>
      <c r="R297"/>
      <c r="S297"/>
      <c r="T297"/>
      <c r="U297"/>
      <c r="V297"/>
      <c r="W297"/>
      <c r="X297"/>
    </row>
    <row r="298" spans="1:24" ht="15.75">
      <c r="A298" s="176"/>
      <c r="B298" s="182"/>
      <c r="C298" s="182"/>
      <c r="D298" s="182" t="s">
        <v>264</v>
      </c>
      <c r="E298" s="183">
        <v>47.5</v>
      </c>
      <c r="F298" t="s">
        <v>32</v>
      </c>
      <c r="G298" s="182" t="s">
        <v>26</v>
      </c>
      <c r="H298" s="63">
        <v>171</v>
      </c>
      <c r="I298" s="63">
        <v>8122.5</v>
      </c>
      <c r="J298" s="63">
        <v>0</v>
      </c>
      <c r="K298" s="168">
        <v>8122.5</v>
      </c>
      <c r="L298" s="63"/>
      <c r="M298" s="63">
        <v>0</v>
      </c>
      <c r="N298" s="63">
        <v>0</v>
      </c>
      <c r="O298" s="63">
        <v>0</v>
      </c>
      <c r="P298" s="169">
        <v>1</v>
      </c>
      <c r="Q298" s="170">
        <v>0</v>
      </c>
      <c r="R298"/>
      <c r="S298"/>
      <c r="T298"/>
      <c r="U298"/>
      <c r="V298"/>
      <c r="W298"/>
      <c r="X298"/>
    </row>
    <row r="299" spans="1:24" ht="15.75">
      <c r="A299" s="176"/>
      <c r="B299" s="182"/>
      <c r="C299" s="182"/>
      <c r="D299" s="182" t="s">
        <v>265</v>
      </c>
      <c r="E299" s="183">
        <v>84.5</v>
      </c>
      <c r="F299" s="182" t="s">
        <v>32</v>
      </c>
      <c r="G299" s="182" t="s">
        <v>26</v>
      </c>
      <c r="H299" s="63">
        <v>0</v>
      </c>
      <c r="I299" s="63">
        <v>0</v>
      </c>
      <c r="J299" s="63">
        <v>0</v>
      </c>
      <c r="K299" s="168">
        <v>0</v>
      </c>
      <c r="L299" s="63"/>
      <c r="M299" s="63">
        <v>0</v>
      </c>
      <c r="N299" s="63">
        <v>0</v>
      </c>
      <c r="O299" s="63">
        <v>0</v>
      </c>
      <c r="P299" s="169">
        <v>1</v>
      </c>
      <c r="Q299" s="170">
        <v>0</v>
      </c>
      <c r="R299"/>
      <c r="S299"/>
      <c r="T299"/>
      <c r="U299"/>
      <c r="V299"/>
      <c r="W299"/>
      <c r="X299"/>
    </row>
    <row r="300" spans="1:24" ht="15.75">
      <c r="A300" s="176"/>
      <c r="B300" s="182"/>
      <c r="C300" s="182"/>
      <c r="D300" s="182" t="s">
        <v>266</v>
      </c>
      <c r="E300" s="183">
        <v>61.75</v>
      </c>
      <c r="F300" t="s">
        <v>32</v>
      </c>
      <c r="G300" s="182" t="s">
        <v>26</v>
      </c>
      <c r="H300" s="63">
        <v>171</v>
      </c>
      <c r="I300" s="63">
        <v>10559.25</v>
      </c>
      <c r="J300" s="63">
        <v>0</v>
      </c>
      <c r="K300" s="168">
        <v>10559.25</v>
      </c>
      <c r="L300" s="63"/>
      <c r="M300" s="63">
        <v>0</v>
      </c>
      <c r="N300" s="63">
        <v>0</v>
      </c>
      <c r="O300" s="63">
        <v>0</v>
      </c>
      <c r="P300" s="169">
        <v>1</v>
      </c>
      <c r="Q300" s="170">
        <v>0</v>
      </c>
      <c r="R300"/>
      <c r="S300"/>
      <c r="T300"/>
      <c r="U300"/>
      <c r="V300"/>
      <c r="W300"/>
      <c r="X300"/>
    </row>
    <row r="301" spans="1:24" ht="15.75">
      <c r="A301" s="176"/>
      <c r="B301" s="182"/>
      <c r="C301" s="182"/>
      <c r="D301" s="182"/>
      <c r="E301" s="183">
        <v>47.5</v>
      </c>
      <c r="F301" t="s">
        <v>32</v>
      </c>
      <c r="G301" s="182" t="s">
        <v>26</v>
      </c>
      <c r="H301" s="63">
        <v>0</v>
      </c>
      <c r="I301" s="63">
        <v>0</v>
      </c>
      <c r="J301" s="63">
        <v>0</v>
      </c>
      <c r="K301" s="168">
        <v>0</v>
      </c>
      <c r="L301" s="63"/>
      <c r="M301" s="63">
        <v>0</v>
      </c>
      <c r="N301" s="63">
        <v>0</v>
      </c>
      <c r="O301" s="63">
        <v>0</v>
      </c>
      <c r="P301" s="169">
        <v>1</v>
      </c>
      <c r="Q301" s="170">
        <v>0</v>
      </c>
      <c r="R301"/>
      <c r="S301"/>
      <c r="T301"/>
      <c r="U301"/>
      <c r="V301"/>
      <c r="W301"/>
      <c r="X301"/>
    </row>
    <row r="302" spans="1:24" ht="15.75">
      <c r="A302" s="176"/>
      <c r="B302" s="182"/>
      <c r="C302" s="182"/>
      <c r="D302" s="182" t="s">
        <v>267</v>
      </c>
      <c r="E302" s="183">
        <v>61.75</v>
      </c>
      <c r="F302" t="s">
        <v>32</v>
      </c>
      <c r="G302" s="182" t="s">
        <v>26</v>
      </c>
      <c r="H302" s="63">
        <v>0</v>
      </c>
      <c r="I302" s="63">
        <v>0</v>
      </c>
      <c r="J302" s="63">
        <v>0</v>
      </c>
      <c r="K302" s="168">
        <v>0</v>
      </c>
      <c r="L302" s="63"/>
      <c r="M302" s="63">
        <v>0</v>
      </c>
      <c r="N302" s="63">
        <v>0</v>
      </c>
      <c r="O302" s="63">
        <v>0</v>
      </c>
      <c r="P302" s="169">
        <v>1</v>
      </c>
      <c r="Q302" s="170">
        <v>0</v>
      </c>
      <c r="R302"/>
      <c r="S302"/>
      <c r="T302"/>
      <c r="U302"/>
      <c r="V302"/>
      <c r="W302"/>
      <c r="X302"/>
    </row>
    <row r="303" spans="1:24" ht="15.75">
      <c r="A303" s="176"/>
      <c r="B303" s="182"/>
      <c r="C303" s="182"/>
      <c r="D303" s="182"/>
      <c r="E303" s="183">
        <v>47.5</v>
      </c>
      <c r="F303" t="s">
        <v>32</v>
      </c>
      <c r="G303" s="182" t="s">
        <v>26</v>
      </c>
      <c r="H303" s="63">
        <v>0</v>
      </c>
      <c r="I303" s="63">
        <v>0</v>
      </c>
      <c r="J303" s="63">
        <v>0</v>
      </c>
      <c r="K303" s="168">
        <v>0</v>
      </c>
      <c r="L303" s="63"/>
      <c r="M303" s="63">
        <v>0</v>
      </c>
      <c r="N303" s="63">
        <v>0</v>
      </c>
      <c r="O303" s="63">
        <v>0</v>
      </c>
      <c r="P303" s="169">
        <v>1</v>
      </c>
      <c r="Q303" s="170">
        <v>0</v>
      </c>
      <c r="R303"/>
      <c r="S303"/>
      <c r="T303"/>
      <c r="U303"/>
      <c r="V303"/>
      <c r="W303"/>
      <c r="X303"/>
    </row>
    <row r="304" spans="1:24" ht="15.75">
      <c r="A304" s="176"/>
      <c r="B304" s="182"/>
      <c r="C304" s="182"/>
      <c r="D304" s="182" t="s">
        <v>268</v>
      </c>
      <c r="E304" s="180">
        <v>47.5</v>
      </c>
      <c r="F304" t="s">
        <v>32</v>
      </c>
      <c r="G304" s="182" t="s">
        <v>26</v>
      </c>
      <c r="H304" s="63">
        <v>0</v>
      </c>
      <c r="I304" s="63">
        <v>0</v>
      </c>
      <c r="J304" s="63">
        <v>0</v>
      </c>
      <c r="K304" s="168">
        <v>0</v>
      </c>
      <c r="L304" s="63"/>
      <c r="M304" s="63">
        <v>0</v>
      </c>
      <c r="N304" s="63">
        <v>0</v>
      </c>
      <c r="O304" s="63">
        <v>0</v>
      </c>
      <c r="P304" s="169">
        <v>1</v>
      </c>
      <c r="Q304" s="170">
        <v>0</v>
      </c>
      <c r="R304"/>
      <c r="S304"/>
      <c r="T304"/>
      <c r="U304"/>
      <c r="V304"/>
      <c r="W304"/>
      <c r="X304"/>
    </row>
    <row r="305" spans="1:24" ht="15.75">
      <c r="A305" s="176"/>
      <c r="B305" s="182"/>
      <c r="C305" s="182"/>
      <c r="D305" s="182" t="s">
        <v>269</v>
      </c>
      <c r="E305" s="180">
        <v>47.5</v>
      </c>
      <c r="F305" t="s">
        <v>26</v>
      </c>
      <c r="G305" t="s">
        <v>26</v>
      </c>
      <c r="H305" s="63">
        <v>0</v>
      </c>
      <c r="I305" s="63">
        <v>0</v>
      </c>
      <c r="J305" s="63">
        <v>0</v>
      </c>
      <c r="K305" s="168">
        <v>0</v>
      </c>
      <c r="L305" s="63"/>
      <c r="M305" s="63">
        <v>0</v>
      </c>
      <c r="N305" s="63">
        <v>0</v>
      </c>
      <c r="O305" s="63">
        <v>0</v>
      </c>
      <c r="P305" s="169">
        <v>1</v>
      </c>
      <c r="Q305" s="170">
        <v>0</v>
      </c>
      <c r="R305"/>
      <c r="S305"/>
      <c r="T305"/>
      <c r="U305"/>
      <c r="V305"/>
      <c r="W305"/>
      <c r="X305"/>
    </row>
    <row r="306" spans="1:24" ht="15.75">
      <c r="A306" s="176"/>
      <c r="B306" s="182"/>
      <c r="C306" s="182"/>
      <c r="D306" s="182"/>
      <c r="E306" s="183">
        <v>84.5</v>
      </c>
      <c r="F306" t="s">
        <v>32</v>
      </c>
      <c r="G306" s="182" t="s">
        <v>26</v>
      </c>
      <c r="H306" s="63">
        <v>0</v>
      </c>
      <c r="I306" s="63">
        <v>0</v>
      </c>
      <c r="J306" s="63">
        <v>0</v>
      </c>
      <c r="K306" s="168">
        <v>0</v>
      </c>
      <c r="L306" s="63"/>
      <c r="M306" s="63">
        <v>0</v>
      </c>
      <c r="N306" s="63">
        <v>0</v>
      </c>
      <c r="O306" s="63">
        <v>0</v>
      </c>
      <c r="P306" s="169">
        <v>1</v>
      </c>
      <c r="Q306" s="170">
        <v>0</v>
      </c>
      <c r="R306"/>
      <c r="S306"/>
      <c r="T306"/>
      <c r="U306"/>
      <c r="V306"/>
      <c r="W306"/>
      <c r="X306"/>
    </row>
    <row r="307" spans="1:24" ht="15.75">
      <c r="A307" s="176"/>
      <c r="B307" s="182"/>
      <c r="C307" s="182"/>
      <c r="D307" s="182" t="s">
        <v>270</v>
      </c>
      <c r="E307" s="180">
        <v>84.5</v>
      </c>
      <c r="F307" t="s">
        <v>32</v>
      </c>
      <c r="G307" s="182" t="s">
        <v>26</v>
      </c>
      <c r="H307" s="63">
        <v>171</v>
      </c>
      <c r="I307" s="63">
        <v>14449.5</v>
      </c>
      <c r="J307" s="63">
        <v>0</v>
      </c>
      <c r="K307" s="168">
        <v>14449.5</v>
      </c>
      <c r="L307" s="63"/>
      <c r="M307" s="63">
        <v>0</v>
      </c>
      <c r="N307" s="63">
        <v>0</v>
      </c>
      <c r="O307" s="63">
        <v>0</v>
      </c>
      <c r="P307" s="169">
        <v>1</v>
      </c>
      <c r="Q307" s="170">
        <v>0</v>
      </c>
      <c r="R307"/>
      <c r="S307"/>
      <c r="T307"/>
      <c r="U307"/>
      <c r="V307"/>
      <c r="W307"/>
      <c r="X307"/>
    </row>
    <row r="308" spans="1:24" ht="15.75">
      <c r="A308" s="176"/>
      <c r="B308" s="182"/>
      <c r="C308" s="182"/>
      <c r="D308" s="182" t="s">
        <v>271</v>
      </c>
      <c r="E308" s="183">
        <v>47.5</v>
      </c>
      <c r="F308" t="s">
        <v>26</v>
      </c>
      <c r="G308" t="s">
        <v>26</v>
      </c>
      <c r="H308" s="63">
        <v>171</v>
      </c>
      <c r="I308" s="63">
        <v>8122.5</v>
      </c>
      <c r="J308" s="63">
        <v>0</v>
      </c>
      <c r="K308" s="168">
        <v>8122.5</v>
      </c>
      <c r="L308" s="63"/>
      <c r="M308" s="63">
        <v>0</v>
      </c>
      <c r="N308" s="63">
        <v>0</v>
      </c>
      <c r="O308" s="63">
        <v>0</v>
      </c>
      <c r="P308" s="169">
        <v>1</v>
      </c>
      <c r="Q308" s="170">
        <v>0</v>
      </c>
      <c r="R308"/>
      <c r="S308"/>
      <c r="T308"/>
      <c r="U308"/>
      <c r="V308"/>
      <c r="W308"/>
      <c r="X308"/>
    </row>
    <row r="309" spans="1:24" ht="15.75">
      <c r="A309" s="176"/>
      <c r="B309" s="182"/>
      <c r="C309" s="182"/>
      <c r="D309" s="182"/>
      <c r="E309" s="183">
        <v>84.5</v>
      </c>
      <c r="F309" t="s">
        <v>26</v>
      </c>
      <c r="G309" t="s">
        <v>26</v>
      </c>
      <c r="H309" s="63">
        <v>0</v>
      </c>
      <c r="I309" s="63">
        <v>0</v>
      </c>
      <c r="J309" s="63">
        <v>0</v>
      </c>
      <c r="K309" s="168">
        <v>0</v>
      </c>
      <c r="L309" s="63"/>
      <c r="M309" s="63">
        <v>0</v>
      </c>
      <c r="N309" s="63">
        <v>0</v>
      </c>
      <c r="O309" s="63">
        <v>0</v>
      </c>
      <c r="P309" s="169">
        <v>1</v>
      </c>
      <c r="Q309" s="170">
        <v>0</v>
      </c>
      <c r="R309"/>
      <c r="S309"/>
      <c r="T309"/>
      <c r="U309"/>
      <c r="V309"/>
      <c r="W309"/>
      <c r="X309"/>
    </row>
    <row r="310" spans="1:24" ht="15.75">
      <c r="A310" s="176"/>
      <c r="B310" s="182"/>
      <c r="C310" s="182"/>
      <c r="D310" s="182" t="s">
        <v>272</v>
      </c>
      <c r="E310" s="183">
        <v>61.75</v>
      </c>
      <c r="F310" t="s">
        <v>26</v>
      </c>
      <c r="G310" t="s">
        <v>26</v>
      </c>
      <c r="H310" s="63">
        <v>171</v>
      </c>
      <c r="I310" s="63">
        <v>10559.25</v>
      </c>
      <c r="J310" s="63">
        <v>0</v>
      </c>
      <c r="K310" s="168">
        <v>10559.25</v>
      </c>
      <c r="L310" s="63"/>
      <c r="M310" s="63">
        <v>0</v>
      </c>
      <c r="N310" s="63">
        <v>0</v>
      </c>
      <c r="O310" s="63">
        <v>0</v>
      </c>
      <c r="P310" s="169">
        <v>1</v>
      </c>
      <c r="Q310" s="170">
        <v>0</v>
      </c>
      <c r="R310"/>
      <c r="S310"/>
      <c r="T310"/>
      <c r="U310"/>
      <c r="V310"/>
      <c r="W310"/>
      <c r="X310"/>
    </row>
    <row r="311" spans="1:24" ht="15.75">
      <c r="A311" s="176"/>
      <c r="B311" s="182"/>
      <c r="C311" s="182"/>
      <c r="D311" s="182" t="s">
        <v>273</v>
      </c>
      <c r="E311" s="180">
        <v>61.75</v>
      </c>
      <c r="F311" t="s">
        <v>26</v>
      </c>
      <c r="G311" t="s">
        <v>26</v>
      </c>
      <c r="H311" s="63">
        <v>0</v>
      </c>
      <c r="I311" s="63">
        <v>0</v>
      </c>
      <c r="J311" s="63">
        <v>0</v>
      </c>
      <c r="K311" s="168">
        <v>0</v>
      </c>
      <c r="L311" s="63"/>
      <c r="M311" s="63">
        <v>0</v>
      </c>
      <c r="N311" s="63">
        <v>0</v>
      </c>
      <c r="O311" s="63">
        <v>0</v>
      </c>
      <c r="P311" s="169">
        <v>1</v>
      </c>
      <c r="Q311" s="170">
        <v>0</v>
      </c>
      <c r="R311"/>
      <c r="S311"/>
      <c r="T311"/>
      <c r="U311"/>
      <c r="V311"/>
      <c r="W311"/>
      <c r="X311"/>
    </row>
    <row r="312" spans="1:24" ht="15.75">
      <c r="A312" s="176"/>
      <c r="B312" s="182"/>
      <c r="C312" s="182"/>
      <c r="D312" s="182"/>
      <c r="E312" s="183">
        <v>47.5</v>
      </c>
      <c r="F312" t="s">
        <v>26</v>
      </c>
      <c r="G312" t="s">
        <v>26</v>
      </c>
      <c r="H312" s="63">
        <v>0</v>
      </c>
      <c r="I312" s="63">
        <v>0</v>
      </c>
      <c r="J312" s="63">
        <v>0</v>
      </c>
      <c r="K312" s="168">
        <v>0</v>
      </c>
      <c r="L312" s="63"/>
      <c r="M312" s="63">
        <v>0</v>
      </c>
      <c r="N312" s="63">
        <v>0</v>
      </c>
      <c r="O312" s="63">
        <v>0</v>
      </c>
      <c r="P312" s="169">
        <v>1</v>
      </c>
      <c r="Q312" s="170">
        <v>0</v>
      </c>
      <c r="R312"/>
      <c r="S312"/>
      <c r="T312"/>
      <c r="U312"/>
      <c r="V312"/>
      <c r="W312"/>
      <c r="X312"/>
    </row>
    <row r="313" spans="1:24" ht="15.75">
      <c r="A313" s="176"/>
      <c r="B313" s="182"/>
      <c r="C313" s="182"/>
      <c r="D313" t="s">
        <v>274</v>
      </c>
      <c r="E313" s="180">
        <v>47.5</v>
      </c>
      <c r="F313" t="s">
        <v>26</v>
      </c>
      <c r="G313" t="s">
        <v>26</v>
      </c>
      <c r="H313" s="63">
        <v>0</v>
      </c>
      <c r="I313" s="63">
        <v>0</v>
      </c>
      <c r="J313" s="63">
        <v>0</v>
      </c>
      <c r="K313" s="168">
        <v>0</v>
      </c>
      <c r="L313" s="63"/>
      <c r="M313" s="63">
        <v>0</v>
      </c>
      <c r="N313" s="63">
        <v>0</v>
      </c>
      <c r="O313" s="63">
        <v>0</v>
      </c>
      <c r="P313" s="169">
        <v>1</v>
      </c>
      <c r="Q313" s="170">
        <v>0</v>
      </c>
      <c r="R313"/>
      <c r="S313"/>
      <c r="T313"/>
      <c r="U313"/>
      <c r="V313"/>
      <c r="W313"/>
      <c r="X313"/>
    </row>
    <row r="314" spans="1:24" ht="15.75">
      <c r="A314" s="176"/>
      <c r="B314" s="182"/>
      <c r="C314" s="182"/>
      <c r="D314" t="s">
        <v>275</v>
      </c>
      <c r="E314" s="180">
        <v>128</v>
      </c>
      <c r="F314" t="s">
        <v>32</v>
      </c>
      <c r="G314" t="s">
        <v>26</v>
      </c>
      <c r="H314" s="63">
        <v>0</v>
      </c>
      <c r="I314" s="63">
        <v>0</v>
      </c>
      <c r="J314" s="63">
        <v>0</v>
      </c>
      <c r="K314" s="168">
        <v>0</v>
      </c>
      <c r="L314" s="63"/>
      <c r="M314" s="63">
        <v>0</v>
      </c>
      <c r="N314" s="63">
        <v>0</v>
      </c>
      <c r="O314" s="63">
        <v>0</v>
      </c>
      <c r="P314" s="169">
        <v>1</v>
      </c>
      <c r="Q314" s="170">
        <v>0</v>
      </c>
      <c r="R314"/>
      <c r="S314"/>
      <c r="T314"/>
      <c r="U314"/>
      <c r="V314"/>
      <c r="W314"/>
      <c r="X314"/>
    </row>
    <row r="315" spans="1:24" ht="15.75">
      <c r="A315" s="176"/>
      <c r="B315">
        <v>9501237041</v>
      </c>
      <c r="C315" t="s">
        <v>276</v>
      </c>
      <c r="D315" t="s">
        <v>227</v>
      </c>
      <c r="E315" s="180">
        <v>360</v>
      </c>
      <c r="F315" t="s">
        <v>29</v>
      </c>
      <c r="G315" t="s">
        <v>26</v>
      </c>
      <c r="H315" s="63">
        <v>112</v>
      </c>
      <c r="I315" s="63">
        <v>40320</v>
      </c>
      <c r="J315" s="63">
        <v>0</v>
      </c>
      <c r="K315" s="168">
        <v>40320</v>
      </c>
      <c r="L315" s="63"/>
      <c r="M315" s="63">
        <v>0</v>
      </c>
      <c r="N315" s="63">
        <v>0</v>
      </c>
      <c r="O315" s="63">
        <v>0</v>
      </c>
      <c r="P315" s="169">
        <v>1</v>
      </c>
      <c r="Q315" s="170">
        <v>0</v>
      </c>
      <c r="R315"/>
      <c r="S315"/>
      <c r="T315"/>
      <c r="U315"/>
      <c r="V315"/>
      <c r="W315"/>
      <c r="X315"/>
    </row>
    <row r="316" spans="1:24" ht="15.75">
      <c r="A316" s="176" t="s">
        <v>277</v>
      </c>
      <c r="B316">
        <v>9501250561</v>
      </c>
      <c r="C316" t="s">
        <v>278</v>
      </c>
      <c r="D316" t="s">
        <v>279</v>
      </c>
      <c r="E316" s="180">
        <v>170</v>
      </c>
      <c r="F316" t="s">
        <v>29</v>
      </c>
      <c r="G316" t="s">
        <v>26</v>
      </c>
      <c r="H316" s="63">
        <v>200</v>
      </c>
      <c r="I316" s="63">
        <v>34000</v>
      </c>
      <c r="J316" s="63">
        <v>0</v>
      </c>
      <c r="K316" s="168">
        <v>34000</v>
      </c>
      <c r="L316" s="63"/>
      <c r="M316" s="63">
        <v>0</v>
      </c>
      <c r="N316" s="63">
        <v>0</v>
      </c>
      <c r="O316" s="63">
        <v>0</v>
      </c>
      <c r="P316" s="169">
        <v>1</v>
      </c>
      <c r="Q316" s="170">
        <v>0</v>
      </c>
      <c r="R316"/>
      <c r="S316"/>
      <c r="T316"/>
      <c r="U316"/>
      <c r="V316"/>
      <c r="W316"/>
      <c r="X316"/>
    </row>
    <row r="317" spans="1:24" ht="15.75">
      <c r="A317" s="176" t="s">
        <v>280</v>
      </c>
      <c r="B317" s="175">
        <v>9501030573</v>
      </c>
      <c r="C317" s="175" t="s">
        <v>281</v>
      </c>
      <c r="D317" s="175" t="s">
        <v>26</v>
      </c>
      <c r="E317" s="177">
        <v>61.75</v>
      </c>
      <c r="F317" t="s">
        <v>26</v>
      </c>
      <c r="G317" s="175" t="s">
        <v>26</v>
      </c>
      <c r="H317" s="63">
        <v>0</v>
      </c>
      <c r="I317" s="63">
        <v>0</v>
      </c>
      <c r="J317" s="63">
        <v>0</v>
      </c>
      <c r="K317" s="168">
        <v>0</v>
      </c>
      <c r="L317" s="63"/>
      <c r="M317" s="63">
        <v>0</v>
      </c>
      <c r="N317" s="63">
        <v>0</v>
      </c>
      <c r="O317" s="63">
        <v>0</v>
      </c>
      <c r="P317" s="169">
        <v>1</v>
      </c>
      <c r="Q317" s="170">
        <v>0</v>
      </c>
      <c r="R317"/>
      <c r="S317"/>
      <c r="T317"/>
      <c r="U317"/>
      <c r="V317"/>
      <c r="W317"/>
      <c r="X317"/>
    </row>
    <row r="318" spans="1:24" ht="15.75">
      <c r="A318" s="176"/>
      <c r="B318" s="176"/>
      <c r="C318" s="176"/>
      <c r="D318" s="176" t="s">
        <v>282</v>
      </c>
      <c r="E318" s="177">
        <v>47.5</v>
      </c>
      <c r="F318" t="s">
        <v>26</v>
      </c>
      <c r="G318" s="175" t="s">
        <v>26</v>
      </c>
      <c r="H318" s="63">
        <v>0</v>
      </c>
      <c r="I318" s="63">
        <v>0</v>
      </c>
      <c r="J318" s="63">
        <v>0</v>
      </c>
      <c r="K318" s="168">
        <v>0</v>
      </c>
      <c r="L318" s="63"/>
      <c r="M318" s="63">
        <v>0</v>
      </c>
      <c r="N318" s="63">
        <v>0</v>
      </c>
      <c r="O318" s="63">
        <v>0</v>
      </c>
      <c r="P318" s="169">
        <v>1</v>
      </c>
      <c r="Q318" s="170">
        <v>0</v>
      </c>
      <c r="R318"/>
      <c r="S318"/>
      <c r="T318"/>
      <c r="U318"/>
      <c r="V318"/>
      <c r="W318"/>
      <c r="X318"/>
    </row>
    <row r="319" spans="1:24" ht="15.75">
      <c r="A319" s="176"/>
      <c r="B319" s="176"/>
      <c r="C319" s="176"/>
      <c r="D319" s="176" t="s">
        <v>283</v>
      </c>
      <c r="E319" s="180">
        <v>47.5</v>
      </c>
      <c r="F319" t="s">
        <v>26</v>
      </c>
      <c r="G319" s="175" t="s">
        <v>26</v>
      </c>
      <c r="H319" s="63">
        <v>0</v>
      </c>
      <c r="I319" s="63">
        <v>0</v>
      </c>
      <c r="J319" s="63">
        <v>0</v>
      </c>
      <c r="K319" s="168">
        <v>0</v>
      </c>
      <c r="L319" s="63"/>
      <c r="M319" s="63">
        <v>0</v>
      </c>
      <c r="N319" s="63">
        <v>0</v>
      </c>
      <c r="O319" s="63">
        <v>0</v>
      </c>
      <c r="P319" s="169">
        <v>1</v>
      </c>
      <c r="Q319" s="170">
        <v>0</v>
      </c>
      <c r="R319"/>
      <c r="S319"/>
      <c r="T319"/>
      <c r="U319"/>
      <c r="V319"/>
      <c r="W319"/>
      <c r="X319"/>
    </row>
    <row r="320" spans="1:24" ht="15.75">
      <c r="A320" s="176"/>
      <c r="B320" s="176"/>
      <c r="C320" s="176"/>
      <c r="D320" s="176" t="s">
        <v>284</v>
      </c>
      <c r="E320" s="180">
        <v>47.5</v>
      </c>
      <c r="F320" t="s">
        <v>26</v>
      </c>
      <c r="G320" s="175" t="s">
        <v>26</v>
      </c>
      <c r="H320" s="63">
        <v>0</v>
      </c>
      <c r="I320" s="63">
        <v>0</v>
      </c>
      <c r="J320" s="63">
        <v>0</v>
      </c>
      <c r="K320" s="168">
        <v>0</v>
      </c>
      <c r="L320" s="63"/>
      <c r="M320" s="63">
        <v>0</v>
      </c>
      <c r="N320" s="63">
        <v>0</v>
      </c>
      <c r="O320" s="63">
        <v>0</v>
      </c>
      <c r="P320" s="169">
        <v>1</v>
      </c>
      <c r="Q320" s="170">
        <v>0</v>
      </c>
      <c r="R320"/>
      <c r="S320"/>
      <c r="T320"/>
      <c r="U320"/>
      <c r="V320"/>
      <c r="W320"/>
      <c r="X320"/>
    </row>
    <row r="321" spans="1:24" ht="15.75">
      <c r="A321" s="176"/>
      <c r="B321" s="176"/>
      <c r="C321" s="176"/>
      <c r="D321" s="176" t="s">
        <v>285</v>
      </c>
      <c r="E321" s="180">
        <v>47.5</v>
      </c>
      <c r="F321" t="s">
        <v>26</v>
      </c>
      <c r="G321" s="175" t="s">
        <v>26</v>
      </c>
      <c r="H321" s="63">
        <v>0</v>
      </c>
      <c r="I321" s="63">
        <v>0</v>
      </c>
      <c r="J321" s="63">
        <v>0</v>
      </c>
      <c r="K321" s="168">
        <v>0</v>
      </c>
      <c r="L321" s="63"/>
      <c r="M321" s="63">
        <v>0</v>
      </c>
      <c r="N321" s="63">
        <v>0</v>
      </c>
      <c r="O321" s="63">
        <v>0</v>
      </c>
      <c r="P321" s="169">
        <v>1</v>
      </c>
      <c r="Q321" s="170">
        <v>0</v>
      </c>
      <c r="R321"/>
      <c r="S321"/>
      <c r="T321"/>
      <c r="U321"/>
      <c r="V321"/>
      <c r="W321"/>
      <c r="X321"/>
    </row>
    <row r="322" spans="1:24" ht="15.75">
      <c r="A322" s="176"/>
      <c r="B322" t="s">
        <v>111</v>
      </c>
      <c r="C322" t="s">
        <v>286</v>
      </c>
      <c r="D322" t="s">
        <v>287</v>
      </c>
      <c r="E322" s="180">
        <v>47.5</v>
      </c>
      <c r="F322" t="s">
        <v>32</v>
      </c>
      <c r="G322" t="s">
        <v>26</v>
      </c>
      <c r="H322" s="63">
        <v>0</v>
      </c>
      <c r="I322" s="63">
        <v>0</v>
      </c>
      <c r="J322" s="63">
        <v>0</v>
      </c>
      <c r="K322" s="168">
        <v>0</v>
      </c>
      <c r="L322" s="63"/>
      <c r="M322" s="63">
        <v>0</v>
      </c>
      <c r="N322" s="63">
        <v>0</v>
      </c>
      <c r="O322" s="63">
        <v>0</v>
      </c>
      <c r="P322" s="169">
        <v>1</v>
      </c>
      <c r="Q322" s="170">
        <v>0</v>
      </c>
      <c r="R322"/>
      <c r="S322"/>
      <c r="T322"/>
      <c r="U322"/>
      <c r="V322"/>
      <c r="W322"/>
      <c r="X322"/>
    </row>
    <row r="323" spans="1:24" ht="15.75">
      <c r="A323" s="176"/>
      <c r="B323"/>
      <c r="C323"/>
      <c r="D323" t="s">
        <v>288</v>
      </c>
      <c r="E323" s="180">
        <v>360</v>
      </c>
      <c r="F323" t="s">
        <v>29</v>
      </c>
      <c r="G323" t="s">
        <v>26</v>
      </c>
      <c r="H323" s="63">
        <v>0</v>
      </c>
      <c r="I323" s="63">
        <v>0</v>
      </c>
      <c r="J323" s="63">
        <v>0</v>
      </c>
      <c r="K323" s="168">
        <v>0</v>
      </c>
      <c r="L323" s="63"/>
      <c r="M323" s="63">
        <v>0</v>
      </c>
      <c r="N323" s="63">
        <v>0</v>
      </c>
      <c r="O323" s="63">
        <v>0</v>
      </c>
      <c r="P323" s="169">
        <v>1</v>
      </c>
      <c r="Q323" s="170">
        <v>0</v>
      </c>
      <c r="R323"/>
      <c r="S323"/>
      <c r="T323"/>
      <c r="U323"/>
      <c r="V323"/>
      <c r="W323"/>
      <c r="X323"/>
    </row>
    <row r="324" spans="1:24" ht="15.75">
      <c r="A324" s="176"/>
      <c r="B324" s="175">
        <v>9501163767</v>
      </c>
      <c r="C324" s="175" t="s">
        <v>289</v>
      </c>
      <c r="D324" t="s">
        <v>290</v>
      </c>
      <c r="E324" s="180">
        <v>200</v>
      </c>
      <c r="F324" t="s">
        <v>29</v>
      </c>
      <c r="G324" t="s">
        <v>26</v>
      </c>
      <c r="H324" s="63">
        <v>144</v>
      </c>
      <c r="I324" s="63">
        <v>28800</v>
      </c>
      <c r="J324" s="63">
        <v>0</v>
      </c>
      <c r="K324" s="168">
        <v>28800</v>
      </c>
      <c r="L324" s="63"/>
      <c r="M324" s="63">
        <v>0</v>
      </c>
      <c r="N324" s="63">
        <v>0</v>
      </c>
      <c r="O324" s="63">
        <v>0</v>
      </c>
      <c r="P324" s="169">
        <v>1</v>
      </c>
      <c r="Q324" s="170">
        <v>0</v>
      </c>
      <c r="R324"/>
      <c r="S324"/>
      <c r="T324"/>
      <c r="U324"/>
      <c r="V324"/>
      <c r="W324"/>
      <c r="X324"/>
    </row>
    <row r="325" spans="1:24" ht="15.75">
      <c r="A325" s="176"/>
      <c r="B325" s="176">
        <v>9501172040</v>
      </c>
      <c r="C325" s="175" t="s">
        <v>291</v>
      </c>
      <c r="D325" t="s">
        <v>287</v>
      </c>
      <c r="E325" s="180">
        <v>47.5</v>
      </c>
      <c r="F325" t="s">
        <v>32</v>
      </c>
      <c r="G325" t="s">
        <v>26</v>
      </c>
      <c r="H325" s="63">
        <v>18</v>
      </c>
      <c r="I325" s="63">
        <v>855</v>
      </c>
      <c r="J325" s="63">
        <v>0</v>
      </c>
      <c r="K325" s="168">
        <v>855</v>
      </c>
      <c r="L325" s="63"/>
      <c r="M325" s="63">
        <v>0</v>
      </c>
      <c r="N325" s="63">
        <v>0</v>
      </c>
      <c r="O325" s="63">
        <v>0</v>
      </c>
      <c r="P325" s="169">
        <v>1</v>
      </c>
      <c r="Q325" s="170">
        <v>0</v>
      </c>
      <c r="R325"/>
      <c r="S325"/>
      <c r="T325"/>
      <c r="U325"/>
      <c r="V325"/>
      <c r="W325"/>
      <c r="X325"/>
    </row>
    <row r="326" spans="1:24" ht="15.75">
      <c r="A326" s="176"/>
      <c r="B326" s="176"/>
      <c r="C326" s="176"/>
      <c r="D326" s="175" t="s">
        <v>288</v>
      </c>
      <c r="E326" s="177">
        <v>360</v>
      </c>
      <c r="F326" t="s">
        <v>29</v>
      </c>
      <c r="G326" s="175" t="s">
        <v>26</v>
      </c>
      <c r="H326" s="63">
        <v>112</v>
      </c>
      <c r="I326" s="63">
        <v>40320</v>
      </c>
      <c r="J326" s="63">
        <v>0</v>
      </c>
      <c r="K326" s="168">
        <v>40320</v>
      </c>
      <c r="L326" s="63"/>
      <c r="M326" s="63">
        <v>0</v>
      </c>
      <c r="N326" s="63">
        <v>0</v>
      </c>
      <c r="O326" s="63">
        <v>0</v>
      </c>
      <c r="P326" s="169">
        <v>1</v>
      </c>
      <c r="Q326" s="170">
        <v>0</v>
      </c>
      <c r="R326"/>
      <c r="S326"/>
      <c r="T326"/>
      <c r="U326"/>
      <c r="V326"/>
      <c r="W326"/>
      <c r="X326"/>
    </row>
    <row r="327" spans="1:24" ht="15.75">
      <c r="A327" s="176"/>
      <c r="B327" s="176"/>
      <c r="C327" s="176"/>
      <c r="D327" s="176" t="s">
        <v>292</v>
      </c>
      <c r="E327" s="177">
        <v>87</v>
      </c>
      <c r="F327" s="182" t="s">
        <v>32</v>
      </c>
      <c r="G327" s="175" t="s">
        <v>26</v>
      </c>
      <c r="H327" s="63">
        <v>171</v>
      </c>
      <c r="I327" s="63">
        <v>14877</v>
      </c>
      <c r="J327" s="63">
        <v>0</v>
      </c>
      <c r="K327" s="168">
        <v>14877</v>
      </c>
      <c r="L327" s="63"/>
      <c r="M327" s="63">
        <v>0</v>
      </c>
      <c r="N327" s="63">
        <v>0</v>
      </c>
      <c r="O327" s="63">
        <v>0</v>
      </c>
      <c r="P327" s="169">
        <v>1</v>
      </c>
      <c r="Q327" s="170">
        <v>0</v>
      </c>
      <c r="R327"/>
      <c r="S327"/>
      <c r="T327"/>
      <c r="U327"/>
      <c r="V327"/>
      <c r="W327"/>
      <c r="X327"/>
    </row>
    <row r="328" spans="1:24" ht="15.75">
      <c r="A328" s="176"/>
      <c r="B328" s="176"/>
      <c r="C328" t="s">
        <v>293</v>
      </c>
      <c r="D328" t="s">
        <v>46</v>
      </c>
      <c r="E328" s="180" t="s">
        <v>26</v>
      </c>
      <c r="F328" t="s">
        <v>32</v>
      </c>
      <c r="G328" t="s">
        <v>26</v>
      </c>
      <c r="H328" s="63">
        <v>0</v>
      </c>
      <c r="I328" s="63">
        <v>0</v>
      </c>
      <c r="J328" s="63">
        <v>0</v>
      </c>
      <c r="K328" s="168">
        <v>0</v>
      </c>
      <c r="L328" s="63"/>
      <c r="M328" s="63">
        <v>0</v>
      </c>
      <c r="N328" s="63">
        <v>0</v>
      </c>
      <c r="O328" s="63">
        <v>0</v>
      </c>
      <c r="P328" s="169">
        <v>1</v>
      </c>
      <c r="Q328" s="170">
        <v>0</v>
      </c>
      <c r="R328"/>
      <c r="S328"/>
      <c r="T328"/>
      <c r="U328"/>
      <c r="V328"/>
      <c r="W328"/>
      <c r="X328"/>
    </row>
    <row r="329" spans="1:24" ht="15.75">
      <c r="A329" s="176"/>
      <c r="B329" s="176">
        <v>9501171273</v>
      </c>
      <c r="C329" s="175" t="s">
        <v>294</v>
      </c>
      <c r="D329" t="s">
        <v>295</v>
      </c>
      <c r="E329" s="180">
        <v>61.75</v>
      </c>
      <c r="F329" t="s">
        <v>32</v>
      </c>
      <c r="G329" t="s">
        <v>26</v>
      </c>
      <c r="H329" s="63">
        <v>171</v>
      </c>
      <c r="I329" s="63">
        <v>10559.25</v>
      </c>
      <c r="J329" s="63">
        <v>0</v>
      </c>
      <c r="K329" s="168">
        <v>10559.25</v>
      </c>
      <c r="L329" s="63"/>
      <c r="M329" s="63">
        <v>0</v>
      </c>
      <c r="N329" s="63">
        <v>0</v>
      </c>
      <c r="O329" s="63">
        <v>0</v>
      </c>
      <c r="P329" s="169">
        <v>1</v>
      </c>
      <c r="Q329" s="170">
        <v>0</v>
      </c>
      <c r="R329"/>
      <c r="S329"/>
      <c r="T329"/>
      <c r="U329"/>
      <c r="V329"/>
      <c r="W329"/>
      <c r="X329"/>
    </row>
    <row r="330" spans="1:24" ht="15.75">
      <c r="A330" s="176"/>
      <c r="B330" s="176"/>
      <c r="C330" s="176"/>
      <c r="D330" s="175" t="s">
        <v>288</v>
      </c>
      <c r="E330" s="177">
        <v>360</v>
      </c>
      <c r="F330" t="s">
        <v>26</v>
      </c>
      <c r="G330" s="175" t="s">
        <v>26</v>
      </c>
      <c r="H330" s="63">
        <v>0</v>
      </c>
      <c r="I330" s="63">
        <v>0</v>
      </c>
      <c r="J330" s="63">
        <v>0</v>
      </c>
      <c r="K330" s="168">
        <v>0</v>
      </c>
      <c r="L330" s="63"/>
      <c r="M330" s="63">
        <v>0</v>
      </c>
      <c r="N330" s="63">
        <v>0</v>
      </c>
      <c r="O330" s="63">
        <v>0</v>
      </c>
      <c r="P330" s="169">
        <v>1</v>
      </c>
      <c r="Q330" s="170">
        <v>0</v>
      </c>
      <c r="R330"/>
      <c r="S330"/>
      <c r="T330"/>
      <c r="U330"/>
      <c r="V330"/>
      <c r="W330"/>
      <c r="X330"/>
    </row>
    <row r="331" spans="1:24" ht="15.75">
      <c r="A331" s="176"/>
      <c r="B331" s="176"/>
      <c r="C331" s="176"/>
      <c r="D331" t="s">
        <v>107</v>
      </c>
      <c r="E331" s="180">
        <v>87</v>
      </c>
      <c r="F331" t="s">
        <v>26</v>
      </c>
      <c r="G331" t="s">
        <v>26</v>
      </c>
      <c r="H331" s="63">
        <v>18</v>
      </c>
      <c r="I331" s="63">
        <v>1566</v>
      </c>
      <c r="J331" s="63">
        <v>0</v>
      </c>
      <c r="K331" s="168">
        <v>1566</v>
      </c>
      <c r="L331" s="63"/>
      <c r="M331" s="63">
        <v>0</v>
      </c>
      <c r="N331" s="63">
        <v>0</v>
      </c>
      <c r="O331" s="63">
        <v>0</v>
      </c>
      <c r="P331" s="169">
        <v>1</v>
      </c>
      <c r="Q331" s="170">
        <v>0</v>
      </c>
      <c r="R331"/>
      <c r="S331"/>
      <c r="T331"/>
      <c r="U331"/>
      <c r="V331"/>
      <c r="W331"/>
      <c r="X331"/>
    </row>
    <row r="332" spans="1:24" ht="15.75">
      <c r="A332" s="176"/>
      <c r="B332" s="176"/>
      <c r="C332" t="s">
        <v>296</v>
      </c>
      <c r="D332" t="s">
        <v>26</v>
      </c>
      <c r="E332" s="180">
        <v>87</v>
      </c>
      <c r="F332" t="s">
        <v>26</v>
      </c>
      <c r="G332" t="s">
        <v>26</v>
      </c>
      <c r="H332" s="63">
        <v>0</v>
      </c>
      <c r="I332" s="63">
        <v>0</v>
      </c>
      <c r="J332" s="63">
        <v>0</v>
      </c>
      <c r="K332" s="168">
        <v>0</v>
      </c>
      <c r="L332" s="63"/>
      <c r="M332" s="63">
        <v>0</v>
      </c>
      <c r="N332" s="63">
        <v>0</v>
      </c>
      <c r="O332" s="63">
        <v>0</v>
      </c>
      <c r="P332" s="169">
        <v>1</v>
      </c>
      <c r="Q332" s="170">
        <v>0</v>
      </c>
      <c r="R332"/>
      <c r="S332"/>
      <c r="T332"/>
      <c r="U332"/>
      <c r="V332"/>
      <c r="W332"/>
      <c r="X332"/>
    </row>
    <row r="333" spans="1:24" ht="15.75">
      <c r="A333" s="176"/>
      <c r="B333" s="176">
        <v>9501154387</v>
      </c>
      <c r="C333" s="175" t="s">
        <v>297</v>
      </c>
      <c r="D333" s="175" t="s">
        <v>46</v>
      </c>
      <c r="E333" s="180">
        <v>61.75</v>
      </c>
      <c r="F333" t="s">
        <v>32</v>
      </c>
      <c r="G333" t="s">
        <v>26</v>
      </c>
      <c r="H333" s="63">
        <v>0</v>
      </c>
      <c r="I333" s="63">
        <v>0</v>
      </c>
      <c r="J333" s="63">
        <v>0</v>
      </c>
      <c r="K333" s="168">
        <v>0</v>
      </c>
      <c r="L333" s="63"/>
      <c r="M333" s="63">
        <v>0</v>
      </c>
      <c r="N333" s="63">
        <v>0</v>
      </c>
      <c r="O333" s="63">
        <v>0</v>
      </c>
      <c r="P333" s="169">
        <v>1</v>
      </c>
      <c r="Q333" s="170">
        <v>0</v>
      </c>
      <c r="R333"/>
      <c r="S333"/>
      <c r="T333"/>
      <c r="U333"/>
      <c r="V333"/>
      <c r="W333"/>
      <c r="X333"/>
    </row>
    <row r="334" spans="1:24" ht="15.75">
      <c r="A334" s="176"/>
      <c r="B334" s="176"/>
      <c r="C334" s="176"/>
      <c r="D334" s="176"/>
      <c r="E334" s="177">
        <v>87</v>
      </c>
      <c r="F334" s="182" t="s">
        <v>32</v>
      </c>
      <c r="G334" s="175" t="s">
        <v>26</v>
      </c>
      <c r="H334" s="63">
        <v>0</v>
      </c>
      <c r="I334" s="63">
        <v>0</v>
      </c>
      <c r="J334" s="63">
        <v>0</v>
      </c>
      <c r="K334" s="168">
        <v>0</v>
      </c>
      <c r="L334" s="63"/>
      <c r="M334" s="63">
        <v>0</v>
      </c>
      <c r="N334" s="63">
        <v>0</v>
      </c>
      <c r="O334" s="63">
        <v>0</v>
      </c>
      <c r="P334" s="169">
        <v>1</v>
      </c>
      <c r="Q334" s="170">
        <v>0</v>
      </c>
      <c r="R334"/>
      <c r="S334"/>
      <c r="T334"/>
      <c r="U334"/>
      <c r="V334"/>
      <c r="W334"/>
      <c r="X334"/>
    </row>
    <row r="335" spans="1:24" ht="15.75">
      <c r="A335" s="176"/>
      <c r="B335" s="176"/>
      <c r="C335" s="176"/>
      <c r="D335" s="176" t="s">
        <v>298</v>
      </c>
      <c r="E335" s="177">
        <v>182</v>
      </c>
      <c r="F335" s="182" t="s">
        <v>29</v>
      </c>
      <c r="G335" s="175" t="s">
        <v>26</v>
      </c>
      <c r="H335" s="63">
        <v>0</v>
      </c>
      <c r="I335" s="63">
        <v>0</v>
      </c>
      <c r="J335" s="63">
        <v>0</v>
      </c>
      <c r="K335" s="168">
        <v>0</v>
      </c>
      <c r="L335" s="63"/>
      <c r="M335" s="63">
        <v>0</v>
      </c>
      <c r="N335" s="63">
        <v>0</v>
      </c>
      <c r="O335" s="63">
        <v>0</v>
      </c>
      <c r="P335" s="169">
        <v>1</v>
      </c>
      <c r="Q335" s="170">
        <v>0</v>
      </c>
      <c r="R335"/>
      <c r="S335"/>
      <c r="T335"/>
      <c r="U335"/>
      <c r="V335"/>
      <c r="W335"/>
      <c r="X335"/>
    </row>
    <row r="336" spans="1:24" ht="15.75">
      <c r="A336" s="176"/>
      <c r="B336" s="176"/>
      <c r="C336" s="176"/>
      <c r="D336" s="176" t="s">
        <v>287</v>
      </c>
      <c r="E336" s="177">
        <v>61.75</v>
      </c>
      <c r="F336" s="182" t="s">
        <v>32</v>
      </c>
      <c r="G336" s="175" t="s">
        <v>26</v>
      </c>
      <c r="H336" s="63">
        <v>0</v>
      </c>
      <c r="I336" s="63">
        <v>0</v>
      </c>
      <c r="J336" s="63">
        <v>0</v>
      </c>
      <c r="K336" s="168">
        <v>0</v>
      </c>
      <c r="L336" s="63"/>
      <c r="M336" s="63">
        <v>0</v>
      </c>
      <c r="N336" s="63">
        <v>0</v>
      </c>
      <c r="O336" s="63">
        <v>0</v>
      </c>
      <c r="P336" s="169">
        <v>1</v>
      </c>
      <c r="Q336" s="170">
        <v>0</v>
      </c>
      <c r="R336"/>
      <c r="S336"/>
      <c r="T336"/>
      <c r="U336"/>
      <c r="V336"/>
      <c r="W336"/>
      <c r="X336"/>
    </row>
    <row r="337" spans="1:24" ht="15.75">
      <c r="A337" s="176"/>
      <c r="B337" s="176"/>
      <c r="C337" s="176"/>
      <c r="D337" s="176"/>
      <c r="E337" s="183">
        <v>47.5</v>
      </c>
      <c r="F337" t="s">
        <v>32</v>
      </c>
      <c r="G337" s="182" t="s">
        <v>26</v>
      </c>
      <c r="H337" s="63">
        <v>0</v>
      </c>
      <c r="I337" s="63">
        <v>0</v>
      </c>
      <c r="J337" s="63">
        <v>0</v>
      </c>
      <c r="K337" s="168">
        <v>0</v>
      </c>
      <c r="L337" s="63"/>
      <c r="M337" s="63">
        <v>0</v>
      </c>
      <c r="N337" s="63">
        <v>0</v>
      </c>
      <c r="O337" s="63">
        <v>0</v>
      </c>
      <c r="P337" s="169">
        <v>1</v>
      </c>
      <c r="Q337" s="170">
        <v>0</v>
      </c>
      <c r="R337"/>
      <c r="S337"/>
      <c r="T337"/>
      <c r="U337"/>
      <c r="V337"/>
      <c r="W337"/>
      <c r="X337"/>
    </row>
    <row r="338" spans="1:24" ht="15.75">
      <c r="A338" s="176"/>
      <c r="B338" s="176"/>
      <c r="C338" s="176"/>
      <c r="D338" t="s">
        <v>299</v>
      </c>
      <c r="E338" s="180">
        <v>61.75</v>
      </c>
      <c r="F338" t="s">
        <v>26</v>
      </c>
      <c r="G338" t="s">
        <v>26</v>
      </c>
      <c r="H338" s="63">
        <v>0</v>
      </c>
      <c r="I338" s="63">
        <v>0</v>
      </c>
      <c r="J338" s="63">
        <v>0</v>
      </c>
      <c r="K338" s="168">
        <v>0</v>
      </c>
      <c r="L338" s="63"/>
      <c r="M338" s="63">
        <v>0</v>
      </c>
      <c r="N338" s="63">
        <v>0</v>
      </c>
      <c r="O338" s="63">
        <v>0</v>
      </c>
      <c r="P338" s="169">
        <v>1</v>
      </c>
      <c r="Q338" s="170">
        <v>0</v>
      </c>
      <c r="R338"/>
      <c r="S338"/>
      <c r="T338"/>
      <c r="U338"/>
      <c r="V338"/>
      <c r="W338"/>
      <c r="X338"/>
    </row>
    <row r="339" spans="1:24" ht="15.75">
      <c r="A339" s="176"/>
      <c r="B339" s="176"/>
      <c r="C339" s="176"/>
      <c r="D339" t="s">
        <v>295</v>
      </c>
      <c r="E339" s="180">
        <v>61.75</v>
      </c>
      <c r="F339" t="s">
        <v>32</v>
      </c>
      <c r="G339" t="s">
        <v>26</v>
      </c>
      <c r="H339" s="63">
        <v>0</v>
      </c>
      <c r="I339" s="63">
        <v>0</v>
      </c>
      <c r="J339" s="63">
        <v>0</v>
      </c>
      <c r="K339" s="168">
        <v>0</v>
      </c>
      <c r="L339" s="63"/>
      <c r="M339" s="63">
        <v>0</v>
      </c>
      <c r="N339" s="63">
        <v>0</v>
      </c>
      <c r="O339" s="63">
        <v>0</v>
      </c>
      <c r="P339" s="169">
        <v>1</v>
      </c>
      <c r="Q339" s="170">
        <v>0</v>
      </c>
      <c r="R339"/>
      <c r="S339"/>
      <c r="T339"/>
      <c r="U339"/>
      <c r="V339"/>
      <c r="W339"/>
      <c r="X339"/>
    </row>
    <row r="340" spans="1:24" ht="15.75">
      <c r="A340" s="176"/>
      <c r="B340" s="176"/>
      <c r="C340" s="176"/>
      <c r="D340" t="s">
        <v>300</v>
      </c>
      <c r="E340" s="180">
        <v>47.5</v>
      </c>
      <c r="F340" t="s">
        <v>26</v>
      </c>
      <c r="G340" t="s">
        <v>26</v>
      </c>
      <c r="H340" s="63">
        <v>0</v>
      </c>
      <c r="I340" s="63">
        <v>0</v>
      </c>
      <c r="J340" s="63">
        <v>0</v>
      </c>
      <c r="K340" s="168">
        <v>0</v>
      </c>
      <c r="L340" s="63"/>
      <c r="M340" s="63">
        <v>0</v>
      </c>
      <c r="N340" s="63">
        <v>0</v>
      </c>
      <c r="O340" s="63">
        <v>0</v>
      </c>
      <c r="P340" s="169">
        <v>1</v>
      </c>
      <c r="Q340" s="170">
        <v>0</v>
      </c>
      <c r="R340"/>
      <c r="S340"/>
      <c r="T340"/>
      <c r="U340"/>
      <c r="V340"/>
      <c r="W340"/>
      <c r="X340"/>
    </row>
    <row r="341" spans="1:24" ht="15.75">
      <c r="A341" s="176"/>
      <c r="B341" s="176"/>
      <c r="C341" t="s">
        <v>301</v>
      </c>
      <c r="D341" t="s">
        <v>43</v>
      </c>
      <c r="E341" s="180">
        <v>61.75</v>
      </c>
      <c r="F341" t="s">
        <v>26</v>
      </c>
      <c r="G341" t="s">
        <v>26</v>
      </c>
      <c r="H341" s="63">
        <v>-225</v>
      </c>
      <c r="I341" s="63">
        <v>-13893.75</v>
      </c>
      <c r="J341" s="63">
        <v>0</v>
      </c>
      <c r="K341" s="168">
        <v>-13893.75</v>
      </c>
      <c r="L341" s="63"/>
      <c r="M341" s="63">
        <v>0</v>
      </c>
      <c r="N341" s="63">
        <v>0</v>
      </c>
      <c r="O341" s="63">
        <v>0</v>
      </c>
      <c r="P341" s="169">
        <v>1</v>
      </c>
      <c r="Q341" s="170">
        <v>0</v>
      </c>
      <c r="R341"/>
      <c r="S341"/>
      <c r="T341"/>
      <c r="U341"/>
      <c r="V341"/>
      <c r="W341"/>
      <c r="X341"/>
    </row>
    <row r="342" spans="1:24" ht="15.75">
      <c r="A342" s="176"/>
      <c r="B342" s="176"/>
      <c r="C342"/>
      <c r="D342"/>
      <c r="E342" s="180">
        <v>182</v>
      </c>
      <c r="F342" t="s">
        <v>26</v>
      </c>
      <c r="G342" t="s">
        <v>26</v>
      </c>
      <c r="H342" s="63">
        <v>-200</v>
      </c>
      <c r="I342" s="63">
        <v>-36400</v>
      </c>
      <c r="J342" s="63">
        <v>0</v>
      </c>
      <c r="K342" s="168">
        <v>-36400</v>
      </c>
      <c r="L342" s="63"/>
      <c r="M342" s="63">
        <v>0</v>
      </c>
      <c r="N342" s="63">
        <v>0</v>
      </c>
      <c r="O342" s="63">
        <v>0</v>
      </c>
      <c r="P342" s="169">
        <v>1</v>
      </c>
      <c r="Q342" s="170">
        <v>0</v>
      </c>
      <c r="R342"/>
      <c r="S342"/>
      <c r="T342"/>
      <c r="U342"/>
      <c r="V342"/>
      <c r="W342"/>
      <c r="X342"/>
    </row>
    <row r="343" spans="1:24" ht="15.75">
      <c r="A343" s="176"/>
      <c r="B343" s="176"/>
      <c r="C343"/>
      <c r="D343"/>
      <c r="E343" s="180">
        <v>87</v>
      </c>
      <c r="F343" t="s">
        <v>26</v>
      </c>
      <c r="G343" t="s">
        <v>26</v>
      </c>
      <c r="H343" s="63">
        <v>-225</v>
      </c>
      <c r="I343" s="63">
        <v>-19575</v>
      </c>
      <c r="J343" s="63">
        <v>0</v>
      </c>
      <c r="K343" s="168">
        <v>-19575</v>
      </c>
      <c r="L343" s="63"/>
      <c r="M343" s="63">
        <v>0</v>
      </c>
      <c r="N343" s="63">
        <v>0</v>
      </c>
      <c r="O343" s="63">
        <v>0</v>
      </c>
      <c r="P343" s="169">
        <v>1</v>
      </c>
      <c r="Q343" s="170">
        <v>0</v>
      </c>
      <c r="R343"/>
      <c r="S343"/>
      <c r="T343"/>
      <c r="U343"/>
      <c r="V343"/>
      <c r="W343"/>
      <c r="X343"/>
    </row>
    <row r="344" spans="1:24" ht="15.75">
      <c r="A344" s="176"/>
      <c r="B344" s="176">
        <v>9501158515</v>
      </c>
      <c r="C344" s="175" t="s">
        <v>302</v>
      </c>
      <c r="D344" s="175" t="s">
        <v>303</v>
      </c>
      <c r="E344" s="177">
        <v>180</v>
      </c>
      <c r="F344" s="182" t="s">
        <v>29</v>
      </c>
      <c r="G344" s="175" t="s">
        <v>26</v>
      </c>
      <c r="H344" s="63">
        <v>0</v>
      </c>
      <c r="I344" s="63">
        <v>0</v>
      </c>
      <c r="J344" s="63">
        <v>0</v>
      </c>
      <c r="K344" s="168">
        <v>0</v>
      </c>
      <c r="L344" s="63"/>
      <c r="M344" s="63">
        <v>0</v>
      </c>
      <c r="N344" s="63">
        <v>0</v>
      </c>
      <c r="O344" s="63">
        <v>0</v>
      </c>
      <c r="P344" s="169">
        <v>1</v>
      </c>
      <c r="Q344" s="170">
        <v>0</v>
      </c>
      <c r="R344"/>
      <c r="S344"/>
      <c r="T344"/>
      <c r="U344"/>
      <c r="V344"/>
      <c r="W344"/>
      <c r="X344"/>
    </row>
    <row r="345" spans="1:24" ht="15.75">
      <c r="A345" s="176"/>
      <c r="B345" s="176"/>
      <c r="C345" s="176"/>
      <c r="D345" t="s">
        <v>295</v>
      </c>
      <c r="E345" s="180">
        <v>61.75</v>
      </c>
      <c r="F345" t="s">
        <v>32</v>
      </c>
      <c r="G345" t="s">
        <v>26</v>
      </c>
      <c r="H345" s="63">
        <v>0</v>
      </c>
      <c r="I345" s="63">
        <v>0</v>
      </c>
      <c r="J345" s="63">
        <v>0</v>
      </c>
      <c r="K345" s="168">
        <v>0</v>
      </c>
      <c r="L345" s="63"/>
      <c r="M345" s="63">
        <v>0</v>
      </c>
      <c r="N345" s="63">
        <v>0</v>
      </c>
      <c r="O345" s="63">
        <v>0</v>
      </c>
      <c r="P345" s="169">
        <v>1</v>
      </c>
      <c r="Q345" s="170">
        <v>0</v>
      </c>
      <c r="R345"/>
      <c r="S345"/>
      <c r="T345"/>
      <c r="U345"/>
      <c r="V345"/>
      <c r="W345"/>
      <c r="X345"/>
    </row>
    <row r="346" spans="1:24" ht="15.75">
      <c r="A346" s="176"/>
      <c r="B346">
        <v>9501252591</v>
      </c>
      <c r="C346" t="s">
        <v>304</v>
      </c>
      <c r="D346" t="s">
        <v>46</v>
      </c>
      <c r="E346" s="180">
        <v>61.75</v>
      </c>
      <c r="F346" t="s">
        <v>32</v>
      </c>
      <c r="G346" t="s">
        <v>26</v>
      </c>
      <c r="H346" s="63">
        <v>171</v>
      </c>
      <c r="I346" s="63">
        <v>10559.25</v>
      </c>
      <c r="J346" s="63">
        <v>0</v>
      </c>
      <c r="K346" s="168">
        <v>10559.25</v>
      </c>
      <c r="L346" s="63"/>
      <c r="M346" s="63">
        <v>0</v>
      </c>
      <c r="N346" s="63">
        <v>0</v>
      </c>
      <c r="O346" s="63">
        <v>0</v>
      </c>
      <c r="P346" s="169">
        <v>1</v>
      </c>
      <c r="Q346" s="170">
        <v>0</v>
      </c>
      <c r="R346"/>
      <c r="S346"/>
      <c r="T346"/>
      <c r="U346"/>
      <c r="V346"/>
      <c r="W346"/>
      <c r="X346"/>
    </row>
    <row r="347" spans="1:24" ht="15.75">
      <c r="A347" s="176"/>
      <c r="B347"/>
      <c r="C347"/>
      <c r="D347" t="s">
        <v>298</v>
      </c>
      <c r="E347" s="180">
        <v>180</v>
      </c>
      <c r="F347" t="s">
        <v>29</v>
      </c>
      <c r="G347" t="s">
        <v>26</v>
      </c>
      <c r="H347" s="63">
        <v>0</v>
      </c>
      <c r="I347" s="63">
        <v>0</v>
      </c>
      <c r="J347" s="63">
        <v>0</v>
      </c>
      <c r="K347" s="168">
        <v>0</v>
      </c>
      <c r="L347" s="63"/>
      <c r="M347" s="63">
        <v>0</v>
      </c>
      <c r="N347" s="63">
        <v>0</v>
      </c>
      <c r="O347" s="63">
        <v>0</v>
      </c>
      <c r="P347" s="169">
        <v>1</v>
      </c>
      <c r="Q347" s="170">
        <v>0</v>
      </c>
      <c r="R347"/>
      <c r="S347"/>
      <c r="T347"/>
      <c r="U347"/>
      <c r="V347"/>
      <c r="W347"/>
      <c r="X347"/>
    </row>
    <row r="348" spans="1:24" ht="15.75">
      <c r="A348" s="176"/>
      <c r="B348"/>
      <c r="C348"/>
      <c r="D348" t="s">
        <v>287</v>
      </c>
      <c r="E348" s="180">
        <v>47.5</v>
      </c>
      <c r="F348" t="s">
        <v>32</v>
      </c>
      <c r="G348" t="s">
        <v>26</v>
      </c>
      <c r="H348" s="63">
        <v>153</v>
      </c>
      <c r="I348" s="63">
        <v>7267.5</v>
      </c>
      <c r="J348" s="63">
        <v>0</v>
      </c>
      <c r="K348" s="168">
        <v>7267.5</v>
      </c>
      <c r="L348" s="63"/>
      <c r="M348" s="63">
        <v>0</v>
      </c>
      <c r="N348" s="63">
        <v>0</v>
      </c>
      <c r="O348" s="63">
        <v>0</v>
      </c>
      <c r="P348" s="169">
        <v>1</v>
      </c>
      <c r="Q348" s="170">
        <v>0</v>
      </c>
      <c r="R348"/>
      <c r="S348"/>
      <c r="T348"/>
      <c r="U348"/>
      <c r="V348"/>
      <c r="W348"/>
      <c r="X348"/>
    </row>
    <row r="349" spans="1:24" ht="15.75">
      <c r="A349" s="176"/>
      <c r="B349"/>
      <c r="C349"/>
      <c r="D349" t="s">
        <v>299</v>
      </c>
      <c r="E349" s="180">
        <v>47.5</v>
      </c>
      <c r="F349" t="s">
        <v>26</v>
      </c>
      <c r="G349" t="s">
        <v>26</v>
      </c>
      <c r="H349" s="63">
        <v>0</v>
      </c>
      <c r="I349" s="63">
        <v>0</v>
      </c>
      <c r="J349" s="63">
        <v>0</v>
      </c>
      <c r="K349" s="168">
        <v>0</v>
      </c>
      <c r="L349" s="63"/>
      <c r="M349" s="63">
        <v>0</v>
      </c>
      <c r="N349" s="63">
        <v>0</v>
      </c>
      <c r="O349" s="63">
        <v>0</v>
      </c>
      <c r="P349" s="169">
        <v>1</v>
      </c>
      <c r="Q349" s="170">
        <v>0</v>
      </c>
      <c r="R349"/>
      <c r="S349"/>
      <c r="T349"/>
      <c r="U349"/>
      <c r="V349"/>
      <c r="W349"/>
      <c r="X349"/>
    </row>
    <row r="350" spans="1:24" ht="15.75">
      <c r="A350" s="176"/>
      <c r="B350"/>
      <c r="C350"/>
      <c r="D350" t="s">
        <v>295</v>
      </c>
      <c r="E350" s="180">
        <v>61.75</v>
      </c>
      <c r="F350" t="s">
        <v>32</v>
      </c>
      <c r="G350" t="s">
        <v>26</v>
      </c>
      <c r="H350" s="63">
        <v>0</v>
      </c>
      <c r="I350" s="63">
        <v>0</v>
      </c>
      <c r="J350" s="63">
        <v>0</v>
      </c>
      <c r="K350" s="168">
        <v>0</v>
      </c>
      <c r="L350" s="63"/>
      <c r="M350" s="63">
        <v>0</v>
      </c>
      <c r="N350" s="63">
        <v>0</v>
      </c>
      <c r="O350" s="63">
        <v>0</v>
      </c>
      <c r="P350" s="169">
        <v>1</v>
      </c>
      <c r="Q350" s="170">
        <v>0</v>
      </c>
      <c r="R350"/>
      <c r="S350"/>
      <c r="T350"/>
      <c r="U350"/>
      <c r="V350"/>
      <c r="W350"/>
      <c r="X350"/>
    </row>
    <row r="351" spans="1:24" ht="15.75">
      <c r="A351" s="176"/>
      <c r="B351"/>
      <c r="C351"/>
      <c r="D351" t="s">
        <v>300</v>
      </c>
      <c r="E351" s="180">
        <v>47.5</v>
      </c>
      <c r="F351" t="s">
        <v>26</v>
      </c>
      <c r="G351" t="s">
        <v>26</v>
      </c>
      <c r="H351" s="63">
        <v>153</v>
      </c>
      <c r="I351" s="63">
        <v>7267.5</v>
      </c>
      <c r="J351" s="63">
        <v>0</v>
      </c>
      <c r="K351" s="168">
        <v>7267.5</v>
      </c>
      <c r="L351" s="63"/>
      <c r="M351" s="63">
        <v>0</v>
      </c>
      <c r="N351" s="63">
        <v>0</v>
      </c>
      <c r="O351" s="63">
        <v>0</v>
      </c>
      <c r="P351" s="169">
        <v>1</v>
      </c>
      <c r="Q351" s="170">
        <v>0</v>
      </c>
      <c r="R351"/>
      <c r="S351"/>
      <c r="T351"/>
      <c r="U351"/>
      <c r="V351"/>
      <c r="W351"/>
      <c r="X351"/>
    </row>
    <row r="352" spans="1:24" ht="15.75">
      <c r="A352" s="176" t="s">
        <v>305</v>
      </c>
      <c r="B352" s="175">
        <v>9501163821</v>
      </c>
      <c r="C352" s="175" t="s">
        <v>306</v>
      </c>
      <c r="D352" s="175" t="s">
        <v>307</v>
      </c>
      <c r="E352" s="177">
        <v>47.5</v>
      </c>
      <c r="F352" t="s">
        <v>32</v>
      </c>
      <c r="G352" s="175" t="s">
        <v>26</v>
      </c>
      <c r="H352" s="63">
        <v>152</v>
      </c>
      <c r="I352" s="63">
        <v>7220</v>
      </c>
      <c r="J352" s="63">
        <v>0</v>
      </c>
      <c r="K352" s="168">
        <v>7220</v>
      </c>
      <c r="L352" s="63"/>
      <c r="M352" s="63">
        <v>0</v>
      </c>
      <c r="N352" s="63">
        <v>0</v>
      </c>
      <c r="O352" s="63">
        <v>0</v>
      </c>
      <c r="P352" s="169">
        <v>1</v>
      </c>
      <c r="Q352" s="170">
        <v>0</v>
      </c>
      <c r="R352"/>
      <c r="S352"/>
      <c r="T352"/>
      <c r="U352"/>
      <c r="V352"/>
      <c r="W352"/>
      <c r="X352"/>
    </row>
    <row r="353" spans="1:24" ht="15.75">
      <c r="A353" s="176"/>
      <c r="B353" s="176"/>
      <c r="C353" s="176"/>
      <c r="D353" s="176" t="s">
        <v>308</v>
      </c>
      <c r="E353" s="177">
        <v>87.5</v>
      </c>
      <c r="F353" t="s">
        <v>32</v>
      </c>
      <c r="G353" s="175" t="s">
        <v>26</v>
      </c>
      <c r="H353" s="63">
        <v>152</v>
      </c>
      <c r="I353" s="63">
        <v>13300</v>
      </c>
      <c r="J353" s="63">
        <v>0</v>
      </c>
      <c r="K353" s="168">
        <v>13300</v>
      </c>
      <c r="L353" s="63"/>
      <c r="M353" s="63">
        <v>0</v>
      </c>
      <c r="N353" s="63">
        <v>0</v>
      </c>
      <c r="O353" s="63">
        <v>0</v>
      </c>
      <c r="P353" s="169">
        <v>1</v>
      </c>
      <c r="Q353" s="170">
        <v>0</v>
      </c>
      <c r="R353"/>
      <c r="S353"/>
      <c r="T353"/>
      <c r="U353"/>
      <c r="V353"/>
      <c r="W353"/>
      <c r="X353"/>
    </row>
    <row r="354" spans="1:24" ht="15.75">
      <c r="A354" s="176"/>
      <c r="B354">
        <v>9501306331</v>
      </c>
      <c r="C354" t="s">
        <v>309</v>
      </c>
      <c r="D354" t="s">
        <v>310</v>
      </c>
      <c r="E354" s="180">
        <v>47.5</v>
      </c>
      <c r="F354" t="s">
        <v>26</v>
      </c>
      <c r="G354" t="s">
        <v>26</v>
      </c>
      <c r="H354" s="63">
        <v>153</v>
      </c>
      <c r="I354" s="63">
        <v>7267.5</v>
      </c>
      <c r="J354" s="63">
        <v>0</v>
      </c>
      <c r="K354" s="168">
        <v>7267.5</v>
      </c>
      <c r="L354" s="63"/>
      <c r="M354" s="63">
        <v>0</v>
      </c>
      <c r="N354" s="63">
        <v>0</v>
      </c>
      <c r="O354" s="63">
        <v>0</v>
      </c>
      <c r="P354" s="169">
        <v>1</v>
      </c>
      <c r="Q354" s="170">
        <v>0</v>
      </c>
      <c r="R354"/>
      <c r="S354"/>
      <c r="T354"/>
      <c r="U354"/>
      <c r="V354"/>
      <c r="W354"/>
      <c r="X354"/>
    </row>
    <row r="355" spans="1:24" ht="15.75">
      <c r="A355" s="176" t="s">
        <v>311</v>
      </c>
      <c r="B355" s="175">
        <v>9501158370</v>
      </c>
      <c r="C355" s="175" t="s">
        <v>312</v>
      </c>
      <c r="D355" s="175" t="s">
        <v>313</v>
      </c>
      <c r="E355" s="177">
        <v>45.64</v>
      </c>
      <c r="F355" t="s">
        <v>32</v>
      </c>
      <c r="G355" s="175" t="s">
        <v>26</v>
      </c>
      <c r="H355" s="63">
        <v>174</v>
      </c>
      <c r="I355" s="63">
        <v>7941.36</v>
      </c>
      <c r="J355" s="63">
        <v>0</v>
      </c>
      <c r="K355" s="168">
        <v>7941.36</v>
      </c>
      <c r="L355" s="63"/>
      <c r="M355" s="63">
        <v>0</v>
      </c>
      <c r="N355" s="63">
        <v>0</v>
      </c>
      <c r="O355" s="63">
        <v>0</v>
      </c>
      <c r="P355" s="169">
        <v>1</v>
      </c>
      <c r="Q355" s="170">
        <v>0</v>
      </c>
      <c r="R355"/>
      <c r="S355"/>
      <c r="T355"/>
      <c r="U355"/>
      <c r="V355"/>
      <c r="W355"/>
      <c r="X355"/>
    </row>
    <row r="356" spans="1:24" ht="15.75">
      <c r="A356" s="176"/>
      <c r="B356" s="176"/>
      <c r="C356" s="176"/>
      <c r="D356" s="176" t="s">
        <v>314</v>
      </c>
      <c r="E356" s="177">
        <v>55.04</v>
      </c>
      <c r="F356" t="s">
        <v>32</v>
      </c>
      <c r="G356" s="175" t="s">
        <v>26</v>
      </c>
      <c r="H356" s="63">
        <v>174</v>
      </c>
      <c r="I356" s="63">
        <v>9576.9599999999991</v>
      </c>
      <c r="J356" s="63">
        <v>0</v>
      </c>
      <c r="K356" s="168">
        <v>9576.9599999999991</v>
      </c>
      <c r="L356" s="63"/>
      <c r="M356" s="63">
        <v>0</v>
      </c>
      <c r="N356" s="63">
        <v>0</v>
      </c>
      <c r="O356" s="63">
        <v>0</v>
      </c>
      <c r="P356" s="169">
        <v>1</v>
      </c>
      <c r="Q356" s="170">
        <v>0</v>
      </c>
      <c r="R356"/>
      <c r="S356"/>
      <c r="T356"/>
      <c r="U356"/>
      <c r="V356"/>
      <c r="W356"/>
      <c r="X356"/>
    </row>
    <row r="357" spans="1:24" ht="15.75">
      <c r="A357" s="176"/>
      <c r="B357" s="176"/>
      <c r="C357" s="176"/>
      <c r="D357" s="176" t="s">
        <v>315</v>
      </c>
      <c r="E357" s="177">
        <v>55.04</v>
      </c>
      <c r="F357" t="s">
        <v>32</v>
      </c>
      <c r="G357" s="175" t="s">
        <v>26</v>
      </c>
      <c r="H357" s="63">
        <v>174</v>
      </c>
      <c r="I357" s="63">
        <v>9576.9599999999991</v>
      </c>
      <c r="J357" s="63">
        <v>0</v>
      </c>
      <c r="K357" s="168">
        <v>9576.9599999999991</v>
      </c>
      <c r="L357" s="63"/>
      <c r="M357" s="63">
        <v>0</v>
      </c>
      <c r="N357" s="63">
        <v>0</v>
      </c>
      <c r="O357" s="63">
        <v>0</v>
      </c>
      <c r="P357" s="169">
        <v>1</v>
      </c>
      <c r="Q357" s="170">
        <v>0</v>
      </c>
      <c r="R357"/>
      <c r="S357"/>
      <c r="T357"/>
      <c r="U357"/>
      <c r="V357"/>
      <c r="W357"/>
      <c r="X357"/>
    </row>
    <row r="358" spans="1:24" ht="15.75">
      <c r="A358" s="176"/>
      <c r="B358" s="176"/>
      <c r="C358" s="176"/>
      <c r="D358" s="176" t="s">
        <v>316</v>
      </c>
      <c r="E358" s="177">
        <v>196.16</v>
      </c>
      <c r="F358" s="182" t="s">
        <v>29</v>
      </c>
      <c r="G358" s="175" t="s">
        <v>26</v>
      </c>
      <c r="H358" s="63">
        <v>174</v>
      </c>
      <c r="I358" s="63">
        <v>34131.839999999997</v>
      </c>
      <c r="J358" s="63">
        <v>0</v>
      </c>
      <c r="K358" s="168">
        <v>34131.839999999997</v>
      </c>
      <c r="L358" s="63"/>
      <c r="M358" s="63">
        <v>0</v>
      </c>
      <c r="N358" s="63">
        <v>0</v>
      </c>
      <c r="O358" s="63">
        <v>0</v>
      </c>
      <c r="P358" s="169">
        <v>1</v>
      </c>
      <c r="Q358" s="170">
        <v>0</v>
      </c>
      <c r="R358"/>
      <c r="S358"/>
      <c r="T358"/>
      <c r="U358"/>
      <c r="V358"/>
      <c r="W358"/>
      <c r="X358"/>
    </row>
    <row r="359" spans="1:24" ht="15.75">
      <c r="A359" s="176"/>
      <c r="B359" s="176"/>
      <c r="C359" s="176"/>
      <c r="D359" s="176" t="s">
        <v>317</v>
      </c>
      <c r="E359" s="177">
        <v>45.64</v>
      </c>
      <c r="F359" s="182" t="s">
        <v>32</v>
      </c>
      <c r="G359" s="175" t="s">
        <v>26</v>
      </c>
      <c r="H359" s="63">
        <v>174</v>
      </c>
      <c r="I359" s="63">
        <v>7941.36</v>
      </c>
      <c r="J359" s="63">
        <v>0</v>
      </c>
      <c r="K359" s="168">
        <v>7941.36</v>
      </c>
      <c r="L359" s="63"/>
      <c r="M359" s="63">
        <v>0</v>
      </c>
      <c r="N359" s="63">
        <v>0</v>
      </c>
      <c r="O359" s="63">
        <v>0</v>
      </c>
      <c r="P359" s="169">
        <v>1</v>
      </c>
      <c r="Q359" s="170">
        <v>0</v>
      </c>
      <c r="R359"/>
      <c r="S359"/>
      <c r="T359"/>
      <c r="U359"/>
      <c r="V359"/>
      <c r="W359"/>
      <c r="X359"/>
    </row>
    <row r="360" spans="1:24" ht="15.75">
      <c r="A360" s="176"/>
      <c r="B360" s="176"/>
      <c r="C360" s="176"/>
      <c r="D360" s="176" t="s">
        <v>318</v>
      </c>
      <c r="E360" s="177">
        <v>55.04</v>
      </c>
      <c r="F360" t="s">
        <v>32</v>
      </c>
      <c r="G360" s="175" t="s">
        <v>26</v>
      </c>
      <c r="H360" s="63">
        <v>174</v>
      </c>
      <c r="I360" s="63">
        <v>9576.9599999999991</v>
      </c>
      <c r="J360" s="63">
        <v>0</v>
      </c>
      <c r="K360" s="168">
        <v>9576.9599999999991</v>
      </c>
      <c r="L360" s="63"/>
      <c r="M360" s="63">
        <v>0</v>
      </c>
      <c r="N360" s="63">
        <v>0</v>
      </c>
      <c r="O360" s="63">
        <v>0</v>
      </c>
      <c r="P360" s="169">
        <v>1</v>
      </c>
      <c r="Q360" s="170">
        <v>0</v>
      </c>
      <c r="R360"/>
      <c r="S360"/>
      <c r="T360"/>
      <c r="U360"/>
      <c r="V360"/>
      <c r="W360"/>
      <c r="X360"/>
    </row>
    <row r="361" spans="1:24" ht="15.75">
      <c r="A361" s="176"/>
      <c r="B361" s="176"/>
      <c r="C361" s="176"/>
      <c r="D361" s="176" t="s">
        <v>319</v>
      </c>
      <c r="E361" s="177">
        <v>45.64</v>
      </c>
      <c r="F361" t="s">
        <v>32</v>
      </c>
      <c r="G361" s="175" t="s">
        <v>26</v>
      </c>
      <c r="H361" s="63">
        <v>174</v>
      </c>
      <c r="I361" s="63">
        <v>7941.36</v>
      </c>
      <c r="J361" s="63">
        <v>0</v>
      </c>
      <c r="K361" s="168">
        <v>7941.36</v>
      </c>
      <c r="L361" s="63"/>
      <c r="M361" s="63">
        <v>0</v>
      </c>
      <c r="N361" s="63">
        <v>0</v>
      </c>
      <c r="O361" s="63">
        <v>0</v>
      </c>
      <c r="P361" s="169">
        <v>1</v>
      </c>
      <c r="Q361" s="170">
        <v>0</v>
      </c>
      <c r="R361"/>
      <c r="S361"/>
      <c r="T361"/>
      <c r="U361"/>
      <c r="V361"/>
      <c r="W361"/>
      <c r="X361"/>
    </row>
    <row r="362" spans="1:24" ht="15.75">
      <c r="A362" s="176"/>
      <c r="B362" s="176"/>
      <c r="C362" s="176"/>
      <c r="D362" s="176" t="s">
        <v>320</v>
      </c>
      <c r="E362" s="177">
        <v>32.840000000000003</v>
      </c>
      <c r="F362" t="s">
        <v>32</v>
      </c>
      <c r="G362" s="175" t="s">
        <v>26</v>
      </c>
      <c r="H362" s="63">
        <v>174</v>
      </c>
      <c r="I362" s="63">
        <v>5714.1600000000008</v>
      </c>
      <c r="J362" s="63">
        <v>0</v>
      </c>
      <c r="K362" s="168">
        <v>5714.1600000000008</v>
      </c>
      <c r="L362" s="63"/>
      <c r="M362" s="63">
        <v>0</v>
      </c>
      <c r="N362" s="63">
        <v>0</v>
      </c>
      <c r="O362" s="63">
        <v>0</v>
      </c>
      <c r="P362" s="169">
        <v>1</v>
      </c>
      <c r="Q362" s="170">
        <v>0</v>
      </c>
      <c r="R362"/>
      <c r="S362"/>
      <c r="T362"/>
      <c r="U362"/>
      <c r="V362"/>
      <c r="W362"/>
      <c r="X362"/>
    </row>
    <row r="363" spans="1:24" ht="15.75">
      <c r="A363" s="176"/>
      <c r="B363" s="176"/>
      <c r="C363" s="176"/>
      <c r="D363" s="176" t="s">
        <v>321</v>
      </c>
      <c r="E363" s="177">
        <v>40.98</v>
      </c>
      <c r="F363" t="s">
        <v>32</v>
      </c>
      <c r="G363" s="175" t="s">
        <v>26</v>
      </c>
      <c r="H363" s="63">
        <v>174</v>
      </c>
      <c r="I363" s="63">
        <v>7130.5199999999995</v>
      </c>
      <c r="J363" s="63">
        <v>0</v>
      </c>
      <c r="K363" s="168">
        <v>7130.5199999999995</v>
      </c>
      <c r="L363" s="63"/>
      <c r="M363" s="63">
        <v>0</v>
      </c>
      <c r="N363" s="63">
        <v>0</v>
      </c>
      <c r="O363" s="63">
        <v>0</v>
      </c>
      <c r="P363" s="169">
        <v>1</v>
      </c>
      <c r="Q363" s="170">
        <v>0</v>
      </c>
      <c r="R363"/>
      <c r="S363"/>
      <c r="T363"/>
      <c r="U363"/>
      <c r="V363"/>
      <c r="W363"/>
      <c r="X363"/>
    </row>
    <row r="364" spans="1:24" ht="15.75">
      <c r="A364" s="176"/>
      <c r="B364" s="176"/>
      <c r="C364" s="176"/>
      <c r="D364" s="176" t="s">
        <v>322</v>
      </c>
      <c r="E364" s="177">
        <v>34.58</v>
      </c>
      <c r="F364" t="s">
        <v>32</v>
      </c>
      <c r="G364" s="175" t="s">
        <v>26</v>
      </c>
      <c r="H364" s="63">
        <v>174</v>
      </c>
      <c r="I364" s="63">
        <v>6016.92</v>
      </c>
      <c r="J364" s="63">
        <v>0</v>
      </c>
      <c r="K364" s="168">
        <v>6016.92</v>
      </c>
      <c r="L364" s="63"/>
      <c r="M364" s="63">
        <v>0</v>
      </c>
      <c r="N364" s="63">
        <v>0</v>
      </c>
      <c r="O364" s="63">
        <v>0</v>
      </c>
      <c r="P364" s="169">
        <v>1</v>
      </c>
      <c r="Q364" s="170">
        <v>0</v>
      </c>
      <c r="R364"/>
      <c r="S364"/>
      <c r="T364"/>
      <c r="U364"/>
      <c r="V364"/>
      <c r="W364"/>
      <c r="X364"/>
    </row>
    <row r="365" spans="1:24" ht="15.75">
      <c r="A365" s="176"/>
      <c r="B365" s="176"/>
      <c r="C365" s="176"/>
      <c r="D365" s="176" t="s">
        <v>323</v>
      </c>
      <c r="E365" s="177">
        <v>52.59</v>
      </c>
      <c r="F365" t="s">
        <v>32</v>
      </c>
      <c r="G365" s="175" t="s">
        <v>26</v>
      </c>
      <c r="H365" s="63">
        <v>174</v>
      </c>
      <c r="I365" s="63">
        <v>9150.66</v>
      </c>
      <c r="J365" s="63">
        <v>0</v>
      </c>
      <c r="K365" s="168">
        <v>9150.66</v>
      </c>
      <c r="L365" s="63"/>
      <c r="M365" s="63">
        <v>0</v>
      </c>
      <c r="N365" s="63">
        <v>0</v>
      </c>
      <c r="O365" s="63">
        <v>0</v>
      </c>
      <c r="P365" s="169">
        <v>1</v>
      </c>
      <c r="Q365" s="170">
        <v>0</v>
      </c>
      <c r="R365"/>
      <c r="S365"/>
      <c r="T365"/>
      <c r="U365"/>
      <c r="V365"/>
      <c r="W365"/>
      <c r="X365"/>
    </row>
    <row r="366" spans="1:24" ht="15.75">
      <c r="A366" s="176"/>
      <c r="B366" s="176"/>
      <c r="C366" s="176"/>
      <c r="D366" t="s">
        <v>324</v>
      </c>
      <c r="E366" s="180">
        <v>42.57</v>
      </c>
      <c r="F366" t="s">
        <v>32</v>
      </c>
      <c r="G366" t="s">
        <v>26</v>
      </c>
      <c r="H366" s="63">
        <v>191</v>
      </c>
      <c r="I366" s="63">
        <v>8130.87</v>
      </c>
      <c r="J366" s="63">
        <v>0</v>
      </c>
      <c r="K366" s="168">
        <v>8130.87</v>
      </c>
      <c r="L366" s="63"/>
      <c r="M366" s="63">
        <v>0</v>
      </c>
      <c r="N366" s="63">
        <v>0</v>
      </c>
      <c r="O366" s="63">
        <v>0</v>
      </c>
      <c r="P366" s="169">
        <v>1</v>
      </c>
      <c r="Q366" s="170">
        <v>0</v>
      </c>
      <c r="R366"/>
      <c r="S366"/>
      <c r="T366"/>
      <c r="U366"/>
      <c r="V366"/>
      <c r="W366"/>
      <c r="X366"/>
    </row>
    <row r="367" spans="1:24" ht="15.75">
      <c r="A367" s="176"/>
      <c r="B367" s="176"/>
      <c r="C367" s="176"/>
      <c r="D367" t="s">
        <v>325</v>
      </c>
      <c r="E367" s="180">
        <v>42.57</v>
      </c>
      <c r="F367" t="s">
        <v>32</v>
      </c>
      <c r="G367" t="s">
        <v>26</v>
      </c>
      <c r="H367" s="63">
        <v>174</v>
      </c>
      <c r="I367" s="63">
        <v>7407.18</v>
      </c>
      <c r="J367" s="63">
        <v>0</v>
      </c>
      <c r="K367" s="168">
        <v>7407.18</v>
      </c>
      <c r="L367" s="63"/>
      <c r="M367" s="63">
        <v>0</v>
      </c>
      <c r="N367" s="63">
        <v>0</v>
      </c>
      <c r="O367" s="63">
        <v>0</v>
      </c>
      <c r="P367" s="169">
        <v>1</v>
      </c>
      <c r="Q367" s="170">
        <v>0</v>
      </c>
      <c r="R367"/>
      <c r="S367"/>
      <c r="T367"/>
      <c r="U367"/>
      <c r="V367"/>
      <c r="W367"/>
      <c r="X367"/>
    </row>
    <row r="368" spans="1:24" ht="15.75">
      <c r="A368" s="176"/>
      <c r="B368" s="176"/>
      <c r="C368" s="176"/>
      <c r="D368" t="s">
        <v>326</v>
      </c>
      <c r="E368" s="180">
        <v>44.73</v>
      </c>
      <c r="F368" t="s">
        <v>32</v>
      </c>
      <c r="G368" t="s">
        <v>26</v>
      </c>
      <c r="H368" s="63">
        <v>191</v>
      </c>
      <c r="I368" s="63">
        <v>8543.43</v>
      </c>
      <c r="J368" s="63">
        <v>0</v>
      </c>
      <c r="K368" s="168">
        <v>8543.43</v>
      </c>
      <c r="L368" s="63"/>
      <c r="M368" s="63">
        <v>0</v>
      </c>
      <c r="N368" s="63">
        <v>0</v>
      </c>
      <c r="O368" s="63">
        <v>0</v>
      </c>
      <c r="P368" s="169">
        <v>1</v>
      </c>
      <c r="Q368" s="170">
        <v>0</v>
      </c>
      <c r="R368"/>
      <c r="S368"/>
      <c r="T368"/>
      <c r="U368"/>
      <c r="V368"/>
      <c r="W368"/>
      <c r="X368"/>
    </row>
    <row r="369" spans="1:24" ht="15.75">
      <c r="A369" s="176"/>
      <c r="B369" s="176"/>
      <c r="C369" s="176"/>
      <c r="D369" t="s">
        <v>327</v>
      </c>
      <c r="E369" s="180">
        <v>42.57</v>
      </c>
      <c r="F369" t="s">
        <v>32</v>
      </c>
      <c r="G369" t="s">
        <v>26</v>
      </c>
      <c r="H369" s="63">
        <v>174</v>
      </c>
      <c r="I369" s="63">
        <v>7407.18</v>
      </c>
      <c r="J369" s="63">
        <v>0</v>
      </c>
      <c r="K369" s="168">
        <v>7407.18</v>
      </c>
      <c r="L369" s="63"/>
      <c r="M369" s="63">
        <v>0</v>
      </c>
      <c r="N369" s="63">
        <v>0</v>
      </c>
      <c r="O369" s="63">
        <v>0</v>
      </c>
      <c r="P369" s="169">
        <v>1</v>
      </c>
      <c r="Q369" s="170">
        <v>0</v>
      </c>
      <c r="R369"/>
      <c r="S369"/>
      <c r="T369"/>
      <c r="U369"/>
      <c r="V369"/>
      <c r="W369"/>
      <c r="X369"/>
    </row>
    <row r="370" spans="1:24" ht="15.75">
      <c r="A370" s="176"/>
      <c r="B370" s="176"/>
      <c r="C370" s="176"/>
      <c r="D370" t="s">
        <v>328</v>
      </c>
      <c r="E370" s="180">
        <v>32.840000000000003</v>
      </c>
      <c r="F370" t="s">
        <v>32</v>
      </c>
      <c r="G370" t="s">
        <v>26</v>
      </c>
      <c r="H370" s="63">
        <v>174</v>
      </c>
      <c r="I370" s="63">
        <v>5714.1600000000008</v>
      </c>
      <c r="J370" s="63">
        <v>0</v>
      </c>
      <c r="K370" s="168">
        <v>5714.1600000000008</v>
      </c>
      <c r="L370" s="63"/>
      <c r="M370" s="63">
        <v>0</v>
      </c>
      <c r="N370" s="63">
        <v>0</v>
      </c>
      <c r="O370" s="63">
        <v>0</v>
      </c>
      <c r="P370" s="169">
        <v>1</v>
      </c>
      <c r="Q370" s="170">
        <v>0</v>
      </c>
      <c r="R370"/>
      <c r="S370"/>
      <c r="T370"/>
      <c r="U370"/>
      <c r="V370"/>
      <c r="W370"/>
      <c r="X370"/>
    </row>
    <row r="371" spans="1:24" ht="15.75">
      <c r="A371" s="176"/>
      <c r="B371" s="176"/>
      <c r="C371" s="176"/>
      <c r="D371" t="s">
        <v>329</v>
      </c>
      <c r="E371" s="180">
        <v>52.59</v>
      </c>
      <c r="F371" t="s">
        <v>32</v>
      </c>
      <c r="G371" t="s">
        <v>26</v>
      </c>
      <c r="H371" s="63">
        <v>174</v>
      </c>
      <c r="I371" s="63">
        <v>9150.66</v>
      </c>
      <c r="J371" s="63">
        <v>0</v>
      </c>
      <c r="K371" s="168">
        <v>9150.66</v>
      </c>
      <c r="L371" s="63"/>
      <c r="M371" s="63">
        <v>0</v>
      </c>
      <c r="N371" s="63">
        <v>0</v>
      </c>
      <c r="O371" s="63">
        <v>0</v>
      </c>
      <c r="P371" s="169">
        <v>1</v>
      </c>
      <c r="Q371" s="170">
        <v>0</v>
      </c>
      <c r="R371"/>
      <c r="S371"/>
      <c r="T371"/>
      <c r="U371"/>
      <c r="V371"/>
      <c r="W371"/>
      <c r="X371"/>
    </row>
    <row r="372" spans="1:24" ht="15.75">
      <c r="A372" s="176"/>
      <c r="B372" s="176"/>
      <c r="C372" s="176"/>
      <c r="D372" t="s">
        <v>330</v>
      </c>
      <c r="E372" s="180">
        <v>52.59</v>
      </c>
      <c r="F372" t="s">
        <v>32</v>
      </c>
      <c r="G372" t="s">
        <v>26</v>
      </c>
      <c r="H372" s="63">
        <v>151</v>
      </c>
      <c r="I372" s="63">
        <v>7941.09</v>
      </c>
      <c r="J372" s="63">
        <v>0</v>
      </c>
      <c r="K372" s="168">
        <v>7941.09</v>
      </c>
      <c r="L372" s="63"/>
      <c r="M372" s="63">
        <v>0</v>
      </c>
      <c r="N372" s="63">
        <v>0</v>
      </c>
      <c r="O372" s="63">
        <v>0</v>
      </c>
      <c r="P372" s="169">
        <v>1</v>
      </c>
      <c r="Q372" s="170">
        <v>0</v>
      </c>
      <c r="R372"/>
      <c r="S372"/>
      <c r="T372"/>
      <c r="U372"/>
      <c r="V372"/>
      <c r="W372"/>
      <c r="X372"/>
    </row>
    <row r="373" spans="1:24" ht="15.75">
      <c r="A373" s="176"/>
      <c r="B373" s="176"/>
      <c r="C373" s="176"/>
      <c r="D373" t="s">
        <v>331</v>
      </c>
      <c r="E373" s="180">
        <v>44.73</v>
      </c>
      <c r="F373" t="s">
        <v>32</v>
      </c>
      <c r="G373" t="s">
        <v>26</v>
      </c>
      <c r="H373" s="63">
        <v>174</v>
      </c>
      <c r="I373" s="63">
        <v>7783.0199999999995</v>
      </c>
      <c r="J373" s="63">
        <v>0</v>
      </c>
      <c r="K373" s="168">
        <v>7783.0199999999995</v>
      </c>
      <c r="L373" s="63"/>
      <c r="M373" s="63">
        <v>0</v>
      </c>
      <c r="N373" s="63">
        <v>0</v>
      </c>
      <c r="O373" s="63">
        <v>0</v>
      </c>
      <c r="P373" s="169">
        <v>1</v>
      </c>
      <c r="Q373" s="170">
        <v>0</v>
      </c>
      <c r="R373"/>
      <c r="S373"/>
      <c r="T373"/>
      <c r="U373"/>
      <c r="V373"/>
      <c r="W373"/>
      <c r="X373"/>
    </row>
    <row r="374" spans="1:24" ht="15.75">
      <c r="A374" s="176"/>
      <c r="B374" s="176">
        <v>9501171061</v>
      </c>
      <c r="C374" s="175" t="s">
        <v>332</v>
      </c>
      <c r="D374" s="175" t="s">
        <v>333</v>
      </c>
      <c r="E374" s="177">
        <v>39.840000000000003</v>
      </c>
      <c r="F374" t="s">
        <v>32</v>
      </c>
      <c r="G374" s="175" t="s">
        <v>26</v>
      </c>
      <c r="H374" s="63">
        <v>174</v>
      </c>
      <c r="I374" s="63">
        <v>6932.1600000000008</v>
      </c>
      <c r="J374" s="63">
        <v>0</v>
      </c>
      <c r="K374" s="168">
        <v>6932.1600000000008</v>
      </c>
      <c r="L374" s="63"/>
      <c r="M374" s="63">
        <v>0</v>
      </c>
      <c r="N374" s="63">
        <v>0</v>
      </c>
      <c r="O374" s="63">
        <v>0</v>
      </c>
      <c r="P374" s="169">
        <v>1</v>
      </c>
      <c r="Q374" s="170">
        <v>0</v>
      </c>
      <c r="R374"/>
      <c r="S374"/>
      <c r="T374"/>
      <c r="U374"/>
      <c r="V374"/>
      <c r="W374"/>
      <c r="X374"/>
    </row>
    <row r="375" spans="1:24" ht="15.75">
      <c r="A375" s="176"/>
      <c r="B375" s="176"/>
      <c r="C375" s="176"/>
      <c r="D375" t="s">
        <v>334</v>
      </c>
      <c r="E375" s="180">
        <v>45.64</v>
      </c>
      <c r="F375" t="s">
        <v>32</v>
      </c>
      <c r="G375" t="s">
        <v>26</v>
      </c>
      <c r="H375" s="63">
        <v>174</v>
      </c>
      <c r="I375" s="63">
        <v>7941.36</v>
      </c>
      <c r="J375" s="63">
        <v>0</v>
      </c>
      <c r="K375" s="168">
        <v>7941.36</v>
      </c>
      <c r="L375" s="63"/>
      <c r="M375" s="63">
        <v>0</v>
      </c>
      <c r="N375" s="63">
        <v>0</v>
      </c>
      <c r="O375" s="63">
        <v>0</v>
      </c>
      <c r="P375" s="169">
        <v>1</v>
      </c>
      <c r="Q375" s="170">
        <v>0</v>
      </c>
      <c r="R375"/>
      <c r="S375"/>
      <c r="T375"/>
      <c r="U375"/>
      <c r="V375"/>
      <c r="W375"/>
      <c r="X375"/>
    </row>
    <row r="376" spans="1:24" ht="15.75">
      <c r="A376" s="176" t="s">
        <v>335</v>
      </c>
      <c r="B376" s="175">
        <v>9500880292</v>
      </c>
      <c r="C376" s="175" t="s">
        <v>336</v>
      </c>
      <c r="D376" s="175" t="s">
        <v>120</v>
      </c>
      <c r="E376" s="177">
        <v>47.5</v>
      </c>
      <c r="F376" s="182" t="s">
        <v>32</v>
      </c>
      <c r="G376" s="175" t="s">
        <v>26</v>
      </c>
      <c r="H376" s="63">
        <v>0</v>
      </c>
      <c r="I376" s="63">
        <v>0</v>
      </c>
      <c r="J376" s="63">
        <v>0</v>
      </c>
      <c r="K376" s="168">
        <v>0</v>
      </c>
      <c r="L376" s="63"/>
      <c r="M376" s="63">
        <v>0</v>
      </c>
      <c r="N376" s="63">
        <v>0</v>
      </c>
      <c r="O376" s="63">
        <v>0</v>
      </c>
      <c r="P376" s="169">
        <v>1</v>
      </c>
      <c r="Q376" s="170">
        <v>0</v>
      </c>
      <c r="R376"/>
      <c r="S376"/>
      <c r="T376"/>
      <c r="U376"/>
      <c r="V376"/>
      <c r="W376"/>
      <c r="X376"/>
    </row>
    <row r="377" spans="1:24" ht="15.75">
      <c r="A377" s="176"/>
      <c r="B377" s="176"/>
      <c r="C377" s="176"/>
      <c r="D377" s="176" t="s">
        <v>337</v>
      </c>
      <c r="E377" s="177">
        <v>61.75</v>
      </c>
      <c r="F377" t="s">
        <v>32</v>
      </c>
      <c r="G377" s="175" t="s">
        <v>26</v>
      </c>
      <c r="H377" s="63">
        <v>0</v>
      </c>
      <c r="I377" s="63">
        <v>0</v>
      </c>
      <c r="J377" s="63">
        <v>0</v>
      </c>
      <c r="K377" s="168">
        <v>0</v>
      </c>
      <c r="L377" s="63"/>
      <c r="M377" s="63">
        <v>0</v>
      </c>
      <c r="N377" s="63">
        <v>0</v>
      </c>
      <c r="O377" s="63">
        <v>0</v>
      </c>
      <c r="P377" s="169">
        <v>1</v>
      </c>
      <c r="Q377" s="170">
        <v>0</v>
      </c>
      <c r="R377"/>
      <c r="S377"/>
      <c r="T377"/>
      <c r="U377"/>
      <c r="V377"/>
      <c r="W377"/>
      <c r="X377"/>
    </row>
    <row r="378" spans="1:24" ht="15.75">
      <c r="A378" s="176"/>
      <c r="B378" s="176"/>
      <c r="C378" s="176"/>
      <c r="D378" t="s">
        <v>183</v>
      </c>
      <c r="E378" s="180">
        <v>47.5</v>
      </c>
      <c r="F378" t="s">
        <v>26</v>
      </c>
      <c r="G378" t="s">
        <v>26</v>
      </c>
      <c r="H378" s="63">
        <v>0</v>
      </c>
      <c r="I378" s="63">
        <v>0</v>
      </c>
      <c r="J378" s="63">
        <v>0</v>
      </c>
      <c r="K378" s="168">
        <v>0</v>
      </c>
      <c r="L378" s="63"/>
      <c r="M378" s="63">
        <v>0</v>
      </c>
      <c r="N378" s="63">
        <v>0</v>
      </c>
      <c r="O378" s="63">
        <v>0</v>
      </c>
      <c r="P378" s="169">
        <v>1</v>
      </c>
      <c r="Q378" s="170">
        <v>0</v>
      </c>
      <c r="R378"/>
      <c r="S378"/>
      <c r="T378"/>
      <c r="U378"/>
      <c r="V378"/>
      <c r="W378"/>
      <c r="X378"/>
    </row>
    <row r="379" spans="1:24" ht="15.75">
      <c r="A379" s="176"/>
      <c r="B379" s="176">
        <v>9500914425</v>
      </c>
      <c r="C379" t="s">
        <v>336</v>
      </c>
      <c r="D379" s="175" t="s">
        <v>338</v>
      </c>
      <c r="E379" s="180">
        <v>61.75</v>
      </c>
      <c r="F379" t="s">
        <v>32</v>
      </c>
      <c r="G379" s="175" t="s">
        <v>26</v>
      </c>
      <c r="H379" s="63">
        <v>0</v>
      </c>
      <c r="I379" s="63">
        <v>0</v>
      </c>
      <c r="J379" s="63">
        <v>0</v>
      </c>
      <c r="K379" s="168">
        <v>0</v>
      </c>
      <c r="L379" s="63"/>
      <c r="M379" s="63">
        <v>0</v>
      </c>
      <c r="N379" s="63">
        <v>0</v>
      </c>
      <c r="O379" s="63">
        <v>0</v>
      </c>
      <c r="P379" s="169">
        <v>1</v>
      </c>
      <c r="Q379" s="170">
        <v>0</v>
      </c>
      <c r="R379"/>
      <c r="S379"/>
      <c r="T379"/>
      <c r="U379"/>
      <c r="V379"/>
      <c r="W379"/>
      <c r="X379"/>
    </row>
    <row r="380" spans="1:24" ht="15.75">
      <c r="A380" s="176"/>
      <c r="B380" s="176"/>
      <c r="C380"/>
      <c r="D380" s="176" t="s">
        <v>339</v>
      </c>
      <c r="E380" s="177">
        <v>140</v>
      </c>
      <c r="F380" s="182" t="s">
        <v>29</v>
      </c>
      <c r="G380" s="175" t="s">
        <v>26</v>
      </c>
      <c r="H380" s="63">
        <v>0</v>
      </c>
      <c r="I380" s="63">
        <v>0</v>
      </c>
      <c r="J380" s="63">
        <v>0</v>
      </c>
      <c r="K380" s="168">
        <v>0</v>
      </c>
      <c r="L380" s="63"/>
      <c r="M380" s="63">
        <v>0</v>
      </c>
      <c r="N380" s="63">
        <v>0</v>
      </c>
      <c r="O380" s="63">
        <v>0</v>
      </c>
      <c r="P380" s="169">
        <v>1</v>
      </c>
      <c r="Q380" s="170">
        <v>0</v>
      </c>
      <c r="R380"/>
      <c r="S380"/>
      <c r="T380"/>
      <c r="U380"/>
      <c r="V380"/>
      <c r="W380"/>
      <c r="X380"/>
    </row>
    <row r="381" spans="1:24" ht="15.75">
      <c r="A381" s="176"/>
      <c r="B381" s="176">
        <v>9501016834</v>
      </c>
      <c r="C381" s="175" t="s">
        <v>340</v>
      </c>
      <c r="D381" s="175" t="s">
        <v>341</v>
      </c>
      <c r="E381" s="180">
        <v>61.75</v>
      </c>
      <c r="F381" t="s">
        <v>32</v>
      </c>
      <c r="G381" s="175" t="s">
        <v>26</v>
      </c>
      <c r="H381" s="63">
        <v>0</v>
      </c>
      <c r="I381" s="63">
        <v>0</v>
      </c>
      <c r="J381" s="63">
        <v>0</v>
      </c>
      <c r="K381" s="168">
        <v>0</v>
      </c>
      <c r="L381" s="63"/>
      <c r="M381" s="63">
        <v>0</v>
      </c>
      <c r="N381" s="63">
        <v>0</v>
      </c>
      <c r="O381" s="63">
        <v>0</v>
      </c>
      <c r="P381" s="169">
        <v>1</v>
      </c>
      <c r="Q381" s="170">
        <v>0</v>
      </c>
      <c r="R381"/>
      <c r="S381"/>
      <c r="T381"/>
      <c r="U381"/>
      <c r="V381"/>
      <c r="W381"/>
      <c r="X381"/>
    </row>
    <row r="382" spans="1:24" ht="15.75">
      <c r="A382" s="176"/>
      <c r="B382" s="176"/>
      <c r="C382" s="176"/>
      <c r="D382" s="176" t="s">
        <v>338</v>
      </c>
      <c r="E382" s="180">
        <v>61.75</v>
      </c>
      <c r="F382" t="s">
        <v>32</v>
      </c>
      <c r="G382" s="175" t="s">
        <v>26</v>
      </c>
      <c r="H382" s="63">
        <v>0</v>
      </c>
      <c r="I382" s="63">
        <v>0</v>
      </c>
      <c r="J382" s="63">
        <v>0</v>
      </c>
      <c r="K382" s="168">
        <v>0</v>
      </c>
      <c r="L382" s="63"/>
      <c r="M382" s="63">
        <v>0</v>
      </c>
      <c r="N382" s="63">
        <v>0</v>
      </c>
      <c r="O382" s="63">
        <v>0</v>
      </c>
      <c r="P382" s="169">
        <v>1</v>
      </c>
      <c r="Q382" s="170">
        <v>0</v>
      </c>
      <c r="R382"/>
      <c r="S382"/>
      <c r="T382"/>
      <c r="U382"/>
      <c r="V382"/>
      <c r="W382"/>
      <c r="X382"/>
    </row>
    <row r="383" spans="1:24" ht="15.75">
      <c r="A383" s="176"/>
      <c r="B383" s="176"/>
      <c r="C383" s="176"/>
      <c r="D383" s="176" t="s">
        <v>339</v>
      </c>
      <c r="E383" s="177">
        <v>140</v>
      </c>
      <c r="F383" s="182" t="s">
        <v>29</v>
      </c>
      <c r="G383" s="175" t="s">
        <v>26</v>
      </c>
      <c r="H383" s="63">
        <v>0</v>
      </c>
      <c r="I383" s="63">
        <v>0</v>
      </c>
      <c r="J383" s="63">
        <v>0</v>
      </c>
      <c r="K383" s="168">
        <v>0</v>
      </c>
      <c r="L383" s="63"/>
      <c r="M383" s="63">
        <v>0</v>
      </c>
      <c r="N383" s="63">
        <v>0</v>
      </c>
      <c r="O383" s="63">
        <v>0</v>
      </c>
      <c r="P383" s="169">
        <v>1</v>
      </c>
      <c r="Q383" s="170">
        <v>0</v>
      </c>
      <c r="R383"/>
      <c r="S383"/>
      <c r="T383"/>
      <c r="U383"/>
      <c r="V383"/>
      <c r="W383"/>
      <c r="X383"/>
    </row>
    <row r="384" spans="1:24" ht="15.75">
      <c r="A384" s="176"/>
      <c r="B384" s="182">
        <v>9501153215</v>
      </c>
      <c r="C384" s="182" t="s">
        <v>342</v>
      </c>
      <c r="D384" s="182" t="s">
        <v>343</v>
      </c>
      <c r="E384" s="183">
        <v>61.75</v>
      </c>
      <c r="F384" s="182" t="s">
        <v>32</v>
      </c>
      <c r="G384" s="182" t="s">
        <v>26</v>
      </c>
      <c r="H384" s="63">
        <v>176</v>
      </c>
      <c r="I384" s="63">
        <v>10868</v>
      </c>
      <c r="J384" s="63">
        <v>0</v>
      </c>
      <c r="K384" s="168">
        <v>10868</v>
      </c>
      <c r="L384" s="63"/>
      <c r="M384" s="63">
        <v>0</v>
      </c>
      <c r="N384" s="63">
        <v>0</v>
      </c>
      <c r="O384" s="63">
        <v>0</v>
      </c>
      <c r="P384" s="169">
        <v>1</v>
      </c>
      <c r="Q384" s="170">
        <v>0</v>
      </c>
      <c r="R384"/>
      <c r="S384"/>
      <c r="T384"/>
      <c r="U384"/>
      <c r="V384"/>
      <c r="W384"/>
      <c r="X384"/>
    </row>
    <row r="385" spans="1:24" ht="15.75">
      <c r="A385" s="176"/>
      <c r="B385" s="182"/>
      <c r="C385" s="182"/>
      <c r="D385" s="182" t="s">
        <v>344</v>
      </c>
      <c r="E385" s="180">
        <v>61.75</v>
      </c>
      <c r="F385" t="s">
        <v>32</v>
      </c>
      <c r="G385" s="182" t="s">
        <v>26</v>
      </c>
      <c r="H385" s="63">
        <v>52</v>
      </c>
      <c r="I385" s="63">
        <v>3211</v>
      </c>
      <c r="J385" s="63">
        <v>0</v>
      </c>
      <c r="K385" s="168">
        <v>3211</v>
      </c>
      <c r="L385" s="63"/>
      <c r="M385" s="63">
        <v>0</v>
      </c>
      <c r="N385" s="63">
        <v>0</v>
      </c>
      <c r="O385" s="63">
        <v>0</v>
      </c>
      <c r="P385" s="169">
        <v>1</v>
      </c>
      <c r="Q385" s="170">
        <v>0</v>
      </c>
      <c r="R385"/>
      <c r="S385"/>
      <c r="T385"/>
      <c r="U385"/>
      <c r="V385"/>
      <c r="W385"/>
      <c r="X385"/>
    </row>
    <row r="386" spans="1:24" ht="15.75">
      <c r="A386" s="176"/>
      <c r="B386" s="182"/>
      <c r="C386" s="182"/>
      <c r="D386" s="182" t="s">
        <v>345</v>
      </c>
      <c r="E386" s="180">
        <v>61.75</v>
      </c>
      <c r="F386" t="s">
        <v>32</v>
      </c>
      <c r="G386" s="182" t="s">
        <v>26</v>
      </c>
      <c r="H386" s="63">
        <v>0</v>
      </c>
      <c r="I386" s="63">
        <v>0</v>
      </c>
      <c r="J386" s="63">
        <v>0</v>
      </c>
      <c r="K386" s="168">
        <v>0</v>
      </c>
      <c r="L386" s="63"/>
      <c r="M386" s="63">
        <v>0</v>
      </c>
      <c r="N386" s="63">
        <v>0</v>
      </c>
      <c r="O386" s="63">
        <v>0</v>
      </c>
      <c r="P386" s="169">
        <v>1</v>
      </c>
      <c r="Q386" s="170">
        <v>0</v>
      </c>
      <c r="R386"/>
      <c r="S386"/>
      <c r="T386"/>
      <c r="U386"/>
      <c r="V386"/>
      <c r="W386"/>
      <c r="X386"/>
    </row>
    <row r="387" spans="1:24" ht="15.75">
      <c r="A387" s="176"/>
      <c r="B387" s="182" t="s">
        <v>346</v>
      </c>
      <c r="C387" s="182" t="s">
        <v>347</v>
      </c>
      <c r="D387" s="182" t="s">
        <v>348</v>
      </c>
      <c r="E387" s="183">
        <v>47.5</v>
      </c>
      <c r="F387" t="s">
        <v>32</v>
      </c>
      <c r="G387" s="182" t="s">
        <v>26</v>
      </c>
      <c r="H387" s="63">
        <v>0</v>
      </c>
      <c r="I387" s="63">
        <v>0</v>
      </c>
      <c r="J387" s="63">
        <v>0</v>
      </c>
      <c r="K387" s="168">
        <v>0</v>
      </c>
      <c r="L387" s="63"/>
      <c r="M387" s="63">
        <v>0</v>
      </c>
      <c r="N387" s="63">
        <v>0</v>
      </c>
      <c r="O387" s="63">
        <v>0</v>
      </c>
      <c r="P387" s="169">
        <v>1</v>
      </c>
      <c r="Q387" s="170">
        <v>0</v>
      </c>
      <c r="R387"/>
      <c r="S387"/>
      <c r="T387"/>
      <c r="U387"/>
      <c r="V387"/>
      <c r="W387"/>
      <c r="X387"/>
    </row>
    <row r="388" spans="1:24" ht="15.75">
      <c r="A388" s="176"/>
      <c r="B388" s="182"/>
      <c r="C388" s="182"/>
      <c r="D388" s="182" t="s">
        <v>349</v>
      </c>
      <c r="E388" s="183">
        <v>61.75</v>
      </c>
      <c r="F388" t="s">
        <v>32</v>
      </c>
      <c r="G388" s="182" t="s">
        <v>26</v>
      </c>
      <c r="H388" s="63">
        <v>0</v>
      </c>
      <c r="I388" s="63">
        <v>0</v>
      </c>
      <c r="J388" s="63">
        <v>0</v>
      </c>
      <c r="K388" s="168">
        <v>0</v>
      </c>
      <c r="L388" s="63"/>
      <c r="M388" s="63">
        <v>0</v>
      </c>
      <c r="N388" s="63">
        <v>0</v>
      </c>
      <c r="O388" s="63">
        <v>0</v>
      </c>
      <c r="P388" s="169">
        <v>1</v>
      </c>
      <c r="Q388" s="170">
        <v>0</v>
      </c>
      <c r="R388"/>
      <c r="S388"/>
      <c r="T388"/>
      <c r="U388"/>
      <c r="V388"/>
      <c r="W388"/>
      <c r="X388"/>
    </row>
    <row r="389" spans="1:24" ht="15.75">
      <c r="A389" s="176" t="s">
        <v>350</v>
      </c>
      <c r="B389" s="175">
        <v>9501184707</v>
      </c>
      <c r="C389" s="175" t="s">
        <v>351</v>
      </c>
      <c r="D389" s="175" t="s">
        <v>352</v>
      </c>
      <c r="E389" s="177">
        <v>190</v>
      </c>
      <c r="F389" s="182" t="s">
        <v>29</v>
      </c>
      <c r="G389" s="175" t="s">
        <v>26</v>
      </c>
      <c r="H389" s="63">
        <v>152</v>
      </c>
      <c r="I389" s="63">
        <v>28880</v>
      </c>
      <c r="J389" s="63">
        <v>0</v>
      </c>
      <c r="K389" s="168">
        <v>28880</v>
      </c>
      <c r="L389" s="63"/>
      <c r="M389" s="63">
        <v>0</v>
      </c>
      <c r="N389" s="63">
        <v>0</v>
      </c>
      <c r="O389" s="63">
        <v>0</v>
      </c>
      <c r="P389" s="169">
        <v>1</v>
      </c>
      <c r="Q389" s="170">
        <v>0</v>
      </c>
      <c r="R389"/>
      <c r="S389"/>
      <c r="T389"/>
      <c r="U389"/>
      <c r="V389"/>
      <c r="W389"/>
      <c r="X389"/>
    </row>
    <row r="390" spans="1:24" ht="15.75">
      <c r="A390" s="176" t="s">
        <v>353</v>
      </c>
      <c r="B390" s="175">
        <v>9500993195</v>
      </c>
      <c r="C390" s="175" t="s">
        <v>354</v>
      </c>
      <c r="D390" t="s">
        <v>355</v>
      </c>
      <c r="E390" s="177">
        <v>61.75</v>
      </c>
      <c r="F390" t="s">
        <v>32</v>
      </c>
      <c r="G390" s="175" t="s">
        <v>26</v>
      </c>
      <c r="H390" s="63">
        <v>0</v>
      </c>
      <c r="I390" s="63">
        <v>0</v>
      </c>
      <c r="J390" s="63">
        <v>0</v>
      </c>
      <c r="K390" s="168">
        <v>0</v>
      </c>
      <c r="L390" s="63"/>
      <c r="M390" s="63">
        <v>0</v>
      </c>
      <c r="N390" s="63">
        <v>0</v>
      </c>
      <c r="O390" s="63">
        <v>0</v>
      </c>
      <c r="P390" s="169">
        <v>1</v>
      </c>
      <c r="Q390" s="170">
        <v>0</v>
      </c>
      <c r="R390"/>
      <c r="S390"/>
      <c r="T390"/>
      <c r="U390"/>
      <c r="V390"/>
      <c r="W390"/>
      <c r="X390"/>
    </row>
    <row r="391" spans="1:24" ht="15.75">
      <c r="A391" s="176"/>
      <c r="B391" s="176">
        <v>9501021036</v>
      </c>
      <c r="C391" s="175" t="s">
        <v>356</v>
      </c>
      <c r="D391" t="s">
        <v>357</v>
      </c>
      <c r="E391" s="180">
        <v>61.75</v>
      </c>
      <c r="F391" t="s">
        <v>32</v>
      </c>
      <c r="G391" s="175" t="s">
        <v>26</v>
      </c>
      <c r="H391" s="63">
        <v>0</v>
      </c>
      <c r="I391" s="63">
        <v>0</v>
      </c>
      <c r="J391" s="63">
        <v>0</v>
      </c>
      <c r="K391" s="168">
        <v>0</v>
      </c>
      <c r="L391" s="63"/>
      <c r="M391" s="63">
        <v>0</v>
      </c>
      <c r="N391" s="63">
        <v>0</v>
      </c>
      <c r="O391" s="63">
        <v>0</v>
      </c>
      <c r="P391" s="169">
        <v>1</v>
      </c>
      <c r="Q391" s="170">
        <v>0</v>
      </c>
      <c r="R391"/>
      <c r="S391"/>
      <c r="T391"/>
      <c r="U391"/>
      <c r="V391"/>
      <c r="W391"/>
      <c r="X391"/>
    </row>
    <row r="392" spans="1:24" ht="15.75">
      <c r="A392" s="176" t="s">
        <v>358</v>
      </c>
      <c r="B392">
        <v>9500876877</v>
      </c>
      <c r="C392" s="182" t="s">
        <v>359</v>
      </c>
      <c r="D392" s="182" t="s">
        <v>360</v>
      </c>
      <c r="E392" s="183">
        <v>236</v>
      </c>
      <c r="F392" t="s">
        <v>29</v>
      </c>
      <c r="G392" s="182" t="s">
        <v>26</v>
      </c>
      <c r="H392" s="63">
        <v>0</v>
      </c>
      <c r="I392" s="63">
        <v>0</v>
      </c>
      <c r="J392" s="63">
        <v>0</v>
      </c>
      <c r="K392" s="168">
        <v>0</v>
      </c>
      <c r="L392" s="63"/>
      <c r="M392" s="63">
        <v>0</v>
      </c>
      <c r="N392" s="63">
        <v>0</v>
      </c>
      <c r="O392" s="63">
        <v>0</v>
      </c>
      <c r="P392" s="169">
        <v>1</v>
      </c>
      <c r="Q392" s="170">
        <v>0</v>
      </c>
      <c r="R392"/>
      <c r="S392"/>
      <c r="T392"/>
      <c r="U392"/>
      <c r="V392"/>
      <c r="W392"/>
      <c r="X392"/>
    </row>
    <row r="393" spans="1:24" ht="15.75">
      <c r="A393" s="176"/>
      <c r="B393">
        <v>9501228168</v>
      </c>
      <c r="C393" t="s">
        <v>361</v>
      </c>
      <c r="D393" t="s">
        <v>360</v>
      </c>
      <c r="E393" s="180">
        <v>233</v>
      </c>
      <c r="F393" t="s">
        <v>29</v>
      </c>
      <c r="G393" t="s">
        <v>26</v>
      </c>
      <c r="H393" s="63">
        <v>138</v>
      </c>
      <c r="I393" s="63">
        <v>32154</v>
      </c>
      <c r="J393" s="63">
        <v>0</v>
      </c>
      <c r="K393" s="168">
        <v>32154</v>
      </c>
      <c r="L393" s="63"/>
      <c r="M393" s="63">
        <v>0</v>
      </c>
      <c r="N393" s="63">
        <v>0</v>
      </c>
      <c r="O393" s="63">
        <v>0</v>
      </c>
      <c r="P393" s="169">
        <v>1</v>
      </c>
      <c r="Q393" s="170">
        <v>0</v>
      </c>
      <c r="R393"/>
      <c r="S393"/>
      <c r="T393"/>
      <c r="U393"/>
      <c r="V393"/>
      <c r="W393"/>
      <c r="X393"/>
    </row>
    <row r="394" spans="1:24" ht="15.75">
      <c r="A394" s="176" t="s">
        <v>362</v>
      </c>
      <c r="B394" s="175">
        <v>9501031666</v>
      </c>
      <c r="C394" s="175" t="s">
        <v>363</v>
      </c>
      <c r="D394" t="s">
        <v>364</v>
      </c>
      <c r="E394" s="180">
        <v>190</v>
      </c>
      <c r="F394" t="s">
        <v>29</v>
      </c>
      <c r="G394" s="175" t="s">
        <v>26</v>
      </c>
      <c r="H394" s="63">
        <v>0</v>
      </c>
      <c r="I394" s="63">
        <v>0</v>
      </c>
      <c r="J394" s="63">
        <v>0</v>
      </c>
      <c r="K394" s="168">
        <v>0</v>
      </c>
      <c r="L394" s="63"/>
      <c r="M394" s="63">
        <v>0</v>
      </c>
      <c r="N394" s="63">
        <v>0</v>
      </c>
      <c r="O394" s="63">
        <v>0</v>
      </c>
      <c r="P394" s="169">
        <v>1</v>
      </c>
      <c r="Q394" s="170">
        <v>0</v>
      </c>
      <c r="R394"/>
      <c r="S394"/>
      <c r="T394"/>
      <c r="U394"/>
      <c r="V394"/>
      <c r="W394"/>
      <c r="X394"/>
    </row>
    <row r="395" spans="1:24" ht="15.75">
      <c r="A395" s="176"/>
      <c r="B395">
        <v>9501070761</v>
      </c>
      <c r="C395" t="s">
        <v>365</v>
      </c>
      <c r="D395" t="s">
        <v>49</v>
      </c>
      <c r="E395" s="180">
        <v>47.5</v>
      </c>
      <c r="F395" t="s">
        <v>26</v>
      </c>
      <c r="G395" t="s">
        <v>26</v>
      </c>
      <c r="H395" s="63">
        <v>18</v>
      </c>
      <c r="I395" s="63">
        <v>855</v>
      </c>
      <c r="J395" s="63">
        <v>0</v>
      </c>
      <c r="K395" s="168">
        <v>855</v>
      </c>
      <c r="L395" s="63"/>
      <c r="M395" s="63">
        <v>0</v>
      </c>
      <c r="N395" s="63">
        <v>0</v>
      </c>
      <c r="O395" s="63">
        <v>0</v>
      </c>
      <c r="P395" s="169">
        <v>1</v>
      </c>
      <c r="Q395" s="170">
        <v>0</v>
      </c>
      <c r="R395"/>
      <c r="S395"/>
      <c r="T395"/>
      <c r="U395"/>
      <c r="V395"/>
      <c r="W395"/>
      <c r="X395"/>
    </row>
    <row r="396" spans="1:24" ht="15.75">
      <c r="A396" s="176"/>
      <c r="B396" s="175">
        <v>9501076001</v>
      </c>
      <c r="C396" s="175" t="s">
        <v>366</v>
      </c>
      <c r="D396" t="s">
        <v>26</v>
      </c>
      <c r="E396" s="180">
        <v>182</v>
      </c>
      <c r="F396" t="s">
        <v>29</v>
      </c>
      <c r="G396" t="s">
        <v>26</v>
      </c>
      <c r="H396" s="63">
        <v>0</v>
      </c>
      <c r="I396" s="63">
        <v>0</v>
      </c>
      <c r="J396" s="63">
        <v>0</v>
      </c>
      <c r="K396" s="168">
        <v>0</v>
      </c>
      <c r="L396" s="63"/>
      <c r="M396" s="63">
        <v>0</v>
      </c>
      <c r="N396" s="63">
        <v>0</v>
      </c>
      <c r="O396" s="63">
        <v>0</v>
      </c>
      <c r="P396" s="169">
        <v>1</v>
      </c>
      <c r="Q396" s="170">
        <v>0</v>
      </c>
      <c r="R396"/>
      <c r="S396"/>
      <c r="T396"/>
      <c r="U396"/>
      <c r="V396"/>
      <c r="W396"/>
      <c r="X396"/>
    </row>
    <row r="397" spans="1:24" ht="15.75">
      <c r="A397" s="176"/>
      <c r="B397" s="176" t="s">
        <v>111</v>
      </c>
      <c r="C397" t="s">
        <v>367</v>
      </c>
      <c r="D397" t="s">
        <v>47</v>
      </c>
      <c r="E397" s="180">
        <v>61.75</v>
      </c>
      <c r="F397" t="s">
        <v>26</v>
      </c>
      <c r="G397" t="s">
        <v>26</v>
      </c>
      <c r="H397" s="63">
        <v>345</v>
      </c>
      <c r="I397" s="63">
        <v>21303.75</v>
      </c>
      <c r="J397" s="63">
        <v>0</v>
      </c>
      <c r="K397" s="168">
        <v>21303.75</v>
      </c>
      <c r="L397" s="63"/>
      <c r="M397" s="63">
        <v>0</v>
      </c>
      <c r="N397" s="63">
        <v>0</v>
      </c>
      <c r="O397" s="63">
        <v>0</v>
      </c>
      <c r="P397" s="169">
        <v>1</v>
      </c>
      <c r="Q397" s="170">
        <v>0</v>
      </c>
      <c r="R397"/>
      <c r="S397"/>
      <c r="T397"/>
      <c r="U397"/>
      <c r="V397"/>
      <c r="W397"/>
      <c r="X397"/>
    </row>
    <row r="398" spans="1:24" ht="15.75">
      <c r="A398" s="176"/>
      <c r="B398" s="176"/>
      <c r="C398"/>
      <c r="D398" t="s">
        <v>368</v>
      </c>
      <c r="E398" s="180">
        <v>207</v>
      </c>
      <c r="F398" t="s">
        <v>29</v>
      </c>
      <c r="G398" t="s">
        <v>26</v>
      </c>
      <c r="H398" s="63">
        <v>0</v>
      </c>
      <c r="I398" s="63">
        <v>0</v>
      </c>
      <c r="J398" s="63">
        <v>0</v>
      </c>
      <c r="K398" s="168">
        <v>0</v>
      </c>
      <c r="L398" s="63"/>
      <c r="M398" s="63">
        <v>0</v>
      </c>
      <c r="N398" s="63">
        <v>0</v>
      </c>
      <c r="O398" s="63">
        <v>0</v>
      </c>
      <c r="P398" s="169">
        <v>1</v>
      </c>
      <c r="Q398" s="170">
        <v>0</v>
      </c>
      <c r="R398"/>
      <c r="S398"/>
      <c r="T398"/>
      <c r="U398"/>
      <c r="V398"/>
      <c r="W398"/>
      <c r="X398"/>
    </row>
    <row r="399" spans="1:24" ht="15.75">
      <c r="A399" s="176"/>
      <c r="B399" s="176">
        <v>9501182078</v>
      </c>
      <c r="C399" s="175" t="s">
        <v>369</v>
      </c>
      <c r="D399" t="s">
        <v>31</v>
      </c>
      <c r="E399" s="180">
        <v>58</v>
      </c>
      <c r="F399" t="s">
        <v>32</v>
      </c>
      <c r="G399" t="s">
        <v>26</v>
      </c>
      <c r="H399" s="63">
        <v>0</v>
      </c>
      <c r="I399" s="63">
        <v>0</v>
      </c>
      <c r="J399" s="63">
        <v>0</v>
      </c>
      <c r="K399" s="168">
        <v>0</v>
      </c>
      <c r="L399" s="63"/>
      <c r="M399" s="63">
        <v>0</v>
      </c>
      <c r="N399" s="63">
        <v>0</v>
      </c>
      <c r="O399" s="63">
        <v>0</v>
      </c>
      <c r="P399" s="169">
        <v>1</v>
      </c>
      <c r="Q399" s="170">
        <v>0</v>
      </c>
      <c r="R399"/>
      <c r="S399"/>
      <c r="T399"/>
      <c r="U399"/>
      <c r="V399"/>
      <c r="W399"/>
      <c r="X399"/>
    </row>
    <row r="400" spans="1:24" ht="15.75">
      <c r="A400" s="176"/>
      <c r="B400" s="176" t="s">
        <v>370</v>
      </c>
      <c r="C400" t="s">
        <v>369</v>
      </c>
      <c r="D400" s="175" t="s">
        <v>43</v>
      </c>
      <c r="E400" s="177">
        <v>350</v>
      </c>
      <c r="F400" s="182" t="s">
        <v>29</v>
      </c>
      <c r="G400" s="175" t="s">
        <v>26</v>
      </c>
      <c r="H400" s="63">
        <v>0</v>
      </c>
      <c r="I400" s="63">
        <v>0</v>
      </c>
      <c r="J400" s="63">
        <v>0</v>
      </c>
      <c r="K400" s="168">
        <v>0</v>
      </c>
      <c r="L400" s="63"/>
      <c r="M400" s="63">
        <v>0</v>
      </c>
      <c r="N400" s="63">
        <v>0</v>
      </c>
      <c r="O400" s="63">
        <v>0</v>
      </c>
      <c r="P400" s="169">
        <v>1</v>
      </c>
      <c r="Q400" s="170">
        <v>0</v>
      </c>
      <c r="R400"/>
      <c r="S400"/>
      <c r="T400"/>
      <c r="U400"/>
      <c r="V400"/>
      <c r="W400"/>
      <c r="X400"/>
    </row>
    <row r="401" spans="1:24" ht="15.75">
      <c r="A401" s="176"/>
      <c r="B401" s="176"/>
      <c r="C401"/>
      <c r="D401" s="176" t="s">
        <v>147</v>
      </c>
      <c r="E401" s="177">
        <v>160</v>
      </c>
      <c r="F401" t="s">
        <v>29</v>
      </c>
      <c r="G401" s="175" t="s">
        <v>26</v>
      </c>
      <c r="H401" s="63">
        <v>0</v>
      </c>
      <c r="I401" s="63">
        <v>0</v>
      </c>
      <c r="J401" s="63">
        <v>0</v>
      </c>
      <c r="K401" s="168">
        <v>0</v>
      </c>
      <c r="L401" s="63"/>
      <c r="M401" s="63">
        <v>0</v>
      </c>
      <c r="N401" s="63">
        <v>0</v>
      </c>
      <c r="O401" s="63">
        <v>0</v>
      </c>
      <c r="P401" s="169">
        <v>1</v>
      </c>
      <c r="Q401" s="170">
        <v>0</v>
      </c>
      <c r="R401"/>
      <c r="S401"/>
      <c r="T401"/>
      <c r="U401"/>
      <c r="V401"/>
      <c r="W401"/>
      <c r="X401"/>
    </row>
    <row r="402" spans="1:24" ht="15.75">
      <c r="A402" s="176"/>
      <c r="B402" s="176">
        <v>9501157177</v>
      </c>
      <c r="C402" s="175" t="s">
        <v>371</v>
      </c>
      <c r="D402" s="175" t="s">
        <v>43</v>
      </c>
      <c r="E402" s="177">
        <v>350</v>
      </c>
      <c r="F402" t="s">
        <v>29</v>
      </c>
      <c r="G402" s="175" t="s">
        <v>26</v>
      </c>
      <c r="H402" s="63">
        <v>0</v>
      </c>
      <c r="I402" s="63">
        <v>0</v>
      </c>
      <c r="J402" s="63">
        <v>0</v>
      </c>
      <c r="K402" s="168">
        <v>0</v>
      </c>
      <c r="L402" s="63"/>
      <c r="M402" s="63">
        <v>0</v>
      </c>
      <c r="N402" s="63">
        <v>0</v>
      </c>
      <c r="O402" s="63">
        <v>0</v>
      </c>
      <c r="P402" s="169">
        <v>1</v>
      </c>
      <c r="Q402" s="170">
        <v>0</v>
      </c>
      <c r="R402"/>
      <c r="S402"/>
      <c r="T402"/>
      <c r="U402"/>
      <c r="V402"/>
      <c r="W402"/>
      <c r="X402"/>
    </row>
    <row r="403" spans="1:24" ht="15.75">
      <c r="A403" s="176"/>
      <c r="B403" s="176"/>
      <c r="C403" s="176"/>
      <c r="D403" s="176" t="s">
        <v>372</v>
      </c>
      <c r="E403" s="177">
        <v>175</v>
      </c>
      <c r="F403" t="s">
        <v>29</v>
      </c>
      <c r="G403" s="175" t="s">
        <v>26</v>
      </c>
      <c r="H403" s="63">
        <v>0</v>
      </c>
      <c r="I403" s="63">
        <v>0</v>
      </c>
      <c r="J403" s="63">
        <v>0</v>
      </c>
      <c r="K403" s="168">
        <v>0</v>
      </c>
      <c r="L403" s="63"/>
      <c r="M403" s="63">
        <v>0</v>
      </c>
      <c r="N403" s="63">
        <v>0</v>
      </c>
      <c r="O403" s="63">
        <v>0</v>
      </c>
      <c r="P403" s="169">
        <v>1</v>
      </c>
      <c r="Q403" s="170">
        <v>0</v>
      </c>
      <c r="R403"/>
      <c r="S403"/>
      <c r="T403"/>
      <c r="U403"/>
      <c r="V403"/>
      <c r="W403"/>
      <c r="X403"/>
    </row>
    <row r="404" spans="1:24" ht="15.75">
      <c r="A404" s="176"/>
      <c r="B404" s="176">
        <v>9501173557</v>
      </c>
      <c r="C404" s="175" t="s">
        <v>373</v>
      </c>
      <c r="D404" s="175" t="s">
        <v>374</v>
      </c>
      <c r="E404" s="177">
        <v>207</v>
      </c>
      <c r="F404" t="s">
        <v>29</v>
      </c>
      <c r="G404" s="175" t="s">
        <v>26</v>
      </c>
      <c r="H404" s="63">
        <v>0</v>
      </c>
      <c r="I404" s="63">
        <v>0</v>
      </c>
      <c r="J404" s="63">
        <v>0</v>
      </c>
      <c r="K404" s="168">
        <v>0</v>
      </c>
      <c r="L404" s="63"/>
      <c r="M404" s="63">
        <v>0</v>
      </c>
      <c r="N404" s="63">
        <v>0</v>
      </c>
      <c r="O404" s="63">
        <v>0</v>
      </c>
      <c r="P404" s="169">
        <v>1</v>
      </c>
      <c r="Q404" s="170">
        <v>0</v>
      </c>
      <c r="R404"/>
      <c r="S404"/>
      <c r="T404"/>
      <c r="U404"/>
      <c r="V404"/>
      <c r="W404"/>
      <c r="X404"/>
    </row>
    <row r="405" spans="1:24" ht="15.75">
      <c r="A405" s="176"/>
      <c r="B405" s="176">
        <v>9501173654</v>
      </c>
      <c r="C405" s="175" t="s">
        <v>375</v>
      </c>
      <c r="D405" s="175" t="s">
        <v>376</v>
      </c>
      <c r="E405" s="177">
        <v>87</v>
      </c>
      <c r="F405" s="182" t="s">
        <v>32</v>
      </c>
      <c r="G405" s="175" t="s">
        <v>26</v>
      </c>
      <c r="H405" s="63">
        <v>0</v>
      </c>
      <c r="I405" s="63">
        <v>0</v>
      </c>
      <c r="J405" s="63">
        <v>0</v>
      </c>
      <c r="K405" s="168">
        <v>0</v>
      </c>
      <c r="L405" s="63"/>
      <c r="M405" s="63">
        <v>0</v>
      </c>
      <c r="N405" s="63">
        <v>0</v>
      </c>
      <c r="O405" s="63">
        <v>0</v>
      </c>
      <c r="P405" s="169">
        <v>1</v>
      </c>
      <c r="Q405" s="170">
        <v>0</v>
      </c>
      <c r="R405"/>
      <c r="S405"/>
      <c r="T405"/>
      <c r="U405"/>
      <c r="V405"/>
      <c r="W405"/>
      <c r="X405"/>
    </row>
    <row r="406" spans="1:24" ht="15.75">
      <c r="A406" s="176"/>
      <c r="B406" s="176"/>
      <c r="C406" t="s">
        <v>365</v>
      </c>
      <c r="D406" t="s">
        <v>376</v>
      </c>
      <c r="E406" s="180">
        <v>87</v>
      </c>
      <c r="F406" t="s">
        <v>26</v>
      </c>
      <c r="G406" t="s">
        <v>26</v>
      </c>
      <c r="H406" s="63">
        <v>372</v>
      </c>
      <c r="I406" s="63">
        <v>32364</v>
      </c>
      <c r="J406" s="63">
        <v>0</v>
      </c>
      <c r="K406" s="168">
        <v>32364</v>
      </c>
      <c r="L406" s="63"/>
      <c r="M406" s="63">
        <v>0</v>
      </c>
      <c r="N406" s="63">
        <v>0</v>
      </c>
      <c r="O406" s="63">
        <v>0</v>
      </c>
      <c r="P406" s="169">
        <v>1</v>
      </c>
      <c r="Q406" s="170">
        <v>0</v>
      </c>
      <c r="R406"/>
      <c r="S406"/>
      <c r="T406"/>
      <c r="U406"/>
      <c r="V406"/>
      <c r="W406"/>
      <c r="X406"/>
    </row>
    <row r="407" spans="1:24" ht="15.75">
      <c r="A407" s="176"/>
      <c r="B407" s="182">
        <v>9501196694</v>
      </c>
      <c r="C407" s="182" t="s">
        <v>371</v>
      </c>
      <c r="D407" s="182" t="s">
        <v>377</v>
      </c>
      <c r="E407" s="183">
        <v>204</v>
      </c>
      <c r="F407" s="182" t="s">
        <v>29</v>
      </c>
      <c r="G407" s="182" t="s">
        <v>26</v>
      </c>
      <c r="H407" s="63">
        <v>16</v>
      </c>
      <c r="I407" s="63">
        <v>3264</v>
      </c>
      <c r="J407" s="63">
        <v>0</v>
      </c>
      <c r="K407" s="168">
        <v>3264</v>
      </c>
      <c r="L407" s="63"/>
      <c r="M407" s="63">
        <v>0</v>
      </c>
      <c r="N407" s="63">
        <v>0</v>
      </c>
      <c r="O407" s="63">
        <v>0</v>
      </c>
      <c r="P407" s="169">
        <v>1</v>
      </c>
      <c r="Q407" s="170">
        <v>0</v>
      </c>
      <c r="R407"/>
      <c r="S407"/>
      <c r="T407"/>
      <c r="U407"/>
      <c r="V407"/>
      <c r="W407"/>
      <c r="X407"/>
    </row>
    <row r="408" spans="1:24" ht="15.75">
      <c r="A408" s="176"/>
      <c r="B408">
        <v>9501228166</v>
      </c>
      <c r="C408" t="s">
        <v>365</v>
      </c>
      <c r="D408" t="s">
        <v>378</v>
      </c>
      <c r="E408" s="180">
        <v>180</v>
      </c>
      <c r="F408" t="s">
        <v>26</v>
      </c>
      <c r="G408" t="s">
        <v>26</v>
      </c>
      <c r="H408" s="63">
        <v>392</v>
      </c>
      <c r="I408" s="63">
        <v>70560</v>
      </c>
      <c r="J408" s="63">
        <v>0</v>
      </c>
      <c r="K408" s="168">
        <v>70560</v>
      </c>
      <c r="L408" s="63"/>
      <c r="M408" s="63">
        <v>0</v>
      </c>
      <c r="N408" s="63">
        <v>0</v>
      </c>
      <c r="O408" s="63">
        <v>0</v>
      </c>
      <c r="P408" s="169">
        <v>1</v>
      </c>
      <c r="Q408" s="170">
        <v>0</v>
      </c>
      <c r="R408"/>
      <c r="S408"/>
      <c r="T408"/>
      <c r="U408"/>
      <c r="V408"/>
      <c r="W408"/>
      <c r="X408"/>
    </row>
    <row r="409" spans="1:24" ht="15.75">
      <c r="A409" s="176"/>
      <c r="B409"/>
      <c r="C409" t="s">
        <v>379</v>
      </c>
      <c r="D409" t="s">
        <v>26</v>
      </c>
      <c r="E409" s="180" t="s">
        <v>26</v>
      </c>
      <c r="F409" t="s">
        <v>26</v>
      </c>
      <c r="G409" t="s">
        <v>26</v>
      </c>
      <c r="H409" s="63">
        <v>0</v>
      </c>
      <c r="I409" s="63">
        <v>0</v>
      </c>
      <c r="J409" s="63">
        <v>0</v>
      </c>
      <c r="K409" s="168">
        <v>0</v>
      </c>
      <c r="L409" s="63"/>
      <c r="M409" s="63">
        <v>0</v>
      </c>
      <c r="N409" s="63">
        <v>0</v>
      </c>
      <c r="O409" s="63">
        <v>0</v>
      </c>
      <c r="P409" s="169">
        <v>1</v>
      </c>
      <c r="Q409" s="170">
        <v>0</v>
      </c>
      <c r="R409"/>
      <c r="S409"/>
      <c r="T409"/>
      <c r="U409"/>
      <c r="V409"/>
      <c r="W409"/>
      <c r="X409"/>
    </row>
    <row r="410" spans="1:24" ht="15.75">
      <c r="A410" s="176"/>
      <c r="B410"/>
      <c r="C410"/>
      <c r="D410" t="s">
        <v>378</v>
      </c>
      <c r="E410" s="180">
        <v>182</v>
      </c>
      <c r="F410" t="s">
        <v>380</v>
      </c>
      <c r="G410" t="s">
        <v>26</v>
      </c>
      <c r="H410" s="63">
        <v>0</v>
      </c>
      <c r="I410" s="63">
        <v>0</v>
      </c>
      <c r="J410" s="63">
        <v>0</v>
      </c>
      <c r="K410" s="168">
        <v>0</v>
      </c>
      <c r="L410" s="63"/>
      <c r="M410" s="63">
        <v>0</v>
      </c>
      <c r="N410" s="63">
        <v>0</v>
      </c>
      <c r="O410" s="63">
        <v>0</v>
      </c>
      <c r="P410" s="169">
        <v>1</v>
      </c>
      <c r="Q410" s="170">
        <v>0</v>
      </c>
      <c r="R410"/>
      <c r="S410"/>
      <c r="T410"/>
      <c r="U410"/>
      <c r="V410"/>
      <c r="W410"/>
      <c r="X410"/>
    </row>
    <row r="411" spans="1:24" ht="15.75">
      <c r="A411" s="176"/>
      <c r="B411">
        <v>9501229141</v>
      </c>
      <c r="C411" t="s">
        <v>381</v>
      </c>
      <c r="D411" t="s">
        <v>364</v>
      </c>
      <c r="E411" s="180">
        <v>190</v>
      </c>
      <c r="F411" t="s">
        <v>29</v>
      </c>
      <c r="G411" t="s">
        <v>26</v>
      </c>
      <c r="H411" s="63">
        <v>0</v>
      </c>
      <c r="I411" s="63">
        <v>0</v>
      </c>
      <c r="J411" s="63">
        <v>0</v>
      </c>
      <c r="K411" s="168">
        <v>0</v>
      </c>
      <c r="L411" s="63"/>
      <c r="M411" s="63">
        <v>0</v>
      </c>
      <c r="N411" s="63">
        <v>0</v>
      </c>
      <c r="O411" s="63">
        <v>0</v>
      </c>
      <c r="P411" s="169">
        <v>1</v>
      </c>
      <c r="Q411" s="170">
        <v>0</v>
      </c>
      <c r="R411"/>
      <c r="S411"/>
      <c r="T411"/>
      <c r="U411"/>
      <c r="V411"/>
      <c r="W411"/>
      <c r="X411"/>
    </row>
    <row r="412" spans="1:24" ht="15.75">
      <c r="A412" s="176"/>
      <c r="B412"/>
      <c r="C412" t="s">
        <v>365</v>
      </c>
      <c r="D412" t="s">
        <v>364</v>
      </c>
      <c r="E412" s="180">
        <v>190</v>
      </c>
      <c r="F412" t="s">
        <v>29</v>
      </c>
      <c r="G412" t="s">
        <v>26</v>
      </c>
      <c r="H412" s="63">
        <v>16</v>
      </c>
      <c r="I412" s="63">
        <v>3040</v>
      </c>
      <c r="J412" s="63">
        <v>0</v>
      </c>
      <c r="K412" s="168">
        <v>3040</v>
      </c>
      <c r="L412" s="63"/>
      <c r="M412" s="63">
        <v>0</v>
      </c>
      <c r="N412" s="63">
        <v>0</v>
      </c>
      <c r="O412" s="63">
        <v>0</v>
      </c>
      <c r="P412" s="169">
        <v>1</v>
      </c>
      <c r="Q412" s="170">
        <v>0</v>
      </c>
      <c r="R412"/>
      <c r="S412"/>
      <c r="T412"/>
      <c r="U412"/>
      <c r="V412"/>
      <c r="W412"/>
      <c r="X412"/>
    </row>
    <row r="413" spans="1:24" ht="15.75">
      <c r="A413" s="176"/>
      <c r="B413">
        <v>9501250571</v>
      </c>
      <c r="C413" t="s">
        <v>382</v>
      </c>
      <c r="D413" t="s">
        <v>85</v>
      </c>
      <c r="E413" s="180">
        <v>279</v>
      </c>
      <c r="F413" t="s">
        <v>29</v>
      </c>
      <c r="G413" t="s">
        <v>26</v>
      </c>
      <c r="H413" s="63">
        <v>0</v>
      </c>
      <c r="I413" s="63">
        <v>0</v>
      </c>
      <c r="J413" s="63">
        <v>0</v>
      </c>
      <c r="K413" s="168">
        <v>0</v>
      </c>
      <c r="L413" s="63"/>
      <c r="M413" s="63">
        <v>0</v>
      </c>
      <c r="N413" s="63">
        <v>0</v>
      </c>
      <c r="O413" s="63">
        <v>0</v>
      </c>
      <c r="P413" s="169">
        <v>1</v>
      </c>
      <c r="Q413" s="170">
        <v>0</v>
      </c>
      <c r="R413"/>
      <c r="S413"/>
      <c r="T413"/>
      <c r="U413"/>
      <c r="V413"/>
      <c r="W413"/>
      <c r="X413"/>
    </row>
    <row r="414" spans="1:24" ht="15.75">
      <c r="A414" s="176"/>
      <c r="B414">
        <v>9501298436</v>
      </c>
      <c r="C414" t="s">
        <v>383</v>
      </c>
      <c r="D414" t="s">
        <v>122</v>
      </c>
      <c r="E414" s="180">
        <v>87</v>
      </c>
      <c r="F414" t="s">
        <v>26</v>
      </c>
      <c r="G414" t="s">
        <v>26</v>
      </c>
      <c r="H414" s="63">
        <v>18</v>
      </c>
      <c r="I414" s="63">
        <v>1566</v>
      </c>
      <c r="J414" s="63">
        <v>0</v>
      </c>
      <c r="K414" s="168">
        <v>1566</v>
      </c>
      <c r="L414" s="63"/>
      <c r="M414" s="63">
        <v>0</v>
      </c>
      <c r="N414" s="63">
        <v>0</v>
      </c>
      <c r="O414" s="63">
        <v>0</v>
      </c>
      <c r="P414" s="169">
        <v>1</v>
      </c>
      <c r="Q414" s="170">
        <v>0</v>
      </c>
      <c r="R414"/>
      <c r="S414"/>
      <c r="T414"/>
      <c r="U414"/>
      <c r="V414"/>
      <c r="W414"/>
      <c r="X414"/>
    </row>
    <row r="415" spans="1:24" ht="15.75">
      <c r="A415" s="176" t="s">
        <v>384</v>
      </c>
      <c r="B415" s="175">
        <v>9501171097</v>
      </c>
      <c r="C415" s="175" t="s">
        <v>385</v>
      </c>
      <c r="D415" s="175" t="s">
        <v>386</v>
      </c>
      <c r="E415" s="177">
        <v>38</v>
      </c>
      <c r="F415" t="s">
        <v>32</v>
      </c>
      <c r="G415" s="175" t="s">
        <v>26</v>
      </c>
      <c r="H415" s="63">
        <v>0</v>
      </c>
      <c r="I415" s="63">
        <v>0</v>
      </c>
      <c r="J415" s="63">
        <v>0</v>
      </c>
      <c r="K415" s="168">
        <v>0</v>
      </c>
      <c r="L415" s="63"/>
      <c r="M415" s="63">
        <v>0</v>
      </c>
      <c r="N415" s="63">
        <v>0</v>
      </c>
      <c r="O415" s="63">
        <v>0</v>
      </c>
      <c r="P415" s="169">
        <v>1</v>
      </c>
      <c r="Q415" s="170">
        <v>0</v>
      </c>
      <c r="R415"/>
      <c r="S415"/>
      <c r="T415"/>
      <c r="U415"/>
      <c r="V415"/>
      <c r="W415"/>
      <c r="X415"/>
    </row>
    <row r="416" spans="1:24" ht="15.75">
      <c r="A416" s="176"/>
      <c r="B416" s="176"/>
      <c r="C416" s="176"/>
      <c r="D416" s="176" t="s">
        <v>387</v>
      </c>
      <c r="E416" s="177">
        <v>49.4</v>
      </c>
      <c r="F416" t="s">
        <v>32</v>
      </c>
      <c r="G416" s="175" t="s">
        <v>26</v>
      </c>
      <c r="H416" s="63">
        <v>18</v>
      </c>
      <c r="I416" s="63">
        <v>889.19999999999993</v>
      </c>
      <c r="J416" s="63">
        <v>0</v>
      </c>
      <c r="K416" s="168">
        <v>889.19999999999993</v>
      </c>
      <c r="L416" s="63"/>
      <c r="M416" s="63">
        <v>0</v>
      </c>
      <c r="N416" s="63">
        <v>0</v>
      </c>
      <c r="O416" s="63">
        <v>0</v>
      </c>
      <c r="P416" s="169">
        <v>1</v>
      </c>
      <c r="Q416" s="170">
        <v>0</v>
      </c>
      <c r="R416"/>
      <c r="S416"/>
      <c r="T416"/>
      <c r="U416"/>
      <c r="V416"/>
      <c r="W416"/>
      <c r="X416"/>
    </row>
    <row r="417" spans="1:24" ht="15.75">
      <c r="A417" s="176" t="s">
        <v>388</v>
      </c>
      <c r="B417" t="s">
        <v>111</v>
      </c>
      <c r="C417" t="s">
        <v>389</v>
      </c>
      <c r="D417" t="s">
        <v>390</v>
      </c>
      <c r="E417" s="180">
        <v>180</v>
      </c>
      <c r="F417" t="s">
        <v>29</v>
      </c>
      <c r="G417" t="s">
        <v>26</v>
      </c>
      <c r="H417" s="63">
        <v>152</v>
      </c>
      <c r="I417" s="63">
        <v>27360</v>
      </c>
      <c r="J417" s="63">
        <v>0</v>
      </c>
      <c r="K417" s="168">
        <v>27360</v>
      </c>
      <c r="L417" s="63"/>
      <c r="M417" s="63">
        <v>0</v>
      </c>
      <c r="N417" s="63">
        <v>0</v>
      </c>
      <c r="O417" s="63">
        <v>0</v>
      </c>
      <c r="P417" s="169">
        <v>1</v>
      </c>
      <c r="Q417" s="170">
        <v>0</v>
      </c>
      <c r="R417"/>
      <c r="S417"/>
      <c r="T417"/>
      <c r="U417"/>
      <c r="V417"/>
      <c r="W417"/>
      <c r="X417"/>
    </row>
    <row r="418" spans="1:24" ht="15.75">
      <c r="A418" s="176"/>
      <c r="B418" s="175" t="s">
        <v>391</v>
      </c>
      <c r="C418" s="175" t="s">
        <v>392</v>
      </c>
      <c r="D418" t="s">
        <v>393</v>
      </c>
      <c r="E418" s="180">
        <v>158</v>
      </c>
      <c r="F418" t="s">
        <v>29</v>
      </c>
      <c r="G418" s="175" t="s">
        <v>26</v>
      </c>
      <c r="H418" s="63">
        <v>0</v>
      </c>
      <c r="I418" s="63">
        <v>0</v>
      </c>
      <c r="J418" s="63">
        <v>0</v>
      </c>
      <c r="K418" s="168">
        <v>0</v>
      </c>
      <c r="L418" s="63"/>
      <c r="M418" s="63">
        <v>0</v>
      </c>
      <c r="N418" s="63">
        <v>0</v>
      </c>
      <c r="O418" s="63">
        <v>0</v>
      </c>
      <c r="P418" s="169">
        <v>1</v>
      </c>
      <c r="Q418" s="170">
        <v>0</v>
      </c>
      <c r="R418"/>
      <c r="S418"/>
      <c r="T418"/>
      <c r="U418"/>
      <c r="V418"/>
      <c r="W418"/>
      <c r="X418"/>
    </row>
    <row r="419" spans="1:24" ht="15.75">
      <c r="A419" s="176"/>
      <c r="B419" s="176"/>
      <c r="C419" s="176" t="s">
        <v>394</v>
      </c>
      <c r="D419" t="s">
        <v>393</v>
      </c>
      <c r="E419" s="180">
        <v>158</v>
      </c>
      <c r="F419" t="s">
        <v>29</v>
      </c>
      <c r="G419" s="175" t="s">
        <v>26</v>
      </c>
      <c r="H419" s="63">
        <v>0</v>
      </c>
      <c r="I419" s="63">
        <v>0</v>
      </c>
      <c r="J419" s="63">
        <v>0</v>
      </c>
      <c r="K419" s="168">
        <v>0</v>
      </c>
      <c r="L419" s="63"/>
      <c r="M419" s="63">
        <v>0</v>
      </c>
      <c r="N419" s="63">
        <v>0</v>
      </c>
      <c r="O419" s="63">
        <v>0</v>
      </c>
      <c r="P419" s="169">
        <v>1</v>
      </c>
      <c r="Q419" s="170">
        <v>0</v>
      </c>
      <c r="R419"/>
      <c r="S419"/>
      <c r="T419"/>
      <c r="U419"/>
      <c r="V419"/>
      <c r="W419"/>
      <c r="X419"/>
    </row>
    <row r="420" spans="1:24" ht="15.75">
      <c r="A420" s="176"/>
      <c r="B420" s="176">
        <v>9501110628</v>
      </c>
      <c r="C420" s="175" t="s">
        <v>395</v>
      </c>
      <c r="D420" s="175" t="s">
        <v>396</v>
      </c>
      <c r="E420" s="177">
        <v>185</v>
      </c>
      <c r="F420" t="s">
        <v>29</v>
      </c>
      <c r="G420" s="175" t="s">
        <v>26</v>
      </c>
      <c r="H420" s="63">
        <v>0</v>
      </c>
      <c r="I420" s="63">
        <v>0</v>
      </c>
      <c r="J420" s="63">
        <v>0</v>
      </c>
      <c r="K420" s="168">
        <v>0</v>
      </c>
      <c r="L420" s="63"/>
      <c r="M420" s="63">
        <v>0</v>
      </c>
      <c r="N420" s="63">
        <v>0</v>
      </c>
      <c r="O420" s="63">
        <v>0</v>
      </c>
      <c r="P420" s="169">
        <v>1</v>
      </c>
      <c r="Q420" s="170">
        <v>0</v>
      </c>
      <c r="R420"/>
      <c r="S420"/>
      <c r="T420"/>
      <c r="U420"/>
      <c r="V420"/>
      <c r="W420"/>
      <c r="X420"/>
    </row>
    <row r="421" spans="1:24" ht="15.75">
      <c r="A421" s="176"/>
      <c r="B421" s="176"/>
      <c r="C421" t="s">
        <v>397</v>
      </c>
      <c r="D421" t="s">
        <v>393</v>
      </c>
      <c r="E421" s="180">
        <v>158</v>
      </c>
      <c r="F421" t="s">
        <v>29</v>
      </c>
      <c r="G421" t="s">
        <v>26</v>
      </c>
      <c r="H421" s="63">
        <v>0</v>
      </c>
      <c r="I421" s="63">
        <v>0</v>
      </c>
      <c r="J421" s="63">
        <v>0</v>
      </c>
      <c r="K421" s="168">
        <v>0</v>
      </c>
      <c r="L421" s="63"/>
      <c r="M421" s="63">
        <v>0</v>
      </c>
      <c r="N421" s="63">
        <v>0</v>
      </c>
      <c r="O421" s="63">
        <v>0</v>
      </c>
      <c r="P421" s="169">
        <v>1</v>
      </c>
      <c r="Q421" s="170">
        <v>0</v>
      </c>
      <c r="R421"/>
      <c r="S421"/>
      <c r="T421"/>
      <c r="U421"/>
      <c r="V421"/>
      <c r="W421"/>
      <c r="X421"/>
    </row>
    <row r="422" spans="1:24" ht="15.75">
      <c r="A422" s="176"/>
      <c r="B422" s="176">
        <v>9501182165</v>
      </c>
      <c r="C422" s="175" t="s">
        <v>398</v>
      </c>
      <c r="D422" s="175" t="s">
        <v>390</v>
      </c>
      <c r="E422" s="177">
        <v>182</v>
      </c>
      <c r="F422" t="s">
        <v>29</v>
      </c>
      <c r="G422" s="175" t="s">
        <v>26</v>
      </c>
      <c r="H422" s="63">
        <v>0</v>
      </c>
      <c r="I422" s="63">
        <v>0</v>
      </c>
      <c r="J422" s="63">
        <v>0</v>
      </c>
      <c r="K422" s="168">
        <v>0</v>
      </c>
      <c r="L422" s="63"/>
      <c r="M422" s="63">
        <v>0</v>
      </c>
      <c r="N422" s="63">
        <v>0</v>
      </c>
      <c r="O422" s="63">
        <v>0</v>
      </c>
      <c r="P422" s="169">
        <v>1</v>
      </c>
      <c r="Q422" s="170">
        <v>0</v>
      </c>
      <c r="R422"/>
      <c r="S422"/>
      <c r="T422"/>
      <c r="U422"/>
      <c r="V422"/>
      <c r="W422"/>
      <c r="X422"/>
    </row>
    <row r="423" spans="1:24" ht="15.75">
      <c r="A423" s="176"/>
      <c r="B423" s="176">
        <v>9501187612</v>
      </c>
      <c r="C423" s="175" t="s">
        <v>399</v>
      </c>
      <c r="D423" s="175" t="s">
        <v>393</v>
      </c>
      <c r="E423" s="177">
        <v>158</v>
      </c>
      <c r="F423" t="s">
        <v>29</v>
      </c>
      <c r="G423" s="175" t="s">
        <v>26</v>
      </c>
      <c r="H423" s="63">
        <v>0</v>
      </c>
      <c r="I423" s="63">
        <v>0</v>
      </c>
      <c r="J423" s="63">
        <v>0</v>
      </c>
      <c r="K423" s="168">
        <v>0</v>
      </c>
      <c r="L423" s="63"/>
      <c r="M423" s="63">
        <v>0</v>
      </c>
      <c r="N423" s="63">
        <v>0</v>
      </c>
      <c r="O423" s="63">
        <v>0</v>
      </c>
      <c r="P423" s="169">
        <v>1</v>
      </c>
      <c r="Q423" s="170">
        <v>0</v>
      </c>
      <c r="R423"/>
      <c r="S423"/>
      <c r="T423"/>
      <c r="U423"/>
      <c r="V423"/>
      <c r="W423"/>
      <c r="X423"/>
    </row>
    <row r="424" spans="1:24" ht="15.75">
      <c r="A424" s="176"/>
      <c r="B424">
        <v>9501305139</v>
      </c>
      <c r="C424" t="s">
        <v>400</v>
      </c>
      <c r="D424" t="s">
        <v>393</v>
      </c>
      <c r="E424" s="180">
        <v>158</v>
      </c>
      <c r="F424" t="s">
        <v>26</v>
      </c>
      <c r="G424" t="s">
        <v>26</v>
      </c>
      <c r="H424" s="63">
        <v>144</v>
      </c>
      <c r="I424" s="63">
        <v>22752</v>
      </c>
      <c r="J424" s="63">
        <v>0</v>
      </c>
      <c r="K424" s="168">
        <v>22752</v>
      </c>
      <c r="L424" s="63"/>
      <c r="M424" s="63">
        <v>0</v>
      </c>
      <c r="N424" s="63">
        <v>0</v>
      </c>
      <c r="O424" s="63">
        <v>0</v>
      </c>
      <c r="P424" s="169">
        <v>1</v>
      </c>
      <c r="Q424" s="170">
        <v>0</v>
      </c>
      <c r="R424"/>
      <c r="S424"/>
      <c r="T424"/>
      <c r="U424"/>
      <c r="V424"/>
      <c r="W424"/>
      <c r="X424"/>
    </row>
    <row r="425" spans="1:24" ht="15.75">
      <c r="A425" s="176" t="s">
        <v>401</v>
      </c>
      <c r="B425" t="s">
        <v>111</v>
      </c>
      <c r="C425" t="s">
        <v>402</v>
      </c>
      <c r="D425" t="s">
        <v>26</v>
      </c>
      <c r="E425" s="180" t="s">
        <v>403</v>
      </c>
      <c r="F425" t="s">
        <v>26</v>
      </c>
      <c r="G425" t="s">
        <v>26</v>
      </c>
      <c r="H425" s="63">
        <v>0</v>
      </c>
      <c r="I425" s="63" t="e">
        <v>#VALUE!</v>
      </c>
      <c r="J425" s="63">
        <v>0</v>
      </c>
      <c r="K425" s="168" t="e">
        <v>#VALUE!</v>
      </c>
      <c r="L425" s="63"/>
      <c r="M425" s="63" t="e">
        <v>#VALUE!</v>
      </c>
      <c r="N425" s="63">
        <v>0</v>
      </c>
      <c r="O425" s="63" t="e">
        <v>#VALUE!</v>
      </c>
      <c r="P425" s="169">
        <v>1</v>
      </c>
      <c r="Q425" s="170">
        <v>0</v>
      </c>
      <c r="R425"/>
      <c r="S425"/>
      <c r="T425"/>
      <c r="U425"/>
      <c r="V425"/>
      <c r="W425"/>
      <c r="X425"/>
    </row>
    <row r="426" spans="1:24" ht="15.75">
      <c r="A426" s="176"/>
      <c r="B426"/>
      <c r="C426"/>
      <c r="D426" t="s">
        <v>404</v>
      </c>
      <c r="E426" s="180">
        <v>175</v>
      </c>
      <c r="F426" t="s">
        <v>26</v>
      </c>
      <c r="G426" t="s">
        <v>26</v>
      </c>
      <c r="H426" s="63">
        <v>152</v>
      </c>
      <c r="I426" s="63">
        <v>26600</v>
      </c>
      <c r="J426" s="63">
        <v>0</v>
      </c>
      <c r="K426" s="168">
        <v>26600</v>
      </c>
      <c r="L426" s="63"/>
      <c r="M426" s="63">
        <v>0</v>
      </c>
      <c r="N426" s="63">
        <v>0</v>
      </c>
      <c r="O426" s="63">
        <v>0</v>
      </c>
      <c r="P426" s="169">
        <v>1</v>
      </c>
      <c r="Q426" s="170">
        <v>0</v>
      </c>
      <c r="R426"/>
      <c r="S426"/>
      <c r="T426"/>
      <c r="U426"/>
      <c r="V426"/>
      <c r="W426"/>
      <c r="X426"/>
    </row>
    <row r="427" spans="1:24" ht="15.75">
      <c r="A427" s="176"/>
      <c r="B427"/>
      <c r="C427"/>
      <c r="D427" t="s">
        <v>405</v>
      </c>
      <c r="E427" s="180">
        <v>126</v>
      </c>
      <c r="F427" t="s">
        <v>26</v>
      </c>
      <c r="G427" t="s">
        <v>26</v>
      </c>
      <c r="H427" s="63">
        <v>0</v>
      </c>
      <c r="I427" s="63">
        <v>0</v>
      </c>
      <c r="J427" s="63">
        <v>0</v>
      </c>
      <c r="K427" s="168">
        <v>0</v>
      </c>
      <c r="L427" s="63"/>
      <c r="M427" s="63">
        <v>0</v>
      </c>
      <c r="N427" s="63">
        <v>0</v>
      </c>
      <c r="O427" s="63">
        <v>0</v>
      </c>
      <c r="P427" s="169">
        <v>1</v>
      </c>
      <c r="Q427" s="170">
        <v>0</v>
      </c>
      <c r="R427"/>
      <c r="S427"/>
      <c r="T427"/>
      <c r="U427"/>
      <c r="V427"/>
      <c r="W427"/>
      <c r="X427"/>
    </row>
    <row r="428" spans="1:24" ht="15.75">
      <c r="A428" s="176"/>
      <c r="B428"/>
      <c r="C428"/>
      <c r="D428"/>
      <c r="E428" s="180">
        <v>130</v>
      </c>
      <c r="F428" t="s">
        <v>26</v>
      </c>
      <c r="G428" t="s">
        <v>26</v>
      </c>
      <c r="H428" s="63">
        <v>152</v>
      </c>
      <c r="I428" s="63">
        <v>19760</v>
      </c>
      <c r="J428" s="63">
        <v>0</v>
      </c>
      <c r="K428" s="168">
        <v>19760</v>
      </c>
      <c r="L428" s="63"/>
      <c r="M428" s="63">
        <v>0</v>
      </c>
      <c r="N428" s="63">
        <v>0</v>
      </c>
      <c r="O428" s="63">
        <v>0</v>
      </c>
      <c r="P428" s="169">
        <v>1</v>
      </c>
      <c r="Q428" s="170">
        <v>0</v>
      </c>
      <c r="R428"/>
      <c r="S428"/>
      <c r="T428"/>
      <c r="U428"/>
      <c r="V428"/>
      <c r="W428"/>
      <c r="X428"/>
    </row>
    <row r="429" spans="1:24" ht="15.75">
      <c r="A429" s="176"/>
      <c r="B429"/>
      <c r="C429"/>
      <c r="D429" t="s">
        <v>406</v>
      </c>
      <c r="E429" s="180">
        <v>360</v>
      </c>
      <c r="F429" t="s">
        <v>26</v>
      </c>
      <c r="G429" t="s">
        <v>26</v>
      </c>
      <c r="H429" s="63">
        <v>96</v>
      </c>
      <c r="I429" s="63">
        <v>34560</v>
      </c>
      <c r="J429" s="63">
        <v>0</v>
      </c>
      <c r="K429" s="168">
        <v>34560</v>
      </c>
      <c r="L429" s="63"/>
      <c r="M429" s="63">
        <v>0</v>
      </c>
      <c r="N429" s="63">
        <v>0</v>
      </c>
      <c r="O429" s="63">
        <v>0</v>
      </c>
      <c r="P429" s="169">
        <v>1</v>
      </c>
      <c r="Q429" s="170">
        <v>0</v>
      </c>
      <c r="R429"/>
      <c r="S429"/>
      <c r="T429"/>
      <c r="U429"/>
      <c r="V429"/>
      <c r="W429"/>
      <c r="X429"/>
    </row>
    <row r="430" spans="1:24" ht="15.75">
      <c r="A430" s="176"/>
      <c r="B430"/>
      <c r="C430"/>
      <c r="D430" t="s">
        <v>407</v>
      </c>
      <c r="E430" s="180">
        <v>47.5</v>
      </c>
      <c r="F430" t="s">
        <v>26</v>
      </c>
      <c r="G430" t="s">
        <v>26</v>
      </c>
      <c r="H430" s="63">
        <v>162</v>
      </c>
      <c r="I430" s="63">
        <v>7695</v>
      </c>
      <c r="J430" s="63">
        <v>0</v>
      </c>
      <c r="K430" s="168">
        <v>7695</v>
      </c>
      <c r="L430" s="63"/>
      <c r="M430" s="63">
        <v>0</v>
      </c>
      <c r="N430" s="63">
        <v>0</v>
      </c>
      <c r="O430" s="63">
        <v>0</v>
      </c>
      <c r="P430" s="169">
        <v>1</v>
      </c>
      <c r="Q430" s="170">
        <v>0</v>
      </c>
      <c r="R430"/>
      <c r="S430"/>
      <c r="T430"/>
      <c r="U430"/>
      <c r="V430"/>
      <c r="W430"/>
      <c r="X430"/>
    </row>
    <row r="431" spans="1:24" ht="15.75">
      <c r="A431" s="176"/>
      <c r="B431"/>
      <c r="C431"/>
      <c r="D431" t="s">
        <v>408</v>
      </c>
      <c r="E431" s="180">
        <v>96</v>
      </c>
      <c r="F431" t="s">
        <v>26</v>
      </c>
      <c r="G431" t="s">
        <v>26</v>
      </c>
      <c r="H431" s="63">
        <v>0</v>
      </c>
      <c r="I431" s="63">
        <v>0</v>
      </c>
      <c r="J431" s="63">
        <v>0</v>
      </c>
      <c r="K431" s="168">
        <v>0</v>
      </c>
      <c r="L431" s="63"/>
      <c r="M431" s="63">
        <v>0</v>
      </c>
      <c r="N431" s="63">
        <v>0</v>
      </c>
      <c r="O431" s="63">
        <v>0</v>
      </c>
      <c r="P431" s="169">
        <v>1</v>
      </c>
      <c r="Q431" s="170">
        <v>0</v>
      </c>
      <c r="R431"/>
      <c r="S431"/>
      <c r="T431"/>
      <c r="U431"/>
      <c r="V431"/>
      <c r="W431"/>
      <c r="X431"/>
    </row>
    <row r="432" spans="1:24" ht="15.75">
      <c r="A432" s="176"/>
      <c r="B432"/>
      <c r="C432"/>
      <c r="D432" t="s">
        <v>409</v>
      </c>
      <c r="E432" s="180">
        <v>152</v>
      </c>
      <c r="F432" t="s">
        <v>26</v>
      </c>
      <c r="G432" t="s">
        <v>26</v>
      </c>
      <c r="H432" s="63">
        <v>0</v>
      </c>
      <c r="I432" s="63">
        <v>0</v>
      </c>
      <c r="J432" s="63">
        <v>0</v>
      </c>
      <c r="K432" s="168">
        <v>0</v>
      </c>
      <c r="L432" s="63"/>
      <c r="M432" s="63">
        <v>0</v>
      </c>
      <c r="N432" s="63">
        <v>0</v>
      </c>
      <c r="O432" s="63">
        <v>0</v>
      </c>
      <c r="P432" s="169">
        <v>1</v>
      </c>
      <c r="Q432" s="170">
        <v>0</v>
      </c>
      <c r="R432"/>
      <c r="S432"/>
      <c r="T432"/>
      <c r="U432"/>
      <c r="V432"/>
      <c r="W432"/>
      <c r="X432"/>
    </row>
    <row r="433" spans="1:24" ht="15.75">
      <c r="A433" s="176"/>
      <c r="B433"/>
      <c r="C433"/>
      <c r="D433" t="s">
        <v>410</v>
      </c>
      <c r="E433" s="180">
        <v>240</v>
      </c>
      <c r="F433" t="s">
        <v>26</v>
      </c>
      <c r="G433" t="s">
        <v>26</v>
      </c>
      <c r="H433" s="63">
        <v>152</v>
      </c>
      <c r="I433" s="63">
        <v>36480</v>
      </c>
      <c r="J433" s="63">
        <v>0</v>
      </c>
      <c r="K433" s="168">
        <v>36480</v>
      </c>
      <c r="L433" s="63"/>
      <c r="M433" s="63">
        <v>0</v>
      </c>
      <c r="N433" s="63">
        <v>0</v>
      </c>
      <c r="O433" s="63">
        <v>0</v>
      </c>
      <c r="P433" s="169">
        <v>1</v>
      </c>
      <c r="Q433" s="170">
        <v>0</v>
      </c>
      <c r="R433"/>
      <c r="S433"/>
      <c r="T433"/>
      <c r="U433"/>
      <c r="V433"/>
      <c r="W433"/>
      <c r="X433"/>
    </row>
    <row r="434" spans="1:24" ht="15.75">
      <c r="A434" s="176"/>
      <c r="B434"/>
      <c r="C434"/>
      <c r="D434" t="s">
        <v>411</v>
      </c>
      <c r="E434" s="180">
        <v>220</v>
      </c>
      <c r="F434" t="s">
        <v>26</v>
      </c>
      <c r="G434" t="s">
        <v>26</v>
      </c>
      <c r="H434" s="63">
        <v>152</v>
      </c>
      <c r="I434" s="63">
        <v>33440</v>
      </c>
      <c r="J434" s="63">
        <v>0</v>
      </c>
      <c r="K434" s="168">
        <v>33440</v>
      </c>
      <c r="L434" s="63"/>
      <c r="M434" s="63">
        <v>0</v>
      </c>
      <c r="N434" s="63">
        <v>0</v>
      </c>
      <c r="O434" s="63">
        <v>0</v>
      </c>
      <c r="P434" s="169">
        <v>1</v>
      </c>
      <c r="Q434" s="170">
        <v>0</v>
      </c>
      <c r="R434"/>
      <c r="S434"/>
      <c r="T434"/>
      <c r="U434"/>
      <c r="V434"/>
      <c r="W434"/>
      <c r="X434"/>
    </row>
    <row r="435" spans="1:24" ht="15.75">
      <c r="A435" s="176"/>
      <c r="B435"/>
      <c r="C435"/>
      <c r="D435" t="s">
        <v>412</v>
      </c>
      <c r="E435" s="180">
        <v>47.5</v>
      </c>
      <c r="F435" t="s">
        <v>26</v>
      </c>
      <c r="G435" t="s">
        <v>26</v>
      </c>
      <c r="H435" s="63">
        <v>171</v>
      </c>
      <c r="I435" s="63">
        <v>8122.5</v>
      </c>
      <c r="J435" s="63">
        <v>0</v>
      </c>
      <c r="K435" s="168">
        <v>8122.5</v>
      </c>
      <c r="L435" s="63"/>
      <c r="M435" s="63">
        <v>0</v>
      </c>
      <c r="N435" s="63">
        <v>0</v>
      </c>
      <c r="O435" s="63">
        <v>0</v>
      </c>
      <c r="P435" s="169">
        <v>1</v>
      </c>
      <c r="Q435" s="170">
        <v>0</v>
      </c>
      <c r="R435"/>
      <c r="S435"/>
      <c r="T435"/>
      <c r="U435"/>
      <c r="V435"/>
      <c r="W435"/>
      <c r="X435"/>
    </row>
    <row r="436" spans="1:24" ht="15.75">
      <c r="A436" s="176"/>
      <c r="B436"/>
      <c r="C436"/>
      <c r="D436" t="s">
        <v>413</v>
      </c>
      <c r="E436" s="180">
        <v>195</v>
      </c>
      <c r="F436" t="s">
        <v>26</v>
      </c>
      <c r="G436" t="s">
        <v>26</v>
      </c>
      <c r="H436" s="63">
        <v>0</v>
      </c>
      <c r="I436" s="63">
        <v>0</v>
      </c>
      <c r="J436" s="63">
        <v>0</v>
      </c>
      <c r="K436" s="168">
        <v>0</v>
      </c>
      <c r="L436" s="63"/>
      <c r="M436" s="63">
        <v>0</v>
      </c>
      <c r="N436" s="63">
        <v>0</v>
      </c>
      <c r="O436" s="63">
        <v>0</v>
      </c>
      <c r="P436" s="169">
        <v>1</v>
      </c>
      <c r="Q436" s="170">
        <v>0</v>
      </c>
      <c r="R436"/>
      <c r="S436"/>
      <c r="T436"/>
      <c r="U436"/>
      <c r="V436"/>
      <c r="W436"/>
      <c r="X436"/>
    </row>
    <row r="437" spans="1:24" ht="15.75">
      <c r="A437" s="176"/>
      <c r="B437"/>
      <c r="C437"/>
      <c r="D437"/>
      <c r="E437" s="180">
        <v>199</v>
      </c>
      <c r="F437" t="s">
        <v>26</v>
      </c>
      <c r="G437" t="s">
        <v>26</v>
      </c>
      <c r="H437" s="63">
        <v>152</v>
      </c>
      <c r="I437" s="63">
        <v>30248</v>
      </c>
      <c r="J437" s="63">
        <v>0</v>
      </c>
      <c r="K437" s="168">
        <v>30248</v>
      </c>
      <c r="L437" s="63"/>
      <c r="M437" s="63">
        <v>0</v>
      </c>
      <c r="N437" s="63">
        <v>0</v>
      </c>
      <c r="O437" s="63">
        <v>0</v>
      </c>
      <c r="P437" s="169">
        <v>1</v>
      </c>
      <c r="Q437" s="170">
        <v>0</v>
      </c>
      <c r="R437"/>
      <c r="S437"/>
      <c r="T437"/>
      <c r="U437"/>
      <c r="V437"/>
      <c r="W437"/>
      <c r="X437"/>
    </row>
    <row r="438" spans="1:24" ht="15.75">
      <c r="A438" s="176"/>
      <c r="B438"/>
      <c r="C438"/>
      <c r="D438" t="s">
        <v>414</v>
      </c>
      <c r="E438" s="180">
        <v>47.5</v>
      </c>
      <c r="F438" t="s">
        <v>26</v>
      </c>
      <c r="G438" t="s">
        <v>26</v>
      </c>
      <c r="H438" s="63">
        <v>171</v>
      </c>
      <c r="I438" s="63">
        <v>8122.5</v>
      </c>
      <c r="J438" s="63">
        <v>0</v>
      </c>
      <c r="K438" s="168">
        <v>8122.5</v>
      </c>
      <c r="L438" s="63"/>
      <c r="M438" s="63">
        <v>0</v>
      </c>
      <c r="N438" s="63">
        <v>0</v>
      </c>
      <c r="O438" s="63">
        <v>0</v>
      </c>
      <c r="P438" s="169">
        <v>1</v>
      </c>
      <c r="Q438" s="170">
        <v>0</v>
      </c>
      <c r="R438"/>
      <c r="S438"/>
      <c r="T438"/>
      <c r="U438"/>
      <c r="V438"/>
      <c r="W438"/>
      <c r="X438"/>
    </row>
    <row r="439" spans="1:24" ht="15.75">
      <c r="A439" s="176"/>
      <c r="B439"/>
      <c r="C439"/>
      <c r="D439" t="s">
        <v>415</v>
      </c>
      <c r="E439" s="180">
        <v>47.5</v>
      </c>
      <c r="F439" t="s">
        <v>26</v>
      </c>
      <c r="G439" t="s">
        <v>26</v>
      </c>
      <c r="H439" s="63">
        <v>171</v>
      </c>
      <c r="I439" s="63">
        <v>8122.5</v>
      </c>
      <c r="J439" s="63">
        <v>0</v>
      </c>
      <c r="K439" s="168">
        <v>8122.5</v>
      </c>
      <c r="L439" s="63"/>
      <c r="M439" s="63">
        <v>0</v>
      </c>
      <c r="N439" s="63">
        <v>0</v>
      </c>
      <c r="O439" s="63">
        <v>0</v>
      </c>
      <c r="P439" s="169">
        <v>1</v>
      </c>
      <c r="Q439" s="170">
        <v>0</v>
      </c>
      <c r="R439"/>
      <c r="S439"/>
      <c r="T439"/>
      <c r="U439"/>
      <c r="V439"/>
      <c r="W439"/>
      <c r="X439"/>
    </row>
    <row r="440" spans="1:24" ht="15.75">
      <c r="A440" s="176"/>
      <c r="B440"/>
      <c r="C440"/>
      <c r="D440" t="s">
        <v>416</v>
      </c>
      <c r="E440" s="180">
        <v>47.5</v>
      </c>
      <c r="F440" t="s">
        <v>26</v>
      </c>
      <c r="G440" t="s">
        <v>26</v>
      </c>
      <c r="H440" s="63">
        <v>171</v>
      </c>
      <c r="I440" s="63">
        <v>8122.5</v>
      </c>
      <c r="J440" s="63">
        <v>0</v>
      </c>
      <c r="K440" s="168">
        <v>8122.5</v>
      </c>
      <c r="L440" s="63"/>
      <c r="M440" s="63">
        <v>0</v>
      </c>
      <c r="N440" s="63">
        <v>0</v>
      </c>
      <c r="O440" s="63">
        <v>0</v>
      </c>
      <c r="P440" s="169">
        <v>1</v>
      </c>
      <c r="Q440" s="170">
        <v>0</v>
      </c>
      <c r="R440"/>
      <c r="S440"/>
      <c r="T440"/>
      <c r="U440"/>
      <c r="V440"/>
      <c r="W440"/>
      <c r="X440"/>
    </row>
    <row r="441" spans="1:24" ht="15.75">
      <c r="A441" s="176"/>
      <c r="B441"/>
      <c r="C441"/>
      <c r="D441" t="s">
        <v>417</v>
      </c>
      <c r="E441" s="180">
        <v>47.5</v>
      </c>
      <c r="F441" t="s">
        <v>26</v>
      </c>
      <c r="G441" t="s">
        <v>26</v>
      </c>
      <c r="H441" s="63">
        <v>152</v>
      </c>
      <c r="I441" s="63">
        <v>7220</v>
      </c>
      <c r="J441" s="63">
        <v>0</v>
      </c>
      <c r="K441" s="168">
        <v>7220</v>
      </c>
      <c r="L441" s="63"/>
      <c r="M441" s="63">
        <v>0</v>
      </c>
      <c r="N441" s="63">
        <v>0</v>
      </c>
      <c r="O441" s="63">
        <v>0</v>
      </c>
      <c r="P441" s="169">
        <v>1</v>
      </c>
      <c r="Q441" s="170">
        <v>0</v>
      </c>
      <c r="R441"/>
      <c r="S441"/>
      <c r="T441"/>
      <c r="U441"/>
      <c r="V441"/>
      <c r="W441"/>
      <c r="X441"/>
    </row>
    <row r="442" spans="1:24" ht="15.75">
      <c r="A442" s="176"/>
      <c r="B442"/>
      <c r="C442"/>
      <c r="D442" t="s">
        <v>418</v>
      </c>
      <c r="E442" s="180">
        <v>170</v>
      </c>
      <c r="F442" t="s">
        <v>26</v>
      </c>
      <c r="G442" t="s">
        <v>26</v>
      </c>
      <c r="H442" s="63">
        <v>152</v>
      </c>
      <c r="I442" s="63">
        <v>25840</v>
      </c>
      <c r="J442" s="63">
        <v>0</v>
      </c>
      <c r="K442" s="168">
        <v>25840</v>
      </c>
      <c r="L442" s="63"/>
      <c r="M442" s="63">
        <v>0</v>
      </c>
      <c r="N442" s="63">
        <v>0</v>
      </c>
      <c r="O442" s="63">
        <v>0</v>
      </c>
      <c r="P442" s="169">
        <v>1</v>
      </c>
      <c r="Q442" s="170">
        <v>0</v>
      </c>
      <c r="R442"/>
      <c r="S442"/>
      <c r="T442"/>
      <c r="U442"/>
      <c r="V442"/>
      <c r="W442"/>
      <c r="X442"/>
    </row>
    <row r="443" spans="1:24" ht="15.75">
      <c r="A443" s="176"/>
      <c r="B443"/>
      <c r="C443"/>
      <c r="D443" t="s">
        <v>419</v>
      </c>
      <c r="E443" s="180">
        <v>190</v>
      </c>
      <c r="F443" t="s">
        <v>26</v>
      </c>
      <c r="G443" t="s">
        <v>26</v>
      </c>
      <c r="H443" s="63">
        <v>176</v>
      </c>
      <c r="I443" s="63">
        <v>33440</v>
      </c>
      <c r="J443" s="63">
        <v>0</v>
      </c>
      <c r="K443" s="168">
        <v>33440</v>
      </c>
      <c r="L443" s="63"/>
      <c r="M443" s="63">
        <v>0</v>
      </c>
      <c r="N443" s="63">
        <v>0</v>
      </c>
      <c r="O443" s="63">
        <v>0</v>
      </c>
      <c r="P443" s="169">
        <v>1</v>
      </c>
      <c r="Q443" s="170">
        <v>0</v>
      </c>
      <c r="R443"/>
      <c r="S443"/>
      <c r="T443"/>
      <c r="U443"/>
      <c r="V443"/>
      <c r="W443"/>
      <c r="X443"/>
    </row>
    <row r="444" spans="1:24" ht="15.75">
      <c r="A444" s="176"/>
      <c r="B444"/>
      <c r="C444"/>
      <c r="D444" t="s">
        <v>420</v>
      </c>
      <c r="E444" s="180">
        <v>190</v>
      </c>
      <c r="F444" t="s">
        <v>26</v>
      </c>
      <c r="G444" t="s">
        <v>26</v>
      </c>
      <c r="H444" s="63">
        <v>152</v>
      </c>
      <c r="I444" s="63">
        <v>28880</v>
      </c>
      <c r="J444" s="63">
        <v>0</v>
      </c>
      <c r="K444" s="168">
        <v>28880</v>
      </c>
      <c r="L444" s="63"/>
      <c r="M444" s="63">
        <v>0</v>
      </c>
      <c r="N444" s="63">
        <v>0</v>
      </c>
      <c r="O444" s="63">
        <v>0</v>
      </c>
      <c r="P444" s="169">
        <v>1</v>
      </c>
      <c r="Q444" s="170">
        <v>0</v>
      </c>
      <c r="R444"/>
      <c r="S444"/>
      <c r="T444"/>
      <c r="U444"/>
      <c r="V444"/>
      <c r="W444"/>
      <c r="X444"/>
    </row>
    <row r="445" spans="1:24" ht="15.75">
      <c r="A445" s="176"/>
      <c r="B445"/>
      <c r="C445"/>
      <c r="D445" t="s">
        <v>421</v>
      </c>
      <c r="E445" s="180">
        <v>47.5</v>
      </c>
      <c r="F445" t="s">
        <v>26</v>
      </c>
      <c r="G445" t="s">
        <v>26</v>
      </c>
      <c r="H445" s="63">
        <v>165</v>
      </c>
      <c r="I445" s="63">
        <v>7837.5</v>
      </c>
      <c r="J445" s="63">
        <v>0</v>
      </c>
      <c r="K445" s="168">
        <v>7837.5</v>
      </c>
      <c r="L445" s="63"/>
      <c r="M445" s="63">
        <v>0</v>
      </c>
      <c r="N445" s="63">
        <v>0</v>
      </c>
      <c r="O445" s="63">
        <v>0</v>
      </c>
      <c r="P445" s="169">
        <v>1</v>
      </c>
      <c r="Q445" s="170">
        <v>0</v>
      </c>
      <c r="R445"/>
      <c r="S445"/>
      <c r="T445"/>
      <c r="U445"/>
      <c r="V445"/>
      <c r="W445"/>
      <c r="X445"/>
    </row>
    <row r="446" spans="1:24" ht="15.75">
      <c r="A446" s="176"/>
      <c r="B446"/>
      <c r="C446"/>
      <c r="D446" t="s">
        <v>422</v>
      </c>
      <c r="E446" s="180">
        <v>47.5</v>
      </c>
      <c r="F446" t="s">
        <v>26</v>
      </c>
      <c r="G446" t="s">
        <v>26</v>
      </c>
      <c r="H446" s="63">
        <v>171</v>
      </c>
      <c r="I446" s="63">
        <v>8122.5</v>
      </c>
      <c r="J446" s="63">
        <v>0</v>
      </c>
      <c r="K446" s="168">
        <v>8122.5</v>
      </c>
      <c r="L446" s="63"/>
      <c r="M446" s="63">
        <v>0</v>
      </c>
      <c r="N446" s="63">
        <v>0</v>
      </c>
      <c r="O446" s="63">
        <v>0</v>
      </c>
      <c r="P446" s="169">
        <v>1</v>
      </c>
      <c r="Q446" s="170">
        <v>0</v>
      </c>
      <c r="R446"/>
      <c r="S446"/>
      <c r="T446"/>
      <c r="U446"/>
      <c r="V446"/>
      <c r="W446"/>
      <c r="X446"/>
    </row>
    <row r="447" spans="1:24" ht="15.75">
      <c r="A447" s="176"/>
      <c r="B447"/>
      <c r="C447"/>
      <c r="D447" t="s">
        <v>423</v>
      </c>
      <c r="E447" s="180">
        <v>31.5</v>
      </c>
      <c r="F447" t="s">
        <v>26</v>
      </c>
      <c r="G447" t="s">
        <v>26</v>
      </c>
      <c r="H447" s="63">
        <v>171</v>
      </c>
      <c r="I447" s="63">
        <v>5386.5</v>
      </c>
      <c r="J447" s="63">
        <v>0</v>
      </c>
      <c r="K447" s="168">
        <v>5386.5</v>
      </c>
      <c r="L447" s="63"/>
      <c r="M447" s="63">
        <v>0</v>
      </c>
      <c r="N447" s="63">
        <v>0</v>
      </c>
      <c r="O447" s="63">
        <v>0</v>
      </c>
      <c r="P447" s="169">
        <v>1</v>
      </c>
      <c r="Q447" s="170">
        <v>0</v>
      </c>
      <c r="R447"/>
      <c r="S447"/>
      <c r="T447"/>
      <c r="U447"/>
      <c r="V447"/>
      <c r="W447"/>
      <c r="X447"/>
    </row>
    <row r="448" spans="1:24" ht="15.75">
      <c r="A448" s="176"/>
      <c r="B448"/>
      <c r="C448"/>
      <c r="D448" t="s">
        <v>424</v>
      </c>
      <c r="E448" s="180">
        <v>31.5</v>
      </c>
      <c r="F448" t="s">
        <v>26</v>
      </c>
      <c r="G448" t="s">
        <v>26</v>
      </c>
      <c r="H448" s="63">
        <v>171</v>
      </c>
      <c r="I448" s="63">
        <v>5386.5</v>
      </c>
      <c r="J448" s="63">
        <v>0</v>
      </c>
      <c r="K448" s="168">
        <v>5386.5</v>
      </c>
      <c r="L448" s="63"/>
      <c r="M448" s="63">
        <v>0</v>
      </c>
      <c r="N448" s="63">
        <v>0</v>
      </c>
      <c r="O448" s="63">
        <v>0</v>
      </c>
      <c r="P448" s="169">
        <v>1</v>
      </c>
      <c r="Q448" s="170">
        <v>0</v>
      </c>
      <c r="R448"/>
      <c r="S448"/>
      <c r="T448"/>
      <c r="U448"/>
      <c r="V448"/>
      <c r="W448"/>
      <c r="X448"/>
    </row>
    <row r="449" spans="1:24" ht="15.75">
      <c r="A449" s="176"/>
      <c r="B449"/>
      <c r="C449"/>
      <c r="D449" t="s">
        <v>425</v>
      </c>
      <c r="E449" s="180">
        <v>31.5</v>
      </c>
      <c r="F449" t="s">
        <v>26</v>
      </c>
      <c r="G449" t="s">
        <v>26</v>
      </c>
      <c r="H449" s="63">
        <v>0</v>
      </c>
      <c r="I449" s="63">
        <v>0</v>
      </c>
      <c r="J449" s="63">
        <v>0</v>
      </c>
      <c r="K449" s="168">
        <v>0</v>
      </c>
      <c r="L449" s="63"/>
      <c r="M449" s="63">
        <v>0</v>
      </c>
      <c r="N449" s="63">
        <v>0</v>
      </c>
      <c r="O449" s="63">
        <v>0</v>
      </c>
      <c r="P449" s="169">
        <v>1</v>
      </c>
      <c r="Q449" s="170">
        <v>0</v>
      </c>
      <c r="R449"/>
      <c r="S449"/>
      <c r="T449"/>
      <c r="U449"/>
      <c r="V449"/>
      <c r="W449"/>
      <c r="X449"/>
    </row>
    <row r="450" spans="1:24" ht="15.75">
      <c r="A450" s="176"/>
      <c r="B450"/>
      <c r="C450"/>
      <c r="D450" t="s">
        <v>426</v>
      </c>
      <c r="E450" s="180">
        <v>31.5</v>
      </c>
      <c r="F450" t="s">
        <v>26</v>
      </c>
      <c r="G450" t="s">
        <v>26</v>
      </c>
      <c r="H450" s="63">
        <v>171</v>
      </c>
      <c r="I450" s="63">
        <v>5386.5</v>
      </c>
      <c r="J450" s="63">
        <v>0</v>
      </c>
      <c r="K450" s="168">
        <v>5386.5</v>
      </c>
      <c r="L450" s="63"/>
      <c r="M450" s="63">
        <v>0</v>
      </c>
      <c r="N450" s="63">
        <v>0</v>
      </c>
      <c r="O450" s="63">
        <v>0</v>
      </c>
      <c r="P450" s="169">
        <v>1</v>
      </c>
      <c r="Q450" s="170">
        <v>0</v>
      </c>
      <c r="R450"/>
      <c r="S450"/>
      <c r="T450"/>
      <c r="U450"/>
      <c r="V450"/>
      <c r="W450"/>
      <c r="X450"/>
    </row>
    <row r="451" spans="1:24" ht="15.75">
      <c r="A451" s="176"/>
      <c r="B451"/>
      <c r="C451"/>
      <c r="D451" t="s">
        <v>427</v>
      </c>
      <c r="E451" s="180">
        <v>31.5</v>
      </c>
      <c r="F451" t="s">
        <v>26</v>
      </c>
      <c r="G451" t="s">
        <v>26</v>
      </c>
      <c r="H451" s="63">
        <v>171</v>
      </c>
      <c r="I451" s="63">
        <v>5386.5</v>
      </c>
      <c r="J451" s="63">
        <v>0</v>
      </c>
      <c r="K451" s="168">
        <v>5386.5</v>
      </c>
      <c r="L451" s="63"/>
      <c r="M451" s="63">
        <v>0</v>
      </c>
      <c r="N451" s="63">
        <v>0</v>
      </c>
      <c r="O451" s="63">
        <v>0</v>
      </c>
      <c r="P451" s="169">
        <v>1</v>
      </c>
      <c r="Q451" s="170">
        <v>0</v>
      </c>
      <c r="R451"/>
      <c r="S451"/>
      <c r="T451"/>
      <c r="U451"/>
      <c r="V451"/>
      <c r="W451"/>
      <c r="X451"/>
    </row>
    <row r="452" spans="1:24" ht="15.75">
      <c r="A452" s="176"/>
      <c r="B452"/>
      <c r="C452"/>
      <c r="D452" t="s">
        <v>428</v>
      </c>
      <c r="E452" s="180">
        <v>47.5</v>
      </c>
      <c r="F452" t="s">
        <v>26</v>
      </c>
      <c r="G452" t="s">
        <v>26</v>
      </c>
      <c r="H452" s="63">
        <v>171</v>
      </c>
      <c r="I452" s="63">
        <v>8122.5</v>
      </c>
      <c r="J452" s="63">
        <v>0</v>
      </c>
      <c r="K452" s="168">
        <v>8122.5</v>
      </c>
      <c r="L452" s="63"/>
      <c r="M452" s="63">
        <v>0</v>
      </c>
      <c r="N452" s="63">
        <v>0</v>
      </c>
      <c r="O452" s="63">
        <v>0</v>
      </c>
      <c r="P452" s="169">
        <v>1</v>
      </c>
      <c r="Q452" s="170">
        <v>0</v>
      </c>
      <c r="R452"/>
      <c r="S452"/>
      <c r="T452"/>
      <c r="U452"/>
      <c r="V452"/>
      <c r="W452"/>
      <c r="X452"/>
    </row>
    <row r="453" spans="1:24" ht="15.75">
      <c r="A453" s="176"/>
      <c r="B453"/>
      <c r="C453"/>
      <c r="D453" t="s">
        <v>429</v>
      </c>
      <c r="E453" s="180">
        <v>47.5</v>
      </c>
      <c r="F453" t="s">
        <v>26</v>
      </c>
      <c r="G453" t="s">
        <v>26</v>
      </c>
      <c r="H453" s="63">
        <v>171</v>
      </c>
      <c r="I453" s="63">
        <v>8122.5</v>
      </c>
      <c r="J453" s="63">
        <v>0</v>
      </c>
      <c r="K453" s="168">
        <v>8122.5</v>
      </c>
      <c r="L453" s="63"/>
      <c r="M453" s="63">
        <v>0</v>
      </c>
      <c r="N453" s="63">
        <v>0</v>
      </c>
      <c r="O453" s="63">
        <v>0</v>
      </c>
      <c r="P453" s="169">
        <v>1</v>
      </c>
      <c r="Q453" s="170">
        <v>0</v>
      </c>
      <c r="R453"/>
      <c r="S453"/>
      <c r="T453"/>
      <c r="U453"/>
      <c r="V453"/>
      <c r="W453"/>
      <c r="X453"/>
    </row>
    <row r="454" spans="1:24" ht="15.75">
      <c r="A454" s="176"/>
      <c r="B454" s="175">
        <v>9501184327</v>
      </c>
      <c r="C454" s="182" t="s">
        <v>430</v>
      </c>
      <c r="D454" s="175" t="s">
        <v>431</v>
      </c>
      <c r="E454" s="177">
        <v>175</v>
      </c>
      <c r="F454" t="s">
        <v>380</v>
      </c>
      <c r="G454" s="175" t="s">
        <v>26</v>
      </c>
      <c r="H454" s="63">
        <v>0</v>
      </c>
      <c r="I454" s="63">
        <v>0</v>
      </c>
      <c r="J454" s="63">
        <v>0</v>
      </c>
      <c r="K454" s="168">
        <v>0</v>
      </c>
      <c r="L454" s="63"/>
      <c r="M454" s="63">
        <v>0</v>
      </c>
      <c r="N454" s="63">
        <v>0</v>
      </c>
      <c r="O454" s="63">
        <v>0</v>
      </c>
      <c r="P454" s="169">
        <v>1</v>
      </c>
      <c r="Q454" s="170">
        <v>0</v>
      </c>
      <c r="R454"/>
      <c r="S454"/>
      <c r="T454"/>
      <c r="U454"/>
      <c r="V454"/>
      <c r="W454"/>
      <c r="X454"/>
    </row>
    <row r="455" spans="1:24" ht="15.75">
      <c r="A455" s="176"/>
      <c r="B455" s="176"/>
      <c r="C455" s="182"/>
      <c r="D455" s="182" t="s">
        <v>432</v>
      </c>
      <c r="E455" s="183">
        <v>190</v>
      </c>
      <c r="F455" t="s">
        <v>380</v>
      </c>
      <c r="G455" t="s">
        <v>26</v>
      </c>
      <c r="H455" s="63">
        <v>0</v>
      </c>
      <c r="I455" s="63">
        <v>0</v>
      </c>
      <c r="J455" s="63">
        <v>0</v>
      </c>
      <c r="K455" s="168">
        <v>0</v>
      </c>
      <c r="L455" s="63"/>
      <c r="M455" s="63">
        <v>0</v>
      </c>
      <c r="N455" s="63">
        <v>0</v>
      </c>
      <c r="O455" s="63">
        <v>0</v>
      </c>
      <c r="P455" s="169">
        <v>1</v>
      </c>
      <c r="Q455" s="170">
        <v>0</v>
      </c>
      <c r="R455"/>
      <c r="S455"/>
      <c r="T455"/>
      <c r="U455"/>
      <c r="V455"/>
      <c r="W455"/>
      <c r="X455"/>
    </row>
    <row r="456" spans="1:24" ht="15.75">
      <c r="A456" s="176"/>
      <c r="B456" s="176"/>
      <c r="C456" s="182"/>
      <c r="D456" s="175" t="s">
        <v>433</v>
      </c>
      <c r="E456" s="177">
        <v>190</v>
      </c>
      <c r="F456" t="s">
        <v>380</v>
      </c>
      <c r="G456" s="175" t="s">
        <v>26</v>
      </c>
      <c r="H456" s="63">
        <v>0</v>
      </c>
      <c r="I456" s="63">
        <v>0</v>
      </c>
      <c r="J456" s="63">
        <v>0</v>
      </c>
      <c r="K456" s="168">
        <v>0</v>
      </c>
      <c r="L456" s="63"/>
      <c r="M456" s="63">
        <v>0</v>
      </c>
      <c r="N456" s="63">
        <v>0</v>
      </c>
      <c r="O456" s="63">
        <v>0</v>
      </c>
      <c r="P456" s="169">
        <v>1</v>
      </c>
      <c r="Q456" s="170">
        <v>0</v>
      </c>
      <c r="R456"/>
      <c r="S456"/>
      <c r="T456"/>
      <c r="U456"/>
      <c r="V456"/>
      <c r="W456"/>
      <c r="X456"/>
    </row>
    <row r="457" spans="1:24" ht="15.75">
      <c r="A457" s="176"/>
      <c r="B457" s="176"/>
      <c r="C457" s="182"/>
      <c r="D457" s="176" t="s">
        <v>409</v>
      </c>
      <c r="E457" s="177">
        <v>152</v>
      </c>
      <c r="F457" t="s">
        <v>29</v>
      </c>
      <c r="G457" s="175" t="s">
        <v>26</v>
      </c>
      <c r="H457" s="63">
        <v>0</v>
      </c>
      <c r="I457" s="63">
        <v>0</v>
      </c>
      <c r="J457" s="63">
        <v>0</v>
      </c>
      <c r="K457" s="168">
        <v>0</v>
      </c>
      <c r="L457" s="63"/>
      <c r="M457" s="63">
        <v>0</v>
      </c>
      <c r="N457" s="63">
        <v>0</v>
      </c>
      <c r="O457" s="63">
        <v>0</v>
      </c>
      <c r="P457" s="169">
        <v>1</v>
      </c>
      <c r="Q457" s="170">
        <v>0</v>
      </c>
      <c r="R457"/>
      <c r="S457"/>
      <c r="T457"/>
      <c r="U457"/>
      <c r="V457"/>
      <c r="W457"/>
      <c r="X457"/>
    </row>
    <row r="458" spans="1:24" ht="15.75">
      <c r="A458" s="176"/>
      <c r="B458" s="176"/>
      <c r="C458" s="182"/>
      <c r="D458" s="182" t="s">
        <v>412</v>
      </c>
      <c r="E458" s="183">
        <v>47.5</v>
      </c>
      <c r="F458" s="182" t="s">
        <v>32</v>
      </c>
      <c r="G458" s="182" t="s">
        <v>26</v>
      </c>
      <c r="H458" s="63">
        <v>0</v>
      </c>
      <c r="I458" s="63">
        <v>0</v>
      </c>
      <c r="J458" s="63">
        <v>0</v>
      </c>
      <c r="K458" s="168">
        <v>0</v>
      </c>
      <c r="L458" s="63"/>
      <c r="M458" s="63">
        <v>0</v>
      </c>
      <c r="N458" s="63">
        <v>0</v>
      </c>
      <c r="O458" s="63">
        <v>0</v>
      </c>
      <c r="P458" s="169">
        <v>1</v>
      </c>
      <c r="Q458" s="170">
        <v>0</v>
      </c>
      <c r="R458"/>
      <c r="S458"/>
      <c r="T458"/>
      <c r="U458"/>
      <c r="V458"/>
      <c r="W458"/>
      <c r="X458"/>
    </row>
    <row r="459" spans="1:24" ht="15.75">
      <c r="A459" s="176"/>
      <c r="B459" s="176"/>
      <c r="C459" s="182"/>
      <c r="D459" s="175" t="s">
        <v>414</v>
      </c>
      <c r="E459" s="177">
        <v>47.5</v>
      </c>
      <c r="F459" s="182" t="s">
        <v>32</v>
      </c>
      <c r="G459" s="175" t="s">
        <v>26</v>
      </c>
      <c r="H459" s="63">
        <v>0</v>
      </c>
      <c r="I459" s="63">
        <v>0</v>
      </c>
      <c r="J459" s="63">
        <v>0</v>
      </c>
      <c r="K459" s="168">
        <v>0</v>
      </c>
      <c r="L459" s="63"/>
      <c r="M459" s="63">
        <v>0</v>
      </c>
      <c r="N459" s="63">
        <v>0</v>
      </c>
      <c r="O459" s="63">
        <v>0</v>
      </c>
      <c r="P459" s="169">
        <v>1</v>
      </c>
      <c r="Q459" s="170">
        <v>0</v>
      </c>
      <c r="R459"/>
      <c r="S459"/>
      <c r="T459"/>
      <c r="U459"/>
      <c r="V459"/>
      <c r="W459"/>
      <c r="X459"/>
    </row>
    <row r="460" spans="1:24" ht="15.75">
      <c r="A460" s="176"/>
      <c r="B460" s="176"/>
      <c r="C460" s="182"/>
      <c r="D460" t="s">
        <v>434</v>
      </c>
      <c r="E460" s="180">
        <v>47.5</v>
      </c>
      <c r="F460" t="s">
        <v>32</v>
      </c>
      <c r="G460" t="s">
        <v>26</v>
      </c>
      <c r="H460" s="63">
        <v>0</v>
      </c>
      <c r="I460" s="63">
        <v>0</v>
      </c>
      <c r="J460" s="63">
        <v>0</v>
      </c>
      <c r="K460" s="168">
        <v>0</v>
      </c>
      <c r="L460" s="63"/>
      <c r="M460" s="63">
        <v>0</v>
      </c>
      <c r="N460" s="63">
        <v>0</v>
      </c>
      <c r="O460" s="63">
        <v>0</v>
      </c>
      <c r="P460" s="169">
        <v>1</v>
      </c>
      <c r="Q460" s="170">
        <v>0</v>
      </c>
      <c r="R460"/>
      <c r="S460"/>
      <c r="T460"/>
      <c r="U460"/>
      <c r="V460"/>
      <c r="W460"/>
      <c r="X460"/>
    </row>
    <row r="461" spans="1:24" ht="15.75">
      <c r="A461" s="176"/>
      <c r="B461" s="176">
        <v>9501181803</v>
      </c>
      <c r="C461" t="s">
        <v>430</v>
      </c>
      <c r="D461" s="175" t="s">
        <v>405</v>
      </c>
      <c r="E461" s="177">
        <v>130</v>
      </c>
      <c r="F461" t="s">
        <v>435</v>
      </c>
      <c r="G461" s="175" t="s">
        <v>26</v>
      </c>
      <c r="H461" s="63">
        <v>0</v>
      </c>
      <c r="I461" s="63">
        <v>0</v>
      </c>
      <c r="J461" s="63">
        <v>0</v>
      </c>
      <c r="K461" s="168">
        <v>0</v>
      </c>
      <c r="L461" s="63"/>
      <c r="M461" s="63">
        <v>0</v>
      </c>
      <c r="N461" s="63">
        <v>0</v>
      </c>
      <c r="O461" s="63">
        <v>0</v>
      </c>
      <c r="P461" s="169">
        <v>1</v>
      </c>
      <c r="Q461" s="170">
        <v>0</v>
      </c>
      <c r="R461"/>
      <c r="S461"/>
      <c r="T461"/>
      <c r="U461"/>
      <c r="V461"/>
      <c r="W461"/>
      <c r="X461"/>
    </row>
    <row r="462" spans="1:24" ht="15.75">
      <c r="A462" s="176"/>
      <c r="B462" s="176"/>
      <c r="C462"/>
      <c r="D462" s="176" t="s">
        <v>407</v>
      </c>
      <c r="E462" s="177">
        <v>47.5</v>
      </c>
      <c r="F462" s="182" t="s">
        <v>32</v>
      </c>
      <c r="G462" s="175" t="s">
        <v>26</v>
      </c>
      <c r="H462" s="63">
        <v>0</v>
      </c>
      <c r="I462" s="63">
        <v>0</v>
      </c>
      <c r="J462" s="63">
        <v>0</v>
      </c>
      <c r="K462" s="168">
        <v>0</v>
      </c>
      <c r="L462" s="63"/>
      <c r="M462" s="63">
        <v>0</v>
      </c>
      <c r="N462" s="63">
        <v>0</v>
      </c>
      <c r="O462" s="63">
        <v>0</v>
      </c>
      <c r="P462" s="169">
        <v>1</v>
      </c>
      <c r="Q462" s="170">
        <v>0</v>
      </c>
      <c r="R462"/>
      <c r="S462"/>
      <c r="T462"/>
      <c r="U462"/>
      <c r="V462"/>
      <c r="W462"/>
      <c r="X462"/>
    </row>
    <row r="463" spans="1:24" ht="15.75">
      <c r="A463" s="176"/>
      <c r="B463" s="176"/>
      <c r="C463"/>
      <c r="D463" s="176" t="s">
        <v>411</v>
      </c>
      <c r="E463" s="177">
        <v>220</v>
      </c>
      <c r="F463" s="182" t="s">
        <v>29</v>
      </c>
      <c r="G463" s="175" t="s">
        <v>26</v>
      </c>
      <c r="H463" s="63">
        <v>0</v>
      </c>
      <c r="I463" s="63">
        <v>0</v>
      </c>
      <c r="J463" s="63">
        <v>0</v>
      </c>
      <c r="K463" s="168">
        <v>0</v>
      </c>
      <c r="L463" s="63"/>
      <c r="M463" s="63">
        <v>0</v>
      </c>
      <c r="N463" s="63">
        <v>0</v>
      </c>
      <c r="O463" s="63">
        <v>0</v>
      </c>
      <c r="P463" s="169">
        <v>1</v>
      </c>
      <c r="Q463" s="170">
        <v>0</v>
      </c>
      <c r="R463"/>
      <c r="S463"/>
      <c r="T463"/>
      <c r="U463"/>
      <c r="V463"/>
      <c r="W463"/>
      <c r="X463"/>
    </row>
    <row r="464" spans="1:24" ht="15.75">
      <c r="A464" s="176"/>
      <c r="B464" s="176">
        <v>9501181795</v>
      </c>
      <c r="C464" t="s">
        <v>430</v>
      </c>
      <c r="D464" s="175" t="s">
        <v>406</v>
      </c>
      <c r="E464" s="177">
        <v>360</v>
      </c>
      <c r="F464" t="s">
        <v>29</v>
      </c>
      <c r="G464" s="175" t="s">
        <v>26</v>
      </c>
      <c r="H464" s="63">
        <v>0</v>
      </c>
      <c r="I464" s="63">
        <v>0</v>
      </c>
      <c r="J464" s="63">
        <v>0</v>
      </c>
      <c r="K464" s="168">
        <v>0</v>
      </c>
      <c r="L464" s="63"/>
      <c r="M464" s="63">
        <v>0</v>
      </c>
      <c r="N464" s="63">
        <v>0</v>
      </c>
      <c r="O464" s="63">
        <v>0</v>
      </c>
      <c r="P464" s="169">
        <v>1</v>
      </c>
      <c r="Q464" s="170">
        <v>0</v>
      </c>
      <c r="R464"/>
      <c r="S464"/>
      <c r="T464"/>
      <c r="U464"/>
      <c r="V464"/>
      <c r="W464"/>
      <c r="X464"/>
    </row>
    <row r="465" spans="1:24" ht="15.75">
      <c r="A465" s="176"/>
      <c r="B465" s="176"/>
      <c r="C465"/>
      <c r="D465" s="176" t="s">
        <v>436</v>
      </c>
      <c r="E465" s="177">
        <v>47.5</v>
      </c>
      <c r="F465" s="182" t="s">
        <v>32</v>
      </c>
      <c r="G465" s="175" t="s">
        <v>26</v>
      </c>
      <c r="H465" s="63">
        <v>0</v>
      </c>
      <c r="I465" s="63">
        <v>0</v>
      </c>
      <c r="J465" s="63">
        <v>0</v>
      </c>
      <c r="K465" s="168">
        <v>0</v>
      </c>
      <c r="L465" s="63"/>
      <c r="M465" s="63">
        <v>0</v>
      </c>
      <c r="N465" s="63">
        <v>0</v>
      </c>
      <c r="O465" s="63">
        <v>0</v>
      </c>
      <c r="P465" s="169">
        <v>1</v>
      </c>
      <c r="Q465" s="170">
        <v>0</v>
      </c>
      <c r="R465"/>
      <c r="S465"/>
      <c r="T465"/>
      <c r="U465"/>
      <c r="V465"/>
      <c r="W465"/>
      <c r="X465"/>
    </row>
    <row r="466" spans="1:24" ht="15.75">
      <c r="A466" s="176"/>
      <c r="B466" s="176"/>
      <c r="C466"/>
      <c r="D466" s="176" t="s">
        <v>417</v>
      </c>
      <c r="E466" s="180">
        <v>47.5</v>
      </c>
      <c r="F466" t="s">
        <v>32</v>
      </c>
      <c r="G466" s="175" t="s">
        <v>26</v>
      </c>
      <c r="H466" s="63">
        <v>0</v>
      </c>
      <c r="I466" s="63">
        <v>0</v>
      </c>
      <c r="J466" s="63">
        <v>0</v>
      </c>
      <c r="K466" s="168">
        <v>0</v>
      </c>
      <c r="L466" s="63"/>
      <c r="M466" s="63">
        <v>0</v>
      </c>
      <c r="N466" s="63">
        <v>0</v>
      </c>
      <c r="O466" s="63">
        <v>0</v>
      </c>
      <c r="P466" s="169">
        <v>1</v>
      </c>
      <c r="Q466" s="170">
        <v>0</v>
      </c>
      <c r="R466"/>
      <c r="S466"/>
      <c r="T466"/>
      <c r="U466"/>
      <c r="V466"/>
      <c r="W466"/>
      <c r="X466"/>
    </row>
    <row r="467" spans="1:24" ht="15.75">
      <c r="A467" s="176"/>
      <c r="B467" s="176">
        <v>9501181894</v>
      </c>
      <c r="C467" t="s">
        <v>430</v>
      </c>
      <c r="D467" s="175" t="s">
        <v>410</v>
      </c>
      <c r="E467" s="177">
        <v>240</v>
      </c>
      <c r="F467" s="182" t="s">
        <v>29</v>
      </c>
      <c r="G467" s="175" t="s">
        <v>26</v>
      </c>
      <c r="H467" s="63">
        <v>0</v>
      </c>
      <c r="I467" s="63">
        <v>0</v>
      </c>
      <c r="J467" s="63">
        <v>0</v>
      </c>
      <c r="K467" s="168">
        <v>0</v>
      </c>
      <c r="L467" s="63"/>
      <c r="M467" s="63">
        <v>0</v>
      </c>
      <c r="N467" s="63">
        <v>0</v>
      </c>
      <c r="O467" s="63">
        <v>0</v>
      </c>
      <c r="P467" s="169">
        <v>1</v>
      </c>
      <c r="Q467" s="170">
        <v>0</v>
      </c>
      <c r="R467"/>
      <c r="S467"/>
      <c r="T467"/>
      <c r="U467"/>
      <c r="V467"/>
      <c r="W467"/>
      <c r="X467"/>
    </row>
    <row r="468" spans="1:24" ht="15.75">
      <c r="A468" s="176"/>
      <c r="B468" s="176">
        <v>9501182043</v>
      </c>
      <c r="C468" t="s">
        <v>430</v>
      </c>
      <c r="D468" s="175" t="s">
        <v>408</v>
      </c>
      <c r="E468" s="177">
        <v>96</v>
      </c>
      <c r="F468" t="s">
        <v>32</v>
      </c>
      <c r="G468" s="175" t="s">
        <v>26</v>
      </c>
      <c r="H468" s="63">
        <v>0</v>
      </c>
      <c r="I468" s="63">
        <v>0</v>
      </c>
      <c r="J468" s="63">
        <v>0</v>
      </c>
      <c r="K468" s="168">
        <v>0</v>
      </c>
      <c r="L468" s="63"/>
      <c r="M468" s="63">
        <v>0</v>
      </c>
      <c r="N468" s="63">
        <v>0</v>
      </c>
      <c r="O468" s="63">
        <v>0</v>
      </c>
      <c r="P468" s="169">
        <v>1</v>
      </c>
      <c r="Q468" s="170">
        <v>0</v>
      </c>
      <c r="R468"/>
      <c r="S468"/>
      <c r="T468"/>
      <c r="U468"/>
      <c r="V468"/>
      <c r="W468"/>
      <c r="X468"/>
    </row>
    <row r="469" spans="1:24" ht="15.75">
      <c r="A469" s="176"/>
      <c r="B469" s="176"/>
      <c r="C469"/>
      <c r="D469" s="176" t="s">
        <v>437</v>
      </c>
      <c r="E469" s="177">
        <v>170</v>
      </c>
      <c r="F469" t="s">
        <v>380</v>
      </c>
      <c r="G469" s="175" t="s">
        <v>26</v>
      </c>
      <c r="H469" s="63">
        <v>0</v>
      </c>
      <c r="I469" s="63">
        <v>0</v>
      </c>
      <c r="J469" s="63">
        <v>0</v>
      </c>
      <c r="K469" s="168">
        <v>0</v>
      </c>
      <c r="L469" s="63"/>
      <c r="M469" s="63">
        <v>0</v>
      </c>
      <c r="N469" s="63">
        <v>0</v>
      </c>
      <c r="O469" s="63">
        <v>0</v>
      </c>
      <c r="P469" s="169">
        <v>1</v>
      </c>
      <c r="Q469" s="170">
        <v>0</v>
      </c>
      <c r="R469"/>
      <c r="S469"/>
      <c r="T469"/>
      <c r="U469"/>
      <c r="V469"/>
      <c r="W469"/>
      <c r="X469"/>
    </row>
    <row r="470" spans="1:24" ht="15.75">
      <c r="A470" s="176"/>
      <c r="B470" s="176">
        <v>9501181741</v>
      </c>
      <c r="C470" t="s">
        <v>430</v>
      </c>
      <c r="D470" s="175" t="s">
        <v>438</v>
      </c>
      <c r="E470" s="177">
        <v>199</v>
      </c>
      <c r="F470" t="s">
        <v>29</v>
      </c>
      <c r="G470" s="175" t="s">
        <v>26</v>
      </c>
      <c r="H470" s="63">
        <v>0</v>
      </c>
      <c r="I470" s="63">
        <v>0</v>
      </c>
      <c r="J470" s="63">
        <v>0</v>
      </c>
      <c r="K470" s="168">
        <v>0</v>
      </c>
      <c r="L470" s="63"/>
      <c r="M470" s="63">
        <v>0</v>
      </c>
      <c r="N470" s="63">
        <v>0</v>
      </c>
      <c r="O470" s="63">
        <v>0</v>
      </c>
      <c r="P470" s="169">
        <v>1</v>
      </c>
      <c r="Q470" s="170">
        <v>0</v>
      </c>
      <c r="R470"/>
      <c r="S470"/>
      <c r="T470"/>
      <c r="U470"/>
      <c r="V470"/>
      <c r="W470"/>
      <c r="X470"/>
    </row>
    <row r="471" spans="1:24" ht="15.75">
      <c r="A471" s="176"/>
      <c r="B471" s="176"/>
      <c r="C471"/>
      <c r="D471" t="s">
        <v>422</v>
      </c>
      <c r="E471" s="180">
        <v>47.5</v>
      </c>
      <c r="F471" t="s">
        <v>32</v>
      </c>
      <c r="G471" t="s">
        <v>26</v>
      </c>
      <c r="H471" s="63">
        <v>0</v>
      </c>
      <c r="I471" s="63">
        <v>0</v>
      </c>
      <c r="J471" s="63">
        <v>0</v>
      </c>
      <c r="K471" s="168">
        <v>0</v>
      </c>
      <c r="L471" s="63"/>
      <c r="M471" s="63">
        <v>0</v>
      </c>
      <c r="N471" s="63">
        <v>0</v>
      </c>
      <c r="O471" s="63">
        <v>0</v>
      </c>
      <c r="P471" s="169">
        <v>1</v>
      </c>
      <c r="Q471" s="170">
        <v>0</v>
      </c>
      <c r="R471"/>
      <c r="S471"/>
      <c r="T471"/>
      <c r="U471"/>
      <c r="V471"/>
      <c r="W471"/>
      <c r="X471"/>
    </row>
    <row r="472" spans="1:24" ht="15.75">
      <c r="A472" s="176"/>
      <c r="B472">
        <v>9501193016</v>
      </c>
      <c r="C472" t="s">
        <v>430</v>
      </c>
      <c r="D472" t="s">
        <v>439</v>
      </c>
      <c r="E472" s="180">
        <v>47.5</v>
      </c>
      <c r="F472" t="s">
        <v>32</v>
      </c>
      <c r="G472" t="s">
        <v>26</v>
      </c>
      <c r="H472" s="63">
        <v>0</v>
      </c>
      <c r="I472" s="63">
        <v>0</v>
      </c>
      <c r="J472" s="63">
        <v>0</v>
      </c>
      <c r="K472" s="168">
        <v>0</v>
      </c>
      <c r="L472" s="63"/>
      <c r="M472" s="63">
        <v>0</v>
      </c>
      <c r="N472" s="63">
        <v>0</v>
      </c>
      <c r="O472" s="63">
        <v>0</v>
      </c>
      <c r="P472" s="169">
        <v>1</v>
      </c>
      <c r="Q472" s="170">
        <v>0</v>
      </c>
      <c r="R472"/>
      <c r="S472"/>
      <c r="T472"/>
      <c r="U472"/>
      <c r="V472"/>
      <c r="W472"/>
      <c r="X472"/>
    </row>
    <row r="473" spans="1:24" ht="15.75">
      <c r="A473" s="176" t="s">
        <v>440</v>
      </c>
      <c r="B473" t="s">
        <v>111</v>
      </c>
      <c r="C473" t="s">
        <v>441</v>
      </c>
      <c r="D473" t="s">
        <v>26</v>
      </c>
      <c r="E473" s="180" t="s">
        <v>26</v>
      </c>
      <c r="F473" t="s">
        <v>26</v>
      </c>
      <c r="G473" t="s">
        <v>26</v>
      </c>
      <c r="H473" s="63">
        <v>0</v>
      </c>
      <c r="I473" s="63">
        <v>0</v>
      </c>
      <c r="J473" s="63">
        <v>0</v>
      </c>
      <c r="K473" s="168">
        <v>0</v>
      </c>
      <c r="L473" s="63"/>
      <c r="M473" s="63">
        <v>0</v>
      </c>
      <c r="N473" s="63">
        <v>0</v>
      </c>
      <c r="O473" s="63">
        <v>0</v>
      </c>
      <c r="P473" s="169">
        <v>1</v>
      </c>
      <c r="Q473" s="170">
        <v>0</v>
      </c>
      <c r="R473"/>
      <c r="S473"/>
      <c r="T473"/>
      <c r="U473"/>
      <c r="V473"/>
      <c r="W473"/>
      <c r="X473"/>
    </row>
    <row r="474" spans="1:24" ht="15.75">
      <c r="A474" s="176"/>
      <c r="B474"/>
      <c r="C474"/>
      <c r="D474" t="s">
        <v>442</v>
      </c>
      <c r="E474" s="180">
        <v>190</v>
      </c>
      <c r="F474" t="s">
        <v>26</v>
      </c>
      <c r="G474" t="s">
        <v>26</v>
      </c>
      <c r="H474" s="63">
        <v>144</v>
      </c>
      <c r="I474" s="63">
        <v>27360</v>
      </c>
      <c r="J474" s="63">
        <v>0</v>
      </c>
      <c r="K474" s="168">
        <v>27360</v>
      </c>
      <c r="L474" s="63"/>
      <c r="M474" s="63">
        <v>0</v>
      </c>
      <c r="N474" s="63">
        <v>0</v>
      </c>
      <c r="O474" s="63">
        <v>0</v>
      </c>
      <c r="P474" s="169">
        <v>1</v>
      </c>
      <c r="Q474" s="170">
        <v>0</v>
      </c>
      <c r="R474"/>
      <c r="S474"/>
      <c r="T474"/>
      <c r="U474"/>
      <c r="V474"/>
      <c r="W474"/>
      <c r="X474"/>
    </row>
    <row r="475" spans="1:24" ht="15.75">
      <c r="A475" s="176"/>
      <c r="B475"/>
      <c r="C475"/>
      <c r="D475" t="s">
        <v>443</v>
      </c>
      <c r="E475" s="180">
        <v>175</v>
      </c>
      <c r="F475" t="s">
        <v>26</v>
      </c>
      <c r="G475" t="s">
        <v>26</v>
      </c>
      <c r="H475" s="63">
        <v>152</v>
      </c>
      <c r="I475" s="63">
        <v>26600</v>
      </c>
      <c r="J475" s="63">
        <v>0</v>
      </c>
      <c r="K475" s="168">
        <v>26600</v>
      </c>
      <c r="L475" s="63"/>
      <c r="M475" s="63">
        <v>0</v>
      </c>
      <c r="N475" s="63">
        <v>0</v>
      </c>
      <c r="O475" s="63">
        <v>0</v>
      </c>
      <c r="P475" s="169">
        <v>1</v>
      </c>
      <c r="Q475" s="170">
        <v>0</v>
      </c>
      <c r="R475"/>
      <c r="S475"/>
      <c r="T475"/>
      <c r="U475"/>
      <c r="V475"/>
      <c r="W475"/>
      <c r="X475"/>
    </row>
    <row r="476" spans="1:24" ht="15.75">
      <c r="A476" s="176"/>
      <c r="B476"/>
      <c r="C476"/>
      <c r="D476" t="s">
        <v>409</v>
      </c>
      <c r="E476" s="180">
        <v>152</v>
      </c>
      <c r="F476" t="s">
        <v>26</v>
      </c>
      <c r="G476" t="s">
        <v>26</v>
      </c>
      <c r="H476" s="63">
        <v>0</v>
      </c>
      <c r="I476" s="63">
        <v>0</v>
      </c>
      <c r="J476" s="63">
        <v>0</v>
      </c>
      <c r="K476" s="168">
        <v>0</v>
      </c>
      <c r="L476" s="63"/>
      <c r="M476" s="63">
        <v>0</v>
      </c>
      <c r="N476" s="63">
        <v>0</v>
      </c>
      <c r="O476" s="63">
        <v>0</v>
      </c>
      <c r="P476" s="169">
        <v>1</v>
      </c>
      <c r="Q476" s="170">
        <v>0</v>
      </c>
      <c r="R476"/>
      <c r="S476"/>
      <c r="T476"/>
      <c r="U476"/>
      <c r="V476"/>
      <c r="W476"/>
      <c r="X476"/>
    </row>
    <row r="477" spans="1:24" ht="15.75">
      <c r="A477" s="176"/>
      <c r="B477"/>
      <c r="C477"/>
      <c r="D477" t="s">
        <v>444</v>
      </c>
      <c r="E477" s="180">
        <v>47.5</v>
      </c>
      <c r="F477" t="s">
        <v>26</v>
      </c>
      <c r="G477" t="s">
        <v>26</v>
      </c>
      <c r="H477" s="63">
        <v>171</v>
      </c>
      <c r="I477" s="63">
        <v>8122.5</v>
      </c>
      <c r="J477" s="63">
        <v>0</v>
      </c>
      <c r="K477" s="168">
        <v>8122.5</v>
      </c>
      <c r="L477" s="63"/>
      <c r="M477" s="63">
        <v>0</v>
      </c>
      <c r="N477" s="63">
        <v>0</v>
      </c>
      <c r="O477" s="63">
        <v>0</v>
      </c>
      <c r="P477" s="169">
        <v>1</v>
      </c>
      <c r="Q477" s="170">
        <v>0</v>
      </c>
      <c r="R477"/>
      <c r="S477"/>
      <c r="T477"/>
      <c r="U477"/>
      <c r="V477"/>
      <c r="W477"/>
      <c r="X477"/>
    </row>
    <row r="478" spans="1:24" ht="15.75">
      <c r="A478" s="176"/>
      <c r="B478"/>
      <c r="C478"/>
      <c r="D478" t="s">
        <v>445</v>
      </c>
      <c r="E478" s="180">
        <v>131</v>
      </c>
      <c r="F478" t="s">
        <v>26</v>
      </c>
      <c r="G478" t="s">
        <v>26</v>
      </c>
      <c r="H478" s="63">
        <v>152</v>
      </c>
      <c r="I478" s="63">
        <v>19912</v>
      </c>
      <c r="J478" s="63">
        <v>0</v>
      </c>
      <c r="K478" s="168">
        <v>19912</v>
      </c>
      <c r="L478" s="63"/>
      <c r="M478" s="63">
        <v>0</v>
      </c>
      <c r="N478" s="63">
        <v>0</v>
      </c>
      <c r="O478" s="63">
        <v>0</v>
      </c>
      <c r="P478" s="169">
        <v>1</v>
      </c>
      <c r="Q478" s="170">
        <v>0</v>
      </c>
      <c r="R478"/>
      <c r="S478"/>
      <c r="T478"/>
      <c r="U478"/>
      <c r="V478"/>
      <c r="W478"/>
      <c r="X478"/>
    </row>
    <row r="479" spans="1:24" ht="15.75">
      <c r="A479" s="176"/>
      <c r="B479"/>
      <c r="C479"/>
      <c r="D479"/>
      <c r="E479" s="180">
        <v>127</v>
      </c>
      <c r="F479" t="s">
        <v>26</v>
      </c>
      <c r="G479" t="s">
        <v>26</v>
      </c>
      <c r="H479" s="63">
        <v>0</v>
      </c>
      <c r="I479" s="63">
        <v>0</v>
      </c>
      <c r="J479" s="63">
        <v>0</v>
      </c>
      <c r="K479" s="168">
        <v>0</v>
      </c>
      <c r="L479" s="63"/>
      <c r="M479" s="63">
        <v>0</v>
      </c>
      <c r="N479" s="63">
        <v>0</v>
      </c>
      <c r="O479" s="63">
        <v>0</v>
      </c>
      <c r="P479" s="169">
        <v>1</v>
      </c>
      <c r="Q479" s="170">
        <v>0</v>
      </c>
      <c r="R479"/>
      <c r="S479"/>
      <c r="T479"/>
      <c r="U479"/>
      <c r="V479"/>
      <c r="W479"/>
      <c r="X479"/>
    </row>
    <row r="480" spans="1:24" ht="15.75">
      <c r="A480" s="176"/>
      <c r="B480"/>
      <c r="C480"/>
      <c r="D480" t="s">
        <v>446</v>
      </c>
      <c r="E480" s="180">
        <v>47.5</v>
      </c>
      <c r="F480" t="s">
        <v>26</v>
      </c>
      <c r="G480" t="s">
        <v>26</v>
      </c>
      <c r="H480" s="63">
        <v>162</v>
      </c>
      <c r="I480" s="63">
        <v>7695</v>
      </c>
      <c r="J480" s="63">
        <v>0</v>
      </c>
      <c r="K480" s="168">
        <v>7695</v>
      </c>
      <c r="L480" s="63"/>
      <c r="M480" s="63">
        <v>0</v>
      </c>
      <c r="N480" s="63">
        <v>0</v>
      </c>
      <c r="O480" s="63">
        <v>0</v>
      </c>
      <c r="P480" s="169">
        <v>1</v>
      </c>
      <c r="Q480" s="170">
        <v>0</v>
      </c>
      <c r="R480"/>
      <c r="S480"/>
      <c r="T480"/>
      <c r="U480"/>
      <c r="V480"/>
      <c r="W480"/>
      <c r="X480"/>
    </row>
    <row r="481" spans="1:24" ht="15.75">
      <c r="A481" s="176"/>
      <c r="B481"/>
      <c r="C481"/>
      <c r="D481" t="s">
        <v>447</v>
      </c>
      <c r="E481" s="180">
        <v>87</v>
      </c>
      <c r="F481" t="s">
        <v>26</v>
      </c>
      <c r="G481" t="s">
        <v>26</v>
      </c>
      <c r="H481" s="63">
        <v>171</v>
      </c>
      <c r="I481" s="63">
        <v>14877</v>
      </c>
      <c r="J481" s="63">
        <v>0</v>
      </c>
      <c r="K481" s="168">
        <v>14877</v>
      </c>
      <c r="L481" s="63"/>
      <c r="M481" s="63">
        <v>0</v>
      </c>
      <c r="N481" s="63">
        <v>0</v>
      </c>
      <c r="O481" s="63">
        <v>0</v>
      </c>
      <c r="P481" s="169">
        <v>1</v>
      </c>
      <c r="Q481" s="170">
        <v>0</v>
      </c>
      <c r="R481"/>
      <c r="S481"/>
      <c r="T481"/>
      <c r="U481"/>
      <c r="V481"/>
      <c r="W481"/>
      <c r="X481"/>
    </row>
    <row r="482" spans="1:24" ht="15.75">
      <c r="A482" s="176"/>
      <c r="B482"/>
      <c r="C482"/>
      <c r="D482" t="s">
        <v>448</v>
      </c>
      <c r="E482" s="180">
        <v>47.5</v>
      </c>
      <c r="F482" t="s">
        <v>26</v>
      </c>
      <c r="G482" t="s">
        <v>26</v>
      </c>
      <c r="H482" s="63">
        <v>171</v>
      </c>
      <c r="I482" s="63">
        <v>8122.5</v>
      </c>
      <c r="J482" s="63">
        <v>0</v>
      </c>
      <c r="K482" s="168">
        <v>8122.5</v>
      </c>
      <c r="L482" s="63"/>
      <c r="M482" s="63">
        <v>0</v>
      </c>
      <c r="N482" s="63">
        <v>0</v>
      </c>
      <c r="O482" s="63">
        <v>0</v>
      </c>
      <c r="P482" s="169">
        <v>1</v>
      </c>
      <c r="Q482" s="170">
        <v>0</v>
      </c>
      <c r="R482"/>
      <c r="S482"/>
      <c r="T482"/>
      <c r="U482"/>
      <c r="V482"/>
      <c r="W482"/>
      <c r="X482"/>
    </row>
    <row r="483" spans="1:24" ht="15.75">
      <c r="A483" s="176"/>
      <c r="B483"/>
      <c r="C483"/>
      <c r="D483" t="s">
        <v>449</v>
      </c>
      <c r="E483" s="180">
        <v>47.5</v>
      </c>
      <c r="F483" t="s">
        <v>26</v>
      </c>
      <c r="G483" t="s">
        <v>26</v>
      </c>
      <c r="H483" s="63">
        <v>162</v>
      </c>
      <c r="I483" s="63">
        <v>7695</v>
      </c>
      <c r="J483" s="63">
        <v>0</v>
      </c>
      <c r="K483" s="168">
        <v>7695</v>
      </c>
      <c r="L483" s="63"/>
      <c r="M483" s="63">
        <v>0</v>
      </c>
      <c r="N483" s="63">
        <v>0</v>
      </c>
      <c r="O483" s="63">
        <v>0</v>
      </c>
      <c r="P483" s="169">
        <v>1</v>
      </c>
      <c r="Q483" s="170">
        <v>0</v>
      </c>
      <c r="R483"/>
      <c r="S483"/>
      <c r="T483"/>
      <c r="U483"/>
      <c r="V483"/>
      <c r="W483"/>
      <c r="X483"/>
    </row>
    <row r="484" spans="1:24" ht="15.75">
      <c r="A484" s="176"/>
      <c r="B484"/>
      <c r="C484"/>
      <c r="D484" t="s">
        <v>450</v>
      </c>
      <c r="E484" s="180">
        <v>55</v>
      </c>
      <c r="F484" t="s">
        <v>26</v>
      </c>
      <c r="G484" t="s">
        <v>26</v>
      </c>
      <c r="H484" s="63">
        <v>162</v>
      </c>
      <c r="I484" s="63">
        <v>8910</v>
      </c>
      <c r="J484" s="63">
        <v>0</v>
      </c>
      <c r="K484" s="168">
        <v>8910</v>
      </c>
      <c r="L484" s="63"/>
      <c r="M484" s="63">
        <v>0</v>
      </c>
      <c r="N484" s="63">
        <v>0</v>
      </c>
      <c r="O484" s="63">
        <v>0</v>
      </c>
      <c r="P484" s="169">
        <v>1</v>
      </c>
      <c r="Q484" s="170">
        <v>0</v>
      </c>
      <c r="R484"/>
      <c r="S484"/>
      <c r="T484"/>
      <c r="U484"/>
      <c r="V484"/>
      <c r="W484"/>
      <c r="X484"/>
    </row>
    <row r="485" spans="1:24" ht="15.75">
      <c r="A485" s="176"/>
      <c r="B485">
        <v>9501193031</v>
      </c>
      <c r="C485" t="s">
        <v>451</v>
      </c>
      <c r="D485" t="s">
        <v>452</v>
      </c>
      <c r="E485" s="180">
        <v>169</v>
      </c>
      <c r="F485" t="s">
        <v>29</v>
      </c>
      <c r="G485" t="s">
        <v>26</v>
      </c>
      <c r="H485" s="63">
        <v>0</v>
      </c>
      <c r="I485" s="63">
        <v>0</v>
      </c>
      <c r="J485" s="63">
        <v>0</v>
      </c>
      <c r="K485" s="168">
        <v>0</v>
      </c>
      <c r="L485" s="63"/>
      <c r="M485" s="63">
        <v>0</v>
      </c>
      <c r="N485" s="63">
        <v>0</v>
      </c>
      <c r="O485" s="63">
        <v>0</v>
      </c>
      <c r="P485" s="169">
        <v>1</v>
      </c>
      <c r="Q485" s="170">
        <v>0</v>
      </c>
      <c r="R485"/>
      <c r="S485"/>
      <c r="T485"/>
      <c r="U485"/>
      <c r="V485"/>
      <c r="W485"/>
      <c r="X485"/>
    </row>
    <row r="486" spans="1:24" ht="15.75">
      <c r="A486" s="176" t="s">
        <v>453</v>
      </c>
      <c r="B486" s="182" t="s">
        <v>111</v>
      </c>
      <c r="C486" t="s">
        <v>454</v>
      </c>
      <c r="D486" t="s">
        <v>455</v>
      </c>
      <c r="E486" s="180">
        <v>210</v>
      </c>
      <c r="F486" t="s">
        <v>26</v>
      </c>
      <c r="G486" t="s">
        <v>26</v>
      </c>
      <c r="H486" s="63">
        <v>120</v>
      </c>
      <c r="I486" s="63">
        <v>25200</v>
      </c>
      <c r="J486" s="63">
        <v>0</v>
      </c>
      <c r="K486" s="168">
        <v>25200</v>
      </c>
      <c r="L486" s="63"/>
      <c r="M486" s="63">
        <v>0</v>
      </c>
      <c r="N486" s="63">
        <v>0</v>
      </c>
      <c r="O486" s="63">
        <v>0</v>
      </c>
      <c r="P486" s="169">
        <v>1</v>
      </c>
      <c r="Q486" s="170">
        <v>0</v>
      </c>
      <c r="R486"/>
      <c r="S486"/>
      <c r="T486"/>
      <c r="U486"/>
      <c r="V486"/>
      <c r="W486"/>
      <c r="X486"/>
    </row>
    <row r="487" spans="1:24" ht="15.75">
      <c r="A487" s="176"/>
      <c r="B487" s="182"/>
      <c r="C487"/>
      <c r="D487" t="s">
        <v>456</v>
      </c>
      <c r="E487" s="180">
        <v>47.5</v>
      </c>
      <c r="F487" t="s">
        <v>26</v>
      </c>
      <c r="G487" t="s">
        <v>26</v>
      </c>
      <c r="H487" s="63">
        <v>171</v>
      </c>
      <c r="I487" s="63">
        <v>8122.5</v>
      </c>
      <c r="J487" s="63">
        <v>0</v>
      </c>
      <c r="K487" s="168">
        <v>8122.5</v>
      </c>
      <c r="L487" s="63"/>
      <c r="M487" s="63">
        <v>0</v>
      </c>
      <c r="N487" s="63">
        <v>0</v>
      </c>
      <c r="O487" s="63">
        <v>0</v>
      </c>
      <c r="P487" s="169">
        <v>1</v>
      </c>
      <c r="Q487" s="170">
        <v>0</v>
      </c>
      <c r="R487"/>
      <c r="S487"/>
      <c r="T487"/>
      <c r="U487"/>
      <c r="V487"/>
      <c r="W487"/>
      <c r="X487"/>
    </row>
    <row r="488" spans="1:24" ht="15.75">
      <c r="A488" s="176"/>
      <c r="B488">
        <v>9501222349</v>
      </c>
      <c r="C488" t="s">
        <v>457</v>
      </c>
      <c r="D488" t="s">
        <v>458</v>
      </c>
      <c r="E488" s="180">
        <v>182</v>
      </c>
      <c r="F488" t="s">
        <v>29</v>
      </c>
      <c r="G488" t="s">
        <v>26</v>
      </c>
      <c r="H488" s="63">
        <v>0</v>
      </c>
      <c r="I488" s="63">
        <v>0</v>
      </c>
      <c r="J488" s="63">
        <v>0</v>
      </c>
      <c r="K488" s="168">
        <v>0</v>
      </c>
      <c r="L488" s="63"/>
      <c r="M488" s="63">
        <v>0</v>
      </c>
      <c r="N488" s="63">
        <v>0</v>
      </c>
      <c r="O488" s="63">
        <v>0</v>
      </c>
      <c r="P488" s="169">
        <v>2</v>
      </c>
      <c r="Q488" s="170">
        <v>0</v>
      </c>
      <c r="R488"/>
      <c r="S488"/>
      <c r="T488"/>
      <c r="U488"/>
      <c r="V488"/>
      <c r="W488"/>
      <c r="X488"/>
    </row>
    <row r="489" spans="1:24" ht="15.75">
      <c r="A489" s="176"/>
      <c r="B489">
        <v>9501215898</v>
      </c>
      <c r="C489" t="s">
        <v>459</v>
      </c>
      <c r="D489" t="s">
        <v>460</v>
      </c>
      <c r="E489" s="180">
        <v>61.75</v>
      </c>
      <c r="F489" t="s">
        <v>26</v>
      </c>
      <c r="G489" t="s">
        <v>26</v>
      </c>
      <c r="H489" s="63">
        <v>171</v>
      </c>
      <c r="I489" s="63">
        <v>10559.25</v>
      </c>
      <c r="J489" s="63">
        <v>0</v>
      </c>
      <c r="K489" s="168">
        <v>10559.25</v>
      </c>
      <c r="L489" s="63"/>
      <c r="M489" s="63">
        <v>0</v>
      </c>
      <c r="N489" s="63">
        <v>0</v>
      </c>
      <c r="O489" s="63">
        <v>0</v>
      </c>
      <c r="P489" s="169">
        <v>1</v>
      </c>
      <c r="Q489" s="170">
        <v>0</v>
      </c>
      <c r="R489"/>
      <c r="S489"/>
      <c r="T489"/>
      <c r="U489"/>
      <c r="V489"/>
      <c r="W489"/>
      <c r="X489"/>
    </row>
    <row r="490" spans="1:24" ht="15.75">
      <c r="A490" s="176"/>
      <c r="B490"/>
      <c r="C490"/>
      <c r="D490" t="s">
        <v>461</v>
      </c>
      <c r="E490" s="180">
        <v>61.75</v>
      </c>
      <c r="F490" t="s">
        <v>26</v>
      </c>
      <c r="G490" t="s">
        <v>26</v>
      </c>
      <c r="H490" s="63">
        <v>171</v>
      </c>
      <c r="I490" s="63">
        <v>10559.25</v>
      </c>
      <c r="J490" s="63">
        <v>0</v>
      </c>
      <c r="K490" s="168">
        <v>10559.25</v>
      </c>
      <c r="L490" s="63"/>
      <c r="M490" s="63">
        <v>0</v>
      </c>
      <c r="N490" s="63">
        <v>0</v>
      </c>
      <c r="O490" s="63">
        <v>0</v>
      </c>
      <c r="P490" s="169">
        <v>1</v>
      </c>
      <c r="Q490" s="170">
        <v>0</v>
      </c>
      <c r="R490"/>
      <c r="S490"/>
      <c r="T490"/>
      <c r="U490"/>
      <c r="V490"/>
      <c r="W490"/>
      <c r="X490"/>
    </row>
    <row r="491" spans="1:24" ht="15.75">
      <c r="A491" s="176"/>
      <c r="B491"/>
      <c r="C491"/>
      <c r="D491" t="s">
        <v>462</v>
      </c>
      <c r="E491" s="180">
        <v>47.5</v>
      </c>
      <c r="F491" t="s">
        <v>26</v>
      </c>
      <c r="G491" t="s">
        <v>26</v>
      </c>
      <c r="H491" s="63">
        <v>171</v>
      </c>
      <c r="I491" s="63">
        <v>8122.5</v>
      </c>
      <c r="J491" s="63">
        <v>0</v>
      </c>
      <c r="K491" s="168">
        <v>8122.5</v>
      </c>
      <c r="L491" s="63"/>
      <c r="M491" s="63">
        <v>0</v>
      </c>
      <c r="N491" s="63">
        <v>0</v>
      </c>
      <c r="O491" s="63">
        <v>0</v>
      </c>
      <c r="P491" s="169">
        <v>1</v>
      </c>
      <c r="Q491" s="170">
        <v>0</v>
      </c>
      <c r="R491"/>
      <c r="S491"/>
      <c r="T491"/>
      <c r="U491"/>
      <c r="V491"/>
      <c r="W491"/>
      <c r="X491"/>
    </row>
    <row r="492" spans="1:24" ht="15.75">
      <c r="A492" s="176"/>
      <c r="B492">
        <v>9501226568</v>
      </c>
      <c r="C492" t="s">
        <v>463</v>
      </c>
      <c r="D492" t="s">
        <v>464</v>
      </c>
      <c r="E492" s="180">
        <v>210</v>
      </c>
      <c r="F492" t="s">
        <v>26</v>
      </c>
      <c r="G492" t="s">
        <v>26</v>
      </c>
      <c r="H492" s="63">
        <v>152</v>
      </c>
      <c r="I492" s="63">
        <v>31920</v>
      </c>
      <c r="J492" s="63">
        <v>0</v>
      </c>
      <c r="K492" s="168">
        <v>31920</v>
      </c>
      <c r="L492" s="63"/>
      <c r="M492" s="63">
        <v>0</v>
      </c>
      <c r="N492" s="63">
        <v>0</v>
      </c>
      <c r="O492" s="63">
        <v>0</v>
      </c>
      <c r="P492" s="169">
        <v>1</v>
      </c>
      <c r="Q492" s="170">
        <v>0</v>
      </c>
      <c r="R492"/>
      <c r="S492"/>
      <c r="T492"/>
      <c r="U492"/>
      <c r="V492"/>
      <c r="W492"/>
      <c r="X492"/>
    </row>
    <row r="493" spans="1:24" ht="15.75">
      <c r="A493" s="176"/>
      <c r="B493">
        <v>9501228101</v>
      </c>
      <c r="C493" t="s">
        <v>465</v>
      </c>
      <c r="D493" t="s">
        <v>466</v>
      </c>
      <c r="E493" s="180">
        <v>61.75</v>
      </c>
      <c r="F493" t="s">
        <v>26</v>
      </c>
      <c r="G493" t="s">
        <v>26</v>
      </c>
      <c r="H493" s="63">
        <v>171</v>
      </c>
      <c r="I493" s="63">
        <v>10559.25</v>
      </c>
      <c r="J493" s="63">
        <v>0</v>
      </c>
      <c r="K493" s="168">
        <v>10559.25</v>
      </c>
      <c r="L493" s="63"/>
      <c r="M493" s="63">
        <v>0</v>
      </c>
      <c r="N493" s="63">
        <v>0</v>
      </c>
      <c r="O493" s="63">
        <v>0</v>
      </c>
      <c r="P493" s="169">
        <v>1</v>
      </c>
      <c r="Q493" s="170">
        <v>0</v>
      </c>
      <c r="R493"/>
      <c r="S493"/>
      <c r="T493"/>
      <c r="U493"/>
      <c r="V493"/>
      <c r="W493"/>
      <c r="X493"/>
    </row>
    <row r="494" spans="1:24" ht="15.75">
      <c r="A494" s="176" t="s">
        <v>467</v>
      </c>
      <c r="B494" s="175">
        <v>9501075124</v>
      </c>
      <c r="C494" s="175" t="s">
        <v>468</v>
      </c>
      <c r="D494" s="175" t="s">
        <v>469</v>
      </c>
      <c r="E494" s="177">
        <v>61.75</v>
      </c>
      <c r="F494" s="182" t="s">
        <v>32</v>
      </c>
      <c r="G494" s="175" t="s">
        <v>26</v>
      </c>
      <c r="H494" s="63">
        <v>0</v>
      </c>
      <c r="I494" s="63">
        <v>0</v>
      </c>
      <c r="J494" s="63">
        <v>0</v>
      </c>
      <c r="K494" s="168">
        <v>0</v>
      </c>
      <c r="L494" s="63"/>
      <c r="M494" s="63">
        <v>0</v>
      </c>
      <c r="N494" s="63">
        <v>0</v>
      </c>
      <c r="O494" s="63">
        <v>0</v>
      </c>
      <c r="P494" s="169">
        <v>1</v>
      </c>
      <c r="Q494" s="170">
        <v>0</v>
      </c>
      <c r="R494"/>
      <c r="S494"/>
      <c r="T494"/>
      <c r="U494"/>
      <c r="V494"/>
      <c r="W494"/>
      <c r="X494"/>
    </row>
    <row r="495" spans="1:24" ht="15.75">
      <c r="A495" s="176"/>
      <c r="B495" s="176"/>
      <c r="C495" s="176"/>
      <c r="D495" s="176" t="s">
        <v>470</v>
      </c>
      <c r="E495" s="180">
        <v>61.75</v>
      </c>
      <c r="F495" t="s">
        <v>32</v>
      </c>
      <c r="G495" s="175" t="s">
        <v>26</v>
      </c>
      <c r="H495" s="63">
        <v>0</v>
      </c>
      <c r="I495" s="63">
        <v>0</v>
      </c>
      <c r="J495" s="63">
        <v>0</v>
      </c>
      <c r="K495" s="168">
        <v>0</v>
      </c>
      <c r="L495" s="63"/>
      <c r="M495" s="63">
        <v>0</v>
      </c>
      <c r="N495" s="63">
        <v>0</v>
      </c>
      <c r="O495" s="63">
        <v>0</v>
      </c>
      <c r="P495" s="169">
        <v>1</v>
      </c>
      <c r="Q495" s="170">
        <v>0</v>
      </c>
      <c r="R495"/>
      <c r="S495"/>
      <c r="T495"/>
      <c r="U495"/>
      <c r="V495"/>
      <c r="W495"/>
      <c r="X495"/>
    </row>
    <row r="496" spans="1:24" ht="15.75">
      <c r="A496" s="176"/>
      <c r="B496" s="176"/>
      <c r="C496" s="176"/>
      <c r="D496" s="176" t="s">
        <v>471</v>
      </c>
      <c r="E496" s="180">
        <v>61.75</v>
      </c>
      <c r="F496" t="s">
        <v>32</v>
      </c>
      <c r="G496" s="175" t="s">
        <v>26</v>
      </c>
      <c r="H496" s="63">
        <v>0</v>
      </c>
      <c r="I496" s="63">
        <v>0</v>
      </c>
      <c r="J496" s="63">
        <v>0</v>
      </c>
      <c r="K496" s="168">
        <v>0</v>
      </c>
      <c r="L496" s="63"/>
      <c r="M496" s="63">
        <v>0</v>
      </c>
      <c r="N496" s="63">
        <v>0</v>
      </c>
      <c r="O496" s="63">
        <v>0</v>
      </c>
      <c r="P496" s="169">
        <v>1</v>
      </c>
      <c r="Q496" s="170">
        <v>0</v>
      </c>
      <c r="R496"/>
      <c r="S496"/>
      <c r="T496"/>
      <c r="U496"/>
      <c r="V496"/>
      <c r="W496"/>
      <c r="X496"/>
    </row>
    <row r="497" spans="1:24" ht="15.75">
      <c r="A497" s="176"/>
      <c r="B497" s="176"/>
      <c r="C497" s="176"/>
      <c r="D497" s="176" t="s">
        <v>472</v>
      </c>
      <c r="E497" s="180">
        <v>61.75</v>
      </c>
      <c r="F497" t="s">
        <v>32</v>
      </c>
      <c r="G497" s="175" t="s">
        <v>26</v>
      </c>
      <c r="H497" s="63">
        <v>0</v>
      </c>
      <c r="I497" s="63">
        <v>0</v>
      </c>
      <c r="J497" s="63">
        <v>0</v>
      </c>
      <c r="K497" s="168">
        <v>0</v>
      </c>
      <c r="L497" s="63"/>
      <c r="M497" s="63">
        <v>0</v>
      </c>
      <c r="N497" s="63">
        <v>0</v>
      </c>
      <c r="O497" s="63">
        <v>0</v>
      </c>
      <c r="P497" s="169">
        <v>1</v>
      </c>
      <c r="Q497" s="170">
        <v>0</v>
      </c>
      <c r="R497"/>
      <c r="S497"/>
      <c r="T497"/>
      <c r="U497"/>
      <c r="V497"/>
      <c r="W497"/>
      <c r="X497"/>
    </row>
    <row r="498" spans="1:24" ht="15.75">
      <c r="A498" s="176"/>
      <c r="B498" s="176"/>
      <c r="C498" s="176"/>
      <c r="D498" t="s">
        <v>473</v>
      </c>
      <c r="E498" s="180">
        <v>165</v>
      </c>
      <c r="F498" t="s">
        <v>29</v>
      </c>
      <c r="G498" t="s">
        <v>26</v>
      </c>
      <c r="H498" s="63">
        <v>0</v>
      </c>
      <c r="I498" s="63">
        <v>0</v>
      </c>
      <c r="J498" s="63">
        <v>0</v>
      </c>
      <c r="K498" s="168">
        <v>0</v>
      </c>
      <c r="L498" s="63"/>
      <c r="M498" s="63">
        <v>0</v>
      </c>
      <c r="N498" s="63">
        <v>0</v>
      </c>
      <c r="O498" s="63">
        <v>0</v>
      </c>
      <c r="P498" s="169">
        <v>1</v>
      </c>
      <c r="Q498" s="170">
        <v>0</v>
      </c>
      <c r="R498"/>
      <c r="S498"/>
      <c r="T498"/>
      <c r="U498"/>
      <c r="V498"/>
      <c r="W498"/>
      <c r="X498"/>
    </row>
    <row r="499" spans="1:24" ht="15.75">
      <c r="A499" s="176"/>
      <c r="B499" s="176">
        <v>9501069107</v>
      </c>
      <c r="C499" s="175" t="s">
        <v>474</v>
      </c>
      <c r="D499" s="175" t="s">
        <v>43</v>
      </c>
      <c r="E499" s="177">
        <v>47.5</v>
      </c>
      <c r="F499" t="s">
        <v>32</v>
      </c>
      <c r="G499" s="175" t="s">
        <v>26</v>
      </c>
      <c r="H499" s="63">
        <v>0</v>
      </c>
      <c r="I499" s="63">
        <v>0</v>
      </c>
      <c r="J499" s="63">
        <v>0</v>
      </c>
      <c r="K499" s="168">
        <v>0</v>
      </c>
      <c r="L499" s="63"/>
      <c r="M499" s="63">
        <v>0</v>
      </c>
      <c r="N499" s="63">
        <v>0</v>
      </c>
      <c r="O499" s="63">
        <v>0</v>
      </c>
      <c r="P499" s="169">
        <v>2</v>
      </c>
      <c r="Q499" s="170">
        <v>0</v>
      </c>
      <c r="R499"/>
      <c r="S499"/>
      <c r="T499"/>
      <c r="U499"/>
      <c r="V499"/>
      <c r="W499"/>
      <c r="X499"/>
    </row>
    <row r="500" spans="1:24" ht="15.75">
      <c r="A500" s="176"/>
      <c r="B500" s="176"/>
      <c r="C500" s="176"/>
      <c r="D500" s="176" t="s">
        <v>475</v>
      </c>
      <c r="E500" s="177">
        <v>165</v>
      </c>
      <c r="F500" s="182" t="s">
        <v>29</v>
      </c>
      <c r="G500" s="175" t="s">
        <v>26</v>
      </c>
      <c r="H500" s="63">
        <v>0</v>
      </c>
      <c r="I500" s="63">
        <v>0</v>
      </c>
      <c r="J500" s="63">
        <v>0</v>
      </c>
      <c r="K500" s="168">
        <v>0</v>
      </c>
      <c r="L500" s="63"/>
      <c r="M500" s="63">
        <v>0</v>
      </c>
      <c r="N500" s="63">
        <v>0</v>
      </c>
      <c r="O500" s="63">
        <v>0</v>
      </c>
      <c r="P500" s="169">
        <v>1</v>
      </c>
      <c r="Q500" s="170">
        <v>0</v>
      </c>
      <c r="R500"/>
      <c r="S500"/>
      <c r="T500"/>
      <c r="U500"/>
      <c r="V500"/>
      <c r="W500"/>
      <c r="X500"/>
    </row>
    <row r="501" spans="1:24" ht="15.75">
      <c r="A501" s="176"/>
      <c r="B501" s="176"/>
      <c r="C501" s="176"/>
      <c r="D501" s="176" t="s">
        <v>476</v>
      </c>
      <c r="E501" s="177">
        <v>47.5</v>
      </c>
      <c r="F501" s="182" t="s">
        <v>32</v>
      </c>
      <c r="G501" s="175" t="s">
        <v>26</v>
      </c>
      <c r="H501" s="63">
        <v>0</v>
      </c>
      <c r="I501" s="63">
        <v>0</v>
      </c>
      <c r="J501" s="63">
        <v>0</v>
      </c>
      <c r="K501" s="168">
        <v>0</v>
      </c>
      <c r="L501" s="63"/>
      <c r="M501" s="63">
        <v>0</v>
      </c>
      <c r="N501" s="63">
        <v>0</v>
      </c>
      <c r="O501" s="63">
        <v>0</v>
      </c>
      <c r="P501" s="169">
        <v>1</v>
      </c>
      <c r="Q501" s="170">
        <v>0</v>
      </c>
      <c r="R501"/>
      <c r="S501"/>
      <c r="T501"/>
      <c r="U501"/>
      <c r="V501"/>
      <c r="W501"/>
      <c r="X501"/>
    </row>
    <row r="502" spans="1:24" ht="15.75">
      <c r="A502" s="176"/>
      <c r="B502" s="176"/>
      <c r="C502" s="176"/>
      <c r="D502" s="176" t="s">
        <v>477</v>
      </c>
      <c r="E502" s="177">
        <v>61.75</v>
      </c>
      <c r="F502" t="s">
        <v>32</v>
      </c>
      <c r="G502" s="175" t="s">
        <v>26</v>
      </c>
      <c r="H502" s="63">
        <v>0</v>
      </c>
      <c r="I502" s="63">
        <v>0</v>
      </c>
      <c r="J502" s="63">
        <v>0</v>
      </c>
      <c r="K502" s="168">
        <v>0</v>
      </c>
      <c r="L502" s="63"/>
      <c r="M502" s="63">
        <v>0</v>
      </c>
      <c r="N502" s="63">
        <v>0</v>
      </c>
      <c r="O502" s="63">
        <v>0</v>
      </c>
      <c r="P502" s="169">
        <v>1</v>
      </c>
      <c r="Q502" s="170">
        <v>0</v>
      </c>
      <c r="R502"/>
      <c r="S502"/>
      <c r="T502"/>
      <c r="U502"/>
      <c r="V502"/>
      <c r="W502"/>
      <c r="X502"/>
    </row>
    <row r="503" spans="1:24" ht="15.75">
      <c r="A503" s="176"/>
      <c r="B503" s="176"/>
      <c r="C503" s="176"/>
      <c r="D503" s="176" t="s">
        <v>478</v>
      </c>
      <c r="E503" s="177">
        <v>47.5</v>
      </c>
      <c r="F503" t="s">
        <v>32</v>
      </c>
      <c r="G503" s="175" t="s">
        <v>26</v>
      </c>
      <c r="H503" s="63">
        <v>0</v>
      </c>
      <c r="I503" s="63">
        <v>0</v>
      </c>
      <c r="J503" s="63">
        <v>0</v>
      </c>
      <c r="K503" s="168">
        <v>0</v>
      </c>
      <c r="L503" s="63"/>
      <c r="M503" s="63">
        <v>0</v>
      </c>
      <c r="N503" s="63">
        <v>0</v>
      </c>
      <c r="O503" s="63">
        <v>0</v>
      </c>
      <c r="P503" s="169">
        <v>1</v>
      </c>
      <c r="Q503" s="170">
        <v>0</v>
      </c>
      <c r="R503"/>
      <c r="S503"/>
      <c r="T503"/>
      <c r="U503"/>
      <c r="V503"/>
      <c r="W503"/>
      <c r="X503"/>
    </row>
    <row r="504" spans="1:24" ht="15.75">
      <c r="A504" s="176"/>
      <c r="B504" s="176"/>
      <c r="C504" s="176"/>
      <c r="D504" s="176" t="s">
        <v>479</v>
      </c>
      <c r="E504" s="177">
        <v>61.75</v>
      </c>
      <c r="F504" t="s">
        <v>32</v>
      </c>
      <c r="G504" s="175" t="s">
        <v>26</v>
      </c>
      <c r="H504" s="63">
        <v>0</v>
      </c>
      <c r="I504" s="63">
        <v>0</v>
      </c>
      <c r="J504" s="63">
        <v>0</v>
      </c>
      <c r="K504" s="168">
        <v>0</v>
      </c>
      <c r="L504" s="63"/>
      <c r="M504" s="63">
        <v>0</v>
      </c>
      <c r="N504" s="63">
        <v>0</v>
      </c>
      <c r="O504" s="63">
        <v>0</v>
      </c>
      <c r="P504" s="169">
        <v>1</v>
      </c>
      <c r="Q504" s="170">
        <v>0</v>
      </c>
      <c r="R504"/>
      <c r="S504"/>
      <c r="T504"/>
      <c r="U504"/>
      <c r="V504"/>
      <c r="W504"/>
      <c r="X504"/>
    </row>
    <row r="505" spans="1:24" ht="15.75">
      <c r="A505" s="176"/>
      <c r="B505" s="176"/>
      <c r="C505" s="176"/>
      <c r="D505" s="176" t="s">
        <v>480</v>
      </c>
      <c r="E505" s="180">
        <v>61.75</v>
      </c>
      <c r="F505" t="s">
        <v>32</v>
      </c>
      <c r="G505" s="175" t="s">
        <v>26</v>
      </c>
      <c r="H505" s="63">
        <v>0</v>
      </c>
      <c r="I505" s="63">
        <v>0</v>
      </c>
      <c r="J505" s="63">
        <v>0</v>
      </c>
      <c r="K505" s="168">
        <v>0</v>
      </c>
      <c r="L505" s="63"/>
      <c r="M505" s="63">
        <v>0</v>
      </c>
      <c r="N505" s="63">
        <v>0</v>
      </c>
      <c r="O505" s="63">
        <v>0</v>
      </c>
      <c r="P505" s="169">
        <v>1</v>
      </c>
      <c r="Q505" s="170">
        <v>0</v>
      </c>
      <c r="R505"/>
      <c r="S505"/>
      <c r="T505"/>
      <c r="U505"/>
      <c r="V505"/>
      <c r="W505"/>
      <c r="X505"/>
    </row>
    <row r="506" spans="1:24" ht="15.75">
      <c r="A506" s="176"/>
      <c r="B506" s="176">
        <v>9501084758</v>
      </c>
      <c r="C506" s="175" t="s">
        <v>481</v>
      </c>
      <c r="D506" s="175" t="s">
        <v>43</v>
      </c>
      <c r="E506" s="180">
        <v>61.75</v>
      </c>
      <c r="F506" t="s">
        <v>32</v>
      </c>
      <c r="G506" s="175" t="s">
        <v>26</v>
      </c>
      <c r="H506" s="63">
        <v>0</v>
      </c>
      <c r="I506" s="63">
        <v>0</v>
      </c>
      <c r="J506" s="63">
        <v>0</v>
      </c>
      <c r="K506" s="168">
        <v>0</v>
      </c>
      <c r="L506" s="63"/>
      <c r="M506" s="63">
        <v>0</v>
      </c>
      <c r="N506" s="63">
        <v>0</v>
      </c>
      <c r="O506" s="63">
        <v>0</v>
      </c>
      <c r="P506" s="169">
        <v>1</v>
      </c>
      <c r="Q506" s="170">
        <v>0</v>
      </c>
      <c r="R506"/>
      <c r="S506"/>
      <c r="T506"/>
      <c r="U506"/>
      <c r="V506"/>
      <c r="W506"/>
      <c r="X506"/>
    </row>
    <row r="507" spans="1:24" ht="15.75">
      <c r="A507" s="176"/>
      <c r="B507" s="176"/>
      <c r="C507" s="176"/>
      <c r="D507" s="176" t="s">
        <v>482</v>
      </c>
      <c r="E507" s="177">
        <v>61.75</v>
      </c>
      <c r="F507" t="s">
        <v>32</v>
      </c>
      <c r="G507" s="175" t="s">
        <v>26</v>
      </c>
      <c r="H507" s="63">
        <v>0</v>
      </c>
      <c r="I507" s="63">
        <v>0</v>
      </c>
      <c r="J507" s="63">
        <v>0</v>
      </c>
      <c r="K507" s="168">
        <v>0</v>
      </c>
      <c r="L507" s="63"/>
      <c r="M507" s="63">
        <v>0</v>
      </c>
      <c r="N507" s="63">
        <v>0</v>
      </c>
      <c r="O507" s="63">
        <v>0</v>
      </c>
      <c r="P507" s="169">
        <v>1</v>
      </c>
      <c r="Q507" s="170">
        <v>0</v>
      </c>
      <c r="R507"/>
      <c r="S507"/>
      <c r="T507"/>
      <c r="U507"/>
      <c r="V507"/>
      <c r="W507"/>
      <c r="X507"/>
    </row>
    <row r="508" spans="1:24" ht="15.75">
      <c r="A508" s="176"/>
      <c r="B508" s="176"/>
      <c r="C508" s="176"/>
      <c r="D508" s="176" t="s">
        <v>483</v>
      </c>
      <c r="E508" s="180">
        <v>61.75</v>
      </c>
      <c r="F508" t="s">
        <v>32</v>
      </c>
      <c r="G508" s="175" t="s">
        <v>26</v>
      </c>
      <c r="H508" s="63">
        <v>0</v>
      </c>
      <c r="I508" s="63">
        <v>0</v>
      </c>
      <c r="J508" s="63">
        <v>0</v>
      </c>
      <c r="K508" s="168">
        <v>0</v>
      </c>
      <c r="L508" s="63"/>
      <c r="M508" s="63">
        <v>0</v>
      </c>
      <c r="N508" s="63">
        <v>0</v>
      </c>
      <c r="O508" s="63">
        <v>0</v>
      </c>
      <c r="P508" s="169">
        <v>1</v>
      </c>
      <c r="Q508" s="170">
        <v>0</v>
      </c>
      <c r="R508"/>
      <c r="S508"/>
      <c r="T508"/>
      <c r="U508"/>
      <c r="V508"/>
      <c r="W508"/>
      <c r="X508"/>
    </row>
    <row r="509" spans="1:24" ht="15.75">
      <c r="A509" s="176"/>
      <c r="B509" s="176"/>
      <c r="C509" s="176"/>
      <c r="D509" s="176" t="s">
        <v>484</v>
      </c>
      <c r="E509" s="180">
        <v>61.75</v>
      </c>
      <c r="F509" t="s">
        <v>32</v>
      </c>
      <c r="G509" s="175" t="s">
        <v>26</v>
      </c>
      <c r="H509" s="63">
        <v>0</v>
      </c>
      <c r="I509" s="63">
        <v>0</v>
      </c>
      <c r="J509" s="63">
        <v>0</v>
      </c>
      <c r="K509" s="168">
        <v>0</v>
      </c>
      <c r="L509" s="63"/>
      <c r="M509" s="63">
        <v>0</v>
      </c>
      <c r="N509" s="63">
        <v>0</v>
      </c>
      <c r="O509" s="63">
        <v>0</v>
      </c>
      <c r="P509" s="169">
        <v>1</v>
      </c>
      <c r="Q509" s="170">
        <v>0</v>
      </c>
      <c r="R509"/>
      <c r="S509"/>
      <c r="T509"/>
      <c r="U509"/>
      <c r="V509"/>
      <c r="W509"/>
      <c r="X509"/>
    </row>
    <row r="510" spans="1:24" ht="15.75">
      <c r="A510" s="176"/>
      <c r="B510" s="176"/>
      <c r="C510" s="176"/>
      <c r="D510" t="s">
        <v>485</v>
      </c>
      <c r="E510" s="180">
        <v>120</v>
      </c>
      <c r="F510" t="s">
        <v>32</v>
      </c>
      <c r="G510" t="s">
        <v>26</v>
      </c>
      <c r="H510" s="63">
        <v>0</v>
      </c>
      <c r="I510" s="63">
        <v>0</v>
      </c>
      <c r="J510" s="63">
        <v>0</v>
      </c>
      <c r="K510" s="168">
        <v>0</v>
      </c>
      <c r="L510" s="63"/>
      <c r="M510" s="63">
        <v>0</v>
      </c>
      <c r="N510" s="63">
        <v>0</v>
      </c>
      <c r="O510" s="63">
        <v>0</v>
      </c>
      <c r="P510" s="169">
        <v>1</v>
      </c>
      <c r="Q510" s="170">
        <v>0</v>
      </c>
      <c r="R510"/>
      <c r="S510"/>
      <c r="T510"/>
      <c r="U510"/>
      <c r="V510"/>
      <c r="W510"/>
      <c r="X510"/>
    </row>
    <row r="511" spans="1:24" ht="15.75">
      <c r="A511" s="176"/>
      <c r="B511" s="176"/>
      <c r="C511" s="176"/>
      <c r="D511" t="s">
        <v>486</v>
      </c>
      <c r="E511" s="180">
        <v>84.5</v>
      </c>
      <c r="F511" t="s">
        <v>29</v>
      </c>
      <c r="G511" t="s">
        <v>26</v>
      </c>
      <c r="H511" s="63">
        <v>0</v>
      </c>
      <c r="I511" s="63">
        <v>0</v>
      </c>
      <c r="J511" s="63">
        <v>0</v>
      </c>
      <c r="K511" s="168">
        <v>0</v>
      </c>
      <c r="L511" s="63"/>
      <c r="M511" s="63">
        <v>0</v>
      </c>
      <c r="N511" s="63">
        <v>0</v>
      </c>
      <c r="O511" s="63">
        <v>0</v>
      </c>
      <c r="P511" s="169">
        <v>1</v>
      </c>
      <c r="Q511" s="170">
        <v>0</v>
      </c>
      <c r="R511"/>
      <c r="S511"/>
      <c r="T511"/>
      <c r="U511"/>
      <c r="V511"/>
      <c r="W511"/>
      <c r="X511"/>
    </row>
    <row r="512" spans="1:24" ht="15.75">
      <c r="A512" s="176"/>
      <c r="B512" s="176"/>
      <c r="C512" s="176" t="s">
        <v>487</v>
      </c>
      <c r="D512" s="175" t="s">
        <v>488</v>
      </c>
      <c r="E512" s="177">
        <v>303</v>
      </c>
      <c r="F512" t="s">
        <v>32</v>
      </c>
      <c r="G512" s="175" t="s">
        <v>26</v>
      </c>
      <c r="H512" s="63">
        <v>0</v>
      </c>
      <c r="I512" s="63">
        <v>0</v>
      </c>
      <c r="J512" s="63">
        <v>0</v>
      </c>
      <c r="K512" s="168">
        <v>0</v>
      </c>
      <c r="L512" s="63"/>
      <c r="M512" s="63">
        <v>0</v>
      </c>
      <c r="N512" s="63">
        <v>0</v>
      </c>
      <c r="O512" s="63">
        <v>0</v>
      </c>
      <c r="P512" s="169">
        <v>1</v>
      </c>
      <c r="Q512" s="170">
        <v>0</v>
      </c>
      <c r="R512"/>
      <c r="S512"/>
      <c r="T512"/>
      <c r="U512"/>
      <c r="V512"/>
      <c r="W512"/>
      <c r="X512"/>
    </row>
    <row r="513" spans="1:24" ht="15.75">
      <c r="A513" s="176"/>
      <c r="B513" s="176">
        <v>9501119606</v>
      </c>
      <c r="C513" s="175" t="s">
        <v>489</v>
      </c>
      <c r="D513" s="175" t="s">
        <v>490</v>
      </c>
      <c r="E513" s="177">
        <v>47.5</v>
      </c>
      <c r="F513" s="182" t="s">
        <v>32</v>
      </c>
      <c r="G513" s="175" t="s">
        <v>26</v>
      </c>
      <c r="H513" s="63">
        <v>0</v>
      </c>
      <c r="I513" s="63">
        <v>0</v>
      </c>
      <c r="J513" s="63">
        <v>0</v>
      </c>
      <c r="K513" s="168">
        <v>0</v>
      </c>
      <c r="L513" s="63"/>
      <c r="M513" s="63">
        <v>0</v>
      </c>
      <c r="N513" s="63">
        <v>0</v>
      </c>
      <c r="O513" s="63">
        <v>0</v>
      </c>
      <c r="P513" s="169">
        <v>1</v>
      </c>
      <c r="Q513" s="170">
        <v>0</v>
      </c>
      <c r="R513"/>
      <c r="S513"/>
      <c r="T513"/>
      <c r="U513"/>
      <c r="V513"/>
      <c r="W513"/>
      <c r="X513"/>
    </row>
    <row r="514" spans="1:24" ht="15.75">
      <c r="A514" s="176"/>
      <c r="B514" s="176"/>
      <c r="C514" s="176"/>
      <c r="D514" s="176" t="s">
        <v>491</v>
      </c>
      <c r="E514" s="180">
        <v>47.5</v>
      </c>
      <c r="F514" t="s">
        <v>32</v>
      </c>
      <c r="G514" s="175" t="s">
        <v>26</v>
      </c>
      <c r="H514" s="63">
        <v>0</v>
      </c>
      <c r="I514" s="63">
        <v>0</v>
      </c>
      <c r="J514" s="63">
        <v>0</v>
      </c>
      <c r="K514" s="168">
        <v>0</v>
      </c>
      <c r="L514" s="63"/>
      <c r="M514" s="63">
        <v>0</v>
      </c>
      <c r="N514" s="63">
        <v>0</v>
      </c>
      <c r="O514" s="63">
        <v>0</v>
      </c>
      <c r="P514" s="169">
        <v>1</v>
      </c>
      <c r="Q514" s="170">
        <v>0</v>
      </c>
      <c r="R514"/>
      <c r="S514"/>
      <c r="T514"/>
      <c r="U514"/>
      <c r="V514"/>
      <c r="W514"/>
      <c r="X514"/>
    </row>
    <row r="515" spans="1:24" ht="15.75">
      <c r="A515" s="176"/>
      <c r="B515" s="176">
        <v>9501184759</v>
      </c>
      <c r="C515" s="175" t="s">
        <v>492</v>
      </c>
      <c r="D515" s="175" t="s">
        <v>493</v>
      </c>
      <c r="E515" s="177">
        <v>61.75</v>
      </c>
      <c r="F515" t="s">
        <v>32</v>
      </c>
      <c r="G515" s="175" t="s">
        <v>26</v>
      </c>
      <c r="H515" s="63">
        <v>0</v>
      </c>
      <c r="I515" s="63">
        <v>0</v>
      </c>
      <c r="J515" s="63">
        <v>0</v>
      </c>
      <c r="K515" s="168">
        <v>0</v>
      </c>
      <c r="L515" s="63"/>
      <c r="M515" s="63">
        <v>0</v>
      </c>
      <c r="N515" s="63">
        <v>0</v>
      </c>
      <c r="O515" s="63">
        <v>0</v>
      </c>
      <c r="P515" s="169">
        <v>1</v>
      </c>
      <c r="Q515" s="170">
        <v>0</v>
      </c>
      <c r="R515"/>
      <c r="S515"/>
      <c r="T515"/>
      <c r="U515"/>
      <c r="V515"/>
      <c r="W515"/>
      <c r="X515"/>
    </row>
    <row r="516" spans="1:24" ht="15.75">
      <c r="A516" s="176"/>
      <c r="B516" s="176"/>
      <c r="C516" s="176"/>
      <c r="D516" s="182" t="s">
        <v>494</v>
      </c>
      <c r="E516" s="183">
        <v>47.5</v>
      </c>
      <c r="F516" t="s">
        <v>32</v>
      </c>
      <c r="G516" s="182" t="s">
        <v>26</v>
      </c>
      <c r="H516" s="63">
        <v>0</v>
      </c>
      <c r="I516" s="63">
        <v>0</v>
      </c>
      <c r="J516" s="63">
        <v>0</v>
      </c>
      <c r="K516" s="168">
        <v>0</v>
      </c>
      <c r="L516" s="63"/>
      <c r="M516" s="63">
        <v>0</v>
      </c>
      <c r="N516" s="63">
        <v>0</v>
      </c>
      <c r="O516" s="63">
        <v>0</v>
      </c>
      <c r="P516" s="169">
        <v>1</v>
      </c>
      <c r="Q516" s="170">
        <v>0</v>
      </c>
      <c r="R516"/>
      <c r="S516"/>
      <c r="T516"/>
      <c r="U516"/>
      <c r="V516"/>
      <c r="W516"/>
      <c r="X516"/>
    </row>
    <row r="517" spans="1:24" ht="15.75">
      <c r="A517" s="176"/>
      <c r="B517" s="176">
        <v>9501156883</v>
      </c>
      <c r="C517" s="175" t="s">
        <v>495</v>
      </c>
      <c r="D517" s="175" t="s">
        <v>43</v>
      </c>
      <c r="E517" s="177">
        <v>47.5</v>
      </c>
      <c r="F517" t="s">
        <v>32</v>
      </c>
      <c r="G517" s="175" t="s">
        <v>26</v>
      </c>
      <c r="H517" s="63">
        <v>0</v>
      </c>
      <c r="I517" s="63">
        <v>0</v>
      </c>
      <c r="J517" s="63">
        <v>0</v>
      </c>
      <c r="K517" s="168">
        <v>0</v>
      </c>
      <c r="L517" s="63"/>
      <c r="M517" s="63">
        <v>0</v>
      </c>
      <c r="N517" s="63">
        <v>0</v>
      </c>
      <c r="O517" s="63">
        <v>0</v>
      </c>
      <c r="P517" s="169">
        <v>2</v>
      </c>
      <c r="Q517" s="170">
        <v>0</v>
      </c>
      <c r="R517"/>
      <c r="S517"/>
      <c r="T517"/>
      <c r="U517"/>
      <c r="V517"/>
      <c r="W517"/>
      <c r="X517"/>
    </row>
    <row r="518" spans="1:24" ht="15.75">
      <c r="A518" s="176"/>
      <c r="B518" s="176"/>
      <c r="C518" s="176"/>
      <c r="D518" s="176" t="s">
        <v>496</v>
      </c>
      <c r="E518" s="177">
        <v>265</v>
      </c>
      <c r="F518" t="s">
        <v>32</v>
      </c>
      <c r="G518" s="175" t="s">
        <v>26</v>
      </c>
      <c r="H518" s="63">
        <v>0</v>
      </c>
      <c r="I518" s="63">
        <v>0</v>
      </c>
      <c r="J518" s="63">
        <v>0</v>
      </c>
      <c r="K518" s="168">
        <v>0</v>
      </c>
      <c r="L518" s="63"/>
      <c r="M518" s="63">
        <v>0</v>
      </c>
      <c r="N518" s="63">
        <v>0</v>
      </c>
      <c r="O518" s="63">
        <v>0</v>
      </c>
      <c r="P518" s="169">
        <v>1</v>
      </c>
      <c r="Q518" s="170">
        <v>0</v>
      </c>
      <c r="R518"/>
      <c r="S518"/>
      <c r="T518"/>
      <c r="U518"/>
      <c r="V518"/>
      <c r="W518"/>
      <c r="X518"/>
    </row>
    <row r="519" spans="1:24" ht="15.75">
      <c r="A519" s="176"/>
      <c r="B519" s="176"/>
      <c r="C519" s="176"/>
      <c r="D519" s="176" t="s">
        <v>471</v>
      </c>
      <c r="E519" s="177">
        <v>61.75</v>
      </c>
      <c r="F519" s="182" t="s">
        <v>32</v>
      </c>
      <c r="G519" s="175" t="s">
        <v>26</v>
      </c>
      <c r="H519" s="63">
        <v>0</v>
      </c>
      <c r="I519" s="63">
        <v>0</v>
      </c>
      <c r="J519" s="63">
        <v>0</v>
      </c>
      <c r="K519" s="168">
        <v>0</v>
      </c>
      <c r="L519" s="63"/>
      <c r="M519" s="63">
        <v>0</v>
      </c>
      <c r="N519" s="63">
        <v>0</v>
      </c>
      <c r="O519" s="63">
        <v>0</v>
      </c>
      <c r="P519" s="169">
        <v>1</v>
      </c>
      <c r="Q519" s="170">
        <v>0</v>
      </c>
      <c r="R519"/>
      <c r="S519"/>
      <c r="T519"/>
      <c r="U519"/>
      <c r="V519"/>
      <c r="W519"/>
      <c r="X519"/>
    </row>
    <row r="520" spans="1:24" ht="15.75">
      <c r="A520" s="176"/>
      <c r="B520" s="176"/>
      <c r="C520" s="176"/>
      <c r="D520" s="176" t="s">
        <v>497</v>
      </c>
      <c r="E520" s="180">
        <v>61.75</v>
      </c>
      <c r="F520" t="s">
        <v>32</v>
      </c>
      <c r="G520" s="175" t="s">
        <v>26</v>
      </c>
      <c r="H520" s="63">
        <v>0</v>
      </c>
      <c r="I520" s="63">
        <v>0</v>
      </c>
      <c r="J520" s="63">
        <v>0</v>
      </c>
      <c r="K520" s="168">
        <v>0</v>
      </c>
      <c r="L520" s="63"/>
      <c r="M520" s="63">
        <v>0</v>
      </c>
      <c r="N520" s="63">
        <v>0</v>
      </c>
      <c r="O520" s="63">
        <v>0</v>
      </c>
      <c r="P520" s="169">
        <v>1</v>
      </c>
      <c r="Q520" s="170">
        <v>0</v>
      </c>
      <c r="R520"/>
      <c r="S520"/>
      <c r="T520"/>
      <c r="U520"/>
      <c r="V520"/>
      <c r="W520"/>
      <c r="X520"/>
    </row>
    <row r="521" spans="1:24" ht="15.75">
      <c r="A521" s="176"/>
      <c r="B521" s="176"/>
      <c r="C521" s="176"/>
      <c r="D521" s="176" t="s">
        <v>498</v>
      </c>
      <c r="E521" s="180">
        <v>61.75</v>
      </c>
      <c r="F521" t="s">
        <v>32</v>
      </c>
      <c r="G521" s="175" t="s">
        <v>26</v>
      </c>
      <c r="H521" s="63">
        <v>0</v>
      </c>
      <c r="I521" s="63">
        <v>0</v>
      </c>
      <c r="J521" s="63">
        <v>0</v>
      </c>
      <c r="K521" s="168">
        <v>0</v>
      </c>
      <c r="L521" s="63"/>
      <c r="M521" s="63">
        <v>0</v>
      </c>
      <c r="N521" s="63">
        <v>0</v>
      </c>
      <c r="O521" s="63">
        <v>0</v>
      </c>
      <c r="P521" s="169">
        <v>1</v>
      </c>
      <c r="Q521" s="170">
        <v>0</v>
      </c>
      <c r="R521"/>
      <c r="S521"/>
      <c r="T521"/>
      <c r="U521"/>
      <c r="V521"/>
      <c r="W521"/>
      <c r="X521"/>
    </row>
    <row r="522" spans="1:24" ht="15.75">
      <c r="A522" s="176"/>
      <c r="B522" s="176"/>
      <c r="C522" s="176"/>
      <c r="D522" t="s">
        <v>499</v>
      </c>
      <c r="E522" s="180">
        <v>61.75</v>
      </c>
      <c r="F522" t="s">
        <v>32</v>
      </c>
      <c r="G522" t="s">
        <v>26</v>
      </c>
      <c r="H522" s="63">
        <v>0</v>
      </c>
      <c r="I522" s="63">
        <v>0</v>
      </c>
      <c r="J522" s="63">
        <v>0</v>
      </c>
      <c r="K522" s="168">
        <v>0</v>
      </c>
      <c r="L522" s="63"/>
      <c r="M522" s="63">
        <v>0</v>
      </c>
      <c r="N522" s="63">
        <v>0</v>
      </c>
      <c r="O522" s="63">
        <v>0</v>
      </c>
      <c r="P522" s="169">
        <v>1</v>
      </c>
      <c r="Q522" s="170">
        <v>0</v>
      </c>
      <c r="R522"/>
      <c r="S522"/>
      <c r="T522"/>
      <c r="U522"/>
      <c r="V522"/>
      <c r="W522"/>
      <c r="X522"/>
    </row>
    <row r="523" spans="1:24" ht="15.75">
      <c r="A523" s="176" t="s">
        <v>500</v>
      </c>
      <c r="B523" s="182">
        <v>9501200816</v>
      </c>
      <c r="C523" s="182" t="s">
        <v>501</v>
      </c>
      <c r="D523" s="182" t="s">
        <v>502</v>
      </c>
      <c r="E523" s="183">
        <v>45.5</v>
      </c>
      <c r="F523" t="s">
        <v>32</v>
      </c>
      <c r="G523" s="182" t="s">
        <v>26</v>
      </c>
      <c r="H523" s="63">
        <v>152</v>
      </c>
      <c r="I523" s="63">
        <v>6916</v>
      </c>
      <c r="J523" s="63">
        <v>0</v>
      </c>
      <c r="K523" s="168">
        <v>6916</v>
      </c>
      <c r="L523" s="63"/>
      <c r="M523" s="63">
        <v>0</v>
      </c>
      <c r="N523" s="63">
        <v>0</v>
      </c>
      <c r="O523" s="63">
        <v>0</v>
      </c>
      <c r="P523" s="169">
        <v>1</v>
      </c>
      <c r="Q523" s="170">
        <v>0</v>
      </c>
      <c r="R523"/>
      <c r="S523"/>
      <c r="T523"/>
      <c r="U523"/>
      <c r="V523"/>
      <c r="W523"/>
      <c r="X523"/>
    </row>
    <row r="524" spans="1:24" ht="15.75">
      <c r="A524" s="176"/>
      <c r="B524" s="182"/>
      <c r="C524" s="182" t="s">
        <v>503</v>
      </c>
      <c r="D524" s="182" t="s">
        <v>504</v>
      </c>
      <c r="E524" s="183">
        <v>115</v>
      </c>
      <c r="F524" s="182" t="s">
        <v>29</v>
      </c>
      <c r="G524" s="182" t="s">
        <v>26</v>
      </c>
      <c r="H524" s="63">
        <v>152</v>
      </c>
      <c r="I524" s="63">
        <v>17480</v>
      </c>
      <c r="J524" s="63">
        <v>0</v>
      </c>
      <c r="K524" s="168">
        <v>17480</v>
      </c>
      <c r="L524" s="63"/>
      <c r="M524" s="63">
        <v>0</v>
      </c>
      <c r="N524" s="63">
        <v>0</v>
      </c>
      <c r="O524" s="63">
        <v>0</v>
      </c>
      <c r="P524" s="169">
        <v>1</v>
      </c>
      <c r="Q524" s="170">
        <v>0</v>
      </c>
      <c r="R524"/>
      <c r="S524"/>
      <c r="T524"/>
      <c r="U524"/>
      <c r="V524"/>
      <c r="W524"/>
      <c r="X524"/>
    </row>
    <row r="525" spans="1:24" ht="15.75">
      <c r="A525" s="176"/>
      <c r="B525">
        <v>9501232477</v>
      </c>
      <c r="C525" t="s">
        <v>505</v>
      </c>
      <c r="D525" t="s">
        <v>506</v>
      </c>
      <c r="E525" s="180">
        <v>47.5</v>
      </c>
      <c r="F525" t="s">
        <v>32</v>
      </c>
      <c r="G525" t="s">
        <v>26</v>
      </c>
      <c r="H525" s="63">
        <v>0</v>
      </c>
      <c r="I525" s="63">
        <v>0</v>
      </c>
      <c r="J525" s="63">
        <v>0</v>
      </c>
      <c r="K525" s="168">
        <v>0</v>
      </c>
      <c r="L525" s="63"/>
      <c r="M525" s="63">
        <v>0</v>
      </c>
      <c r="N525" s="63">
        <v>0</v>
      </c>
      <c r="O525" s="63">
        <v>0</v>
      </c>
      <c r="P525" s="169">
        <v>1</v>
      </c>
      <c r="Q525" s="170">
        <v>0</v>
      </c>
      <c r="R525"/>
      <c r="S525"/>
      <c r="T525"/>
      <c r="U525"/>
      <c r="V525"/>
      <c r="W525"/>
      <c r="X525"/>
    </row>
    <row r="526" spans="1:24" ht="15.75">
      <c r="A526" s="176"/>
      <c r="B526"/>
      <c r="C526" t="s">
        <v>507</v>
      </c>
      <c r="D526" t="s">
        <v>508</v>
      </c>
      <c r="E526" s="180">
        <v>50</v>
      </c>
      <c r="F526" t="s">
        <v>32</v>
      </c>
      <c r="G526" t="s">
        <v>26</v>
      </c>
      <c r="H526" s="63">
        <v>156</v>
      </c>
      <c r="I526" s="63">
        <v>7800</v>
      </c>
      <c r="J526" s="63">
        <v>0</v>
      </c>
      <c r="K526" s="168">
        <v>7800</v>
      </c>
      <c r="L526" s="63"/>
      <c r="M526" s="63">
        <v>0</v>
      </c>
      <c r="N526" s="63">
        <v>0</v>
      </c>
      <c r="O526" s="63">
        <v>0</v>
      </c>
      <c r="P526" s="169">
        <v>1</v>
      </c>
      <c r="Q526" s="170">
        <v>0</v>
      </c>
      <c r="R526"/>
      <c r="S526"/>
      <c r="T526"/>
      <c r="U526"/>
      <c r="V526"/>
      <c r="W526"/>
      <c r="X526"/>
    </row>
    <row r="527" spans="1:24" ht="15.75">
      <c r="A527" s="176"/>
      <c r="B527"/>
      <c r="C527" t="s">
        <v>509</v>
      </c>
      <c r="D527" t="s">
        <v>510</v>
      </c>
      <c r="E527" s="180">
        <v>50</v>
      </c>
      <c r="F527" t="s">
        <v>32</v>
      </c>
      <c r="G527" t="s">
        <v>26</v>
      </c>
      <c r="H527" s="63">
        <v>0</v>
      </c>
      <c r="I527" s="63">
        <v>0</v>
      </c>
      <c r="J527" s="63">
        <v>0</v>
      </c>
      <c r="K527" s="168">
        <v>0</v>
      </c>
      <c r="L527" s="63"/>
      <c r="M527" s="63">
        <v>0</v>
      </c>
      <c r="N527" s="63">
        <v>0</v>
      </c>
      <c r="O527" s="63">
        <v>0</v>
      </c>
      <c r="P527" s="169">
        <v>1</v>
      </c>
      <c r="Q527" s="170">
        <v>0</v>
      </c>
      <c r="R527"/>
      <c r="S527"/>
      <c r="T527"/>
      <c r="U527"/>
      <c r="V527"/>
      <c r="W527"/>
      <c r="X527"/>
    </row>
    <row r="528" spans="1:24" ht="15.75">
      <c r="A528" s="176" t="s">
        <v>511</v>
      </c>
      <c r="B528" s="175">
        <v>9501095909</v>
      </c>
      <c r="C528" s="175" t="s">
        <v>512</v>
      </c>
      <c r="D528" s="175" t="s">
        <v>513</v>
      </c>
      <c r="E528" s="177">
        <v>61.75</v>
      </c>
      <c r="F528" t="s">
        <v>32</v>
      </c>
      <c r="G528" s="175" t="s">
        <v>26</v>
      </c>
      <c r="H528" s="63">
        <v>0</v>
      </c>
      <c r="I528" s="63">
        <v>0</v>
      </c>
      <c r="J528" s="63">
        <v>0</v>
      </c>
      <c r="K528" s="168">
        <v>0</v>
      </c>
      <c r="L528" s="63"/>
      <c r="M528" s="63">
        <v>0</v>
      </c>
      <c r="N528" s="63">
        <v>0</v>
      </c>
      <c r="O528" s="63">
        <v>0</v>
      </c>
      <c r="P528" s="169">
        <v>1</v>
      </c>
      <c r="Q528" s="170">
        <v>0</v>
      </c>
      <c r="R528"/>
      <c r="S528"/>
      <c r="T528"/>
      <c r="U528"/>
      <c r="V528"/>
      <c r="W528"/>
      <c r="X528"/>
    </row>
    <row r="529" spans="1:24" ht="15.75">
      <c r="A529" s="176"/>
      <c r="B529" s="182">
        <v>9501206321</v>
      </c>
      <c r="C529" s="182" t="s">
        <v>514</v>
      </c>
      <c r="D529" t="s">
        <v>469</v>
      </c>
      <c r="E529" s="180">
        <v>61.75</v>
      </c>
      <c r="F529" t="s">
        <v>32</v>
      </c>
      <c r="G529" t="s">
        <v>26</v>
      </c>
      <c r="H529" s="63">
        <v>0</v>
      </c>
      <c r="I529" s="63">
        <v>0</v>
      </c>
      <c r="J529" s="63">
        <v>0</v>
      </c>
      <c r="K529" s="168">
        <v>0</v>
      </c>
      <c r="L529" s="63"/>
      <c r="M529" s="63">
        <v>0</v>
      </c>
      <c r="N529" s="63">
        <v>0</v>
      </c>
      <c r="O529" s="63">
        <v>0</v>
      </c>
      <c r="P529" s="169">
        <v>1</v>
      </c>
      <c r="Q529" s="170">
        <v>0</v>
      </c>
      <c r="R529"/>
      <c r="S529"/>
      <c r="T529"/>
      <c r="U529"/>
      <c r="V529"/>
      <c r="W529"/>
      <c r="X529"/>
    </row>
    <row r="530" spans="1:24" ht="15.75">
      <c r="A530" s="176"/>
      <c r="B530" s="182"/>
      <c r="C530" s="182"/>
      <c r="D530" s="182" t="s">
        <v>515</v>
      </c>
      <c r="E530" s="180">
        <v>165</v>
      </c>
      <c r="F530" t="s">
        <v>29</v>
      </c>
      <c r="G530" s="182" t="s">
        <v>26</v>
      </c>
      <c r="H530" s="63">
        <v>0</v>
      </c>
      <c r="I530" s="63">
        <v>0</v>
      </c>
      <c r="J530" s="63">
        <v>0</v>
      </c>
      <c r="K530" s="168">
        <v>0</v>
      </c>
      <c r="L530" s="63"/>
      <c r="M530" s="63">
        <v>0</v>
      </c>
      <c r="N530" s="63">
        <v>0</v>
      </c>
      <c r="O530" s="63">
        <v>0</v>
      </c>
      <c r="P530" s="169">
        <v>1</v>
      </c>
      <c r="Q530" s="170">
        <v>0</v>
      </c>
      <c r="R530"/>
      <c r="S530"/>
      <c r="T530"/>
      <c r="U530"/>
      <c r="V530"/>
      <c r="W530"/>
      <c r="X530"/>
    </row>
    <row r="531" spans="1:24" ht="15.75">
      <c r="A531" s="176"/>
      <c r="B531" s="182"/>
      <c r="C531" s="182"/>
      <c r="D531" s="182" t="s">
        <v>516</v>
      </c>
      <c r="E531" s="183">
        <v>61.75</v>
      </c>
      <c r="F531" s="182" t="s">
        <v>32</v>
      </c>
      <c r="G531" s="182" t="s">
        <v>26</v>
      </c>
      <c r="H531" s="63">
        <v>0</v>
      </c>
      <c r="I531" s="63">
        <v>0</v>
      </c>
      <c r="J531" s="63">
        <v>0</v>
      </c>
      <c r="K531" s="168">
        <v>0</v>
      </c>
      <c r="L531" s="63"/>
      <c r="M531" s="63">
        <v>0</v>
      </c>
      <c r="N531" s="63">
        <v>0</v>
      </c>
      <c r="O531" s="63">
        <v>0</v>
      </c>
      <c r="P531" s="169">
        <v>1</v>
      </c>
      <c r="Q531" s="170">
        <v>0</v>
      </c>
      <c r="R531"/>
      <c r="S531"/>
      <c r="T531"/>
      <c r="U531"/>
      <c r="V531"/>
      <c r="W531"/>
      <c r="X531"/>
    </row>
    <row r="532" spans="1:24" ht="15.75">
      <c r="A532" s="176"/>
      <c r="B532" s="182"/>
      <c r="C532" s="182"/>
      <c r="D532" s="182" t="s">
        <v>517</v>
      </c>
      <c r="E532" s="180">
        <v>61.75</v>
      </c>
      <c r="F532" t="s">
        <v>32</v>
      </c>
      <c r="G532" s="182" t="s">
        <v>26</v>
      </c>
      <c r="H532" s="63">
        <v>0</v>
      </c>
      <c r="I532" s="63">
        <v>0</v>
      </c>
      <c r="J532" s="63">
        <v>0</v>
      </c>
      <c r="K532" s="168">
        <v>0</v>
      </c>
      <c r="L532" s="63"/>
      <c r="M532" s="63">
        <v>0</v>
      </c>
      <c r="N532" s="63">
        <v>0</v>
      </c>
      <c r="O532" s="63">
        <v>0</v>
      </c>
      <c r="P532" s="169">
        <v>1</v>
      </c>
      <c r="Q532" s="170">
        <v>0</v>
      </c>
      <c r="R532"/>
      <c r="S532"/>
      <c r="T532"/>
      <c r="U532"/>
      <c r="V532"/>
      <c r="W532"/>
      <c r="X532"/>
    </row>
    <row r="533" spans="1:24" ht="15.75">
      <c r="A533" s="176"/>
      <c r="B533">
        <v>9501220282</v>
      </c>
      <c r="C533" t="s">
        <v>518</v>
      </c>
      <c r="D533" t="s">
        <v>519</v>
      </c>
      <c r="E533" s="180">
        <v>61.75</v>
      </c>
      <c r="F533" t="s">
        <v>32</v>
      </c>
      <c r="G533" t="s">
        <v>26</v>
      </c>
      <c r="H533" s="63">
        <v>0</v>
      </c>
      <c r="I533" s="63">
        <v>0</v>
      </c>
      <c r="J533" s="63">
        <v>0</v>
      </c>
      <c r="K533" s="168">
        <v>0</v>
      </c>
      <c r="L533" s="63"/>
      <c r="M533" s="63">
        <v>0</v>
      </c>
      <c r="N533" s="63">
        <v>0</v>
      </c>
      <c r="O533" s="63">
        <v>0</v>
      </c>
      <c r="P533" s="169">
        <v>1</v>
      </c>
      <c r="Q533" s="170">
        <v>0</v>
      </c>
      <c r="R533"/>
      <c r="S533"/>
      <c r="T533"/>
      <c r="U533"/>
      <c r="V533"/>
      <c r="W533"/>
      <c r="X533"/>
    </row>
    <row r="534" spans="1:24" ht="15.75">
      <c r="A534" s="176"/>
      <c r="B534"/>
      <c r="C534"/>
      <c r="D534" t="s">
        <v>520</v>
      </c>
      <c r="E534" s="180">
        <v>165</v>
      </c>
      <c r="F534" t="s">
        <v>29</v>
      </c>
      <c r="G534" t="s">
        <v>26</v>
      </c>
      <c r="H534" s="63">
        <v>0</v>
      </c>
      <c r="I534" s="63">
        <v>0</v>
      </c>
      <c r="J534" s="63">
        <v>0</v>
      </c>
      <c r="K534" s="168">
        <v>0</v>
      </c>
      <c r="L534" s="63"/>
      <c r="M534" s="63">
        <v>0</v>
      </c>
      <c r="N534" s="63">
        <v>0</v>
      </c>
      <c r="O534" s="63">
        <v>0</v>
      </c>
      <c r="P534" s="169">
        <v>1</v>
      </c>
      <c r="Q534" s="170">
        <v>0</v>
      </c>
      <c r="R534"/>
      <c r="S534"/>
      <c r="T534"/>
      <c r="U534"/>
      <c r="V534"/>
      <c r="W534"/>
      <c r="X534"/>
    </row>
    <row r="535" spans="1:24" ht="15.75">
      <c r="A535" s="176"/>
      <c r="B535"/>
      <c r="C535"/>
      <c r="D535" t="s">
        <v>521</v>
      </c>
      <c r="E535" s="180">
        <v>47.5</v>
      </c>
      <c r="F535" t="s">
        <v>32</v>
      </c>
      <c r="G535" t="s">
        <v>26</v>
      </c>
      <c r="H535" s="63">
        <v>0</v>
      </c>
      <c r="I535" s="63">
        <v>0</v>
      </c>
      <c r="J535" s="63">
        <v>0</v>
      </c>
      <c r="K535" s="168">
        <v>0</v>
      </c>
      <c r="L535" s="63"/>
      <c r="M535" s="63">
        <v>0</v>
      </c>
      <c r="N535" s="63">
        <v>0</v>
      </c>
      <c r="O535" s="63">
        <v>0</v>
      </c>
      <c r="P535" s="169">
        <v>1</v>
      </c>
      <c r="Q535" s="170">
        <v>0</v>
      </c>
      <c r="R535"/>
      <c r="S535"/>
      <c r="T535"/>
      <c r="U535"/>
      <c r="V535"/>
      <c r="W535"/>
      <c r="X535"/>
    </row>
    <row r="536" spans="1:24" ht="15.75">
      <c r="A536" s="176"/>
      <c r="B536"/>
      <c r="C536"/>
      <c r="D536" t="s">
        <v>522</v>
      </c>
      <c r="E536" s="180">
        <v>61.75</v>
      </c>
      <c r="F536" t="s">
        <v>32</v>
      </c>
      <c r="G536" t="s">
        <v>26</v>
      </c>
      <c r="H536" s="63">
        <v>0</v>
      </c>
      <c r="I536" s="63">
        <v>0</v>
      </c>
      <c r="J536" s="63">
        <v>0</v>
      </c>
      <c r="K536" s="168">
        <v>0</v>
      </c>
      <c r="L536" s="63"/>
      <c r="M536" s="63">
        <v>0</v>
      </c>
      <c r="N536" s="63">
        <v>0</v>
      </c>
      <c r="O536" s="63">
        <v>0</v>
      </c>
      <c r="P536" s="169">
        <v>1</v>
      </c>
      <c r="Q536" s="170">
        <v>0</v>
      </c>
      <c r="R536"/>
      <c r="S536"/>
      <c r="T536"/>
      <c r="U536"/>
      <c r="V536"/>
      <c r="W536"/>
      <c r="X536"/>
    </row>
    <row r="537" spans="1:24" ht="15.75">
      <c r="A537" s="176"/>
      <c r="B537">
        <v>9501219581</v>
      </c>
      <c r="C537" t="s">
        <v>523</v>
      </c>
      <c r="D537" t="s">
        <v>524</v>
      </c>
      <c r="E537" s="180">
        <v>61.75</v>
      </c>
      <c r="F537" t="s">
        <v>26</v>
      </c>
      <c r="G537" t="s">
        <v>26</v>
      </c>
      <c r="H537" s="63">
        <v>0</v>
      </c>
      <c r="I537" s="63">
        <v>0</v>
      </c>
      <c r="J537" s="63">
        <v>0</v>
      </c>
      <c r="K537" s="168">
        <v>0</v>
      </c>
      <c r="L537" s="63"/>
      <c r="M537" s="63">
        <v>0</v>
      </c>
      <c r="N537" s="63">
        <v>0</v>
      </c>
      <c r="O537" s="63">
        <v>0</v>
      </c>
      <c r="P537" s="169">
        <v>1</v>
      </c>
      <c r="Q537" s="170">
        <v>0</v>
      </c>
      <c r="R537"/>
      <c r="S537"/>
      <c r="T537"/>
      <c r="U537"/>
      <c r="V537"/>
      <c r="W537"/>
      <c r="X537"/>
    </row>
    <row r="538" spans="1:24" ht="15.75">
      <c r="A538" s="176"/>
      <c r="B538"/>
      <c r="C538"/>
      <c r="D538" t="s">
        <v>525</v>
      </c>
      <c r="E538" s="180">
        <v>47.5</v>
      </c>
      <c r="F538" t="s">
        <v>26</v>
      </c>
      <c r="G538" t="s">
        <v>26</v>
      </c>
      <c r="H538" s="63">
        <v>0</v>
      </c>
      <c r="I538" s="63">
        <v>0</v>
      </c>
      <c r="J538" s="63">
        <v>0</v>
      </c>
      <c r="K538" s="168">
        <v>0</v>
      </c>
      <c r="L538" s="63"/>
      <c r="M538" s="63">
        <v>0</v>
      </c>
      <c r="N538" s="63">
        <v>0</v>
      </c>
      <c r="O538" s="63">
        <v>0</v>
      </c>
      <c r="P538" s="169">
        <v>1</v>
      </c>
      <c r="Q538" s="170">
        <v>0</v>
      </c>
      <c r="R538"/>
      <c r="S538"/>
      <c r="T538"/>
      <c r="U538"/>
      <c r="V538"/>
      <c r="W538"/>
      <c r="X538"/>
    </row>
    <row r="539" spans="1:24" ht="15.75">
      <c r="A539" s="176"/>
      <c r="B539" t="s">
        <v>526</v>
      </c>
      <c r="C539" t="s">
        <v>527</v>
      </c>
      <c r="D539" t="s">
        <v>528</v>
      </c>
      <c r="E539" s="180">
        <v>61.75</v>
      </c>
      <c r="F539" t="s">
        <v>32</v>
      </c>
      <c r="G539" t="s">
        <v>26</v>
      </c>
      <c r="H539" s="63">
        <v>522</v>
      </c>
      <c r="I539" s="63">
        <v>32233.5</v>
      </c>
      <c r="J539" s="63">
        <v>0</v>
      </c>
      <c r="K539" s="168">
        <v>32233.5</v>
      </c>
      <c r="L539" s="63"/>
      <c r="M539" s="63">
        <v>0</v>
      </c>
      <c r="N539" s="63">
        <v>0</v>
      </c>
      <c r="O539" s="63">
        <v>0</v>
      </c>
      <c r="P539" s="169">
        <v>1</v>
      </c>
      <c r="Q539" s="170">
        <v>0</v>
      </c>
      <c r="R539"/>
      <c r="S539"/>
      <c r="T539"/>
      <c r="U539"/>
      <c r="V539"/>
      <c r="W539"/>
      <c r="X539"/>
    </row>
    <row r="540" spans="1:24" ht="15.75">
      <c r="A540" s="176" t="s">
        <v>529</v>
      </c>
      <c r="B540" s="175">
        <v>9501109645</v>
      </c>
      <c r="C540" t="s">
        <v>530</v>
      </c>
      <c r="D540" t="s">
        <v>531</v>
      </c>
      <c r="E540" s="180">
        <v>47.5</v>
      </c>
      <c r="F540" t="s">
        <v>32</v>
      </c>
      <c r="G540" t="s">
        <v>26</v>
      </c>
      <c r="H540" s="63">
        <v>0</v>
      </c>
      <c r="I540" s="63">
        <v>0</v>
      </c>
      <c r="J540" s="63">
        <v>0</v>
      </c>
      <c r="K540" s="168">
        <v>0</v>
      </c>
      <c r="L540" s="63"/>
      <c r="M540" s="63">
        <v>0</v>
      </c>
      <c r="N540" s="63">
        <v>0</v>
      </c>
      <c r="O540" s="63">
        <v>0</v>
      </c>
      <c r="P540" s="169">
        <v>1</v>
      </c>
      <c r="Q540" s="170">
        <v>0</v>
      </c>
      <c r="R540"/>
      <c r="S540"/>
      <c r="T540"/>
      <c r="U540"/>
      <c r="V540"/>
      <c r="W540"/>
      <c r="X540"/>
    </row>
    <row r="541" spans="1:24" ht="15.75">
      <c r="A541" s="176"/>
      <c r="B541" s="182" t="s">
        <v>532</v>
      </c>
      <c r="C541" s="182" t="s">
        <v>533</v>
      </c>
      <c r="D541" s="182" t="s">
        <v>534</v>
      </c>
      <c r="E541" s="183">
        <v>165</v>
      </c>
      <c r="F541" s="182" t="s">
        <v>29</v>
      </c>
      <c r="G541" s="182" t="s">
        <v>26</v>
      </c>
      <c r="H541" s="63">
        <v>0</v>
      </c>
      <c r="I541" s="63">
        <v>0</v>
      </c>
      <c r="J541" s="63">
        <v>0</v>
      </c>
      <c r="K541" s="168">
        <v>0</v>
      </c>
      <c r="L541" s="63"/>
      <c r="M541" s="63">
        <v>0</v>
      </c>
      <c r="N541" s="63">
        <v>0</v>
      </c>
      <c r="O541" s="63">
        <v>0</v>
      </c>
      <c r="P541" s="169">
        <v>1</v>
      </c>
      <c r="Q541" s="170">
        <v>0</v>
      </c>
      <c r="R541"/>
      <c r="S541"/>
      <c r="T541"/>
      <c r="U541"/>
      <c r="V541"/>
      <c r="W541"/>
      <c r="X541"/>
    </row>
    <row r="542" spans="1:24" ht="15.75">
      <c r="A542" s="175" t="s">
        <v>535</v>
      </c>
      <c r="B542" s="175">
        <v>9501117556</v>
      </c>
      <c r="C542" s="175" t="s">
        <v>536</v>
      </c>
      <c r="D542" s="175" t="s">
        <v>537</v>
      </c>
      <c r="E542" s="177">
        <v>61.75</v>
      </c>
      <c r="F542" t="s">
        <v>32</v>
      </c>
      <c r="G542" s="175" t="s">
        <v>26</v>
      </c>
      <c r="H542" s="63">
        <v>0</v>
      </c>
      <c r="I542" s="63">
        <v>0</v>
      </c>
      <c r="J542" s="63">
        <v>0</v>
      </c>
      <c r="K542" s="168">
        <v>0</v>
      </c>
      <c r="L542" s="63"/>
      <c r="M542" s="63">
        <v>0</v>
      </c>
      <c r="N542" s="63">
        <v>0</v>
      </c>
      <c r="O542" s="63">
        <v>0</v>
      </c>
      <c r="P542" s="169">
        <v>1</v>
      </c>
      <c r="Q542" s="170">
        <v>0</v>
      </c>
      <c r="R542"/>
      <c r="S542"/>
      <c r="T542"/>
      <c r="U542"/>
      <c r="V542"/>
      <c r="W542"/>
      <c r="X542"/>
    </row>
    <row r="543" spans="1:24" ht="15.75">
      <c r="A543" s="176"/>
      <c r="B543" s="176"/>
      <c r="C543" t="s">
        <v>538</v>
      </c>
      <c r="D543" t="s">
        <v>537</v>
      </c>
      <c r="E543" s="180">
        <v>61.75</v>
      </c>
      <c r="F543" t="s">
        <v>32</v>
      </c>
      <c r="G543" t="s">
        <v>26</v>
      </c>
      <c r="H543" s="63">
        <v>30</v>
      </c>
      <c r="I543" s="63">
        <v>1852.5</v>
      </c>
      <c r="J543" s="63">
        <v>0</v>
      </c>
      <c r="K543" s="168">
        <v>1852.5</v>
      </c>
      <c r="L543" s="63"/>
      <c r="M543" s="63">
        <v>0</v>
      </c>
      <c r="N543" s="63">
        <v>0</v>
      </c>
      <c r="O543" s="63">
        <v>0</v>
      </c>
      <c r="P543" s="169">
        <v>1</v>
      </c>
      <c r="Q543" s="170">
        <v>0</v>
      </c>
      <c r="R543"/>
      <c r="S543"/>
      <c r="T543"/>
      <c r="U543"/>
      <c r="V543"/>
      <c r="W543"/>
      <c r="X543"/>
    </row>
    <row r="544" spans="1:24" ht="15.75">
      <c r="A544" s="176"/>
      <c r="B544" s="182" t="s">
        <v>539</v>
      </c>
      <c r="C544" s="182" t="s">
        <v>540</v>
      </c>
      <c r="D544" s="182" t="s">
        <v>43</v>
      </c>
      <c r="E544" s="180">
        <v>61.75</v>
      </c>
      <c r="F544" t="s">
        <v>32</v>
      </c>
      <c r="G544" s="182" t="s">
        <v>26</v>
      </c>
      <c r="H544" s="63">
        <v>0</v>
      </c>
      <c r="I544" s="63">
        <v>0</v>
      </c>
      <c r="J544" s="63">
        <v>0</v>
      </c>
      <c r="K544" s="168">
        <v>0</v>
      </c>
      <c r="L544" s="63"/>
      <c r="M544" s="63">
        <v>0</v>
      </c>
      <c r="N544" s="63">
        <v>0</v>
      </c>
      <c r="O544" s="63">
        <v>0</v>
      </c>
      <c r="P544" s="169">
        <v>2</v>
      </c>
      <c r="Q544" s="170">
        <v>0</v>
      </c>
      <c r="R544"/>
      <c r="S544"/>
      <c r="T544"/>
      <c r="U544"/>
      <c r="V544"/>
      <c r="W544"/>
      <c r="X544"/>
    </row>
    <row r="545" spans="1:24" ht="15.75">
      <c r="A545" s="176"/>
      <c r="B545" s="182">
        <v>9501188195</v>
      </c>
      <c r="C545" s="182" t="s">
        <v>541</v>
      </c>
      <c r="D545" s="182" t="s">
        <v>542</v>
      </c>
      <c r="E545" s="183">
        <v>165</v>
      </c>
      <c r="F545" s="182" t="s">
        <v>29</v>
      </c>
      <c r="G545" s="182" t="s">
        <v>26</v>
      </c>
      <c r="H545" s="63">
        <v>0</v>
      </c>
      <c r="I545" s="63">
        <v>0</v>
      </c>
      <c r="J545" s="63">
        <v>0</v>
      </c>
      <c r="K545" s="168">
        <v>0</v>
      </c>
      <c r="L545" s="63"/>
      <c r="M545" s="63">
        <v>0</v>
      </c>
      <c r="N545" s="63">
        <v>0</v>
      </c>
      <c r="O545" s="63">
        <v>0</v>
      </c>
      <c r="P545" s="169">
        <v>1</v>
      </c>
      <c r="Q545" s="170">
        <v>0</v>
      </c>
      <c r="R545"/>
      <c r="S545"/>
      <c r="T545"/>
      <c r="U545"/>
      <c r="V545"/>
      <c r="W545"/>
      <c r="X545"/>
    </row>
    <row r="546" spans="1:24" ht="15.75">
      <c r="A546" s="176"/>
      <c r="B546">
        <v>9501187116</v>
      </c>
      <c r="C546" t="s">
        <v>543</v>
      </c>
      <c r="D546" t="s">
        <v>542</v>
      </c>
      <c r="E546" s="180">
        <v>165</v>
      </c>
      <c r="F546" t="s">
        <v>29</v>
      </c>
      <c r="G546" t="s">
        <v>26</v>
      </c>
      <c r="H546" s="63">
        <v>152</v>
      </c>
      <c r="I546" s="63">
        <v>25080</v>
      </c>
      <c r="J546" s="63">
        <v>0</v>
      </c>
      <c r="K546" s="168">
        <v>25080</v>
      </c>
      <c r="L546" s="63"/>
      <c r="M546" s="63">
        <v>0</v>
      </c>
      <c r="N546" s="63">
        <v>0</v>
      </c>
      <c r="O546" s="63">
        <v>0</v>
      </c>
      <c r="P546" s="169">
        <v>1</v>
      </c>
      <c r="Q546" s="170">
        <v>0</v>
      </c>
      <c r="R546"/>
      <c r="S546"/>
      <c r="T546"/>
      <c r="U546"/>
      <c r="V546"/>
      <c r="W546"/>
      <c r="X546"/>
    </row>
    <row r="547" spans="1:24" ht="15.75">
      <c r="A547" s="176"/>
      <c r="B547">
        <v>9501226648</v>
      </c>
      <c r="C547" t="s">
        <v>544</v>
      </c>
      <c r="D547" t="s">
        <v>475</v>
      </c>
      <c r="E547" s="180">
        <v>165</v>
      </c>
      <c r="F547" t="s">
        <v>29</v>
      </c>
      <c r="G547" t="s">
        <v>26</v>
      </c>
      <c r="H547" s="63">
        <v>0</v>
      </c>
      <c r="I547" s="63">
        <v>0</v>
      </c>
      <c r="J547" s="63">
        <v>0</v>
      </c>
      <c r="K547" s="168">
        <v>0</v>
      </c>
      <c r="L547" s="63"/>
      <c r="M547" s="63">
        <v>0</v>
      </c>
      <c r="N547" s="63">
        <v>0</v>
      </c>
      <c r="O547" s="63">
        <v>0</v>
      </c>
      <c r="P547" s="169">
        <v>1</v>
      </c>
      <c r="Q547" s="170">
        <v>0</v>
      </c>
      <c r="R547"/>
      <c r="S547"/>
      <c r="T547"/>
      <c r="U547"/>
      <c r="V547"/>
      <c r="W547"/>
      <c r="X547"/>
    </row>
    <row r="548" spans="1:24" ht="15.75">
      <c r="A548" s="176"/>
      <c r="B548"/>
      <c r="C548"/>
      <c r="D548" t="s">
        <v>545</v>
      </c>
      <c r="E548" s="180">
        <v>61.75</v>
      </c>
      <c r="F548" t="s">
        <v>32</v>
      </c>
      <c r="G548" t="s">
        <v>26</v>
      </c>
      <c r="H548" s="63">
        <v>0</v>
      </c>
      <c r="I548" s="63">
        <v>0</v>
      </c>
      <c r="J548" s="63">
        <v>0</v>
      </c>
      <c r="K548" s="168">
        <v>0</v>
      </c>
      <c r="L548" s="63"/>
      <c r="M548" s="63">
        <v>0</v>
      </c>
      <c r="N548" s="63">
        <v>0</v>
      </c>
      <c r="O548" s="63">
        <v>0</v>
      </c>
      <c r="P548" s="169">
        <v>1</v>
      </c>
      <c r="Q548" s="170">
        <v>0</v>
      </c>
      <c r="R548"/>
      <c r="S548"/>
      <c r="T548"/>
      <c r="U548"/>
      <c r="V548"/>
      <c r="W548"/>
      <c r="X548"/>
    </row>
    <row r="549" spans="1:24" ht="15.75">
      <c r="A549" s="176"/>
      <c r="B549"/>
      <c r="C549"/>
      <c r="D549" t="s">
        <v>546</v>
      </c>
      <c r="E549" s="180">
        <v>61.75</v>
      </c>
      <c r="F549" t="s">
        <v>32</v>
      </c>
      <c r="G549" t="s">
        <v>26</v>
      </c>
      <c r="H549" s="63">
        <v>0</v>
      </c>
      <c r="I549" s="63">
        <v>0</v>
      </c>
      <c r="J549" s="63">
        <v>0</v>
      </c>
      <c r="K549" s="168">
        <v>0</v>
      </c>
      <c r="L549" s="63"/>
      <c r="M549" s="63">
        <v>0</v>
      </c>
      <c r="N549" s="63">
        <v>0</v>
      </c>
      <c r="O549" s="63">
        <v>0</v>
      </c>
      <c r="P549" s="169">
        <v>1</v>
      </c>
      <c r="Q549" s="170">
        <v>0</v>
      </c>
      <c r="R549"/>
      <c r="S549"/>
      <c r="T549"/>
      <c r="U549"/>
      <c r="V549"/>
      <c r="W549"/>
      <c r="X549"/>
    </row>
    <row r="550" spans="1:24" ht="15.75">
      <c r="A550" s="176"/>
      <c r="B550"/>
      <c r="C550"/>
      <c r="D550" t="s">
        <v>547</v>
      </c>
      <c r="E550" s="180">
        <v>47.5</v>
      </c>
      <c r="F550" t="s">
        <v>32</v>
      </c>
      <c r="G550" t="s">
        <v>26</v>
      </c>
      <c r="H550" s="63">
        <v>0</v>
      </c>
      <c r="I550" s="63">
        <v>0</v>
      </c>
      <c r="J550" s="63">
        <v>0</v>
      </c>
      <c r="K550" s="168">
        <v>0</v>
      </c>
      <c r="L550" s="63"/>
      <c r="M550" s="63">
        <v>0</v>
      </c>
      <c r="N550" s="63">
        <v>0</v>
      </c>
      <c r="O550" s="63">
        <v>0</v>
      </c>
      <c r="P550" s="169">
        <v>1</v>
      </c>
      <c r="Q550" s="170">
        <v>0</v>
      </c>
      <c r="R550"/>
      <c r="S550"/>
      <c r="T550"/>
      <c r="U550"/>
      <c r="V550"/>
      <c r="W550"/>
      <c r="X550"/>
    </row>
    <row r="551" spans="1:24" ht="15.75">
      <c r="A551" s="176"/>
      <c r="B551"/>
      <c r="C551"/>
      <c r="D551" t="s">
        <v>548</v>
      </c>
      <c r="E551" s="180">
        <v>47.5</v>
      </c>
      <c r="F551" t="s">
        <v>32</v>
      </c>
      <c r="G551" t="s">
        <v>26</v>
      </c>
      <c r="H551" s="63">
        <v>0</v>
      </c>
      <c r="I551" s="63">
        <v>0</v>
      </c>
      <c r="J551" s="63">
        <v>0</v>
      </c>
      <c r="K551" s="168">
        <v>0</v>
      </c>
      <c r="L551" s="63"/>
      <c r="M551" s="63">
        <v>0</v>
      </c>
      <c r="N551" s="63">
        <v>0</v>
      </c>
      <c r="O551" s="63">
        <v>0</v>
      </c>
      <c r="P551" s="169">
        <v>1</v>
      </c>
      <c r="Q551" s="170">
        <v>0</v>
      </c>
      <c r="R551"/>
      <c r="S551"/>
      <c r="T551"/>
      <c r="U551"/>
      <c r="V551"/>
      <c r="W551"/>
      <c r="X551"/>
    </row>
    <row r="552" spans="1:24" ht="15.75">
      <c r="A552" s="176"/>
      <c r="B552">
        <v>9501218234</v>
      </c>
      <c r="C552" t="s">
        <v>549</v>
      </c>
      <c r="D552" t="s">
        <v>550</v>
      </c>
      <c r="E552" s="180">
        <v>165</v>
      </c>
      <c r="F552" t="s">
        <v>29</v>
      </c>
      <c r="G552" t="s">
        <v>26</v>
      </c>
      <c r="H552" s="63">
        <v>0</v>
      </c>
      <c r="I552" s="63">
        <v>0</v>
      </c>
      <c r="J552" s="63">
        <v>0</v>
      </c>
      <c r="K552" s="168">
        <v>0</v>
      </c>
      <c r="L552" s="63"/>
      <c r="M552" s="63">
        <v>0</v>
      </c>
      <c r="N552" s="63">
        <v>0</v>
      </c>
      <c r="O552" s="63">
        <v>0</v>
      </c>
      <c r="P552" s="169">
        <v>1</v>
      </c>
      <c r="Q552" s="170">
        <v>0</v>
      </c>
      <c r="R552"/>
      <c r="S552"/>
      <c r="T552"/>
      <c r="U552"/>
      <c r="V552"/>
      <c r="W552"/>
      <c r="X552"/>
    </row>
    <row r="553" spans="1:24" ht="15.75">
      <c r="A553" s="176"/>
      <c r="B553"/>
      <c r="C553"/>
      <c r="D553" t="s">
        <v>551</v>
      </c>
      <c r="E553" s="180">
        <v>50</v>
      </c>
      <c r="F553" t="s">
        <v>32</v>
      </c>
      <c r="G553" t="s">
        <v>26</v>
      </c>
      <c r="H553" s="63">
        <v>162</v>
      </c>
      <c r="I553" s="63">
        <v>8100</v>
      </c>
      <c r="J553" s="63">
        <v>0</v>
      </c>
      <c r="K553" s="168">
        <v>8100</v>
      </c>
      <c r="L553" s="63"/>
      <c r="M553" s="63">
        <v>0</v>
      </c>
      <c r="N553" s="63">
        <v>0</v>
      </c>
      <c r="O553" s="63">
        <v>0</v>
      </c>
      <c r="P553" s="169">
        <v>1</v>
      </c>
      <c r="Q553" s="170">
        <v>0</v>
      </c>
      <c r="R553"/>
      <c r="S553"/>
      <c r="T553"/>
      <c r="U553"/>
      <c r="V553"/>
      <c r="W553"/>
      <c r="X553"/>
    </row>
    <row r="554" spans="1:24" ht="15.75">
      <c r="A554" s="176"/>
      <c r="B554"/>
      <c r="C554"/>
      <c r="D554" t="s">
        <v>552</v>
      </c>
      <c r="E554" s="180">
        <v>61.75</v>
      </c>
      <c r="F554" t="s">
        <v>32</v>
      </c>
      <c r="G554" t="s">
        <v>26</v>
      </c>
      <c r="H554" s="63">
        <v>172</v>
      </c>
      <c r="I554" s="63">
        <v>10621</v>
      </c>
      <c r="J554" s="63">
        <v>0</v>
      </c>
      <c r="K554" s="168">
        <v>10621</v>
      </c>
      <c r="L554" s="63"/>
      <c r="M554" s="63">
        <v>0</v>
      </c>
      <c r="N554" s="63">
        <v>0</v>
      </c>
      <c r="O554" s="63">
        <v>0</v>
      </c>
      <c r="P554" s="169">
        <v>1</v>
      </c>
      <c r="Q554" s="170">
        <v>0</v>
      </c>
      <c r="R554"/>
      <c r="S554"/>
      <c r="T554"/>
      <c r="U554"/>
      <c r="V554"/>
      <c r="W554"/>
      <c r="X554"/>
    </row>
    <row r="555" spans="1:24" ht="15.75">
      <c r="A555" s="176"/>
      <c r="B555" t="s">
        <v>526</v>
      </c>
      <c r="C555" t="s">
        <v>553</v>
      </c>
      <c r="D555" t="s">
        <v>554</v>
      </c>
      <c r="E555" s="180">
        <v>44</v>
      </c>
      <c r="F555" t="s">
        <v>32</v>
      </c>
      <c r="G555" t="s">
        <v>26</v>
      </c>
      <c r="H555" s="63">
        <v>0</v>
      </c>
      <c r="I555" s="63">
        <v>0</v>
      </c>
      <c r="J555" s="63">
        <v>0</v>
      </c>
      <c r="K555" s="168">
        <v>0</v>
      </c>
      <c r="L555" s="63"/>
      <c r="M555" s="63">
        <v>0</v>
      </c>
      <c r="N555" s="63">
        <v>0</v>
      </c>
      <c r="O555" s="63">
        <v>0</v>
      </c>
      <c r="P555" s="169">
        <v>1</v>
      </c>
      <c r="Q555" s="170">
        <v>0</v>
      </c>
      <c r="R555"/>
      <c r="S555"/>
      <c r="T555"/>
      <c r="U555"/>
      <c r="V555"/>
      <c r="W555"/>
      <c r="X555"/>
    </row>
    <row r="556" spans="1:24" ht="15.75">
      <c r="A556" s="176"/>
      <c r="B556"/>
      <c r="C556" t="s">
        <v>555</v>
      </c>
      <c r="D556" t="s">
        <v>469</v>
      </c>
      <c r="E556" s="180">
        <v>61.75</v>
      </c>
      <c r="F556" t="s">
        <v>32</v>
      </c>
      <c r="G556" t="s">
        <v>26</v>
      </c>
      <c r="H556" s="63">
        <v>171</v>
      </c>
      <c r="I556" s="63">
        <v>10559.25</v>
      </c>
      <c r="J556" s="63">
        <v>0</v>
      </c>
      <c r="K556" s="168">
        <v>10559.25</v>
      </c>
      <c r="L556" s="63"/>
      <c r="M556" s="63">
        <v>0</v>
      </c>
      <c r="N556" s="63">
        <v>0</v>
      </c>
      <c r="O556" s="63">
        <v>0</v>
      </c>
      <c r="P556" s="169">
        <v>1</v>
      </c>
      <c r="Q556" s="170">
        <v>0</v>
      </c>
      <c r="R556"/>
      <c r="S556"/>
      <c r="T556"/>
      <c r="U556"/>
      <c r="V556"/>
      <c r="W556"/>
      <c r="X556"/>
    </row>
    <row r="557" spans="1:24" ht="15.75">
      <c r="A557" s="176"/>
      <c r="B557"/>
      <c r="C557"/>
      <c r="D557" t="s">
        <v>520</v>
      </c>
      <c r="E557" s="180">
        <v>165</v>
      </c>
      <c r="F557" t="s">
        <v>32</v>
      </c>
      <c r="G557" t="s">
        <v>26</v>
      </c>
      <c r="H557" s="63">
        <v>136</v>
      </c>
      <c r="I557" s="63">
        <v>22440</v>
      </c>
      <c r="J557" s="63">
        <v>0</v>
      </c>
      <c r="K557" s="168">
        <v>22440</v>
      </c>
      <c r="L557" s="63"/>
      <c r="M557" s="63">
        <v>0</v>
      </c>
      <c r="N557" s="63">
        <v>0</v>
      </c>
      <c r="O557" s="63">
        <v>0</v>
      </c>
      <c r="P557" s="169">
        <v>1</v>
      </c>
      <c r="Q557" s="170">
        <v>0</v>
      </c>
      <c r="R557"/>
      <c r="S557"/>
      <c r="T557"/>
      <c r="U557"/>
      <c r="V557"/>
      <c r="W557"/>
      <c r="X557"/>
    </row>
    <row r="558" spans="1:24" ht="15.75">
      <c r="A558" s="176"/>
      <c r="B558"/>
      <c r="C558"/>
      <c r="D558" t="s">
        <v>522</v>
      </c>
      <c r="E558" s="180">
        <v>61.75</v>
      </c>
      <c r="F558" t="s">
        <v>32</v>
      </c>
      <c r="G558" t="s">
        <v>26</v>
      </c>
      <c r="H558" s="63">
        <v>162</v>
      </c>
      <c r="I558" s="63">
        <v>10003.5</v>
      </c>
      <c r="J558" s="63">
        <v>0</v>
      </c>
      <c r="K558" s="168">
        <v>10003.5</v>
      </c>
      <c r="L558" s="63"/>
      <c r="M558" s="63">
        <v>0</v>
      </c>
      <c r="N558" s="63">
        <v>0</v>
      </c>
      <c r="O558" s="63">
        <v>0</v>
      </c>
      <c r="P558" s="169">
        <v>1</v>
      </c>
      <c r="Q558" s="170">
        <v>0</v>
      </c>
      <c r="R558"/>
      <c r="S558"/>
      <c r="T558"/>
      <c r="U558"/>
      <c r="V558"/>
      <c r="W558"/>
      <c r="X558"/>
    </row>
    <row r="559" spans="1:24" ht="15.75">
      <c r="A559" s="176"/>
      <c r="B559"/>
      <c r="C559"/>
      <c r="D559" t="s">
        <v>556</v>
      </c>
      <c r="E559" s="180">
        <v>47.5</v>
      </c>
      <c r="F559" t="s">
        <v>32</v>
      </c>
      <c r="G559" t="s">
        <v>26</v>
      </c>
      <c r="H559" s="63">
        <v>90</v>
      </c>
      <c r="I559" s="63">
        <v>4275</v>
      </c>
      <c r="J559" s="63">
        <v>0</v>
      </c>
      <c r="K559" s="168">
        <v>4275</v>
      </c>
      <c r="L559" s="63"/>
      <c r="M559" s="63">
        <v>0</v>
      </c>
      <c r="N559" s="63">
        <v>0</v>
      </c>
      <c r="O559" s="63">
        <v>0</v>
      </c>
      <c r="P559" s="169">
        <v>1</v>
      </c>
      <c r="Q559" s="170">
        <v>0</v>
      </c>
      <c r="R559"/>
      <c r="S559"/>
      <c r="T559"/>
      <c r="U559"/>
      <c r="V559"/>
      <c r="W559"/>
      <c r="X559"/>
    </row>
    <row r="560" spans="1:24" ht="15.75">
      <c r="A560" s="176"/>
      <c r="B560">
        <v>9501242577</v>
      </c>
      <c r="C560" t="s">
        <v>557</v>
      </c>
      <c r="D560" t="s">
        <v>558</v>
      </c>
      <c r="E560" s="180">
        <v>155</v>
      </c>
      <c r="F560" t="s">
        <v>29</v>
      </c>
      <c r="G560" t="s">
        <v>26</v>
      </c>
      <c r="H560" s="63">
        <v>0</v>
      </c>
      <c r="I560" s="63">
        <v>0</v>
      </c>
      <c r="J560" s="63">
        <v>0</v>
      </c>
      <c r="K560" s="168">
        <v>0</v>
      </c>
      <c r="L560" s="63"/>
      <c r="M560" s="63">
        <v>0</v>
      </c>
      <c r="N560" s="63">
        <v>0</v>
      </c>
      <c r="O560" s="63">
        <v>0</v>
      </c>
      <c r="P560" s="169">
        <v>1</v>
      </c>
      <c r="Q560" s="170">
        <v>0</v>
      </c>
      <c r="R560"/>
      <c r="S560"/>
      <c r="T560"/>
      <c r="U560"/>
      <c r="V560"/>
      <c r="W560"/>
      <c r="X560"/>
    </row>
    <row r="561" spans="1:24" ht="15.75">
      <c r="A561" s="176"/>
      <c r="B561">
        <v>9501236569</v>
      </c>
      <c r="C561" t="s">
        <v>559</v>
      </c>
      <c r="D561" t="s">
        <v>471</v>
      </c>
      <c r="E561" s="180">
        <v>61.75</v>
      </c>
      <c r="F561" t="s">
        <v>32</v>
      </c>
      <c r="G561" t="s">
        <v>26</v>
      </c>
      <c r="H561" s="63">
        <v>176</v>
      </c>
      <c r="I561" s="63">
        <v>10868</v>
      </c>
      <c r="J561" s="63">
        <v>0</v>
      </c>
      <c r="K561" s="168">
        <v>10868</v>
      </c>
      <c r="L561" s="63"/>
      <c r="M561" s="63">
        <v>0</v>
      </c>
      <c r="N561" s="63">
        <v>0</v>
      </c>
      <c r="O561" s="63">
        <v>0</v>
      </c>
      <c r="P561" s="169">
        <v>1</v>
      </c>
      <c r="Q561" s="170">
        <v>0</v>
      </c>
      <c r="R561"/>
      <c r="S561"/>
      <c r="T561"/>
      <c r="U561" s="109"/>
      <c r="V561" s="109"/>
      <c r="W561" s="104"/>
      <c r="X561" s="104"/>
    </row>
    <row r="562" spans="1:24" ht="15.75">
      <c r="A562" s="176"/>
      <c r="B562"/>
      <c r="C562"/>
      <c r="D562" t="s">
        <v>497</v>
      </c>
      <c r="E562" s="180">
        <v>47.5</v>
      </c>
      <c r="F562" t="s">
        <v>32</v>
      </c>
      <c r="G562" t="s">
        <v>26</v>
      </c>
      <c r="H562" s="63">
        <v>176</v>
      </c>
      <c r="I562" s="63">
        <v>8360</v>
      </c>
      <c r="J562" s="63">
        <v>0</v>
      </c>
      <c r="K562" s="168">
        <v>8360</v>
      </c>
      <c r="L562" s="63"/>
      <c r="M562" s="63">
        <v>0</v>
      </c>
      <c r="N562" s="63">
        <v>0</v>
      </c>
      <c r="O562" s="63">
        <v>0</v>
      </c>
      <c r="P562" s="169">
        <v>1</v>
      </c>
      <c r="Q562" s="170">
        <v>0</v>
      </c>
      <c r="R562"/>
      <c r="S562"/>
      <c r="T562"/>
      <c r="U562" s="109"/>
      <c r="V562" s="109"/>
      <c r="W562" s="104"/>
      <c r="X562" s="104"/>
    </row>
    <row r="563" spans="1:24" ht="15.75">
      <c r="A563" s="176"/>
      <c r="B563"/>
      <c r="C563"/>
      <c r="D563" t="s">
        <v>498</v>
      </c>
      <c r="E563" s="180">
        <v>61.75</v>
      </c>
      <c r="F563" t="s">
        <v>32</v>
      </c>
      <c r="G563" t="s">
        <v>26</v>
      </c>
      <c r="H563" s="63">
        <v>176</v>
      </c>
      <c r="I563" s="63">
        <v>10868</v>
      </c>
      <c r="J563" s="63">
        <v>0</v>
      </c>
      <c r="K563" s="168">
        <v>10868</v>
      </c>
      <c r="L563" s="63"/>
      <c r="M563" s="63">
        <v>0</v>
      </c>
      <c r="N563" s="63">
        <v>0</v>
      </c>
      <c r="O563" s="63">
        <v>0</v>
      </c>
      <c r="P563" s="169">
        <v>1</v>
      </c>
      <c r="Q563" s="170">
        <v>0</v>
      </c>
      <c r="R563"/>
      <c r="S563"/>
      <c r="T563"/>
      <c r="U563" s="109"/>
      <c r="V563" s="109"/>
      <c r="W563" s="104"/>
      <c r="X563" s="104"/>
    </row>
    <row r="564" spans="1:24" ht="15.75">
      <c r="A564" s="176"/>
      <c r="B564"/>
      <c r="C564"/>
      <c r="D564" t="s">
        <v>499</v>
      </c>
      <c r="E564" s="180">
        <v>47.5</v>
      </c>
      <c r="F564" t="s">
        <v>32</v>
      </c>
      <c r="G564" t="s">
        <v>26</v>
      </c>
      <c r="H564" s="63">
        <v>176</v>
      </c>
      <c r="I564" s="63">
        <v>8360</v>
      </c>
      <c r="J564" s="63">
        <v>0</v>
      </c>
      <c r="K564" s="168">
        <v>8360</v>
      </c>
      <c r="L564" s="63"/>
      <c r="M564" s="63">
        <v>0</v>
      </c>
      <c r="N564" s="63">
        <v>0</v>
      </c>
      <c r="O564" s="63">
        <v>0</v>
      </c>
      <c r="P564" s="169">
        <v>1</v>
      </c>
      <c r="Q564" s="170">
        <v>0</v>
      </c>
      <c r="R564"/>
      <c r="S564"/>
      <c r="T564"/>
      <c r="U564" s="109"/>
      <c r="V564" s="109"/>
      <c r="W564" s="104"/>
      <c r="X564" s="104"/>
    </row>
    <row r="565" spans="1:24" ht="15.75">
      <c r="A565" s="176"/>
      <c r="B565"/>
      <c r="C565"/>
      <c r="D565" t="s">
        <v>560</v>
      </c>
      <c r="E565" s="180">
        <v>265</v>
      </c>
      <c r="F565" t="s">
        <v>29</v>
      </c>
      <c r="G565" t="s">
        <v>26</v>
      </c>
      <c r="H565" s="63">
        <v>152</v>
      </c>
      <c r="I565" s="63">
        <v>40280</v>
      </c>
      <c r="J565" s="63">
        <v>0</v>
      </c>
      <c r="K565" s="168">
        <v>40280</v>
      </c>
      <c r="L565" s="63"/>
      <c r="M565" s="63">
        <v>0</v>
      </c>
      <c r="N565" s="63">
        <v>0</v>
      </c>
      <c r="O565" s="63">
        <v>0</v>
      </c>
      <c r="P565" s="169">
        <v>1</v>
      </c>
      <c r="Q565" s="170">
        <v>0</v>
      </c>
      <c r="R565"/>
      <c r="S565"/>
      <c r="T565"/>
      <c r="U565" s="109"/>
      <c r="V565" s="109"/>
      <c r="W565" s="104"/>
      <c r="X565" s="104"/>
    </row>
    <row r="566" spans="1:24" ht="15.75">
      <c r="A566" s="176"/>
      <c r="B566"/>
      <c r="C566"/>
      <c r="D566" t="s">
        <v>561</v>
      </c>
      <c r="E566" s="180">
        <v>47.5</v>
      </c>
      <c r="F566" t="s">
        <v>32</v>
      </c>
      <c r="G566" t="s">
        <v>26</v>
      </c>
      <c r="H566" s="63">
        <v>176</v>
      </c>
      <c r="I566" s="63">
        <v>8360</v>
      </c>
      <c r="J566" s="63">
        <v>0</v>
      </c>
      <c r="K566" s="168">
        <v>8360</v>
      </c>
      <c r="L566" s="63"/>
      <c r="M566" s="63">
        <v>0</v>
      </c>
      <c r="N566" s="63">
        <v>0</v>
      </c>
      <c r="O566" s="63">
        <v>0</v>
      </c>
      <c r="P566" s="169">
        <v>1</v>
      </c>
      <c r="Q566" s="170">
        <v>0</v>
      </c>
      <c r="R566"/>
      <c r="S566"/>
      <c r="T566"/>
      <c r="U566" s="109"/>
      <c r="V566" s="109"/>
      <c r="W566" s="104"/>
      <c r="X566" s="104"/>
    </row>
    <row r="567" spans="1:24" ht="15.75">
      <c r="A567" s="176"/>
      <c r="B567"/>
      <c r="C567"/>
      <c r="D567" t="s">
        <v>562</v>
      </c>
      <c r="E567" s="180">
        <v>47.5</v>
      </c>
      <c r="F567" t="s">
        <v>32</v>
      </c>
      <c r="G567" t="s">
        <v>26</v>
      </c>
      <c r="H567" s="63">
        <v>176</v>
      </c>
      <c r="I567" s="63">
        <v>8360</v>
      </c>
      <c r="J567" s="63">
        <v>0</v>
      </c>
      <c r="K567" s="168">
        <v>8360</v>
      </c>
      <c r="L567" s="63"/>
      <c r="M567" s="63">
        <v>0</v>
      </c>
      <c r="N567" s="63">
        <v>0</v>
      </c>
      <c r="O567" s="63">
        <v>0</v>
      </c>
      <c r="P567" s="169">
        <v>1</v>
      </c>
      <c r="Q567" s="170">
        <v>0</v>
      </c>
      <c r="R567"/>
      <c r="S567"/>
      <c r="T567"/>
      <c r="U567" s="109"/>
      <c r="V567" s="109"/>
      <c r="W567" s="104"/>
      <c r="X567" s="104"/>
    </row>
    <row r="568" spans="1:24" ht="15.75">
      <c r="A568" s="176"/>
      <c r="B568" t="s">
        <v>563</v>
      </c>
      <c r="C568" t="s">
        <v>564</v>
      </c>
      <c r="D568" t="s">
        <v>43</v>
      </c>
      <c r="E568" s="180">
        <v>265</v>
      </c>
      <c r="F568" t="s">
        <v>29</v>
      </c>
      <c r="G568" t="s">
        <v>26</v>
      </c>
      <c r="H568" s="63">
        <v>0</v>
      </c>
      <c r="I568" s="63">
        <v>0</v>
      </c>
      <c r="J568" s="63">
        <v>0</v>
      </c>
      <c r="K568" s="168">
        <v>0</v>
      </c>
      <c r="L568" s="63"/>
      <c r="M568" s="63">
        <v>0</v>
      </c>
      <c r="N568" s="63">
        <v>0</v>
      </c>
      <c r="O568" s="63">
        <v>0</v>
      </c>
      <c r="P568" s="169">
        <v>1</v>
      </c>
      <c r="Q568" s="170">
        <v>0</v>
      </c>
      <c r="R568"/>
      <c r="S568"/>
      <c r="T568"/>
      <c r="U568" s="109"/>
      <c r="V568" s="109"/>
      <c r="W568" s="104"/>
      <c r="X568" s="104"/>
    </row>
    <row r="569" spans="1:24" ht="15.75">
      <c r="A569" s="176"/>
      <c r="B569"/>
      <c r="C569"/>
      <c r="D569"/>
      <c r="E569" s="180">
        <v>61.75</v>
      </c>
      <c r="F569" t="s">
        <v>32</v>
      </c>
      <c r="G569" t="s">
        <v>26</v>
      </c>
      <c r="H569" s="63">
        <v>0</v>
      </c>
      <c r="I569" s="63">
        <v>0</v>
      </c>
      <c r="J569" s="63">
        <v>0</v>
      </c>
      <c r="K569" s="168">
        <v>0</v>
      </c>
      <c r="L569" s="63"/>
      <c r="M569" s="63">
        <v>0</v>
      </c>
      <c r="N569" s="63">
        <v>0</v>
      </c>
      <c r="O569" s="63">
        <v>0</v>
      </c>
      <c r="P569" s="169">
        <v>2</v>
      </c>
      <c r="Q569" s="170">
        <v>0</v>
      </c>
      <c r="R569"/>
      <c r="S569"/>
      <c r="T569"/>
      <c r="U569" s="109"/>
      <c r="V569" s="109"/>
      <c r="W569" s="104"/>
      <c r="X569" s="104"/>
    </row>
    <row r="570" spans="1:24" ht="15.75">
      <c r="A570" s="176"/>
      <c r="B570"/>
      <c r="C570"/>
      <c r="D570"/>
      <c r="E570" s="180">
        <v>47.5</v>
      </c>
      <c r="F570" t="s">
        <v>32</v>
      </c>
      <c r="G570" t="s">
        <v>26</v>
      </c>
      <c r="H570" s="63">
        <v>0</v>
      </c>
      <c r="I570" s="63">
        <v>0</v>
      </c>
      <c r="J570" s="63">
        <v>0</v>
      </c>
      <c r="K570" s="168">
        <v>0</v>
      </c>
      <c r="L570" s="63"/>
      <c r="M570" s="63">
        <v>0</v>
      </c>
      <c r="N570" s="63">
        <v>0</v>
      </c>
      <c r="O570" s="63">
        <v>0</v>
      </c>
      <c r="P570" s="169">
        <v>2</v>
      </c>
      <c r="Q570" s="170">
        <v>0</v>
      </c>
      <c r="R570"/>
      <c r="S570"/>
      <c r="T570"/>
      <c r="U570" s="109"/>
      <c r="V570" s="109"/>
      <c r="W570" s="104"/>
      <c r="X570" s="104"/>
    </row>
    <row r="571" spans="1:24" ht="15.75">
      <c r="A571" s="176" t="s">
        <v>565</v>
      </c>
      <c r="B571" s="175">
        <v>9501160271</v>
      </c>
      <c r="C571" s="175" t="s">
        <v>566</v>
      </c>
      <c r="D571" s="175" t="s">
        <v>567</v>
      </c>
      <c r="E571" s="177">
        <v>132.6</v>
      </c>
      <c r="F571" t="s">
        <v>29</v>
      </c>
      <c r="G571" s="175" t="s">
        <v>26</v>
      </c>
      <c r="H571" s="63">
        <v>0</v>
      </c>
      <c r="I571" s="63">
        <v>0</v>
      </c>
      <c r="J571" s="63">
        <v>0</v>
      </c>
      <c r="K571" s="168">
        <v>0</v>
      </c>
      <c r="L571" s="63"/>
      <c r="M571" s="63">
        <v>0</v>
      </c>
      <c r="N571" s="63">
        <v>0</v>
      </c>
      <c r="O571" s="63">
        <v>0</v>
      </c>
      <c r="P571" s="169">
        <v>1</v>
      </c>
      <c r="Q571" s="170">
        <v>0</v>
      </c>
      <c r="R571"/>
      <c r="S571"/>
      <c r="T571"/>
      <c r="U571" s="109"/>
      <c r="V571" s="109"/>
      <c r="W571" s="104"/>
      <c r="X571" s="104"/>
    </row>
    <row r="572" spans="1:24" ht="15.75">
      <c r="A572" s="176"/>
      <c r="B572" s="176">
        <v>9501160191</v>
      </c>
      <c r="C572" s="175" t="s">
        <v>568</v>
      </c>
      <c r="D572" s="175" t="s">
        <v>569</v>
      </c>
      <c r="E572" s="177">
        <v>55</v>
      </c>
      <c r="F572" s="182" t="s">
        <v>29</v>
      </c>
      <c r="G572" s="175" t="s">
        <v>26</v>
      </c>
      <c r="H572" s="63">
        <v>171</v>
      </c>
      <c r="I572" s="63">
        <v>9405</v>
      </c>
      <c r="J572" s="63">
        <v>0</v>
      </c>
      <c r="K572" s="168">
        <v>9405</v>
      </c>
      <c r="L572" s="63"/>
      <c r="M572" s="63">
        <v>0</v>
      </c>
      <c r="N572" s="63">
        <v>0</v>
      </c>
      <c r="O572" s="63">
        <v>0</v>
      </c>
      <c r="P572" s="169">
        <v>1</v>
      </c>
      <c r="Q572" s="170">
        <v>0</v>
      </c>
      <c r="R572"/>
      <c r="S572"/>
      <c r="T572"/>
      <c r="U572" s="109"/>
      <c r="V572" s="109"/>
      <c r="W572" s="104"/>
      <c r="X572" s="104"/>
    </row>
    <row r="573" spans="1:24" ht="15.75">
      <c r="A573" s="176" t="s">
        <v>570</v>
      </c>
      <c r="B573" s="175">
        <v>9501016686</v>
      </c>
      <c r="C573" s="175" t="s">
        <v>571</v>
      </c>
      <c r="D573" s="175" t="s">
        <v>74</v>
      </c>
      <c r="E573" s="177">
        <v>307</v>
      </c>
      <c r="F573" s="182" t="s">
        <v>29</v>
      </c>
      <c r="G573" s="175" t="s">
        <v>26</v>
      </c>
      <c r="H573" s="63">
        <v>0</v>
      </c>
      <c r="I573" s="63">
        <v>0</v>
      </c>
      <c r="J573" s="63">
        <v>0</v>
      </c>
      <c r="K573" s="168">
        <v>0</v>
      </c>
      <c r="L573" s="63"/>
      <c r="M573" s="63">
        <v>0</v>
      </c>
      <c r="N573" s="63">
        <v>0</v>
      </c>
      <c r="O573" s="63">
        <v>0</v>
      </c>
      <c r="P573" s="169">
        <v>1</v>
      </c>
      <c r="Q573" s="170">
        <v>0</v>
      </c>
      <c r="R573"/>
      <c r="S573"/>
      <c r="T573"/>
      <c r="U573" s="109"/>
      <c r="V573" s="109"/>
      <c r="W573" s="104"/>
      <c r="X573" s="104"/>
    </row>
    <row r="574" spans="1:24" ht="15.75">
      <c r="A574" s="176"/>
      <c r="B574" s="176"/>
      <c r="C574" s="176"/>
      <c r="D574" s="176" t="s">
        <v>572</v>
      </c>
      <c r="E574" s="177">
        <v>61.75</v>
      </c>
      <c r="F574" s="182" t="s">
        <v>32</v>
      </c>
      <c r="G574" s="175" t="s">
        <v>26</v>
      </c>
      <c r="H574" s="63">
        <v>0</v>
      </c>
      <c r="I574" s="63">
        <v>0</v>
      </c>
      <c r="J574" s="63">
        <v>0</v>
      </c>
      <c r="K574" s="168">
        <v>0</v>
      </c>
      <c r="L574" s="63"/>
      <c r="M574" s="63">
        <v>0</v>
      </c>
      <c r="N574" s="63">
        <v>0</v>
      </c>
      <c r="O574" s="63">
        <v>0</v>
      </c>
      <c r="P574" s="169">
        <v>1</v>
      </c>
      <c r="Q574" s="170">
        <v>0</v>
      </c>
      <c r="R574"/>
      <c r="S574"/>
      <c r="T574"/>
      <c r="U574" s="109"/>
      <c r="V574" s="109"/>
      <c r="W574" s="104"/>
      <c r="X574" s="104"/>
    </row>
    <row r="575" spans="1:24" ht="15.75">
      <c r="A575" s="176"/>
      <c r="B575" s="176"/>
      <c r="C575" s="176"/>
      <c r="D575" s="176" t="s">
        <v>455</v>
      </c>
      <c r="E575" s="177">
        <v>220</v>
      </c>
      <c r="F575" s="182" t="s">
        <v>29</v>
      </c>
      <c r="G575" s="175" t="s">
        <v>26</v>
      </c>
      <c r="H575" s="63">
        <v>0</v>
      </c>
      <c r="I575" s="63">
        <v>0</v>
      </c>
      <c r="J575" s="63">
        <v>0</v>
      </c>
      <c r="K575" s="168">
        <v>0</v>
      </c>
      <c r="L575" s="63"/>
      <c r="M575" s="63">
        <v>0</v>
      </c>
      <c r="N575" s="63">
        <v>0</v>
      </c>
      <c r="O575" s="63">
        <v>0</v>
      </c>
      <c r="P575" s="169">
        <v>1</v>
      </c>
      <c r="Q575" s="170">
        <v>0</v>
      </c>
      <c r="R575"/>
      <c r="S575"/>
      <c r="T575"/>
      <c r="U575" s="109"/>
      <c r="V575" s="109"/>
      <c r="W575" s="104"/>
      <c r="X575" s="104"/>
    </row>
    <row r="576" spans="1:24" ht="15.75">
      <c r="A576" s="176"/>
      <c r="B576" s="176"/>
      <c r="C576" s="176"/>
      <c r="D576" s="176" t="s">
        <v>458</v>
      </c>
      <c r="E576" s="177">
        <v>170</v>
      </c>
      <c r="F576" t="s">
        <v>29</v>
      </c>
      <c r="G576" s="175" t="s">
        <v>26</v>
      </c>
      <c r="H576" s="63">
        <v>0</v>
      </c>
      <c r="I576" s="63">
        <v>0</v>
      </c>
      <c r="J576" s="63">
        <v>0</v>
      </c>
      <c r="K576" s="168">
        <v>0</v>
      </c>
      <c r="L576" s="63"/>
      <c r="M576" s="63">
        <v>0</v>
      </c>
      <c r="N576" s="63">
        <v>0</v>
      </c>
      <c r="O576" s="63">
        <v>0</v>
      </c>
      <c r="P576" s="169">
        <v>1</v>
      </c>
      <c r="Q576" s="170">
        <v>0</v>
      </c>
      <c r="R576"/>
      <c r="S576"/>
      <c r="T576"/>
      <c r="U576" s="109"/>
      <c r="V576" s="109"/>
      <c r="W576" s="104"/>
      <c r="X576" s="104"/>
    </row>
    <row r="577" spans="1:20" ht="15.75">
      <c r="A577" s="176"/>
      <c r="B577" s="176"/>
      <c r="C577" s="176"/>
      <c r="D577" s="176" t="s">
        <v>573</v>
      </c>
      <c r="E577" s="177">
        <v>47.5</v>
      </c>
      <c r="F577" s="182" t="s">
        <v>32</v>
      </c>
      <c r="G577" s="175" t="s">
        <v>26</v>
      </c>
      <c r="H577" s="63">
        <v>0</v>
      </c>
      <c r="I577" s="63">
        <v>0</v>
      </c>
      <c r="J577" s="63">
        <v>0</v>
      </c>
      <c r="K577" s="168">
        <v>0</v>
      </c>
      <c r="L577" s="63"/>
      <c r="M577" s="63">
        <v>0</v>
      </c>
      <c r="N577" s="63">
        <v>0</v>
      </c>
      <c r="O577" s="63">
        <v>0</v>
      </c>
      <c r="P577" s="169">
        <v>1</v>
      </c>
      <c r="Q577" s="170">
        <v>0</v>
      </c>
      <c r="R577"/>
      <c r="S577"/>
      <c r="T577"/>
    </row>
    <row r="578" spans="1:20" ht="15.75">
      <c r="A578" s="176"/>
      <c r="B578" s="176"/>
      <c r="C578" s="176"/>
      <c r="D578" s="176" t="s">
        <v>574</v>
      </c>
      <c r="E578" s="180">
        <v>47.5</v>
      </c>
      <c r="F578" t="s">
        <v>32</v>
      </c>
      <c r="G578" s="175" t="s">
        <v>26</v>
      </c>
      <c r="H578" s="63">
        <v>0</v>
      </c>
      <c r="I578" s="63">
        <v>0</v>
      </c>
      <c r="J578" s="63">
        <v>0</v>
      </c>
      <c r="K578" s="168">
        <v>0</v>
      </c>
      <c r="L578" s="63"/>
      <c r="M578" s="63">
        <v>0</v>
      </c>
      <c r="N578" s="63">
        <v>0</v>
      </c>
      <c r="O578" s="63">
        <v>0</v>
      </c>
      <c r="P578" s="169">
        <v>1</v>
      </c>
      <c r="Q578" s="170">
        <v>0</v>
      </c>
      <c r="R578"/>
      <c r="S578"/>
      <c r="T578"/>
    </row>
    <row r="579" spans="1:20" ht="15.75">
      <c r="A579" s="176" t="s">
        <v>575</v>
      </c>
      <c r="B579" s="175">
        <v>9500970456</v>
      </c>
      <c r="C579" s="175" t="s">
        <v>576</v>
      </c>
      <c r="D579" s="175" t="s">
        <v>43</v>
      </c>
      <c r="E579" s="177">
        <v>61.75</v>
      </c>
      <c r="F579" s="182" t="s">
        <v>32</v>
      </c>
      <c r="G579" s="175" t="s">
        <v>26</v>
      </c>
      <c r="H579" s="63">
        <v>0</v>
      </c>
      <c r="I579" s="63">
        <v>0</v>
      </c>
      <c r="J579" s="63">
        <v>0</v>
      </c>
      <c r="K579" s="168">
        <v>0</v>
      </c>
      <c r="L579" s="63"/>
      <c r="M579" s="63">
        <v>0</v>
      </c>
      <c r="N579" s="63">
        <v>0</v>
      </c>
      <c r="O579" s="63">
        <v>0</v>
      </c>
      <c r="P579" s="169">
        <v>1</v>
      </c>
      <c r="Q579" s="170">
        <v>0</v>
      </c>
      <c r="R579"/>
      <c r="S579"/>
      <c r="T579"/>
    </row>
    <row r="580" spans="1:20" ht="15.75">
      <c r="A580" s="176"/>
      <c r="B580" s="176"/>
      <c r="C580" s="176"/>
      <c r="D580" s="176" t="s">
        <v>577</v>
      </c>
      <c r="E580" s="180">
        <v>61.75</v>
      </c>
      <c r="F580" t="s">
        <v>32</v>
      </c>
      <c r="G580" s="175" t="s">
        <v>26</v>
      </c>
      <c r="H580" s="63">
        <v>0</v>
      </c>
      <c r="I580" s="63">
        <v>0</v>
      </c>
      <c r="J580" s="63">
        <v>0</v>
      </c>
      <c r="K580" s="168">
        <v>0</v>
      </c>
      <c r="L580" s="63"/>
      <c r="M580" s="63">
        <v>0</v>
      </c>
      <c r="N580" s="63">
        <v>0</v>
      </c>
      <c r="O580" s="63">
        <v>0</v>
      </c>
      <c r="P580" s="169">
        <v>1</v>
      </c>
      <c r="Q580" s="170">
        <v>0</v>
      </c>
      <c r="R580"/>
      <c r="S580"/>
      <c r="T580"/>
    </row>
    <row r="581" spans="1:20" ht="15.75">
      <c r="A581" s="176"/>
      <c r="B581" s="176"/>
      <c r="C581" s="176"/>
      <c r="D581" s="176" t="s">
        <v>75</v>
      </c>
      <c r="E581" s="177">
        <v>207</v>
      </c>
      <c r="F581" s="182" t="s">
        <v>29</v>
      </c>
      <c r="G581" s="175" t="s">
        <v>26</v>
      </c>
      <c r="H581" s="63">
        <v>0</v>
      </c>
      <c r="I581" s="63">
        <v>0</v>
      </c>
      <c r="J581" s="63">
        <v>0</v>
      </c>
      <c r="K581" s="168">
        <v>0</v>
      </c>
      <c r="L581" s="63"/>
      <c r="M581" s="63">
        <v>0</v>
      </c>
      <c r="N581" s="63">
        <v>0</v>
      </c>
      <c r="O581" s="63">
        <v>0</v>
      </c>
      <c r="P581" s="169">
        <v>1</v>
      </c>
      <c r="Q581" s="170">
        <v>0</v>
      </c>
      <c r="R581"/>
      <c r="S581"/>
      <c r="T581"/>
    </row>
    <row r="582" spans="1:20" ht="15.75">
      <c r="A582" s="176"/>
      <c r="B582" s="176"/>
      <c r="C582" s="176"/>
      <c r="D582" s="176" t="s">
        <v>578</v>
      </c>
      <c r="E582" s="177">
        <v>307</v>
      </c>
      <c r="F582" t="s">
        <v>29</v>
      </c>
      <c r="G582" s="175" t="s">
        <v>26</v>
      </c>
      <c r="H582" s="63">
        <v>0</v>
      </c>
      <c r="I582" s="63">
        <v>0</v>
      </c>
      <c r="J582" s="63">
        <v>0</v>
      </c>
      <c r="K582" s="168">
        <v>0</v>
      </c>
      <c r="L582" s="63"/>
      <c r="M582" s="63">
        <v>0</v>
      </c>
      <c r="N582" s="63">
        <v>0</v>
      </c>
      <c r="O582" s="63">
        <v>0</v>
      </c>
      <c r="P582" s="169">
        <v>1</v>
      </c>
      <c r="Q582" s="170">
        <v>0</v>
      </c>
      <c r="R582"/>
      <c r="S582"/>
      <c r="T582"/>
    </row>
    <row r="583" spans="1:20" ht="15.75">
      <c r="A583" s="176"/>
      <c r="B583" s="176"/>
      <c r="C583" s="176"/>
      <c r="D583" s="176" t="s">
        <v>579</v>
      </c>
      <c r="E583" s="177">
        <v>47.5</v>
      </c>
      <c r="F583" s="182" t="s">
        <v>32</v>
      </c>
      <c r="G583" s="175" t="s">
        <v>26</v>
      </c>
      <c r="H583" s="63">
        <v>0</v>
      </c>
      <c r="I583" s="63">
        <v>0</v>
      </c>
      <c r="J583" s="63">
        <v>0</v>
      </c>
      <c r="K583" s="168">
        <v>0</v>
      </c>
      <c r="L583" s="63"/>
      <c r="M583" s="63">
        <v>0</v>
      </c>
      <c r="N583" s="63">
        <v>0</v>
      </c>
      <c r="O583" s="63">
        <v>0</v>
      </c>
      <c r="P583" s="169">
        <v>1</v>
      </c>
      <c r="Q583" s="170">
        <v>0</v>
      </c>
      <c r="R583"/>
      <c r="S583"/>
      <c r="T583"/>
    </row>
    <row r="584" spans="1:20" ht="15.75">
      <c r="A584" s="176"/>
      <c r="B584" s="176"/>
      <c r="C584" s="176"/>
      <c r="D584" s="176" t="s">
        <v>580</v>
      </c>
      <c r="E584" s="180">
        <v>47.5</v>
      </c>
      <c r="F584" t="s">
        <v>32</v>
      </c>
      <c r="G584" s="175" t="s">
        <v>26</v>
      </c>
      <c r="H584" s="63">
        <v>0</v>
      </c>
      <c r="I584" s="63">
        <v>0</v>
      </c>
      <c r="J584" s="63">
        <v>0</v>
      </c>
      <c r="K584" s="168">
        <v>0</v>
      </c>
      <c r="L584" s="63"/>
      <c r="M584" s="63">
        <v>0</v>
      </c>
      <c r="N584" s="63">
        <v>0</v>
      </c>
      <c r="O584" s="63">
        <v>0</v>
      </c>
      <c r="P584" s="169">
        <v>1</v>
      </c>
      <c r="Q584" s="170">
        <v>0</v>
      </c>
      <c r="R584"/>
      <c r="S584"/>
      <c r="T584"/>
    </row>
    <row r="585" spans="1:20" ht="15.75">
      <c r="A585" s="176"/>
      <c r="B585" s="176"/>
      <c r="C585" s="176"/>
      <c r="D585" s="176" t="s">
        <v>581</v>
      </c>
      <c r="E585" s="180">
        <v>47.5</v>
      </c>
      <c r="F585" t="s">
        <v>32</v>
      </c>
      <c r="G585" s="175" t="s">
        <v>26</v>
      </c>
      <c r="H585" s="63">
        <v>0</v>
      </c>
      <c r="I585" s="63">
        <v>0</v>
      </c>
      <c r="J585" s="63">
        <v>0</v>
      </c>
      <c r="K585" s="168">
        <v>0</v>
      </c>
      <c r="L585" s="63"/>
      <c r="M585" s="63">
        <v>0</v>
      </c>
      <c r="N585" s="63">
        <v>0</v>
      </c>
      <c r="O585" s="63">
        <v>0</v>
      </c>
      <c r="P585" s="169">
        <v>1</v>
      </c>
      <c r="Q585" s="170">
        <v>0</v>
      </c>
      <c r="R585"/>
      <c r="S585"/>
      <c r="T585"/>
    </row>
    <row r="586" spans="1:20" ht="15.75">
      <c r="A586" s="176"/>
      <c r="B586" s="176"/>
      <c r="C586" s="176"/>
      <c r="D586" s="176" t="s">
        <v>582</v>
      </c>
      <c r="E586" s="180">
        <v>47.5</v>
      </c>
      <c r="F586" t="s">
        <v>32</v>
      </c>
      <c r="G586" s="175" t="s">
        <v>26</v>
      </c>
      <c r="H586" s="63">
        <v>0</v>
      </c>
      <c r="I586" s="63">
        <v>0</v>
      </c>
      <c r="J586" s="63">
        <v>0</v>
      </c>
      <c r="K586" s="168">
        <v>0</v>
      </c>
      <c r="L586" s="63"/>
      <c r="M586" s="63">
        <v>0</v>
      </c>
      <c r="N586" s="63">
        <v>0</v>
      </c>
      <c r="O586" s="63">
        <v>0</v>
      </c>
      <c r="P586" s="169">
        <v>1</v>
      </c>
      <c r="Q586" s="170">
        <v>0</v>
      </c>
      <c r="R586"/>
      <c r="S586"/>
      <c r="T586"/>
    </row>
    <row r="587" spans="1:20" ht="15.75">
      <c r="A587" s="176" t="s">
        <v>583</v>
      </c>
      <c r="B587" s="175">
        <v>9501156926</v>
      </c>
      <c r="C587" s="175" t="s">
        <v>584</v>
      </c>
      <c r="D587" s="175" t="s">
        <v>44</v>
      </c>
      <c r="E587" s="177">
        <v>61.75</v>
      </c>
      <c r="F587" t="s">
        <v>32</v>
      </c>
      <c r="G587" s="175" t="s">
        <v>26</v>
      </c>
      <c r="H587" s="63">
        <v>0</v>
      </c>
      <c r="I587" s="63">
        <v>0</v>
      </c>
      <c r="J587" s="63">
        <v>0</v>
      </c>
      <c r="K587" s="168">
        <v>0</v>
      </c>
      <c r="L587" s="63"/>
      <c r="M587" s="63">
        <v>0</v>
      </c>
      <c r="N587" s="63">
        <v>0</v>
      </c>
      <c r="O587" s="63">
        <v>0</v>
      </c>
      <c r="P587" s="169">
        <v>1</v>
      </c>
      <c r="Q587" s="170">
        <v>0</v>
      </c>
      <c r="R587"/>
      <c r="S587"/>
      <c r="T587"/>
    </row>
    <row r="588" spans="1:20" ht="15.75">
      <c r="A588" s="176"/>
      <c r="B588" s="176"/>
      <c r="C588" s="176"/>
      <c r="D588" s="176" t="s">
        <v>585</v>
      </c>
      <c r="E588" s="177">
        <v>360</v>
      </c>
      <c r="F588" s="182" t="s">
        <v>29</v>
      </c>
      <c r="G588" s="175" t="s">
        <v>26</v>
      </c>
      <c r="H588" s="63">
        <v>0</v>
      </c>
      <c r="I588" s="63">
        <v>0</v>
      </c>
      <c r="J588" s="63">
        <v>0</v>
      </c>
      <c r="K588" s="168">
        <v>0</v>
      </c>
      <c r="L588" s="63"/>
      <c r="M588" s="63">
        <v>0</v>
      </c>
      <c r="N588" s="63">
        <v>0</v>
      </c>
      <c r="O588" s="63">
        <v>0</v>
      </c>
      <c r="P588" s="169">
        <v>1</v>
      </c>
      <c r="Q588" s="170">
        <v>0</v>
      </c>
      <c r="R588"/>
      <c r="S588"/>
      <c r="T588"/>
    </row>
    <row r="589" spans="1:20" ht="15.75">
      <c r="A589" s="176"/>
      <c r="B589" s="176"/>
      <c r="C589" s="176"/>
      <c r="D589" s="176" t="s">
        <v>45</v>
      </c>
      <c r="E589" s="177">
        <v>47.5</v>
      </c>
      <c r="F589" s="182" t="s">
        <v>32</v>
      </c>
      <c r="G589" s="175" t="s">
        <v>26</v>
      </c>
      <c r="H589" s="63">
        <v>0</v>
      </c>
      <c r="I589" s="63">
        <v>0</v>
      </c>
      <c r="J589" s="63">
        <v>0</v>
      </c>
      <c r="K589" s="168">
        <v>0</v>
      </c>
      <c r="L589" s="63"/>
      <c r="M589" s="63">
        <v>0</v>
      </c>
      <c r="N589" s="63">
        <v>0</v>
      </c>
      <c r="O589" s="63">
        <v>0</v>
      </c>
      <c r="P589" s="169">
        <v>1</v>
      </c>
      <c r="Q589" s="170">
        <v>0</v>
      </c>
      <c r="R589"/>
      <c r="S589"/>
      <c r="T589"/>
    </row>
    <row r="590" spans="1:20" ht="15.75">
      <c r="A590" s="176"/>
      <c r="B590" s="176"/>
      <c r="C590" s="176"/>
      <c r="D590" s="176" t="s">
        <v>578</v>
      </c>
      <c r="E590" s="177">
        <v>307</v>
      </c>
      <c r="F590" s="182" t="s">
        <v>29</v>
      </c>
      <c r="G590" s="175" t="s">
        <v>26</v>
      </c>
      <c r="H590" s="63">
        <v>0</v>
      </c>
      <c r="I590" s="63">
        <v>0</v>
      </c>
      <c r="J590" s="63">
        <v>0</v>
      </c>
      <c r="K590" s="168">
        <v>0</v>
      </c>
      <c r="L590" s="63"/>
      <c r="M590" s="63">
        <v>0</v>
      </c>
      <c r="N590" s="63">
        <v>0</v>
      </c>
      <c r="O590" s="63">
        <v>0</v>
      </c>
      <c r="P590" s="169">
        <v>1</v>
      </c>
      <c r="Q590" s="170">
        <v>0</v>
      </c>
      <c r="R590"/>
      <c r="S590"/>
      <c r="T590"/>
    </row>
    <row r="591" spans="1:20" ht="15.75">
      <c r="A591" s="176"/>
      <c r="B591" s="176"/>
      <c r="C591" s="176"/>
      <c r="D591" s="176" t="s">
        <v>68</v>
      </c>
      <c r="E591" s="177">
        <v>157</v>
      </c>
      <c r="F591" t="s">
        <v>586</v>
      </c>
      <c r="G591" s="175" t="s">
        <v>26</v>
      </c>
      <c r="H591" s="63">
        <v>0</v>
      </c>
      <c r="I591" s="63">
        <v>0</v>
      </c>
      <c r="J591" s="63">
        <v>0</v>
      </c>
      <c r="K591" s="168">
        <v>0</v>
      </c>
      <c r="L591" s="63"/>
      <c r="M591" s="63">
        <v>0</v>
      </c>
      <c r="N591" s="63">
        <v>0</v>
      </c>
      <c r="O591" s="63">
        <v>0</v>
      </c>
      <c r="P591" s="169">
        <v>2</v>
      </c>
      <c r="Q591" s="170">
        <v>0</v>
      </c>
      <c r="R591"/>
      <c r="S591"/>
      <c r="T591"/>
    </row>
    <row r="592" spans="1:20" ht="15.75">
      <c r="A592" s="176"/>
      <c r="B592" s="176"/>
      <c r="C592" s="176"/>
      <c r="D592" s="176" t="s">
        <v>572</v>
      </c>
      <c r="E592" s="177">
        <v>61.75</v>
      </c>
      <c r="F592" s="182" t="s">
        <v>32</v>
      </c>
      <c r="G592" s="175" t="s">
        <v>26</v>
      </c>
      <c r="H592" s="63">
        <v>0</v>
      </c>
      <c r="I592" s="63">
        <v>0</v>
      </c>
      <c r="J592" s="63">
        <v>0</v>
      </c>
      <c r="K592" s="168">
        <v>0</v>
      </c>
      <c r="L592" s="63"/>
      <c r="M592" s="63">
        <v>0</v>
      </c>
      <c r="N592" s="63">
        <v>0</v>
      </c>
      <c r="O592" s="63">
        <v>0</v>
      </c>
      <c r="P592" s="169">
        <v>1</v>
      </c>
      <c r="Q592" s="170">
        <v>0</v>
      </c>
      <c r="R592"/>
      <c r="S592"/>
      <c r="T592"/>
    </row>
    <row r="593" spans="1:20" ht="15.75">
      <c r="A593" s="176"/>
      <c r="B593" s="176"/>
      <c r="C593" s="176"/>
      <c r="D593" t="s">
        <v>580</v>
      </c>
      <c r="E593" s="180">
        <v>47.5</v>
      </c>
      <c r="F593" t="s">
        <v>32</v>
      </c>
      <c r="G593" t="s">
        <v>26</v>
      </c>
      <c r="H593" s="63">
        <v>0</v>
      </c>
      <c r="I593" s="63">
        <v>0</v>
      </c>
      <c r="J593" s="63">
        <v>0</v>
      </c>
      <c r="K593" s="168">
        <v>0</v>
      </c>
      <c r="L593" s="63"/>
      <c r="M593" s="63">
        <v>0</v>
      </c>
      <c r="N593" s="63">
        <v>0</v>
      </c>
      <c r="O593" s="63">
        <v>0</v>
      </c>
      <c r="P593" s="169">
        <v>1</v>
      </c>
      <c r="Q593" s="170">
        <v>0</v>
      </c>
      <c r="R593"/>
      <c r="S593"/>
      <c r="T593"/>
    </row>
    <row r="594" spans="1:20" ht="15.75">
      <c r="A594" s="176"/>
      <c r="B594" s="176"/>
      <c r="C594" s="176"/>
      <c r="D594" s="175" t="s">
        <v>69</v>
      </c>
      <c r="E594" s="177">
        <v>183</v>
      </c>
      <c r="F594" t="s">
        <v>586</v>
      </c>
      <c r="G594" s="175" t="s">
        <v>26</v>
      </c>
      <c r="H594" s="63">
        <v>0</v>
      </c>
      <c r="I594" s="63">
        <v>0</v>
      </c>
      <c r="J594" s="63">
        <v>0</v>
      </c>
      <c r="K594" s="168">
        <v>0</v>
      </c>
      <c r="L594" s="63"/>
      <c r="M594" s="63">
        <v>0</v>
      </c>
      <c r="N594" s="63">
        <v>0</v>
      </c>
      <c r="O594" s="63">
        <v>0</v>
      </c>
      <c r="P594" s="169">
        <v>3</v>
      </c>
      <c r="Q594" s="170">
        <v>0</v>
      </c>
      <c r="R594"/>
      <c r="S594"/>
      <c r="T594"/>
    </row>
    <row r="595" spans="1:20" ht="15.75">
      <c r="A595" s="176"/>
      <c r="B595" s="176"/>
      <c r="C595" s="176"/>
      <c r="D595" s="176" t="s">
        <v>587</v>
      </c>
      <c r="E595" s="177">
        <v>61.75</v>
      </c>
      <c r="F595" s="182" t="s">
        <v>32</v>
      </c>
      <c r="G595" s="175" t="s">
        <v>26</v>
      </c>
      <c r="H595" s="63">
        <v>0</v>
      </c>
      <c r="I595" s="63">
        <v>0</v>
      </c>
      <c r="J595" s="63">
        <v>0</v>
      </c>
      <c r="K595" s="168">
        <v>0</v>
      </c>
      <c r="L595" s="63"/>
      <c r="M595" s="63">
        <v>0</v>
      </c>
      <c r="N595" s="63">
        <v>0</v>
      </c>
      <c r="O595" s="63">
        <v>0</v>
      </c>
      <c r="P595" s="169">
        <v>1</v>
      </c>
      <c r="Q595" s="170">
        <v>0</v>
      </c>
      <c r="R595"/>
      <c r="S595"/>
      <c r="T595"/>
    </row>
    <row r="596" spans="1:20" ht="15.75">
      <c r="A596" s="176"/>
      <c r="B596" s="176"/>
      <c r="C596" s="176"/>
      <c r="D596" s="176" t="s">
        <v>588</v>
      </c>
      <c r="E596" s="177">
        <v>182</v>
      </c>
      <c r="F596" s="182" t="s">
        <v>29</v>
      </c>
      <c r="G596" s="175" t="s">
        <v>26</v>
      </c>
      <c r="H596" s="63">
        <v>0</v>
      </c>
      <c r="I596" s="63">
        <v>0</v>
      </c>
      <c r="J596" s="63">
        <v>0</v>
      </c>
      <c r="K596" s="168">
        <v>0</v>
      </c>
      <c r="L596" s="63"/>
      <c r="M596" s="63">
        <v>0</v>
      </c>
      <c r="N596" s="63">
        <v>0</v>
      </c>
      <c r="O596" s="63">
        <v>0</v>
      </c>
      <c r="P596" s="169">
        <v>1</v>
      </c>
      <c r="Q596" s="170">
        <v>0</v>
      </c>
      <c r="R596"/>
      <c r="S596"/>
      <c r="T596"/>
    </row>
    <row r="597" spans="1:20" ht="15.75">
      <c r="A597" s="176"/>
      <c r="B597" s="176"/>
      <c r="C597" s="176"/>
      <c r="D597" s="176" t="s">
        <v>589</v>
      </c>
      <c r="E597" s="180">
        <v>182</v>
      </c>
      <c r="F597" t="s">
        <v>380</v>
      </c>
      <c r="G597" s="175" t="s">
        <v>26</v>
      </c>
      <c r="H597" s="63">
        <v>0</v>
      </c>
      <c r="I597" s="63">
        <v>0</v>
      </c>
      <c r="J597" s="63">
        <v>0</v>
      </c>
      <c r="K597" s="168">
        <v>0</v>
      </c>
      <c r="L597" s="63"/>
      <c r="M597" s="63">
        <v>0</v>
      </c>
      <c r="N597" s="63">
        <v>0</v>
      </c>
      <c r="O597" s="63">
        <v>0</v>
      </c>
      <c r="P597" s="169">
        <v>1</v>
      </c>
      <c r="Q597" s="170">
        <v>0</v>
      </c>
      <c r="R597"/>
      <c r="S597"/>
      <c r="T597"/>
    </row>
    <row r="598" spans="1:20" ht="15.75">
      <c r="A598" s="176"/>
      <c r="B598" s="176"/>
      <c r="C598" s="176"/>
      <c r="D598" s="176" t="s">
        <v>590</v>
      </c>
      <c r="E598" s="177">
        <v>61.75</v>
      </c>
      <c r="F598" s="182" t="s">
        <v>32</v>
      </c>
      <c r="G598" s="175" t="s">
        <v>26</v>
      </c>
      <c r="H598" s="63">
        <v>0</v>
      </c>
      <c r="I598" s="63">
        <v>0</v>
      </c>
      <c r="J598" s="63">
        <v>0</v>
      </c>
      <c r="K598" s="168">
        <v>0</v>
      </c>
      <c r="L598" s="63"/>
      <c r="M598" s="63">
        <v>0</v>
      </c>
      <c r="N598" s="63">
        <v>0</v>
      </c>
      <c r="O598" s="63">
        <v>0</v>
      </c>
      <c r="P598" s="169">
        <v>1</v>
      </c>
      <c r="Q598" s="170">
        <v>0</v>
      </c>
      <c r="R598"/>
      <c r="S598"/>
      <c r="T598"/>
    </row>
    <row r="599" spans="1:20" ht="15.75">
      <c r="A599" s="176"/>
      <c r="B599" s="176"/>
      <c r="C599" s="176"/>
      <c r="D599" s="176" t="s">
        <v>581</v>
      </c>
      <c r="E599" s="180">
        <v>61.75</v>
      </c>
      <c r="F599" t="s">
        <v>32</v>
      </c>
      <c r="G599" s="175" t="s">
        <v>26</v>
      </c>
      <c r="H599" s="63">
        <v>0</v>
      </c>
      <c r="I599" s="63">
        <v>0</v>
      </c>
      <c r="J599" s="63">
        <v>0</v>
      </c>
      <c r="K599" s="168">
        <v>0</v>
      </c>
      <c r="L599" s="63"/>
      <c r="M599" s="63">
        <v>0</v>
      </c>
      <c r="N599" s="63">
        <v>0</v>
      </c>
      <c r="O599" s="63">
        <v>0</v>
      </c>
      <c r="P599" s="169">
        <v>1</v>
      </c>
      <c r="Q599" s="170">
        <v>0</v>
      </c>
      <c r="R599"/>
      <c r="S599"/>
      <c r="T599"/>
    </row>
    <row r="600" spans="1:20" ht="15.75">
      <c r="A600" s="176"/>
      <c r="B600" s="176"/>
      <c r="C600" s="176"/>
      <c r="D600" s="176" t="s">
        <v>582</v>
      </c>
      <c r="E600" s="180">
        <v>61.75</v>
      </c>
      <c r="F600" t="s">
        <v>32</v>
      </c>
      <c r="G600" s="175" t="s">
        <v>26</v>
      </c>
      <c r="H600" s="63">
        <v>0</v>
      </c>
      <c r="I600" s="63">
        <v>0</v>
      </c>
      <c r="J600" s="63">
        <v>0</v>
      </c>
      <c r="K600" s="168">
        <v>0</v>
      </c>
      <c r="L600" s="63"/>
      <c r="M600" s="63">
        <v>0</v>
      </c>
      <c r="N600" s="63">
        <v>0</v>
      </c>
      <c r="O600" s="63">
        <v>0</v>
      </c>
      <c r="P600" s="169">
        <v>2</v>
      </c>
      <c r="Q600" s="170">
        <v>0</v>
      </c>
      <c r="R600"/>
      <c r="S600"/>
      <c r="T600"/>
    </row>
    <row r="601" spans="1:20" ht="15.75">
      <c r="A601" s="176"/>
      <c r="B601" s="176"/>
      <c r="C601" s="176"/>
      <c r="D601" s="176" t="s">
        <v>573</v>
      </c>
      <c r="E601" s="177">
        <v>47.5</v>
      </c>
      <c r="F601" t="s">
        <v>32</v>
      </c>
      <c r="G601" s="175" t="s">
        <v>26</v>
      </c>
      <c r="H601" s="63">
        <v>0</v>
      </c>
      <c r="I601" s="63">
        <v>0</v>
      </c>
      <c r="J601" s="63">
        <v>0</v>
      </c>
      <c r="K601" s="168">
        <v>0</v>
      </c>
      <c r="L601" s="63"/>
      <c r="M601" s="63">
        <v>0</v>
      </c>
      <c r="N601" s="63">
        <v>0</v>
      </c>
      <c r="O601" s="63">
        <v>0</v>
      </c>
      <c r="P601" s="169">
        <v>1</v>
      </c>
      <c r="Q601" s="170">
        <v>0</v>
      </c>
      <c r="R601"/>
      <c r="S601"/>
      <c r="T601"/>
    </row>
    <row r="602" spans="1:20" ht="15.75">
      <c r="A602" s="176"/>
      <c r="B602" s="176"/>
      <c r="C602" s="176"/>
      <c r="D602" s="176" t="s">
        <v>70</v>
      </c>
      <c r="E602" s="180">
        <v>47.5</v>
      </c>
      <c r="F602" t="s">
        <v>32</v>
      </c>
      <c r="G602" s="175" t="s">
        <v>26</v>
      </c>
      <c r="H602" s="63">
        <v>0</v>
      </c>
      <c r="I602" s="63">
        <v>0</v>
      </c>
      <c r="J602" s="63">
        <v>0</v>
      </c>
      <c r="K602" s="168">
        <v>0</v>
      </c>
      <c r="L602" s="63"/>
      <c r="M602" s="63">
        <v>0</v>
      </c>
      <c r="N602" s="63">
        <v>0</v>
      </c>
      <c r="O602" s="63">
        <v>0</v>
      </c>
      <c r="P602" s="169">
        <v>1</v>
      </c>
      <c r="Q602" s="170">
        <v>0</v>
      </c>
      <c r="R602"/>
      <c r="S602"/>
      <c r="T602"/>
    </row>
    <row r="603" spans="1:20" ht="15.75">
      <c r="A603" s="176"/>
      <c r="B603" s="176"/>
      <c r="C603" s="176"/>
      <c r="D603" s="176" t="s">
        <v>591</v>
      </c>
      <c r="E603" s="177">
        <v>31.5</v>
      </c>
      <c r="F603" t="s">
        <v>32</v>
      </c>
      <c r="G603" s="175" t="s">
        <v>26</v>
      </c>
      <c r="H603" s="63">
        <v>0</v>
      </c>
      <c r="I603" s="63">
        <v>0</v>
      </c>
      <c r="J603" s="63">
        <v>0</v>
      </c>
      <c r="K603" s="168">
        <v>0</v>
      </c>
      <c r="L603" s="63"/>
      <c r="M603" s="63">
        <v>0</v>
      </c>
      <c r="N603" s="63">
        <v>0</v>
      </c>
      <c r="O603" s="63">
        <v>0</v>
      </c>
      <c r="P603" s="169">
        <v>1</v>
      </c>
      <c r="Q603" s="170">
        <v>0</v>
      </c>
      <c r="R603"/>
      <c r="S603"/>
      <c r="T603"/>
    </row>
    <row r="604" spans="1:20" ht="15.75">
      <c r="A604" s="176" t="s">
        <v>592</v>
      </c>
      <c r="B604" t="s">
        <v>111</v>
      </c>
      <c r="C604" t="s">
        <v>593</v>
      </c>
      <c r="D604" t="s">
        <v>594</v>
      </c>
      <c r="E604" s="180">
        <v>150</v>
      </c>
      <c r="F604" t="s">
        <v>26</v>
      </c>
      <c r="G604" t="s">
        <v>26</v>
      </c>
      <c r="H604" s="63">
        <v>120</v>
      </c>
      <c r="I604" s="63">
        <v>18000</v>
      </c>
      <c r="J604" s="63">
        <v>0</v>
      </c>
      <c r="K604" s="168">
        <v>18000</v>
      </c>
      <c r="L604" s="63"/>
      <c r="M604" s="63">
        <v>0</v>
      </c>
      <c r="N604" s="63">
        <v>0</v>
      </c>
      <c r="O604" s="63">
        <v>0</v>
      </c>
      <c r="P604" s="169">
        <v>1</v>
      </c>
      <c r="Q604" s="170">
        <v>0</v>
      </c>
      <c r="R604"/>
      <c r="S604"/>
      <c r="T604"/>
    </row>
    <row r="605" spans="1:20" ht="15.75">
      <c r="A605" s="176"/>
      <c r="B605"/>
      <c r="C605"/>
      <c r="D605" t="s">
        <v>595</v>
      </c>
      <c r="E605" s="180">
        <v>33</v>
      </c>
      <c r="F605" t="s">
        <v>26</v>
      </c>
      <c r="G605" t="s">
        <v>26</v>
      </c>
      <c r="H605" s="63">
        <v>136</v>
      </c>
      <c r="I605" s="63">
        <v>4488</v>
      </c>
      <c r="J605" s="63">
        <v>0</v>
      </c>
      <c r="K605" s="168">
        <v>4488</v>
      </c>
      <c r="L605" s="63"/>
      <c r="M605" s="63">
        <v>0</v>
      </c>
      <c r="N605" s="63">
        <v>0</v>
      </c>
      <c r="O605" s="63">
        <v>0</v>
      </c>
      <c r="P605" s="169">
        <v>1</v>
      </c>
      <c r="Q605" s="170">
        <v>0</v>
      </c>
      <c r="R605"/>
      <c r="S605"/>
      <c r="T605"/>
    </row>
    <row r="606" spans="1:20" ht="15.75">
      <c r="A606" s="176"/>
      <c r="B606"/>
      <c r="C606" t="s">
        <v>596</v>
      </c>
      <c r="D606" t="s">
        <v>76</v>
      </c>
      <c r="E606" s="180">
        <v>47.5</v>
      </c>
      <c r="F606" t="s">
        <v>26</v>
      </c>
      <c r="G606" t="s">
        <v>26</v>
      </c>
      <c r="H606" s="63">
        <v>126</v>
      </c>
      <c r="I606" s="63">
        <v>5985</v>
      </c>
      <c r="J606" s="63">
        <v>0</v>
      </c>
      <c r="K606" s="168">
        <v>5985</v>
      </c>
      <c r="L606" s="63"/>
      <c r="M606" s="63">
        <v>0</v>
      </c>
      <c r="N606" s="63">
        <v>0</v>
      </c>
      <c r="O606" s="63">
        <v>0</v>
      </c>
      <c r="P606" s="169">
        <v>1</v>
      </c>
      <c r="Q606" s="170">
        <v>0</v>
      </c>
      <c r="R606"/>
      <c r="S606"/>
      <c r="T606"/>
    </row>
    <row r="607" spans="1:20" ht="15.75">
      <c r="A607" s="176"/>
      <c r="B607"/>
      <c r="C607"/>
      <c r="D607" t="s">
        <v>597</v>
      </c>
      <c r="E607" s="180">
        <v>61.75</v>
      </c>
      <c r="F607" t="s">
        <v>26</v>
      </c>
      <c r="G607" t="s">
        <v>26</v>
      </c>
      <c r="H607" s="63">
        <v>126</v>
      </c>
      <c r="I607" s="63">
        <v>7780.5</v>
      </c>
      <c r="J607" s="63">
        <v>0</v>
      </c>
      <c r="K607" s="168">
        <v>7780.5</v>
      </c>
      <c r="L607" s="63"/>
      <c r="M607" s="63">
        <v>0</v>
      </c>
      <c r="N607" s="63">
        <v>0</v>
      </c>
      <c r="O607" s="63">
        <v>0</v>
      </c>
      <c r="P607" s="169">
        <v>1</v>
      </c>
      <c r="Q607" s="170">
        <v>0</v>
      </c>
      <c r="R607"/>
      <c r="S607"/>
      <c r="T607"/>
    </row>
    <row r="608" spans="1:20" ht="15.75">
      <c r="A608" s="176"/>
      <c r="B608" s="175">
        <v>9501159447</v>
      </c>
      <c r="C608" s="175" t="s">
        <v>598</v>
      </c>
      <c r="D608" s="175" t="s">
        <v>76</v>
      </c>
      <c r="E608" s="177">
        <v>47.5</v>
      </c>
      <c r="F608" t="s">
        <v>26</v>
      </c>
      <c r="G608" s="175" t="s">
        <v>26</v>
      </c>
      <c r="H608" s="63">
        <v>18</v>
      </c>
      <c r="I608" s="63">
        <v>855</v>
      </c>
      <c r="J608" s="63">
        <v>0</v>
      </c>
      <c r="K608" s="168">
        <v>855</v>
      </c>
      <c r="L608" s="63"/>
      <c r="M608" s="63">
        <v>0</v>
      </c>
      <c r="N608" s="63">
        <v>0</v>
      </c>
      <c r="O608" s="63">
        <v>0</v>
      </c>
      <c r="P608" s="169">
        <v>1</v>
      </c>
      <c r="Q608" s="170">
        <v>0</v>
      </c>
      <c r="R608"/>
      <c r="S608"/>
      <c r="T608"/>
    </row>
    <row r="609" spans="1:20" ht="15.75">
      <c r="A609" s="176"/>
      <c r="B609" s="176"/>
      <c r="C609" s="176"/>
      <c r="D609" s="176" t="s">
        <v>597</v>
      </c>
      <c r="E609" s="177">
        <v>61.75</v>
      </c>
      <c r="F609" t="s">
        <v>26</v>
      </c>
      <c r="G609" s="175" t="s">
        <v>26</v>
      </c>
      <c r="H609" s="63">
        <v>18</v>
      </c>
      <c r="I609" s="63">
        <v>1111.5</v>
      </c>
      <c r="J609" s="63">
        <v>0</v>
      </c>
      <c r="K609" s="168">
        <v>1111.5</v>
      </c>
      <c r="L609" s="63"/>
      <c r="M609" s="63">
        <v>0</v>
      </c>
      <c r="N609" s="63">
        <v>0</v>
      </c>
      <c r="O609" s="63">
        <v>0</v>
      </c>
      <c r="P609" s="169">
        <v>1</v>
      </c>
      <c r="Q609" s="170">
        <v>0</v>
      </c>
      <c r="R609"/>
      <c r="S609"/>
      <c r="T609"/>
    </row>
    <row r="610" spans="1:20" ht="15.75">
      <c r="A610" s="176" t="s">
        <v>599</v>
      </c>
      <c r="B610" s="175" t="s">
        <v>111</v>
      </c>
      <c r="C610" s="175" t="s">
        <v>600</v>
      </c>
      <c r="D610" s="175" t="s">
        <v>95</v>
      </c>
      <c r="E610" s="177">
        <v>307</v>
      </c>
      <c r="F610" t="s">
        <v>26</v>
      </c>
      <c r="G610" s="175" t="s">
        <v>26</v>
      </c>
      <c r="H610" s="63">
        <v>0</v>
      </c>
      <c r="I610" s="63">
        <v>0</v>
      </c>
      <c r="J610" s="63">
        <v>0</v>
      </c>
      <c r="K610" s="168">
        <v>0</v>
      </c>
      <c r="L610" s="63"/>
      <c r="M610" s="63">
        <v>0</v>
      </c>
      <c r="N610" s="63">
        <v>0</v>
      </c>
      <c r="O610" s="63">
        <v>0</v>
      </c>
      <c r="P610" s="169">
        <v>1</v>
      </c>
      <c r="Q610" s="170">
        <v>0</v>
      </c>
      <c r="R610"/>
      <c r="S610"/>
      <c r="T610"/>
    </row>
    <row r="611" spans="1:20" ht="15.75">
      <c r="A611" s="176"/>
      <c r="B611" s="176"/>
      <c r="C611" t="s">
        <v>601</v>
      </c>
      <c r="D611" t="s">
        <v>95</v>
      </c>
      <c r="E611" s="180">
        <v>307</v>
      </c>
      <c r="F611" t="s">
        <v>26</v>
      </c>
      <c r="G611" t="s">
        <v>26</v>
      </c>
      <c r="H611" s="63">
        <v>0</v>
      </c>
      <c r="I611" s="63">
        <v>0</v>
      </c>
      <c r="J611" s="63">
        <v>0</v>
      </c>
      <c r="K611" s="168">
        <v>0</v>
      </c>
      <c r="L611" s="63"/>
      <c r="M611" s="63">
        <v>0</v>
      </c>
      <c r="N611" s="63">
        <v>0</v>
      </c>
      <c r="O611" s="63">
        <v>0</v>
      </c>
      <c r="P611" s="169">
        <v>1</v>
      </c>
      <c r="Q611" s="170">
        <v>0</v>
      </c>
      <c r="R611"/>
      <c r="S611"/>
      <c r="T611"/>
    </row>
    <row r="612" spans="1:20" ht="15.75">
      <c r="A612" s="176"/>
      <c r="B612" s="176"/>
      <c r="C612" t="s">
        <v>602</v>
      </c>
      <c r="D612" t="s">
        <v>603</v>
      </c>
      <c r="E612" s="180">
        <v>150</v>
      </c>
      <c r="F612" t="s">
        <v>26</v>
      </c>
      <c r="G612" t="s">
        <v>26</v>
      </c>
      <c r="H612" s="63">
        <v>120</v>
      </c>
      <c r="I612" s="63">
        <v>18000</v>
      </c>
      <c r="J612" s="63">
        <v>0</v>
      </c>
      <c r="K612" s="168">
        <v>18000</v>
      </c>
      <c r="L612" s="63"/>
      <c r="M612" s="63">
        <v>0</v>
      </c>
      <c r="N612" s="63">
        <v>0</v>
      </c>
      <c r="O612" s="63">
        <v>0</v>
      </c>
      <c r="P612" s="169">
        <v>1</v>
      </c>
      <c r="Q612" s="170">
        <v>0</v>
      </c>
      <c r="R612"/>
      <c r="S612"/>
      <c r="T612"/>
    </row>
    <row r="613" spans="1:20" ht="15.75">
      <c r="A613" s="176" t="s">
        <v>604</v>
      </c>
      <c r="B613" s="182" t="s">
        <v>605</v>
      </c>
      <c r="C613" s="182" t="s">
        <v>606</v>
      </c>
      <c r="D613" t="s">
        <v>43</v>
      </c>
      <c r="E613" s="183">
        <v>31.5</v>
      </c>
      <c r="F613" s="182" t="s">
        <v>32</v>
      </c>
      <c r="G613" s="182" t="s">
        <v>26</v>
      </c>
      <c r="H613" s="63">
        <v>160</v>
      </c>
      <c r="I613" s="63">
        <v>5040</v>
      </c>
      <c r="J613" s="63">
        <v>0</v>
      </c>
      <c r="K613" s="168">
        <v>5040</v>
      </c>
      <c r="L613" s="63"/>
      <c r="M613" s="63">
        <v>0</v>
      </c>
      <c r="N613" s="63">
        <v>0</v>
      </c>
      <c r="O613" s="63">
        <v>0</v>
      </c>
      <c r="P613" s="169">
        <v>1</v>
      </c>
      <c r="Q613" s="170">
        <v>0</v>
      </c>
      <c r="R613"/>
      <c r="S613"/>
      <c r="T613"/>
    </row>
    <row r="614" spans="1:20" ht="15.75">
      <c r="A614" s="176"/>
      <c r="B614" s="182"/>
      <c r="C614" s="182"/>
      <c r="D614"/>
      <c r="E614" s="183">
        <v>61.75</v>
      </c>
      <c r="F614" t="s">
        <v>32</v>
      </c>
      <c r="G614" s="182" t="s">
        <v>26</v>
      </c>
      <c r="H614" s="63">
        <v>160</v>
      </c>
      <c r="I614" s="63">
        <v>9880</v>
      </c>
      <c r="J614" s="63">
        <v>0</v>
      </c>
      <c r="K614" s="168">
        <v>9880</v>
      </c>
      <c r="L614" s="63"/>
      <c r="M614" s="63">
        <v>0</v>
      </c>
      <c r="N614" s="63">
        <v>0</v>
      </c>
      <c r="O614" s="63">
        <v>0</v>
      </c>
      <c r="P614" s="169">
        <v>1</v>
      </c>
      <c r="Q614" s="170">
        <v>0</v>
      </c>
      <c r="R614"/>
      <c r="S614"/>
      <c r="T614"/>
    </row>
    <row r="615" spans="1:20" ht="15.75">
      <c r="A615" s="176"/>
      <c r="B615" s="182"/>
      <c r="C615" s="182"/>
      <c r="D615"/>
      <c r="E615" s="183">
        <v>47.5</v>
      </c>
      <c r="F615" t="s">
        <v>32</v>
      </c>
      <c r="G615" s="182" t="s">
        <v>26</v>
      </c>
      <c r="H615" s="63">
        <v>320</v>
      </c>
      <c r="I615" s="63">
        <v>15200</v>
      </c>
      <c r="J615" s="63">
        <v>0</v>
      </c>
      <c r="K615" s="168">
        <v>15200</v>
      </c>
      <c r="L615" s="63"/>
      <c r="M615" s="63">
        <v>0</v>
      </c>
      <c r="N615" s="63">
        <v>0</v>
      </c>
      <c r="O615" s="63">
        <v>0</v>
      </c>
      <c r="P615" s="169">
        <v>2</v>
      </c>
      <c r="Q615" s="170">
        <v>0</v>
      </c>
      <c r="R615"/>
      <c r="S615"/>
      <c r="T615"/>
    </row>
    <row r="616" spans="1:20" ht="15.75">
      <c r="A616" s="176"/>
      <c r="B616" s="182"/>
      <c r="C616" s="182"/>
      <c r="D616"/>
      <c r="E616" s="183">
        <v>84.5</v>
      </c>
      <c r="F616" t="s">
        <v>32</v>
      </c>
      <c r="G616" s="182" t="s">
        <v>26</v>
      </c>
      <c r="H616" s="63">
        <v>352</v>
      </c>
      <c r="I616" s="63">
        <v>29744</v>
      </c>
      <c r="J616" s="63">
        <v>0</v>
      </c>
      <c r="K616" s="168">
        <v>29744</v>
      </c>
      <c r="L616" s="63"/>
      <c r="M616" s="63">
        <v>0</v>
      </c>
      <c r="N616" s="63">
        <v>0</v>
      </c>
      <c r="O616" s="63">
        <v>0</v>
      </c>
      <c r="P616" s="169">
        <v>2</v>
      </c>
      <c r="Q616" s="170">
        <v>0</v>
      </c>
      <c r="R616"/>
      <c r="S616"/>
      <c r="T616"/>
    </row>
    <row r="617" spans="1:20" ht="15.75">
      <c r="A617" s="176"/>
      <c r="B617" s="182"/>
      <c r="C617" s="182"/>
      <c r="D617" s="182" t="s">
        <v>607</v>
      </c>
      <c r="E617" s="183">
        <v>265</v>
      </c>
      <c r="F617" s="182" t="s">
        <v>29</v>
      </c>
      <c r="G617" s="182" t="s">
        <v>26</v>
      </c>
      <c r="H617" s="63">
        <v>160</v>
      </c>
      <c r="I617" s="63">
        <v>42400</v>
      </c>
      <c r="J617" s="63">
        <v>0</v>
      </c>
      <c r="K617" s="168">
        <v>42400</v>
      </c>
      <c r="L617" s="63"/>
      <c r="M617" s="63">
        <v>0</v>
      </c>
      <c r="N617" s="63">
        <v>0</v>
      </c>
      <c r="O617" s="63">
        <v>0</v>
      </c>
      <c r="P617" s="169">
        <v>1</v>
      </c>
      <c r="Q617" s="170">
        <v>0</v>
      </c>
      <c r="R617"/>
      <c r="S617"/>
      <c r="T617"/>
    </row>
    <row r="618" spans="1:20" ht="15.75">
      <c r="A618" s="176"/>
      <c r="B618" s="182"/>
      <c r="C618" s="182"/>
      <c r="D618" s="182" t="s">
        <v>608</v>
      </c>
      <c r="E618" s="183">
        <v>61.75</v>
      </c>
      <c r="F618" s="182" t="s">
        <v>32</v>
      </c>
      <c r="G618" s="182" t="s">
        <v>26</v>
      </c>
      <c r="H618" s="63">
        <v>160</v>
      </c>
      <c r="I618" s="63">
        <v>9880</v>
      </c>
      <c r="J618" s="63">
        <v>0</v>
      </c>
      <c r="K618" s="168">
        <v>9880</v>
      </c>
      <c r="L618" s="63"/>
      <c r="M618" s="63">
        <v>0</v>
      </c>
      <c r="N618" s="63">
        <v>0</v>
      </c>
      <c r="O618" s="63">
        <v>0</v>
      </c>
      <c r="P618" s="169">
        <v>1</v>
      </c>
      <c r="Q618" s="170">
        <v>0</v>
      </c>
      <c r="R618"/>
      <c r="S618"/>
      <c r="T618"/>
    </row>
    <row r="619" spans="1:20" ht="15.75">
      <c r="A619" s="176"/>
      <c r="B619" s="182"/>
      <c r="C619" s="182"/>
      <c r="D619" s="182" t="s">
        <v>609</v>
      </c>
      <c r="E619" s="180">
        <v>61.75</v>
      </c>
      <c r="F619" t="s">
        <v>32</v>
      </c>
      <c r="G619" s="182" t="s">
        <v>26</v>
      </c>
      <c r="H619" s="63">
        <v>176</v>
      </c>
      <c r="I619" s="63">
        <v>10868</v>
      </c>
      <c r="J619" s="63">
        <v>0</v>
      </c>
      <c r="K619" s="168">
        <v>10868</v>
      </c>
      <c r="L619" s="63"/>
      <c r="M619" s="63">
        <v>0</v>
      </c>
      <c r="N619" s="63">
        <v>0</v>
      </c>
      <c r="O619" s="63">
        <v>0</v>
      </c>
      <c r="P619" s="169">
        <v>1</v>
      </c>
      <c r="Q619" s="170">
        <v>0</v>
      </c>
      <c r="R619"/>
      <c r="S619"/>
      <c r="T619"/>
    </row>
    <row r="620" spans="1:20" ht="15.75">
      <c r="A620" s="176"/>
      <c r="B620" s="182"/>
      <c r="C620" s="182"/>
      <c r="D620" s="182" t="s">
        <v>610</v>
      </c>
      <c r="E620" s="183">
        <v>340</v>
      </c>
      <c r="F620" s="182" t="s">
        <v>29</v>
      </c>
      <c r="G620" s="182" t="s">
        <v>26</v>
      </c>
      <c r="H620" s="63">
        <v>156</v>
      </c>
      <c r="I620" s="63">
        <v>53040</v>
      </c>
      <c r="J620" s="63">
        <v>0</v>
      </c>
      <c r="K620" s="168">
        <v>53040</v>
      </c>
      <c r="L620" s="63"/>
      <c r="M620" s="63">
        <v>0</v>
      </c>
      <c r="N620" s="63">
        <v>0</v>
      </c>
      <c r="O620" s="63">
        <v>0</v>
      </c>
      <c r="P620" s="169">
        <v>1</v>
      </c>
      <c r="Q620" s="170">
        <v>0</v>
      </c>
      <c r="R620"/>
      <c r="S620"/>
      <c r="T620"/>
    </row>
    <row r="621" spans="1:20" ht="15.75">
      <c r="A621" s="176"/>
      <c r="B621" s="182"/>
      <c r="C621" s="182"/>
      <c r="D621" s="182" t="s">
        <v>611</v>
      </c>
      <c r="E621" s="183">
        <v>84.5</v>
      </c>
      <c r="F621" s="182" t="s">
        <v>380</v>
      </c>
      <c r="G621" s="182" t="s">
        <v>26</v>
      </c>
      <c r="H621" s="63">
        <v>176</v>
      </c>
      <c r="I621" s="63">
        <v>14872</v>
      </c>
      <c r="J621" s="63">
        <v>0</v>
      </c>
      <c r="K621" s="168">
        <v>14872</v>
      </c>
      <c r="L621" s="63"/>
      <c r="M621" s="63">
        <v>0</v>
      </c>
      <c r="N621" s="63">
        <v>0</v>
      </c>
      <c r="O621" s="63">
        <v>0</v>
      </c>
      <c r="P621" s="169">
        <v>1</v>
      </c>
      <c r="Q621" s="170">
        <v>0</v>
      </c>
      <c r="R621"/>
      <c r="S621"/>
      <c r="T621"/>
    </row>
    <row r="622" spans="1:20" ht="15.75">
      <c r="A622" s="176"/>
      <c r="B622" s="182"/>
      <c r="C622" s="182"/>
      <c r="D622" s="182" t="s">
        <v>612</v>
      </c>
      <c r="E622" s="183">
        <v>165</v>
      </c>
      <c r="F622" s="182" t="s">
        <v>29</v>
      </c>
      <c r="G622" s="182" t="s">
        <v>26</v>
      </c>
      <c r="H622" s="63">
        <v>176</v>
      </c>
      <c r="I622" s="63">
        <v>29040</v>
      </c>
      <c r="J622" s="63">
        <v>0</v>
      </c>
      <c r="K622" s="168">
        <v>29040</v>
      </c>
      <c r="L622" s="63"/>
      <c r="M622" s="63">
        <v>0</v>
      </c>
      <c r="N622" s="63">
        <v>0</v>
      </c>
      <c r="O622" s="63">
        <v>0</v>
      </c>
      <c r="P622" s="169">
        <v>1</v>
      </c>
      <c r="Q622" s="170">
        <v>0</v>
      </c>
      <c r="R622"/>
      <c r="S622"/>
      <c r="T622"/>
    </row>
    <row r="623" spans="1:20" ht="15.75">
      <c r="A623" s="176"/>
      <c r="B623" s="182"/>
      <c r="C623" s="182"/>
      <c r="D623" s="182" t="s">
        <v>613</v>
      </c>
      <c r="E623" s="180">
        <v>165</v>
      </c>
      <c r="F623" t="s">
        <v>29</v>
      </c>
      <c r="G623" s="182" t="s">
        <v>26</v>
      </c>
      <c r="H623" s="63">
        <v>176</v>
      </c>
      <c r="I623" s="63">
        <v>29040</v>
      </c>
      <c r="J623" s="63">
        <v>0</v>
      </c>
      <c r="K623" s="168">
        <v>29040</v>
      </c>
      <c r="L623" s="63"/>
      <c r="M623" s="63">
        <v>0</v>
      </c>
      <c r="N623" s="63">
        <v>0</v>
      </c>
      <c r="O623" s="63">
        <v>0</v>
      </c>
      <c r="P623" s="169">
        <v>1</v>
      </c>
      <c r="Q623" s="170">
        <v>0</v>
      </c>
      <c r="R623"/>
      <c r="S623"/>
      <c r="T623"/>
    </row>
    <row r="624" spans="1:20" ht="15.75">
      <c r="A624" s="176"/>
      <c r="B624" t="s">
        <v>614</v>
      </c>
      <c r="C624" t="s">
        <v>615</v>
      </c>
      <c r="D624" t="s">
        <v>43</v>
      </c>
      <c r="E624" s="180">
        <v>165</v>
      </c>
      <c r="F624" t="s">
        <v>32</v>
      </c>
      <c r="G624" t="s">
        <v>26</v>
      </c>
      <c r="H624" s="63">
        <v>0</v>
      </c>
      <c r="I624" s="63">
        <v>0</v>
      </c>
      <c r="J624" s="63">
        <v>0</v>
      </c>
      <c r="K624" s="168">
        <v>0</v>
      </c>
      <c r="L624" s="63"/>
      <c r="M624" s="63">
        <v>0</v>
      </c>
      <c r="N624" s="63">
        <v>0</v>
      </c>
      <c r="O624" s="63">
        <v>0</v>
      </c>
      <c r="P624" s="169">
        <v>1</v>
      </c>
      <c r="Q624" s="170">
        <v>0</v>
      </c>
      <c r="R624"/>
      <c r="S624"/>
      <c r="T624"/>
    </row>
    <row r="625" spans="1:20" ht="15.75">
      <c r="A625" s="176" t="s">
        <v>616</v>
      </c>
      <c r="B625" s="175">
        <v>9501102368</v>
      </c>
      <c r="C625" s="175" t="s">
        <v>617</v>
      </c>
      <c r="D625" s="175" t="s">
        <v>618</v>
      </c>
      <c r="E625" s="177">
        <v>179</v>
      </c>
      <c r="F625" s="182" t="s">
        <v>29</v>
      </c>
      <c r="G625" s="175" t="s">
        <v>26</v>
      </c>
      <c r="H625" s="63">
        <v>100</v>
      </c>
      <c r="I625" s="63">
        <v>17900</v>
      </c>
      <c r="J625" s="63">
        <v>0</v>
      </c>
      <c r="K625" s="168">
        <v>17900</v>
      </c>
      <c r="L625" s="63"/>
      <c r="M625" s="63">
        <v>0</v>
      </c>
      <c r="N625" s="63">
        <v>0</v>
      </c>
      <c r="O625" s="63">
        <v>0</v>
      </c>
      <c r="P625" s="169">
        <v>1</v>
      </c>
      <c r="Q625" s="170">
        <v>0</v>
      </c>
      <c r="R625"/>
      <c r="S625"/>
      <c r="T625"/>
    </row>
    <row r="626" spans="1:20" ht="15.75">
      <c r="A626" s="176"/>
      <c r="B626">
        <v>9501203670</v>
      </c>
      <c r="C626" t="s">
        <v>617</v>
      </c>
      <c r="D626" t="s">
        <v>619</v>
      </c>
      <c r="E626" s="180">
        <v>165</v>
      </c>
      <c r="F626" t="s">
        <v>29</v>
      </c>
      <c r="G626" t="s">
        <v>26</v>
      </c>
      <c r="H626" s="63">
        <v>102</v>
      </c>
      <c r="I626" s="63">
        <v>16830</v>
      </c>
      <c r="J626" s="63">
        <v>0</v>
      </c>
      <c r="K626" s="168">
        <v>16830</v>
      </c>
      <c r="L626" s="63"/>
      <c r="M626" s="63">
        <v>0</v>
      </c>
      <c r="N626" s="63">
        <v>0</v>
      </c>
      <c r="O626" s="63">
        <v>0</v>
      </c>
      <c r="P626" s="169">
        <v>1</v>
      </c>
      <c r="Q626" s="170">
        <v>0</v>
      </c>
      <c r="R626"/>
      <c r="S626"/>
      <c r="T626"/>
    </row>
    <row r="627" spans="1:20" ht="15.75">
      <c r="A627" s="176" t="s">
        <v>620</v>
      </c>
      <c r="B627" s="175">
        <v>9501166267</v>
      </c>
      <c r="C627" s="175" t="s">
        <v>621</v>
      </c>
      <c r="D627" s="175" t="s">
        <v>622</v>
      </c>
      <c r="E627" s="177">
        <v>307</v>
      </c>
      <c r="F627" s="182" t="s">
        <v>29</v>
      </c>
      <c r="G627" s="175" t="s">
        <v>26</v>
      </c>
      <c r="H627" s="63">
        <v>152</v>
      </c>
      <c r="I627" s="63">
        <v>46664</v>
      </c>
      <c r="J627" s="63">
        <v>0</v>
      </c>
      <c r="K627" s="168">
        <v>46664</v>
      </c>
      <c r="L627" s="63"/>
      <c r="M627" s="63">
        <v>0</v>
      </c>
      <c r="N627" s="63">
        <v>0</v>
      </c>
      <c r="O627" s="63">
        <v>0</v>
      </c>
      <c r="P627" s="169">
        <v>1</v>
      </c>
      <c r="Q627" s="170">
        <v>0</v>
      </c>
      <c r="R627"/>
      <c r="S627"/>
      <c r="T627"/>
    </row>
    <row r="628" spans="1:20" ht="15.75">
      <c r="A628" s="176"/>
      <c r="B628" s="176"/>
      <c r="C628" s="176"/>
      <c r="D628" s="176" t="s">
        <v>623</v>
      </c>
      <c r="E628" s="177">
        <v>47.5</v>
      </c>
      <c r="F628" s="182" t="s">
        <v>32</v>
      </c>
      <c r="G628" s="175" t="s">
        <v>26</v>
      </c>
      <c r="H628" s="63">
        <v>160</v>
      </c>
      <c r="I628" s="63">
        <v>7600</v>
      </c>
      <c r="J628" s="63">
        <v>0</v>
      </c>
      <c r="K628" s="168">
        <v>7600</v>
      </c>
      <c r="L628" s="63"/>
      <c r="M628" s="63">
        <v>0</v>
      </c>
      <c r="N628" s="63">
        <v>0</v>
      </c>
      <c r="O628" s="63">
        <v>0</v>
      </c>
      <c r="P628" s="169">
        <v>1</v>
      </c>
      <c r="Q628" s="170">
        <v>0</v>
      </c>
      <c r="R628"/>
      <c r="S628"/>
      <c r="T628"/>
    </row>
    <row r="629" spans="1:20" ht="15.75">
      <c r="A629" s="176" t="s">
        <v>624</v>
      </c>
      <c r="B629" s="175">
        <v>9501157088</v>
      </c>
      <c r="C629" s="175" t="s">
        <v>625</v>
      </c>
      <c r="D629" t="s">
        <v>626</v>
      </c>
      <c r="E629" s="180">
        <v>70</v>
      </c>
      <c r="F629" t="s">
        <v>29</v>
      </c>
      <c r="G629" s="175" t="s">
        <v>26</v>
      </c>
      <c r="H629" s="63">
        <v>0</v>
      </c>
      <c r="I629" s="63">
        <v>0</v>
      </c>
      <c r="J629" s="63">
        <v>0</v>
      </c>
      <c r="K629" s="168">
        <v>0</v>
      </c>
      <c r="L629" s="63"/>
      <c r="M629" s="63">
        <v>0</v>
      </c>
      <c r="N629" s="63">
        <v>0</v>
      </c>
      <c r="O629" s="63">
        <v>0</v>
      </c>
      <c r="P629" s="169">
        <v>1</v>
      </c>
      <c r="Q629" s="170">
        <v>0</v>
      </c>
      <c r="R629"/>
      <c r="S629"/>
      <c r="T629"/>
    </row>
    <row r="630" spans="1:20" ht="15.75">
      <c r="A630" s="176"/>
      <c r="B630" s="176">
        <v>9501157382</v>
      </c>
      <c r="C630" s="175" t="s">
        <v>627</v>
      </c>
      <c r="D630" s="175" t="s">
        <v>628</v>
      </c>
      <c r="E630" s="180">
        <v>70</v>
      </c>
      <c r="F630" t="s">
        <v>29</v>
      </c>
      <c r="G630" s="175" t="s">
        <v>26</v>
      </c>
      <c r="H630" s="63">
        <v>152</v>
      </c>
      <c r="I630" s="63">
        <v>10640</v>
      </c>
      <c r="J630" s="63">
        <v>0</v>
      </c>
      <c r="K630" s="168">
        <v>10640</v>
      </c>
      <c r="L630" s="63"/>
      <c r="M630" s="63">
        <v>0</v>
      </c>
      <c r="N630" s="63">
        <v>0</v>
      </c>
      <c r="O630" s="63">
        <v>0</v>
      </c>
      <c r="P630" s="169">
        <v>1</v>
      </c>
      <c r="Q630" s="170">
        <v>0</v>
      </c>
      <c r="R630"/>
      <c r="S630"/>
      <c r="T630"/>
    </row>
    <row r="631" spans="1:20" ht="15.75">
      <c r="A631" s="176"/>
      <c r="B631" s="176">
        <v>9501158432</v>
      </c>
      <c r="C631" s="175" t="s">
        <v>629</v>
      </c>
      <c r="D631" s="175" t="s">
        <v>630</v>
      </c>
      <c r="E631" s="180">
        <v>70</v>
      </c>
      <c r="F631" t="s">
        <v>29</v>
      </c>
      <c r="G631" s="175" t="s">
        <v>26</v>
      </c>
      <c r="H631" s="63">
        <v>144</v>
      </c>
      <c r="I631" s="63">
        <v>10080</v>
      </c>
      <c r="J631" s="63">
        <v>0</v>
      </c>
      <c r="K631" s="168">
        <v>10080</v>
      </c>
      <c r="L631" s="63"/>
      <c r="M631" s="63">
        <v>0</v>
      </c>
      <c r="N631" s="63">
        <v>0</v>
      </c>
      <c r="O631" s="63">
        <v>0</v>
      </c>
      <c r="P631" s="169">
        <v>1</v>
      </c>
      <c r="Q631" s="170">
        <v>0</v>
      </c>
      <c r="R631"/>
      <c r="S631"/>
      <c r="T631"/>
    </row>
    <row r="632" spans="1:20" ht="15.75">
      <c r="A632" s="176"/>
      <c r="B632" s="182">
        <v>9501211980</v>
      </c>
      <c r="C632" s="182" t="s">
        <v>631</v>
      </c>
      <c r="D632" s="182" t="s">
        <v>632</v>
      </c>
      <c r="E632" s="183">
        <v>61.75</v>
      </c>
      <c r="F632" s="182" t="s">
        <v>32</v>
      </c>
      <c r="G632" s="182" t="s">
        <v>26</v>
      </c>
      <c r="H632" s="63">
        <v>0</v>
      </c>
      <c r="I632" s="63">
        <v>0</v>
      </c>
      <c r="J632" s="63">
        <v>0</v>
      </c>
      <c r="K632" s="168">
        <v>0</v>
      </c>
      <c r="L632" s="63"/>
      <c r="M632" s="63">
        <v>0</v>
      </c>
      <c r="N632" s="63">
        <v>0</v>
      </c>
      <c r="O632" s="63">
        <v>0</v>
      </c>
      <c r="P632" s="169">
        <v>1</v>
      </c>
      <c r="Q632" s="170">
        <v>0</v>
      </c>
      <c r="R632"/>
      <c r="S632"/>
      <c r="T632"/>
    </row>
    <row r="633" spans="1:20" ht="15.75">
      <c r="A633" s="176"/>
      <c r="B633" s="182"/>
      <c r="C633" s="182"/>
      <c r="D633" s="182" t="s">
        <v>633</v>
      </c>
      <c r="E633" s="183">
        <v>47.5</v>
      </c>
      <c r="F633" t="s">
        <v>32</v>
      </c>
      <c r="G633" s="182" t="s">
        <v>26</v>
      </c>
      <c r="H633" s="63">
        <v>0</v>
      </c>
      <c r="I633" s="63">
        <v>0</v>
      </c>
      <c r="J633" s="63">
        <v>0</v>
      </c>
      <c r="K633" s="168">
        <v>0</v>
      </c>
      <c r="L633" s="63"/>
      <c r="M633" s="63">
        <v>0</v>
      </c>
      <c r="N633" s="63">
        <v>0</v>
      </c>
      <c r="O633" s="63">
        <v>0</v>
      </c>
      <c r="P633" s="169">
        <v>1</v>
      </c>
      <c r="Q633" s="170">
        <v>0</v>
      </c>
      <c r="R633"/>
      <c r="S633"/>
      <c r="T633"/>
    </row>
    <row r="634" spans="1:20" ht="15.75">
      <c r="A634" s="176"/>
      <c r="B634" s="182"/>
      <c r="C634" s="182"/>
      <c r="D634" s="182" t="s">
        <v>634</v>
      </c>
      <c r="E634" s="180">
        <v>47.5</v>
      </c>
      <c r="F634" t="s">
        <v>32</v>
      </c>
      <c r="G634" s="182" t="s">
        <v>26</v>
      </c>
      <c r="H634" s="63">
        <v>0</v>
      </c>
      <c r="I634" s="63">
        <v>0</v>
      </c>
      <c r="J634" s="63">
        <v>0</v>
      </c>
      <c r="K634" s="168">
        <v>0</v>
      </c>
      <c r="L634" s="63"/>
      <c r="M634" s="63">
        <v>0</v>
      </c>
      <c r="N634" s="63">
        <v>0</v>
      </c>
      <c r="O634" s="63">
        <v>0</v>
      </c>
      <c r="P634" s="169">
        <v>1</v>
      </c>
      <c r="Q634" s="170">
        <v>0</v>
      </c>
      <c r="R634"/>
      <c r="S634"/>
      <c r="T634"/>
    </row>
    <row r="635" spans="1:20" ht="15.75">
      <c r="A635" s="176"/>
      <c r="B635">
        <v>9501258229</v>
      </c>
      <c r="C635" t="s">
        <v>635</v>
      </c>
      <c r="D635" t="s">
        <v>632</v>
      </c>
      <c r="E635" s="180">
        <v>45</v>
      </c>
      <c r="F635" t="s">
        <v>26</v>
      </c>
      <c r="G635" t="s">
        <v>26</v>
      </c>
      <c r="H635" s="63">
        <v>171</v>
      </c>
      <c r="I635" s="63">
        <v>7695</v>
      </c>
      <c r="J635" s="63">
        <v>0</v>
      </c>
      <c r="K635" s="168">
        <v>7695</v>
      </c>
      <c r="L635" s="63"/>
      <c r="M635" s="63">
        <v>0</v>
      </c>
      <c r="N635" s="63">
        <v>0</v>
      </c>
      <c r="O635" s="63">
        <v>0</v>
      </c>
      <c r="P635" s="169">
        <v>1</v>
      </c>
      <c r="Q635" s="170">
        <v>0</v>
      </c>
      <c r="R635"/>
      <c r="S635"/>
      <c r="T635"/>
    </row>
    <row r="636" spans="1:20" ht="15.75">
      <c r="A636" s="176"/>
      <c r="B636"/>
      <c r="C636"/>
      <c r="D636" t="s">
        <v>634</v>
      </c>
      <c r="E636" s="180">
        <v>35</v>
      </c>
      <c r="F636" t="s">
        <v>26</v>
      </c>
      <c r="G636" t="s">
        <v>26</v>
      </c>
      <c r="H636" s="63">
        <v>171</v>
      </c>
      <c r="I636" s="63">
        <v>5985</v>
      </c>
      <c r="J636" s="63">
        <v>0</v>
      </c>
      <c r="K636" s="168">
        <v>5985</v>
      </c>
      <c r="L636" s="63"/>
      <c r="M636" s="63">
        <v>0</v>
      </c>
      <c r="N636" s="63">
        <v>0</v>
      </c>
      <c r="O636" s="63">
        <v>0</v>
      </c>
      <c r="P636" s="169">
        <v>1</v>
      </c>
      <c r="Q636" s="170">
        <v>0</v>
      </c>
      <c r="R636"/>
      <c r="S636"/>
      <c r="T636"/>
    </row>
    <row r="637" spans="1:20" ht="15.75">
      <c r="A637" s="176"/>
      <c r="B637"/>
      <c r="C637"/>
      <c r="D637" t="s">
        <v>636</v>
      </c>
      <c r="E637" s="180">
        <v>25</v>
      </c>
      <c r="F637" t="s">
        <v>26</v>
      </c>
      <c r="G637" t="s">
        <v>26</v>
      </c>
      <c r="H637" s="63">
        <v>171</v>
      </c>
      <c r="I637" s="63">
        <v>4275</v>
      </c>
      <c r="J637" s="63">
        <v>0</v>
      </c>
      <c r="K637" s="168">
        <v>4275</v>
      </c>
      <c r="L637" s="63"/>
      <c r="M637" s="63">
        <v>0</v>
      </c>
      <c r="N637" s="63">
        <v>0</v>
      </c>
      <c r="O637" s="63">
        <v>0</v>
      </c>
      <c r="P637" s="169">
        <v>1</v>
      </c>
      <c r="Q637" s="170">
        <v>0</v>
      </c>
      <c r="R637"/>
      <c r="S637"/>
      <c r="T637"/>
    </row>
    <row r="638" spans="1:20" ht="15.75">
      <c r="A638" s="176"/>
      <c r="B638">
        <v>9501258235</v>
      </c>
      <c r="C638" t="s">
        <v>637</v>
      </c>
      <c r="D638" t="s">
        <v>633</v>
      </c>
      <c r="E638" s="180">
        <v>21</v>
      </c>
      <c r="F638" t="s">
        <v>26</v>
      </c>
      <c r="G638" t="s">
        <v>26</v>
      </c>
      <c r="H638" s="63">
        <v>171</v>
      </c>
      <c r="I638" s="63">
        <v>3591</v>
      </c>
      <c r="J638" s="63">
        <v>0</v>
      </c>
      <c r="K638" s="168">
        <v>3591</v>
      </c>
      <c r="L638" s="63"/>
      <c r="M638" s="63">
        <v>0</v>
      </c>
      <c r="N638" s="63">
        <v>0</v>
      </c>
      <c r="O638" s="63">
        <v>0</v>
      </c>
      <c r="P638" s="169">
        <v>1</v>
      </c>
      <c r="Q638" s="170">
        <v>0</v>
      </c>
      <c r="R638"/>
      <c r="S638"/>
      <c r="T638"/>
    </row>
    <row r="639" spans="1:20" ht="15.75">
      <c r="A639" s="176"/>
      <c r="B639"/>
      <c r="C639"/>
      <c r="D639" t="s">
        <v>638</v>
      </c>
      <c r="E639" s="180">
        <v>21</v>
      </c>
      <c r="F639" t="s">
        <v>26</v>
      </c>
      <c r="G639" t="s">
        <v>26</v>
      </c>
      <c r="H639" s="63">
        <v>171</v>
      </c>
      <c r="I639" s="63">
        <v>3591</v>
      </c>
      <c r="J639" s="63">
        <v>0</v>
      </c>
      <c r="K639" s="168">
        <v>3591</v>
      </c>
      <c r="L639" s="63"/>
      <c r="M639" s="63">
        <v>0</v>
      </c>
      <c r="N639" s="63">
        <v>0</v>
      </c>
      <c r="O639" s="63">
        <v>0</v>
      </c>
      <c r="P639" s="169">
        <v>1</v>
      </c>
      <c r="Q639" s="170">
        <v>0</v>
      </c>
      <c r="R639"/>
      <c r="S639"/>
      <c r="T639"/>
    </row>
    <row r="640" spans="1:20" ht="15.75">
      <c r="A640" s="176"/>
      <c r="B640"/>
      <c r="C640"/>
      <c r="D640" t="s">
        <v>639</v>
      </c>
      <c r="E640" s="180">
        <v>21</v>
      </c>
      <c r="F640" t="s">
        <v>26</v>
      </c>
      <c r="G640" t="s">
        <v>26</v>
      </c>
      <c r="H640" s="63">
        <v>171</v>
      </c>
      <c r="I640" s="63">
        <v>3591</v>
      </c>
      <c r="J640" s="63">
        <v>0</v>
      </c>
      <c r="K640" s="168">
        <v>3591</v>
      </c>
      <c r="L640" s="63"/>
      <c r="M640" s="63">
        <v>0</v>
      </c>
      <c r="N640" s="63">
        <v>0</v>
      </c>
      <c r="O640" s="63">
        <v>0</v>
      </c>
      <c r="P640" s="169">
        <v>1</v>
      </c>
      <c r="Q640" s="170">
        <v>0</v>
      </c>
      <c r="R640"/>
      <c r="S640"/>
      <c r="T640"/>
    </row>
    <row r="641" spans="1:20" ht="15.75">
      <c r="A641" s="176"/>
      <c r="B641"/>
      <c r="C641"/>
      <c r="D641" t="s">
        <v>640</v>
      </c>
      <c r="E641" s="180">
        <v>21</v>
      </c>
      <c r="F641" t="s">
        <v>26</v>
      </c>
      <c r="G641" t="s">
        <v>26</v>
      </c>
      <c r="H641" s="63">
        <v>171</v>
      </c>
      <c r="I641" s="63">
        <v>3591</v>
      </c>
      <c r="J641" s="63">
        <v>0</v>
      </c>
      <c r="K641" s="168">
        <v>3591</v>
      </c>
      <c r="L641" s="63"/>
      <c r="M641" s="63">
        <v>0</v>
      </c>
      <c r="N641" s="63">
        <v>0</v>
      </c>
      <c r="O641" s="63">
        <v>0</v>
      </c>
      <c r="P641" s="169">
        <v>1</v>
      </c>
      <c r="Q641" s="170">
        <v>0</v>
      </c>
      <c r="R641"/>
      <c r="S641"/>
      <c r="T641"/>
    </row>
    <row r="642" spans="1:20" ht="15.75">
      <c r="A642" s="176" t="s">
        <v>641</v>
      </c>
      <c r="B642" s="175">
        <v>9501169826</v>
      </c>
      <c r="C642" s="175" t="s">
        <v>642</v>
      </c>
      <c r="D642" s="175" t="s">
        <v>643</v>
      </c>
      <c r="E642" s="177">
        <v>61.75</v>
      </c>
      <c r="F642" s="182" t="s">
        <v>32</v>
      </c>
      <c r="G642" s="175" t="s">
        <v>26</v>
      </c>
      <c r="H642" s="63">
        <v>0</v>
      </c>
      <c r="I642" s="63">
        <v>0</v>
      </c>
      <c r="J642" s="63">
        <v>0</v>
      </c>
      <c r="K642" s="168">
        <v>0</v>
      </c>
      <c r="L642" s="63"/>
      <c r="M642" s="63">
        <v>0</v>
      </c>
      <c r="N642" s="63">
        <v>0</v>
      </c>
      <c r="O642" s="63">
        <v>0</v>
      </c>
      <c r="P642" s="169">
        <v>1</v>
      </c>
      <c r="Q642" s="170">
        <v>0</v>
      </c>
      <c r="R642"/>
      <c r="S642"/>
      <c r="T642"/>
    </row>
    <row r="643" spans="1:20" ht="15.75">
      <c r="A643" s="176" t="s">
        <v>644</v>
      </c>
      <c r="B643" s="175">
        <v>9501158613</v>
      </c>
      <c r="C643" s="175" t="s">
        <v>645</v>
      </c>
      <c r="D643" s="175" t="s">
        <v>43</v>
      </c>
      <c r="E643" s="177">
        <v>350</v>
      </c>
      <c r="F643" s="182" t="s">
        <v>29</v>
      </c>
      <c r="G643" s="175" t="s">
        <v>26</v>
      </c>
      <c r="H643" s="63">
        <v>0</v>
      </c>
      <c r="I643" s="63">
        <v>0</v>
      </c>
      <c r="J643" s="63">
        <v>0</v>
      </c>
      <c r="K643" s="168">
        <v>0</v>
      </c>
      <c r="L643" s="63"/>
      <c r="M643" s="63">
        <v>0</v>
      </c>
      <c r="N643" s="63">
        <v>0</v>
      </c>
      <c r="O643" s="63">
        <v>0</v>
      </c>
      <c r="P643" s="169">
        <v>1</v>
      </c>
      <c r="Q643" s="170">
        <v>0</v>
      </c>
      <c r="R643"/>
      <c r="S643"/>
      <c r="T643"/>
    </row>
    <row r="644" spans="1:20" ht="15.75">
      <c r="A644" s="176"/>
      <c r="B644" s="176"/>
      <c r="C644" s="176"/>
      <c r="D644" s="176" t="s">
        <v>646</v>
      </c>
      <c r="E644" s="177">
        <v>47.5</v>
      </c>
      <c r="F644" s="182" t="s">
        <v>32</v>
      </c>
      <c r="G644" s="175" t="s">
        <v>26</v>
      </c>
      <c r="H644" s="63">
        <v>0</v>
      </c>
      <c r="I644" s="63">
        <v>0</v>
      </c>
      <c r="J644" s="63">
        <v>0</v>
      </c>
      <c r="K644" s="168">
        <v>0</v>
      </c>
      <c r="L644" s="63"/>
      <c r="M644" s="63">
        <v>0</v>
      </c>
      <c r="N644" s="63">
        <v>0</v>
      </c>
      <c r="O644" s="63">
        <v>0</v>
      </c>
      <c r="P644" s="169">
        <v>1</v>
      </c>
      <c r="Q644" s="170">
        <v>0</v>
      </c>
      <c r="R644"/>
      <c r="S644"/>
      <c r="T644"/>
    </row>
    <row r="645" spans="1:20" ht="15.75">
      <c r="A645" s="176"/>
      <c r="B645" s="176"/>
      <c r="C645" s="176"/>
      <c r="D645" s="176" t="s">
        <v>647</v>
      </c>
      <c r="E645" s="180">
        <v>47.5</v>
      </c>
      <c r="F645" t="s">
        <v>32</v>
      </c>
      <c r="G645" s="175" t="s">
        <v>26</v>
      </c>
      <c r="H645" s="63">
        <v>0</v>
      </c>
      <c r="I645" s="63">
        <v>0</v>
      </c>
      <c r="J645" s="63">
        <v>0</v>
      </c>
      <c r="K645" s="168">
        <v>0</v>
      </c>
      <c r="L645" s="63"/>
      <c r="M645" s="63">
        <v>0</v>
      </c>
      <c r="N645" s="63">
        <v>0</v>
      </c>
      <c r="O645" s="63">
        <v>0</v>
      </c>
      <c r="P645" s="169">
        <v>1</v>
      </c>
      <c r="Q645" s="170">
        <v>0</v>
      </c>
      <c r="R645"/>
      <c r="S645"/>
      <c r="T645"/>
    </row>
    <row r="646" spans="1:20" ht="15.75">
      <c r="A646" s="176"/>
      <c r="B646" s="176"/>
      <c r="C646" s="176"/>
      <c r="D646" s="176" t="s">
        <v>50</v>
      </c>
      <c r="E646" s="180">
        <v>47.5</v>
      </c>
      <c r="F646" t="s">
        <v>32</v>
      </c>
      <c r="G646" s="175" t="s">
        <v>26</v>
      </c>
      <c r="H646" s="63">
        <v>0</v>
      </c>
      <c r="I646" s="63">
        <v>0</v>
      </c>
      <c r="J646" s="63">
        <v>0</v>
      </c>
      <c r="K646" s="168">
        <v>0</v>
      </c>
      <c r="L646" s="63"/>
      <c r="M646" s="63">
        <v>0</v>
      </c>
      <c r="N646" s="63">
        <v>0</v>
      </c>
      <c r="O646" s="63">
        <v>0</v>
      </c>
      <c r="P646" s="169">
        <v>1</v>
      </c>
      <c r="Q646" s="170">
        <v>0</v>
      </c>
      <c r="R646"/>
      <c r="S646"/>
      <c r="T646"/>
    </row>
    <row r="647" spans="1:20" ht="15.75">
      <c r="A647" s="176"/>
      <c r="B647" s="176"/>
      <c r="C647" s="176"/>
      <c r="D647" s="176" t="s">
        <v>648</v>
      </c>
      <c r="E647" s="180">
        <v>47.5</v>
      </c>
      <c r="F647" t="s">
        <v>32</v>
      </c>
      <c r="G647" s="175" t="s">
        <v>26</v>
      </c>
      <c r="H647" s="63">
        <v>0</v>
      </c>
      <c r="I647" s="63">
        <v>0</v>
      </c>
      <c r="J647" s="63">
        <v>0</v>
      </c>
      <c r="K647" s="168">
        <v>0</v>
      </c>
      <c r="L647" s="63"/>
      <c r="M647" s="63">
        <v>0</v>
      </c>
      <c r="N647" s="63">
        <v>0</v>
      </c>
      <c r="O647" s="63">
        <v>0</v>
      </c>
      <c r="P647" s="169">
        <v>1</v>
      </c>
      <c r="Q647" s="170">
        <v>0</v>
      </c>
      <c r="R647"/>
      <c r="S647"/>
      <c r="T647"/>
    </row>
    <row r="648" spans="1:20" ht="15.75">
      <c r="A648" s="176"/>
      <c r="B648" s="176"/>
      <c r="C648" s="176"/>
      <c r="D648" s="176" t="s">
        <v>649</v>
      </c>
      <c r="E648" s="177">
        <v>242</v>
      </c>
      <c r="F648" s="182" t="s">
        <v>29</v>
      </c>
      <c r="G648" s="175" t="s">
        <v>26</v>
      </c>
      <c r="H648" s="63">
        <v>0</v>
      </c>
      <c r="I648" s="63">
        <v>0</v>
      </c>
      <c r="J648" s="63">
        <v>0</v>
      </c>
      <c r="K648" s="168">
        <v>0</v>
      </c>
      <c r="L648" s="63"/>
      <c r="M648" s="63">
        <v>0</v>
      </c>
      <c r="N648" s="63">
        <v>0</v>
      </c>
      <c r="O648" s="63">
        <v>0</v>
      </c>
      <c r="P648" s="169">
        <v>1</v>
      </c>
      <c r="Q648" s="170">
        <v>0</v>
      </c>
      <c r="R648"/>
      <c r="S648"/>
      <c r="T648"/>
    </row>
    <row r="649" spans="1:20" ht="15.75">
      <c r="A649" s="176"/>
      <c r="B649" s="176"/>
      <c r="C649" s="176"/>
      <c r="D649" s="176" t="s">
        <v>650</v>
      </c>
      <c r="E649" s="177">
        <v>31.5</v>
      </c>
      <c r="F649" s="182" t="s">
        <v>32</v>
      </c>
      <c r="G649" s="175" t="s">
        <v>26</v>
      </c>
      <c r="H649" s="63">
        <v>0</v>
      </c>
      <c r="I649" s="63">
        <v>0</v>
      </c>
      <c r="J649" s="63">
        <v>0</v>
      </c>
      <c r="K649" s="168">
        <v>0</v>
      </c>
      <c r="L649" s="63"/>
      <c r="M649" s="63">
        <v>0</v>
      </c>
      <c r="N649" s="63">
        <v>0</v>
      </c>
      <c r="O649" s="63">
        <v>0</v>
      </c>
      <c r="P649" s="169">
        <v>1</v>
      </c>
      <c r="Q649" s="170">
        <v>0</v>
      </c>
      <c r="R649"/>
      <c r="S649"/>
      <c r="T649"/>
    </row>
    <row r="650" spans="1:20" ht="15.75">
      <c r="A650" s="176"/>
      <c r="B650" s="176"/>
      <c r="C650" s="176"/>
      <c r="D650" s="176" t="s">
        <v>651</v>
      </c>
      <c r="E650" s="177">
        <v>61.75</v>
      </c>
      <c r="F650" t="s">
        <v>32</v>
      </c>
      <c r="G650" s="175" t="s">
        <v>26</v>
      </c>
      <c r="H650" s="63">
        <v>0</v>
      </c>
      <c r="I650" s="63">
        <v>0</v>
      </c>
      <c r="J650" s="63">
        <v>0</v>
      </c>
      <c r="K650" s="168">
        <v>0</v>
      </c>
      <c r="L650" s="63"/>
      <c r="M650" s="63">
        <v>0</v>
      </c>
      <c r="N650" s="63">
        <v>0</v>
      </c>
      <c r="O650" s="63">
        <v>0</v>
      </c>
      <c r="P650" s="169">
        <v>1</v>
      </c>
      <c r="Q650" s="170">
        <v>0</v>
      </c>
      <c r="R650"/>
      <c r="S650"/>
      <c r="T650"/>
    </row>
    <row r="651" spans="1:20" ht="15.75">
      <c r="A651" s="176"/>
      <c r="B651" s="176"/>
      <c r="C651" s="176"/>
      <c r="D651" s="176" t="s">
        <v>652</v>
      </c>
      <c r="E651" s="177">
        <v>47.5</v>
      </c>
      <c r="F651" t="s">
        <v>32</v>
      </c>
      <c r="G651" s="175" t="s">
        <v>26</v>
      </c>
      <c r="H651" s="63">
        <v>0</v>
      </c>
      <c r="I651" s="63">
        <v>0</v>
      </c>
      <c r="J651" s="63">
        <v>0</v>
      </c>
      <c r="K651" s="168">
        <v>0</v>
      </c>
      <c r="L651" s="63"/>
      <c r="M651" s="63">
        <v>0</v>
      </c>
      <c r="N651" s="63">
        <v>0</v>
      </c>
      <c r="O651" s="63">
        <v>0</v>
      </c>
      <c r="P651" s="169">
        <v>1</v>
      </c>
      <c r="Q651" s="170">
        <v>0</v>
      </c>
      <c r="R651"/>
      <c r="S651"/>
      <c r="T651"/>
    </row>
    <row r="652" spans="1:20" ht="15.75">
      <c r="A652" s="176" t="s">
        <v>653</v>
      </c>
      <c r="B652" s="182">
        <v>9501195475</v>
      </c>
      <c r="C652" s="182" t="s">
        <v>654</v>
      </c>
      <c r="D652" s="182" t="s">
        <v>655</v>
      </c>
      <c r="E652" s="183">
        <v>44.73</v>
      </c>
      <c r="F652" t="s">
        <v>32</v>
      </c>
      <c r="G652" s="182" t="s">
        <v>26</v>
      </c>
      <c r="H652" s="63">
        <v>183</v>
      </c>
      <c r="I652" s="63">
        <v>8185.5899999999992</v>
      </c>
      <c r="J652" s="63">
        <v>0</v>
      </c>
      <c r="K652" s="168">
        <v>8185.5899999999992</v>
      </c>
      <c r="L652" s="63"/>
      <c r="M652" s="63">
        <v>0</v>
      </c>
      <c r="N652" s="63">
        <v>0</v>
      </c>
      <c r="O652" s="63">
        <v>0</v>
      </c>
      <c r="P652" s="169">
        <v>1</v>
      </c>
      <c r="Q652" s="170">
        <v>0</v>
      </c>
      <c r="R652"/>
      <c r="S652"/>
      <c r="T652"/>
    </row>
    <row r="653" spans="1:20" ht="15.75">
      <c r="A653" s="176"/>
      <c r="B653" s="182"/>
      <c r="C653" s="182"/>
      <c r="D653" s="182" t="s">
        <v>656</v>
      </c>
      <c r="E653" s="183">
        <v>32.840000000000003</v>
      </c>
      <c r="F653" t="s">
        <v>32</v>
      </c>
      <c r="G653" s="182" t="s">
        <v>26</v>
      </c>
      <c r="H653" s="63">
        <v>183</v>
      </c>
      <c r="I653" s="63">
        <v>6009.72</v>
      </c>
      <c r="J653" s="63">
        <v>0</v>
      </c>
      <c r="K653" s="168">
        <v>6009.72</v>
      </c>
      <c r="L653" s="63"/>
      <c r="M653" s="63">
        <v>0</v>
      </c>
      <c r="N653" s="63">
        <v>0</v>
      </c>
      <c r="O653" s="63">
        <v>0</v>
      </c>
      <c r="P653" s="169">
        <v>1</v>
      </c>
      <c r="Q653" s="170">
        <v>0</v>
      </c>
      <c r="R653"/>
      <c r="S653"/>
      <c r="T653"/>
    </row>
    <row r="654" spans="1:20" ht="15.75">
      <c r="A654" s="176"/>
      <c r="B654" s="182"/>
      <c r="C654" s="182"/>
      <c r="D654" s="182" t="s">
        <v>657</v>
      </c>
      <c r="E654" s="183">
        <v>119.95</v>
      </c>
      <c r="F654" s="182" t="s">
        <v>29</v>
      </c>
      <c r="G654" s="182" t="s">
        <v>26</v>
      </c>
      <c r="H654" s="63">
        <v>183</v>
      </c>
      <c r="I654" s="63">
        <v>21950.850000000002</v>
      </c>
      <c r="J654" s="63">
        <v>0</v>
      </c>
      <c r="K654" s="168">
        <v>21950.850000000002</v>
      </c>
      <c r="L654" s="63"/>
      <c r="M654" s="63">
        <v>0</v>
      </c>
      <c r="N654" s="63">
        <v>0</v>
      </c>
      <c r="O654" s="63">
        <v>0</v>
      </c>
      <c r="P654" s="169">
        <v>1</v>
      </c>
      <c r="Q654" s="170">
        <v>0</v>
      </c>
      <c r="R654"/>
      <c r="S654"/>
      <c r="T654"/>
    </row>
    <row r="655" spans="1:20" ht="15.75">
      <c r="A655" s="176"/>
      <c r="B655" s="182"/>
      <c r="C655" s="182"/>
      <c r="D655" s="182" t="s">
        <v>658</v>
      </c>
      <c r="E655" s="183">
        <v>44.73</v>
      </c>
      <c r="F655" s="182" t="s">
        <v>32</v>
      </c>
      <c r="G655" s="182" t="s">
        <v>26</v>
      </c>
      <c r="H655" s="63">
        <v>183</v>
      </c>
      <c r="I655" s="63">
        <v>8185.5899999999992</v>
      </c>
      <c r="J655" s="63">
        <v>0</v>
      </c>
      <c r="K655" s="168">
        <v>8185.5899999999992</v>
      </c>
      <c r="L655" s="63"/>
      <c r="M655" s="63">
        <v>0</v>
      </c>
      <c r="N655" s="63">
        <v>0</v>
      </c>
      <c r="O655" s="63">
        <v>0</v>
      </c>
      <c r="P655" s="169">
        <v>1</v>
      </c>
      <c r="Q655" s="170">
        <v>0</v>
      </c>
      <c r="R655"/>
      <c r="S655"/>
      <c r="T655"/>
    </row>
    <row r="656" spans="1:20" ht="15.75">
      <c r="A656" s="176"/>
      <c r="B656" s="182"/>
      <c r="C656" s="182"/>
      <c r="D656" s="182" t="s">
        <v>659</v>
      </c>
      <c r="E656" s="183">
        <v>37.97</v>
      </c>
      <c r="F656" t="s">
        <v>32</v>
      </c>
      <c r="G656" s="182" t="s">
        <v>26</v>
      </c>
      <c r="H656" s="63">
        <v>183</v>
      </c>
      <c r="I656" s="63">
        <v>6948.51</v>
      </c>
      <c r="J656" s="63">
        <v>0</v>
      </c>
      <c r="K656" s="168">
        <v>6948.51</v>
      </c>
      <c r="L656" s="63"/>
      <c r="M656" s="63">
        <v>0</v>
      </c>
      <c r="N656" s="63">
        <v>0</v>
      </c>
      <c r="O656" s="63">
        <v>0</v>
      </c>
      <c r="P656" s="169">
        <v>1</v>
      </c>
      <c r="Q656" s="170">
        <v>0</v>
      </c>
      <c r="R656"/>
      <c r="S656"/>
      <c r="T656"/>
    </row>
    <row r="657" spans="1:20" ht="15.75">
      <c r="A657" s="176"/>
      <c r="B657" s="182"/>
      <c r="C657" s="182"/>
      <c r="D657" s="182" t="s">
        <v>660</v>
      </c>
      <c r="E657" s="183">
        <v>40.98</v>
      </c>
      <c r="F657" t="s">
        <v>32</v>
      </c>
      <c r="G657" s="182" t="s">
        <v>26</v>
      </c>
      <c r="H657" s="63">
        <v>183</v>
      </c>
      <c r="I657" s="63">
        <v>7499.3399999999992</v>
      </c>
      <c r="J657" s="63">
        <v>0</v>
      </c>
      <c r="K657" s="168">
        <v>7499.3399999999992</v>
      </c>
      <c r="L657" s="63"/>
      <c r="M657" s="63">
        <v>0</v>
      </c>
      <c r="N657" s="63">
        <v>0</v>
      </c>
      <c r="O657" s="63">
        <v>0</v>
      </c>
      <c r="P657" s="169">
        <v>1</v>
      </c>
      <c r="Q657" s="170">
        <v>0</v>
      </c>
      <c r="R657"/>
      <c r="S657"/>
      <c r="T657"/>
    </row>
    <row r="658" spans="1:20" ht="15.75">
      <c r="A658" s="176"/>
      <c r="B658" s="182"/>
      <c r="C658" s="182"/>
      <c r="D658" t="s">
        <v>661</v>
      </c>
      <c r="E658" s="180">
        <v>44.73</v>
      </c>
      <c r="F658" t="s">
        <v>32</v>
      </c>
      <c r="G658" t="s">
        <v>26</v>
      </c>
      <c r="H658" s="63">
        <v>183</v>
      </c>
      <c r="I658" s="63">
        <v>8185.5899999999992</v>
      </c>
      <c r="J658" s="63">
        <v>0</v>
      </c>
      <c r="K658" s="168">
        <v>8185.5899999999992</v>
      </c>
      <c r="L658" s="63"/>
      <c r="M658" s="63">
        <v>0</v>
      </c>
      <c r="N658" s="63">
        <v>0</v>
      </c>
      <c r="O658" s="63">
        <v>0</v>
      </c>
      <c r="P658" s="169">
        <v>1</v>
      </c>
      <c r="Q658" s="170">
        <v>0</v>
      </c>
      <c r="R658"/>
      <c r="S658"/>
      <c r="T658"/>
    </row>
    <row r="659" spans="1:20" ht="15.75">
      <c r="A659" s="176" t="s">
        <v>662</v>
      </c>
      <c r="B659" s="175" t="s">
        <v>111</v>
      </c>
      <c r="C659" t="s">
        <v>663</v>
      </c>
      <c r="D659" t="s">
        <v>43</v>
      </c>
      <c r="E659" s="180">
        <v>43</v>
      </c>
      <c r="F659" t="s">
        <v>26</v>
      </c>
      <c r="G659" t="s">
        <v>26</v>
      </c>
      <c r="H659" s="63">
        <v>0</v>
      </c>
      <c r="I659" s="63">
        <v>0</v>
      </c>
      <c r="J659" s="63">
        <v>0</v>
      </c>
      <c r="K659" s="168">
        <v>0</v>
      </c>
      <c r="L659" s="63"/>
      <c r="M659" s="63">
        <v>0</v>
      </c>
      <c r="N659" s="63">
        <v>0</v>
      </c>
      <c r="O659" s="63">
        <v>0</v>
      </c>
      <c r="P659" s="169">
        <v>1</v>
      </c>
      <c r="Q659" s="170">
        <v>0</v>
      </c>
      <c r="R659"/>
      <c r="S659"/>
      <c r="T659"/>
    </row>
    <row r="660" spans="1:20" ht="15.75">
      <c r="A660" s="176"/>
      <c r="B660" s="176"/>
      <c r="C660"/>
      <c r="D660" t="s">
        <v>664</v>
      </c>
      <c r="E660" s="180">
        <v>43</v>
      </c>
      <c r="F660" t="s">
        <v>26</v>
      </c>
      <c r="G660" t="s">
        <v>26</v>
      </c>
      <c r="H660" s="63">
        <v>136</v>
      </c>
      <c r="I660" s="63">
        <v>5848</v>
      </c>
      <c r="J660" s="63">
        <v>0</v>
      </c>
      <c r="K660" s="168">
        <v>5848</v>
      </c>
      <c r="L660" s="63"/>
      <c r="M660" s="63">
        <v>0</v>
      </c>
      <c r="N660" s="63">
        <v>0</v>
      </c>
      <c r="O660" s="63">
        <v>0</v>
      </c>
      <c r="P660" s="169">
        <v>1</v>
      </c>
      <c r="Q660" s="170">
        <v>0</v>
      </c>
      <c r="R660"/>
      <c r="S660"/>
      <c r="T660"/>
    </row>
    <row r="661" spans="1:20" ht="15.75">
      <c r="A661" s="176"/>
      <c r="B661" s="176">
        <v>9501155668</v>
      </c>
      <c r="C661" s="175" t="s">
        <v>665</v>
      </c>
      <c r="D661" s="175" t="s">
        <v>666</v>
      </c>
      <c r="E661" s="180">
        <v>47.5</v>
      </c>
      <c r="F661" t="s">
        <v>32</v>
      </c>
      <c r="G661" s="175" t="s">
        <v>26</v>
      </c>
      <c r="H661" s="63">
        <v>0</v>
      </c>
      <c r="I661" s="63">
        <v>0</v>
      </c>
      <c r="J661" s="63">
        <v>0</v>
      </c>
      <c r="K661" s="168">
        <v>0</v>
      </c>
      <c r="L661" s="63"/>
      <c r="M661" s="63">
        <v>0</v>
      </c>
      <c r="N661" s="63">
        <v>0</v>
      </c>
      <c r="O661" s="63">
        <v>0</v>
      </c>
      <c r="P661" s="169">
        <v>1</v>
      </c>
      <c r="Q661" s="170">
        <v>0</v>
      </c>
      <c r="R661"/>
      <c r="S661"/>
      <c r="T661"/>
    </row>
    <row r="662" spans="1:20" ht="15.75">
      <c r="A662" s="176"/>
      <c r="B662" s="176">
        <v>9501184649</v>
      </c>
      <c r="C662" s="175" t="s">
        <v>667</v>
      </c>
      <c r="D662" t="s">
        <v>668</v>
      </c>
      <c r="E662" s="180">
        <v>165</v>
      </c>
      <c r="F662" t="s">
        <v>29</v>
      </c>
      <c r="G662" t="s">
        <v>26</v>
      </c>
      <c r="H662" s="63">
        <v>0</v>
      </c>
      <c r="I662" s="63">
        <v>0</v>
      </c>
      <c r="J662" s="63">
        <v>0</v>
      </c>
      <c r="K662" s="168">
        <v>0</v>
      </c>
      <c r="L662" s="63"/>
      <c r="M662" s="63">
        <v>0</v>
      </c>
      <c r="N662" s="63">
        <v>0</v>
      </c>
      <c r="O662" s="63">
        <v>0</v>
      </c>
      <c r="P662" s="169">
        <v>1</v>
      </c>
      <c r="Q662" s="170">
        <v>0</v>
      </c>
      <c r="R662"/>
      <c r="S662"/>
      <c r="T662"/>
    </row>
    <row r="663" spans="1:20" ht="15.75">
      <c r="A663" s="176"/>
      <c r="B663">
        <v>9501235789</v>
      </c>
      <c r="C663" t="s">
        <v>669</v>
      </c>
      <c r="D663" t="s">
        <v>670</v>
      </c>
      <c r="E663" s="180">
        <v>47.5</v>
      </c>
      <c r="F663" t="s">
        <v>32</v>
      </c>
      <c r="G663" t="s">
        <v>26</v>
      </c>
      <c r="H663" s="63">
        <v>18</v>
      </c>
      <c r="I663" s="63">
        <v>855</v>
      </c>
      <c r="J663" s="63">
        <v>0</v>
      </c>
      <c r="K663" s="168">
        <v>855</v>
      </c>
      <c r="L663" s="63"/>
      <c r="M663" s="63">
        <v>0</v>
      </c>
      <c r="N663" s="63">
        <v>0</v>
      </c>
      <c r="O663" s="63">
        <v>0</v>
      </c>
      <c r="P663" s="169">
        <v>1</v>
      </c>
      <c r="Q663" s="170">
        <v>0</v>
      </c>
      <c r="R663"/>
      <c r="S663"/>
      <c r="T663"/>
    </row>
    <row r="664" spans="1:20" ht="15.75">
      <c r="A664" s="176"/>
      <c r="B664">
        <v>9501290342</v>
      </c>
      <c r="C664" t="s">
        <v>671</v>
      </c>
      <c r="D664" t="s">
        <v>666</v>
      </c>
      <c r="E664" s="180">
        <v>43</v>
      </c>
      <c r="F664" t="s">
        <v>26</v>
      </c>
      <c r="G664" t="s">
        <v>26</v>
      </c>
      <c r="H664" s="63">
        <v>45</v>
      </c>
      <c r="I664" s="63">
        <v>1935</v>
      </c>
      <c r="J664" s="63">
        <v>0</v>
      </c>
      <c r="K664" s="168">
        <v>1935</v>
      </c>
      <c r="L664" s="63"/>
      <c r="M664" s="63">
        <v>0</v>
      </c>
      <c r="N664" s="63">
        <v>0</v>
      </c>
      <c r="O664" s="63">
        <v>0</v>
      </c>
      <c r="P664" s="169">
        <v>1</v>
      </c>
      <c r="Q664" s="170">
        <v>0</v>
      </c>
      <c r="R664"/>
      <c r="S664"/>
      <c r="T664"/>
    </row>
    <row r="665" spans="1:20" ht="15.75">
      <c r="A665" s="176"/>
      <c r="B665">
        <v>9501297630</v>
      </c>
      <c r="C665" t="s">
        <v>672</v>
      </c>
      <c r="D665" t="s">
        <v>673</v>
      </c>
      <c r="E665" s="180">
        <v>155</v>
      </c>
      <c r="F665" t="s">
        <v>26</v>
      </c>
      <c r="G665" t="s">
        <v>26</v>
      </c>
      <c r="H665" s="63">
        <v>152</v>
      </c>
      <c r="I665" s="63">
        <v>23560</v>
      </c>
      <c r="J665" s="63">
        <v>0</v>
      </c>
      <c r="K665" s="168">
        <v>23560</v>
      </c>
      <c r="L665" s="63"/>
      <c r="M665" s="63">
        <v>0</v>
      </c>
      <c r="N665" s="63">
        <v>0</v>
      </c>
      <c r="O665" s="63">
        <v>0</v>
      </c>
      <c r="P665" s="169">
        <v>1</v>
      </c>
      <c r="Q665" s="170">
        <v>0</v>
      </c>
      <c r="R665"/>
      <c r="S665"/>
      <c r="T665"/>
    </row>
    <row r="666" spans="1:20" ht="15.75">
      <c r="A666" s="176"/>
      <c r="B666">
        <v>9501298588</v>
      </c>
      <c r="C666" t="s">
        <v>674</v>
      </c>
      <c r="D666" t="s">
        <v>341</v>
      </c>
      <c r="E666" s="180">
        <v>43</v>
      </c>
      <c r="F666" t="s">
        <v>26</v>
      </c>
      <c r="G666" t="s">
        <v>26</v>
      </c>
      <c r="H666" s="63">
        <v>136</v>
      </c>
      <c r="I666" s="63">
        <v>5848</v>
      </c>
      <c r="J666" s="63">
        <v>0</v>
      </c>
      <c r="K666" s="168">
        <v>5848</v>
      </c>
      <c r="L666" s="63"/>
      <c r="M666" s="63">
        <v>0</v>
      </c>
      <c r="N666" s="63">
        <v>0</v>
      </c>
      <c r="O666" s="63">
        <v>0</v>
      </c>
      <c r="P666" s="169">
        <v>1</v>
      </c>
      <c r="Q666" s="170">
        <v>0</v>
      </c>
      <c r="R666"/>
      <c r="S666"/>
      <c r="T666"/>
    </row>
    <row r="667" spans="1:20" ht="15.75">
      <c r="A667" s="176"/>
      <c r="B667"/>
      <c r="C667"/>
      <c r="D667" t="s">
        <v>338</v>
      </c>
      <c r="E667" s="180">
        <v>43</v>
      </c>
      <c r="F667" t="s">
        <v>26</v>
      </c>
      <c r="G667" t="s">
        <v>26</v>
      </c>
      <c r="H667" s="63">
        <v>136</v>
      </c>
      <c r="I667" s="63">
        <v>5848</v>
      </c>
      <c r="J667" s="63">
        <v>0</v>
      </c>
      <c r="K667" s="168">
        <v>5848</v>
      </c>
      <c r="L667" s="63"/>
      <c r="M667" s="63">
        <v>0</v>
      </c>
      <c r="N667" s="63">
        <v>0</v>
      </c>
      <c r="O667" s="63">
        <v>0</v>
      </c>
      <c r="P667" s="169">
        <v>1</v>
      </c>
      <c r="Q667" s="170">
        <v>0</v>
      </c>
      <c r="R667"/>
      <c r="S667"/>
      <c r="T667"/>
    </row>
    <row r="668" spans="1:20" ht="15.75">
      <c r="A668" s="176"/>
      <c r="B668"/>
      <c r="C668"/>
      <c r="D668" t="s">
        <v>339</v>
      </c>
      <c r="E668" s="180">
        <v>140</v>
      </c>
      <c r="F668" t="s">
        <v>26</v>
      </c>
      <c r="G668" t="s">
        <v>26</v>
      </c>
      <c r="H668" s="63">
        <v>120</v>
      </c>
      <c r="I668" s="63">
        <v>16800</v>
      </c>
      <c r="J668" s="63">
        <v>0</v>
      </c>
      <c r="K668" s="168">
        <v>16800</v>
      </c>
      <c r="L668" s="63"/>
      <c r="M668" s="63">
        <v>0</v>
      </c>
      <c r="N668" s="63">
        <v>0</v>
      </c>
      <c r="O668" s="63">
        <v>0</v>
      </c>
      <c r="P668" s="169">
        <v>1</v>
      </c>
      <c r="Q668" s="170">
        <v>0</v>
      </c>
      <c r="R668"/>
      <c r="S668"/>
      <c r="T668"/>
    </row>
    <row r="669" spans="1:20" ht="15.75">
      <c r="A669" s="176"/>
      <c r="B669"/>
      <c r="C669"/>
      <c r="D669" t="s">
        <v>666</v>
      </c>
      <c r="E669" s="180">
        <v>43</v>
      </c>
      <c r="F669" t="s">
        <v>26</v>
      </c>
      <c r="G669" t="s">
        <v>26</v>
      </c>
      <c r="H669" s="63">
        <v>136</v>
      </c>
      <c r="I669" s="63">
        <v>5848</v>
      </c>
      <c r="J669" s="63">
        <v>0</v>
      </c>
      <c r="K669" s="168">
        <v>5848</v>
      </c>
      <c r="L669" s="63"/>
      <c r="M669" s="63">
        <v>0</v>
      </c>
      <c r="N669" s="63">
        <v>0</v>
      </c>
      <c r="O669" s="63">
        <v>0</v>
      </c>
      <c r="P669" s="169">
        <v>1</v>
      </c>
      <c r="Q669" s="170">
        <v>0</v>
      </c>
      <c r="R669"/>
      <c r="S669"/>
      <c r="T669"/>
    </row>
    <row r="670" spans="1:20" ht="15.75">
      <c r="A670" s="176"/>
      <c r="B670" t="s">
        <v>675</v>
      </c>
      <c r="C670" t="s">
        <v>676</v>
      </c>
      <c r="D670" t="s">
        <v>670</v>
      </c>
      <c r="E670" s="180">
        <v>47.5</v>
      </c>
      <c r="F670" t="s">
        <v>32</v>
      </c>
      <c r="G670" t="s">
        <v>26</v>
      </c>
      <c r="H670" s="63">
        <v>0</v>
      </c>
      <c r="I670" s="63">
        <v>0</v>
      </c>
      <c r="J670" s="63">
        <v>0</v>
      </c>
      <c r="K670" s="168">
        <v>0</v>
      </c>
      <c r="L670" s="63"/>
      <c r="M670" s="63">
        <v>0</v>
      </c>
      <c r="N670" s="63">
        <v>0</v>
      </c>
      <c r="O670" s="63">
        <v>0</v>
      </c>
      <c r="P670" s="169">
        <v>1</v>
      </c>
      <c r="Q670" s="170">
        <v>0</v>
      </c>
      <c r="R670"/>
      <c r="S670"/>
      <c r="T670"/>
    </row>
    <row r="671" spans="1:20" ht="15.75">
      <c r="A671" s="176"/>
      <c r="B671" t="s">
        <v>677</v>
      </c>
      <c r="C671" t="s">
        <v>678</v>
      </c>
      <c r="D671" t="s">
        <v>341</v>
      </c>
      <c r="E671" s="180">
        <v>61.75</v>
      </c>
      <c r="F671" t="s">
        <v>32</v>
      </c>
      <c r="G671" t="s">
        <v>26</v>
      </c>
      <c r="H671" s="63">
        <v>0</v>
      </c>
      <c r="I671" s="63">
        <v>0</v>
      </c>
      <c r="J671" s="63">
        <v>0</v>
      </c>
      <c r="K671" s="168">
        <v>0</v>
      </c>
      <c r="L671" s="63"/>
      <c r="M671" s="63">
        <v>0</v>
      </c>
      <c r="N671" s="63">
        <v>0</v>
      </c>
      <c r="O671" s="63">
        <v>0</v>
      </c>
      <c r="P671" s="169">
        <v>1</v>
      </c>
      <c r="Q671" s="170">
        <v>0</v>
      </c>
      <c r="R671"/>
      <c r="S671"/>
      <c r="T671"/>
    </row>
    <row r="672" spans="1:20" ht="15.75">
      <c r="A672" s="176"/>
      <c r="B672"/>
      <c r="C672"/>
      <c r="D672" t="s">
        <v>338</v>
      </c>
      <c r="E672" s="180">
        <v>61.75</v>
      </c>
      <c r="F672" t="s">
        <v>32</v>
      </c>
      <c r="G672" t="s">
        <v>26</v>
      </c>
      <c r="H672" s="63">
        <v>0</v>
      </c>
      <c r="I672" s="63">
        <v>0</v>
      </c>
      <c r="J672" s="63">
        <v>0</v>
      </c>
      <c r="K672" s="168">
        <v>0</v>
      </c>
      <c r="L672" s="63"/>
      <c r="M672" s="63">
        <v>0</v>
      </c>
      <c r="N672" s="63">
        <v>0</v>
      </c>
      <c r="O672" s="63">
        <v>0</v>
      </c>
      <c r="P672" s="169">
        <v>1</v>
      </c>
      <c r="Q672" s="170">
        <v>0</v>
      </c>
      <c r="R672"/>
      <c r="S672"/>
      <c r="T672"/>
    </row>
    <row r="673" spans="1:20" ht="15.75">
      <c r="A673" s="176"/>
      <c r="B673"/>
      <c r="C673"/>
      <c r="D673" t="s">
        <v>339</v>
      </c>
      <c r="E673" s="180">
        <v>140</v>
      </c>
      <c r="F673" t="s">
        <v>32</v>
      </c>
      <c r="G673" t="s">
        <v>26</v>
      </c>
      <c r="H673" s="63">
        <v>0</v>
      </c>
      <c r="I673" s="63">
        <v>0</v>
      </c>
      <c r="J673" s="63">
        <v>0</v>
      </c>
      <c r="K673" s="168">
        <v>0</v>
      </c>
      <c r="L673" s="63"/>
      <c r="M673" s="63">
        <v>0</v>
      </c>
      <c r="N673" s="63">
        <v>0</v>
      </c>
      <c r="O673" s="63">
        <v>0</v>
      </c>
      <c r="P673" s="169">
        <v>1</v>
      </c>
      <c r="Q673" s="170">
        <v>0</v>
      </c>
      <c r="R673"/>
      <c r="S673"/>
      <c r="T673"/>
    </row>
    <row r="674" spans="1:20" ht="15.75">
      <c r="A674" s="176" t="s">
        <v>679</v>
      </c>
      <c r="B674">
        <v>9501236570</v>
      </c>
      <c r="C674" t="s">
        <v>680</v>
      </c>
      <c r="D674" t="s">
        <v>43</v>
      </c>
      <c r="E674" s="180">
        <v>31.5</v>
      </c>
      <c r="F674" t="s">
        <v>32</v>
      </c>
      <c r="G674" t="s">
        <v>26</v>
      </c>
      <c r="H674" s="63">
        <v>0</v>
      </c>
      <c r="I674" s="63">
        <v>0</v>
      </c>
      <c r="J674" s="63">
        <v>0</v>
      </c>
      <c r="K674" s="168">
        <v>0</v>
      </c>
      <c r="L674" s="63"/>
      <c r="M674" s="63">
        <v>0</v>
      </c>
      <c r="N674" s="63">
        <v>0</v>
      </c>
      <c r="O674" s="63">
        <v>0</v>
      </c>
      <c r="P674" s="169">
        <v>1</v>
      </c>
      <c r="Q674" s="170">
        <v>0</v>
      </c>
      <c r="R674"/>
      <c r="S674"/>
      <c r="T674"/>
    </row>
    <row r="675" spans="1:20" ht="15.75">
      <c r="A675" s="176"/>
      <c r="B675"/>
      <c r="C675"/>
      <c r="D675" t="s">
        <v>681</v>
      </c>
      <c r="E675" s="180">
        <v>199</v>
      </c>
      <c r="F675" t="s">
        <v>29</v>
      </c>
      <c r="G675" t="s">
        <v>26</v>
      </c>
      <c r="H675" s="63">
        <v>76</v>
      </c>
      <c r="I675" s="63">
        <v>15124</v>
      </c>
      <c r="J675" s="63">
        <v>0</v>
      </c>
      <c r="K675" s="168">
        <v>15124</v>
      </c>
      <c r="L675" s="63"/>
      <c r="M675" s="63">
        <v>0</v>
      </c>
      <c r="N675" s="63">
        <v>0</v>
      </c>
      <c r="O675" s="63">
        <v>0</v>
      </c>
      <c r="P675" s="169">
        <v>1</v>
      </c>
      <c r="Q675" s="170">
        <v>0</v>
      </c>
      <c r="R675"/>
      <c r="S675"/>
      <c r="T675"/>
    </row>
    <row r="676" spans="1:20" ht="15.75">
      <c r="A676" s="176"/>
      <c r="B676"/>
      <c r="C676"/>
      <c r="D676" t="s">
        <v>682</v>
      </c>
      <c r="E676" s="180">
        <v>247.02</v>
      </c>
      <c r="F676" t="s">
        <v>29</v>
      </c>
      <c r="G676" t="s">
        <v>26</v>
      </c>
      <c r="H676" s="63">
        <v>20</v>
      </c>
      <c r="I676" s="63">
        <v>4940.4000000000005</v>
      </c>
      <c r="J676" s="63">
        <v>0</v>
      </c>
      <c r="K676" s="168">
        <v>4940.4000000000005</v>
      </c>
      <c r="L676" s="63"/>
      <c r="M676" s="63">
        <v>0</v>
      </c>
      <c r="N676" s="63">
        <v>0</v>
      </c>
      <c r="O676" s="63">
        <v>0</v>
      </c>
      <c r="P676" s="169">
        <v>1</v>
      </c>
      <c r="Q676" s="170">
        <v>0</v>
      </c>
      <c r="R676"/>
      <c r="S676"/>
      <c r="T676"/>
    </row>
    <row r="677" spans="1:20" ht="15.75">
      <c r="A677" s="176"/>
      <c r="B677"/>
      <c r="C677"/>
      <c r="D677" t="s">
        <v>683</v>
      </c>
      <c r="E677" s="180">
        <v>58.4</v>
      </c>
      <c r="F677" t="s">
        <v>32</v>
      </c>
      <c r="G677" t="s">
        <v>26</v>
      </c>
      <c r="H677" s="63">
        <v>171</v>
      </c>
      <c r="I677" s="63">
        <v>9986.4</v>
      </c>
      <c r="J677" s="63">
        <v>0</v>
      </c>
      <c r="K677" s="168">
        <v>9986.4</v>
      </c>
      <c r="L677" s="63"/>
      <c r="M677" s="63">
        <v>0</v>
      </c>
      <c r="N677" s="63">
        <v>0</v>
      </c>
      <c r="O677" s="63">
        <v>0</v>
      </c>
      <c r="P677" s="169">
        <v>1</v>
      </c>
      <c r="Q677" s="170">
        <v>0</v>
      </c>
      <c r="R677"/>
      <c r="S677"/>
      <c r="T677"/>
    </row>
    <row r="678" spans="1:20" ht="15.75">
      <c r="A678" s="176"/>
      <c r="B678">
        <v>9501236571</v>
      </c>
      <c r="C678" t="s">
        <v>684</v>
      </c>
      <c r="D678" t="s">
        <v>43</v>
      </c>
      <c r="E678" s="180">
        <v>80</v>
      </c>
      <c r="F678" t="s">
        <v>32</v>
      </c>
      <c r="G678" t="s">
        <v>26</v>
      </c>
      <c r="H678" s="63">
        <v>0</v>
      </c>
      <c r="I678" s="63">
        <v>0</v>
      </c>
      <c r="J678" s="63">
        <v>0</v>
      </c>
      <c r="K678" s="168">
        <v>0</v>
      </c>
      <c r="L678" s="63"/>
      <c r="M678" s="63">
        <v>0</v>
      </c>
      <c r="N678" s="63">
        <v>0</v>
      </c>
      <c r="O678" s="63">
        <v>0</v>
      </c>
      <c r="P678" s="169">
        <v>1</v>
      </c>
      <c r="Q678" s="170">
        <v>0</v>
      </c>
      <c r="R678"/>
      <c r="S678"/>
      <c r="T678"/>
    </row>
    <row r="679" spans="1:20" ht="15.75">
      <c r="A679" s="176" t="s">
        <v>685</v>
      </c>
      <c r="B679" s="175">
        <v>9501068128</v>
      </c>
      <c r="C679" s="175" t="s">
        <v>686</v>
      </c>
      <c r="D679" s="175" t="s">
        <v>687</v>
      </c>
      <c r="E679" s="177">
        <v>61.5</v>
      </c>
      <c r="F679" t="s">
        <v>32</v>
      </c>
      <c r="G679" s="175" t="s">
        <v>26</v>
      </c>
      <c r="H679" s="63">
        <v>0</v>
      </c>
      <c r="I679" s="63">
        <v>0</v>
      </c>
      <c r="J679" s="63">
        <v>0</v>
      </c>
      <c r="K679" s="168">
        <v>0</v>
      </c>
      <c r="L679" s="63"/>
      <c r="M679" s="63">
        <v>0</v>
      </c>
      <c r="N679" s="63">
        <v>0</v>
      </c>
      <c r="O679" s="63">
        <v>0</v>
      </c>
      <c r="P679" s="169">
        <v>1</v>
      </c>
      <c r="Q679" s="170">
        <v>0</v>
      </c>
      <c r="R679"/>
      <c r="S679"/>
      <c r="T679"/>
    </row>
    <row r="680" spans="1:20" ht="15.75">
      <c r="A680" s="176"/>
      <c r="B680" s="176"/>
      <c r="C680" t="s">
        <v>688</v>
      </c>
      <c r="D680" t="s">
        <v>687</v>
      </c>
      <c r="E680" s="180">
        <v>61.5</v>
      </c>
      <c r="F680" t="s">
        <v>32</v>
      </c>
      <c r="G680" t="s">
        <v>26</v>
      </c>
      <c r="H680" s="63">
        <v>0</v>
      </c>
      <c r="I680" s="63">
        <v>0</v>
      </c>
      <c r="J680" s="63">
        <v>0</v>
      </c>
      <c r="K680" s="168">
        <v>0</v>
      </c>
      <c r="L680" s="63"/>
      <c r="M680" s="63">
        <v>0</v>
      </c>
      <c r="N680" s="63">
        <v>0</v>
      </c>
      <c r="O680" s="63">
        <v>0</v>
      </c>
      <c r="P680" s="169">
        <v>1</v>
      </c>
      <c r="Q680" s="170">
        <v>0</v>
      </c>
      <c r="R680"/>
      <c r="S680"/>
      <c r="T680"/>
    </row>
    <row r="681" spans="1:20" ht="15.75">
      <c r="A681" s="176" t="s">
        <v>689</v>
      </c>
      <c r="B681" s="175">
        <v>9501184369</v>
      </c>
      <c r="C681" s="175" t="s">
        <v>690</v>
      </c>
      <c r="D681" s="175" t="s">
        <v>691</v>
      </c>
      <c r="E681" s="177">
        <v>140</v>
      </c>
      <c r="F681" t="s">
        <v>29</v>
      </c>
      <c r="G681" s="175" t="s">
        <v>26</v>
      </c>
      <c r="H681" s="63">
        <v>160</v>
      </c>
      <c r="I681" s="63">
        <v>22400</v>
      </c>
      <c r="J681" s="63">
        <v>0</v>
      </c>
      <c r="K681" s="168">
        <v>22400</v>
      </c>
      <c r="L681" s="63"/>
      <c r="M681" s="63">
        <v>0</v>
      </c>
      <c r="N681" s="63">
        <v>0</v>
      </c>
      <c r="O681" s="63">
        <v>0</v>
      </c>
      <c r="P681" s="169">
        <v>1</v>
      </c>
      <c r="Q681" s="170">
        <v>0</v>
      </c>
      <c r="R681"/>
      <c r="S681"/>
      <c r="T681"/>
    </row>
    <row r="682" spans="1:20" ht="15.75">
      <c r="A682" s="176"/>
      <c r="B682" t="s">
        <v>692</v>
      </c>
      <c r="C682" t="s">
        <v>693</v>
      </c>
      <c r="D682" t="s">
        <v>673</v>
      </c>
      <c r="E682" s="180">
        <v>155</v>
      </c>
      <c r="F682" t="s">
        <v>29</v>
      </c>
      <c r="G682" t="s">
        <v>26</v>
      </c>
      <c r="H682" s="63">
        <v>0</v>
      </c>
      <c r="I682" s="63">
        <v>0</v>
      </c>
      <c r="J682" s="63">
        <v>0</v>
      </c>
      <c r="K682" s="168">
        <v>0</v>
      </c>
      <c r="L682" s="63"/>
      <c r="M682" s="63">
        <v>0</v>
      </c>
      <c r="N682" s="63">
        <v>0</v>
      </c>
      <c r="O682" s="63">
        <v>0</v>
      </c>
      <c r="P682" s="169">
        <v>1</v>
      </c>
      <c r="Q682" s="170">
        <v>0</v>
      </c>
      <c r="R682"/>
      <c r="S682"/>
      <c r="T682"/>
    </row>
    <row r="683" spans="1:20" ht="15.75">
      <c r="A683" s="176" t="s">
        <v>694</v>
      </c>
      <c r="B683" s="175" t="s">
        <v>111</v>
      </c>
      <c r="C683" t="s">
        <v>695</v>
      </c>
      <c r="D683" t="s">
        <v>696</v>
      </c>
      <c r="E683" s="180">
        <v>61.75</v>
      </c>
      <c r="F683" t="s">
        <v>26</v>
      </c>
      <c r="G683" t="s">
        <v>26</v>
      </c>
      <c r="H683" s="63">
        <v>171</v>
      </c>
      <c r="I683" s="63">
        <v>10559.25</v>
      </c>
      <c r="J683" s="63">
        <v>0</v>
      </c>
      <c r="K683" s="168">
        <v>10559.25</v>
      </c>
      <c r="L683" s="63"/>
      <c r="M683" s="63">
        <v>0</v>
      </c>
      <c r="N683" s="63">
        <v>0</v>
      </c>
      <c r="O683" s="63">
        <v>0</v>
      </c>
      <c r="P683" s="169">
        <v>1</v>
      </c>
      <c r="Q683" s="170">
        <v>0</v>
      </c>
      <c r="R683"/>
      <c r="S683"/>
      <c r="T683"/>
    </row>
    <row r="684" spans="1:20" ht="15.75">
      <c r="A684" s="176"/>
      <c r="B684">
        <v>9501184649</v>
      </c>
      <c r="C684" t="s">
        <v>697</v>
      </c>
      <c r="D684" t="s">
        <v>698</v>
      </c>
      <c r="E684" s="180">
        <v>47.5</v>
      </c>
      <c r="F684" t="s">
        <v>32</v>
      </c>
      <c r="G684" t="s">
        <v>26</v>
      </c>
      <c r="H684" s="63">
        <v>152</v>
      </c>
      <c r="I684" s="63">
        <v>7220</v>
      </c>
      <c r="J684" s="63">
        <v>0</v>
      </c>
      <c r="K684" s="168">
        <v>7220</v>
      </c>
      <c r="L684" s="63"/>
      <c r="M684" s="63">
        <v>0</v>
      </c>
      <c r="N684" s="63">
        <v>0</v>
      </c>
      <c r="O684" s="63">
        <v>0</v>
      </c>
      <c r="P684" s="169">
        <v>1</v>
      </c>
      <c r="Q684" s="170">
        <v>0</v>
      </c>
      <c r="R684"/>
      <c r="S684"/>
      <c r="T684"/>
    </row>
    <row r="685" spans="1:20" ht="15.75">
      <c r="A685" s="176"/>
      <c r="B685"/>
      <c r="C685"/>
      <c r="D685" t="s">
        <v>279</v>
      </c>
      <c r="E685" s="180">
        <v>165</v>
      </c>
      <c r="F685" t="s">
        <v>29</v>
      </c>
      <c r="G685" t="s">
        <v>26</v>
      </c>
      <c r="H685" s="63">
        <v>0</v>
      </c>
      <c r="I685" s="63">
        <v>0</v>
      </c>
      <c r="J685" s="63">
        <v>0</v>
      </c>
      <c r="K685" s="168">
        <v>0</v>
      </c>
      <c r="L685" s="63"/>
      <c r="M685" s="63">
        <v>0</v>
      </c>
      <c r="N685" s="63">
        <v>0</v>
      </c>
      <c r="O685" s="63">
        <v>0</v>
      </c>
      <c r="P685" s="169">
        <v>1</v>
      </c>
      <c r="Q685" s="170">
        <v>0</v>
      </c>
      <c r="R685"/>
      <c r="S685"/>
      <c r="T685"/>
    </row>
    <row r="686" spans="1:20" ht="15.75">
      <c r="A686" s="176" t="s">
        <v>699</v>
      </c>
      <c r="B686" s="175">
        <v>9501059807</v>
      </c>
      <c r="C686" t="s">
        <v>700</v>
      </c>
      <c r="D686" t="s">
        <v>701</v>
      </c>
      <c r="E686" s="180">
        <v>360</v>
      </c>
      <c r="F686" t="s">
        <v>29</v>
      </c>
      <c r="G686" t="s">
        <v>26</v>
      </c>
      <c r="H686" s="63">
        <v>0</v>
      </c>
      <c r="I686" s="63">
        <v>0</v>
      </c>
      <c r="J686" s="63">
        <v>0</v>
      </c>
      <c r="K686" s="168">
        <v>0</v>
      </c>
      <c r="L686" s="63"/>
      <c r="M686" s="63">
        <v>0</v>
      </c>
      <c r="N686" s="63">
        <v>0</v>
      </c>
      <c r="O686" s="63">
        <v>0</v>
      </c>
      <c r="P686" s="169">
        <v>1</v>
      </c>
      <c r="Q686" s="170">
        <v>0</v>
      </c>
      <c r="R686"/>
      <c r="S686"/>
      <c r="T686"/>
    </row>
    <row r="687" spans="1:20" ht="15.75">
      <c r="A687" s="176" t="s">
        <v>702</v>
      </c>
      <c r="B687" s="175">
        <v>9501150104</v>
      </c>
      <c r="C687" s="175" t="s">
        <v>703</v>
      </c>
      <c r="D687" s="175" t="s">
        <v>704</v>
      </c>
      <c r="E687" s="180">
        <v>360</v>
      </c>
      <c r="F687" t="s">
        <v>29</v>
      </c>
      <c r="G687" s="175" t="s">
        <v>26</v>
      </c>
      <c r="H687" s="63">
        <v>14</v>
      </c>
      <c r="I687" s="63">
        <v>5040</v>
      </c>
      <c r="J687" s="63">
        <v>0</v>
      </c>
      <c r="K687" s="168">
        <v>5040</v>
      </c>
      <c r="L687" s="63"/>
      <c r="M687" s="63">
        <v>0</v>
      </c>
      <c r="N687" s="63">
        <v>0</v>
      </c>
      <c r="O687" s="63">
        <v>0</v>
      </c>
      <c r="P687" s="169">
        <v>1</v>
      </c>
      <c r="Q687" s="170">
        <v>0</v>
      </c>
      <c r="R687"/>
      <c r="S687"/>
      <c r="T687"/>
    </row>
    <row r="688" spans="1:20" ht="15.75">
      <c r="A688" s="176"/>
      <c r="B688" s="176"/>
      <c r="C688" s="176"/>
      <c r="D688" s="176" t="s">
        <v>705</v>
      </c>
      <c r="E688" s="177">
        <v>180</v>
      </c>
      <c r="F688" t="s">
        <v>29</v>
      </c>
      <c r="G688" s="175" t="s">
        <v>26</v>
      </c>
      <c r="H688" s="63">
        <v>0</v>
      </c>
      <c r="I688" s="63">
        <v>0</v>
      </c>
      <c r="J688" s="63">
        <v>0</v>
      </c>
      <c r="K688" s="168">
        <v>0</v>
      </c>
      <c r="L688" s="63"/>
      <c r="M688" s="63">
        <v>0</v>
      </c>
      <c r="N688" s="63">
        <v>0</v>
      </c>
      <c r="O688" s="63">
        <v>0</v>
      </c>
      <c r="P688" s="169">
        <v>1</v>
      </c>
      <c r="Q688" s="170">
        <v>0</v>
      </c>
      <c r="R688"/>
      <c r="S688"/>
      <c r="T688"/>
    </row>
    <row r="689" spans="1:20" ht="15.75">
      <c r="A689" s="176"/>
      <c r="B689" s="176"/>
      <c r="C689" s="176"/>
      <c r="D689" s="176" t="s">
        <v>706</v>
      </c>
      <c r="E689" s="177">
        <v>80</v>
      </c>
      <c r="F689" s="182" t="s">
        <v>32</v>
      </c>
      <c r="G689" s="175" t="s">
        <v>26</v>
      </c>
      <c r="H689" s="63">
        <v>0</v>
      </c>
      <c r="I689" s="63">
        <v>0</v>
      </c>
      <c r="J689" s="63">
        <v>0</v>
      </c>
      <c r="K689" s="168">
        <v>0</v>
      </c>
      <c r="L689" s="63"/>
      <c r="M689" s="63">
        <v>0</v>
      </c>
      <c r="N689" s="63">
        <v>0</v>
      </c>
      <c r="O689" s="63">
        <v>0</v>
      </c>
      <c r="P689" s="169">
        <v>1</v>
      </c>
      <c r="Q689" s="170">
        <v>0</v>
      </c>
      <c r="R689"/>
      <c r="S689"/>
      <c r="T689"/>
    </row>
    <row r="690" spans="1:20" ht="15.75">
      <c r="A690" s="176"/>
      <c r="B690" s="176"/>
      <c r="C690" s="176"/>
      <c r="D690" s="176" t="s">
        <v>707</v>
      </c>
      <c r="E690" s="177">
        <v>307</v>
      </c>
      <c r="F690" s="182" t="s">
        <v>29</v>
      </c>
      <c r="G690" s="175" t="s">
        <v>26</v>
      </c>
      <c r="H690" s="63">
        <v>0</v>
      </c>
      <c r="I690" s="63">
        <v>0</v>
      </c>
      <c r="J690" s="63">
        <v>0</v>
      </c>
      <c r="K690" s="168">
        <v>0</v>
      </c>
      <c r="L690" s="63"/>
      <c r="M690" s="63">
        <v>0</v>
      </c>
      <c r="N690" s="63">
        <v>0</v>
      </c>
      <c r="O690" s="63">
        <v>0</v>
      </c>
      <c r="P690" s="169">
        <v>1</v>
      </c>
      <c r="Q690" s="170">
        <v>0</v>
      </c>
      <c r="R690"/>
      <c r="S690"/>
      <c r="T690"/>
    </row>
    <row r="691" spans="1:20" ht="15.75">
      <c r="A691" s="176"/>
      <c r="B691" s="176"/>
      <c r="C691" s="176"/>
      <c r="D691" s="176" t="s">
        <v>708</v>
      </c>
      <c r="E691" s="177">
        <v>58.4</v>
      </c>
      <c r="F691" t="s">
        <v>32</v>
      </c>
      <c r="G691" s="175" t="s">
        <v>26</v>
      </c>
      <c r="H691" s="63">
        <v>0</v>
      </c>
      <c r="I691" s="63">
        <v>0</v>
      </c>
      <c r="J691" s="63">
        <v>0</v>
      </c>
      <c r="K691" s="168">
        <v>0</v>
      </c>
      <c r="L691" s="63"/>
      <c r="M691" s="63">
        <v>0</v>
      </c>
      <c r="N691" s="63">
        <v>0</v>
      </c>
      <c r="O691" s="63">
        <v>0</v>
      </c>
      <c r="P691" s="169">
        <v>1</v>
      </c>
      <c r="Q691" s="170">
        <v>0</v>
      </c>
      <c r="R691"/>
      <c r="S691"/>
      <c r="T691"/>
    </row>
    <row r="692" spans="1:20" ht="15.75">
      <c r="A692" s="176"/>
      <c r="B692" s="176"/>
      <c r="C692" s="176"/>
      <c r="D692" s="176" t="s">
        <v>709</v>
      </c>
      <c r="E692" s="180">
        <v>58.4</v>
      </c>
      <c r="F692" t="s">
        <v>32</v>
      </c>
      <c r="G692" s="175" t="s">
        <v>26</v>
      </c>
      <c r="H692" s="63">
        <v>0</v>
      </c>
      <c r="I692" s="63">
        <v>0</v>
      </c>
      <c r="J692" s="63">
        <v>0</v>
      </c>
      <c r="K692" s="168">
        <v>0</v>
      </c>
      <c r="L692" s="63"/>
      <c r="M692" s="63">
        <v>0</v>
      </c>
      <c r="N692" s="63">
        <v>0</v>
      </c>
      <c r="O692" s="63">
        <v>0</v>
      </c>
      <c r="P692" s="169">
        <v>1</v>
      </c>
      <c r="Q692" s="170">
        <v>0</v>
      </c>
      <c r="R692"/>
      <c r="S692"/>
      <c r="T692"/>
    </row>
    <row r="693" spans="1:20" ht="15.75">
      <c r="A693" s="176"/>
      <c r="B693" s="176"/>
      <c r="C693" s="176"/>
      <c r="D693" s="176" t="s">
        <v>710</v>
      </c>
      <c r="E693" s="180">
        <v>58.4</v>
      </c>
      <c r="F693" t="s">
        <v>32</v>
      </c>
      <c r="G693" s="175" t="s">
        <v>26</v>
      </c>
      <c r="H693" s="63">
        <v>0</v>
      </c>
      <c r="I693" s="63">
        <v>0</v>
      </c>
      <c r="J693" s="63">
        <v>0</v>
      </c>
      <c r="K693" s="168">
        <v>0</v>
      </c>
      <c r="L693" s="63"/>
      <c r="M693" s="63">
        <v>0</v>
      </c>
      <c r="N693" s="63">
        <v>0</v>
      </c>
      <c r="O693" s="63">
        <v>0</v>
      </c>
      <c r="P693" s="169">
        <v>1</v>
      </c>
      <c r="Q693" s="170">
        <v>0</v>
      </c>
      <c r="R693"/>
      <c r="S693"/>
      <c r="T693"/>
    </row>
    <row r="694" spans="1:20" ht="15.75">
      <c r="A694" s="176"/>
      <c r="B694" s="176"/>
      <c r="C694" s="176"/>
      <c r="D694" s="176" t="s">
        <v>711</v>
      </c>
      <c r="E694" s="177">
        <v>43.23</v>
      </c>
      <c r="F694" t="s">
        <v>32</v>
      </c>
      <c r="G694" s="175" t="s">
        <v>26</v>
      </c>
      <c r="H694" s="63">
        <v>0</v>
      </c>
      <c r="I694" s="63">
        <v>0</v>
      </c>
      <c r="J694" s="63">
        <v>0</v>
      </c>
      <c r="K694" s="168">
        <v>0</v>
      </c>
      <c r="L694" s="63"/>
      <c r="M694" s="63">
        <v>0</v>
      </c>
      <c r="N694" s="63">
        <v>0</v>
      </c>
      <c r="O694" s="63">
        <v>0</v>
      </c>
      <c r="P694" s="169">
        <v>1</v>
      </c>
      <c r="Q694" s="170">
        <v>0</v>
      </c>
      <c r="R694"/>
      <c r="S694"/>
      <c r="T694"/>
    </row>
    <row r="695" spans="1:20" ht="15.75">
      <c r="A695" s="176"/>
      <c r="B695" s="176"/>
      <c r="C695" s="176"/>
      <c r="D695" s="176" t="s">
        <v>712</v>
      </c>
      <c r="E695" s="180">
        <v>43.23</v>
      </c>
      <c r="F695" t="s">
        <v>32</v>
      </c>
      <c r="G695" s="175" t="s">
        <v>26</v>
      </c>
      <c r="H695" s="63">
        <v>0</v>
      </c>
      <c r="I695" s="63">
        <v>0</v>
      </c>
      <c r="J695" s="63">
        <v>0</v>
      </c>
      <c r="K695" s="168">
        <v>0</v>
      </c>
      <c r="L695" s="63"/>
      <c r="M695" s="63">
        <v>0</v>
      </c>
      <c r="N695" s="63">
        <v>0</v>
      </c>
      <c r="O695" s="63">
        <v>0</v>
      </c>
      <c r="P695" s="169">
        <v>1</v>
      </c>
      <c r="Q695" s="170">
        <v>0</v>
      </c>
      <c r="R695"/>
      <c r="S695"/>
      <c r="T695"/>
    </row>
    <row r="696" spans="1:20" ht="15.75">
      <c r="A696" s="176"/>
      <c r="B696" s="176"/>
      <c r="C696" s="176"/>
      <c r="D696" s="176" t="s">
        <v>713</v>
      </c>
      <c r="E696" s="177">
        <v>33.26</v>
      </c>
      <c r="F696" t="s">
        <v>32</v>
      </c>
      <c r="G696" s="175" t="s">
        <v>26</v>
      </c>
      <c r="H696" s="63">
        <v>0</v>
      </c>
      <c r="I696" s="63">
        <v>0</v>
      </c>
      <c r="J696" s="63">
        <v>0</v>
      </c>
      <c r="K696" s="168">
        <v>0</v>
      </c>
      <c r="L696" s="63"/>
      <c r="M696" s="63">
        <v>0</v>
      </c>
      <c r="N696" s="63">
        <v>0</v>
      </c>
      <c r="O696" s="63">
        <v>0</v>
      </c>
      <c r="P696" s="169">
        <v>1</v>
      </c>
      <c r="Q696" s="170">
        <v>0</v>
      </c>
      <c r="R696"/>
      <c r="S696"/>
      <c r="T696"/>
    </row>
    <row r="697" spans="1:20" ht="15.75">
      <c r="A697" s="176"/>
      <c r="B697" s="176"/>
      <c r="C697" s="176"/>
      <c r="D697" s="176" t="s">
        <v>681</v>
      </c>
      <c r="E697" s="177">
        <v>199</v>
      </c>
      <c r="F697" s="182" t="s">
        <v>29</v>
      </c>
      <c r="G697" s="175" t="s">
        <v>26</v>
      </c>
      <c r="H697" s="63">
        <v>0</v>
      </c>
      <c r="I697" s="63">
        <v>0</v>
      </c>
      <c r="J697" s="63">
        <v>0</v>
      </c>
      <c r="K697" s="168">
        <v>0</v>
      </c>
      <c r="L697" s="63"/>
      <c r="M697" s="63">
        <v>0</v>
      </c>
      <c r="N697" s="63">
        <v>0</v>
      </c>
      <c r="O697" s="63">
        <v>0</v>
      </c>
      <c r="P697" s="169">
        <v>1</v>
      </c>
      <c r="Q697" s="170">
        <v>0</v>
      </c>
      <c r="R697"/>
      <c r="S697"/>
      <c r="T697"/>
    </row>
    <row r="698" spans="1:20" ht="15.75">
      <c r="A698" s="176"/>
      <c r="B698" s="176"/>
      <c r="C698" s="176"/>
      <c r="D698" s="176" t="s">
        <v>714</v>
      </c>
      <c r="E698" s="177">
        <v>90</v>
      </c>
      <c r="F698" s="182" t="s">
        <v>32</v>
      </c>
      <c r="G698" s="175" t="s">
        <v>26</v>
      </c>
      <c r="H698" s="63">
        <v>0</v>
      </c>
      <c r="I698" s="63">
        <v>0</v>
      </c>
      <c r="J698" s="63">
        <v>0</v>
      </c>
      <c r="K698" s="168">
        <v>0</v>
      </c>
      <c r="L698" s="63"/>
      <c r="M698" s="63">
        <v>0</v>
      </c>
      <c r="N698" s="63">
        <v>0</v>
      </c>
      <c r="O698" s="63">
        <v>0</v>
      </c>
      <c r="P698" s="169">
        <v>1</v>
      </c>
      <c r="Q698" s="170">
        <v>0</v>
      </c>
      <c r="R698"/>
      <c r="S698"/>
      <c r="T698"/>
    </row>
    <row r="699" spans="1:20" ht="15.75">
      <c r="A699" s="176"/>
      <c r="B699" s="176"/>
      <c r="C699" s="176"/>
      <c r="D699" s="176" t="s">
        <v>715</v>
      </c>
      <c r="E699" s="177">
        <v>33.26</v>
      </c>
      <c r="F699" t="s">
        <v>32</v>
      </c>
      <c r="G699" s="175" t="s">
        <v>26</v>
      </c>
      <c r="H699" s="63">
        <v>0</v>
      </c>
      <c r="I699" s="63">
        <v>0</v>
      </c>
      <c r="J699" s="63">
        <v>0</v>
      </c>
      <c r="K699" s="168">
        <v>0</v>
      </c>
      <c r="L699" s="63"/>
      <c r="M699" s="63">
        <v>0</v>
      </c>
      <c r="N699" s="63">
        <v>0</v>
      </c>
      <c r="O699" s="63">
        <v>0</v>
      </c>
      <c r="P699" s="169">
        <v>1</v>
      </c>
      <c r="Q699" s="170">
        <v>0</v>
      </c>
      <c r="R699"/>
      <c r="S699"/>
      <c r="T699"/>
    </row>
    <row r="700" spans="1:20" ht="15.75">
      <c r="A700" s="176"/>
      <c r="B700" s="176"/>
      <c r="C700" s="176"/>
      <c r="D700" s="176"/>
      <c r="E700" s="181">
        <v>27.92</v>
      </c>
      <c r="F700" t="s">
        <v>32</v>
      </c>
      <c r="G700" s="175" t="s">
        <v>26</v>
      </c>
      <c r="H700" s="63">
        <v>0</v>
      </c>
      <c r="I700" s="63">
        <v>0</v>
      </c>
      <c r="J700" s="63">
        <v>0</v>
      </c>
      <c r="K700" s="168">
        <v>0</v>
      </c>
      <c r="L700" s="63"/>
      <c r="M700" s="63">
        <v>0</v>
      </c>
      <c r="N700" s="63">
        <v>0</v>
      </c>
      <c r="O700" s="63">
        <v>0</v>
      </c>
      <c r="P700" s="169">
        <v>1</v>
      </c>
      <c r="Q700" s="170">
        <v>0</v>
      </c>
      <c r="R700"/>
      <c r="S700"/>
      <c r="T700"/>
    </row>
    <row r="701" spans="1:20" ht="15.75">
      <c r="A701" s="176"/>
      <c r="B701" s="176"/>
      <c r="C701" s="176"/>
      <c r="D701" s="182" t="s">
        <v>716</v>
      </c>
      <c r="E701" s="180">
        <v>42.57</v>
      </c>
      <c r="F701" t="s">
        <v>32</v>
      </c>
      <c r="G701" t="s">
        <v>26</v>
      </c>
      <c r="H701" s="63">
        <v>0</v>
      </c>
      <c r="I701" s="63">
        <v>0</v>
      </c>
      <c r="J701" s="63">
        <v>0</v>
      </c>
      <c r="K701" s="168">
        <v>0</v>
      </c>
      <c r="L701" s="63"/>
      <c r="M701" s="63">
        <v>0</v>
      </c>
      <c r="N701" s="63">
        <v>0</v>
      </c>
      <c r="O701" s="63">
        <v>0</v>
      </c>
      <c r="P701" s="169">
        <v>1</v>
      </c>
      <c r="Q701" s="170">
        <v>0</v>
      </c>
      <c r="R701"/>
      <c r="S701"/>
      <c r="T701"/>
    </row>
    <row r="702" spans="1:20" ht="15.75">
      <c r="A702" s="176"/>
      <c r="B702" s="176"/>
      <c r="C702" s="176"/>
      <c r="D702" s="182" t="s">
        <v>717</v>
      </c>
      <c r="E702" s="183">
        <v>58.4</v>
      </c>
      <c r="F702" t="s">
        <v>32</v>
      </c>
      <c r="G702" s="182" t="s">
        <v>26</v>
      </c>
      <c r="H702" s="63">
        <v>0</v>
      </c>
      <c r="I702" s="63">
        <v>0</v>
      </c>
      <c r="J702" s="63">
        <v>0</v>
      </c>
      <c r="K702" s="168">
        <v>0</v>
      </c>
      <c r="L702" s="63"/>
      <c r="M702" s="63">
        <v>0</v>
      </c>
      <c r="N702" s="63">
        <v>0</v>
      </c>
      <c r="O702" s="63">
        <v>0</v>
      </c>
      <c r="P702" s="169">
        <v>1</v>
      </c>
      <c r="Q702" s="170">
        <v>0</v>
      </c>
      <c r="R702"/>
      <c r="S702"/>
      <c r="T702"/>
    </row>
    <row r="703" spans="1:20" ht="15.75">
      <c r="A703" s="176"/>
      <c r="B703" s="176"/>
      <c r="C703" s="176"/>
      <c r="D703" t="s">
        <v>718</v>
      </c>
      <c r="E703" s="180">
        <v>247.02</v>
      </c>
      <c r="F703" t="s">
        <v>29</v>
      </c>
      <c r="G703" t="s">
        <v>26</v>
      </c>
      <c r="H703" s="63">
        <v>0</v>
      </c>
      <c r="I703" s="63">
        <v>0</v>
      </c>
      <c r="J703" s="63">
        <v>0</v>
      </c>
      <c r="K703" s="168">
        <v>0</v>
      </c>
      <c r="L703" s="63"/>
      <c r="M703" s="63">
        <v>0</v>
      </c>
      <c r="N703" s="63">
        <v>0</v>
      </c>
      <c r="O703" s="63">
        <v>0</v>
      </c>
      <c r="P703" s="169">
        <v>1</v>
      </c>
      <c r="Q703" s="170">
        <v>0</v>
      </c>
      <c r="R703"/>
      <c r="S703"/>
      <c r="T703"/>
    </row>
    <row r="704" spans="1:20" ht="15.75">
      <c r="A704" s="176"/>
      <c r="B704" s="176">
        <v>9501157338</v>
      </c>
      <c r="C704" s="175" t="s">
        <v>719</v>
      </c>
      <c r="D704" s="175" t="s">
        <v>43</v>
      </c>
      <c r="E704" s="177">
        <v>35.94</v>
      </c>
      <c r="F704" t="s">
        <v>32</v>
      </c>
      <c r="G704" s="175" t="s">
        <v>26</v>
      </c>
      <c r="H704" s="63">
        <v>0</v>
      </c>
      <c r="I704" s="63">
        <v>0</v>
      </c>
      <c r="J704" s="63">
        <v>0</v>
      </c>
      <c r="K704" s="168">
        <v>0</v>
      </c>
      <c r="L704" s="63"/>
      <c r="M704" s="63">
        <v>0</v>
      </c>
      <c r="N704" s="63">
        <v>0</v>
      </c>
      <c r="O704" s="63">
        <v>0</v>
      </c>
      <c r="P704" s="169">
        <v>1</v>
      </c>
      <c r="Q704" s="170">
        <v>0</v>
      </c>
      <c r="R704"/>
      <c r="S704"/>
      <c r="T704"/>
    </row>
    <row r="705" spans="1:20" ht="15.75">
      <c r="A705" s="176"/>
      <c r="B705" s="176"/>
      <c r="C705" s="176"/>
      <c r="D705" s="176" t="s">
        <v>720</v>
      </c>
      <c r="E705" s="177">
        <v>13.94</v>
      </c>
      <c r="F705" t="s">
        <v>32</v>
      </c>
      <c r="G705" s="175" t="s">
        <v>26</v>
      </c>
      <c r="H705" s="63">
        <v>160</v>
      </c>
      <c r="I705" s="63">
        <v>2230.4</v>
      </c>
      <c r="J705" s="63">
        <v>0</v>
      </c>
      <c r="K705" s="168">
        <v>2230.4</v>
      </c>
      <c r="L705" s="63"/>
      <c r="M705" s="63">
        <v>0</v>
      </c>
      <c r="N705" s="63">
        <v>0</v>
      </c>
      <c r="O705" s="63">
        <v>0</v>
      </c>
      <c r="P705" s="169">
        <v>1</v>
      </c>
      <c r="Q705" s="170">
        <v>0</v>
      </c>
      <c r="R705"/>
      <c r="S705"/>
      <c r="T705"/>
    </row>
    <row r="706" spans="1:20" ht="15.75">
      <c r="A706" s="176"/>
      <c r="B706" s="176"/>
      <c r="C706" s="176"/>
      <c r="D706" s="176" t="s">
        <v>721</v>
      </c>
      <c r="E706" s="177">
        <v>24.15</v>
      </c>
      <c r="F706" t="s">
        <v>32</v>
      </c>
      <c r="G706" s="175" t="s">
        <v>26</v>
      </c>
      <c r="H706" s="63">
        <v>191</v>
      </c>
      <c r="I706" s="63">
        <v>4612.6499999999996</v>
      </c>
      <c r="J706" s="63">
        <v>0</v>
      </c>
      <c r="K706" s="168">
        <v>4612.6499999999996</v>
      </c>
      <c r="L706" s="63"/>
      <c r="M706" s="63">
        <v>0</v>
      </c>
      <c r="N706" s="63">
        <v>0</v>
      </c>
      <c r="O706" s="63">
        <v>0</v>
      </c>
      <c r="P706" s="169">
        <v>1</v>
      </c>
      <c r="Q706" s="170">
        <v>0</v>
      </c>
      <c r="R706"/>
      <c r="S706"/>
      <c r="T706"/>
    </row>
    <row r="707" spans="1:20" ht="15.75">
      <c r="A707" s="176"/>
      <c r="B707" s="176"/>
      <c r="C707" s="176"/>
      <c r="D707" s="176" t="s">
        <v>722</v>
      </c>
      <c r="E707" s="180">
        <v>24.15</v>
      </c>
      <c r="F707" t="s">
        <v>32</v>
      </c>
      <c r="G707" s="175" t="s">
        <v>26</v>
      </c>
      <c r="H707" s="63">
        <v>193</v>
      </c>
      <c r="I707" s="63">
        <v>4660.95</v>
      </c>
      <c r="J707" s="63">
        <v>0</v>
      </c>
      <c r="K707" s="168">
        <v>4660.95</v>
      </c>
      <c r="L707" s="63"/>
      <c r="M707" s="63">
        <v>0</v>
      </c>
      <c r="N707" s="63">
        <v>0</v>
      </c>
      <c r="O707" s="63">
        <v>0</v>
      </c>
      <c r="P707" s="169">
        <v>1</v>
      </c>
      <c r="Q707" s="170">
        <v>0</v>
      </c>
      <c r="R707"/>
      <c r="S707" s="107"/>
      <c r="T707" s="108"/>
    </row>
    <row r="708" spans="1:20" ht="15.75">
      <c r="A708" s="176"/>
      <c r="B708" s="176"/>
      <c r="C708" s="176"/>
      <c r="D708" s="176" t="s">
        <v>723</v>
      </c>
      <c r="E708" s="177">
        <v>28.01</v>
      </c>
      <c r="F708" t="s">
        <v>32</v>
      </c>
      <c r="G708" s="175" t="s">
        <v>26</v>
      </c>
      <c r="H708" s="63">
        <v>182</v>
      </c>
      <c r="I708" s="63">
        <v>5097.8200000000006</v>
      </c>
      <c r="J708" s="63">
        <v>0</v>
      </c>
      <c r="K708" s="168">
        <v>5097.8200000000006</v>
      </c>
      <c r="L708" s="63"/>
      <c r="M708" s="63">
        <v>0</v>
      </c>
      <c r="N708" s="63">
        <v>0</v>
      </c>
      <c r="O708" s="63">
        <v>0</v>
      </c>
      <c r="P708" s="169">
        <v>1</v>
      </c>
      <c r="Q708" s="170">
        <v>0</v>
      </c>
      <c r="R708"/>
      <c r="S708" s="107"/>
      <c r="T708" s="108"/>
    </row>
    <row r="709" spans="1:20" ht="15.75">
      <c r="A709" s="176"/>
      <c r="B709" s="176"/>
      <c r="C709" s="176"/>
      <c r="D709" s="176" t="s">
        <v>724</v>
      </c>
      <c r="E709" s="177">
        <v>27.92</v>
      </c>
      <c r="F709" t="s">
        <v>32</v>
      </c>
      <c r="G709" s="175" t="s">
        <v>26</v>
      </c>
      <c r="H709" s="63">
        <v>183</v>
      </c>
      <c r="I709" s="63">
        <v>5109.3600000000006</v>
      </c>
      <c r="J709" s="63">
        <v>0</v>
      </c>
      <c r="K709" s="168">
        <v>5109.3600000000006</v>
      </c>
      <c r="L709" s="63"/>
      <c r="M709" s="63">
        <v>0</v>
      </c>
      <c r="N709" s="63">
        <v>0</v>
      </c>
      <c r="O709" s="63">
        <v>0</v>
      </c>
      <c r="P709" s="169">
        <v>1</v>
      </c>
      <c r="Q709" s="170">
        <v>0</v>
      </c>
      <c r="R709"/>
      <c r="S709" s="107"/>
      <c r="T709" s="108"/>
    </row>
    <row r="710" spans="1:20" ht="15.75">
      <c r="A710" s="176"/>
      <c r="B710" s="176"/>
      <c r="C710" s="176"/>
      <c r="D710" s="176" t="s">
        <v>725</v>
      </c>
      <c r="E710" s="177">
        <v>28.01</v>
      </c>
      <c r="F710" t="s">
        <v>32</v>
      </c>
      <c r="G710" s="175" t="s">
        <v>26</v>
      </c>
      <c r="H710" s="63">
        <v>183</v>
      </c>
      <c r="I710" s="63">
        <v>5125.83</v>
      </c>
      <c r="J710" s="63">
        <v>0</v>
      </c>
      <c r="K710" s="168">
        <v>5125.83</v>
      </c>
      <c r="L710" s="63"/>
      <c r="M710" s="63">
        <v>0</v>
      </c>
      <c r="N710" s="63">
        <v>0</v>
      </c>
      <c r="O710" s="63">
        <v>0</v>
      </c>
      <c r="P710" s="169">
        <v>1</v>
      </c>
      <c r="Q710" s="170">
        <v>0</v>
      </c>
      <c r="R710"/>
      <c r="S710" s="107"/>
      <c r="T710" s="108"/>
    </row>
    <row r="711" spans="1:20" ht="15.75">
      <c r="A711" s="176"/>
      <c r="B711" s="176"/>
      <c r="C711" s="176"/>
      <c r="D711" s="176" t="s">
        <v>726</v>
      </c>
      <c r="E711" s="177">
        <v>27.92</v>
      </c>
      <c r="F711" t="s">
        <v>32</v>
      </c>
      <c r="G711" s="175" t="s">
        <v>26</v>
      </c>
      <c r="H711" s="63">
        <v>186</v>
      </c>
      <c r="I711" s="63">
        <v>5193.12</v>
      </c>
      <c r="J711" s="63">
        <v>0</v>
      </c>
      <c r="K711" s="168">
        <v>5193.12</v>
      </c>
      <c r="L711" s="63"/>
      <c r="M711" s="63">
        <v>0</v>
      </c>
      <c r="N711" s="63">
        <v>0</v>
      </c>
      <c r="O711" s="63">
        <v>0</v>
      </c>
      <c r="P711" s="169">
        <v>1</v>
      </c>
      <c r="Q711" s="170">
        <v>0</v>
      </c>
      <c r="R711"/>
      <c r="S711" s="107"/>
      <c r="T711" s="108"/>
    </row>
    <row r="712" spans="1:20" ht="15.75">
      <c r="A712" s="176"/>
      <c r="B712" s="176"/>
      <c r="C712" s="176"/>
      <c r="D712" s="176" t="s">
        <v>727</v>
      </c>
      <c r="E712" s="177">
        <v>28.01</v>
      </c>
      <c r="F712" t="s">
        <v>32</v>
      </c>
      <c r="G712" s="175" t="s">
        <v>26</v>
      </c>
      <c r="H712" s="63">
        <v>187</v>
      </c>
      <c r="I712" s="63">
        <v>5237.87</v>
      </c>
      <c r="J712" s="63">
        <v>0</v>
      </c>
      <c r="K712" s="168">
        <v>5237.87</v>
      </c>
      <c r="L712" s="63"/>
      <c r="M712" s="63">
        <v>0</v>
      </c>
      <c r="N712" s="63">
        <v>0</v>
      </c>
      <c r="O712" s="63">
        <v>0</v>
      </c>
      <c r="P712" s="169">
        <v>1</v>
      </c>
      <c r="Q712" s="170">
        <v>0</v>
      </c>
      <c r="R712"/>
      <c r="S712" s="107"/>
      <c r="T712" s="108"/>
    </row>
    <row r="713" spans="1:20" ht="15.75">
      <c r="A713" s="176"/>
      <c r="B713" s="176"/>
      <c r="C713" s="176"/>
      <c r="D713" s="176" t="s">
        <v>728</v>
      </c>
      <c r="E713" s="180">
        <v>28.01</v>
      </c>
      <c r="F713" t="s">
        <v>32</v>
      </c>
      <c r="G713" s="175" t="s">
        <v>26</v>
      </c>
      <c r="H713" s="63">
        <v>191</v>
      </c>
      <c r="I713" s="63">
        <v>5349.91</v>
      </c>
      <c r="J713" s="63">
        <v>0</v>
      </c>
      <c r="K713" s="168">
        <v>5349.91</v>
      </c>
      <c r="L713" s="63"/>
      <c r="M713" s="63">
        <v>0</v>
      </c>
      <c r="N713" s="63">
        <v>0</v>
      </c>
      <c r="O713" s="63">
        <v>0</v>
      </c>
      <c r="P713" s="169">
        <v>1</v>
      </c>
      <c r="Q713" s="170">
        <v>0</v>
      </c>
      <c r="R713"/>
      <c r="S713" s="107"/>
      <c r="T713" s="108"/>
    </row>
    <row r="714" spans="1:20" ht="15.75">
      <c r="A714" s="176"/>
      <c r="B714" s="176"/>
      <c r="C714" s="176"/>
      <c r="D714" s="176" t="s">
        <v>729</v>
      </c>
      <c r="E714" s="177">
        <v>27.92</v>
      </c>
      <c r="F714" t="s">
        <v>32</v>
      </c>
      <c r="G714" s="175" t="s">
        <v>26</v>
      </c>
      <c r="H714" s="63">
        <v>207</v>
      </c>
      <c r="I714" s="63">
        <v>5779.4400000000005</v>
      </c>
      <c r="J714" s="63">
        <v>0</v>
      </c>
      <c r="K714" s="168">
        <v>5779.4400000000005</v>
      </c>
      <c r="L714" s="63"/>
      <c r="M714" s="63">
        <v>0</v>
      </c>
      <c r="N714" s="63">
        <v>0</v>
      </c>
      <c r="O714" s="63">
        <v>0</v>
      </c>
      <c r="P714" s="169">
        <v>1</v>
      </c>
      <c r="Q714" s="170">
        <v>0</v>
      </c>
      <c r="R714"/>
      <c r="S714" s="107"/>
      <c r="T714" s="108"/>
    </row>
    <row r="715" spans="1:20" ht="15.75">
      <c r="A715" s="176"/>
      <c r="B715" s="176"/>
      <c r="C715" s="176"/>
      <c r="D715" s="176" t="s">
        <v>730</v>
      </c>
      <c r="E715" s="183">
        <v>34.58</v>
      </c>
      <c r="F715" t="s">
        <v>32</v>
      </c>
      <c r="G715" s="175" t="s">
        <v>26</v>
      </c>
      <c r="H715" s="63">
        <v>186</v>
      </c>
      <c r="I715" s="63">
        <v>6431.88</v>
      </c>
      <c r="J715" s="63">
        <v>0</v>
      </c>
      <c r="K715" s="168">
        <v>6431.88</v>
      </c>
      <c r="L715" s="63"/>
      <c r="M715" s="63">
        <v>0</v>
      </c>
      <c r="N715" s="63">
        <v>0</v>
      </c>
      <c r="O715" s="63">
        <v>0</v>
      </c>
      <c r="P715" s="169">
        <v>1</v>
      </c>
      <c r="Q715" s="170">
        <v>0</v>
      </c>
      <c r="R715"/>
      <c r="S715" s="107"/>
      <c r="T715" s="108"/>
    </row>
    <row r="716" spans="1:20" ht="15.75">
      <c r="A716" s="176"/>
      <c r="B716" s="176"/>
      <c r="C716" s="176"/>
      <c r="D716" s="176" t="s">
        <v>731</v>
      </c>
      <c r="E716" s="180">
        <v>34.58</v>
      </c>
      <c r="F716" t="s">
        <v>32</v>
      </c>
      <c r="G716" s="175" t="s">
        <v>26</v>
      </c>
      <c r="H716" s="63">
        <v>193</v>
      </c>
      <c r="I716" s="63">
        <v>6673.94</v>
      </c>
      <c r="J716" s="63">
        <v>0</v>
      </c>
      <c r="K716" s="168">
        <v>6673.94</v>
      </c>
      <c r="L716" s="63"/>
      <c r="M716" s="63">
        <v>0</v>
      </c>
      <c r="N716" s="63">
        <v>0</v>
      </c>
      <c r="O716" s="63">
        <v>0</v>
      </c>
      <c r="P716" s="169">
        <v>1</v>
      </c>
      <c r="Q716" s="170">
        <v>0</v>
      </c>
      <c r="R716"/>
      <c r="S716" s="107"/>
      <c r="T716" s="108"/>
    </row>
    <row r="717" spans="1:20" ht="15.75">
      <c r="A717" s="176"/>
      <c r="B717" s="176"/>
      <c r="C717" s="176"/>
      <c r="D717" s="176" t="s">
        <v>732</v>
      </c>
      <c r="E717" s="180">
        <v>34.58</v>
      </c>
      <c r="F717" t="s">
        <v>32</v>
      </c>
      <c r="G717" s="175" t="s">
        <v>26</v>
      </c>
      <c r="H717" s="63">
        <v>193</v>
      </c>
      <c r="I717" s="63">
        <v>6673.94</v>
      </c>
      <c r="J717" s="63">
        <v>0</v>
      </c>
      <c r="K717" s="168">
        <v>6673.94</v>
      </c>
      <c r="L717" s="63"/>
      <c r="M717" s="63">
        <v>0</v>
      </c>
      <c r="N717" s="63">
        <v>0</v>
      </c>
      <c r="O717" s="63">
        <v>0</v>
      </c>
      <c r="P717" s="169">
        <v>1</v>
      </c>
      <c r="Q717" s="170">
        <v>0</v>
      </c>
      <c r="R717"/>
      <c r="S717" s="107"/>
      <c r="T717" s="108"/>
    </row>
    <row r="718" spans="1:20" ht="15.75">
      <c r="A718" s="176"/>
      <c r="B718" s="176"/>
      <c r="C718" s="176"/>
      <c r="D718" s="176" t="s">
        <v>733</v>
      </c>
      <c r="E718" s="177">
        <v>34.770000000000003</v>
      </c>
      <c r="F718" t="s">
        <v>32</v>
      </c>
      <c r="G718" s="175" t="s">
        <v>26</v>
      </c>
      <c r="H718" s="63">
        <v>0</v>
      </c>
      <c r="I718" s="63">
        <v>0</v>
      </c>
      <c r="J718" s="63">
        <v>0</v>
      </c>
      <c r="K718" s="168">
        <v>0</v>
      </c>
      <c r="L718" s="63"/>
      <c r="M718" s="63">
        <v>0</v>
      </c>
      <c r="N718" s="63">
        <v>0</v>
      </c>
      <c r="O718" s="63">
        <v>0</v>
      </c>
      <c r="P718" s="169">
        <v>1</v>
      </c>
      <c r="Q718" s="170">
        <v>0</v>
      </c>
      <c r="R718"/>
      <c r="S718" s="107"/>
      <c r="T718" s="108"/>
    </row>
    <row r="719" spans="1:20" ht="15.75">
      <c r="A719" s="176"/>
      <c r="B719" s="176"/>
      <c r="C719" s="176"/>
      <c r="D719" s="176" t="s">
        <v>734</v>
      </c>
      <c r="E719" s="177">
        <v>33.5</v>
      </c>
      <c r="F719" t="s">
        <v>32</v>
      </c>
      <c r="G719" s="175" t="s">
        <v>26</v>
      </c>
      <c r="H719" s="63">
        <v>203</v>
      </c>
      <c r="I719" s="63">
        <v>6800.5</v>
      </c>
      <c r="J719" s="63">
        <v>0</v>
      </c>
      <c r="K719" s="168">
        <v>6800.5</v>
      </c>
      <c r="L719" s="63"/>
      <c r="M719" s="63">
        <v>0</v>
      </c>
      <c r="N719" s="63">
        <v>0</v>
      </c>
      <c r="O719" s="63">
        <v>0</v>
      </c>
      <c r="P719" s="169">
        <v>1</v>
      </c>
      <c r="Q719" s="170">
        <v>0</v>
      </c>
      <c r="R719"/>
      <c r="S719" s="107"/>
      <c r="T719" s="108"/>
    </row>
    <row r="720" spans="1:20" ht="15.75">
      <c r="A720" s="176"/>
      <c r="B720" s="176"/>
      <c r="C720" s="176"/>
      <c r="D720" s="176" t="s">
        <v>735</v>
      </c>
      <c r="E720" s="177">
        <v>39.840000000000003</v>
      </c>
      <c r="F720" t="s">
        <v>32</v>
      </c>
      <c r="G720" s="175" t="s">
        <v>26</v>
      </c>
      <c r="H720" s="63">
        <v>196</v>
      </c>
      <c r="I720" s="63">
        <v>7808.64</v>
      </c>
      <c r="J720" s="63">
        <v>0</v>
      </c>
      <c r="K720" s="168">
        <v>7808.64</v>
      </c>
      <c r="L720" s="63"/>
      <c r="M720" s="63">
        <v>0</v>
      </c>
      <c r="N720" s="63">
        <v>0</v>
      </c>
      <c r="O720" s="63">
        <v>0</v>
      </c>
      <c r="P720" s="169">
        <v>1</v>
      </c>
      <c r="Q720" s="170">
        <v>0</v>
      </c>
      <c r="R720"/>
      <c r="S720" s="107"/>
      <c r="T720" s="108"/>
    </row>
    <row r="721" spans="1:18" ht="15.75">
      <c r="A721" s="176"/>
      <c r="B721" s="176"/>
      <c r="C721" s="176"/>
      <c r="D721" s="176" t="s">
        <v>736</v>
      </c>
      <c r="E721" s="177">
        <v>117.7</v>
      </c>
      <c r="F721" s="182" t="s">
        <v>29</v>
      </c>
      <c r="G721" s="175" t="s">
        <v>26</v>
      </c>
      <c r="H721" s="63">
        <v>178</v>
      </c>
      <c r="I721" s="63">
        <v>20950.600000000002</v>
      </c>
      <c r="J721" s="63">
        <v>0</v>
      </c>
      <c r="K721" s="168">
        <v>20950.600000000002</v>
      </c>
      <c r="L721" s="63"/>
      <c r="M721" s="63">
        <v>0</v>
      </c>
      <c r="N721" s="63">
        <v>0</v>
      </c>
      <c r="O721" s="63">
        <v>0</v>
      </c>
      <c r="P721" s="169">
        <v>1</v>
      </c>
      <c r="Q721" s="170">
        <v>0</v>
      </c>
      <c r="R721"/>
    </row>
    <row r="722" spans="1:18" ht="15.75">
      <c r="A722" s="176"/>
      <c r="B722" s="176"/>
      <c r="C722" s="176"/>
      <c r="D722" s="176" t="s">
        <v>737</v>
      </c>
      <c r="E722" s="177">
        <v>124.6</v>
      </c>
      <c r="F722" t="s">
        <v>29</v>
      </c>
      <c r="G722" s="175" t="s">
        <v>26</v>
      </c>
      <c r="H722" s="63">
        <v>178</v>
      </c>
      <c r="I722" s="63">
        <v>22178.799999999999</v>
      </c>
      <c r="J722" s="63">
        <v>0</v>
      </c>
      <c r="K722" s="168">
        <v>22178.799999999999</v>
      </c>
      <c r="L722" s="63"/>
      <c r="M722" s="63">
        <v>0</v>
      </c>
      <c r="N722" s="63">
        <v>0</v>
      </c>
      <c r="O722" s="63">
        <v>0</v>
      </c>
      <c r="P722" s="169">
        <v>1</v>
      </c>
      <c r="Q722" s="170">
        <v>0</v>
      </c>
      <c r="R722"/>
    </row>
    <row r="723" spans="1:18" ht="15.75">
      <c r="A723" s="176"/>
      <c r="B723" s="176"/>
      <c r="C723" s="176"/>
      <c r="D723" s="176" t="s">
        <v>738</v>
      </c>
      <c r="E723" s="183">
        <v>197</v>
      </c>
      <c r="F723" t="s">
        <v>29</v>
      </c>
      <c r="G723" s="182" t="s">
        <v>26</v>
      </c>
      <c r="H723" s="63">
        <v>178</v>
      </c>
      <c r="I723" s="63">
        <v>35066</v>
      </c>
      <c r="J723" s="63">
        <v>0</v>
      </c>
      <c r="K723" s="168">
        <v>35066</v>
      </c>
      <c r="L723" s="63"/>
      <c r="M723" s="63">
        <v>0</v>
      </c>
      <c r="N723" s="63">
        <v>0</v>
      </c>
      <c r="O723" s="63">
        <v>0</v>
      </c>
      <c r="P723" s="169">
        <v>1</v>
      </c>
      <c r="Q723" s="170">
        <v>0</v>
      </c>
      <c r="R723"/>
    </row>
    <row r="724" spans="1:18" ht="15.75">
      <c r="A724" s="176"/>
      <c r="B724" s="176"/>
      <c r="C724" s="176"/>
      <c r="D724" s="176" t="s">
        <v>739</v>
      </c>
      <c r="E724" s="183">
        <v>144.56</v>
      </c>
      <c r="F724" t="s">
        <v>29</v>
      </c>
      <c r="G724" s="182" t="s">
        <v>26</v>
      </c>
      <c r="H724" s="63">
        <v>178</v>
      </c>
      <c r="I724" s="63">
        <v>25731.68</v>
      </c>
      <c r="J724" s="63">
        <v>0</v>
      </c>
      <c r="K724" s="168">
        <v>25731.68</v>
      </c>
      <c r="L724" s="63"/>
      <c r="M724" s="63">
        <v>0</v>
      </c>
      <c r="N724" s="63">
        <v>0</v>
      </c>
      <c r="O724" s="63">
        <v>0</v>
      </c>
      <c r="P724" s="169">
        <v>1</v>
      </c>
      <c r="Q724" s="170">
        <v>0</v>
      </c>
      <c r="R724"/>
    </row>
    <row r="725" spans="1:18" ht="15.75">
      <c r="A725" s="176"/>
      <c r="B725" s="176"/>
      <c r="C725" s="176"/>
      <c r="D725" s="182" t="s">
        <v>740</v>
      </c>
      <c r="E725" s="183">
        <v>34.58</v>
      </c>
      <c r="F725" s="182" t="s">
        <v>32</v>
      </c>
      <c r="G725" s="182" t="s">
        <v>26</v>
      </c>
      <c r="H725" s="63">
        <v>0</v>
      </c>
      <c r="I725" s="63">
        <v>0</v>
      </c>
      <c r="J725" s="63">
        <v>0</v>
      </c>
      <c r="K725" s="168">
        <v>0</v>
      </c>
      <c r="L725" s="63"/>
      <c r="M725" s="63">
        <v>0</v>
      </c>
      <c r="N725" s="63">
        <v>0</v>
      </c>
      <c r="O725" s="63">
        <v>0</v>
      </c>
      <c r="P725" s="169">
        <v>1</v>
      </c>
      <c r="Q725" s="170">
        <v>0</v>
      </c>
      <c r="R725"/>
    </row>
    <row r="726" spans="1:18" ht="15.75">
      <c r="A726" s="176"/>
      <c r="B726" s="176"/>
      <c r="C726" s="176"/>
      <c r="D726" s="182" t="s">
        <v>741</v>
      </c>
      <c r="E726" s="183">
        <v>164.8</v>
      </c>
      <c r="F726" s="182" t="s">
        <v>29</v>
      </c>
      <c r="G726" s="182" t="s">
        <v>26</v>
      </c>
      <c r="H726" s="63">
        <v>178</v>
      </c>
      <c r="I726" s="63">
        <v>29334.400000000001</v>
      </c>
      <c r="J726" s="63">
        <v>0</v>
      </c>
      <c r="K726" s="168">
        <v>29334.400000000001</v>
      </c>
      <c r="L726" s="63"/>
      <c r="M726" s="63">
        <v>0</v>
      </c>
      <c r="N726" s="63">
        <v>0</v>
      </c>
      <c r="O726" s="63">
        <v>0</v>
      </c>
      <c r="P726" s="169">
        <v>1</v>
      </c>
      <c r="Q726" s="170">
        <v>0</v>
      </c>
      <c r="R726"/>
    </row>
    <row r="727" spans="1:18" ht="15.75">
      <c r="A727" s="176"/>
      <c r="B727" s="176"/>
      <c r="C727" s="176"/>
      <c r="D727" t="s">
        <v>742</v>
      </c>
      <c r="E727" s="180">
        <v>24.15</v>
      </c>
      <c r="F727" t="s">
        <v>32</v>
      </c>
      <c r="G727" t="s">
        <v>26</v>
      </c>
      <c r="H727" s="63">
        <v>0</v>
      </c>
      <c r="I727" s="63">
        <v>0</v>
      </c>
      <c r="J727" s="63">
        <v>0</v>
      </c>
      <c r="K727" s="168">
        <v>0</v>
      </c>
      <c r="L727" s="63"/>
      <c r="M727" s="63">
        <v>0</v>
      </c>
      <c r="N727" s="63">
        <v>0</v>
      </c>
      <c r="O727" s="63">
        <v>0</v>
      </c>
      <c r="P727" s="169">
        <v>1</v>
      </c>
      <c r="Q727" s="170">
        <v>0</v>
      </c>
      <c r="R727"/>
    </row>
    <row r="728" spans="1:18" ht="15.75">
      <c r="A728" s="176"/>
      <c r="B728" t="s">
        <v>526</v>
      </c>
      <c r="C728" t="s">
        <v>743</v>
      </c>
      <c r="D728" t="s">
        <v>704</v>
      </c>
      <c r="E728" s="180">
        <v>360</v>
      </c>
      <c r="F728" t="s">
        <v>29</v>
      </c>
      <c r="G728" t="s">
        <v>26</v>
      </c>
      <c r="H728" s="63">
        <v>0</v>
      </c>
      <c r="I728" s="63">
        <v>0</v>
      </c>
      <c r="J728" s="63">
        <v>0</v>
      </c>
      <c r="K728" s="168">
        <v>0</v>
      </c>
      <c r="L728" s="63"/>
      <c r="M728" s="63">
        <v>0</v>
      </c>
      <c r="N728" s="63">
        <v>0</v>
      </c>
      <c r="O728" s="63">
        <v>0</v>
      </c>
      <c r="P728" s="169">
        <v>1</v>
      </c>
      <c r="Q728" s="170">
        <v>0</v>
      </c>
      <c r="R728"/>
    </row>
    <row r="729" spans="1:18" ht="15.75">
      <c r="A729" s="176"/>
      <c r="B729"/>
      <c r="C729"/>
      <c r="D729" t="s">
        <v>705</v>
      </c>
      <c r="E729" s="180">
        <v>180</v>
      </c>
      <c r="F729" t="s">
        <v>744</v>
      </c>
      <c r="G729" t="s">
        <v>26</v>
      </c>
      <c r="H729" s="63">
        <v>151</v>
      </c>
      <c r="I729" s="63">
        <v>27180</v>
      </c>
      <c r="J729" s="63">
        <v>0</v>
      </c>
      <c r="K729" s="168">
        <v>27180</v>
      </c>
      <c r="L729" s="63"/>
      <c r="M729" s="63">
        <v>0</v>
      </c>
      <c r="N729" s="63">
        <v>0</v>
      </c>
      <c r="O729" s="63">
        <v>0</v>
      </c>
      <c r="P729" s="169">
        <v>1</v>
      </c>
      <c r="Q729" s="170">
        <v>0</v>
      </c>
      <c r="R729"/>
    </row>
    <row r="730" spans="1:18" ht="15.75">
      <c r="A730" s="176"/>
      <c r="B730"/>
      <c r="C730"/>
      <c r="D730" t="s">
        <v>706</v>
      </c>
      <c r="E730" s="180">
        <v>80</v>
      </c>
      <c r="F730" t="s">
        <v>745</v>
      </c>
      <c r="G730" t="s">
        <v>26</v>
      </c>
      <c r="H730" s="63">
        <v>0</v>
      </c>
      <c r="I730" s="63">
        <v>0</v>
      </c>
      <c r="J730" s="63">
        <v>0</v>
      </c>
      <c r="K730" s="168">
        <v>0</v>
      </c>
      <c r="L730" s="63"/>
      <c r="M730" s="63">
        <v>0</v>
      </c>
      <c r="N730" s="63">
        <v>0</v>
      </c>
      <c r="O730" s="63">
        <v>0</v>
      </c>
      <c r="P730" s="169">
        <v>1</v>
      </c>
      <c r="Q730" s="170">
        <v>0</v>
      </c>
      <c r="R730"/>
    </row>
    <row r="731" spans="1:18" ht="15.75">
      <c r="A731" s="176"/>
      <c r="B731"/>
      <c r="C731"/>
      <c r="D731" t="s">
        <v>746</v>
      </c>
      <c r="E731" s="180">
        <v>80</v>
      </c>
      <c r="F731" t="s">
        <v>745</v>
      </c>
      <c r="G731" t="s">
        <v>26</v>
      </c>
      <c r="H731" s="63">
        <v>0</v>
      </c>
      <c r="I731" s="63">
        <v>0</v>
      </c>
      <c r="J731" s="63">
        <v>0</v>
      </c>
      <c r="K731" s="168">
        <v>0</v>
      </c>
      <c r="L731" s="63"/>
      <c r="M731" s="63">
        <v>0</v>
      </c>
      <c r="N731" s="63">
        <v>0</v>
      </c>
      <c r="O731" s="63">
        <v>0</v>
      </c>
      <c r="P731" s="169">
        <v>1</v>
      </c>
      <c r="Q731" s="170">
        <v>0</v>
      </c>
      <c r="R731"/>
    </row>
    <row r="732" spans="1:18" ht="15.75">
      <c r="A732" s="176"/>
      <c r="B732"/>
      <c r="C732"/>
      <c r="D732" t="s">
        <v>707</v>
      </c>
      <c r="E732" s="180">
        <v>307</v>
      </c>
      <c r="F732" t="s">
        <v>29</v>
      </c>
      <c r="G732" t="s">
        <v>26</v>
      </c>
      <c r="H732" s="63">
        <v>106</v>
      </c>
      <c r="I732" s="63">
        <v>32542</v>
      </c>
      <c r="J732" s="63">
        <v>0</v>
      </c>
      <c r="K732" s="168">
        <v>32542</v>
      </c>
      <c r="L732" s="63"/>
      <c r="M732" s="63">
        <v>0</v>
      </c>
      <c r="N732" s="63">
        <v>0</v>
      </c>
      <c r="O732" s="63">
        <v>0</v>
      </c>
      <c r="P732" s="169">
        <v>1</v>
      </c>
      <c r="Q732" s="170">
        <v>0</v>
      </c>
      <c r="R732"/>
    </row>
    <row r="733" spans="1:18" ht="15.75">
      <c r="A733" s="176"/>
      <c r="B733"/>
      <c r="C733"/>
      <c r="D733" t="s">
        <v>708</v>
      </c>
      <c r="E733" s="180">
        <v>58.4</v>
      </c>
      <c r="F733" t="s">
        <v>32</v>
      </c>
      <c r="G733" t="s">
        <v>26</v>
      </c>
      <c r="H733" s="63">
        <v>162</v>
      </c>
      <c r="I733" s="63">
        <v>9460.7999999999993</v>
      </c>
      <c r="J733" s="63">
        <v>0</v>
      </c>
      <c r="K733" s="168">
        <v>9460.7999999999993</v>
      </c>
      <c r="L733" s="63"/>
      <c r="M733" s="63">
        <v>0</v>
      </c>
      <c r="N733" s="63">
        <v>0</v>
      </c>
      <c r="O733" s="63">
        <v>0</v>
      </c>
      <c r="P733" s="169">
        <v>1</v>
      </c>
      <c r="Q733" s="170">
        <v>0</v>
      </c>
      <c r="R733"/>
    </row>
    <row r="734" spans="1:18" ht="15.75">
      <c r="A734" s="176"/>
      <c r="B734"/>
      <c r="C734"/>
      <c r="D734" t="s">
        <v>710</v>
      </c>
      <c r="E734" s="180">
        <v>58.4</v>
      </c>
      <c r="F734" t="s">
        <v>32</v>
      </c>
      <c r="G734" t="s">
        <v>26</v>
      </c>
      <c r="H734" s="63">
        <v>0</v>
      </c>
      <c r="I734" s="63">
        <v>0</v>
      </c>
      <c r="J734" s="63">
        <v>0</v>
      </c>
      <c r="K734" s="168">
        <v>0</v>
      </c>
      <c r="L734" s="63"/>
      <c r="M734" s="63">
        <v>0</v>
      </c>
      <c r="N734" s="63">
        <v>0</v>
      </c>
      <c r="O734" s="63">
        <v>0</v>
      </c>
      <c r="P734" s="169">
        <v>1</v>
      </c>
      <c r="Q734" s="170">
        <v>0</v>
      </c>
      <c r="R734"/>
    </row>
    <row r="735" spans="1:18" ht="15.75">
      <c r="A735" s="176"/>
      <c r="B735"/>
      <c r="C735"/>
      <c r="D735" t="s">
        <v>711</v>
      </c>
      <c r="E735" s="180">
        <v>43.23</v>
      </c>
      <c r="F735" t="s">
        <v>32</v>
      </c>
      <c r="G735" t="s">
        <v>26</v>
      </c>
      <c r="H735" s="63">
        <v>0</v>
      </c>
      <c r="I735" s="63">
        <v>0</v>
      </c>
      <c r="J735" s="63">
        <v>0</v>
      </c>
      <c r="K735" s="168">
        <v>0</v>
      </c>
      <c r="L735" s="63"/>
      <c r="M735" s="63">
        <v>0</v>
      </c>
      <c r="N735" s="63">
        <v>0</v>
      </c>
      <c r="O735" s="63">
        <v>0</v>
      </c>
      <c r="P735" s="169">
        <v>1</v>
      </c>
      <c r="Q735" s="170">
        <v>0</v>
      </c>
      <c r="R735"/>
    </row>
    <row r="736" spans="1:18" ht="15.75">
      <c r="A736" s="176"/>
      <c r="B736"/>
      <c r="C736"/>
      <c r="D736" t="s">
        <v>681</v>
      </c>
      <c r="E736" s="180">
        <v>199</v>
      </c>
      <c r="F736" t="s">
        <v>747</v>
      </c>
      <c r="G736" t="s">
        <v>26</v>
      </c>
      <c r="H736" s="63">
        <v>60</v>
      </c>
      <c r="I736" s="63">
        <v>11940</v>
      </c>
      <c r="J736" s="63">
        <v>0</v>
      </c>
      <c r="K736" s="168">
        <v>11940</v>
      </c>
      <c r="L736" s="63"/>
      <c r="M736" s="63">
        <v>0</v>
      </c>
      <c r="N736" s="63">
        <v>0</v>
      </c>
      <c r="O736" s="63">
        <v>0</v>
      </c>
      <c r="P736" s="169">
        <v>1</v>
      </c>
      <c r="Q736" s="170">
        <v>0</v>
      </c>
      <c r="R736"/>
    </row>
    <row r="737" spans="1:18" ht="15.75">
      <c r="A737" s="176"/>
      <c r="B737"/>
      <c r="C737"/>
      <c r="D737" t="s">
        <v>682</v>
      </c>
      <c r="E737" s="180">
        <v>247.02</v>
      </c>
      <c r="F737" t="s">
        <v>745</v>
      </c>
      <c r="G737" t="s">
        <v>26</v>
      </c>
      <c r="H737" s="63">
        <v>0</v>
      </c>
      <c r="I737" s="63">
        <v>0</v>
      </c>
      <c r="J737" s="63">
        <v>0</v>
      </c>
      <c r="K737" s="168">
        <v>0</v>
      </c>
      <c r="L737" s="63"/>
      <c r="M737" s="63">
        <v>0</v>
      </c>
      <c r="N737" s="63">
        <v>0</v>
      </c>
      <c r="O737" s="63">
        <v>0</v>
      </c>
      <c r="P737" s="169">
        <v>1</v>
      </c>
      <c r="Q737" s="170">
        <v>0</v>
      </c>
      <c r="R737"/>
    </row>
    <row r="738" spans="1:18" ht="15.75">
      <c r="A738" s="176"/>
      <c r="B738"/>
      <c r="C738"/>
      <c r="D738" t="s">
        <v>714</v>
      </c>
      <c r="E738" s="180">
        <v>90</v>
      </c>
      <c r="F738" t="s">
        <v>745</v>
      </c>
      <c r="G738" t="s">
        <v>26</v>
      </c>
      <c r="H738" s="63">
        <v>0</v>
      </c>
      <c r="I738" s="63">
        <v>0</v>
      </c>
      <c r="J738" s="63">
        <v>0</v>
      </c>
      <c r="K738" s="168">
        <v>0</v>
      </c>
      <c r="L738" s="63"/>
      <c r="M738" s="63">
        <v>0</v>
      </c>
      <c r="N738" s="63">
        <v>0</v>
      </c>
      <c r="O738" s="63">
        <v>0</v>
      </c>
      <c r="P738" s="169">
        <v>1</v>
      </c>
      <c r="Q738" s="170">
        <v>0</v>
      </c>
      <c r="R738"/>
    </row>
    <row r="739" spans="1:18" ht="15.75">
      <c r="A739" s="176"/>
      <c r="B739"/>
      <c r="C739"/>
      <c r="D739" t="s">
        <v>748</v>
      </c>
      <c r="E739" s="180">
        <v>58.4</v>
      </c>
      <c r="F739" t="s">
        <v>32</v>
      </c>
      <c r="G739" t="s">
        <v>26</v>
      </c>
      <c r="H739" s="63">
        <v>162</v>
      </c>
      <c r="I739" s="63">
        <v>9460.7999999999993</v>
      </c>
      <c r="J739" s="63">
        <v>0</v>
      </c>
      <c r="K739" s="168">
        <v>9460.7999999999993</v>
      </c>
      <c r="L739" s="63"/>
      <c r="M739" s="63">
        <v>0</v>
      </c>
      <c r="N739" s="63">
        <v>0</v>
      </c>
      <c r="O739" s="63">
        <v>0</v>
      </c>
      <c r="P739" s="169">
        <v>1</v>
      </c>
      <c r="Q739" s="170">
        <v>0</v>
      </c>
      <c r="R739"/>
    </row>
    <row r="740" spans="1:18" ht="15.75">
      <c r="A740" s="176"/>
      <c r="B740"/>
      <c r="C740"/>
      <c r="D740" t="s">
        <v>749</v>
      </c>
      <c r="E740" s="180">
        <v>43.23</v>
      </c>
      <c r="F740" t="s">
        <v>32</v>
      </c>
      <c r="G740" t="s">
        <v>26</v>
      </c>
      <c r="H740" s="63">
        <v>162</v>
      </c>
      <c r="I740" s="63">
        <v>7003.2599999999993</v>
      </c>
      <c r="J740" s="63">
        <v>0</v>
      </c>
      <c r="K740" s="168">
        <v>7003.2599999999993</v>
      </c>
      <c r="L740" s="63"/>
      <c r="M740" s="63">
        <v>0</v>
      </c>
      <c r="N740" s="63">
        <v>0</v>
      </c>
      <c r="O740" s="63">
        <v>0</v>
      </c>
      <c r="P740" s="169">
        <v>1</v>
      </c>
      <c r="Q740" s="170">
        <v>0</v>
      </c>
      <c r="R740"/>
    </row>
    <row r="741" spans="1:18" ht="15.75">
      <c r="A741" s="176"/>
      <c r="B741"/>
      <c r="C741"/>
      <c r="D741" t="s">
        <v>750</v>
      </c>
      <c r="E741" s="180">
        <v>42.57</v>
      </c>
      <c r="F741" t="s">
        <v>32</v>
      </c>
      <c r="G741" t="s">
        <v>26</v>
      </c>
      <c r="H741" s="63">
        <v>0</v>
      </c>
      <c r="I741" s="63">
        <v>0</v>
      </c>
      <c r="J741" s="63">
        <v>0</v>
      </c>
      <c r="K741" s="168">
        <v>0</v>
      </c>
      <c r="L741" s="63"/>
      <c r="M741" s="63">
        <v>0</v>
      </c>
      <c r="N741" s="63">
        <v>0</v>
      </c>
      <c r="O741" s="63">
        <v>0</v>
      </c>
      <c r="P741" s="169">
        <v>1</v>
      </c>
      <c r="Q741" s="170">
        <v>0</v>
      </c>
      <c r="R741"/>
    </row>
    <row r="742" spans="1:18" ht="15.75">
      <c r="A742" s="176"/>
      <c r="B742"/>
      <c r="C742"/>
      <c r="D742" t="s">
        <v>751</v>
      </c>
      <c r="E742" s="180">
        <v>58.4</v>
      </c>
      <c r="F742" t="s">
        <v>32</v>
      </c>
      <c r="G742" t="s">
        <v>26</v>
      </c>
      <c r="H742" s="63">
        <v>162</v>
      </c>
      <c r="I742" s="63">
        <v>9460.7999999999993</v>
      </c>
      <c r="J742" s="63">
        <v>0</v>
      </c>
      <c r="K742" s="168">
        <v>9460.7999999999993</v>
      </c>
      <c r="L742" s="63"/>
      <c r="M742" s="63">
        <v>0</v>
      </c>
      <c r="N742" s="63">
        <v>0</v>
      </c>
      <c r="O742" s="63">
        <v>0</v>
      </c>
      <c r="P742" s="169">
        <v>1</v>
      </c>
      <c r="Q742" s="170">
        <v>0</v>
      </c>
      <c r="R742"/>
    </row>
    <row r="743" spans="1:18" ht="15.75">
      <c r="A743" s="176" t="s">
        <v>752</v>
      </c>
      <c r="B743" s="175">
        <v>9501163961</v>
      </c>
      <c r="C743" s="175" t="s">
        <v>753</v>
      </c>
      <c r="D743" s="175" t="s">
        <v>43</v>
      </c>
      <c r="E743" s="177">
        <v>40.98</v>
      </c>
      <c r="F743" s="182" t="s">
        <v>32</v>
      </c>
      <c r="G743" s="175" t="s">
        <v>26</v>
      </c>
      <c r="H743" s="63">
        <v>0</v>
      </c>
      <c r="I743" s="63">
        <v>0</v>
      </c>
      <c r="J743" s="63">
        <v>0</v>
      </c>
      <c r="K743" s="168">
        <v>0</v>
      </c>
      <c r="L743" s="63"/>
      <c r="M743" s="63">
        <v>0</v>
      </c>
      <c r="N743" s="63">
        <v>0</v>
      </c>
      <c r="O743" s="63">
        <v>0</v>
      </c>
      <c r="P743" s="169">
        <v>1</v>
      </c>
      <c r="Q743" s="170">
        <v>0</v>
      </c>
      <c r="R743"/>
    </row>
    <row r="744" spans="1:18" ht="15.75">
      <c r="A744" s="176"/>
      <c r="B744" s="176"/>
      <c r="C744" s="176"/>
      <c r="D744" s="182" t="s">
        <v>77</v>
      </c>
      <c r="E744" s="183">
        <v>265</v>
      </c>
      <c r="F744" s="182" t="s">
        <v>29</v>
      </c>
      <c r="G744" s="182" t="s">
        <v>26</v>
      </c>
      <c r="H744" s="63">
        <v>55</v>
      </c>
      <c r="I744" s="63">
        <v>14575</v>
      </c>
      <c r="J744" s="63">
        <v>0</v>
      </c>
      <c r="K744" s="168">
        <v>14575</v>
      </c>
      <c r="L744" s="63"/>
      <c r="M744" s="63">
        <v>0</v>
      </c>
      <c r="N744" s="63">
        <v>0</v>
      </c>
      <c r="O744" s="63">
        <v>0</v>
      </c>
      <c r="P744" s="169">
        <v>1</v>
      </c>
      <c r="Q744" s="170">
        <v>0</v>
      </c>
      <c r="R744"/>
    </row>
    <row r="745" spans="1:18" ht="15.75">
      <c r="A745" s="176"/>
      <c r="B745" s="176"/>
      <c r="C745" s="176"/>
      <c r="D745" s="182" t="s">
        <v>754</v>
      </c>
      <c r="E745" s="183">
        <v>61.75</v>
      </c>
      <c r="F745" s="182" t="s">
        <v>32</v>
      </c>
      <c r="G745" s="182" t="s">
        <v>26</v>
      </c>
      <c r="H745" s="63">
        <v>176</v>
      </c>
      <c r="I745" s="63">
        <v>10868</v>
      </c>
      <c r="J745" s="63">
        <v>0</v>
      </c>
      <c r="K745" s="168">
        <v>10868</v>
      </c>
      <c r="L745" s="63"/>
      <c r="M745" s="63">
        <v>0</v>
      </c>
      <c r="N745" s="63">
        <v>0</v>
      </c>
      <c r="O745" s="63">
        <v>0</v>
      </c>
      <c r="P745" s="169">
        <v>1</v>
      </c>
      <c r="Q745" s="170">
        <v>0</v>
      </c>
      <c r="R745"/>
    </row>
    <row r="746" spans="1:18" ht="15.75">
      <c r="A746" s="176"/>
      <c r="B746" s="176"/>
      <c r="C746" s="176"/>
      <c r="D746" s="182" t="s">
        <v>755</v>
      </c>
      <c r="E746" s="183">
        <v>40.98</v>
      </c>
      <c r="F746" t="s">
        <v>32</v>
      </c>
      <c r="G746" s="182" t="s">
        <v>26</v>
      </c>
      <c r="H746" s="63">
        <v>86</v>
      </c>
      <c r="I746" s="63">
        <v>3524.2799999999997</v>
      </c>
      <c r="J746" s="63">
        <v>0</v>
      </c>
      <c r="K746" s="168">
        <v>3524.2799999999997</v>
      </c>
      <c r="L746" s="63"/>
      <c r="M746" s="63">
        <v>0</v>
      </c>
      <c r="N746" s="63">
        <v>0</v>
      </c>
      <c r="O746" s="63">
        <v>0</v>
      </c>
      <c r="P746" s="169">
        <v>1</v>
      </c>
      <c r="Q746" s="170">
        <v>0</v>
      </c>
      <c r="R746"/>
    </row>
    <row r="747" spans="1:18" ht="15.75">
      <c r="A747" s="176" t="s">
        <v>756</v>
      </c>
      <c r="B747" s="175">
        <v>9501178403</v>
      </c>
      <c r="C747" s="182" t="s">
        <v>451</v>
      </c>
      <c r="D747" s="175" t="s">
        <v>757</v>
      </c>
      <c r="E747" s="177">
        <v>47.5</v>
      </c>
      <c r="F747" t="s">
        <v>32</v>
      </c>
      <c r="G747" s="175" t="s">
        <v>26</v>
      </c>
      <c r="H747" s="63">
        <v>0</v>
      </c>
      <c r="I747" s="63">
        <v>0</v>
      </c>
      <c r="J747" s="63">
        <v>0</v>
      </c>
      <c r="K747" s="168">
        <v>0</v>
      </c>
      <c r="L747" s="63"/>
      <c r="M747" s="63">
        <v>0</v>
      </c>
      <c r="N747" s="63">
        <v>0</v>
      </c>
      <c r="O747" s="63">
        <v>0</v>
      </c>
      <c r="P747" s="169">
        <v>1</v>
      </c>
      <c r="Q747" s="170">
        <v>0</v>
      </c>
      <c r="R747"/>
    </row>
    <row r="748" spans="1:18" ht="15.75">
      <c r="A748" s="176"/>
      <c r="B748" s="176"/>
      <c r="C748" s="182"/>
      <c r="D748" s="176" t="s">
        <v>758</v>
      </c>
      <c r="E748" s="180">
        <v>47.5</v>
      </c>
      <c r="F748" t="s">
        <v>32</v>
      </c>
      <c r="G748" s="175" t="s">
        <v>26</v>
      </c>
      <c r="H748" s="63">
        <v>0</v>
      </c>
      <c r="I748" s="63">
        <v>0</v>
      </c>
      <c r="J748" s="63">
        <v>0</v>
      </c>
      <c r="K748" s="168">
        <v>0</v>
      </c>
      <c r="L748" s="63"/>
      <c r="M748" s="63">
        <v>0</v>
      </c>
      <c r="N748" s="63">
        <v>0</v>
      </c>
      <c r="O748" s="63">
        <v>0</v>
      </c>
      <c r="P748" s="169">
        <v>1</v>
      </c>
      <c r="Q748" s="170">
        <v>0</v>
      </c>
      <c r="R748"/>
    </row>
    <row r="749" spans="1:18" ht="15.75">
      <c r="A749" s="176"/>
      <c r="B749" s="176"/>
      <c r="C749" s="182"/>
      <c r="D749" s="176" t="s">
        <v>759</v>
      </c>
      <c r="E749" s="177">
        <v>252</v>
      </c>
      <c r="F749" s="182" t="s">
        <v>29</v>
      </c>
      <c r="G749" s="175" t="s">
        <v>26</v>
      </c>
      <c r="H749" s="63">
        <v>0</v>
      </c>
      <c r="I749" s="63">
        <v>0</v>
      </c>
      <c r="J749" s="63">
        <v>0</v>
      </c>
      <c r="K749" s="168">
        <v>0</v>
      </c>
      <c r="L749" s="63"/>
      <c r="M749" s="63">
        <v>0</v>
      </c>
      <c r="N749" s="63">
        <v>0</v>
      </c>
      <c r="O749" s="63">
        <v>0</v>
      </c>
      <c r="P749" s="169">
        <v>1</v>
      </c>
      <c r="Q749" s="170">
        <v>0</v>
      </c>
      <c r="R749"/>
    </row>
    <row r="750" spans="1:18" ht="15.75">
      <c r="A750" s="176"/>
      <c r="B750" s="176"/>
      <c r="C750" s="182"/>
      <c r="D750" s="176" t="s">
        <v>446</v>
      </c>
      <c r="E750" s="177">
        <v>47.5</v>
      </c>
      <c r="F750" s="182" t="s">
        <v>32</v>
      </c>
      <c r="G750" s="175" t="s">
        <v>26</v>
      </c>
      <c r="H750" s="63">
        <v>0</v>
      </c>
      <c r="I750" s="63">
        <v>0</v>
      </c>
      <c r="J750" s="63">
        <v>0</v>
      </c>
      <c r="K750" s="168">
        <v>0</v>
      </c>
      <c r="L750" s="63"/>
      <c r="M750" s="63">
        <v>0</v>
      </c>
      <c r="N750" s="63">
        <v>0</v>
      </c>
      <c r="O750" s="63">
        <v>0</v>
      </c>
      <c r="P750" s="169">
        <v>1</v>
      </c>
      <c r="Q750" s="170">
        <v>0</v>
      </c>
      <c r="R750"/>
    </row>
    <row r="751" spans="1:18" ht="15.75">
      <c r="A751" s="176"/>
      <c r="B751" s="176">
        <v>9501178401</v>
      </c>
      <c r="C751" t="s">
        <v>451</v>
      </c>
      <c r="D751" s="175" t="s">
        <v>442</v>
      </c>
      <c r="E751" s="177">
        <v>190</v>
      </c>
      <c r="F751" t="s">
        <v>380</v>
      </c>
      <c r="G751" s="175" t="s">
        <v>26</v>
      </c>
      <c r="H751" s="63">
        <v>0</v>
      </c>
      <c r="I751" s="63">
        <v>0</v>
      </c>
      <c r="J751" s="63">
        <v>0</v>
      </c>
      <c r="K751" s="168">
        <v>0</v>
      </c>
      <c r="L751" s="63"/>
      <c r="M751" s="63">
        <v>0</v>
      </c>
      <c r="N751" s="63">
        <v>0</v>
      </c>
      <c r="O751" s="63">
        <v>0</v>
      </c>
      <c r="P751" s="169">
        <v>1</v>
      </c>
      <c r="Q751" s="170">
        <v>0</v>
      </c>
      <c r="R751"/>
    </row>
    <row r="752" spans="1:18" ht="15.75">
      <c r="A752" s="176"/>
      <c r="B752" s="176"/>
      <c r="C752"/>
      <c r="D752" s="176" t="s">
        <v>447</v>
      </c>
      <c r="E752" s="177">
        <v>87</v>
      </c>
      <c r="F752" s="182" t="s">
        <v>32</v>
      </c>
      <c r="G752" s="175" t="s">
        <v>26</v>
      </c>
      <c r="H752" s="63">
        <v>0</v>
      </c>
      <c r="I752" s="63">
        <v>0</v>
      </c>
      <c r="J752" s="63">
        <v>0</v>
      </c>
      <c r="K752" s="168">
        <v>0</v>
      </c>
      <c r="L752" s="63"/>
      <c r="M752" s="63">
        <v>0</v>
      </c>
      <c r="N752" s="63">
        <v>0</v>
      </c>
      <c r="O752" s="63">
        <v>0</v>
      </c>
      <c r="P752" s="169">
        <v>1</v>
      </c>
      <c r="Q752" s="170">
        <v>0</v>
      </c>
      <c r="R752"/>
    </row>
    <row r="753" spans="1:18" ht="15.75">
      <c r="A753" s="176"/>
      <c r="B753" s="176">
        <v>9501179500</v>
      </c>
      <c r="C753" t="s">
        <v>451</v>
      </c>
      <c r="D753" s="175" t="s">
        <v>409</v>
      </c>
      <c r="E753" s="177">
        <v>152</v>
      </c>
      <c r="F753" s="182" t="s">
        <v>29</v>
      </c>
      <c r="G753" s="175" t="s">
        <v>26</v>
      </c>
      <c r="H753" s="63">
        <v>0</v>
      </c>
      <c r="I753" s="63">
        <v>0</v>
      </c>
      <c r="J753" s="63">
        <v>0</v>
      </c>
      <c r="K753" s="168">
        <v>0</v>
      </c>
      <c r="L753" s="63"/>
      <c r="M753" s="63">
        <v>0</v>
      </c>
      <c r="N753" s="63">
        <v>0</v>
      </c>
      <c r="O753" s="63">
        <v>0</v>
      </c>
      <c r="P753" s="169">
        <v>1</v>
      </c>
      <c r="Q753" s="170">
        <v>0</v>
      </c>
      <c r="R753"/>
    </row>
    <row r="754" spans="1:18" ht="15.75">
      <c r="A754" s="176"/>
      <c r="B754" s="176">
        <v>9501186692</v>
      </c>
      <c r="C754" t="s">
        <v>451</v>
      </c>
      <c r="D754" s="175" t="s">
        <v>760</v>
      </c>
      <c r="E754" s="177">
        <v>199</v>
      </c>
      <c r="F754" t="s">
        <v>435</v>
      </c>
      <c r="G754" s="175" t="s">
        <v>26</v>
      </c>
      <c r="H754" s="63">
        <v>0</v>
      </c>
      <c r="I754" s="63">
        <v>0</v>
      </c>
      <c r="J754" s="63">
        <v>0</v>
      </c>
      <c r="K754" s="168">
        <v>0</v>
      </c>
      <c r="L754" s="63"/>
      <c r="M754" s="63">
        <v>0</v>
      </c>
      <c r="N754" s="63">
        <v>0</v>
      </c>
      <c r="O754" s="63">
        <v>0</v>
      </c>
      <c r="P754" s="169">
        <v>1</v>
      </c>
      <c r="Q754" s="170">
        <v>0</v>
      </c>
      <c r="R754"/>
    </row>
    <row r="755" spans="1:18" ht="15.75">
      <c r="A755" s="176"/>
      <c r="B755" s="182">
        <v>9501193031</v>
      </c>
      <c r="C755" t="s">
        <v>451</v>
      </c>
      <c r="D755" s="182" t="s">
        <v>443</v>
      </c>
      <c r="E755" s="183">
        <v>175</v>
      </c>
      <c r="F755" t="s">
        <v>380</v>
      </c>
      <c r="G755" t="s">
        <v>26</v>
      </c>
      <c r="H755" s="63">
        <v>0</v>
      </c>
      <c r="I755" s="63">
        <v>0</v>
      </c>
      <c r="J755" s="63">
        <v>0</v>
      </c>
      <c r="K755" s="168">
        <v>0</v>
      </c>
      <c r="L755" s="63"/>
      <c r="M755" s="63">
        <v>0</v>
      </c>
      <c r="N755" s="63">
        <v>0</v>
      </c>
      <c r="O755" s="63">
        <v>0</v>
      </c>
      <c r="P755" s="169">
        <v>1</v>
      </c>
      <c r="Q755" s="170">
        <v>0</v>
      </c>
      <c r="R755"/>
    </row>
    <row r="756" spans="1:18" ht="15.75">
      <c r="A756" s="176"/>
      <c r="B756" s="182"/>
      <c r="C756"/>
      <c r="D756" s="182" t="s">
        <v>445</v>
      </c>
      <c r="E756" s="183">
        <v>131</v>
      </c>
      <c r="F756" t="s">
        <v>435</v>
      </c>
      <c r="G756" t="s">
        <v>26</v>
      </c>
      <c r="H756" s="63">
        <v>0</v>
      </c>
      <c r="I756" s="63">
        <v>0</v>
      </c>
      <c r="J756" s="63">
        <v>0</v>
      </c>
      <c r="K756" s="168">
        <v>0</v>
      </c>
      <c r="L756" s="63"/>
      <c r="M756" s="63">
        <v>0</v>
      </c>
      <c r="N756" s="63">
        <v>0</v>
      </c>
      <c r="O756" s="63">
        <v>0</v>
      </c>
      <c r="P756" s="169">
        <v>1</v>
      </c>
      <c r="Q756" s="170">
        <v>0</v>
      </c>
      <c r="R756"/>
    </row>
    <row r="757" spans="1:18" ht="15.75">
      <c r="A757" s="176" t="s">
        <v>761</v>
      </c>
      <c r="B757" s="175">
        <v>9501163054</v>
      </c>
      <c r="C757" s="175" t="s">
        <v>762</v>
      </c>
      <c r="D757" s="175" t="s">
        <v>763</v>
      </c>
      <c r="E757" s="177">
        <v>219.6</v>
      </c>
      <c r="F757" t="s">
        <v>29</v>
      </c>
      <c r="G757" s="175" t="s">
        <v>26</v>
      </c>
      <c r="H757" s="63">
        <v>0</v>
      </c>
      <c r="I757" s="63">
        <v>0</v>
      </c>
      <c r="J757" s="63">
        <v>0</v>
      </c>
      <c r="K757" s="168">
        <v>0</v>
      </c>
      <c r="L757" s="63"/>
      <c r="M757" s="63">
        <v>0</v>
      </c>
      <c r="N757" s="63">
        <v>0</v>
      </c>
      <c r="O757" s="63">
        <v>0</v>
      </c>
      <c r="P757" s="169">
        <v>1</v>
      </c>
      <c r="Q757" s="170">
        <v>0</v>
      </c>
      <c r="R757"/>
    </row>
    <row r="758" spans="1:18" ht="15.75">
      <c r="A758" s="176"/>
      <c r="B758" s="176"/>
      <c r="C758" s="176"/>
      <c r="D758" s="176" t="s">
        <v>764</v>
      </c>
      <c r="E758" s="177">
        <v>67.42</v>
      </c>
      <c r="F758" s="182" t="s">
        <v>32</v>
      </c>
      <c r="G758" s="175" t="s">
        <v>26</v>
      </c>
      <c r="H758" s="63">
        <v>0</v>
      </c>
      <c r="I758" s="63">
        <v>0</v>
      </c>
      <c r="J758" s="63">
        <v>0</v>
      </c>
      <c r="K758" s="168">
        <v>0</v>
      </c>
      <c r="L758" s="63"/>
      <c r="M758" s="63">
        <v>0</v>
      </c>
      <c r="N758" s="63">
        <v>0</v>
      </c>
      <c r="O758" s="63">
        <v>0</v>
      </c>
      <c r="P758" s="169">
        <v>1</v>
      </c>
      <c r="Q758" s="170">
        <v>0</v>
      </c>
      <c r="R758"/>
    </row>
    <row r="759" spans="1:18" ht="15.75">
      <c r="A759" s="176"/>
      <c r="B759" s="176"/>
      <c r="C759" s="176"/>
      <c r="D759" s="176" t="s">
        <v>765</v>
      </c>
      <c r="E759" s="177">
        <v>51.86</v>
      </c>
      <c r="F759" t="s">
        <v>32</v>
      </c>
      <c r="G759" s="175" t="s">
        <v>26</v>
      </c>
      <c r="H759" s="63">
        <v>0</v>
      </c>
      <c r="I759" s="63">
        <v>0</v>
      </c>
      <c r="J759" s="63">
        <v>0</v>
      </c>
      <c r="K759" s="168">
        <v>0</v>
      </c>
      <c r="L759" s="63"/>
      <c r="M759" s="63">
        <v>0</v>
      </c>
      <c r="N759" s="63">
        <v>0</v>
      </c>
      <c r="O759" s="63">
        <v>0</v>
      </c>
      <c r="P759" s="169">
        <v>1</v>
      </c>
      <c r="Q759" s="170">
        <v>0</v>
      </c>
      <c r="R759"/>
    </row>
    <row r="760" spans="1:18" ht="15.75">
      <c r="A760" s="176"/>
      <c r="B760" s="176"/>
      <c r="C760" s="176"/>
      <c r="D760" s="176" t="s">
        <v>766</v>
      </c>
      <c r="E760" s="180" t="s">
        <v>403</v>
      </c>
      <c r="F760" t="s">
        <v>32</v>
      </c>
      <c r="G760" t="s">
        <v>26</v>
      </c>
      <c r="H760" s="63">
        <v>0</v>
      </c>
      <c r="I760" s="63" t="e">
        <v>#VALUE!</v>
      </c>
      <c r="J760" s="63">
        <v>0</v>
      </c>
      <c r="K760" s="168" t="e">
        <v>#VALUE!</v>
      </c>
      <c r="L760" s="63"/>
      <c r="M760" s="63" t="e">
        <v>#VALUE!</v>
      </c>
      <c r="N760" s="63">
        <v>0</v>
      </c>
      <c r="O760" s="63" t="e">
        <v>#VALUE!</v>
      </c>
      <c r="P760" s="169">
        <v>1</v>
      </c>
      <c r="Q760" s="170">
        <v>0</v>
      </c>
      <c r="R760"/>
    </row>
    <row r="761" spans="1:18" ht="15.75">
      <c r="A761" s="176"/>
      <c r="B761" s="176"/>
      <c r="C761" s="176"/>
      <c r="D761" s="176" t="s">
        <v>767</v>
      </c>
      <c r="E761" s="177">
        <v>67.42</v>
      </c>
      <c r="F761" t="s">
        <v>32</v>
      </c>
      <c r="G761" s="175" t="s">
        <v>26</v>
      </c>
      <c r="H761" s="63">
        <v>0</v>
      </c>
      <c r="I761" s="63">
        <v>0</v>
      </c>
      <c r="J761" s="63">
        <v>0</v>
      </c>
      <c r="K761" s="168">
        <v>0</v>
      </c>
      <c r="L761" s="63"/>
      <c r="M761" s="63">
        <v>0</v>
      </c>
      <c r="N761" s="63">
        <v>0</v>
      </c>
      <c r="O761" s="63">
        <v>0</v>
      </c>
      <c r="P761" s="169">
        <v>1</v>
      </c>
      <c r="Q761" s="170">
        <v>0</v>
      </c>
      <c r="R761"/>
    </row>
    <row r="762" spans="1:18" ht="15.75">
      <c r="A762" s="176"/>
      <c r="B762" s="176"/>
      <c r="C762" s="176"/>
      <c r="D762" s="176" t="s">
        <v>768</v>
      </c>
      <c r="E762" s="180" t="s">
        <v>403</v>
      </c>
      <c r="F762" t="s">
        <v>32</v>
      </c>
      <c r="G762" t="s">
        <v>26</v>
      </c>
      <c r="H762" s="63">
        <v>0</v>
      </c>
      <c r="I762" s="63" t="e">
        <v>#VALUE!</v>
      </c>
      <c r="J762" s="63">
        <v>0</v>
      </c>
      <c r="K762" s="168" t="e">
        <v>#VALUE!</v>
      </c>
      <c r="L762" s="63"/>
      <c r="M762" s="63" t="e">
        <v>#VALUE!</v>
      </c>
      <c r="N762" s="63">
        <v>0</v>
      </c>
      <c r="O762" s="63" t="e">
        <v>#VALUE!</v>
      </c>
      <c r="P762" s="169">
        <v>1</v>
      </c>
      <c r="Q762" s="170">
        <v>0</v>
      </c>
      <c r="R762"/>
    </row>
    <row r="763" spans="1:18" ht="15.75">
      <c r="A763" s="176"/>
      <c r="B763" s="176"/>
      <c r="C763" s="176"/>
      <c r="D763" s="176" t="s">
        <v>769</v>
      </c>
      <c r="E763" s="177">
        <v>360.65</v>
      </c>
      <c r="F763" s="182" t="s">
        <v>29</v>
      </c>
      <c r="G763" s="175" t="s">
        <v>26</v>
      </c>
      <c r="H763" s="63">
        <v>0</v>
      </c>
      <c r="I763" s="63">
        <v>0</v>
      </c>
      <c r="J763" s="63">
        <v>0</v>
      </c>
      <c r="K763" s="168">
        <v>0</v>
      </c>
      <c r="L763" s="63"/>
      <c r="M763" s="63">
        <v>0</v>
      </c>
      <c r="N763" s="63">
        <v>0</v>
      </c>
      <c r="O763" s="63">
        <v>0</v>
      </c>
      <c r="P763" s="169">
        <v>1</v>
      </c>
      <c r="Q763" s="170">
        <v>0</v>
      </c>
      <c r="R763"/>
    </row>
    <row r="764" spans="1:18" ht="15.75">
      <c r="A764" s="176"/>
      <c r="B764" s="176"/>
      <c r="C764" s="176"/>
      <c r="D764" s="176" t="s">
        <v>770</v>
      </c>
      <c r="E764" s="177">
        <v>317.2</v>
      </c>
      <c r="F764" t="s">
        <v>29</v>
      </c>
      <c r="G764" s="175" t="s">
        <v>26</v>
      </c>
      <c r="H764" s="63">
        <v>0</v>
      </c>
      <c r="I764" s="63">
        <v>0</v>
      </c>
      <c r="J764" s="63">
        <v>0</v>
      </c>
      <c r="K764" s="168">
        <v>0</v>
      </c>
      <c r="L764" s="63"/>
      <c r="M764" s="63">
        <v>0</v>
      </c>
      <c r="N764" s="63">
        <v>0</v>
      </c>
      <c r="O764" s="63">
        <v>0</v>
      </c>
      <c r="P764" s="169">
        <v>1</v>
      </c>
      <c r="Q764" s="170">
        <v>0</v>
      </c>
      <c r="R764"/>
    </row>
    <row r="765" spans="1:18" ht="15.75">
      <c r="A765" s="176"/>
      <c r="B765" s="176"/>
      <c r="C765" s="176"/>
      <c r="D765" s="176" t="s">
        <v>771</v>
      </c>
      <c r="E765" s="180">
        <v>317.2</v>
      </c>
      <c r="F765" t="s">
        <v>29</v>
      </c>
      <c r="G765" s="175" t="s">
        <v>26</v>
      </c>
      <c r="H765" s="63">
        <v>0</v>
      </c>
      <c r="I765" s="63">
        <v>0</v>
      </c>
      <c r="J765" s="63">
        <v>0</v>
      </c>
      <c r="K765" s="168">
        <v>0</v>
      </c>
      <c r="L765" s="63"/>
      <c r="M765" s="63">
        <v>0</v>
      </c>
      <c r="N765" s="63">
        <v>0</v>
      </c>
      <c r="O765" s="63">
        <v>0</v>
      </c>
      <c r="P765" s="169">
        <v>1</v>
      </c>
      <c r="Q765" s="170">
        <v>0</v>
      </c>
      <c r="R765"/>
    </row>
    <row r="766" spans="1:18" ht="15.75">
      <c r="A766" s="176"/>
      <c r="B766" s="176"/>
      <c r="C766" s="176"/>
      <c r="D766" s="176" t="s">
        <v>772</v>
      </c>
      <c r="E766" s="180">
        <v>317.2</v>
      </c>
      <c r="F766" t="s">
        <v>29</v>
      </c>
      <c r="G766" s="175" t="s">
        <v>26</v>
      </c>
      <c r="H766" s="63">
        <v>0</v>
      </c>
      <c r="I766" s="63">
        <v>0</v>
      </c>
      <c r="J766" s="63">
        <v>0</v>
      </c>
      <c r="K766" s="168">
        <v>0</v>
      </c>
      <c r="L766" s="63"/>
      <c r="M766" s="63">
        <v>0</v>
      </c>
      <c r="N766" s="63">
        <v>0</v>
      </c>
      <c r="O766" s="63">
        <v>0</v>
      </c>
      <c r="P766" s="169">
        <v>1</v>
      </c>
      <c r="Q766" s="170">
        <v>0</v>
      </c>
      <c r="R766"/>
    </row>
    <row r="767" spans="1:18" ht="15.75">
      <c r="A767" s="176"/>
      <c r="B767" s="176"/>
      <c r="C767" s="176"/>
      <c r="D767" s="176" t="s">
        <v>773</v>
      </c>
      <c r="E767" s="177">
        <v>67.42</v>
      </c>
      <c r="F767" s="182" t="s">
        <v>32</v>
      </c>
      <c r="G767" s="175" t="s">
        <v>26</v>
      </c>
      <c r="H767" s="63">
        <v>0</v>
      </c>
      <c r="I767" s="63">
        <v>0</v>
      </c>
      <c r="J767" s="63">
        <v>0</v>
      </c>
      <c r="K767" s="168">
        <v>0</v>
      </c>
      <c r="L767" s="63"/>
      <c r="M767" s="63">
        <v>0</v>
      </c>
      <c r="N767" s="63">
        <v>0</v>
      </c>
      <c r="O767" s="63">
        <v>0</v>
      </c>
      <c r="P767" s="169">
        <v>1</v>
      </c>
      <c r="Q767" s="170">
        <v>0</v>
      </c>
      <c r="R767"/>
    </row>
    <row r="768" spans="1:18" ht="15.75">
      <c r="A768" s="176"/>
      <c r="B768" s="176"/>
      <c r="C768" s="176"/>
      <c r="D768" s="176" t="s">
        <v>774</v>
      </c>
      <c r="E768" s="180">
        <v>67.42</v>
      </c>
      <c r="F768" t="s">
        <v>32</v>
      </c>
      <c r="G768" s="175" t="s">
        <v>26</v>
      </c>
      <c r="H768" s="63">
        <v>0</v>
      </c>
      <c r="I768" s="63">
        <v>0</v>
      </c>
      <c r="J768" s="63">
        <v>0</v>
      </c>
      <c r="K768" s="168">
        <v>0</v>
      </c>
      <c r="L768" s="63"/>
      <c r="M768" s="63">
        <v>0</v>
      </c>
      <c r="N768" s="63">
        <v>0</v>
      </c>
      <c r="O768" s="63">
        <v>0</v>
      </c>
      <c r="P768" s="169">
        <v>1</v>
      </c>
      <c r="Q768" s="170">
        <v>0</v>
      </c>
      <c r="R768"/>
    </row>
    <row r="769" spans="1:18" ht="15.75">
      <c r="A769" s="176"/>
      <c r="B769" s="176"/>
      <c r="C769" s="176"/>
      <c r="D769" s="176" t="s">
        <v>775</v>
      </c>
      <c r="E769" s="177">
        <v>51.86</v>
      </c>
      <c r="F769" t="s">
        <v>32</v>
      </c>
      <c r="G769" s="175" t="s">
        <v>26</v>
      </c>
      <c r="H769" s="63">
        <v>0</v>
      </c>
      <c r="I769" s="63">
        <v>0</v>
      </c>
      <c r="J769" s="63">
        <v>0</v>
      </c>
      <c r="K769" s="168">
        <v>0</v>
      </c>
      <c r="L769" s="63"/>
      <c r="M769" s="63">
        <v>0</v>
      </c>
      <c r="N769" s="63">
        <v>0</v>
      </c>
      <c r="O769" s="63">
        <v>0</v>
      </c>
      <c r="P769" s="169">
        <v>1</v>
      </c>
      <c r="Q769" s="170">
        <v>0</v>
      </c>
      <c r="R769"/>
    </row>
    <row r="770" spans="1:18" ht="15.75">
      <c r="A770" s="176"/>
      <c r="B770" s="176"/>
      <c r="C770" s="176"/>
      <c r="D770" s="176" t="s">
        <v>776</v>
      </c>
      <c r="E770" s="177">
        <v>67.42</v>
      </c>
      <c r="F770" t="s">
        <v>32</v>
      </c>
      <c r="G770" s="175" t="s">
        <v>26</v>
      </c>
      <c r="H770" s="63">
        <v>0</v>
      </c>
      <c r="I770" s="63">
        <v>0</v>
      </c>
      <c r="J770" s="63">
        <v>0</v>
      </c>
      <c r="K770" s="168">
        <v>0</v>
      </c>
      <c r="L770" s="63"/>
      <c r="M770" s="63">
        <v>0</v>
      </c>
      <c r="N770" s="63">
        <v>0</v>
      </c>
      <c r="O770" s="63">
        <v>0</v>
      </c>
      <c r="P770" s="169">
        <v>1</v>
      </c>
      <c r="Q770" s="170">
        <v>0</v>
      </c>
      <c r="R770"/>
    </row>
    <row r="771" spans="1:18" ht="15.75">
      <c r="A771" s="176"/>
      <c r="B771" s="182">
        <v>9501179394</v>
      </c>
      <c r="C771" s="182" t="s">
        <v>777</v>
      </c>
      <c r="D771" s="182" t="s">
        <v>769</v>
      </c>
      <c r="E771" s="183">
        <v>360</v>
      </c>
      <c r="F771" s="182" t="s">
        <v>29</v>
      </c>
      <c r="G771" s="182" t="s">
        <v>26</v>
      </c>
      <c r="H771" s="63">
        <v>0</v>
      </c>
      <c r="I771" s="63">
        <v>0</v>
      </c>
      <c r="J771" s="63">
        <v>0</v>
      </c>
      <c r="K771" s="168">
        <v>0</v>
      </c>
      <c r="L771" s="63"/>
      <c r="M771" s="63">
        <v>0</v>
      </c>
      <c r="N771" s="63">
        <v>0</v>
      </c>
      <c r="O771" s="63">
        <v>0</v>
      </c>
      <c r="P771" s="169">
        <v>1</v>
      </c>
      <c r="Q771" s="170">
        <v>0</v>
      </c>
      <c r="R771"/>
    </row>
    <row r="772" spans="1:18" ht="15.75">
      <c r="A772" s="176"/>
      <c r="B772" s="182"/>
      <c r="C772" s="182"/>
      <c r="D772" s="182" t="s">
        <v>770</v>
      </c>
      <c r="E772" s="183">
        <v>272.95</v>
      </c>
      <c r="F772" t="s">
        <v>29</v>
      </c>
      <c r="G772" s="182" t="s">
        <v>26</v>
      </c>
      <c r="H772" s="63">
        <v>0</v>
      </c>
      <c r="I772" s="63">
        <v>0</v>
      </c>
      <c r="J772" s="63">
        <v>0</v>
      </c>
      <c r="K772" s="168">
        <v>0</v>
      </c>
      <c r="L772" s="63"/>
      <c r="M772" s="63">
        <v>0</v>
      </c>
      <c r="N772" s="63">
        <v>0</v>
      </c>
      <c r="O772" s="63">
        <v>0</v>
      </c>
      <c r="P772" s="169">
        <v>1</v>
      </c>
      <c r="Q772" s="170">
        <v>0</v>
      </c>
      <c r="R772"/>
    </row>
    <row r="773" spans="1:18" ht="15.75">
      <c r="A773" s="176"/>
      <c r="B773" s="182"/>
      <c r="C773" s="182"/>
      <c r="D773" s="182" t="s">
        <v>778</v>
      </c>
      <c r="E773" s="180">
        <v>272.95</v>
      </c>
      <c r="F773" t="s">
        <v>29</v>
      </c>
      <c r="G773" s="182" t="s">
        <v>26</v>
      </c>
      <c r="H773" s="63">
        <v>0</v>
      </c>
      <c r="I773" s="63">
        <v>0</v>
      </c>
      <c r="J773" s="63">
        <v>0</v>
      </c>
      <c r="K773" s="168">
        <v>0</v>
      </c>
      <c r="L773" s="63"/>
      <c r="M773" s="63">
        <v>0</v>
      </c>
      <c r="N773" s="63">
        <v>0</v>
      </c>
      <c r="O773" s="63">
        <v>0</v>
      </c>
      <c r="P773" s="169">
        <v>1</v>
      </c>
      <c r="Q773" s="170">
        <v>0</v>
      </c>
      <c r="R773"/>
    </row>
    <row r="774" spans="1:18" ht="15.75">
      <c r="A774" s="176"/>
      <c r="B774" s="182"/>
      <c r="C774" s="182"/>
      <c r="D774" s="182" t="s">
        <v>779</v>
      </c>
      <c r="E774" s="183">
        <v>89.57</v>
      </c>
      <c r="F774" s="182" t="s">
        <v>32</v>
      </c>
      <c r="G774" s="182" t="s">
        <v>26</v>
      </c>
      <c r="H774" s="63">
        <v>0</v>
      </c>
      <c r="I774" s="63">
        <v>0</v>
      </c>
      <c r="J774" s="63">
        <v>0</v>
      </c>
      <c r="K774" s="168">
        <v>0</v>
      </c>
      <c r="L774" s="63"/>
      <c r="M774" s="63">
        <v>0</v>
      </c>
      <c r="N774" s="63">
        <v>0</v>
      </c>
      <c r="O774" s="63">
        <v>0</v>
      </c>
      <c r="P774" s="169">
        <v>1</v>
      </c>
      <c r="Q774" s="170">
        <v>0</v>
      </c>
      <c r="R774"/>
    </row>
    <row r="775" spans="1:18" ht="15.75">
      <c r="A775" s="176"/>
      <c r="B775" s="182"/>
      <c r="C775" s="182"/>
      <c r="D775" s="182" t="s">
        <v>780</v>
      </c>
      <c r="E775" s="183">
        <v>65.459999999999994</v>
      </c>
      <c r="F775" t="s">
        <v>32</v>
      </c>
      <c r="G775" s="182" t="s">
        <v>26</v>
      </c>
      <c r="H775" s="63">
        <v>0</v>
      </c>
      <c r="I775" s="63">
        <v>0</v>
      </c>
      <c r="J775" s="63">
        <v>0</v>
      </c>
      <c r="K775" s="168">
        <v>0</v>
      </c>
      <c r="L775" s="63"/>
      <c r="M775" s="63">
        <v>0</v>
      </c>
      <c r="N775" s="63">
        <v>0</v>
      </c>
      <c r="O775" s="63">
        <v>0</v>
      </c>
      <c r="P775" s="169">
        <v>1</v>
      </c>
      <c r="Q775" s="170">
        <v>0</v>
      </c>
      <c r="R775"/>
    </row>
    <row r="776" spans="1:18" ht="15.75">
      <c r="A776" s="176"/>
      <c r="B776" s="182"/>
      <c r="C776" s="182"/>
      <c r="D776" s="182" t="s">
        <v>781</v>
      </c>
      <c r="E776" s="180">
        <v>65.459999999999994</v>
      </c>
      <c r="F776" t="s">
        <v>32</v>
      </c>
      <c r="G776" s="182" t="s">
        <v>26</v>
      </c>
      <c r="H776" s="63">
        <v>0</v>
      </c>
      <c r="I776" s="63">
        <v>0</v>
      </c>
      <c r="J776" s="63">
        <v>0</v>
      </c>
      <c r="K776" s="168">
        <v>0</v>
      </c>
      <c r="L776" s="63"/>
      <c r="M776" s="63">
        <v>0</v>
      </c>
      <c r="N776" s="63">
        <v>0</v>
      </c>
      <c r="O776" s="63">
        <v>0</v>
      </c>
      <c r="P776" s="169">
        <v>1</v>
      </c>
      <c r="Q776" s="170">
        <v>0</v>
      </c>
      <c r="R776"/>
    </row>
    <row r="777" spans="1:18" ht="15.75">
      <c r="A777" s="176"/>
      <c r="B777">
        <v>9501236462</v>
      </c>
      <c r="C777" t="s">
        <v>782</v>
      </c>
      <c r="D777" t="s">
        <v>764</v>
      </c>
      <c r="E777" s="180">
        <v>92.25</v>
      </c>
      <c r="F777" t="s">
        <v>29</v>
      </c>
      <c r="G777" t="s">
        <v>26</v>
      </c>
      <c r="H777" s="63">
        <v>171</v>
      </c>
      <c r="I777" s="63">
        <v>15774.75</v>
      </c>
      <c r="J777" s="63">
        <v>0</v>
      </c>
      <c r="K777" s="168">
        <v>15774.75</v>
      </c>
      <c r="L777" s="63"/>
      <c r="M777" s="63">
        <v>0</v>
      </c>
      <c r="N777" s="63">
        <v>0</v>
      </c>
      <c r="O777" s="63">
        <v>0</v>
      </c>
      <c r="P777" s="169">
        <v>1</v>
      </c>
      <c r="Q777" s="170">
        <v>0</v>
      </c>
      <c r="R777"/>
    </row>
    <row r="778" spans="1:18" ht="15.75">
      <c r="A778" s="176"/>
      <c r="B778"/>
      <c r="C778"/>
      <c r="D778" t="s">
        <v>771</v>
      </c>
      <c r="E778" s="180">
        <v>317.2</v>
      </c>
      <c r="F778" t="s">
        <v>29</v>
      </c>
      <c r="G778" t="s">
        <v>26</v>
      </c>
      <c r="H778" s="63">
        <v>152</v>
      </c>
      <c r="I778" s="63">
        <v>48214.400000000001</v>
      </c>
      <c r="J778" s="63">
        <v>0</v>
      </c>
      <c r="K778" s="168">
        <v>48214.400000000001</v>
      </c>
      <c r="L778" s="63"/>
      <c r="M778" s="63">
        <v>0</v>
      </c>
      <c r="N778" s="63">
        <v>0</v>
      </c>
      <c r="O778" s="63">
        <v>0</v>
      </c>
      <c r="P778" s="169">
        <v>1</v>
      </c>
      <c r="Q778" s="170">
        <v>0</v>
      </c>
      <c r="R778"/>
    </row>
    <row r="779" spans="1:18" ht="15.75">
      <c r="A779" s="176" t="s">
        <v>783</v>
      </c>
      <c r="B779" s="175">
        <v>9501172378</v>
      </c>
      <c r="C779" s="175" t="s">
        <v>784</v>
      </c>
      <c r="D779" t="s">
        <v>785</v>
      </c>
      <c r="E779" s="180">
        <v>33.26</v>
      </c>
      <c r="F779" t="s">
        <v>32</v>
      </c>
      <c r="G779" t="s">
        <v>26</v>
      </c>
      <c r="H779" s="63">
        <v>183</v>
      </c>
      <c r="I779" s="63">
        <v>6086.58</v>
      </c>
      <c r="J779" s="63">
        <v>0</v>
      </c>
      <c r="K779" s="168">
        <v>6086.58</v>
      </c>
      <c r="L779" s="63"/>
      <c r="M779" s="63">
        <v>0</v>
      </c>
      <c r="N779" s="63">
        <v>0</v>
      </c>
      <c r="O779" s="63">
        <v>0</v>
      </c>
      <c r="P779" s="169">
        <v>1</v>
      </c>
      <c r="Q779" s="170">
        <v>0</v>
      </c>
      <c r="R779"/>
    </row>
    <row r="780" spans="1:18" ht="15.75">
      <c r="A780" s="176"/>
      <c r="B780" s="176"/>
      <c r="C780" s="176"/>
      <c r="D780" t="s">
        <v>786</v>
      </c>
      <c r="E780" s="180">
        <v>44.73</v>
      </c>
      <c r="F780" t="s">
        <v>32</v>
      </c>
      <c r="G780" t="s">
        <v>26</v>
      </c>
      <c r="H780" s="63">
        <v>183</v>
      </c>
      <c r="I780" s="63">
        <v>8185.5899999999992</v>
      </c>
      <c r="J780" s="63">
        <v>0</v>
      </c>
      <c r="K780" s="168">
        <v>8185.5899999999992</v>
      </c>
      <c r="L780" s="63"/>
      <c r="M780" s="63">
        <v>0</v>
      </c>
      <c r="N780" s="63">
        <v>0</v>
      </c>
      <c r="O780" s="63">
        <v>0</v>
      </c>
      <c r="P780" s="169">
        <v>1</v>
      </c>
      <c r="Q780" s="170">
        <v>0</v>
      </c>
      <c r="R780"/>
    </row>
    <row r="781" spans="1:18" ht="15.75">
      <c r="A781" s="176"/>
      <c r="B781" s="176">
        <v>9501168688</v>
      </c>
      <c r="C781" t="s">
        <v>784</v>
      </c>
      <c r="D781" s="175" t="s">
        <v>787</v>
      </c>
      <c r="E781" s="177">
        <v>42</v>
      </c>
      <c r="F781" t="s">
        <v>32</v>
      </c>
      <c r="G781" s="175" t="s">
        <v>26</v>
      </c>
      <c r="H781" s="63">
        <v>183</v>
      </c>
      <c r="I781" s="63">
        <v>7686</v>
      </c>
      <c r="J781" s="63">
        <v>0</v>
      </c>
      <c r="K781" s="168">
        <v>7686</v>
      </c>
      <c r="L781" s="63"/>
      <c r="M781" s="63">
        <v>0</v>
      </c>
      <c r="N781" s="63">
        <v>0</v>
      </c>
      <c r="O781" s="63">
        <v>0</v>
      </c>
      <c r="P781" s="169">
        <v>1</v>
      </c>
      <c r="Q781" s="170">
        <v>0</v>
      </c>
      <c r="R781"/>
    </row>
    <row r="782" spans="1:18" ht="15.75">
      <c r="A782" s="176"/>
      <c r="B782" s="176"/>
      <c r="C782"/>
      <c r="D782" s="176" t="s">
        <v>788</v>
      </c>
      <c r="E782" s="177">
        <v>37.97</v>
      </c>
      <c r="F782" t="s">
        <v>32</v>
      </c>
      <c r="G782" s="175" t="s">
        <v>26</v>
      </c>
      <c r="H782" s="63">
        <v>183</v>
      </c>
      <c r="I782" s="63">
        <v>6948.51</v>
      </c>
      <c r="J782" s="63">
        <v>0</v>
      </c>
      <c r="K782" s="168">
        <v>6948.51</v>
      </c>
      <c r="L782" s="63"/>
      <c r="M782" s="63">
        <v>0</v>
      </c>
      <c r="N782" s="63">
        <v>0</v>
      </c>
      <c r="O782" s="63">
        <v>0</v>
      </c>
      <c r="P782" s="169">
        <v>1</v>
      </c>
      <c r="Q782" s="170">
        <v>0</v>
      </c>
      <c r="R782"/>
    </row>
    <row r="783" spans="1:18" ht="15.75">
      <c r="A783" s="176"/>
      <c r="B783" s="176"/>
      <c r="C783"/>
      <c r="D783" s="176" t="s">
        <v>789</v>
      </c>
      <c r="E783" s="177">
        <v>27.92</v>
      </c>
      <c r="F783" t="s">
        <v>32</v>
      </c>
      <c r="G783" s="175" t="s">
        <v>26</v>
      </c>
      <c r="H783" s="63">
        <v>183</v>
      </c>
      <c r="I783" s="63">
        <v>5109.3600000000006</v>
      </c>
      <c r="J783" s="63">
        <v>0</v>
      </c>
      <c r="K783" s="168">
        <v>5109.3600000000006</v>
      </c>
      <c r="L783" s="63"/>
      <c r="M783" s="63">
        <v>0</v>
      </c>
      <c r="N783" s="63">
        <v>0</v>
      </c>
      <c r="O783" s="63">
        <v>0</v>
      </c>
      <c r="P783" s="169">
        <v>1</v>
      </c>
      <c r="Q783" s="170">
        <v>0</v>
      </c>
      <c r="R783"/>
    </row>
    <row r="784" spans="1:18" ht="15.75">
      <c r="A784" s="176"/>
      <c r="B784" s="176"/>
      <c r="C784"/>
      <c r="D784" s="176" t="s">
        <v>790</v>
      </c>
      <c r="E784" s="177">
        <v>34.770000000000003</v>
      </c>
      <c r="F784" t="s">
        <v>32</v>
      </c>
      <c r="G784" s="175" t="s">
        <v>26</v>
      </c>
      <c r="H784" s="63">
        <v>183</v>
      </c>
      <c r="I784" s="63">
        <v>6362.9100000000008</v>
      </c>
      <c r="J784" s="63">
        <v>0</v>
      </c>
      <c r="K784" s="168">
        <v>6362.9100000000008</v>
      </c>
      <c r="L784" s="63"/>
      <c r="M784" s="63">
        <v>0</v>
      </c>
      <c r="N784" s="63">
        <v>0</v>
      </c>
      <c r="O784" s="63">
        <v>0</v>
      </c>
      <c r="P784" s="169">
        <v>1</v>
      </c>
      <c r="Q784" s="170">
        <v>0</v>
      </c>
      <c r="R784"/>
    </row>
    <row r="785" spans="1:18" ht="15.75">
      <c r="A785" s="176"/>
      <c r="B785" s="176"/>
      <c r="C785"/>
      <c r="D785" s="176" t="s">
        <v>791</v>
      </c>
      <c r="E785" s="177">
        <v>42.57</v>
      </c>
      <c r="F785" t="s">
        <v>32</v>
      </c>
      <c r="G785" s="175" t="s">
        <v>26</v>
      </c>
      <c r="H785" s="63">
        <v>183</v>
      </c>
      <c r="I785" s="63">
        <v>7790.31</v>
      </c>
      <c r="J785" s="63">
        <v>0</v>
      </c>
      <c r="K785" s="168">
        <v>7790.31</v>
      </c>
      <c r="L785" s="63"/>
      <c r="M785" s="63">
        <v>0</v>
      </c>
      <c r="N785" s="63">
        <v>0</v>
      </c>
      <c r="O785" s="63">
        <v>0</v>
      </c>
      <c r="P785" s="169">
        <v>1</v>
      </c>
      <c r="Q785" s="170">
        <v>0</v>
      </c>
      <c r="R785"/>
    </row>
    <row r="786" spans="1:18" ht="15.75">
      <c r="A786" s="176"/>
      <c r="B786" s="176"/>
      <c r="C786"/>
      <c r="D786" s="176" t="s">
        <v>792</v>
      </c>
      <c r="E786" s="177">
        <v>34.58</v>
      </c>
      <c r="F786" t="s">
        <v>32</v>
      </c>
      <c r="G786" s="175" t="s">
        <v>26</v>
      </c>
      <c r="H786" s="63">
        <v>183</v>
      </c>
      <c r="I786" s="63">
        <v>6328.1399999999994</v>
      </c>
      <c r="J786" s="63">
        <v>0</v>
      </c>
      <c r="K786" s="168">
        <v>6328.1399999999994</v>
      </c>
      <c r="L786" s="63"/>
      <c r="M786" s="63">
        <v>0</v>
      </c>
      <c r="N786" s="63">
        <v>0</v>
      </c>
      <c r="O786" s="63">
        <v>0</v>
      </c>
      <c r="P786" s="169">
        <v>1</v>
      </c>
      <c r="Q786" s="170">
        <v>0</v>
      </c>
      <c r="R786"/>
    </row>
    <row r="787" spans="1:18" ht="15.75">
      <c r="A787" s="176"/>
      <c r="B787" s="176">
        <v>9501172313</v>
      </c>
      <c r="C787" t="s">
        <v>784</v>
      </c>
      <c r="D787" s="175" t="s">
        <v>793</v>
      </c>
      <c r="E787" s="177">
        <v>44.73</v>
      </c>
      <c r="F787" t="s">
        <v>32</v>
      </c>
      <c r="G787" s="175" t="s">
        <v>26</v>
      </c>
      <c r="H787" s="63">
        <v>183</v>
      </c>
      <c r="I787" s="63">
        <v>8185.5899999999992</v>
      </c>
      <c r="J787" s="63">
        <v>0</v>
      </c>
      <c r="K787" s="168">
        <v>8185.5899999999992</v>
      </c>
      <c r="L787" s="63"/>
      <c r="M787" s="63">
        <v>0</v>
      </c>
      <c r="N787" s="63">
        <v>0</v>
      </c>
      <c r="O787" s="63">
        <v>0</v>
      </c>
      <c r="P787" s="169">
        <v>1</v>
      </c>
      <c r="Q787" s="170">
        <v>0</v>
      </c>
      <c r="R787"/>
    </row>
    <row r="788" spans="1:18" ht="15.75">
      <c r="A788" s="176"/>
      <c r="B788" s="176"/>
      <c r="C788"/>
      <c r="D788" s="176" t="s">
        <v>794</v>
      </c>
      <c r="E788" s="177">
        <v>42.57</v>
      </c>
      <c r="F788" t="s">
        <v>32</v>
      </c>
      <c r="G788" s="175" t="s">
        <v>26</v>
      </c>
      <c r="H788" s="63">
        <v>183</v>
      </c>
      <c r="I788" s="63">
        <v>7790.31</v>
      </c>
      <c r="J788" s="63">
        <v>0</v>
      </c>
      <c r="K788" s="168">
        <v>7790.31</v>
      </c>
      <c r="L788" s="63"/>
      <c r="M788" s="63">
        <v>0</v>
      </c>
      <c r="N788" s="63">
        <v>0</v>
      </c>
      <c r="O788" s="63">
        <v>0</v>
      </c>
      <c r="P788" s="169">
        <v>1</v>
      </c>
      <c r="Q788" s="170">
        <v>0</v>
      </c>
      <c r="R788"/>
    </row>
    <row r="789" spans="1:18" ht="15.75">
      <c r="A789" s="176"/>
      <c r="B789" s="176"/>
      <c r="C789"/>
      <c r="D789" s="176" t="s">
        <v>795</v>
      </c>
      <c r="E789" s="177">
        <v>27.92</v>
      </c>
      <c r="F789" t="s">
        <v>32</v>
      </c>
      <c r="G789" s="175" t="s">
        <v>26</v>
      </c>
      <c r="H789" s="63">
        <v>183</v>
      </c>
      <c r="I789" s="63">
        <v>5109.3600000000006</v>
      </c>
      <c r="J789" s="63">
        <v>0</v>
      </c>
      <c r="K789" s="168">
        <v>5109.3600000000006</v>
      </c>
      <c r="L789" s="63"/>
      <c r="M789" s="63">
        <v>0</v>
      </c>
      <c r="N789" s="63">
        <v>0</v>
      </c>
      <c r="O789" s="63">
        <v>0</v>
      </c>
      <c r="P789" s="169">
        <v>1</v>
      </c>
      <c r="Q789" s="170">
        <v>0</v>
      </c>
      <c r="R789"/>
    </row>
    <row r="790" spans="1:18" ht="15.75">
      <c r="A790" s="176"/>
      <c r="B790" s="176"/>
      <c r="C790"/>
      <c r="D790" t="s">
        <v>796</v>
      </c>
      <c r="E790" s="180">
        <v>28.01</v>
      </c>
      <c r="F790" t="s">
        <v>32</v>
      </c>
      <c r="G790" t="s">
        <v>26</v>
      </c>
      <c r="H790" s="63">
        <v>183</v>
      </c>
      <c r="I790" s="63">
        <v>5125.83</v>
      </c>
      <c r="J790" s="63">
        <v>0</v>
      </c>
      <c r="K790" s="168">
        <v>5125.83</v>
      </c>
      <c r="L790" s="63"/>
      <c r="M790" s="63">
        <v>0</v>
      </c>
      <c r="N790" s="63">
        <v>0</v>
      </c>
      <c r="O790" s="63">
        <v>0</v>
      </c>
      <c r="P790" s="169">
        <v>1</v>
      </c>
      <c r="Q790" s="170">
        <v>0</v>
      </c>
      <c r="R790"/>
    </row>
    <row r="791" spans="1:18" ht="15.75">
      <c r="A791" s="176"/>
      <c r="B791" s="176">
        <v>9501170071</v>
      </c>
      <c r="C791" t="s">
        <v>784</v>
      </c>
      <c r="D791" t="s">
        <v>797</v>
      </c>
      <c r="E791" s="180">
        <v>44.73</v>
      </c>
      <c r="F791" t="s">
        <v>32</v>
      </c>
      <c r="G791" t="s">
        <v>26</v>
      </c>
      <c r="H791" s="63">
        <v>183</v>
      </c>
      <c r="I791" s="63">
        <v>8185.5899999999992</v>
      </c>
      <c r="J791" s="63">
        <v>0</v>
      </c>
      <c r="K791" s="168">
        <v>8185.5899999999992</v>
      </c>
      <c r="L791" s="63"/>
      <c r="M791" s="63">
        <v>0</v>
      </c>
      <c r="N791" s="63">
        <v>0</v>
      </c>
      <c r="O791" s="63">
        <v>0</v>
      </c>
      <c r="P791" s="169">
        <v>1</v>
      </c>
      <c r="Q791" s="170">
        <v>0</v>
      </c>
      <c r="R791"/>
    </row>
    <row r="792" spans="1:18" ht="15.75">
      <c r="A792" s="176"/>
      <c r="B792" s="176"/>
      <c r="C792"/>
      <c r="D792" t="s">
        <v>798</v>
      </c>
      <c r="E792" s="180">
        <v>33.26</v>
      </c>
      <c r="F792" t="s">
        <v>32</v>
      </c>
      <c r="G792" t="s">
        <v>26</v>
      </c>
      <c r="H792" s="63">
        <v>183</v>
      </c>
      <c r="I792" s="63">
        <v>6086.58</v>
      </c>
      <c r="J792" s="63">
        <v>0</v>
      </c>
      <c r="K792" s="168">
        <v>6086.58</v>
      </c>
      <c r="L792" s="63"/>
      <c r="M792" s="63">
        <v>0</v>
      </c>
      <c r="N792" s="63">
        <v>0</v>
      </c>
      <c r="O792" s="63">
        <v>0</v>
      </c>
      <c r="P792" s="169">
        <v>1</v>
      </c>
      <c r="Q792" s="170">
        <v>0</v>
      </c>
      <c r="R792"/>
    </row>
    <row r="793" spans="1:18" ht="15.75">
      <c r="A793" s="176" t="s">
        <v>799</v>
      </c>
      <c r="B793" s="175">
        <v>9501173690</v>
      </c>
      <c r="C793" s="175" t="s">
        <v>800</v>
      </c>
      <c r="D793" s="175" t="s">
        <v>801</v>
      </c>
      <c r="E793" s="177">
        <v>113</v>
      </c>
      <c r="F793" s="182" t="s">
        <v>29</v>
      </c>
      <c r="G793" s="175" t="s">
        <v>26</v>
      </c>
      <c r="H793" s="63">
        <v>178</v>
      </c>
      <c r="I793" s="63">
        <v>20114</v>
      </c>
      <c r="J793" s="63">
        <v>0</v>
      </c>
      <c r="K793" s="168">
        <v>20114</v>
      </c>
      <c r="L793" s="63"/>
      <c r="M793" s="63">
        <v>0</v>
      </c>
      <c r="N793" s="63">
        <v>0</v>
      </c>
      <c r="O793" s="63">
        <v>0</v>
      </c>
      <c r="P793" s="169">
        <v>1</v>
      </c>
      <c r="Q793" s="170">
        <v>0</v>
      </c>
      <c r="R793"/>
    </row>
    <row r="794" spans="1:18" ht="15.75">
      <c r="A794" s="176"/>
      <c r="B794" s="176"/>
      <c r="C794" s="176"/>
      <c r="D794" s="176" t="s">
        <v>802</v>
      </c>
      <c r="E794" s="177">
        <v>42.57</v>
      </c>
      <c r="F794" s="182" t="s">
        <v>32</v>
      </c>
      <c r="G794" s="175" t="s">
        <v>26</v>
      </c>
      <c r="H794" s="63">
        <v>183</v>
      </c>
      <c r="I794" s="63">
        <v>7790.31</v>
      </c>
      <c r="J794" s="63">
        <v>0</v>
      </c>
      <c r="K794" s="168">
        <v>7790.31</v>
      </c>
      <c r="L794" s="63"/>
      <c r="M794" s="63">
        <v>0</v>
      </c>
      <c r="N794" s="63">
        <v>0</v>
      </c>
      <c r="O794" s="63">
        <v>0</v>
      </c>
      <c r="P794" s="169">
        <v>1</v>
      </c>
      <c r="Q794" s="170">
        <v>0</v>
      </c>
      <c r="R794"/>
    </row>
    <row r="795" spans="1:18" ht="15.75">
      <c r="A795" s="176"/>
      <c r="B795" s="176"/>
      <c r="C795" s="176"/>
      <c r="D795" s="176" t="s">
        <v>803</v>
      </c>
      <c r="E795" s="180">
        <v>42.57</v>
      </c>
      <c r="F795" t="s">
        <v>32</v>
      </c>
      <c r="G795" s="175" t="s">
        <v>26</v>
      </c>
      <c r="H795" s="63">
        <v>183</v>
      </c>
      <c r="I795" s="63">
        <v>7790.31</v>
      </c>
      <c r="J795" s="63">
        <v>0</v>
      </c>
      <c r="K795" s="168">
        <v>7790.31</v>
      </c>
      <c r="L795" s="63"/>
      <c r="M795" s="63">
        <v>0</v>
      </c>
      <c r="N795" s="63">
        <v>0</v>
      </c>
      <c r="O795" s="63">
        <v>0</v>
      </c>
      <c r="P795" s="169">
        <v>1</v>
      </c>
      <c r="Q795" s="170">
        <v>0</v>
      </c>
      <c r="R795"/>
    </row>
    <row r="796" spans="1:18" ht="15.75">
      <c r="A796" s="176"/>
      <c r="B796" s="176">
        <v>9501175935</v>
      </c>
      <c r="C796" s="175" t="s">
        <v>804</v>
      </c>
      <c r="D796" s="182" t="s">
        <v>805</v>
      </c>
      <c r="E796" s="183">
        <v>37.97</v>
      </c>
      <c r="F796" t="s">
        <v>32</v>
      </c>
      <c r="G796" s="182" t="s">
        <v>26</v>
      </c>
      <c r="H796" s="63">
        <v>183</v>
      </c>
      <c r="I796" s="63">
        <v>6948.51</v>
      </c>
      <c r="J796" s="63">
        <v>0</v>
      </c>
      <c r="K796" s="168">
        <v>6948.51</v>
      </c>
      <c r="L796" s="63"/>
      <c r="M796" s="63">
        <v>0</v>
      </c>
      <c r="N796" s="63">
        <v>0</v>
      </c>
      <c r="O796" s="63">
        <v>0</v>
      </c>
      <c r="P796" s="169">
        <v>1</v>
      </c>
      <c r="Q796" s="170">
        <v>0</v>
      </c>
      <c r="R796"/>
    </row>
    <row r="797" spans="1:18" ht="15.75">
      <c r="A797" s="176"/>
      <c r="B797" s="176"/>
      <c r="C797" s="176"/>
      <c r="D797" s="182" t="s">
        <v>806</v>
      </c>
      <c r="E797" s="183">
        <v>42.57</v>
      </c>
      <c r="F797" t="s">
        <v>32</v>
      </c>
      <c r="G797" s="182" t="s">
        <v>26</v>
      </c>
      <c r="H797" s="63">
        <v>183</v>
      </c>
      <c r="I797" s="63">
        <v>7790.31</v>
      </c>
      <c r="J797" s="63">
        <v>0</v>
      </c>
      <c r="K797" s="168">
        <v>7790.31</v>
      </c>
      <c r="L797" s="63"/>
      <c r="M797" s="63">
        <v>0</v>
      </c>
      <c r="N797" s="63">
        <v>0</v>
      </c>
      <c r="O797" s="63">
        <v>0</v>
      </c>
      <c r="P797" s="169">
        <v>1</v>
      </c>
      <c r="Q797" s="170">
        <v>0</v>
      </c>
      <c r="R797"/>
    </row>
    <row r="798" spans="1:18" ht="15.75">
      <c r="A798" s="176"/>
      <c r="B798" s="176"/>
      <c r="C798" s="176"/>
      <c r="D798" s="182" t="s">
        <v>807</v>
      </c>
      <c r="E798" s="180">
        <v>42.57</v>
      </c>
      <c r="F798" t="s">
        <v>32</v>
      </c>
      <c r="G798" s="182" t="s">
        <v>26</v>
      </c>
      <c r="H798" s="63">
        <v>183</v>
      </c>
      <c r="I798" s="63">
        <v>7790.31</v>
      </c>
      <c r="J798" s="63">
        <v>0</v>
      </c>
      <c r="K798" s="168">
        <v>7790.31</v>
      </c>
      <c r="L798" s="63"/>
      <c r="M798" s="63">
        <v>0</v>
      </c>
      <c r="N798" s="63">
        <v>0</v>
      </c>
      <c r="O798" s="63">
        <v>0</v>
      </c>
      <c r="P798" s="169">
        <v>1</v>
      </c>
      <c r="Q798" s="170">
        <v>0</v>
      </c>
      <c r="R798"/>
    </row>
    <row r="799" spans="1:18" ht="15.75">
      <c r="A799" s="176"/>
      <c r="B799" s="176"/>
      <c r="C799" s="176"/>
      <c r="D799" s="182" t="s">
        <v>808</v>
      </c>
      <c r="E799" s="180">
        <v>42.57</v>
      </c>
      <c r="F799" t="s">
        <v>32</v>
      </c>
      <c r="G799" s="182" t="s">
        <v>26</v>
      </c>
      <c r="H799" s="63">
        <v>183</v>
      </c>
      <c r="I799" s="63">
        <v>7790.31</v>
      </c>
      <c r="J799" s="63">
        <v>0</v>
      </c>
      <c r="K799" s="168">
        <v>7790.31</v>
      </c>
      <c r="L799" s="63"/>
      <c r="M799" s="63">
        <v>0</v>
      </c>
      <c r="N799" s="63">
        <v>0</v>
      </c>
      <c r="O799" s="63">
        <v>0</v>
      </c>
      <c r="P799" s="169">
        <v>1</v>
      </c>
      <c r="Q799" s="170">
        <v>0</v>
      </c>
      <c r="R799"/>
    </row>
    <row r="800" spans="1:18" ht="15.75">
      <c r="A800" s="176"/>
      <c r="B800" s="176"/>
      <c r="C800" s="176"/>
      <c r="D800" s="182" t="s">
        <v>809</v>
      </c>
      <c r="E800" s="180">
        <v>42.57</v>
      </c>
      <c r="F800" t="s">
        <v>32</v>
      </c>
      <c r="G800" s="182" t="s">
        <v>26</v>
      </c>
      <c r="H800" s="63">
        <v>183</v>
      </c>
      <c r="I800" s="63">
        <v>7790.31</v>
      </c>
      <c r="J800" s="63">
        <v>0</v>
      </c>
      <c r="K800" s="168">
        <v>7790.31</v>
      </c>
      <c r="L800" s="63"/>
      <c r="M800" s="63">
        <v>0</v>
      </c>
      <c r="N800" s="63">
        <v>0</v>
      </c>
      <c r="O800" s="63">
        <v>0</v>
      </c>
      <c r="P800" s="169">
        <v>1</v>
      </c>
      <c r="Q800" s="170">
        <v>0</v>
      </c>
      <c r="R800"/>
    </row>
    <row r="801" spans="1:18" ht="15.75">
      <c r="A801" s="176"/>
      <c r="B801" s="176"/>
      <c r="C801" s="176"/>
      <c r="D801" s="182" t="s">
        <v>810</v>
      </c>
      <c r="E801" s="183">
        <v>44.73</v>
      </c>
      <c r="F801" t="s">
        <v>32</v>
      </c>
      <c r="G801" s="182" t="s">
        <v>26</v>
      </c>
      <c r="H801" s="63">
        <v>183</v>
      </c>
      <c r="I801" s="63">
        <v>8185.5899999999992</v>
      </c>
      <c r="J801" s="63">
        <v>0</v>
      </c>
      <c r="K801" s="168">
        <v>8185.5899999999992</v>
      </c>
      <c r="L801" s="63"/>
      <c r="M801" s="63">
        <v>0</v>
      </c>
      <c r="N801" s="63">
        <v>0</v>
      </c>
      <c r="O801" s="63">
        <v>0</v>
      </c>
      <c r="P801" s="169">
        <v>1</v>
      </c>
      <c r="Q801" s="170">
        <v>0</v>
      </c>
      <c r="R801"/>
    </row>
    <row r="802" spans="1:18" ht="15.75">
      <c r="A802" s="176"/>
      <c r="B802" s="176"/>
      <c r="C802" s="176"/>
      <c r="D802" s="182" t="s">
        <v>811</v>
      </c>
      <c r="E802" s="183">
        <v>42.57</v>
      </c>
      <c r="F802" t="s">
        <v>32</v>
      </c>
      <c r="G802" s="182" t="s">
        <v>26</v>
      </c>
      <c r="H802" s="63">
        <v>183</v>
      </c>
      <c r="I802" s="63">
        <v>7790.31</v>
      </c>
      <c r="J802" s="63">
        <v>0</v>
      </c>
      <c r="K802" s="168">
        <v>7790.31</v>
      </c>
      <c r="L802" s="63"/>
      <c r="M802" s="63">
        <v>0</v>
      </c>
      <c r="N802" s="63">
        <v>0</v>
      </c>
      <c r="O802" s="63">
        <v>0</v>
      </c>
      <c r="P802" s="169">
        <v>1</v>
      </c>
      <c r="Q802" s="170">
        <v>0</v>
      </c>
      <c r="R802"/>
    </row>
    <row r="803" spans="1:18" ht="15.75">
      <c r="A803" s="176"/>
      <c r="B803" s="176"/>
      <c r="C803" s="176"/>
      <c r="D803" s="182" t="s">
        <v>812</v>
      </c>
      <c r="E803" s="180">
        <v>42.57</v>
      </c>
      <c r="F803" t="s">
        <v>32</v>
      </c>
      <c r="G803" s="182" t="s">
        <v>26</v>
      </c>
      <c r="H803" s="63">
        <v>183</v>
      </c>
      <c r="I803" s="63">
        <v>7790.31</v>
      </c>
      <c r="J803" s="63">
        <v>0</v>
      </c>
      <c r="K803" s="168">
        <v>7790.31</v>
      </c>
      <c r="L803" s="63"/>
      <c r="M803" s="63">
        <v>0</v>
      </c>
      <c r="N803" s="63">
        <v>0</v>
      </c>
      <c r="O803" s="63">
        <v>0</v>
      </c>
      <c r="P803" s="169">
        <v>1</v>
      </c>
      <c r="Q803" s="170">
        <v>0</v>
      </c>
      <c r="R803"/>
    </row>
    <row r="804" spans="1:18" ht="15.75">
      <c r="A804" s="176"/>
      <c r="B804" s="176"/>
      <c r="C804" s="176"/>
      <c r="D804" s="182" t="s">
        <v>813</v>
      </c>
      <c r="E804" s="180">
        <v>42.57</v>
      </c>
      <c r="F804" t="s">
        <v>32</v>
      </c>
      <c r="G804" s="182" t="s">
        <v>26</v>
      </c>
      <c r="H804" s="63">
        <v>183</v>
      </c>
      <c r="I804" s="63">
        <v>7790.31</v>
      </c>
      <c r="J804" s="63">
        <v>0</v>
      </c>
      <c r="K804" s="168">
        <v>7790.31</v>
      </c>
      <c r="L804" s="63"/>
      <c r="M804" s="63">
        <v>0</v>
      </c>
      <c r="N804" s="63">
        <v>0</v>
      </c>
      <c r="O804" s="63">
        <v>0</v>
      </c>
      <c r="P804" s="169">
        <v>1</v>
      </c>
      <c r="Q804" s="170">
        <v>0</v>
      </c>
      <c r="R804"/>
    </row>
    <row r="805" spans="1:18" ht="15.75">
      <c r="A805" s="176"/>
      <c r="B805" s="176"/>
      <c r="C805" s="176"/>
      <c r="D805" s="182" t="s">
        <v>814</v>
      </c>
      <c r="E805" s="180">
        <v>42.57</v>
      </c>
      <c r="F805" t="s">
        <v>32</v>
      </c>
      <c r="G805" s="182" t="s">
        <v>26</v>
      </c>
      <c r="H805" s="63">
        <v>183</v>
      </c>
      <c r="I805" s="63">
        <v>7790.31</v>
      </c>
      <c r="J805" s="63">
        <v>0</v>
      </c>
      <c r="K805" s="168">
        <v>7790.31</v>
      </c>
      <c r="L805" s="63"/>
      <c r="M805" s="63">
        <v>0</v>
      </c>
      <c r="N805" s="63">
        <v>0</v>
      </c>
      <c r="O805" s="63">
        <v>0</v>
      </c>
      <c r="P805" s="169">
        <v>1</v>
      </c>
      <c r="Q805" s="170">
        <v>0</v>
      </c>
      <c r="R805"/>
    </row>
    <row r="806" spans="1:18" ht="15.75">
      <c r="A806" s="176"/>
      <c r="B806" s="176"/>
      <c r="C806" s="176"/>
      <c r="D806" s="182" t="s">
        <v>815</v>
      </c>
      <c r="E806" s="180">
        <v>42.57</v>
      </c>
      <c r="F806" t="s">
        <v>32</v>
      </c>
      <c r="G806" s="182" t="s">
        <v>26</v>
      </c>
      <c r="H806" s="63">
        <v>183</v>
      </c>
      <c r="I806" s="63">
        <v>7790.31</v>
      </c>
      <c r="J806" s="63">
        <v>0</v>
      </c>
      <c r="K806" s="168">
        <v>7790.31</v>
      </c>
      <c r="L806" s="63"/>
      <c r="M806" s="63">
        <v>0</v>
      </c>
      <c r="N806" s="63">
        <v>0</v>
      </c>
      <c r="O806" s="63">
        <v>0</v>
      </c>
      <c r="P806" s="169">
        <v>1</v>
      </c>
      <c r="Q806" s="170">
        <v>0</v>
      </c>
      <c r="R806"/>
    </row>
    <row r="807" spans="1:18" ht="15.75">
      <c r="A807" s="176"/>
      <c r="B807" s="176"/>
      <c r="C807" s="176"/>
      <c r="D807" s="182" t="s">
        <v>816</v>
      </c>
      <c r="E807" s="180">
        <v>42.57</v>
      </c>
      <c r="F807" t="s">
        <v>32</v>
      </c>
      <c r="G807" s="182" t="s">
        <v>26</v>
      </c>
      <c r="H807" s="63">
        <v>183</v>
      </c>
      <c r="I807" s="63">
        <v>7790.31</v>
      </c>
      <c r="J807" s="63">
        <v>0</v>
      </c>
      <c r="K807" s="168">
        <v>7790.31</v>
      </c>
      <c r="L807" s="63"/>
      <c r="M807" s="63">
        <v>0</v>
      </c>
      <c r="N807" s="63">
        <v>0</v>
      </c>
      <c r="O807" s="63">
        <v>0</v>
      </c>
      <c r="P807" s="169">
        <v>1</v>
      </c>
      <c r="Q807" s="170">
        <v>0</v>
      </c>
      <c r="R807"/>
    </row>
    <row r="808" spans="1:18" ht="15.75">
      <c r="A808" s="176"/>
      <c r="B808" s="176"/>
      <c r="C808" s="176"/>
      <c r="D808" s="182" t="s">
        <v>817</v>
      </c>
      <c r="E808" s="180">
        <v>42.57</v>
      </c>
      <c r="F808" t="s">
        <v>32</v>
      </c>
      <c r="G808" s="182" t="s">
        <v>26</v>
      </c>
      <c r="H808" s="63">
        <v>183</v>
      </c>
      <c r="I808" s="63">
        <v>7790.31</v>
      </c>
      <c r="J808" s="63">
        <v>0</v>
      </c>
      <c r="K808" s="168">
        <v>7790.31</v>
      </c>
      <c r="L808" s="63"/>
      <c r="M808" s="63">
        <v>0</v>
      </c>
      <c r="N808" s="63">
        <v>0</v>
      </c>
      <c r="O808" s="63">
        <v>0</v>
      </c>
      <c r="P808" s="169">
        <v>1</v>
      </c>
      <c r="Q808" s="170">
        <v>0</v>
      </c>
      <c r="R808"/>
    </row>
    <row r="809" spans="1:18" ht="15.75">
      <c r="A809" s="176"/>
      <c r="B809" s="176"/>
      <c r="C809" s="176"/>
      <c r="D809" s="182" t="s">
        <v>818</v>
      </c>
      <c r="E809" s="180">
        <v>42.57</v>
      </c>
      <c r="F809" t="s">
        <v>32</v>
      </c>
      <c r="G809" s="182" t="s">
        <v>26</v>
      </c>
      <c r="H809" s="63">
        <v>183</v>
      </c>
      <c r="I809" s="63">
        <v>7790.31</v>
      </c>
      <c r="J809" s="63">
        <v>0</v>
      </c>
      <c r="K809" s="168">
        <v>7790.31</v>
      </c>
      <c r="L809" s="63"/>
      <c r="M809" s="63">
        <v>0</v>
      </c>
      <c r="N809" s="63">
        <v>0</v>
      </c>
      <c r="O809" s="63">
        <v>0</v>
      </c>
      <c r="P809" s="169">
        <v>1</v>
      </c>
      <c r="Q809" s="170">
        <v>0</v>
      </c>
      <c r="R809"/>
    </row>
    <row r="810" spans="1:18" ht="15.75">
      <c r="A810" s="176"/>
      <c r="B810" s="176"/>
      <c r="C810" s="176"/>
      <c r="D810" s="182" t="s">
        <v>819</v>
      </c>
      <c r="E810" s="183">
        <v>44.73</v>
      </c>
      <c r="F810" t="s">
        <v>32</v>
      </c>
      <c r="G810" s="182" t="s">
        <v>26</v>
      </c>
      <c r="H810" s="63">
        <v>183</v>
      </c>
      <c r="I810" s="63">
        <v>8185.5899999999992</v>
      </c>
      <c r="J810" s="63">
        <v>0</v>
      </c>
      <c r="K810" s="168">
        <v>8185.5899999999992</v>
      </c>
      <c r="L810" s="63"/>
      <c r="M810" s="63">
        <v>0</v>
      </c>
      <c r="N810" s="63">
        <v>0</v>
      </c>
      <c r="O810" s="63">
        <v>0</v>
      </c>
      <c r="P810" s="169">
        <v>1</v>
      </c>
      <c r="Q810" s="170">
        <v>0</v>
      </c>
      <c r="R810"/>
    </row>
    <row r="811" spans="1:18" ht="15.75">
      <c r="A811" s="176"/>
      <c r="B811" s="176"/>
      <c r="C811" s="176"/>
      <c r="D811" s="182" t="s">
        <v>820</v>
      </c>
      <c r="E811" s="180">
        <v>42.57</v>
      </c>
      <c r="F811" t="s">
        <v>32</v>
      </c>
      <c r="G811" s="182" t="s">
        <v>26</v>
      </c>
      <c r="H811" s="63">
        <v>183</v>
      </c>
      <c r="I811" s="63">
        <v>7790.31</v>
      </c>
      <c r="J811" s="63">
        <v>0</v>
      </c>
      <c r="K811" s="168">
        <v>7790.31</v>
      </c>
      <c r="L811" s="63"/>
      <c r="M811" s="63">
        <v>0</v>
      </c>
      <c r="N811" s="63">
        <v>0</v>
      </c>
      <c r="O811" s="63">
        <v>0</v>
      </c>
      <c r="P811" s="169">
        <v>1</v>
      </c>
      <c r="Q811" s="170">
        <v>0</v>
      </c>
      <c r="R811"/>
    </row>
    <row r="812" spans="1:18" ht="15.75">
      <c r="A812" s="176"/>
      <c r="B812" s="176"/>
      <c r="C812" s="176"/>
      <c r="D812" s="182" t="s">
        <v>821</v>
      </c>
      <c r="E812" s="180">
        <v>42.57</v>
      </c>
      <c r="F812" t="s">
        <v>32</v>
      </c>
      <c r="G812" s="182" t="s">
        <v>26</v>
      </c>
      <c r="H812" s="63">
        <v>183</v>
      </c>
      <c r="I812" s="63">
        <v>7790.31</v>
      </c>
      <c r="J812" s="63">
        <v>0</v>
      </c>
      <c r="K812" s="168">
        <v>7790.31</v>
      </c>
      <c r="L812" s="63"/>
      <c r="M812" s="63">
        <v>0</v>
      </c>
      <c r="N812" s="63">
        <v>0</v>
      </c>
      <c r="O812" s="63">
        <v>0</v>
      </c>
      <c r="P812" s="169">
        <v>1</v>
      </c>
      <c r="Q812" s="170">
        <v>0</v>
      </c>
      <c r="R812"/>
    </row>
    <row r="813" spans="1:18" ht="15.75">
      <c r="A813" s="176"/>
      <c r="B813" s="176"/>
      <c r="C813" s="176"/>
      <c r="D813" s="182" t="s">
        <v>822</v>
      </c>
      <c r="E813" s="180">
        <v>42.57</v>
      </c>
      <c r="F813" t="s">
        <v>32</v>
      </c>
      <c r="G813" s="182" t="s">
        <v>26</v>
      </c>
      <c r="H813" s="63">
        <v>183</v>
      </c>
      <c r="I813" s="63">
        <v>7790.31</v>
      </c>
      <c r="J813" s="63">
        <v>0</v>
      </c>
      <c r="K813" s="168">
        <v>7790.31</v>
      </c>
      <c r="L813" s="63"/>
      <c r="M813" s="63">
        <v>0</v>
      </c>
      <c r="N813" s="63">
        <v>0</v>
      </c>
      <c r="O813" s="63">
        <v>0</v>
      </c>
      <c r="P813" s="169">
        <v>1</v>
      </c>
      <c r="Q813" s="170">
        <v>0</v>
      </c>
      <c r="R813"/>
    </row>
    <row r="814" spans="1:18" ht="15.75">
      <c r="A814" s="176"/>
      <c r="B814" s="176"/>
      <c r="C814" s="176"/>
      <c r="D814" s="182" t="s">
        <v>823</v>
      </c>
      <c r="E814" s="180">
        <v>42.57</v>
      </c>
      <c r="F814" t="s">
        <v>32</v>
      </c>
      <c r="G814" s="182" t="s">
        <v>26</v>
      </c>
      <c r="H814" s="63">
        <v>183</v>
      </c>
      <c r="I814" s="63">
        <v>7790.31</v>
      </c>
      <c r="J814" s="63">
        <v>0</v>
      </c>
      <c r="K814" s="168">
        <v>7790.31</v>
      </c>
      <c r="L814" s="63"/>
      <c r="M814" s="63">
        <v>0</v>
      </c>
      <c r="N814" s="63">
        <v>0</v>
      </c>
      <c r="O814" s="63">
        <v>0</v>
      </c>
      <c r="P814" s="169">
        <v>1</v>
      </c>
      <c r="Q814" s="170">
        <v>0</v>
      </c>
      <c r="R814"/>
    </row>
    <row r="815" spans="1:18" ht="15.75">
      <c r="A815" s="176"/>
      <c r="B815" s="176"/>
      <c r="C815" s="176"/>
      <c r="D815" s="182" t="s">
        <v>824</v>
      </c>
      <c r="E815" s="183">
        <v>165</v>
      </c>
      <c r="F815" t="s">
        <v>32</v>
      </c>
      <c r="G815" t="s">
        <v>26</v>
      </c>
      <c r="H815" s="63">
        <v>183</v>
      </c>
      <c r="I815" s="63">
        <v>30195</v>
      </c>
      <c r="J815" s="63">
        <v>0</v>
      </c>
      <c r="K815" s="168">
        <v>30195</v>
      </c>
      <c r="L815" s="63"/>
      <c r="M815" s="63">
        <v>0</v>
      </c>
      <c r="N815" s="63">
        <v>0</v>
      </c>
      <c r="O815" s="63">
        <v>0</v>
      </c>
      <c r="P815" s="169">
        <v>1</v>
      </c>
      <c r="Q815" s="170">
        <v>0</v>
      </c>
      <c r="R815"/>
    </row>
    <row r="816" spans="1:18" ht="15.75">
      <c r="A816" s="176"/>
      <c r="B816" s="176"/>
      <c r="C816" s="176"/>
      <c r="D816" s="182" t="s">
        <v>825</v>
      </c>
      <c r="E816" s="183">
        <v>42.57</v>
      </c>
      <c r="F816" s="182" t="s">
        <v>32</v>
      </c>
      <c r="G816" s="182" t="s">
        <v>26</v>
      </c>
      <c r="H816" s="63">
        <v>183</v>
      </c>
      <c r="I816" s="63">
        <v>7790.31</v>
      </c>
      <c r="J816" s="63">
        <v>0</v>
      </c>
      <c r="K816" s="168">
        <v>7790.31</v>
      </c>
      <c r="L816" s="63"/>
      <c r="M816" s="63">
        <v>0</v>
      </c>
      <c r="N816" s="63">
        <v>0</v>
      </c>
      <c r="O816" s="63">
        <v>0</v>
      </c>
      <c r="P816" s="169">
        <v>1</v>
      </c>
      <c r="Q816" s="170">
        <v>0</v>
      </c>
      <c r="R816"/>
    </row>
    <row r="817" spans="1:18" ht="15.75">
      <c r="A817" s="176"/>
      <c r="B817" s="176"/>
      <c r="C817" s="176"/>
      <c r="D817" t="s">
        <v>826</v>
      </c>
      <c r="E817" s="180">
        <v>42.57</v>
      </c>
      <c r="F817" t="s">
        <v>32</v>
      </c>
      <c r="G817" t="s">
        <v>26</v>
      </c>
      <c r="H817" s="63">
        <v>183</v>
      </c>
      <c r="I817" s="63">
        <v>7790.31</v>
      </c>
      <c r="J817" s="63">
        <v>0</v>
      </c>
      <c r="K817" s="168">
        <v>7790.31</v>
      </c>
      <c r="L817" s="63"/>
      <c r="M817" s="63">
        <v>0</v>
      </c>
      <c r="N817" s="63">
        <v>0</v>
      </c>
      <c r="O817" s="63">
        <v>0</v>
      </c>
      <c r="P817" s="169">
        <v>1</v>
      </c>
      <c r="Q817" s="170">
        <v>0</v>
      </c>
      <c r="R817"/>
    </row>
    <row r="818" spans="1:18" ht="15.75">
      <c r="A818" s="176"/>
      <c r="B818" s="176"/>
      <c r="C818" s="176"/>
      <c r="D818" t="s">
        <v>827</v>
      </c>
      <c r="E818" s="180">
        <v>42.57</v>
      </c>
      <c r="F818" t="s">
        <v>32</v>
      </c>
      <c r="G818" t="s">
        <v>26</v>
      </c>
      <c r="H818" s="63">
        <v>0</v>
      </c>
      <c r="I818" s="63">
        <v>0</v>
      </c>
      <c r="J818" s="63">
        <v>0</v>
      </c>
      <c r="K818" s="168">
        <v>0</v>
      </c>
      <c r="L818" s="63"/>
      <c r="M818" s="63">
        <v>0</v>
      </c>
      <c r="N818" s="63">
        <v>0</v>
      </c>
      <c r="O818" s="63">
        <v>0</v>
      </c>
      <c r="P818" s="169">
        <v>1</v>
      </c>
      <c r="Q818" s="170">
        <v>0</v>
      </c>
      <c r="R818"/>
    </row>
    <row r="819" spans="1:18" ht="15.75">
      <c r="A819" s="176"/>
      <c r="B819" s="176"/>
      <c r="C819" s="176"/>
      <c r="D819" t="s">
        <v>828</v>
      </c>
      <c r="E819" s="180">
        <v>42.57</v>
      </c>
      <c r="F819" t="s">
        <v>32</v>
      </c>
      <c r="G819" t="s">
        <v>26</v>
      </c>
      <c r="H819" s="63">
        <v>0</v>
      </c>
      <c r="I819" s="63">
        <v>0</v>
      </c>
      <c r="J819" s="63">
        <v>0</v>
      </c>
      <c r="K819" s="168">
        <v>0</v>
      </c>
      <c r="L819" s="63"/>
      <c r="M819" s="63">
        <v>0</v>
      </c>
      <c r="N819" s="63">
        <v>0</v>
      </c>
      <c r="O819" s="63">
        <v>0</v>
      </c>
      <c r="P819" s="169">
        <v>1</v>
      </c>
      <c r="Q819" s="170">
        <v>0</v>
      </c>
      <c r="R819"/>
    </row>
    <row r="820" spans="1:18" ht="15.75">
      <c r="A820" s="176"/>
      <c r="B820" s="176">
        <v>9501175033</v>
      </c>
      <c r="C820" s="175" t="s">
        <v>829</v>
      </c>
      <c r="D820" s="182" t="s">
        <v>830</v>
      </c>
      <c r="E820" s="183">
        <v>44.73</v>
      </c>
      <c r="F820" t="s">
        <v>32</v>
      </c>
      <c r="G820" s="182" t="s">
        <v>26</v>
      </c>
      <c r="H820" s="63">
        <v>183</v>
      </c>
      <c r="I820" s="63">
        <v>8185.5899999999992</v>
      </c>
      <c r="J820" s="63">
        <v>0</v>
      </c>
      <c r="K820" s="168">
        <v>8185.5899999999992</v>
      </c>
      <c r="L820" s="63"/>
      <c r="M820" s="63">
        <v>0</v>
      </c>
      <c r="N820" s="63">
        <v>0</v>
      </c>
      <c r="O820" s="63">
        <v>0</v>
      </c>
      <c r="P820" s="169">
        <v>1</v>
      </c>
      <c r="Q820" s="170">
        <v>0</v>
      </c>
      <c r="R820"/>
    </row>
    <row r="821" spans="1:18" ht="15.75">
      <c r="A821" s="176"/>
      <c r="B821" s="176"/>
      <c r="C821" s="176"/>
      <c r="D821" s="182" t="s">
        <v>831</v>
      </c>
      <c r="E821" s="183">
        <v>42.57</v>
      </c>
      <c r="F821" t="s">
        <v>32</v>
      </c>
      <c r="G821" s="182" t="s">
        <v>26</v>
      </c>
      <c r="H821" s="63">
        <v>183</v>
      </c>
      <c r="I821" s="63">
        <v>7790.31</v>
      </c>
      <c r="J821" s="63">
        <v>0</v>
      </c>
      <c r="K821" s="168">
        <v>7790.31</v>
      </c>
      <c r="L821" s="63"/>
      <c r="M821" s="63">
        <v>0</v>
      </c>
      <c r="N821" s="63">
        <v>0</v>
      </c>
      <c r="O821" s="63">
        <v>0</v>
      </c>
      <c r="P821" s="169">
        <v>1</v>
      </c>
      <c r="Q821" s="170">
        <v>0</v>
      </c>
      <c r="R821"/>
    </row>
    <row r="822" spans="1:18" ht="15.75">
      <c r="A822" s="176"/>
      <c r="B822" s="176"/>
      <c r="C822" s="176"/>
      <c r="D822" s="182" t="s">
        <v>832</v>
      </c>
      <c r="E822" s="180">
        <v>42.57</v>
      </c>
      <c r="F822" t="s">
        <v>32</v>
      </c>
      <c r="G822" s="182" t="s">
        <v>26</v>
      </c>
      <c r="H822" s="63">
        <v>183</v>
      </c>
      <c r="I822" s="63">
        <v>7790.31</v>
      </c>
      <c r="J822" s="63">
        <v>0</v>
      </c>
      <c r="K822" s="168">
        <v>7790.31</v>
      </c>
      <c r="L822" s="63"/>
      <c r="M822" s="63">
        <v>0</v>
      </c>
      <c r="N822" s="63">
        <v>0</v>
      </c>
      <c r="O822" s="63">
        <v>0</v>
      </c>
      <c r="P822" s="169">
        <v>1</v>
      </c>
      <c r="Q822" s="170">
        <v>0</v>
      </c>
      <c r="R822"/>
    </row>
    <row r="823" spans="1:18" ht="15.75">
      <c r="A823" s="176"/>
      <c r="B823" s="176"/>
      <c r="C823" s="176"/>
      <c r="D823" s="182" t="s">
        <v>833</v>
      </c>
      <c r="E823" s="180">
        <v>42.57</v>
      </c>
      <c r="F823" t="s">
        <v>32</v>
      </c>
      <c r="G823" s="182" t="s">
        <v>26</v>
      </c>
      <c r="H823" s="63">
        <v>183</v>
      </c>
      <c r="I823" s="63">
        <v>7790.31</v>
      </c>
      <c r="J823" s="63">
        <v>0</v>
      </c>
      <c r="K823" s="168">
        <v>7790.31</v>
      </c>
      <c r="L823" s="63"/>
      <c r="M823" s="63">
        <v>0</v>
      </c>
      <c r="N823" s="63">
        <v>0</v>
      </c>
      <c r="O823" s="63">
        <v>0</v>
      </c>
      <c r="P823" s="169">
        <v>1</v>
      </c>
      <c r="Q823" s="170">
        <v>0</v>
      </c>
      <c r="R823"/>
    </row>
    <row r="824" spans="1:18" ht="15.75">
      <c r="A824" s="176"/>
      <c r="B824" s="176"/>
      <c r="C824" s="176"/>
      <c r="D824" t="s">
        <v>834</v>
      </c>
      <c r="E824" s="180">
        <v>42.57</v>
      </c>
      <c r="F824" t="s">
        <v>32</v>
      </c>
      <c r="G824" t="s">
        <v>26</v>
      </c>
      <c r="H824" s="63">
        <v>183</v>
      </c>
      <c r="I824" s="63">
        <v>7790.31</v>
      </c>
      <c r="J824" s="63">
        <v>0</v>
      </c>
      <c r="K824" s="168">
        <v>7790.31</v>
      </c>
      <c r="L824" s="63"/>
      <c r="M824" s="63">
        <v>0</v>
      </c>
      <c r="N824" s="63">
        <v>0</v>
      </c>
      <c r="O824" s="63">
        <v>0</v>
      </c>
      <c r="P824" s="169">
        <v>1</v>
      </c>
      <c r="Q824" s="170">
        <v>0</v>
      </c>
      <c r="R824"/>
    </row>
    <row r="825" spans="1:18" ht="15.75">
      <c r="A825" s="176"/>
      <c r="B825" s="176"/>
      <c r="C825" s="176"/>
      <c r="D825" t="s">
        <v>835</v>
      </c>
      <c r="E825" s="180">
        <v>34.520000000000003</v>
      </c>
      <c r="F825" t="s">
        <v>32</v>
      </c>
      <c r="G825" t="s">
        <v>26</v>
      </c>
      <c r="H825" s="63">
        <v>183</v>
      </c>
      <c r="I825" s="63">
        <v>6317.1600000000008</v>
      </c>
      <c r="J825" s="63">
        <v>0</v>
      </c>
      <c r="K825" s="168">
        <v>6317.1600000000008</v>
      </c>
      <c r="L825" s="63"/>
      <c r="M825" s="63">
        <v>0</v>
      </c>
      <c r="N825" s="63">
        <v>0</v>
      </c>
      <c r="O825" s="63">
        <v>0</v>
      </c>
      <c r="P825" s="169">
        <v>1</v>
      </c>
      <c r="Q825" s="170">
        <v>0</v>
      </c>
      <c r="R825"/>
    </row>
    <row r="826" spans="1:18" ht="15.75">
      <c r="A826" s="176"/>
      <c r="B826">
        <v>9501304875</v>
      </c>
      <c r="C826" t="s">
        <v>836</v>
      </c>
      <c r="D826" t="s">
        <v>837</v>
      </c>
      <c r="E826" s="180">
        <v>85</v>
      </c>
      <c r="F826" t="s">
        <v>29</v>
      </c>
      <c r="G826" t="s">
        <v>26</v>
      </c>
      <c r="H826" s="63">
        <v>0</v>
      </c>
      <c r="I826" s="63">
        <v>0</v>
      </c>
      <c r="J826" s="63">
        <v>0</v>
      </c>
      <c r="K826" s="168">
        <v>0</v>
      </c>
      <c r="L826" s="63"/>
      <c r="M826" s="63">
        <v>0</v>
      </c>
      <c r="N826" s="63">
        <v>0</v>
      </c>
      <c r="O826" s="63">
        <v>0</v>
      </c>
      <c r="P826" s="169">
        <v>1</v>
      </c>
      <c r="Q826" s="170">
        <v>0</v>
      </c>
      <c r="R826"/>
    </row>
    <row r="827" spans="1:18" ht="15.75">
      <c r="A827" s="176"/>
      <c r="B827"/>
      <c r="C827"/>
      <c r="D827" t="s">
        <v>838</v>
      </c>
      <c r="E827" s="180">
        <v>42.57</v>
      </c>
      <c r="F827" t="s">
        <v>32</v>
      </c>
      <c r="G827" t="s">
        <v>26</v>
      </c>
      <c r="H827" s="63">
        <v>200</v>
      </c>
      <c r="I827" s="63">
        <v>8514</v>
      </c>
      <c r="J827" s="63">
        <v>0</v>
      </c>
      <c r="K827" s="168">
        <v>8514</v>
      </c>
      <c r="L827" s="63"/>
      <c r="M827" s="63">
        <v>0</v>
      </c>
      <c r="N827" s="63">
        <v>0</v>
      </c>
      <c r="O827" s="63">
        <v>0</v>
      </c>
      <c r="P827" s="169">
        <v>1</v>
      </c>
      <c r="Q827" s="170">
        <v>0</v>
      </c>
      <c r="R827"/>
    </row>
    <row r="828" spans="1:18" ht="15.75">
      <c r="A828" s="176"/>
      <c r="B828"/>
      <c r="C828"/>
      <c r="D828" t="s">
        <v>839</v>
      </c>
      <c r="E828" s="180">
        <v>42.57</v>
      </c>
      <c r="F828" t="s">
        <v>32</v>
      </c>
      <c r="G828" t="s">
        <v>26</v>
      </c>
      <c r="H828" s="63">
        <v>189</v>
      </c>
      <c r="I828" s="63">
        <v>8045.7300000000005</v>
      </c>
      <c r="J828" s="63">
        <v>0</v>
      </c>
      <c r="K828" s="168">
        <v>8045.7300000000005</v>
      </c>
      <c r="L828" s="63"/>
      <c r="M828" s="63">
        <v>0</v>
      </c>
      <c r="N828" s="63">
        <v>0</v>
      </c>
      <c r="O828" s="63">
        <v>0</v>
      </c>
      <c r="P828" s="169">
        <v>1</v>
      </c>
      <c r="Q828" s="170">
        <v>0</v>
      </c>
      <c r="R828"/>
    </row>
    <row r="829" spans="1:18" ht="15.75">
      <c r="A829" s="176"/>
      <c r="B829"/>
      <c r="C829"/>
      <c r="D829" t="s">
        <v>840</v>
      </c>
      <c r="E829" s="180">
        <v>42.57</v>
      </c>
      <c r="F829" t="s">
        <v>32</v>
      </c>
      <c r="G829" t="s">
        <v>26</v>
      </c>
      <c r="H829" s="63">
        <v>200</v>
      </c>
      <c r="I829" s="63">
        <v>8514</v>
      </c>
      <c r="J829" s="63">
        <v>0</v>
      </c>
      <c r="K829" s="168">
        <v>8514</v>
      </c>
      <c r="L829" s="63"/>
      <c r="M829" s="63">
        <v>0</v>
      </c>
      <c r="N829" s="63">
        <v>0</v>
      </c>
      <c r="O829" s="63">
        <v>0</v>
      </c>
      <c r="P829" s="169">
        <v>1</v>
      </c>
      <c r="Q829" s="170">
        <v>0</v>
      </c>
      <c r="R829"/>
    </row>
    <row r="830" spans="1:18" ht="15.75">
      <c r="A830" s="176"/>
      <c r="B830"/>
      <c r="C830"/>
      <c r="D830" t="s">
        <v>841</v>
      </c>
      <c r="E830" s="180">
        <v>42.57</v>
      </c>
      <c r="F830" t="s">
        <v>32</v>
      </c>
      <c r="G830" t="s">
        <v>26</v>
      </c>
      <c r="H830" s="63">
        <v>214</v>
      </c>
      <c r="I830" s="63">
        <v>9109.98</v>
      </c>
      <c r="J830" s="63">
        <v>0</v>
      </c>
      <c r="K830" s="168">
        <v>9109.98</v>
      </c>
      <c r="L830" s="63"/>
      <c r="M830" s="63">
        <v>0</v>
      </c>
      <c r="N830" s="63">
        <v>0</v>
      </c>
      <c r="O830" s="63">
        <v>0</v>
      </c>
      <c r="P830" s="169">
        <v>1</v>
      </c>
      <c r="Q830" s="170">
        <v>0</v>
      </c>
      <c r="R830"/>
    </row>
    <row r="831" spans="1:18" ht="15.75">
      <c r="A831" s="176" t="s">
        <v>842</v>
      </c>
      <c r="B831" s="175">
        <v>9501168689</v>
      </c>
      <c r="C831" s="175" t="s">
        <v>843</v>
      </c>
      <c r="D831" s="182" t="s">
        <v>844</v>
      </c>
      <c r="E831" s="183">
        <v>44.73</v>
      </c>
      <c r="F831" t="s">
        <v>32</v>
      </c>
      <c r="G831" s="182" t="s">
        <v>26</v>
      </c>
      <c r="H831" s="63">
        <v>183</v>
      </c>
      <c r="I831" s="63">
        <v>8185.5899999999992</v>
      </c>
      <c r="J831" s="63">
        <v>0</v>
      </c>
      <c r="K831" s="168">
        <v>8185.5899999999992</v>
      </c>
      <c r="L831" s="63"/>
      <c r="M831" s="63">
        <v>0</v>
      </c>
      <c r="N831" s="63">
        <v>0</v>
      </c>
      <c r="O831" s="63">
        <v>0</v>
      </c>
      <c r="P831" s="169">
        <v>1</v>
      </c>
      <c r="Q831" s="170">
        <v>0</v>
      </c>
      <c r="R831"/>
    </row>
    <row r="832" spans="1:18" ht="15.75">
      <c r="A832" s="176"/>
      <c r="B832" s="176"/>
      <c r="C832" s="176"/>
      <c r="D832" t="s">
        <v>845</v>
      </c>
      <c r="E832" s="180">
        <v>67.319999999999993</v>
      </c>
      <c r="F832" t="s">
        <v>32</v>
      </c>
      <c r="G832" t="s">
        <v>26</v>
      </c>
      <c r="H832" s="63">
        <v>0</v>
      </c>
      <c r="I832" s="63">
        <v>0</v>
      </c>
      <c r="J832" s="63">
        <v>0</v>
      </c>
      <c r="K832" s="168">
        <v>0</v>
      </c>
      <c r="L832" s="63"/>
      <c r="M832" s="63">
        <v>0</v>
      </c>
      <c r="N832" s="63">
        <v>0</v>
      </c>
      <c r="O832" s="63">
        <v>0</v>
      </c>
      <c r="P832" s="169">
        <v>1</v>
      </c>
      <c r="Q832" s="170">
        <v>0</v>
      </c>
      <c r="R832"/>
    </row>
    <row r="833" spans="1:18" ht="15.75">
      <c r="A833" s="176"/>
      <c r="B833" s="176">
        <v>9501165997</v>
      </c>
      <c r="C833" t="s">
        <v>843</v>
      </c>
      <c r="D833" t="s">
        <v>846</v>
      </c>
      <c r="E833" s="180">
        <v>34.770000000000003</v>
      </c>
      <c r="F833" t="s">
        <v>32</v>
      </c>
      <c r="G833" t="s">
        <v>26</v>
      </c>
      <c r="H833" s="63">
        <v>0</v>
      </c>
      <c r="I833" s="63">
        <v>0</v>
      </c>
      <c r="J833" s="63">
        <v>0</v>
      </c>
      <c r="K833" s="168">
        <v>0</v>
      </c>
      <c r="L833" s="63"/>
      <c r="M833" s="63">
        <v>0</v>
      </c>
      <c r="N833" s="63">
        <v>0</v>
      </c>
      <c r="O833" s="63">
        <v>0</v>
      </c>
      <c r="P833" s="169">
        <v>1</v>
      </c>
      <c r="Q833" s="170">
        <v>0</v>
      </c>
      <c r="R833"/>
    </row>
    <row r="834" spans="1:18" ht="15.75">
      <c r="A834" s="176"/>
      <c r="B834" s="176">
        <v>9501168657</v>
      </c>
      <c r="C834" t="s">
        <v>843</v>
      </c>
      <c r="D834" s="182" t="s">
        <v>847</v>
      </c>
      <c r="E834" s="183">
        <v>43.83</v>
      </c>
      <c r="F834" t="s">
        <v>32</v>
      </c>
      <c r="G834" s="182" t="s">
        <v>26</v>
      </c>
      <c r="H834" s="63">
        <v>183</v>
      </c>
      <c r="I834" s="63">
        <v>8020.8899999999994</v>
      </c>
      <c r="J834" s="63">
        <v>0</v>
      </c>
      <c r="K834" s="168">
        <v>8020.8899999999994</v>
      </c>
      <c r="L834" s="63"/>
      <c r="M834" s="63">
        <v>0</v>
      </c>
      <c r="N834" s="63">
        <v>0</v>
      </c>
      <c r="O834" s="63">
        <v>0</v>
      </c>
      <c r="P834" s="169">
        <v>1</v>
      </c>
      <c r="Q834" s="170">
        <v>0</v>
      </c>
      <c r="R834"/>
    </row>
    <row r="835" spans="1:18" ht="15.75">
      <c r="A835" s="176"/>
      <c r="B835" s="176"/>
      <c r="C835"/>
      <c r="D835" s="182" t="s">
        <v>848</v>
      </c>
      <c r="E835" s="180">
        <v>43.83</v>
      </c>
      <c r="F835" t="s">
        <v>32</v>
      </c>
      <c r="G835" s="182" t="s">
        <v>26</v>
      </c>
      <c r="H835" s="63">
        <v>183</v>
      </c>
      <c r="I835" s="63">
        <v>8020.8899999999994</v>
      </c>
      <c r="J835" s="63">
        <v>0</v>
      </c>
      <c r="K835" s="168">
        <v>8020.8899999999994</v>
      </c>
      <c r="L835" s="63"/>
      <c r="M835" s="63">
        <v>0</v>
      </c>
      <c r="N835" s="63">
        <v>0</v>
      </c>
      <c r="O835" s="63">
        <v>0</v>
      </c>
      <c r="P835" s="169">
        <v>1</v>
      </c>
      <c r="Q835" s="170">
        <v>0</v>
      </c>
      <c r="R835"/>
    </row>
    <row r="836" spans="1:18" ht="15.75">
      <c r="A836" s="176"/>
      <c r="B836" s="176"/>
      <c r="C836"/>
      <c r="D836" s="182" t="s">
        <v>849</v>
      </c>
      <c r="E836" s="180">
        <v>43.83</v>
      </c>
      <c r="F836" t="s">
        <v>32</v>
      </c>
      <c r="G836" s="182" t="s">
        <v>26</v>
      </c>
      <c r="H836" s="63">
        <v>183</v>
      </c>
      <c r="I836" s="63">
        <v>8020.8899999999994</v>
      </c>
      <c r="J836" s="63">
        <v>0</v>
      </c>
      <c r="K836" s="168">
        <v>8020.8899999999994</v>
      </c>
      <c r="L836" s="63"/>
      <c r="M836" s="63">
        <v>0</v>
      </c>
      <c r="N836" s="63">
        <v>0</v>
      </c>
      <c r="O836" s="63">
        <v>0</v>
      </c>
      <c r="P836" s="169">
        <v>1</v>
      </c>
      <c r="Q836" s="170">
        <v>0</v>
      </c>
      <c r="R836"/>
    </row>
    <row r="837" spans="1:18" ht="15.75">
      <c r="A837" s="176"/>
      <c r="B837" s="176"/>
      <c r="C837"/>
      <c r="D837" s="182" t="s">
        <v>850</v>
      </c>
      <c r="E837" s="180">
        <v>43.83</v>
      </c>
      <c r="F837" t="s">
        <v>32</v>
      </c>
      <c r="G837" s="182" t="s">
        <v>26</v>
      </c>
      <c r="H837" s="63">
        <v>183</v>
      </c>
      <c r="I837" s="63">
        <v>8020.8899999999994</v>
      </c>
      <c r="J837" s="63">
        <v>0</v>
      </c>
      <c r="K837" s="168">
        <v>8020.8899999999994</v>
      </c>
      <c r="L837" s="63"/>
      <c r="M837" s="63">
        <v>0</v>
      </c>
      <c r="N837" s="63">
        <v>0</v>
      </c>
      <c r="O837" s="63">
        <v>0</v>
      </c>
      <c r="P837" s="169">
        <v>1</v>
      </c>
      <c r="Q837" s="170">
        <v>0</v>
      </c>
      <c r="R837"/>
    </row>
    <row r="838" spans="1:18" ht="15.75">
      <c r="A838" s="176"/>
      <c r="B838" s="176"/>
      <c r="C838"/>
      <c r="D838" s="182" t="s">
        <v>851</v>
      </c>
      <c r="E838" s="180">
        <v>43.83</v>
      </c>
      <c r="F838" t="s">
        <v>32</v>
      </c>
      <c r="G838" s="182" t="s">
        <v>26</v>
      </c>
      <c r="H838" s="63">
        <v>183</v>
      </c>
      <c r="I838" s="63">
        <v>8020.8899999999994</v>
      </c>
      <c r="J838" s="63">
        <v>0</v>
      </c>
      <c r="K838" s="168">
        <v>8020.8899999999994</v>
      </c>
      <c r="L838" s="63"/>
      <c r="M838" s="63">
        <v>0</v>
      </c>
      <c r="N838" s="63">
        <v>0</v>
      </c>
      <c r="O838" s="63">
        <v>0</v>
      </c>
      <c r="P838" s="169">
        <v>1</v>
      </c>
      <c r="Q838" s="170">
        <v>0</v>
      </c>
      <c r="R838"/>
    </row>
    <row r="839" spans="1:18" ht="15.75">
      <c r="A839" s="176"/>
      <c r="B839" s="176"/>
      <c r="C839"/>
      <c r="D839" t="s">
        <v>852</v>
      </c>
      <c r="E839" s="180">
        <v>44.73</v>
      </c>
      <c r="F839" t="s">
        <v>32</v>
      </c>
      <c r="G839" t="s">
        <v>26</v>
      </c>
      <c r="H839" s="63">
        <v>183</v>
      </c>
      <c r="I839" s="63">
        <v>8185.5899999999992</v>
      </c>
      <c r="J839" s="63">
        <v>0</v>
      </c>
      <c r="K839" s="168">
        <v>8185.5899999999992</v>
      </c>
      <c r="L839" s="63"/>
      <c r="M839" s="63">
        <v>0</v>
      </c>
      <c r="N839" s="63">
        <v>0</v>
      </c>
      <c r="O839" s="63">
        <v>0</v>
      </c>
      <c r="P839" s="169">
        <v>1</v>
      </c>
      <c r="Q839" s="170">
        <v>0</v>
      </c>
      <c r="R839"/>
    </row>
    <row r="840" spans="1:18" ht="15.75">
      <c r="A840" s="176"/>
      <c r="B840" s="182">
        <v>9501206203</v>
      </c>
      <c r="C840" t="s">
        <v>843</v>
      </c>
      <c r="D840" t="s">
        <v>853</v>
      </c>
      <c r="E840" s="180">
        <v>108</v>
      </c>
      <c r="F840" t="s">
        <v>32</v>
      </c>
      <c r="G840" t="s">
        <v>26</v>
      </c>
      <c r="H840" s="63">
        <v>0</v>
      </c>
      <c r="I840" s="63">
        <v>0</v>
      </c>
      <c r="J840" s="63">
        <v>0</v>
      </c>
      <c r="K840" s="168">
        <v>0</v>
      </c>
      <c r="L840" s="63"/>
      <c r="M840" s="63">
        <v>0</v>
      </c>
      <c r="N840" s="63">
        <v>0</v>
      </c>
      <c r="O840" s="63">
        <v>0</v>
      </c>
      <c r="P840" s="169">
        <v>1</v>
      </c>
      <c r="Q840" s="170">
        <v>0</v>
      </c>
      <c r="R840"/>
    </row>
    <row r="841" spans="1:18" ht="15.75">
      <c r="A841" s="176"/>
      <c r="B841" s="182"/>
      <c r="C841"/>
      <c r="D841" t="s">
        <v>854</v>
      </c>
      <c r="E841" s="180">
        <v>108</v>
      </c>
      <c r="F841" t="s">
        <v>32</v>
      </c>
      <c r="G841" t="s">
        <v>26</v>
      </c>
      <c r="H841" s="63">
        <v>0</v>
      </c>
      <c r="I841" s="63">
        <v>0</v>
      </c>
      <c r="J841" s="63">
        <v>0</v>
      </c>
      <c r="K841" s="168">
        <v>0</v>
      </c>
      <c r="L841" s="63"/>
      <c r="M841" s="63">
        <v>0</v>
      </c>
      <c r="N841" s="63">
        <v>0</v>
      </c>
      <c r="O841" s="63">
        <v>0</v>
      </c>
      <c r="P841" s="169">
        <v>1</v>
      </c>
      <c r="Q841" s="170">
        <v>0</v>
      </c>
      <c r="R841"/>
    </row>
    <row r="842" spans="1:18" ht="15.75">
      <c r="A842" s="176"/>
      <c r="B842" s="182"/>
      <c r="C842"/>
      <c r="D842" t="s">
        <v>855</v>
      </c>
      <c r="E842" s="180">
        <v>44.73</v>
      </c>
      <c r="F842" t="s">
        <v>32</v>
      </c>
      <c r="G842" t="s">
        <v>26</v>
      </c>
      <c r="H842" s="63">
        <v>170</v>
      </c>
      <c r="I842" s="63">
        <v>7604.0999999999995</v>
      </c>
      <c r="J842" s="63">
        <v>0</v>
      </c>
      <c r="K842" s="168">
        <v>7604.0999999999995</v>
      </c>
      <c r="L842" s="63"/>
      <c r="M842" s="63">
        <v>0</v>
      </c>
      <c r="N842" s="63">
        <v>0</v>
      </c>
      <c r="O842" s="63">
        <v>0</v>
      </c>
      <c r="P842" s="169">
        <v>1</v>
      </c>
      <c r="Q842" s="170">
        <v>0</v>
      </c>
      <c r="R842"/>
    </row>
    <row r="843" spans="1:18" ht="15.75">
      <c r="A843" s="176"/>
      <c r="B843" s="182"/>
      <c r="C843"/>
      <c r="D843" t="s">
        <v>856</v>
      </c>
      <c r="E843" s="180">
        <v>44.73</v>
      </c>
      <c r="F843" t="s">
        <v>32</v>
      </c>
      <c r="G843" t="s">
        <v>26</v>
      </c>
      <c r="H843" s="63">
        <v>170</v>
      </c>
      <c r="I843" s="63">
        <v>7604.0999999999995</v>
      </c>
      <c r="J843" s="63">
        <v>0</v>
      </c>
      <c r="K843" s="168">
        <v>7604.0999999999995</v>
      </c>
      <c r="L843" s="63"/>
      <c r="M843" s="63">
        <v>0</v>
      </c>
      <c r="N843" s="63">
        <v>0</v>
      </c>
      <c r="O843" s="63">
        <v>0</v>
      </c>
      <c r="P843" s="169">
        <v>1</v>
      </c>
      <c r="Q843" s="170">
        <v>0</v>
      </c>
      <c r="R843"/>
    </row>
    <row r="844" spans="1:18" ht="15.75">
      <c r="A844" s="176" t="s">
        <v>857</v>
      </c>
      <c r="B844" s="175">
        <v>9501173628</v>
      </c>
      <c r="C844" s="175" t="s">
        <v>858</v>
      </c>
      <c r="D844" t="s">
        <v>859</v>
      </c>
      <c r="E844" s="180">
        <v>44.73</v>
      </c>
      <c r="F844" t="s">
        <v>32</v>
      </c>
      <c r="G844" t="s">
        <v>26</v>
      </c>
      <c r="H844" s="63">
        <v>183</v>
      </c>
      <c r="I844" s="63">
        <v>8185.5899999999992</v>
      </c>
      <c r="J844" s="63">
        <v>0</v>
      </c>
      <c r="K844" s="168">
        <v>8185.5899999999992</v>
      </c>
      <c r="L844" s="63"/>
      <c r="M844" s="63">
        <v>0</v>
      </c>
      <c r="N844" s="63">
        <v>0</v>
      </c>
      <c r="O844" s="63">
        <v>0</v>
      </c>
      <c r="P844" s="169">
        <v>1</v>
      </c>
      <c r="Q844" s="170">
        <v>0</v>
      </c>
      <c r="R844"/>
    </row>
    <row r="845" spans="1:18" ht="15.75">
      <c r="A845" s="176"/>
      <c r="B845" s="176"/>
      <c r="C845" s="176"/>
      <c r="D845" t="s">
        <v>860</v>
      </c>
      <c r="E845" s="180">
        <v>37.97</v>
      </c>
      <c r="F845" t="s">
        <v>32</v>
      </c>
      <c r="G845" t="s">
        <v>26</v>
      </c>
      <c r="H845" s="63">
        <v>183</v>
      </c>
      <c r="I845" s="63">
        <v>6948.51</v>
      </c>
      <c r="J845" s="63">
        <v>0</v>
      </c>
      <c r="K845" s="168">
        <v>6948.51</v>
      </c>
      <c r="L845" s="63"/>
      <c r="M845" s="63">
        <v>0</v>
      </c>
      <c r="N845" s="63">
        <v>0</v>
      </c>
      <c r="O845" s="63">
        <v>0</v>
      </c>
      <c r="P845" s="169">
        <v>1</v>
      </c>
      <c r="Q845" s="170">
        <v>0</v>
      </c>
      <c r="R845"/>
    </row>
    <row r="846" spans="1:18" ht="15.75">
      <c r="A846" s="176"/>
      <c r="B846" s="176"/>
      <c r="C846" s="176"/>
      <c r="D846" t="s">
        <v>861</v>
      </c>
      <c r="E846" s="180">
        <v>34.770000000000003</v>
      </c>
      <c r="F846" t="s">
        <v>32</v>
      </c>
      <c r="G846" t="s">
        <v>26</v>
      </c>
      <c r="H846" s="63">
        <v>183</v>
      </c>
      <c r="I846" s="63">
        <v>6362.9100000000008</v>
      </c>
      <c r="J846" s="63">
        <v>0</v>
      </c>
      <c r="K846" s="168">
        <v>6362.9100000000008</v>
      </c>
      <c r="L846" s="63"/>
      <c r="M846" s="63">
        <v>0</v>
      </c>
      <c r="N846" s="63">
        <v>0</v>
      </c>
      <c r="O846" s="63">
        <v>0</v>
      </c>
      <c r="P846" s="169">
        <v>1</v>
      </c>
      <c r="Q846" s="170">
        <v>0</v>
      </c>
      <c r="R846"/>
    </row>
    <row r="847" spans="1:18" ht="15.75">
      <c r="A847" s="176"/>
      <c r="B847" s="176">
        <v>9501172506</v>
      </c>
      <c r="C847" s="175" t="s">
        <v>862</v>
      </c>
      <c r="D847" s="175" t="s">
        <v>863</v>
      </c>
      <c r="E847" s="177">
        <v>44.73</v>
      </c>
      <c r="F847" t="s">
        <v>32</v>
      </c>
      <c r="G847" s="175" t="s">
        <v>26</v>
      </c>
      <c r="H847" s="63">
        <v>183</v>
      </c>
      <c r="I847" s="63">
        <v>8185.5899999999992</v>
      </c>
      <c r="J847" s="63">
        <v>0</v>
      </c>
      <c r="K847" s="168">
        <v>8185.5899999999992</v>
      </c>
      <c r="L847" s="63"/>
      <c r="M847" s="63">
        <v>0</v>
      </c>
      <c r="N847" s="63">
        <v>0</v>
      </c>
      <c r="O847" s="63">
        <v>0</v>
      </c>
      <c r="P847" s="169">
        <v>1</v>
      </c>
      <c r="Q847" s="170">
        <v>0</v>
      </c>
      <c r="R847"/>
    </row>
    <row r="848" spans="1:18" ht="15.75">
      <c r="A848" s="176"/>
      <c r="B848" s="176"/>
      <c r="C848" s="176"/>
      <c r="D848" s="176" t="s">
        <v>864</v>
      </c>
      <c r="E848" s="180">
        <v>44.73</v>
      </c>
      <c r="F848" t="s">
        <v>32</v>
      </c>
      <c r="G848" s="175" t="s">
        <v>26</v>
      </c>
      <c r="H848" s="63">
        <v>183</v>
      </c>
      <c r="I848" s="63">
        <v>8185.5899999999992</v>
      </c>
      <c r="J848" s="63">
        <v>0</v>
      </c>
      <c r="K848" s="168">
        <v>8185.5899999999992</v>
      </c>
      <c r="L848" s="63"/>
      <c r="M848" s="63">
        <v>0</v>
      </c>
      <c r="N848" s="63">
        <v>0</v>
      </c>
      <c r="O848" s="63">
        <v>0</v>
      </c>
      <c r="P848" s="169">
        <v>1</v>
      </c>
      <c r="Q848" s="170">
        <v>0</v>
      </c>
      <c r="R848"/>
    </row>
    <row r="849" spans="1:18" ht="15.75">
      <c r="A849" s="176" t="s">
        <v>865</v>
      </c>
      <c r="B849" s="175">
        <v>9501166929</v>
      </c>
      <c r="C849" s="175" t="s">
        <v>866</v>
      </c>
      <c r="D849" s="182" t="s">
        <v>867</v>
      </c>
      <c r="E849" s="183">
        <v>55.23</v>
      </c>
      <c r="F849" t="s">
        <v>32</v>
      </c>
      <c r="G849" s="182" t="s">
        <v>26</v>
      </c>
      <c r="H849" s="63">
        <v>169</v>
      </c>
      <c r="I849" s="63">
        <v>9333.869999999999</v>
      </c>
      <c r="J849" s="63">
        <v>0</v>
      </c>
      <c r="K849" s="168">
        <v>9333.869999999999</v>
      </c>
      <c r="L849" s="63"/>
      <c r="M849" s="63">
        <v>0</v>
      </c>
      <c r="N849" s="63">
        <v>0</v>
      </c>
      <c r="O849" s="63">
        <v>0</v>
      </c>
      <c r="P849" s="169">
        <v>1</v>
      </c>
      <c r="Q849" s="170">
        <v>0</v>
      </c>
      <c r="R849"/>
    </row>
    <row r="850" spans="1:18" ht="15.75">
      <c r="A850" s="176"/>
      <c r="B850" s="176"/>
      <c r="C850" s="176"/>
      <c r="D850" s="182" t="s">
        <v>868</v>
      </c>
      <c r="E850" s="183">
        <v>43.83</v>
      </c>
      <c r="F850" t="s">
        <v>32</v>
      </c>
      <c r="G850" s="182" t="s">
        <v>26</v>
      </c>
      <c r="H850" s="63">
        <v>169</v>
      </c>
      <c r="I850" s="63">
        <v>7407.2699999999995</v>
      </c>
      <c r="J850" s="63">
        <v>0</v>
      </c>
      <c r="K850" s="168">
        <v>7407.2699999999995</v>
      </c>
      <c r="L850" s="63"/>
      <c r="M850" s="63">
        <v>0</v>
      </c>
      <c r="N850" s="63">
        <v>0</v>
      </c>
      <c r="O850" s="63">
        <v>0</v>
      </c>
      <c r="P850" s="169">
        <v>1</v>
      </c>
      <c r="Q850" s="170">
        <v>0</v>
      </c>
      <c r="R850"/>
    </row>
    <row r="851" spans="1:18" ht="15.75">
      <c r="A851" s="176"/>
      <c r="B851" s="176"/>
      <c r="C851" s="176"/>
      <c r="D851" t="s">
        <v>869</v>
      </c>
      <c r="E851" s="180">
        <v>43.83</v>
      </c>
      <c r="F851" t="s">
        <v>32</v>
      </c>
      <c r="G851" t="s">
        <v>26</v>
      </c>
      <c r="H851" s="63">
        <v>0</v>
      </c>
      <c r="I851" s="63">
        <v>0</v>
      </c>
      <c r="J851" s="63">
        <v>0</v>
      </c>
      <c r="K851" s="168">
        <v>0</v>
      </c>
      <c r="L851" s="63"/>
      <c r="M851" s="63">
        <v>0</v>
      </c>
      <c r="N851" s="63">
        <v>0</v>
      </c>
      <c r="O851" s="63">
        <v>0</v>
      </c>
      <c r="P851" s="169">
        <v>1</v>
      </c>
      <c r="Q851" s="170">
        <v>0</v>
      </c>
      <c r="R851"/>
    </row>
    <row r="852" spans="1:18" ht="15.75">
      <c r="A852" s="176"/>
      <c r="B852" s="176"/>
      <c r="C852" t="s">
        <v>870</v>
      </c>
      <c r="D852" t="s">
        <v>871</v>
      </c>
      <c r="E852" s="180">
        <v>44.73</v>
      </c>
      <c r="F852" t="s">
        <v>32</v>
      </c>
      <c r="G852" t="s">
        <v>26</v>
      </c>
      <c r="H852" s="63">
        <v>155</v>
      </c>
      <c r="I852" s="63">
        <v>6933.15</v>
      </c>
      <c r="J852" s="63">
        <v>0</v>
      </c>
      <c r="K852" s="168">
        <v>6933.15</v>
      </c>
      <c r="L852" s="63"/>
      <c r="M852" s="63">
        <v>0</v>
      </c>
      <c r="N852" s="63">
        <v>0</v>
      </c>
      <c r="O852" s="63">
        <v>0</v>
      </c>
      <c r="P852" s="169">
        <v>1</v>
      </c>
      <c r="Q852" s="170">
        <v>0</v>
      </c>
      <c r="R852"/>
    </row>
    <row r="853" spans="1:18" ht="15.75">
      <c r="A853" s="176"/>
      <c r="B853" s="176"/>
      <c r="C853"/>
      <c r="D853" t="s">
        <v>872</v>
      </c>
      <c r="E853" s="180">
        <v>105.66</v>
      </c>
      <c r="F853" t="s">
        <v>29</v>
      </c>
      <c r="G853" t="s">
        <v>26</v>
      </c>
      <c r="H853" s="63">
        <v>152</v>
      </c>
      <c r="I853" s="63">
        <v>16060.32</v>
      </c>
      <c r="J853" s="63">
        <v>0</v>
      </c>
      <c r="K853" s="168">
        <v>16060.32</v>
      </c>
      <c r="L853" s="63"/>
      <c r="M853" s="63">
        <v>0</v>
      </c>
      <c r="N853" s="63">
        <v>0</v>
      </c>
      <c r="O853" s="63">
        <v>0</v>
      </c>
      <c r="P853" s="169">
        <v>1</v>
      </c>
      <c r="Q853" s="170">
        <v>0</v>
      </c>
      <c r="R853"/>
    </row>
    <row r="854" spans="1:18" ht="15.75">
      <c r="A854" s="176"/>
      <c r="B854" s="176"/>
      <c r="C854"/>
      <c r="D854" t="s">
        <v>873</v>
      </c>
      <c r="E854" s="180">
        <v>55.23</v>
      </c>
      <c r="F854" t="s">
        <v>32</v>
      </c>
      <c r="G854" t="s">
        <v>26</v>
      </c>
      <c r="H854" s="63">
        <v>161</v>
      </c>
      <c r="I854" s="63">
        <v>8892.0299999999988</v>
      </c>
      <c r="J854" s="63">
        <v>0</v>
      </c>
      <c r="K854" s="168">
        <v>8892.0299999999988</v>
      </c>
      <c r="L854" s="63"/>
      <c r="M854" s="63">
        <v>0</v>
      </c>
      <c r="N854" s="63">
        <v>0</v>
      </c>
      <c r="O854" s="63">
        <v>0</v>
      </c>
      <c r="P854" s="169">
        <v>1</v>
      </c>
      <c r="Q854" s="170">
        <v>0</v>
      </c>
      <c r="R854"/>
    </row>
    <row r="855" spans="1:18" ht="15.75">
      <c r="A855" s="176"/>
      <c r="B855" s="176"/>
      <c r="C855"/>
      <c r="D855" t="s">
        <v>874</v>
      </c>
      <c r="E855" s="180">
        <v>44.73</v>
      </c>
      <c r="F855" t="s">
        <v>32</v>
      </c>
      <c r="G855" t="s">
        <v>26</v>
      </c>
      <c r="H855" s="63">
        <v>155</v>
      </c>
      <c r="I855" s="63">
        <v>6933.15</v>
      </c>
      <c r="J855" s="63">
        <v>0</v>
      </c>
      <c r="K855" s="168">
        <v>6933.15</v>
      </c>
      <c r="L855" s="63"/>
      <c r="M855" s="63">
        <v>0</v>
      </c>
      <c r="N855" s="63">
        <v>0</v>
      </c>
      <c r="O855" s="63">
        <v>0</v>
      </c>
      <c r="P855" s="169">
        <v>1</v>
      </c>
      <c r="Q855" s="170">
        <v>0</v>
      </c>
      <c r="R855"/>
    </row>
    <row r="856" spans="1:18" ht="15.75">
      <c r="A856" s="176"/>
      <c r="B856" s="176"/>
      <c r="C856"/>
      <c r="D856" t="s">
        <v>875</v>
      </c>
      <c r="E856" s="180">
        <v>44.73</v>
      </c>
      <c r="F856" t="s">
        <v>32</v>
      </c>
      <c r="G856" t="s">
        <v>26</v>
      </c>
      <c r="H856" s="63">
        <v>155</v>
      </c>
      <c r="I856" s="63">
        <v>6933.15</v>
      </c>
      <c r="J856" s="63">
        <v>0</v>
      </c>
      <c r="K856" s="168">
        <v>6933.15</v>
      </c>
      <c r="L856" s="63"/>
      <c r="M856" s="63">
        <v>0</v>
      </c>
      <c r="N856" s="63">
        <v>0</v>
      </c>
      <c r="O856" s="63">
        <v>0</v>
      </c>
      <c r="P856" s="169">
        <v>1</v>
      </c>
      <c r="Q856" s="170">
        <v>0</v>
      </c>
      <c r="R856"/>
    </row>
    <row r="857" spans="1:18" ht="15.75">
      <c r="A857" s="176"/>
      <c r="B857" s="176"/>
      <c r="C857"/>
      <c r="D857" t="s">
        <v>876</v>
      </c>
      <c r="E857" s="180">
        <v>84.94</v>
      </c>
      <c r="F857" t="s">
        <v>29</v>
      </c>
      <c r="G857" t="s">
        <v>26</v>
      </c>
      <c r="H857" s="63">
        <v>152</v>
      </c>
      <c r="I857" s="63">
        <v>12910.88</v>
      </c>
      <c r="J857" s="63">
        <v>0</v>
      </c>
      <c r="K857" s="168">
        <v>12910.88</v>
      </c>
      <c r="L857" s="63"/>
      <c r="M857" s="63">
        <v>0</v>
      </c>
      <c r="N857" s="63">
        <v>0</v>
      </c>
      <c r="O857" s="63">
        <v>0</v>
      </c>
      <c r="P857" s="169">
        <v>1</v>
      </c>
      <c r="Q857" s="170">
        <v>0</v>
      </c>
      <c r="R857"/>
    </row>
    <row r="858" spans="1:18" ht="15.75">
      <c r="A858" s="176"/>
      <c r="B858" s="176"/>
      <c r="C858"/>
      <c r="D858" t="s">
        <v>877</v>
      </c>
      <c r="E858" s="180">
        <v>38</v>
      </c>
      <c r="F858" t="s">
        <v>32</v>
      </c>
      <c r="G858" t="s">
        <v>26</v>
      </c>
      <c r="H858" s="63">
        <v>152</v>
      </c>
      <c r="I858" s="63">
        <v>5776</v>
      </c>
      <c r="J858" s="63">
        <v>0</v>
      </c>
      <c r="K858" s="168">
        <v>5776</v>
      </c>
      <c r="L858" s="63"/>
      <c r="M858" s="63">
        <v>0</v>
      </c>
      <c r="N858" s="63">
        <v>0</v>
      </c>
      <c r="O858" s="63">
        <v>0</v>
      </c>
      <c r="P858" s="169">
        <v>1</v>
      </c>
      <c r="Q858" s="170">
        <v>0</v>
      </c>
      <c r="R858"/>
    </row>
    <row r="859" spans="1:18" ht="15.75">
      <c r="A859" s="176" t="s">
        <v>878</v>
      </c>
      <c r="B859" s="175">
        <v>9501179743</v>
      </c>
      <c r="C859" s="175" t="s">
        <v>879</v>
      </c>
      <c r="D859" s="182" t="s">
        <v>880</v>
      </c>
      <c r="E859" s="183">
        <v>45</v>
      </c>
      <c r="F859" t="s">
        <v>32</v>
      </c>
      <c r="G859" s="182" t="s">
        <v>26</v>
      </c>
      <c r="H859" s="63">
        <v>160</v>
      </c>
      <c r="I859" s="63">
        <v>7200</v>
      </c>
      <c r="J859" s="63">
        <v>0</v>
      </c>
      <c r="K859" s="168">
        <v>7200</v>
      </c>
      <c r="L859" s="63"/>
      <c r="M859" s="63">
        <v>0</v>
      </c>
      <c r="N859" s="63">
        <v>0</v>
      </c>
      <c r="O859" s="63">
        <v>0</v>
      </c>
      <c r="P859" s="169">
        <v>1</v>
      </c>
      <c r="Q859" s="170">
        <v>0</v>
      </c>
      <c r="R859"/>
    </row>
    <row r="860" spans="1:18" ht="15.75">
      <c r="A860" s="176"/>
      <c r="B860" s="176">
        <v>9501173308</v>
      </c>
      <c r="C860" s="175" t="s">
        <v>881</v>
      </c>
      <c r="D860" s="182" t="s">
        <v>882</v>
      </c>
      <c r="E860" s="183">
        <v>32</v>
      </c>
      <c r="F860" t="s">
        <v>32</v>
      </c>
      <c r="G860" s="182" t="s">
        <v>26</v>
      </c>
      <c r="H860" s="63">
        <v>176</v>
      </c>
      <c r="I860" s="63">
        <v>5632</v>
      </c>
      <c r="J860" s="63">
        <v>0</v>
      </c>
      <c r="K860" s="168">
        <v>5632</v>
      </c>
      <c r="L860" s="63"/>
      <c r="M860" s="63">
        <v>0</v>
      </c>
      <c r="N860" s="63">
        <v>0</v>
      </c>
      <c r="O860" s="63">
        <v>0</v>
      </c>
      <c r="P860" s="169">
        <v>1</v>
      </c>
      <c r="Q860" s="170">
        <v>0</v>
      </c>
      <c r="R860"/>
    </row>
    <row r="861" spans="1:18" ht="15.75">
      <c r="A861" s="176" t="s">
        <v>883</v>
      </c>
      <c r="B861" s="182">
        <v>9501192832</v>
      </c>
      <c r="C861" s="182" t="s">
        <v>884</v>
      </c>
      <c r="D861" s="182" t="s">
        <v>885</v>
      </c>
      <c r="E861" s="183">
        <v>80</v>
      </c>
      <c r="F861" s="182" t="s">
        <v>29</v>
      </c>
      <c r="G861" s="182" t="s">
        <v>26</v>
      </c>
      <c r="H861" s="63">
        <v>169</v>
      </c>
      <c r="I861" s="63">
        <v>13520</v>
      </c>
      <c r="J861" s="63">
        <v>0</v>
      </c>
      <c r="K861" s="168">
        <v>13520</v>
      </c>
      <c r="L861" s="63"/>
      <c r="M861" s="63">
        <v>0</v>
      </c>
      <c r="N861" s="63">
        <v>0</v>
      </c>
      <c r="O861" s="63">
        <v>0</v>
      </c>
      <c r="P861" s="169">
        <v>1</v>
      </c>
      <c r="Q861" s="170">
        <v>0</v>
      </c>
      <c r="R861"/>
    </row>
    <row r="862" spans="1:18" ht="15.75">
      <c r="A862" s="176"/>
      <c r="B862">
        <v>9501299150</v>
      </c>
      <c r="C862" t="s">
        <v>886</v>
      </c>
      <c r="D862" t="s">
        <v>887</v>
      </c>
      <c r="E862" s="180">
        <v>40</v>
      </c>
      <c r="F862" t="s">
        <v>32</v>
      </c>
      <c r="G862" t="s">
        <v>26</v>
      </c>
      <c r="H862" s="63">
        <v>169</v>
      </c>
      <c r="I862" s="63">
        <v>6760</v>
      </c>
      <c r="J862" s="63">
        <v>0</v>
      </c>
      <c r="K862" s="168">
        <v>6760</v>
      </c>
      <c r="L862" s="63"/>
      <c r="M862" s="63">
        <v>0</v>
      </c>
      <c r="N862" s="63">
        <v>0</v>
      </c>
      <c r="O862" s="63">
        <v>0</v>
      </c>
      <c r="P862" s="169">
        <v>1</v>
      </c>
      <c r="Q862" s="170">
        <v>0</v>
      </c>
      <c r="R862"/>
    </row>
    <row r="863" spans="1:18" ht="15.75">
      <c r="A863" s="175" t="s">
        <v>888</v>
      </c>
      <c r="B863" s="175">
        <v>9501169854</v>
      </c>
      <c r="C863" s="175" t="s">
        <v>889</v>
      </c>
      <c r="D863" t="s">
        <v>890</v>
      </c>
      <c r="E863" s="180">
        <v>44.73</v>
      </c>
      <c r="F863" t="s">
        <v>32</v>
      </c>
      <c r="G863" t="s">
        <v>26</v>
      </c>
      <c r="H863" s="63">
        <v>183</v>
      </c>
      <c r="I863" s="63">
        <v>8185.5899999999992</v>
      </c>
      <c r="J863" s="63">
        <v>0</v>
      </c>
      <c r="K863" s="168">
        <v>8185.5899999999992</v>
      </c>
      <c r="L863" s="63"/>
      <c r="M863" s="63">
        <v>0</v>
      </c>
      <c r="N863" s="63">
        <v>0</v>
      </c>
      <c r="O863" s="63">
        <v>0</v>
      </c>
      <c r="P863" s="169">
        <v>1</v>
      </c>
      <c r="Q863" s="170">
        <v>0</v>
      </c>
      <c r="R863"/>
    </row>
    <row r="864" spans="1:18" ht="15.75">
      <c r="A864" s="176"/>
      <c r="B864" s="176"/>
      <c r="C864" s="176"/>
      <c r="D864" t="s">
        <v>891</v>
      </c>
      <c r="E864" s="180">
        <v>44.37</v>
      </c>
      <c r="F864" t="s">
        <v>32</v>
      </c>
      <c r="G864" t="s">
        <v>26</v>
      </c>
      <c r="H864" s="63">
        <v>143</v>
      </c>
      <c r="I864" s="63">
        <v>6344.91</v>
      </c>
      <c r="J864" s="63">
        <v>0</v>
      </c>
      <c r="K864" s="168">
        <v>6344.91</v>
      </c>
      <c r="L864" s="63"/>
      <c r="M864" s="63">
        <v>0</v>
      </c>
      <c r="N864" s="63">
        <v>0</v>
      </c>
      <c r="O864" s="63">
        <v>0</v>
      </c>
      <c r="P864" s="169">
        <v>1</v>
      </c>
      <c r="Q864" s="170">
        <v>0</v>
      </c>
      <c r="R864"/>
    </row>
    <row r="865" spans="1:18" ht="15.75">
      <c r="A865" s="176" t="s">
        <v>892</v>
      </c>
      <c r="B865" s="182">
        <v>9501197981</v>
      </c>
      <c r="C865" s="182" t="s">
        <v>893</v>
      </c>
      <c r="D865" s="182" t="s">
        <v>894</v>
      </c>
      <c r="E865" s="183">
        <v>180</v>
      </c>
      <c r="F865" s="182" t="s">
        <v>29</v>
      </c>
      <c r="G865" s="182" t="s">
        <v>26</v>
      </c>
      <c r="H865" s="63">
        <v>40</v>
      </c>
      <c r="I865" s="63">
        <v>7200</v>
      </c>
      <c r="J865" s="63">
        <v>0</v>
      </c>
      <c r="K865" s="168">
        <v>7200</v>
      </c>
      <c r="L865" s="63"/>
      <c r="M865" s="63">
        <v>0</v>
      </c>
      <c r="N865" s="63">
        <v>0</v>
      </c>
      <c r="O865" s="63">
        <v>0</v>
      </c>
      <c r="P865" s="169">
        <v>1</v>
      </c>
      <c r="Q865" s="170">
        <v>0</v>
      </c>
      <c r="R865"/>
    </row>
    <row r="866" spans="1:18" ht="15.75">
      <c r="A866" s="182" t="s">
        <v>895</v>
      </c>
      <c r="B866" t="s">
        <v>111</v>
      </c>
      <c r="C866" t="s">
        <v>896</v>
      </c>
      <c r="D866" t="s">
        <v>897</v>
      </c>
      <c r="E866" s="180">
        <v>140</v>
      </c>
      <c r="F866" t="s">
        <v>32</v>
      </c>
      <c r="G866" t="s">
        <v>26</v>
      </c>
      <c r="H866" s="63">
        <v>136</v>
      </c>
      <c r="I866" s="63">
        <v>19040</v>
      </c>
      <c r="J866" s="63">
        <v>0</v>
      </c>
      <c r="K866" s="168">
        <v>19040</v>
      </c>
      <c r="L866" s="63"/>
      <c r="M866" s="63">
        <v>0</v>
      </c>
      <c r="N866" s="63">
        <v>0</v>
      </c>
      <c r="O866" s="63">
        <v>0</v>
      </c>
      <c r="P866" s="169">
        <v>1</v>
      </c>
      <c r="Q866" s="170">
        <v>0</v>
      </c>
      <c r="R866"/>
    </row>
    <row r="867" spans="1:18" ht="15.75">
      <c r="A867" s="182"/>
      <c r="B867" s="182">
        <v>9501213036</v>
      </c>
      <c r="C867" s="182" t="s">
        <v>898</v>
      </c>
      <c r="D867" s="182" t="s">
        <v>897</v>
      </c>
      <c r="E867" s="183">
        <v>140</v>
      </c>
      <c r="F867" t="s">
        <v>32</v>
      </c>
      <c r="G867" t="s">
        <v>26</v>
      </c>
      <c r="H867" s="63">
        <v>16</v>
      </c>
      <c r="I867" s="63">
        <v>2240</v>
      </c>
      <c r="J867" s="63">
        <v>0</v>
      </c>
      <c r="K867" s="168">
        <v>2240</v>
      </c>
      <c r="L867" s="63"/>
      <c r="M867" s="63">
        <v>0</v>
      </c>
      <c r="N867" s="63">
        <v>0</v>
      </c>
      <c r="O867" s="63">
        <v>0</v>
      </c>
      <c r="P867" s="169">
        <v>1</v>
      </c>
      <c r="Q867" s="170">
        <v>0</v>
      </c>
      <c r="R867"/>
    </row>
    <row r="868" spans="1:18" ht="15.75">
      <c r="A868" t="s">
        <v>899</v>
      </c>
      <c r="B868">
        <v>9501215621</v>
      </c>
      <c r="C868" t="s">
        <v>900</v>
      </c>
      <c r="D868" t="s">
        <v>901</v>
      </c>
      <c r="E868" s="180">
        <v>47.5</v>
      </c>
      <c r="F868" t="s">
        <v>32</v>
      </c>
      <c r="G868" t="s">
        <v>26</v>
      </c>
      <c r="H868" s="63">
        <v>172</v>
      </c>
      <c r="I868" s="63">
        <v>8170</v>
      </c>
      <c r="J868" s="63">
        <v>0</v>
      </c>
      <c r="K868" s="168">
        <v>8170</v>
      </c>
      <c r="L868" s="63"/>
      <c r="M868" s="63">
        <v>0</v>
      </c>
      <c r="N868" s="63">
        <v>0</v>
      </c>
      <c r="O868" s="63">
        <v>0</v>
      </c>
      <c r="P868" s="169">
        <v>1</v>
      </c>
      <c r="Q868" s="170">
        <v>0</v>
      </c>
      <c r="R868"/>
    </row>
    <row r="869" spans="1:18" ht="15.75">
      <c r="A869"/>
      <c r="B869"/>
      <c r="C869"/>
      <c r="D869" t="s">
        <v>902</v>
      </c>
      <c r="E869" s="180">
        <v>61.75</v>
      </c>
      <c r="F869" t="s">
        <v>32</v>
      </c>
      <c r="G869" t="s">
        <v>26</v>
      </c>
      <c r="H869" s="63">
        <v>172</v>
      </c>
      <c r="I869" s="63">
        <v>10621</v>
      </c>
      <c r="J869" s="63">
        <v>0</v>
      </c>
      <c r="K869" s="168">
        <v>10621</v>
      </c>
      <c r="L869" s="63"/>
      <c r="M869" s="63">
        <v>0</v>
      </c>
      <c r="N869" s="63">
        <v>0</v>
      </c>
      <c r="O869" s="63">
        <v>0</v>
      </c>
      <c r="P869" s="169">
        <v>1</v>
      </c>
      <c r="Q869" s="170">
        <v>0</v>
      </c>
      <c r="R869"/>
    </row>
    <row r="870" spans="1:18" ht="15.75">
      <c r="A870"/>
      <c r="B870"/>
      <c r="C870"/>
      <c r="D870" t="s">
        <v>903</v>
      </c>
      <c r="E870" s="180">
        <v>61.75</v>
      </c>
      <c r="F870" t="s">
        <v>32</v>
      </c>
      <c r="G870" t="s">
        <v>26</v>
      </c>
      <c r="H870" s="63">
        <v>172</v>
      </c>
      <c r="I870" s="63">
        <v>10621</v>
      </c>
      <c r="J870" s="63">
        <v>0</v>
      </c>
      <c r="K870" s="168">
        <v>10621</v>
      </c>
      <c r="L870" s="63"/>
      <c r="M870" s="63">
        <v>0</v>
      </c>
      <c r="N870" s="63">
        <v>0</v>
      </c>
      <c r="O870" s="63">
        <v>0</v>
      </c>
      <c r="P870" s="169">
        <v>1</v>
      </c>
      <c r="Q870" s="170">
        <v>0</v>
      </c>
      <c r="R870"/>
    </row>
    <row r="871" spans="1:18" ht="15.75">
      <c r="A871"/>
      <c r="B871"/>
      <c r="C871"/>
      <c r="D871" t="s">
        <v>904</v>
      </c>
      <c r="E871" s="180">
        <v>61.75</v>
      </c>
      <c r="F871" t="s">
        <v>32</v>
      </c>
      <c r="G871" t="s">
        <v>26</v>
      </c>
      <c r="H871" s="63">
        <v>172</v>
      </c>
      <c r="I871" s="63">
        <v>10621</v>
      </c>
      <c r="J871" s="63">
        <v>0</v>
      </c>
      <c r="K871" s="168">
        <v>10621</v>
      </c>
      <c r="L871" s="63"/>
      <c r="M871" s="63">
        <v>0</v>
      </c>
      <c r="N871" s="63">
        <v>0</v>
      </c>
      <c r="O871" s="63">
        <v>0</v>
      </c>
      <c r="P871" s="169">
        <v>1</v>
      </c>
      <c r="Q871" s="170">
        <v>0</v>
      </c>
      <c r="R871"/>
    </row>
    <row r="872" spans="1:18" ht="15.75">
      <c r="A872" t="s">
        <v>905</v>
      </c>
      <c r="B872">
        <v>9501252524</v>
      </c>
      <c r="C872" t="s">
        <v>906</v>
      </c>
      <c r="D872" t="s">
        <v>585</v>
      </c>
      <c r="E872" s="180">
        <v>360</v>
      </c>
      <c r="F872" t="s">
        <v>26</v>
      </c>
      <c r="G872" t="s">
        <v>26</v>
      </c>
      <c r="H872" s="63">
        <v>0</v>
      </c>
      <c r="I872" s="63">
        <v>0</v>
      </c>
      <c r="J872" s="63">
        <v>0</v>
      </c>
      <c r="K872" s="168">
        <v>0</v>
      </c>
      <c r="L872" s="63"/>
      <c r="M872" s="63">
        <v>0</v>
      </c>
      <c r="N872" s="63">
        <v>0</v>
      </c>
      <c r="O872" s="63">
        <v>0</v>
      </c>
      <c r="P872" s="169">
        <v>1</v>
      </c>
      <c r="Q872" s="170">
        <v>0</v>
      </c>
      <c r="R872"/>
    </row>
    <row r="873" spans="1:18" ht="15.75">
      <c r="A873"/>
      <c r="B873"/>
      <c r="C873"/>
      <c r="D873" t="s">
        <v>578</v>
      </c>
      <c r="E873" s="180">
        <v>307</v>
      </c>
      <c r="F873" t="s">
        <v>26</v>
      </c>
      <c r="G873" t="s">
        <v>26</v>
      </c>
      <c r="H873" s="63">
        <v>16</v>
      </c>
      <c r="I873" s="63">
        <v>4912</v>
      </c>
      <c r="J873" s="63">
        <v>0</v>
      </c>
      <c r="K873" s="168">
        <v>4912</v>
      </c>
      <c r="L873" s="63"/>
      <c r="M873" s="63">
        <v>0</v>
      </c>
      <c r="N873" s="63">
        <v>0</v>
      </c>
      <c r="O873" s="63">
        <v>0</v>
      </c>
      <c r="P873" s="169">
        <v>1</v>
      </c>
      <c r="Q873" s="170">
        <v>0</v>
      </c>
      <c r="R873" s="107"/>
    </row>
    <row r="874" spans="1:18" ht="15.75">
      <c r="A874"/>
      <c r="B874"/>
      <c r="C874"/>
      <c r="D874" t="s">
        <v>68</v>
      </c>
      <c r="E874" s="180">
        <v>157</v>
      </c>
      <c r="F874" t="s">
        <v>26</v>
      </c>
      <c r="G874" t="s">
        <v>26</v>
      </c>
      <c r="H874" s="63">
        <v>0</v>
      </c>
      <c r="I874" s="63">
        <v>0</v>
      </c>
      <c r="J874" s="63">
        <v>0</v>
      </c>
      <c r="K874" s="168">
        <v>0</v>
      </c>
      <c r="L874" s="63"/>
      <c r="M874" s="63">
        <v>0</v>
      </c>
      <c r="N874" s="63">
        <v>0</v>
      </c>
      <c r="O874" s="63">
        <v>0</v>
      </c>
      <c r="P874" s="169">
        <v>1</v>
      </c>
      <c r="Q874" s="170">
        <v>0</v>
      </c>
      <c r="R874" s="107"/>
    </row>
    <row r="875" spans="1:18" ht="15.75">
      <c r="A875"/>
      <c r="B875"/>
      <c r="C875"/>
      <c r="D875" t="s">
        <v>572</v>
      </c>
      <c r="E875" s="180">
        <v>61.75</v>
      </c>
      <c r="F875" t="s">
        <v>26</v>
      </c>
      <c r="G875" t="s">
        <v>26</v>
      </c>
      <c r="H875" s="63">
        <v>0</v>
      </c>
      <c r="I875" s="63">
        <v>0</v>
      </c>
      <c r="J875" s="63">
        <v>0</v>
      </c>
      <c r="K875" s="168">
        <v>0</v>
      </c>
      <c r="L875" s="63"/>
      <c r="M875" s="63">
        <v>0</v>
      </c>
      <c r="N875" s="63">
        <v>0</v>
      </c>
      <c r="O875" s="63">
        <v>0</v>
      </c>
      <c r="P875" s="169">
        <v>1</v>
      </c>
      <c r="Q875" s="170">
        <v>0</v>
      </c>
      <c r="R875" s="107"/>
    </row>
    <row r="876" spans="1:18" ht="15.75">
      <c r="A876"/>
      <c r="B876"/>
      <c r="C876"/>
      <c r="D876" t="s">
        <v>69</v>
      </c>
      <c r="E876" s="180">
        <v>183</v>
      </c>
      <c r="F876" t="s">
        <v>26</v>
      </c>
      <c r="G876" t="s">
        <v>26</v>
      </c>
      <c r="H876" s="63">
        <v>16</v>
      </c>
      <c r="I876" s="63">
        <v>2928</v>
      </c>
      <c r="J876" s="63">
        <v>0</v>
      </c>
      <c r="K876" s="168">
        <v>2928</v>
      </c>
      <c r="L876" s="63"/>
      <c r="M876" s="63">
        <v>0</v>
      </c>
      <c r="N876" s="63">
        <v>0</v>
      </c>
      <c r="O876" s="63">
        <v>0</v>
      </c>
      <c r="P876" s="169">
        <v>1</v>
      </c>
      <c r="Q876" s="170">
        <v>0</v>
      </c>
      <c r="R876" s="107"/>
    </row>
    <row r="877" spans="1:18" ht="15.75">
      <c r="A877"/>
      <c r="B877"/>
      <c r="C877"/>
      <c r="D877" t="s">
        <v>588</v>
      </c>
      <c r="E877" s="180">
        <v>182</v>
      </c>
      <c r="F877" t="s">
        <v>26</v>
      </c>
      <c r="G877" t="s">
        <v>26</v>
      </c>
      <c r="H877" s="63">
        <v>16</v>
      </c>
      <c r="I877" s="63">
        <v>2912</v>
      </c>
      <c r="J877" s="63">
        <v>0</v>
      </c>
      <c r="K877" s="168">
        <v>2912</v>
      </c>
      <c r="L877" s="63"/>
      <c r="M877" s="63">
        <v>0</v>
      </c>
      <c r="N877" s="63">
        <v>0</v>
      </c>
      <c r="O877" s="63">
        <v>0</v>
      </c>
      <c r="P877" s="169">
        <v>1</v>
      </c>
      <c r="Q877" s="170">
        <v>0</v>
      </c>
      <c r="R877" s="107"/>
    </row>
    <row r="878" spans="1:18" ht="15.75">
      <c r="A878"/>
      <c r="B878"/>
      <c r="C878"/>
      <c r="D878" t="s">
        <v>590</v>
      </c>
      <c r="E878" s="180">
        <v>61.75</v>
      </c>
      <c r="F878" t="s">
        <v>26</v>
      </c>
      <c r="G878" t="s">
        <v>26</v>
      </c>
      <c r="H878" s="63">
        <v>18</v>
      </c>
      <c r="I878" s="63">
        <v>1111.5</v>
      </c>
      <c r="J878" s="63">
        <v>0</v>
      </c>
      <c r="K878" s="168">
        <v>1111.5</v>
      </c>
      <c r="L878" s="63"/>
      <c r="M878" s="63">
        <v>0</v>
      </c>
      <c r="N878" s="63">
        <v>0</v>
      </c>
      <c r="O878" s="63">
        <v>0</v>
      </c>
      <c r="P878" s="169">
        <v>1</v>
      </c>
      <c r="Q878" s="170">
        <v>0</v>
      </c>
      <c r="R878" s="107"/>
    </row>
    <row r="879" spans="1:18" ht="15.75">
      <c r="A879"/>
      <c r="B879"/>
      <c r="C879"/>
      <c r="D879" t="s">
        <v>907</v>
      </c>
      <c r="E879" s="180">
        <v>307</v>
      </c>
      <c r="F879" t="s">
        <v>26</v>
      </c>
      <c r="G879" t="s">
        <v>26</v>
      </c>
      <c r="H879" s="63">
        <v>16</v>
      </c>
      <c r="I879" s="63">
        <v>4912</v>
      </c>
      <c r="J879" s="63">
        <v>0</v>
      </c>
      <c r="K879" s="168">
        <v>4912</v>
      </c>
      <c r="L879" s="63"/>
      <c r="M879" s="63">
        <v>0</v>
      </c>
      <c r="N879" s="63">
        <v>0</v>
      </c>
      <c r="O879" s="63">
        <v>0</v>
      </c>
      <c r="P879" s="169">
        <v>1</v>
      </c>
      <c r="Q879" s="170">
        <v>0</v>
      </c>
      <c r="R879" s="107"/>
    </row>
    <row r="880" spans="1:18" ht="15.75">
      <c r="A880"/>
      <c r="B880"/>
      <c r="C880"/>
      <c r="D880" t="s">
        <v>581</v>
      </c>
      <c r="E880" s="180">
        <v>61.75</v>
      </c>
      <c r="F880" t="s">
        <v>26</v>
      </c>
      <c r="G880" t="s">
        <v>26</v>
      </c>
      <c r="H880" s="63">
        <v>18</v>
      </c>
      <c r="I880" s="63">
        <v>1111.5</v>
      </c>
      <c r="J880" s="63">
        <v>0</v>
      </c>
      <c r="K880" s="168">
        <v>1111.5</v>
      </c>
      <c r="L880" s="63"/>
      <c r="M880" s="63">
        <v>0</v>
      </c>
      <c r="N880" s="63">
        <v>0</v>
      </c>
      <c r="O880" s="63">
        <v>0</v>
      </c>
      <c r="P880" s="169">
        <v>1</v>
      </c>
      <c r="Q880" s="170">
        <v>0</v>
      </c>
      <c r="R880" s="107"/>
    </row>
    <row r="881" spans="1:17" ht="15.75">
      <c r="A881"/>
      <c r="B881"/>
      <c r="C881"/>
      <c r="D881" t="s">
        <v>582</v>
      </c>
      <c r="E881" s="180">
        <v>61.75</v>
      </c>
      <c r="F881" t="s">
        <v>26</v>
      </c>
      <c r="G881" t="s">
        <v>26</v>
      </c>
      <c r="H881" s="63">
        <v>18</v>
      </c>
      <c r="I881" s="63">
        <v>1111.5</v>
      </c>
      <c r="J881" s="63">
        <v>0</v>
      </c>
      <c r="K881" s="168">
        <v>1111.5</v>
      </c>
      <c r="L881" s="63"/>
      <c r="M881" s="63">
        <v>0</v>
      </c>
      <c r="N881" s="63">
        <v>0</v>
      </c>
      <c r="O881" s="63">
        <v>0</v>
      </c>
      <c r="P881" s="169">
        <v>1</v>
      </c>
      <c r="Q881" s="170">
        <v>0</v>
      </c>
    </row>
    <row r="882" spans="1:17" ht="15.75">
      <c r="A882"/>
      <c r="B882"/>
      <c r="C882"/>
      <c r="D882" t="s">
        <v>908</v>
      </c>
      <c r="E882" s="180">
        <v>31.5</v>
      </c>
      <c r="F882" t="s">
        <v>26</v>
      </c>
      <c r="G882" t="s">
        <v>26</v>
      </c>
      <c r="H882" s="63">
        <v>18</v>
      </c>
      <c r="I882" s="63">
        <v>567</v>
      </c>
      <c r="J882" s="63">
        <v>0</v>
      </c>
      <c r="K882" s="168">
        <v>567</v>
      </c>
      <c r="L882" s="63"/>
      <c r="M882" s="63">
        <v>0</v>
      </c>
      <c r="N882" s="63">
        <v>0</v>
      </c>
      <c r="O882" s="63">
        <v>0</v>
      </c>
      <c r="P882" s="169">
        <v>1</v>
      </c>
      <c r="Q882" s="170">
        <v>0</v>
      </c>
    </row>
    <row r="883" spans="1:17" ht="15.75">
      <c r="A883"/>
      <c r="B883"/>
      <c r="C883"/>
      <c r="D883" t="s">
        <v>70</v>
      </c>
      <c r="E883" s="180">
        <v>47.5</v>
      </c>
      <c r="F883" t="s">
        <v>26</v>
      </c>
      <c r="G883" t="s">
        <v>26</v>
      </c>
      <c r="H883" s="63">
        <v>18</v>
      </c>
      <c r="I883" s="63">
        <v>855</v>
      </c>
      <c r="J883" s="63">
        <v>0</v>
      </c>
      <c r="K883" s="168">
        <v>855</v>
      </c>
      <c r="L883" s="63"/>
      <c r="M883" s="63">
        <v>0</v>
      </c>
      <c r="N883" s="63">
        <v>0</v>
      </c>
      <c r="O883" s="63">
        <v>0</v>
      </c>
      <c r="P883" s="169">
        <v>1</v>
      </c>
      <c r="Q883" s="170">
        <v>0</v>
      </c>
    </row>
    <row r="884" spans="1:17" ht="15.75">
      <c r="A884"/>
      <c r="B884"/>
      <c r="C884"/>
      <c r="D884" t="s">
        <v>909</v>
      </c>
      <c r="E884" s="180">
        <v>47.5</v>
      </c>
      <c r="F884" t="s">
        <v>26</v>
      </c>
      <c r="G884" t="s">
        <v>26</v>
      </c>
      <c r="H884" s="63">
        <v>18</v>
      </c>
      <c r="I884" s="63">
        <v>855</v>
      </c>
      <c r="J884" s="63">
        <v>0</v>
      </c>
      <c r="K884" s="168">
        <v>855</v>
      </c>
      <c r="L884" s="63"/>
      <c r="M884" s="63">
        <v>0</v>
      </c>
      <c r="N884" s="63">
        <v>0</v>
      </c>
      <c r="O884" s="63">
        <v>0</v>
      </c>
      <c r="P884" s="169">
        <v>1</v>
      </c>
      <c r="Q884" s="170">
        <v>0</v>
      </c>
    </row>
    <row r="885" spans="1:17" ht="15.75">
      <c r="A885"/>
      <c r="B885"/>
      <c r="C885"/>
      <c r="D885" t="s">
        <v>910</v>
      </c>
      <c r="E885" s="180">
        <v>31.5</v>
      </c>
      <c r="F885" t="s">
        <v>26</v>
      </c>
      <c r="G885" t="s">
        <v>26</v>
      </c>
      <c r="H885" s="63">
        <v>18</v>
      </c>
      <c r="I885" s="63">
        <v>567</v>
      </c>
      <c r="J885" s="63">
        <v>0</v>
      </c>
      <c r="K885" s="168">
        <v>567</v>
      </c>
      <c r="L885" s="63"/>
      <c r="M885" s="63">
        <v>0</v>
      </c>
      <c r="N885" s="63">
        <v>0</v>
      </c>
      <c r="O885" s="63">
        <v>0</v>
      </c>
      <c r="P885" s="169">
        <v>1</v>
      </c>
      <c r="Q885" s="170">
        <v>0</v>
      </c>
    </row>
    <row r="886" spans="1:17" ht="15.75">
      <c r="A886"/>
      <c r="B886">
        <v>9501304116</v>
      </c>
      <c r="C886" t="s">
        <v>911</v>
      </c>
      <c r="D886" t="s">
        <v>585</v>
      </c>
      <c r="E886" s="180">
        <v>360</v>
      </c>
      <c r="F886" t="s">
        <v>26</v>
      </c>
      <c r="G886" t="s">
        <v>26</v>
      </c>
      <c r="H886" s="63">
        <v>0</v>
      </c>
      <c r="I886" s="63">
        <v>0</v>
      </c>
      <c r="J886" s="63">
        <v>0</v>
      </c>
      <c r="K886" s="168">
        <v>0</v>
      </c>
      <c r="L886" s="63"/>
      <c r="M886" s="63">
        <v>0</v>
      </c>
      <c r="N886" s="63">
        <v>0</v>
      </c>
      <c r="O886" s="63">
        <v>0</v>
      </c>
      <c r="P886" s="169">
        <v>1</v>
      </c>
      <c r="Q886" s="170">
        <v>0</v>
      </c>
    </row>
    <row r="887" spans="1:17" ht="15.75">
      <c r="A887"/>
      <c r="B887"/>
      <c r="C887"/>
      <c r="D887" t="s">
        <v>45</v>
      </c>
      <c r="E887" s="180">
        <v>47.5</v>
      </c>
      <c r="F887" t="s">
        <v>26</v>
      </c>
      <c r="G887" t="s">
        <v>26</v>
      </c>
      <c r="H887" s="63">
        <v>0</v>
      </c>
      <c r="I887" s="63">
        <v>0</v>
      </c>
      <c r="J887" s="63">
        <v>0</v>
      </c>
      <c r="K887" s="168">
        <v>0</v>
      </c>
      <c r="L887" s="63"/>
      <c r="M887" s="63">
        <v>0</v>
      </c>
      <c r="N887" s="63">
        <v>0</v>
      </c>
      <c r="O887" s="63">
        <v>0</v>
      </c>
      <c r="P887" s="169">
        <v>1</v>
      </c>
      <c r="Q887" s="170">
        <v>0</v>
      </c>
    </row>
    <row r="888" spans="1:17" ht="15.75">
      <c r="A888"/>
      <c r="B888"/>
      <c r="C888"/>
      <c r="D888" t="s">
        <v>578</v>
      </c>
      <c r="E888" s="180">
        <v>307</v>
      </c>
      <c r="F888" t="s">
        <v>26</v>
      </c>
      <c r="G888" t="s">
        <v>26</v>
      </c>
      <c r="H888" s="63">
        <v>0</v>
      </c>
      <c r="I888" s="63">
        <v>0</v>
      </c>
      <c r="J888" s="63">
        <v>0</v>
      </c>
      <c r="K888" s="168">
        <v>0</v>
      </c>
      <c r="L888" s="63"/>
      <c r="M888" s="63">
        <v>0</v>
      </c>
      <c r="N888" s="63">
        <v>0</v>
      </c>
      <c r="O888" s="63">
        <v>0</v>
      </c>
      <c r="P888" s="169">
        <v>1</v>
      </c>
      <c r="Q888" s="170">
        <v>0</v>
      </c>
    </row>
    <row r="889" spans="1:17" ht="15.75">
      <c r="A889"/>
      <c r="B889"/>
      <c r="C889"/>
      <c r="D889" t="s">
        <v>69</v>
      </c>
      <c r="E889" s="180">
        <v>183</v>
      </c>
      <c r="F889" t="s">
        <v>26</v>
      </c>
      <c r="G889" t="s">
        <v>26</v>
      </c>
      <c r="H889" s="63">
        <v>136</v>
      </c>
      <c r="I889" s="63">
        <v>24888</v>
      </c>
      <c r="J889" s="63">
        <v>0</v>
      </c>
      <c r="K889" s="168">
        <v>24888</v>
      </c>
      <c r="L889" s="63"/>
      <c r="M889" s="63">
        <v>0</v>
      </c>
      <c r="N889" s="63">
        <v>0</v>
      </c>
      <c r="O889" s="63">
        <v>0</v>
      </c>
      <c r="P889" s="169">
        <v>1</v>
      </c>
      <c r="Q889" s="170">
        <v>0</v>
      </c>
    </row>
    <row r="890" spans="1:17" ht="15.75">
      <c r="A890"/>
      <c r="B890"/>
      <c r="C890"/>
      <c r="D890" t="s">
        <v>587</v>
      </c>
      <c r="E890" s="180">
        <v>61.75</v>
      </c>
      <c r="F890" t="s">
        <v>26</v>
      </c>
      <c r="G890" t="s">
        <v>26</v>
      </c>
      <c r="H890" s="63">
        <v>153</v>
      </c>
      <c r="I890" s="63">
        <v>9447.75</v>
      </c>
      <c r="J890" s="63">
        <v>0</v>
      </c>
      <c r="K890" s="168">
        <v>9447.75</v>
      </c>
      <c r="L890" s="63"/>
      <c r="M890" s="63">
        <v>0</v>
      </c>
      <c r="N890" s="63">
        <v>0</v>
      </c>
      <c r="O890" s="63">
        <v>0</v>
      </c>
      <c r="P890" s="169">
        <v>1</v>
      </c>
      <c r="Q890" s="170">
        <v>0</v>
      </c>
    </row>
    <row r="891" spans="1:17" ht="15.75">
      <c r="A891"/>
      <c r="B891"/>
      <c r="C891"/>
      <c r="D891" t="s">
        <v>588</v>
      </c>
      <c r="E891" s="180">
        <v>182</v>
      </c>
      <c r="F891" t="s">
        <v>26</v>
      </c>
      <c r="G891" t="s">
        <v>26</v>
      </c>
      <c r="H891" s="63">
        <v>136</v>
      </c>
      <c r="I891" s="63">
        <v>24752</v>
      </c>
      <c r="J891" s="63">
        <v>0</v>
      </c>
      <c r="K891" s="168">
        <v>24752</v>
      </c>
      <c r="L891" s="63"/>
      <c r="M891" s="63">
        <v>0</v>
      </c>
      <c r="N891" s="63">
        <v>0</v>
      </c>
      <c r="O891" s="63">
        <v>0</v>
      </c>
      <c r="P891" s="169">
        <v>1</v>
      </c>
      <c r="Q891" s="170">
        <v>0</v>
      </c>
    </row>
    <row r="892" spans="1:17" ht="15.75">
      <c r="A892"/>
      <c r="B892"/>
      <c r="C892"/>
      <c r="D892" t="s">
        <v>590</v>
      </c>
      <c r="E892" s="180">
        <v>61.75</v>
      </c>
      <c r="F892" t="s">
        <v>26</v>
      </c>
      <c r="G892" t="s">
        <v>26</v>
      </c>
      <c r="H892" s="63">
        <v>153</v>
      </c>
      <c r="I892" s="63">
        <v>9447.75</v>
      </c>
      <c r="J892" s="63">
        <v>0</v>
      </c>
      <c r="K892" s="168">
        <v>9447.75</v>
      </c>
      <c r="L892" s="63"/>
      <c r="M892" s="63">
        <v>0</v>
      </c>
      <c r="N892" s="63">
        <v>0</v>
      </c>
      <c r="O892" s="63">
        <v>0</v>
      </c>
      <c r="P892" s="169">
        <v>1</v>
      </c>
      <c r="Q892" s="170">
        <v>0</v>
      </c>
    </row>
    <row r="893" spans="1:17" ht="15.75">
      <c r="A893"/>
      <c r="B893"/>
      <c r="C893"/>
      <c r="D893" t="s">
        <v>907</v>
      </c>
      <c r="E893" s="180">
        <v>307</v>
      </c>
      <c r="F893" t="s">
        <v>26</v>
      </c>
      <c r="G893" t="s">
        <v>26</v>
      </c>
      <c r="H893" s="63">
        <v>88</v>
      </c>
      <c r="I893" s="63">
        <v>27016</v>
      </c>
      <c r="J893" s="63">
        <v>0</v>
      </c>
      <c r="K893" s="168">
        <v>27016</v>
      </c>
      <c r="L893" s="63"/>
      <c r="M893" s="63">
        <v>0</v>
      </c>
      <c r="N893" s="63">
        <v>0</v>
      </c>
      <c r="O893" s="63">
        <v>0</v>
      </c>
      <c r="P893" s="169">
        <v>1</v>
      </c>
      <c r="Q893" s="170">
        <v>0</v>
      </c>
    </row>
    <row r="894" spans="1:17" ht="15.75">
      <c r="A894"/>
      <c r="B894"/>
      <c r="C894"/>
      <c r="D894" t="s">
        <v>908</v>
      </c>
      <c r="E894" s="180">
        <v>31.5</v>
      </c>
      <c r="F894" t="s">
        <v>26</v>
      </c>
      <c r="G894" t="s">
        <v>26</v>
      </c>
      <c r="H894" s="63">
        <v>153</v>
      </c>
      <c r="I894" s="63">
        <v>4819.5</v>
      </c>
      <c r="J894" s="63">
        <v>0</v>
      </c>
      <c r="K894" s="168">
        <v>4819.5</v>
      </c>
      <c r="L894" s="63"/>
      <c r="M894" s="63">
        <v>0</v>
      </c>
      <c r="N894" s="63">
        <v>0</v>
      </c>
      <c r="O894" s="63">
        <v>0</v>
      </c>
      <c r="P894" s="169">
        <v>1</v>
      </c>
      <c r="Q894" s="170">
        <v>0</v>
      </c>
    </row>
    <row r="895" spans="1:17" ht="15.75">
      <c r="A895"/>
      <c r="B895"/>
      <c r="C895"/>
      <c r="D895" t="s">
        <v>70</v>
      </c>
      <c r="E895" s="180">
        <v>47.5</v>
      </c>
      <c r="F895" t="s">
        <v>26</v>
      </c>
      <c r="G895" t="s">
        <v>26</v>
      </c>
      <c r="H895" s="63">
        <v>153</v>
      </c>
      <c r="I895" s="63">
        <v>7267.5</v>
      </c>
      <c r="J895" s="63">
        <v>0</v>
      </c>
      <c r="K895" s="168">
        <v>7267.5</v>
      </c>
      <c r="L895" s="63"/>
      <c r="M895" s="63">
        <v>0</v>
      </c>
      <c r="N895" s="63">
        <v>0</v>
      </c>
      <c r="O895" s="63">
        <v>0</v>
      </c>
      <c r="P895" s="169">
        <v>1</v>
      </c>
      <c r="Q895" s="170">
        <v>0</v>
      </c>
    </row>
    <row r="896" spans="1:17" ht="15.75">
      <c r="A896"/>
      <c r="B896"/>
      <c r="C896"/>
      <c r="D896" t="s">
        <v>910</v>
      </c>
      <c r="E896" s="180">
        <v>31.5</v>
      </c>
      <c r="F896" t="s">
        <v>26</v>
      </c>
      <c r="G896" t="s">
        <v>26</v>
      </c>
      <c r="H896" s="63">
        <v>153</v>
      </c>
      <c r="I896" s="63">
        <v>4819.5</v>
      </c>
      <c r="J896" s="63">
        <v>0</v>
      </c>
      <c r="K896" s="168">
        <v>4819.5</v>
      </c>
      <c r="L896" s="63"/>
      <c r="M896" s="63">
        <v>0</v>
      </c>
      <c r="N896" s="63">
        <v>0</v>
      </c>
      <c r="O896" s="63">
        <v>0</v>
      </c>
      <c r="P896" s="169">
        <v>1</v>
      </c>
      <c r="Q896" s="170">
        <v>0</v>
      </c>
    </row>
    <row r="897" spans="1:17" ht="15.75">
      <c r="A897"/>
      <c r="B897"/>
      <c r="C897"/>
      <c r="D897" t="s">
        <v>912</v>
      </c>
      <c r="E897" s="180">
        <v>61.75</v>
      </c>
      <c r="F897" t="s">
        <v>26</v>
      </c>
      <c r="G897" t="s">
        <v>26</v>
      </c>
      <c r="H897" s="63">
        <v>153</v>
      </c>
      <c r="I897" s="63">
        <v>9447.75</v>
      </c>
      <c r="J897" s="63">
        <v>0</v>
      </c>
      <c r="K897" s="168">
        <v>9447.75</v>
      </c>
      <c r="L897" s="63"/>
      <c r="M897" s="63">
        <v>0</v>
      </c>
      <c r="N897" s="63">
        <v>0</v>
      </c>
      <c r="O897" s="63">
        <v>0</v>
      </c>
      <c r="P897" s="169">
        <v>1</v>
      </c>
      <c r="Q897" s="170">
        <v>0</v>
      </c>
    </row>
    <row r="898" spans="1:17" ht="15.75">
      <c r="A898"/>
      <c r="B898" t="s">
        <v>913</v>
      </c>
      <c r="C898" t="s">
        <v>914</v>
      </c>
      <c r="D898" t="s">
        <v>68</v>
      </c>
      <c r="E898" s="180">
        <v>157</v>
      </c>
      <c r="F898" t="s">
        <v>26</v>
      </c>
      <c r="G898" t="s">
        <v>26</v>
      </c>
      <c r="H898" s="63">
        <v>136</v>
      </c>
      <c r="I898" s="63">
        <v>21352</v>
      </c>
      <c r="J898" s="63">
        <v>0</v>
      </c>
      <c r="K898" s="168">
        <v>21352</v>
      </c>
      <c r="L898" s="63"/>
      <c r="M898" s="63">
        <v>0</v>
      </c>
      <c r="N898" s="63">
        <v>0</v>
      </c>
      <c r="O898" s="63">
        <v>0</v>
      </c>
      <c r="P898" s="169">
        <v>1</v>
      </c>
      <c r="Q898" s="170">
        <v>0</v>
      </c>
    </row>
    <row r="899" spans="1:17" ht="15.75">
      <c r="A899"/>
      <c r="B899"/>
      <c r="C899"/>
      <c r="D899" t="s">
        <v>127</v>
      </c>
      <c r="E899" s="180">
        <v>63</v>
      </c>
      <c r="F899" t="s">
        <v>26</v>
      </c>
      <c r="G899" t="s">
        <v>26</v>
      </c>
      <c r="H899" s="63">
        <v>153</v>
      </c>
      <c r="I899" s="63">
        <v>9639</v>
      </c>
      <c r="J899" s="63">
        <v>0</v>
      </c>
      <c r="K899" s="168">
        <v>9639</v>
      </c>
      <c r="L899" s="63"/>
      <c r="M899" s="63">
        <v>0</v>
      </c>
      <c r="N899" s="63">
        <v>0</v>
      </c>
      <c r="O899" s="63">
        <v>0</v>
      </c>
      <c r="P899" s="169">
        <v>1</v>
      </c>
      <c r="Q899" s="170">
        <v>0</v>
      </c>
    </row>
    <row r="900" spans="1:17" ht="15.75">
      <c r="A900"/>
      <c r="B900"/>
      <c r="C900"/>
      <c r="D900" t="s">
        <v>581</v>
      </c>
      <c r="E900" s="180">
        <v>43</v>
      </c>
      <c r="F900" t="s">
        <v>26</v>
      </c>
      <c r="G900" t="s">
        <v>26</v>
      </c>
      <c r="H900" s="63">
        <v>153</v>
      </c>
      <c r="I900" s="63">
        <v>6579</v>
      </c>
      <c r="J900" s="63">
        <v>0</v>
      </c>
      <c r="K900" s="168">
        <v>6579</v>
      </c>
      <c r="L900" s="63"/>
      <c r="M900" s="63">
        <v>0</v>
      </c>
      <c r="N900" s="63">
        <v>0</v>
      </c>
      <c r="O900" s="63">
        <v>0</v>
      </c>
      <c r="P900" s="169">
        <v>1</v>
      </c>
      <c r="Q900" s="170">
        <v>0</v>
      </c>
    </row>
    <row r="901" spans="1:17" ht="15.75">
      <c r="A901"/>
      <c r="B901"/>
      <c r="C901"/>
      <c r="D901" t="s">
        <v>582</v>
      </c>
      <c r="E901" s="180">
        <v>43</v>
      </c>
      <c r="F901" t="s">
        <v>26</v>
      </c>
      <c r="G901" t="s">
        <v>26</v>
      </c>
      <c r="H901" s="63">
        <v>153</v>
      </c>
      <c r="I901" s="63">
        <v>6579</v>
      </c>
      <c r="J901" s="63">
        <v>0</v>
      </c>
      <c r="K901" s="168">
        <v>6579</v>
      </c>
      <c r="L901" s="63"/>
      <c r="M901" s="63">
        <v>0</v>
      </c>
      <c r="N901" s="63">
        <v>0</v>
      </c>
      <c r="O901" s="63">
        <v>0</v>
      </c>
      <c r="P901" s="169">
        <v>1</v>
      </c>
      <c r="Q901" s="170">
        <v>0</v>
      </c>
    </row>
    <row r="902" spans="1:17" ht="15.75">
      <c r="A902"/>
      <c r="B902"/>
      <c r="C902"/>
      <c r="D902" t="s">
        <v>915</v>
      </c>
      <c r="E902" s="180">
        <v>33</v>
      </c>
      <c r="F902" t="s">
        <v>26</v>
      </c>
      <c r="G902" t="s">
        <v>26</v>
      </c>
      <c r="H902" s="63">
        <v>153</v>
      </c>
      <c r="I902" s="63">
        <v>5049</v>
      </c>
      <c r="J902" s="63">
        <v>0</v>
      </c>
      <c r="K902" s="168">
        <v>5049</v>
      </c>
      <c r="L902" s="63"/>
      <c r="M902" s="63">
        <v>0</v>
      </c>
      <c r="N902" s="63">
        <v>0</v>
      </c>
      <c r="O902" s="63">
        <v>0</v>
      </c>
      <c r="P902" s="169">
        <v>1</v>
      </c>
      <c r="Q902" s="170">
        <v>0</v>
      </c>
    </row>
    <row r="903" spans="1:17" ht="15.75">
      <c r="A903"/>
      <c r="B903"/>
      <c r="C903"/>
      <c r="D903" t="s">
        <v>916</v>
      </c>
      <c r="E903" s="180">
        <v>43</v>
      </c>
      <c r="F903" t="s">
        <v>26</v>
      </c>
      <c r="G903" t="s">
        <v>26</v>
      </c>
      <c r="H903" s="63">
        <v>153</v>
      </c>
      <c r="I903" s="63">
        <v>6579</v>
      </c>
      <c r="J903" s="63">
        <v>0</v>
      </c>
      <c r="K903" s="168">
        <v>6579</v>
      </c>
      <c r="L903" s="63"/>
      <c r="M903" s="63">
        <v>0</v>
      </c>
      <c r="N903" s="63">
        <v>0</v>
      </c>
      <c r="O903" s="63">
        <v>0</v>
      </c>
      <c r="P903" s="169">
        <v>1</v>
      </c>
      <c r="Q903" s="170">
        <v>0</v>
      </c>
    </row>
    <row r="904" spans="1:17" ht="15.75">
      <c r="A904"/>
      <c r="B904"/>
      <c r="C904"/>
      <c r="D904" t="s">
        <v>917</v>
      </c>
      <c r="E904" s="180">
        <v>33</v>
      </c>
      <c r="F904" t="s">
        <v>26</v>
      </c>
      <c r="G904" t="s">
        <v>26</v>
      </c>
      <c r="H904" s="63">
        <v>153</v>
      </c>
      <c r="I904" s="63">
        <v>5049</v>
      </c>
      <c r="J904" s="63">
        <v>0</v>
      </c>
      <c r="K904" s="168">
        <v>5049</v>
      </c>
      <c r="L904" s="63"/>
      <c r="M904" s="63">
        <v>0</v>
      </c>
      <c r="N904" s="63">
        <v>0</v>
      </c>
      <c r="O904" s="63">
        <v>0</v>
      </c>
      <c r="P904" s="169">
        <v>1</v>
      </c>
      <c r="Q904" s="170">
        <v>0</v>
      </c>
    </row>
    <row r="905" spans="1:17" ht="15.75">
      <c r="A905"/>
      <c r="B905"/>
      <c r="C905"/>
      <c r="D905" t="s">
        <v>918</v>
      </c>
      <c r="E905" s="180">
        <v>33</v>
      </c>
      <c r="F905" t="s">
        <v>26</v>
      </c>
      <c r="G905" t="s">
        <v>26</v>
      </c>
      <c r="H905" s="63">
        <v>153</v>
      </c>
      <c r="I905" s="63">
        <v>5049</v>
      </c>
      <c r="J905" s="63">
        <v>0</v>
      </c>
      <c r="K905" s="168">
        <v>5049</v>
      </c>
      <c r="L905" s="63"/>
      <c r="M905" s="63">
        <v>0</v>
      </c>
      <c r="N905" s="63">
        <v>0</v>
      </c>
      <c r="O905" s="63">
        <v>0</v>
      </c>
      <c r="P905" s="169">
        <v>1</v>
      </c>
      <c r="Q905" s="170">
        <v>0</v>
      </c>
    </row>
    <row r="906" spans="1:17" ht="15.75">
      <c r="A906"/>
      <c r="B906"/>
      <c r="C906"/>
      <c r="D906" t="s">
        <v>919</v>
      </c>
      <c r="E906" s="180">
        <v>23</v>
      </c>
      <c r="F906" t="s">
        <v>26</v>
      </c>
      <c r="G906" t="s">
        <v>26</v>
      </c>
      <c r="H906" s="63">
        <v>153</v>
      </c>
      <c r="I906" s="63">
        <v>3519</v>
      </c>
      <c r="J906" s="63">
        <v>0</v>
      </c>
      <c r="K906" s="168">
        <v>3519</v>
      </c>
      <c r="L906" s="63"/>
      <c r="M906" s="63">
        <v>0</v>
      </c>
      <c r="N906" s="63">
        <v>0</v>
      </c>
      <c r="O906" s="63">
        <v>0</v>
      </c>
      <c r="P906" s="169">
        <v>1</v>
      </c>
      <c r="Q906" s="170">
        <v>0</v>
      </c>
    </row>
    <row r="907" spans="1:17" ht="15.75">
      <c r="A907"/>
      <c r="B907"/>
      <c r="C907"/>
      <c r="D907" t="s">
        <v>920</v>
      </c>
      <c r="E907" s="180">
        <v>33</v>
      </c>
      <c r="F907" t="s">
        <v>26</v>
      </c>
      <c r="G907" t="s">
        <v>26</v>
      </c>
      <c r="H907" s="63">
        <v>153</v>
      </c>
      <c r="I907" s="63">
        <v>5049</v>
      </c>
      <c r="J907" s="63">
        <v>0</v>
      </c>
      <c r="K907" s="168">
        <v>5049</v>
      </c>
      <c r="L907" s="63"/>
      <c r="M907" s="63">
        <v>0</v>
      </c>
      <c r="N907" s="63">
        <v>0</v>
      </c>
      <c r="O907" s="63">
        <v>0</v>
      </c>
      <c r="P907" s="169">
        <v>1</v>
      </c>
      <c r="Q907" s="170">
        <v>0</v>
      </c>
    </row>
    <row r="908" spans="1:17" ht="15.75">
      <c r="A908"/>
      <c r="B908"/>
      <c r="C908"/>
      <c r="D908" t="s">
        <v>921</v>
      </c>
      <c r="E908" s="180">
        <v>43</v>
      </c>
      <c r="F908" t="s">
        <v>26</v>
      </c>
      <c r="G908" t="s">
        <v>26</v>
      </c>
      <c r="H908" s="63">
        <v>153</v>
      </c>
      <c r="I908" s="63">
        <v>6579</v>
      </c>
      <c r="J908" s="63">
        <v>0</v>
      </c>
      <c r="K908" s="168">
        <v>6579</v>
      </c>
      <c r="L908" s="63"/>
      <c r="M908" s="63">
        <v>0</v>
      </c>
      <c r="N908" s="63">
        <v>0</v>
      </c>
      <c r="O908" s="63">
        <v>0</v>
      </c>
      <c r="P908" s="169">
        <v>1</v>
      </c>
      <c r="Q908" s="170">
        <v>0</v>
      </c>
    </row>
    <row r="909" spans="1:17" ht="15.75">
      <c r="A909"/>
      <c r="B909"/>
      <c r="C909"/>
      <c r="D909" t="s">
        <v>922</v>
      </c>
      <c r="E909" s="180">
        <v>33</v>
      </c>
      <c r="F909" t="s">
        <v>26</v>
      </c>
      <c r="G909" t="s">
        <v>26</v>
      </c>
      <c r="H909" s="63">
        <v>153</v>
      </c>
      <c r="I909" s="63">
        <v>5049</v>
      </c>
      <c r="J909" s="63">
        <v>0</v>
      </c>
      <c r="K909" s="168">
        <v>5049</v>
      </c>
      <c r="L909" s="63"/>
      <c r="M909" s="63">
        <v>0</v>
      </c>
      <c r="N909" s="63">
        <v>0</v>
      </c>
      <c r="O909" s="63">
        <v>0</v>
      </c>
      <c r="P909" s="169">
        <v>1</v>
      </c>
      <c r="Q909" s="170">
        <v>0</v>
      </c>
    </row>
    <row r="910" spans="1:17" ht="15.75">
      <c r="A910"/>
      <c r="B910"/>
      <c r="C910"/>
      <c r="D910" t="s">
        <v>923</v>
      </c>
      <c r="E910" s="180">
        <v>43</v>
      </c>
      <c r="F910" t="s">
        <v>26</v>
      </c>
      <c r="G910" t="s">
        <v>26</v>
      </c>
      <c r="H910" s="63">
        <v>153</v>
      </c>
      <c r="I910" s="63">
        <v>6579</v>
      </c>
      <c r="J910" s="63">
        <v>0</v>
      </c>
      <c r="K910" s="168">
        <v>6579</v>
      </c>
      <c r="L910" s="63"/>
      <c r="M910" s="63">
        <v>0</v>
      </c>
      <c r="N910" s="63">
        <v>0</v>
      </c>
      <c r="O910" s="63">
        <v>0</v>
      </c>
      <c r="P910" s="169">
        <v>1</v>
      </c>
      <c r="Q910" s="170">
        <v>0</v>
      </c>
    </row>
    <row r="911" spans="1:17" ht="15.75">
      <c r="A911" t="s">
        <v>924</v>
      </c>
      <c r="B911" t="s">
        <v>111</v>
      </c>
      <c r="C911" t="s">
        <v>925</v>
      </c>
      <c r="D911" t="s">
        <v>926</v>
      </c>
      <c r="E911" s="180">
        <v>47.5</v>
      </c>
      <c r="F911" t="s">
        <v>26</v>
      </c>
      <c r="G911" t="s">
        <v>26</v>
      </c>
      <c r="H911" s="63">
        <v>180</v>
      </c>
      <c r="I911" s="63">
        <v>8550</v>
      </c>
      <c r="J911" s="63">
        <v>0</v>
      </c>
      <c r="K911" s="168">
        <v>8550</v>
      </c>
      <c r="L911" s="63"/>
      <c r="M911" s="63">
        <v>0</v>
      </c>
      <c r="N911" s="63">
        <v>0</v>
      </c>
      <c r="O911" s="63">
        <v>0</v>
      </c>
      <c r="P911" s="169">
        <v>1</v>
      </c>
      <c r="Q911" s="170">
        <v>0</v>
      </c>
    </row>
    <row r="912" spans="1:17" ht="15.75">
      <c r="A912" t="s">
        <v>927</v>
      </c>
      <c r="B912" t="s">
        <v>111</v>
      </c>
      <c r="C912" t="s">
        <v>928</v>
      </c>
      <c r="D912" t="s">
        <v>26</v>
      </c>
      <c r="E912" s="180">
        <v>83</v>
      </c>
      <c r="F912" t="s">
        <v>26</v>
      </c>
      <c r="G912" t="s">
        <v>26</v>
      </c>
      <c r="H912" s="63">
        <v>180</v>
      </c>
      <c r="I912" s="63">
        <v>14940</v>
      </c>
      <c r="J912" s="63">
        <v>0</v>
      </c>
      <c r="K912" s="168">
        <v>14940</v>
      </c>
      <c r="L912" s="63"/>
      <c r="M912" s="63">
        <v>0</v>
      </c>
      <c r="N912" s="63">
        <v>0</v>
      </c>
      <c r="O912" s="63">
        <v>0</v>
      </c>
      <c r="P912" s="169">
        <v>1</v>
      </c>
      <c r="Q912" s="170">
        <v>0</v>
      </c>
    </row>
    <row r="913" spans="1:17" ht="15.75">
      <c r="A913"/>
      <c r="B913"/>
      <c r="C913"/>
      <c r="D913"/>
      <c r="E913" s="180">
        <v>170</v>
      </c>
      <c r="F913" t="s">
        <v>26</v>
      </c>
      <c r="G913" t="s">
        <v>26</v>
      </c>
      <c r="H913" s="63">
        <v>1120</v>
      </c>
      <c r="I913" s="63">
        <v>190400</v>
      </c>
      <c r="J913" s="63">
        <v>0</v>
      </c>
      <c r="K913" s="168">
        <v>190400</v>
      </c>
      <c r="L913" s="63"/>
      <c r="M913" s="63">
        <v>0</v>
      </c>
      <c r="N913" s="63">
        <v>0</v>
      </c>
      <c r="O913" s="63">
        <v>0</v>
      </c>
      <c r="P913" s="169">
        <v>7</v>
      </c>
      <c r="Q913" s="170">
        <v>0</v>
      </c>
    </row>
    <row r="914" spans="1:17" ht="15.75">
      <c r="A914"/>
      <c r="B914"/>
      <c r="C914"/>
      <c r="D914"/>
      <c r="E914" s="180">
        <v>43</v>
      </c>
      <c r="F914" t="s">
        <v>26</v>
      </c>
      <c r="G914" t="s">
        <v>26</v>
      </c>
      <c r="H914" s="63">
        <v>6660</v>
      </c>
      <c r="I914" s="63">
        <v>286380</v>
      </c>
      <c r="J914" s="63">
        <v>0</v>
      </c>
      <c r="K914" s="168">
        <v>286380</v>
      </c>
      <c r="L914" s="63"/>
      <c r="M914" s="63">
        <v>0</v>
      </c>
      <c r="N914" s="63">
        <v>0</v>
      </c>
      <c r="O914" s="63">
        <v>0</v>
      </c>
      <c r="P914" s="169">
        <v>37</v>
      </c>
      <c r="Q914" s="170">
        <v>0</v>
      </c>
    </row>
    <row r="915" spans="1:17" ht="15.75">
      <c r="A915"/>
      <c r="B915"/>
      <c r="C915"/>
      <c r="D915"/>
      <c r="E915" s="180">
        <v>33</v>
      </c>
      <c r="F915" t="s">
        <v>26</v>
      </c>
      <c r="G915" t="s">
        <v>26</v>
      </c>
      <c r="H915" s="63">
        <v>7740</v>
      </c>
      <c r="I915" s="63">
        <v>255420</v>
      </c>
      <c r="J915" s="63">
        <v>0</v>
      </c>
      <c r="K915" s="168">
        <v>255420</v>
      </c>
      <c r="L915" s="63"/>
      <c r="M915" s="63">
        <v>0</v>
      </c>
      <c r="N915" s="63">
        <v>0</v>
      </c>
      <c r="O915" s="63">
        <v>0</v>
      </c>
      <c r="P915" s="169">
        <v>43</v>
      </c>
      <c r="Q915" s="170">
        <v>0</v>
      </c>
    </row>
    <row r="916" spans="1:17" ht="15.75">
      <c r="A916"/>
      <c r="B916"/>
      <c r="C916"/>
      <c r="D916"/>
      <c r="E916" s="180">
        <v>23</v>
      </c>
      <c r="F916" t="s">
        <v>26</v>
      </c>
      <c r="G916" t="s">
        <v>26</v>
      </c>
      <c r="H916" s="63">
        <v>540</v>
      </c>
      <c r="I916" s="63">
        <v>12420</v>
      </c>
      <c r="J916" s="63">
        <v>0</v>
      </c>
      <c r="K916" s="168">
        <v>12420</v>
      </c>
      <c r="L916" s="63"/>
      <c r="M916" s="63">
        <v>0</v>
      </c>
      <c r="N916" s="63">
        <v>0</v>
      </c>
      <c r="O916" s="63">
        <v>0</v>
      </c>
      <c r="P916" s="169">
        <v>3</v>
      </c>
      <c r="Q916" s="170">
        <v>0</v>
      </c>
    </row>
    <row r="917" spans="1:17" ht="15.75">
      <c r="A917"/>
      <c r="B917"/>
      <c r="C917"/>
      <c r="D917"/>
      <c r="E917" s="180">
        <v>63</v>
      </c>
      <c r="F917" t="s">
        <v>26</v>
      </c>
      <c r="G917" t="s">
        <v>26</v>
      </c>
      <c r="H917" s="63">
        <v>360</v>
      </c>
      <c r="I917" s="63">
        <v>22680</v>
      </c>
      <c r="J917" s="63">
        <v>0</v>
      </c>
      <c r="K917" s="168">
        <v>22680</v>
      </c>
      <c r="L917" s="63"/>
      <c r="M917" s="63">
        <v>0</v>
      </c>
      <c r="N917" s="63">
        <v>0</v>
      </c>
      <c r="O917" s="63">
        <v>0</v>
      </c>
      <c r="P917" s="169">
        <v>2</v>
      </c>
      <c r="Q917" s="170">
        <v>0</v>
      </c>
    </row>
    <row r="918" spans="1:17" ht="15.75">
      <c r="A918"/>
      <c r="B918"/>
      <c r="C918"/>
      <c r="D918" t="s">
        <v>929</v>
      </c>
      <c r="E918" s="180">
        <v>33</v>
      </c>
      <c r="F918" t="s">
        <v>26</v>
      </c>
      <c r="G918" t="s">
        <v>26</v>
      </c>
      <c r="H918" s="63">
        <v>180</v>
      </c>
      <c r="I918" s="63">
        <v>5940</v>
      </c>
      <c r="J918" s="63">
        <v>0</v>
      </c>
      <c r="K918" s="168">
        <v>5940</v>
      </c>
      <c r="L918" s="63"/>
      <c r="M918" s="63">
        <v>0</v>
      </c>
      <c r="N918" s="63">
        <v>0</v>
      </c>
      <c r="O918" s="63">
        <v>0</v>
      </c>
      <c r="P918" s="169">
        <v>1</v>
      </c>
      <c r="Q918" s="170">
        <v>0</v>
      </c>
    </row>
    <row r="919" spans="1:17" ht="15.75">
      <c r="A919" t="s">
        <v>930</v>
      </c>
      <c r="B919">
        <v>9501276544</v>
      </c>
      <c r="C919" t="s">
        <v>931</v>
      </c>
      <c r="D919" t="s">
        <v>932</v>
      </c>
      <c r="E919" s="180">
        <v>35</v>
      </c>
      <c r="F919" t="s">
        <v>26</v>
      </c>
      <c r="G919" t="s">
        <v>26</v>
      </c>
      <c r="H919" s="63">
        <v>180</v>
      </c>
      <c r="I919" s="63">
        <v>6300</v>
      </c>
      <c r="J919" s="63">
        <v>0</v>
      </c>
      <c r="K919" s="168">
        <v>6300</v>
      </c>
      <c r="L919" s="63"/>
      <c r="M919" s="63">
        <v>0</v>
      </c>
      <c r="N919" s="63">
        <v>0</v>
      </c>
      <c r="O919" s="63">
        <v>0</v>
      </c>
      <c r="P919" s="169">
        <v>1</v>
      </c>
      <c r="Q919" s="170">
        <v>0</v>
      </c>
    </row>
    <row r="920" spans="1:17" ht="15.75">
      <c r="A920"/>
      <c r="B920"/>
      <c r="C920"/>
      <c r="D920" t="s">
        <v>933</v>
      </c>
      <c r="E920" s="180">
        <v>35</v>
      </c>
      <c r="F920" t="s">
        <v>26</v>
      </c>
      <c r="G920" t="s">
        <v>26</v>
      </c>
      <c r="H920" s="63">
        <v>180</v>
      </c>
      <c r="I920" s="63">
        <v>6300</v>
      </c>
      <c r="J920" s="63">
        <v>0</v>
      </c>
      <c r="K920" s="168">
        <v>6300</v>
      </c>
      <c r="L920" s="63"/>
      <c r="M920" s="63">
        <v>0</v>
      </c>
      <c r="N920" s="63">
        <v>0</v>
      </c>
      <c r="O920" s="63">
        <v>0</v>
      </c>
      <c r="P920" s="169">
        <v>1</v>
      </c>
      <c r="Q920" s="170">
        <v>0</v>
      </c>
    </row>
    <row r="921" spans="1:17" ht="15.75">
      <c r="A921"/>
      <c r="B921"/>
      <c r="C921"/>
      <c r="D921" t="s">
        <v>934</v>
      </c>
      <c r="E921" s="180">
        <v>45</v>
      </c>
      <c r="F921" t="s">
        <v>26</v>
      </c>
      <c r="G921" t="s">
        <v>26</v>
      </c>
      <c r="H921" s="63">
        <v>135</v>
      </c>
      <c r="I921" s="63">
        <v>6075</v>
      </c>
      <c r="J921" s="63">
        <v>0</v>
      </c>
      <c r="K921" s="168">
        <v>6075</v>
      </c>
      <c r="L921" s="63"/>
      <c r="M921" s="63">
        <v>0</v>
      </c>
      <c r="N921" s="63">
        <v>0</v>
      </c>
      <c r="O921" s="63">
        <v>0</v>
      </c>
      <c r="P921" s="169">
        <v>1</v>
      </c>
      <c r="Q921" s="170">
        <v>0</v>
      </c>
    </row>
    <row r="922" spans="1:17" ht="15.75">
      <c r="A922" t="s">
        <v>935</v>
      </c>
      <c r="B922" t="s">
        <v>111</v>
      </c>
      <c r="C922" t="s">
        <v>936</v>
      </c>
      <c r="D922" t="s">
        <v>372</v>
      </c>
      <c r="E922" s="180">
        <v>175</v>
      </c>
      <c r="F922" t="s">
        <v>26</v>
      </c>
      <c r="G922" t="s">
        <v>26</v>
      </c>
      <c r="H922" s="63">
        <v>0</v>
      </c>
      <c r="I922" s="63">
        <v>0</v>
      </c>
      <c r="J922" s="63">
        <v>0</v>
      </c>
      <c r="K922" s="168">
        <v>0</v>
      </c>
      <c r="L922" s="63"/>
      <c r="M922" s="63">
        <v>0</v>
      </c>
      <c r="N922" s="63">
        <v>0</v>
      </c>
      <c r="O922" s="63">
        <v>0</v>
      </c>
      <c r="P922" s="169">
        <v>1</v>
      </c>
      <c r="Q922" s="170">
        <v>0</v>
      </c>
    </row>
    <row r="923" spans="1:17" ht="15.75">
      <c r="A923"/>
      <c r="B923"/>
      <c r="C923"/>
      <c r="D923" t="s">
        <v>377</v>
      </c>
      <c r="E923" s="180">
        <v>204</v>
      </c>
      <c r="F923" t="s">
        <v>26</v>
      </c>
      <c r="G923" t="s">
        <v>26</v>
      </c>
      <c r="H923" s="63">
        <v>0</v>
      </c>
      <c r="I923" s="63">
        <v>0</v>
      </c>
      <c r="J923" s="63">
        <v>0</v>
      </c>
      <c r="K923" s="168">
        <v>0</v>
      </c>
      <c r="L923" s="63"/>
      <c r="M923" s="63">
        <v>0</v>
      </c>
      <c r="N923" s="63">
        <v>0</v>
      </c>
      <c r="O923" s="63">
        <v>0</v>
      </c>
      <c r="P923" s="169">
        <v>1</v>
      </c>
      <c r="Q923" s="170">
        <v>0</v>
      </c>
    </row>
    <row r="924" spans="1:17" ht="15.75">
      <c r="A924"/>
      <c r="B924">
        <v>9501275828</v>
      </c>
      <c r="C924" t="s">
        <v>937</v>
      </c>
      <c r="D924" t="s">
        <v>646</v>
      </c>
      <c r="E924" s="180">
        <v>47.5</v>
      </c>
      <c r="F924" t="s">
        <v>26</v>
      </c>
      <c r="G924" t="s">
        <v>26</v>
      </c>
      <c r="H924" s="63">
        <v>171</v>
      </c>
      <c r="I924" s="63">
        <v>8122.5</v>
      </c>
      <c r="J924" s="63">
        <v>0</v>
      </c>
      <c r="K924" s="168">
        <v>8122.5</v>
      </c>
      <c r="L924" s="63"/>
      <c r="M924" s="63">
        <v>0</v>
      </c>
      <c r="N924" s="63">
        <v>0</v>
      </c>
      <c r="O924" s="63">
        <v>0</v>
      </c>
      <c r="P924" s="169">
        <v>1</v>
      </c>
      <c r="Q924" s="170">
        <v>0</v>
      </c>
    </row>
    <row r="925" spans="1:17" ht="15.75">
      <c r="A925"/>
      <c r="B925"/>
      <c r="C925"/>
      <c r="D925" t="s">
        <v>647</v>
      </c>
      <c r="E925" s="180">
        <v>47.5</v>
      </c>
      <c r="F925" t="s">
        <v>26</v>
      </c>
      <c r="G925" t="s">
        <v>26</v>
      </c>
      <c r="H925" s="63">
        <v>171</v>
      </c>
      <c r="I925" s="63">
        <v>8122.5</v>
      </c>
      <c r="J925" s="63">
        <v>0</v>
      </c>
      <c r="K925" s="168">
        <v>8122.5</v>
      </c>
      <c r="L925" s="63"/>
      <c r="M925" s="63">
        <v>0</v>
      </c>
      <c r="N925" s="63">
        <v>0</v>
      </c>
      <c r="O925" s="63">
        <v>0</v>
      </c>
      <c r="P925" s="169">
        <v>1</v>
      </c>
      <c r="Q925" s="170">
        <v>0</v>
      </c>
    </row>
    <row r="926" spans="1:17" ht="15.75">
      <c r="A926"/>
      <c r="B926"/>
      <c r="C926"/>
      <c r="D926" t="s">
        <v>50</v>
      </c>
      <c r="E926" s="180">
        <v>61.75</v>
      </c>
      <c r="F926" t="s">
        <v>26</v>
      </c>
      <c r="G926" t="s">
        <v>26</v>
      </c>
      <c r="H926" s="63">
        <v>171</v>
      </c>
      <c r="I926" s="63">
        <v>10559.25</v>
      </c>
      <c r="J926" s="63">
        <v>0</v>
      </c>
      <c r="K926" s="168">
        <v>10559.25</v>
      </c>
      <c r="L926" s="63"/>
      <c r="M926" s="63">
        <v>0</v>
      </c>
      <c r="N926" s="63">
        <v>0</v>
      </c>
      <c r="O926" s="63">
        <v>0</v>
      </c>
      <c r="P926" s="169">
        <v>1</v>
      </c>
      <c r="Q926" s="170">
        <v>0</v>
      </c>
    </row>
    <row r="927" spans="1:17" ht="15.75">
      <c r="A927"/>
      <c r="B927"/>
      <c r="C927"/>
      <c r="D927" t="s">
        <v>355</v>
      </c>
      <c r="E927" s="180">
        <v>61.75</v>
      </c>
      <c r="F927" t="s">
        <v>26</v>
      </c>
      <c r="G927" t="s">
        <v>26</v>
      </c>
      <c r="H927" s="63">
        <v>171</v>
      </c>
      <c r="I927" s="63">
        <v>10559.25</v>
      </c>
      <c r="J927" s="63">
        <v>0</v>
      </c>
      <c r="K927" s="168">
        <v>10559.25</v>
      </c>
      <c r="L927" s="63"/>
      <c r="M927" s="63">
        <v>0</v>
      </c>
      <c r="N927" s="63">
        <v>0</v>
      </c>
      <c r="O927" s="63">
        <v>0</v>
      </c>
      <c r="P927" s="169">
        <v>1</v>
      </c>
      <c r="Q927" s="170">
        <v>0</v>
      </c>
    </row>
    <row r="928" spans="1:17" ht="15.75">
      <c r="A928"/>
      <c r="B928"/>
      <c r="C928"/>
      <c r="D928" t="s">
        <v>648</v>
      </c>
      <c r="E928" s="180">
        <v>47.5</v>
      </c>
      <c r="F928" t="s">
        <v>26</v>
      </c>
      <c r="G928" t="s">
        <v>26</v>
      </c>
      <c r="H928" s="63">
        <v>171</v>
      </c>
      <c r="I928" s="63">
        <v>8122.5</v>
      </c>
      <c r="J928" s="63">
        <v>0</v>
      </c>
      <c r="K928" s="168">
        <v>8122.5</v>
      </c>
      <c r="L928" s="63"/>
      <c r="M928" s="63">
        <v>0</v>
      </c>
      <c r="N928" s="63">
        <v>0</v>
      </c>
      <c r="O928" s="63">
        <v>0</v>
      </c>
      <c r="P928" s="169">
        <v>1</v>
      </c>
      <c r="Q928" s="170">
        <v>0</v>
      </c>
    </row>
    <row r="929" spans="1:17" ht="15.75">
      <c r="A929"/>
      <c r="B929"/>
      <c r="C929"/>
      <c r="D929" t="s">
        <v>650</v>
      </c>
      <c r="E929" s="180">
        <v>31.5</v>
      </c>
      <c r="F929" t="s">
        <v>26</v>
      </c>
      <c r="G929" t="s">
        <v>26</v>
      </c>
      <c r="H929" s="63">
        <v>171</v>
      </c>
      <c r="I929" s="63">
        <v>5386.5</v>
      </c>
      <c r="J929" s="63">
        <v>0</v>
      </c>
      <c r="K929" s="168">
        <v>5386.5</v>
      </c>
      <c r="L929" s="63"/>
      <c r="M929" s="63">
        <v>0</v>
      </c>
      <c r="N929" s="63">
        <v>0</v>
      </c>
      <c r="O929" s="63">
        <v>0</v>
      </c>
      <c r="P929" s="169">
        <v>1</v>
      </c>
      <c r="Q929" s="170">
        <v>0</v>
      </c>
    </row>
    <row r="930" spans="1:17" ht="15.75">
      <c r="A930"/>
      <c r="B930"/>
      <c r="C930"/>
      <c r="D930" t="s">
        <v>651</v>
      </c>
      <c r="E930" s="180">
        <v>61.75</v>
      </c>
      <c r="F930" t="s">
        <v>26</v>
      </c>
      <c r="G930" t="s">
        <v>26</v>
      </c>
      <c r="H930" s="63">
        <v>171</v>
      </c>
      <c r="I930" s="63">
        <v>10559.25</v>
      </c>
      <c r="J930" s="63">
        <v>0</v>
      </c>
      <c r="K930" s="168">
        <v>10559.25</v>
      </c>
      <c r="L930" s="63"/>
      <c r="M930" s="63">
        <v>0</v>
      </c>
      <c r="N930" s="63">
        <v>0</v>
      </c>
      <c r="O930" s="63">
        <v>0</v>
      </c>
      <c r="P930" s="169">
        <v>1</v>
      </c>
      <c r="Q930" s="170">
        <v>0</v>
      </c>
    </row>
    <row r="931" spans="1:17" ht="15.75">
      <c r="A931"/>
      <c r="B931"/>
      <c r="C931"/>
      <c r="D931" t="s">
        <v>357</v>
      </c>
      <c r="E931" s="180">
        <v>61.75</v>
      </c>
      <c r="F931" t="s">
        <v>26</v>
      </c>
      <c r="G931" t="s">
        <v>26</v>
      </c>
      <c r="H931" s="63">
        <v>171</v>
      </c>
      <c r="I931" s="63">
        <v>10559.25</v>
      </c>
      <c r="J931" s="63">
        <v>0</v>
      </c>
      <c r="K931" s="168">
        <v>10559.25</v>
      </c>
      <c r="L931" s="63"/>
      <c r="M931" s="63">
        <v>0</v>
      </c>
      <c r="N931" s="63">
        <v>0</v>
      </c>
      <c r="O931" s="63">
        <v>0</v>
      </c>
      <c r="P931" s="169">
        <v>1</v>
      </c>
      <c r="Q931" s="170">
        <v>0</v>
      </c>
    </row>
    <row r="932" spans="1:17" ht="15.75">
      <c r="A932"/>
      <c r="B932"/>
      <c r="C932"/>
      <c r="D932" t="s">
        <v>652</v>
      </c>
      <c r="E932" s="180">
        <v>47.5</v>
      </c>
      <c r="F932" t="s">
        <v>26</v>
      </c>
      <c r="G932" t="s">
        <v>26</v>
      </c>
      <c r="H932" s="63">
        <v>171</v>
      </c>
      <c r="I932" s="63">
        <v>8122.5</v>
      </c>
      <c r="J932" s="63">
        <v>0</v>
      </c>
      <c r="K932" s="168">
        <v>8122.5</v>
      </c>
      <c r="L932" s="63"/>
      <c r="M932" s="63">
        <v>0</v>
      </c>
      <c r="N932" s="63">
        <v>0</v>
      </c>
      <c r="O932" s="63">
        <v>0</v>
      </c>
      <c r="P932" s="169">
        <v>1</v>
      </c>
      <c r="Q932" s="170">
        <v>0</v>
      </c>
    </row>
    <row r="933" spans="1:17" ht="15.75">
      <c r="A933"/>
      <c r="B933"/>
      <c r="C933"/>
      <c r="D933" t="s">
        <v>938</v>
      </c>
      <c r="E933" s="180">
        <v>31.5</v>
      </c>
      <c r="F933" t="s">
        <v>26</v>
      </c>
      <c r="G933" t="s">
        <v>26</v>
      </c>
      <c r="H933" s="63">
        <v>171</v>
      </c>
      <c r="I933" s="63">
        <v>5386.5</v>
      </c>
      <c r="J933" s="63">
        <v>0</v>
      </c>
      <c r="K933" s="168">
        <v>5386.5</v>
      </c>
      <c r="L933" s="63"/>
      <c r="M933" s="63">
        <v>0</v>
      </c>
      <c r="N933" s="63">
        <v>0</v>
      </c>
      <c r="O933" s="63">
        <v>0</v>
      </c>
      <c r="P933" s="169">
        <v>1</v>
      </c>
      <c r="Q933" s="170">
        <v>0</v>
      </c>
    </row>
    <row r="934" spans="1:17" ht="15.75">
      <c r="A934"/>
      <c r="B934"/>
      <c r="C934"/>
      <c r="D934" t="s">
        <v>939</v>
      </c>
      <c r="E934" s="180">
        <v>47.5</v>
      </c>
      <c r="F934" t="s">
        <v>26</v>
      </c>
      <c r="G934" t="s">
        <v>26</v>
      </c>
      <c r="H934" s="63">
        <v>171</v>
      </c>
      <c r="I934" s="63">
        <v>8122.5</v>
      </c>
      <c r="J934" s="63">
        <v>0</v>
      </c>
      <c r="K934" s="168">
        <v>8122.5</v>
      </c>
      <c r="L934" s="63"/>
      <c r="M934" s="63">
        <v>0</v>
      </c>
      <c r="N934" s="63">
        <v>0</v>
      </c>
      <c r="O934" s="63">
        <v>0</v>
      </c>
      <c r="P934" s="169">
        <v>1</v>
      </c>
      <c r="Q934" s="170">
        <v>0</v>
      </c>
    </row>
    <row r="935" spans="1:17" ht="15.75">
      <c r="A935"/>
      <c r="B935"/>
      <c r="C935"/>
      <c r="D935" t="s">
        <v>940</v>
      </c>
      <c r="E935" s="180">
        <v>47.5</v>
      </c>
      <c r="F935" t="s">
        <v>26</v>
      </c>
      <c r="G935" t="s">
        <v>26</v>
      </c>
      <c r="H935" s="63">
        <v>171</v>
      </c>
      <c r="I935" s="63">
        <v>8122.5</v>
      </c>
      <c r="J935" s="63">
        <v>0</v>
      </c>
      <c r="K935" s="168">
        <v>8122.5</v>
      </c>
      <c r="L935" s="63"/>
      <c r="M935" s="63">
        <v>0</v>
      </c>
      <c r="N935" s="63">
        <v>0</v>
      </c>
      <c r="O935" s="63">
        <v>0</v>
      </c>
      <c r="P935" s="169">
        <v>1</v>
      </c>
      <c r="Q935" s="170">
        <v>0</v>
      </c>
    </row>
    <row r="936" spans="1:17" ht="15.75">
      <c r="A936" t="s">
        <v>941</v>
      </c>
      <c r="B936" t="s">
        <v>942</v>
      </c>
      <c r="C936" t="s">
        <v>943</v>
      </c>
      <c r="D936" t="s">
        <v>944</v>
      </c>
      <c r="E936" s="180">
        <v>45</v>
      </c>
      <c r="F936" t="s">
        <v>26</v>
      </c>
      <c r="G936" t="s">
        <v>26</v>
      </c>
      <c r="H936" s="63">
        <v>153</v>
      </c>
      <c r="I936" s="63">
        <v>6885</v>
      </c>
      <c r="J936" s="63">
        <v>0</v>
      </c>
      <c r="K936" s="168">
        <v>6885</v>
      </c>
      <c r="L936" s="63"/>
      <c r="M936" s="63">
        <v>0</v>
      </c>
      <c r="N936" s="63">
        <v>0</v>
      </c>
      <c r="O936" s="63">
        <v>0</v>
      </c>
      <c r="P936" s="169">
        <v>1</v>
      </c>
      <c r="Q936" s="170">
        <v>0</v>
      </c>
    </row>
    <row r="937" spans="1:17" ht="15.75">
      <c r="A937" t="s">
        <v>945</v>
      </c>
      <c r="B937">
        <v>9501304231</v>
      </c>
      <c r="C937" t="s">
        <v>946</v>
      </c>
      <c r="D937" t="s">
        <v>947</v>
      </c>
      <c r="E937" s="180">
        <v>33</v>
      </c>
      <c r="F937" t="s">
        <v>26</v>
      </c>
      <c r="G937" t="s">
        <v>26</v>
      </c>
      <c r="H937" s="63">
        <v>91.8</v>
      </c>
      <c r="I937" s="63">
        <v>3029.4</v>
      </c>
      <c r="J937" s="63">
        <v>0</v>
      </c>
      <c r="K937" s="168">
        <v>3029.4</v>
      </c>
      <c r="L937" s="63"/>
      <c r="M937" s="63">
        <v>0</v>
      </c>
      <c r="N937" s="63">
        <v>0</v>
      </c>
      <c r="O937" s="63">
        <v>0</v>
      </c>
      <c r="P937" s="169">
        <v>1</v>
      </c>
      <c r="Q937" s="170">
        <v>0</v>
      </c>
    </row>
    <row r="938" spans="1:17" ht="15.75">
      <c r="A938"/>
      <c r="B938">
        <v>9501297441</v>
      </c>
      <c r="C938" t="s">
        <v>948</v>
      </c>
      <c r="D938" t="s">
        <v>949</v>
      </c>
      <c r="E938" s="180">
        <v>63</v>
      </c>
      <c r="F938" t="s">
        <v>26</v>
      </c>
      <c r="G938" t="s">
        <v>26</v>
      </c>
      <c r="H938" s="63">
        <v>191</v>
      </c>
      <c r="I938" s="63">
        <v>12033</v>
      </c>
      <c r="J938" s="63">
        <v>0</v>
      </c>
      <c r="K938" s="168">
        <v>12033</v>
      </c>
      <c r="L938" s="63"/>
      <c r="M938" s="63">
        <v>0</v>
      </c>
      <c r="N938" s="63">
        <v>0</v>
      </c>
      <c r="O938" s="63">
        <v>0</v>
      </c>
      <c r="P938" s="169">
        <v>1</v>
      </c>
      <c r="Q938" s="170">
        <v>0</v>
      </c>
    </row>
    <row r="939" spans="1:17" ht="15.75">
      <c r="A939"/>
      <c r="B939">
        <v>9501289344</v>
      </c>
      <c r="C939" t="s">
        <v>950</v>
      </c>
      <c r="D939" t="s">
        <v>951</v>
      </c>
      <c r="E939" s="180">
        <v>33</v>
      </c>
      <c r="F939" t="s">
        <v>26</v>
      </c>
      <c r="G939" t="s">
        <v>26</v>
      </c>
      <c r="H939" s="63">
        <v>216</v>
      </c>
      <c r="I939" s="63">
        <v>7128</v>
      </c>
      <c r="J939" s="63">
        <v>0</v>
      </c>
      <c r="K939" s="168">
        <v>7128</v>
      </c>
      <c r="L939" s="63"/>
      <c r="M939" s="63">
        <v>0</v>
      </c>
      <c r="N939" s="63">
        <v>0</v>
      </c>
      <c r="O939" s="63">
        <v>0</v>
      </c>
      <c r="P939" s="169">
        <v>1</v>
      </c>
      <c r="Q939" s="170">
        <v>0</v>
      </c>
    </row>
    <row r="940" spans="1:17" ht="15.75">
      <c r="A940"/>
      <c r="B940">
        <v>9501298299</v>
      </c>
      <c r="C940" t="s">
        <v>952</v>
      </c>
      <c r="D940" t="s">
        <v>951</v>
      </c>
      <c r="E940" s="180">
        <v>33</v>
      </c>
      <c r="F940" t="s">
        <v>26</v>
      </c>
      <c r="G940" t="s">
        <v>26</v>
      </c>
      <c r="H940" s="63">
        <v>90</v>
      </c>
      <c r="I940" s="63">
        <v>2970</v>
      </c>
      <c r="J940" s="63">
        <v>0</v>
      </c>
      <c r="K940" s="168">
        <v>2970</v>
      </c>
      <c r="L940" s="63"/>
      <c r="M940" s="63">
        <v>0</v>
      </c>
      <c r="N940" s="63">
        <v>0</v>
      </c>
      <c r="O940" s="63">
        <v>0</v>
      </c>
      <c r="P940" s="169">
        <v>1</v>
      </c>
      <c r="Q940" s="170">
        <v>0</v>
      </c>
    </row>
    <row r="941" spans="1:17" ht="15.75">
      <c r="A941"/>
      <c r="B941"/>
      <c r="C941"/>
      <c r="D941" t="s">
        <v>953</v>
      </c>
      <c r="E941" s="180">
        <v>33</v>
      </c>
      <c r="F941" t="s">
        <v>26</v>
      </c>
      <c r="G941" t="s">
        <v>26</v>
      </c>
      <c r="H941" s="63">
        <v>42</v>
      </c>
      <c r="I941" s="63">
        <v>1386</v>
      </c>
      <c r="J941" s="63">
        <v>0</v>
      </c>
      <c r="K941" s="168">
        <v>1386</v>
      </c>
      <c r="L941" s="63"/>
      <c r="M941" s="63">
        <v>0</v>
      </c>
      <c r="N941" s="63">
        <v>0</v>
      </c>
      <c r="O941" s="63">
        <v>0</v>
      </c>
      <c r="P941" s="169">
        <v>1</v>
      </c>
      <c r="Q941" s="170">
        <v>0</v>
      </c>
    </row>
    <row r="942" spans="1:17" ht="15.75">
      <c r="A942"/>
      <c r="B942">
        <v>9501297414</v>
      </c>
      <c r="C942" t="s">
        <v>954</v>
      </c>
      <c r="D942" t="s">
        <v>955</v>
      </c>
      <c r="E942" s="180">
        <v>23</v>
      </c>
      <c r="F942" t="s">
        <v>26</v>
      </c>
      <c r="G942" t="s">
        <v>26</v>
      </c>
      <c r="H942" s="63">
        <v>90</v>
      </c>
      <c r="I942" s="63">
        <v>2070</v>
      </c>
      <c r="J942" s="63">
        <v>0</v>
      </c>
      <c r="K942" s="168">
        <v>2070</v>
      </c>
      <c r="L942" s="63"/>
      <c r="M942" s="63">
        <v>0</v>
      </c>
      <c r="N942" s="63">
        <v>0</v>
      </c>
      <c r="O942" s="63">
        <v>0</v>
      </c>
      <c r="P942" s="169">
        <v>1</v>
      </c>
      <c r="Q942" s="170">
        <v>0</v>
      </c>
    </row>
    <row r="943" spans="1:17" ht="15.75">
      <c r="A943"/>
      <c r="B943">
        <v>9501298224</v>
      </c>
      <c r="C943" t="s">
        <v>956</v>
      </c>
      <c r="D943" t="s">
        <v>957</v>
      </c>
      <c r="E943" s="180">
        <v>63</v>
      </c>
      <c r="F943" t="s">
        <v>26</v>
      </c>
      <c r="G943" t="s">
        <v>26</v>
      </c>
      <c r="H943" s="63">
        <v>90</v>
      </c>
      <c r="I943" s="63">
        <v>5670</v>
      </c>
      <c r="J943" s="63">
        <v>0</v>
      </c>
      <c r="K943" s="168">
        <v>5670</v>
      </c>
      <c r="L943" s="63"/>
      <c r="M943" s="63">
        <v>0</v>
      </c>
      <c r="N943" s="63">
        <v>0</v>
      </c>
      <c r="O943" s="63">
        <v>0</v>
      </c>
      <c r="P943" s="169">
        <v>1</v>
      </c>
      <c r="Q943" s="170">
        <v>0</v>
      </c>
    </row>
    <row r="944" spans="1:17" ht="15.75">
      <c r="A944" t="s">
        <v>958</v>
      </c>
      <c r="B944" t="s">
        <v>111</v>
      </c>
      <c r="C944" t="s">
        <v>959</v>
      </c>
      <c r="D944" t="s">
        <v>960</v>
      </c>
      <c r="E944" s="180">
        <v>109</v>
      </c>
      <c r="F944" t="s">
        <v>26</v>
      </c>
      <c r="G944" t="s">
        <v>26</v>
      </c>
      <c r="H944" s="63">
        <v>171</v>
      </c>
      <c r="I944" s="63">
        <v>18639</v>
      </c>
      <c r="J944" s="63">
        <v>0</v>
      </c>
      <c r="K944" s="168">
        <v>18639</v>
      </c>
      <c r="L944" s="63"/>
      <c r="M944" s="63">
        <v>0</v>
      </c>
      <c r="N944" s="63">
        <v>0</v>
      </c>
      <c r="O944" s="63">
        <v>0</v>
      </c>
      <c r="P944" s="169">
        <v>1</v>
      </c>
      <c r="Q944" s="170">
        <v>0</v>
      </c>
    </row>
    <row r="945" spans="1:17" ht="15.75">
      <c r="A945" t="s">
        <v>961</v>
      </c>
      <c r="B945" t="s">
        <v>111</v>
      </c>
      <c r="C945" t="s">
        <v>962</v>
      </c>
      <c r="D945" t="s">
        <v>963</v>
      </c>
      <c r="E945" s="180">
        <v>31.5</v>
      </c>
      <c r="F945" t="s">
        <v>26</v>
      </c>
      <c r="G945" t="s">
        <v>26</v>
      </c>
      <c r="H945" s="63">
        <v>180</v>
      </c>
      <c r="I945" s="63">
        <v>5670</v>
      </c>
      <c r="J945" s="63">
        <v>0</v>
      </c>
      <c r="K945" s="168">
        <v>5670</v>
      </c>
      <c r="L945" s="63"/>
      <c r="M945" s="63">
        <v>0</v>
      </c>
      <c r="N945" s="63">
        <v>0</v>
      </c>
      <c r="O945" s="63">
        <v>0</v>
      </c>
      <c r="P945" s="169">
        <v>1</v>
      </c>
      <c r="Q945" s="170">
        <v>0</v>
      </c>
    </row>
    <row r="946" spans="1:17" ht="15.75">
      <c r="A946"/>
      <c r="B946"/>
      <c r="C946"/>
      <c r="D946" t="s">
        <v>964</v>
      </c>
      <c r="E946" s="180">
        <v>47.5</v>
      </c>
      <c r="F946" t="s">
        <v>26</v>
      </c>
      <c r="G946" t="s">
        <v>26</v>
      </c>
      <c r="H946" s="63">
        <v>180</v>
      </c>
      <c r="I946" s="63">
        <v>8550</v>
      </c>
      <c r="J946" s="63">
        <v>0</v>
      </c>
      <c r="K946" s="168">
        <v>8550</v>
      </c>
      <c r="L946" s="63"/>
      <c r="M946" s="63">
        <v>0</v>
      </c>
      <c r="N946" s="63">
        <v>0</v>
      </c>
      <c r="O946" s="63">
        <v>0</v>
      </c>
      <c r="P946" s="169">
        <v>1</v>
      </c>
      <c r="Q946" s="170">
        <v>0</v>
      </c>
    </row>
    <row r="947" spans="1:17" ht="15.75">
      <c r="A947"/>
      <c r="B947"/>
      <c r="C947"/>
      <c r="D947" t="s">
        <v>965</v>
      </c>
      <c r="E947" s="180">
        <v>47.5</v>
      </c>
      <c r="F947" t="s">
        <v>26</v>
      </c>
      <c r="G947" t="s">
        <v>26</v>
      </c>
      <c r="H947" s="63">
        <v>180</v>
      </c>
      <c r="I947" s="63">
        <v>8550</v>
      </c>
      <c r="J947" s="63">
        <v>0</v>
      </c>
      <c r="K947" s="168">
        <v>8550</v>
      </c>
      <c r="L947" s="63"/>
      <c r="M947" s="63">
        <v>0</v>
      </c>
      <c r="N947" s="63">
        <v>0</v>
      </c>
      <c r="O947" s="63">
        <v>0</v>
      </c>
      <c r="P947" s="169">
        <v>1</v>
      </c>
      <c r="Q947" s="170">
        <v>0</v>
      </c>
    </row>
    <row r="948" spans="1:17" ht="15.75">
      <c r="A948" t="s">
        <v>966</v>
      </c>
      <c r="B948">
        <v>9501117556</v>
      </c>
      <c r="C948" t="s">
        <v>967</v>
      </c>
      <c r="D948" t="s">
        <v>478</v>
      </c>
      <c r="E948" s="180">
        <v>47.5</v>
      </c>
      <c r="F948" t="s">
        <v>32</v>
      </c>
      <c r="G948" t="s">
        <v>26</v>
      </c>
      <c r="H948" s="63">
        <v>0</v>
      </c>
      <c r="I948" s="63">
        <v>0</v>
      </c>
      <c r="J948" s="63">
        <v>0</v>
      </c>
      <c r="K948" s="168">
        <v>0</v>
      </c>
      <c r="L948" s="63"/>
      <c r="M948" s="63">
        <v>0</v>
      </c>
      <c r="N948" s="63">
        <v>0</v>
      </c>
      <c r="O948" s="63">
        <v>0</v>
      </c>
      <c r="P948" s="169">
        <v>1</v>
      </c>
      <c r="Q948" s="170">
        <v>0</v>
      </c>
    </row>
    <row r="949" spans="1:17" ht="15.75">
      <c r="A949" t="s">
        <v>968</v>
      </c>
      <c r="B949">
        <v>9501283930</v>
      </c>
      <c r="C949" t="s">
        <v>969</v>
      </c>
      <c r="D949" t="s">
        <v>970</v>
      </c>
      <c r="E949" s="180">
        <v>99.98</v>
      </c>
      <c r="F949" t="s">
        <v>29</v>
      </c>
      <c r="G949" t="s">
        <v>26</v>
      </c>
      <c r="H949" s="63">
        <v>140</v>
      </c>
      <c r="I949" s="63">
        <v>13997.2</v>
      </c>
      <c r="J949" s="63">
        <v>0</v>
      </c>
      <c r="K949" s="168">
        <v>13997.2</v>
      </c>
      <c r="L949" s="63"/>
      <c r="M949" s="63">
        <v>0</v>
      </c>
      <c r="N949" s="63">
        <v>0</v>
      </c>
      <c r="O949" s="63">
        <v>0</v>
      </c>
      <c r="P949" s="169">
        <v>1</v>
      </c>
      <c r="Q949" s="170">
        <v>0</v>
      </c>
    </row>
    <row r="950" spans="1:17" ht="15.75">
      <c r="A950"/>
      <c r="B950"/>
      <c r="C950"/>
      <c r="D950" t="s">
        <v>971</v>
      </c>
      <c r="E950" s="180">
        <v>45</v>
      </c>
      <c r="F950" t="s">
        <v>32</v>
      </c>
      <c r="G950" t="s">
        <v>26</v>
      </c>
      <c r="H950" s="63">
        <v>140</v>
      </c>
      <c r="I950" s="63">
        <v>6300</v>
      </c>
      <c r="J950" s="63">
        <v>0</v>
      </c>
      <c r="K950" s="168">
        <v>6300</v>
      </c>
      <c r="L950" s="63"/>
      <c r="M950" s="63">
        <v>0</v>
      </c>
      <c r="N950" s="63">
        <v>0</v>
      </c>
      <c r="O950" s="63">
        <v>0</v>
      </c>
      <c r="P950" s="169">
        <v>1</v>
      </c>
      <c r="Q950" s="170">
        <v>0</v>
      </c>
    </row>
    <row r="951" spans="1:17" ht="15.75">
      <c r="A951" t="s">
        <v>972</v>
      </c>
      <c r="B951">
        <v>9501284070</v>
      </c>
      <c r="C951" t="s">
        <v>973</v>
      </c>
      <c r="D951" t="s">
        <v>687</v>
      </c>
      <c r="E951" s="180">
        <v>61.5</v>
      </c>
      <c r="F951" t="s">
        <v>32</v>
      </c>
      <c r="G951" t="s">
        <v>26</v>
      </c>
      <c r="H951" s="63">
        <v>0</v>
      </c>
      <c r="I951" s="63">
        <v>0</v>
      </c>
      <c r="J951" s="63">
        <v>0</v>
      </c>
      <c r="K951" s="168">
        <v>0</v>
      </c>
      <c r="L951" s="63"/>
      <c r="M951" s="63">
        <v>0</v>
      </c>
      <c r="N951" s="63">
        <v>0</v>
      </c>
      <c r="O951" s="63">
        <v>0</v>
      </c>
      <c r="P951" s="169">
        <v>1</v>
      </c>
      <c r="Q951" s="170">
        <v>0</v>
      </c>
    </row>
    <row r="952" spans="1:17" ht="15.75">
      <c r="A952" t="s">
        <v>974</v>
      </c>
      <c r="B952">
        <v>9501287484</v>
      </c>
      <c r="C952" t="s">
        <v>975</v>
      </c>
      <c r="D952" t="s">
        <v>976</v>
      </c>
      <c r="E952" s="180">
        <v>61.75</v>
      </c>
      <c r="F952" t="s">
        <v>32</v>
      </c>
      <c r="G952" t="s">
        <v>26</v>
      </c>
      <c r="H952" s="63">
        <v>188</v>
      </c>
      <c r="I952" s="63">
        <v>11609</v>
      </c>
      <c r="J952" s="63">
        <v>0</v>
      </c>
      <c r="K952" s="168">
        <v>11609</v>
      </c>
      <c r="L952" s="63"/>
      <c r="M952" s="63">
        <v>0</v>
      </c>
      <c r="N952" s="63">
        <v>0</v>
      </c>
      <c r="O952" s="63">
        <v>0</v>
      </c>
      <c r="P952" s="169">
        <v>1</v>
      </c>
      <c r="Q952" s="170">
        <v>0</v>
      </c>
    </row>
    <row r="953" spans="1:17" ht="15.75">
      <c r="A953" t="s">
        <v>977</v>
      </c>
      <c r="B953" t="s">
        <v>526</v>
      </c>
      <c r="C953" t="s">
        <v>978</v>
      </c>
      <c r="D953" t="s">
        <v>979</v>
      </c>
      <c r="E953" s="180">
        <v>165</v>
      </c>
      <c r="F953" t="s">
        <v>32</v>
      </c>
      <c r="G953" t="s">
        <v>26</v>
      </c>
      <c r="H953" s="63">
        <v>0</v>
      </c>
      <c r="I953" s="63">
        <v>0</v>
      </c>
      <c r="J953" s="63">
        <v>0</v>
      </c>
      <c r="K953" s="168">
        <v>0</v>
      </c>
      <c r="L953" s="63"/>
      <c r="M953" s="63">
        <v>0</v>
      </c>
      <c r="N953" s="63">
        <v>0</v>
      </c>
      <c r="O953" s="63">
        <v>0</v>
      </c>
      <c r="P953" s="169">
        <v>1</v>
      </c>
      <c r="Q953" s="170">
        <v>0</v>
      </c>
    </row>
    <row r="954" spans="1:17" ht="15.75">
      <c r="A954"/>
      <c r="B954"/>
      <c r="C954"/>
      <c r="D954" t="s">
        <v>980</v>
      </c>
      <c r="E954" s="180">
        <v>47.5</v>
      </c>
      <c r="F954" t="s">
        <v>32</v>
      </c>
      <c r="G954" t="s">
        <v>26</v>
      </c>
      <c r="H954" s="63">
        <v>0</v>
      </c>
      <c r="I954" s="63">
        <v>0</v>
      </c>
      <c r="J954" s="63">
        <v>0</v>
      </c>
      <c r="K954" s="168">
        <v>0</v>
      </c>
      <c r="L954" s="63"/>
      <c r="M954" s="63">
        <v>0</v>
      </c>
      <c r="N954" s="63">
        <v>0</v>
      </c>
      <c r="O954" s="63">
        <v>0</v>
      </c>
      <c r="P954" s="169">
        <v>1</v>
      </c>
      <c r="Q954" s="170">
        <v>0</v>
      </c>
    </row>
    <row r="955" spans="1:17" ht="15.75">
      <c r="A955"/>
      <c r="B955"/>
      <c r="C955" t="s">
        <v>981</v>
      </c>
      <c r="D955" t="s">
        <v>979</v>
      </c>
      <c r="E955" s="180">
        <v>165</v>
      </c>
      <c r="F955" t="s">
        <v>32</v>
      </c>
      <c r="G955" t="s">
        <v>26</v>
      </c>
      <c r="H955" s="63">
        <v>0</v>
      </c>
      <c r="I955" s="63">
        <v>0</v>
      </c>
      <c r="J955" s="63">
        <v>0</v>
      </c>
      <c r="K955" s="168">
        <v>0</v>
      </c>
      <c r="L955" s="63"/>
      <c r="M955" s="63">
        <v>0</v>
      </c>
      <c r="N955" s="63">
        <v>0</v>
      </c>
      <c r="O955" s="63">
        <v>0</v>
      </c>
      <c r="P955" s="169">
        <v>1</v>
      </c>
      <c r="Q955" s="170">
        <v>0</v>
      </c>
    </row>
    <row r="956" spans="1:17" ht="15.75">
      <c r="A956"/>
      <c r="B956"/>
      <c r="C956"/>
      <c r="D956" t="s">
        <v>980</v>
      </c>
      <c r="E956" s="180">
        <v>47.5</v>
      </c>
      <c r="F956" t="s">
        <v>32</v>
      </c>
      <c r="G956" t="s">
        <v>26</v>
      </c>
      <c r="H956" s="63">
        <v>0</v>
      </c>
      <c r="I956" s="63">
        <v>0</v>
      </c>
      <c r="J956" s="63">
        <v>0</v>
      </c>
      <c r="K956" s="168">
        <v>0</v>
      </c>
      <c r="L956" s="63"/>
      <c r="M956" s="63">
        <v>0</v>
      </c>
      <c r="N956" s="63">
        <v>0</v>
      </c>
      <c r="O956" s="63">
        <v>0</v>
      </c>
      <c r="P956" s="169">
        <v>1</v>
      </c>
      <c r="Q956" s="170">
        <v>0</v>
      </c>
    </row>
    <row r="957" spans="1:17" ht="15.75">
      <c r="A957" t="s">
        <v>982</v>
      </c>
      <c r="B957" t="s">
        <v>526</v>
      </c>
      <c r="C957" t="s">
        <v>983</v>
      </c>
      <c r="D957" t="s">
        <v>43</v>
      </c>
      <c r="E957" s="180">
        <v>61.75</v>
      </c>
      <c r="F957" t="s">
        <v>32</v>
      </c>
      <c r="G957" t="s">
        <v>26</v>
      </c>
      <c r="H957" s="63">
        <v>333</v>
      </c>
      <c r="I957" s="63">
        <v>20562.75</v>
      </c>
      <c r="J957" s="63">
        <v>0</v>
      </c>
      <c r="K957" s="168">
        <v>20562.75</v>
      </c>
      <c r="L957" s="63"/>
      <c r="M957" s="63">
        <v>0</v>
      </c>
      <c r="N957" s="63">
        <v>0</v>
      </c>
      <c r="O957" s="63">
        <v>0</v>
      </c>
      <c r="P957" s="169">
        <v>1</v>
      </c>
      <c r="Q957" s="170">
        <v>0</v>
      </c>
    </row>
    <row r="958" spans="1:17" ht="15.75">
      <c r="A958"/>
      <c r="B958"/>
      <c r="C958" t="s">
        <v>984</v>
      </c>
      <c r="D958" t="s">
        <v>43</v>
      </c>
      <c r="E958" s="180">
        <v>47.5</v>
      </c>
      <c r="F958" t="s">
        <v>32</v>
      </c>
      <c r="G958" t="s">
        <v>26</v>
      </c>
      <c r="H958" s="63">
        <v>0</v>
      </c>
      <c r="I958" s="63">
        <v>0</v>
      </c>
      <c r="J958" s="63">
        <v>0</v>
      </c>
      <c r="K958" s="168">
        <v>0</v>
      </c>
      <c r="L958" s="63"/>
      <c r="M958" s="63">
        <v>0</v>
      </c>
      <c r="N958" s="63">
        <v>0</v>
      </c>
      <c r="O958" s="63">
        <v>0</v>
      </c>
      <c r="P958" s="169">
        <v>2</v>
      </c>
      <c r="Q958" s="170">
        <v>0</v>
      </c>
    </row>
    <row r="959" spans="1:17" ht="15.75">
      <c r="A959"/>
      <c r="B959"/>
      <c r="C959"/>
      <c r="D959"/>
      <c r="E959" s="180">
        <v>33</v>
      </c>
      <c r="F959" t="s">
        <v>32</v>
      </c>
      <c r="G959" t="s">
        <v>26</v>
      </c>
      <c r="H959" s="63">
        <v>0</v>
      </c>
      <c r="I959" s="63">
        <v>0</v>
      </c>
      <c r="J959" s="63">
        <v>0</v>
      </c>
      <c r="K959" s="168">
        <v>0</v>
      </c>
      <c r="L959" s="63"/>
      <c r="M959" s="63">
        <v>0</v>
      </c>
      <c r="N959" s="63">
        <v>0</v>
      </c>
      <c r="O959" s="63">
        <v>0</v>
      </c>
      <c r="P959" s="169">
        <v>1</v>
      </c>
      <c r="Q959" s="170">
        <v>0</v>
      </c>
    </row>
    <row r="960" spans="1:17" ht="15.75">
      <c r="A960"/>
      <c r="B960"/>
      <c r="C960"/>
      <c r="D960" t="s">
        <v>488</v>
      </c>
      <c r="E960" s="180">
        <v>265</v>
      </c>
      <c r="F960" t="s">
        <v>32</v>
      </c>
      <c r="G960" t="s">
        <v>26</v>
      </c>
      <c r="H960" s="63">
        <v>0</v>
      </c>
      <c r="I960" s="63">
        <v>0</v>
      </c>
      <c r="J960" s="63">
        <v>0</v>
      </c>
      <c r="K960" s="168">
        <v>0</v>
      </c>
      <c r="L960" s="63"/>
      <c r="M960" s="63">
        <v>0</v>
      </c>
      <c r="N960" s="63">
        <v>0</v>
      </c>
      <c r="O960" s="63">
        <v>0</v>
      </c>
      <c r="P960" s="169">
        <v>1</v>
      </c>
      <c r="Q960" s="170">
        <v>0</v>
      </c>
    </row>
    <row r="961" spans="1:17" ht="15.75">
      <c r="A961"/>
      <c r="B961"/>
      <c r="C961"/>
      <c r="D961" t="s">
        <v>985</v>
      </c>
      <c r="E961" s="180">
        <v>207</v>
      </c>
      <c r="F961" t="s">
        <v>32</v>
      </c>
      <c r="G961" t="s">
        <v>26</v>
      </c>
      <c r="H961" s="63">
        <v>50</v>
      </c>
      <c r="I961" s="63">
        <v>10350</v>
      </c>
      <c r="J961" s="63">
        <v>0</v>
      </c>
      <c r="K961" s="168">
        <v>10350</v>
      </c>
      <c r="L961" s="63"/>
      <c r="M961" s="63">
        <v>0</v>
      </c>
      <c r="N961" s="63">
        <v>0</v>
      </c>
      <c r="O961" s="63">
        <v>0</v>
      </c>
      <c r="P961" s="169">
        <v>1</v>
      </c>
      <c r="Q961" s="170">
        <v>0</v>
      </c>
    </row>
    <row r="962" spans="1:17" ht="15.75">
      <c r="A962"/>
      <c r="B962"/>
      <c r="C962"/>
      <c r="D962" t="s">
        <v>986</v>
      </c>
      <c r="E962" s="180">
        <v>207</v>
      </c>
      <c r="F962" t="s">
        <v>32</v>
      </c>
      <c r="G962" t="s">
        <v>26</v>
      </c>
      <c r="H962" s="63">
        <v>50</v>
      </c>
      <c r="I962" s="63">
        <v>10350</v>
      </c>
      <c r="J962" s="63">
        <v>0</v>
      </c>
      <c r="K962" s="168">
        <v>10350</v>
      </c>
      <c r="L962" s="63"/>
      <c r="M962" s="63">
        <v>0</v>
      </c>
      <c r="N962" s="63">
        <v>0</v>
      </c>
      <c r="O962" s="63">
        <v>0</v>
      </c>
      <c r="P962" s="169">
        <v>1</v>
      </c>
      <c r="Q962" s="170">
        <v>0</v>
      </c>
    </row>
    <row r="963" spans="1:17" ht="15.75">
      <c r="A963" t="s">
        <v>987</v>
      </c>
      <c r="B963" t="s">
        <v>526</v>
      </c>
      <c r="C963" t="s">
        <v>988</v>
      </c>
      <c r="D963" t="s">
        <v>43</v>
      </c>
      <c r="E963" s="180">
        <v>38</v>
      </c>
      <c r="F963" t="s">
        <v>32</v>
      </c>
      <c r="G963" t="s">
        <v>26</v>
      </c>
      <c r="H963" s="63">
        <v>0</v>
      </c>
      <c r="I963" s="63">
        <v>0</v>
      </c>
      <c r="J963" s="63">
        <v>0</v>
      </c>
      <c r="K963" s="168">
        <v>0</v>
      </c>
      <c r="L963" s="63"/>
      <c r="M963" s="63">
        <v>0</v>
      </c>
      <c r="N963" s="63">
        <v>0</v>
      </c>
      <c r="O963" s="63">
        <v>0</v>
      </c>
      <c r="P963" s="169">
        <v>1</v>
      </c>
      <c r="Q963" s="170">
        <v>0</v>
      </c>
    </row>
    <row r="964" spans="1:17" ht="15.75">
      <c r="A964"/>
      <c r="B964"/>
      <c r="C964"/>
      <c r="D964" t="s">
        <v>989</v>
      </c>
      <c r="E964" s="180">
        <v>49.4</v>
      </c>
      <c r="F964" t="s">
        <v>32</v>
      </c>
      <c r="G964" t="s">
        <v>26</v>
      </c>
      <c r="H964" s="63">
        <v>171</v>
      </c>
      <c r="I964" s="63">
        <v>8447.4</v>
      </c>
      <c r="J964" s="63">
        <v>0</v>
      </c>
      <c r="K964" s="168">
        <v>8447.4</v>
      </c>
      <c r="L964" s="63"/>
      <c r="M964" s="63">
        <v>0</v>
      </c>
      <c r="N964" s="63">
        <v>0</v>
      </c>
      <c r="O964" s="63">
        <v>0</v>
      </c>
      <c r="P964" s="169">
        <v>1</v>
      </c>
      <c r="Q964" s="170">
        <v>0</v>
      </c>
    </row>
    <row r="965" spans="1:17">
      <c r="A965" s="147" t="s">
        <v>990</v>
      </c>
      <c r="B965" s="147"/>
      <c r="C965" s="147"/>
      <c r="D965" s="147"/>
      <c r="E965" s="147"/>
      <c r="F965" s="147"/>
      <c r="G965" s="147"/>
      <c r="H965" s="147">
        <v>81521.3</v>
      </c>
      <c r="I965" s="147" t="e">
        <v>#VALUE!</v>
      </c>
      <c r="J965" s="147">
        <v>0</v>
      </c>
      <c r="K965" s="171" t="e">
        <v>#VALUE!</v>
      </c>
      <c r="L965" s="147"/>
      <c r="M965" s="147" t="e">
        <v>#VALUE!</v>
      </c>
      <c r="N965" s="147">
        <v>0</v>
      </c>
      <c r="O965" s="147" t="e">
        <v>#VALUE!</v>
      </c>
      <c r="P965" s="172">
        <v>1076</v>
      </c>
      <c r="Q965" s="172">
        <v>0</v>
      </c>
    </row>
    <row r="966" spans="1:17" ht="15.75">
      <c r="A966"/>
      <c r="B966"/>
      <c r="C966"/>
      <c r="D966"/>
      <c r="E966"/>
      <c r="F966"/>
      <c r="G966"/>
      <c r="H966"/>
      <c r="I966"/>
      <c r="J966"/>
      <c r="K966"/>
      <c r="L966"/>
      <c r="M966"/>
      <c r="N966"/>
      <c r="O966"/>
      <c r="P966"/>
      <c r="Q966"/>
    </row>
    <row r="967" spans="1:17" ht="15.75">
      <c r="A967"/>
      <c r="B967"/>
      <c r="C967"/>
      <c r="D967"/>
      <c r="E967"/>
      <c r="F967"/>
      <c r="G967"/>
      <c r="H967"/>
      <c r="I967"/>
      <c r="J967"/>
      <c r="K967"/>
      <c r="L967"/>
      <c r="M967"/>
      <c r="N967"/>
      <c r="O967"/>
      <c r="P967"/>
      <c r="Q967"/>
    </row>
    <row r="968" spans="1:17" ht="15.75">
      <c r="A968"/>
      <c r="B968"/>
      <c r="C968"/>
      <c r="D968"/>
      <c r="E968"/>
      <c r="F968"/>
      <c r="G968"/>
      <c r="H968"/>
      <c r="I968"/>
      <c r="J968"/>
      <c r="K968"/>
      <c r="L968"/>
      <c r="M968"/>
      <c r="N968"/>
      <c r="O968"/>
      <c r="P968"/>
      <c r="Q968"/>
    </row>
    <row r="969" spans="1:17" ht="15.75">
      <c r="A969"/>
      <c r="B969"/>
      <c r="C969"/>
      <c r="D969"/>
      <c r="E969"/>
      <c r="F969"/>
      <c r="G969"/>
      <c r="H969"/>
      <c r="I969"/>
      <c r="J969"/>
      <c r="K969"/>
      <c r="L969"/>
      <c r="M969"/>
      <c r="N969"/>
      <c r="O969"/>
      <c r="P969"/>
      <c r="Q969"/>
    </row>
    <row r="970" spans="1:17" ht="15.75">
      <c r="A970"/>
      <c r="B970"/>
      <c r="C970"/>
      <c r="D970"/>
      <c r="E970"/>
      <c r="F970"/>
      <c r="G970"/>
      <c r="H970"/>
      <c r="I970"/>
      <c r="J970"/>
      <c r="K970"/>
      <c r="L970"/>
      <c r="M970"/>
      <c r="N970"/>
      <c r="O970"/>
      <c r="P970"/>
      <c r="Q970"/>
    </row>
    <row r="971" spans="1:17" ht="15.75">
      <c r="A971"/>
      <c r="B971"/>
      <c r="C971"/>
      <c r="D971"/>
      <c r="E971"/>
      <c r="F971"/>
      <c r="G971"/>
      <c r="H971"/>
      <c r="I971"/>
      <c r="J971"/>
      <c r="K971"/>
      <c r="L971"/>
      <c r="M971"/>
      <c r="N971"/>
      <c r="O971"/>
      <c r="P971"/>
      <c r="Q971"/>
    </row>
    <row r="972" spans="1:17" ht="15.75">
      <c r="A972"/>
      <c r="B972"/>
      <c r="C972"/>
      <c r="D972"/>
      <c r="E972"/>
      <c r="F972"/>
      <c r="G972"/>
      <c r="H972"/>
      <c r="I972"/>
      <c r="J972"/>
      <c r="K972"/>
      <c r="L972"/>
      <c r="M972"/>
      <c r="N972"/>
      <c r="O972"/>
      <c r="P972"/>
      <c r="Q972"/>
    </row>
    <row r="973" spans="1:17" ht="15.75">
      <c r="A973"/>
      <c r="B973"/>
      <c r="C973"/>
      <c r="D973"/>
      <c r="E973"/>
      <c r="F973"/>
      <c r="G973"/>
      <c r="H973"/>
      <c r="I973"/>
      <c r="J973"/>
      <c r="K973"/>
      <c r="L973"/>
      <c r="M973"/>
      <c r="N973"/>
      <c r="O973"/>
      <c r="P973"/>
      <c r="Q973"/>
    </row>
    <row r="974" spans="1:17" ht="15.75">
      <c r="A974"/>
      <c r="B974"/>
      <c r="C974"/>
      <c r="D974"/>
      <c r="E974"/>
      <c r="F974"/>
      <c r="G974"/>
      <c r="H974"/>
      <c r="I974"/>
      <c r="J974"/>
      <c r="K974"/>
      <c r="L974"/>
      <c r="M974"/>
      <c r="N974"/>
      <c r="O974"/>
      <c r="P974"/>
      <c r="Q974"/>
    </row>
    <row r="975" spans="1:17" ht="15.75">
      <c r="A975"/>
      <c r="B975"/>
      <c r="C975"/>
      <c r="D975"/>
      <c r="E975"/>
      <c r="F975"/>
      <c r="G975"/>
      <c r="H975"/>
      <c r="I975"/>
      <c r="J975"/>
      <c r="K975"/>
      <c r="L975"/>
      <c r="M975"/>
      <c r="N975"/>
      <c r="O975"/>
      <c r="P975"/>
      <c r="Q975"/>
    </row>
    <row r="976" spans="1:17" ht="15.75">
      <c r="A976"/>
      <c r="B976"/>
      <c r="C976"/>
      <c r="D976"/>
      <c r="E976"/>
      <c r="F976"/>
      <c r="G976"/>
      <c r="H976"/>
      <c r="I976"/>
      <c r="J976"/>
      <c r="K976"/>
      <c r="L976"/>
      <c r="M976"/>
      <c r="N976"/>
      <c r="O976"/>
      <c r="P976"/>
      <c r="Q976"/>
    </row>
    <row r="977" spans="1:17" ht="15.75">
      <c r="A977"/>
      <c r="B977"/>
      <c r="C977"/>
      <c r="D977"/>
      <c r="E977"/>
      <c r="F977"/>
      <c r="G977"/>
      <c r="H977"/>
      <c r="I977"/>
      <c r="J977"/>
      <c r="K977"/>
      <c r="L977"/>
      <c r="M977"/>
      <c r="N977"/>
      <c r="O977"/>
      <c r="P977"/>
      <c r="Q977"/>
    </row>
    <row r="978" spans="1:17" ht="15.75">
      <c r="A978"/>
      <c r="B978"/>
      <c r="C978"/>
      <c r="D978"/>
      <c r="E978"/>
      <c r="F978"/>
      <c r="G978"/>
      <c r="H978"/>
      <c r="I978"/>
      <c r="J978"/>
      <c r="K978"/>
      <c r="L978"/>
      <c r="M978"/>
      <c r="N978"/>
      <c r="O978"/>
      <c r="P978"/>
      <c r="Q978"/>
    </row>
    <row r="979" spans="1:17" ht="15.75">
      <c r="A979"/>
      <c r="B979"/>
      <c r="C979"/>
      <c r="D979"/>
      <c r="E979"/>
      <c r="F979"/>
      <c r="G979"/>
      <c r="H979"/>
      <c r="I979"/>
      <c r="J979"/>
      <c r="K979"/>
      <c r="L979"/>
      <c r="M979"/>
      <c r="N979"/>
      <c r="O979"/>
      <c r="P979"/>
      <c r="Q979"/>
    </row>
    <row r="980" spans="1:17" ht="15.75">
      <c r="A980"/>
      <c r="B980"/>
      <c r="C980"/>
      <c r="D980"/>
      <c r="E980"/>
      <c r="F980"/>
      <c r="G980"/>
      <c r="H980"/>
      <c r="I980"/>
      <c r="J980"/>
      <c r="K980"/>
      <c r="L980"/>
      <c r="M980"/>
      <c r="N980"/>
      <c r="O980"/>
      <c r="P980"/>
      <c r="Q980"/>
    </row>
    <row r="981" spans="1:17" ht="15.75">
      <c r="A981"/>
      <c r="B981"/>
      <c r="C981"/>
      <c r="D981"/>
      <c r="E981"/>
      <c r="F981"/>
      <c r="G981"/>
      <c r="H981"/>
      <c r="I981"/>
      <c r="J981"/>
      <c r="K981"/>
      <c r="L981"/>
      <c r="M981"/>
      <c r="N981"/>
      <c r="O981"/>
      <c r="P981"/>
      <c r="Q981"/>
    </row>
    <row r="982" spans="1:17" ht="15.75">
      <c r="A982"/>
      <c r="B982"/>
      <c r="C982"/>
      <c r="D982"/>
      <c r="E982"/>
      <c r="F982"/>
      <c r="G982"/>
      <c r="H982"/>
      <c r="I982"/>
      <c r="J982"/>
      <c r="K982"/>
      <c r="L982"/>
      <c r="M982"/>
      <c r="N982"/>
      <c r="O982"/>
      <c r="P982"/>
      <c r="Q982"/>
    </row>
    <row r="983" spans="1:17" ht="15.75">
      <c r="A983"/>
      <c r="B983"/>
      <c r="C983"/>
      <c r="D983"/>
      <c r="E983"/>
      <c r="F983"/>
      <c r="G983"/>
      <c r="H983"/>
      <c r="I983"/>
      <c r="J983"/>
      <c r="K983"/>
      <c r="L983"/>
      <c r="M983"/>
      <c r="N983"/>
      <c r="O983"/>
      <c r="P983"/>
      <c r="Q983"/>
    </row>
    <row r="984" spans="1:17" ht="15.75">
      <c r="A984"/>
      <c r="B984"/>
      <c r="C984"/>
      <c r="D984"/>
      <c r="E984"/>
      <c r="F984"/>
      <c r="G984"/>
      <c r="H984"/>
      <c r="I984"/>
      <c r="J984"/>
      <c r="K984"/>
      <c r="L984"/>
      <c r="M984"/>
      <c r="N984"/>
      <c r="O984"/>
      <c r="P984"/>
      <c r="Q984"/>
    </row>
    <row r="985" spans="1:17" ht="15.75">
      <c r="A985"/>
      <c r="B985"/>
      <c r="C985"/>
      <c r="D985"/>
      <c r="E985"/>
      <c r="F985"/>
      <c r="G985"/>
      <c r="H985"/>
      <c r="I985"/>
      <c r="J985"/>
      <c r="K985"/>
      <c r="L985"/>
      <c r="M985"/>
      <c r="N985"/>
      <c r="O985"/>
      <c r="P985"/>
      <c r="Q985"/>
    </row>
    <row r="986" spans="1:17" ht="15.75">
      <c r="A986"/>
      <c r="B986"/>
      <c r="C986"/>
      <c r="D986"/>
      <c r="E986"/>
      <c r="F986"/>
      <c r="G986"/>
      <c r="H986"/>
      <c r="I986"/>
      <c r="J986"/>
      <c r="K986"/>
      <c r="L986"/>
      <c r="M986"/>
      <c r="N986"/>
      <c r="O986"/>
      <c r="P986"/>
      <c r="Q986"/>
    </row>
    <row r="987" spans="1:17" ht="15.75">
      <c r="A987"/>
      <c r="B987"/>
      <c r="C987"/>
      <c r="D987"/>
      <c r="E987"/>
      <c r="F987"/>
      <c r="G987"/>
      <c r="H987"/>
      <c r="I987"/>
      <c r="J987"/>
      <c r="K987"/>
      <c r="L987"/>
      <c r="M987"/>
      <c r="N987"/>
      <c r="O987"/>
      <c r="P987"/>
      <c r="Q987"/>
    </row>
    <row r="988" spans="1:17" ht="15.75">
      <c r="A988"/>
      <c r="B988"/>
      <c r="C988"/>
      <c r="D988"/>
      <c r="E988"/>
      <c r="F988"/>
      <c r="G988"/>
      <c r="H988"/>
      <c r="I988"/>
      <c r="J988"/>
      <c r="K988"/>
      <c r="L988"/>
      <c r="M988"/>
      <c r="N988"/>
      <c r="O988"/>
      <c r="P988"/>
      <c r="Q988"/>
    </row>
    <row r="989" spans="1:17" ht="15.75">
      <c r="A989"/>
      <c r="B989"/>
      <c r="C989"/>
      <c r="D989"/>
      <c r="E989"/>
      <c r="F989"/>
      <c r="G989"/>
      <c r="H989"/>
      <c r="I989"/>
      <c r="J989"/>
      <c r="K989"/>
      <c r="L989"/>
      <c r="M989"/>
      <c r="N989"/>
      <c r="O989"/>
      <c r="P989"/>
      <c r="Q989"/>
    </row>
    <row r="990" spans="1:17" ht="15.75">
      <c r="A990"/>
      <c r="B990"/>
      <c r="C990"/>
      <c r="D990"/>
      <c r="E990"/>
      <c r="F990"/>
      <c r="G990"/>
      <c r="H990"/>
      <c r="I990"/>
      <c r="J990"/>
      <c r="K990"/>
      <c r="L990"/>
      <c r="M990"/>
      <c r="N990"/>
      <c r="O990"/>
      <c r="P990"/>
      <c r="Q990"/>
    </row>
    <row r="991" spans="1:17" ht="15.75">
      <c r="A991"/>
      <c r="B991"/>
      <c r="C991"/>
      <c r="D991"/>
      <c r="E991"/>
      <c r="F991"/>
      <c r="G991"/>
      <c r="H991"/>
      <c r="I991"/>
      <c r="J991"/>
      <c r="K991"/>
      <c r="L991"/>
      <c r="M991"/>
      <c r="N991"/>
      <c r="O991"/>
      <c r="P991"/>
      <c r="Q991"/>
    </row>
    <row r="992" spans="1:17" ht="15.75">
      <c r="A992"/>
      <c r="B992"/>
      <c r="C992"/>
      <c r="D992"/>
      <c r="E992"/>
      <c r="F992"/>
      <c r="G992"/>
      <c r="H992"/>
      <c r="I992"/>
      <c r="J992"/>
      <c r="K992"/>
      <c r="L992"/>
      <c r="M992"/>
      <c r="N992"/>
      <c r="O992"/>
      <c r="P992"/>
      <c r="Q992"/>
    </row>
    <row r="993" spans="1:17" ht="15.75">
      <c r="A993"/>
      <c r="B993"/>
      <c r="C993"/>
      <c r="D993"/>
      <c r="E993"/>
      <c r="F993"/>
      <c r="G993"/>
      <c r="H993"/>
      <c r="I993"/>
      <c r="J993"/>
      <c r="K993"/>
      <c r="L993"/>
      <c r="M993"/>
      <c r="N993"/>
      <c r="O993"/>
      <c r="P993"/>
      <c r="Q993"/>
    </row>
    <row r="994" spans="1:17" ht="15.75">
      <c r="A994"/>
      <c r="B994"/>
      <c r="C994"/>
      <c r="D994"/>
      <c r="E994"/>
      <c r="F994"/>
      <c r="G994"/>
      <c r="H994"/>
      <c r="I994"/>
      <c r="J994"/>
      <c r="K994"/>
      <c r="L994"/>
      <c r="M994"/>
      <c r="N994"/>
      <c r="O994"/>
      <c r="P994"/>
      <c r="Q994"/>
    </row>
    <row r="995" spans="1:17" ht="15.75">
      <c r="A995"/>
      <c r="B995"/>
      <c r="C995"/>
      <c r="D995"/>
      <c r="E995"/>
      <c r="F995"/>
      <c r="G995"/>
      <c r="H995"/>
      <c r="I995"/>
      <c r="J995"/>
      <c r="K995"/>
      <c r="L995"/>
      <c r="M995"/>
      <c r="N995"/>
      <c r="O995"/>
      <c r="P995"/>
      <c r="Q995"/>
    </row>
    <row r="996" spans="1:17" ht="15.75">
      <c r="A996"/>
      <c r="B996"/>
      <c r="C996"/>
      <c r="D996"/>
      <c r="E996"/>
      <c r="F996"/>
      <c r="G996"/>
      <c r="H996"/>
      <c r="I996"/>
      <c r="J996"/>
      <c r="K996"/>
      <c r="L996"/>
      <c r="M996"/>
      <c r="N996"/>
      <c r="O996"/>
      <c r="P996"/>
      <c r="Q996"/>
    </row>
    <row r="997" spans="1:17" ht="15.75">
      <c r="A997"/>
      <c r="B997"/>
      <c r="C997"/>
      <c r="D997"/>
      <c r="E997"/>
      <c r="F997"/>
      <c r="G997"/>
      <c r="H997"/>
      <c r="I997"/>
      <c r="J997"/>
      <c r="K997"/>
      <c r="L997"/>
      <c r="M997"/>
      <c r="N997"/>
      <c r="O997"/>
      <c r="P997"/>
      <c r="Q997"/>
    </row>
    <row r="998" spans="1:17" ht="15.75">
      <c r="A998"/>
      <c r="B998"/>
      <c r="C998"/>
      <c r="D998"/>
      <c r="E998"/>
      <c r="F998"/>
      <c r="G998"/>
      <c r="H998"/>
      <c r="I998"/>
      <c r="J998"/>
      <c r="K998"/>
      <c r="L998"/>
      <c r="M998"/>
      <c r="N998"/>
      <c r="O998"/>
      <c r="P998"/>
      <c r="Q998"/>
    </row>
    <row r="999" spans="1:17" ht="15.75">
      <c r="A999"/>
      <c r="B999"/>
      <c r="C999"/>
      <c r="D999"/>
      <c r="E999"/>
      <c r="F999"/>
      <c r="G999"/>
      <c r="H999"/>
      <c r="I999"/>
      <c r="J999"/>
      <c r="K999"/>
      <c r="L999"/>
      <c r="M999"/>
      <c r="N999"/>
      <c r="O999"/>
      <c r="P999"/>
      <c r="Q999"/>
    </row>
    <row r="1000" spans="1:17" ht="15.75">
      <c r="A1000"/>
      <c r="B1000"/>
      <c r="C1000"/>
      <c r="D1000"/>
      <c r="E1000"/>
      <c r="F1000"/>
      <c r="G1000"/>
      <c r="H1000"/>
      <c r="I1000"/>
      <c r="J1000"/>
      <c r="K1000"/>
      <c r="L1000"/>
      <c r="M1000"/>
      <c r="N1000"/>
      <c r="O1000"/>
      <c r="P1000"/>
      <c r="Q1000"/>
    </row>
    <row r="1001" spans="1:17" ht="15.75">
      <c r="A1001"/>
      <c r="B1001"/>
      <c r="C1001"/>
      <c r="D1001"/>
      <c r="E1001"/>
      <c r="F1001"/>
      <c r="G1001"/>
      <c r="H1001"/>
      <c r="I1001"/>
      <c r="J1001"/>
      <c r="K1001"/>
      <c r="L1001"/>
      <c r="M1001"/>
      <c r="N1001"/>
      <c r="O1001"/>
      <c r="P1001"/>
      <c r="Q1001"/>
    </row>
    <row r="1002" spans="1:17" ht="15.75">
      <c r="A1002"/>
      <c r="B1002"/>
      <c r="C1002"/>
      <c r="D1002"/>
      <c r="E1002"/>
      <c r="F1002"/>
      <c r="G1002"/>
      <c r="H1002"/>
      <c r="I1002"/>
      <c r="J1002"/>
      <c r="K1002"/>
      <c r="L1002"/>
      <c r="M1002"/>
      <c r="N1002"/>
      <c r="O1002"/>
      <c r="P1002"/>
      <c r="Q1002"/>
    </row>
    <row r="1003" spans="1:17" ht="15.75">
      <c r="A1003"/>
      <c r="B1003"/>
      <c r="C1003"/>
      <c r="D1003"/>
      <c r="E1003"/>
      <c r="F1003"/>
      <c r="G1003"/>
      <c r="H1003"/>
      <c r="I1003"/>
      <c r="J1003"/>
      <c r="K1003"/>
      <c r="L1003"/>
      <c r="M1003"/>
      <c r="N1003"/>
      <c r="O1003"/>
      <c r="P1003"/>
      <c r="Q1003"/>
    </row>
    <row r="1004" spans="1:17" ht="15.75">
      <c r="A1004"/>
      <c r="B1004"/>
      <c r="C1004"/>
      <c r="D1004"/>
      <c r="E1004"/>
      <c r="F1004"/>
      <c r="G1004"/>
      <c r="H1004"/>
      <c r="I1004"/>
      <c r="J1004"/>
      <c r="K1004"/>
      <c r="L1004"/>
      <c r="M1004"/>
      <c r="N1004"/>
      <c r="O1004"/>
      <c r="P1004"/>
      <c r="Q1004"/>
    </row>
    <row r="1005" spans="1:17" ht="15.75">
      <c r="A1005"/>
      <c r="B1005"/>
      <c r="C1005"/>
      <c r="D1005"/>
      <c r="E1005"/>
      <c r="F1005"/>
      <c r="G1005"/>
      <c r="H1005"/>
      <c r="I1005"/>
      <c r="J1005"/>
      <c r="K1005"/>
      <c r="L1005"/>
      <c r="M1005"/>
      <c r="N1005"/>
      <c r="O1005"/>
      <c r="P1005"/>
      <c r="Q1005"/>
    </row>
    <row r="1006" spans="1:17" ht="15.75">
      <c r="A1006"/>
      <c r="B1006"/>
      <c r="C1006"/>
      <c r="D1006"/>
      <c r="E1006"/>
      <c r="F1006"/>
      <c r="G1006"/>
      <c r="H1006"/>
      <c r="I1006"/>
      <c r="J1006"/>
      <c r="K1006"/>
      <c r="L1006"/>
      <c r="M1006"/>
      <c r="N1006"/>
      <c r="O1006"/>
      <c r="P1006"/>
      <c r="Q1006"/>
    </row>
    <row r="1007" spans="1:17" ht="15.75">
      <c r="A1007"/>
      <c r="B1007"/>
      <c r="C1007"/>
      <c r="D1007"/>
      <c r="E1007"/>
      <c r="F1007"/>
      <c r="G1007"/>
      <c r="H1007"/>
      <c r="I1007"/>
      <c r="J1007"/>
      <c r="K1007"/>
      <c r="L1007"/>
      <c r="M1007"/>
      <c r="N1007"/>
      <c r="O1007"/>
      <c r="P1007"/>
      <c r="Q1007"/>
    </row>
    <row r="1008" spans="1:17" ht="15.75">
      <c r="A1008"/>
      <c r="B1008"/>
      <c r="C1008"/>
      <c r="D1008"/>
      <c r="E1008"/>
      <c r="F1008"/>
      <c r="G1008"/>
      <c r="H1008"/>
      <c r="I1008"/>
      <c r="J1008"/>
      <c r="K1008"/>
      <c r="L1008"/>
      <c r="M1008"/>
      <c r="N1008"/>
      <c r="O1008"/>
      <c r="P1008"/>
      <c r="Q1008"/>
    </row>
    <row r="1009" spans="1:17" ht="15.75">
      <c r="A1009"/>
      <c r="B1009"/>
      <c r="C1009"/>
      <c r="D1009"/>
      <c r="E1009"/>
      <c r="F1009"/>
      <c r="G1009"/>
      <c r="H1009"/>
      <c r="I1009"/>
      <c r="J1009"/>
      <c r="K1009"/>
      <c r="L1009"/>
      <c r="M1009"/>
      <c r="N1009"/>
      <c r="O1009"/>
      <c r="P1009"/>
      <c r="Q1009"/>
    </row>
    <row r="1010" spans="1:17" ht="15.75">
      <c r="A1010"/>
      <c r="B1010"/>
      <c r="C1010"/>
      <c r="D1010"/>
      <c r="E1010"/>
      <c r="F1010"/>
      <c r="G1010"/>
      <c r="H1010"/>
      <c r="I1010"/>
      <c r="J1010"/>
      <c r="K1010"/>
      <c r="L1010"/>
      <c r="M1010"/>
      <c r="N1010"/>
      <c r="O1010"/>
      <c r="P1010"/>
      <c r="Q1010"/>
    </row>
    <row r="1011" spans="1:17" ht="15.75">
      <c r="A1011"/>
      <c r="B1011"/>
      <c r="C1011"/>
      <c r="D1011"/>
      <c r="E1011"/>
      <c r="F1011"/>
      <c r="G1011"/>
      <c r="H1011"/>
      <c r="I1011"/>
      <c r="J1011"/>
      <c r="K1011"/>
      <c r="L1011"/>
      <c r="M1011"/>
      <c r="N1011"/>
      <c r="O1011"/>
      <c r="P1011"/>
      <c r="Q1011"/>
    </row>
    <row r="1012" spans="1:17" ht="15.75">
      <c r="A1012"/>
      <c r="B1012"/>
      <c r="C1012"/>
      <c r="D1012"/>
      <c r="E1012"/>
      <c r="F1012"/>
      <c r="G1012"/>
      <c r="H1012"/>
      <c r="I1012"/>
      <c r="J1012"/>
      <c r="K1012"/>
      <c r="L1012"/>
      <c r="M1012"/>
      <c r="N1012"/>
      <c r="O1012"/>
      <c r="P1012"/>
      <c r="Q1012"/>
    </row>
    <row r="1013" spans="1:17" ht="15.75">
      <c r="A1013"/>
      <c r="B1013"/>
      <c r="C1013"/>
      <c r="D1013"/>
      <c r="E1013"/>
      <c r="F1013"/>
      <c r="G1013"/>
      <c r="H1013"/>
      <c r="I1013"/>
      <c r="J1013"/>
      <c r="K1013"/>
      <c r="L1013"/>
      <c r="M1013"/>
      <c r="N1013"/>
      <c r="O1013"/>
      <c r="P1013"/>
      <c r="Q1013"/>
    </row>
    <row r="1014" spans="1:17" ht="15.75">
      <c r="A1014"/>
      <c r="B1014"/>
      <c r="C1014"/>
      <c r="D1014"/>
      <c r="E1014"/>
      <c r="F1014"/>
      <c r="G1014"/>
      <c r="H1014"/>
      <c r="I1014"/>
      <c r="J1014"/>
      <c r="K1014"/>
      <c r="L1014"/>
      <c r="M1014"/>
      <c r="N1014"/>
      <c r="O1014"/>
      <c r="P1014"/>
      <c r="Q1014"/>
    </row>
    <row r="1015" spans="1:17" ht="15.75">
      <c r="A1015"/>
      <c r="B1015"/>
      <c r="C1015"/>
      <c r="D1015"/>
      <c r="E1015"/>
      <c r="F1015"/>
      <c r="G1015"/>
      <c r="H1015"/>
      <c r="I1015"/>
      <c r="J1015"/>
      <c r="K1015"/>
      <c r="L1015"/>
      <c r="M1015"/>
      <c r="N1015"/>
      <c r="O1015"/>
      <c r="P1015"/>
      <c r="Q1015"/>
    </row>
    <row r="1016" spans="1:17" ht="15.75">
      <c r="A1016"/>
      <c r="B1016"/>
      <c r="C1016"/>
      <c r="D1016"/>
      <c r="E1016"/>
      <c r="F1016"/>
      <c r="G1016"/>
      <c r="H1016"/>
      <c r="I1016"/>
      <c r="J1016"/>
      <c r="K1016"/>
      <c r="L1016"/>
      <c r="M1016"/>
      <c r="N1016"/>
      <c r="O1016"/>
      <c r="P1016"/>
      <c r="Q1016"/>
    </row>
    <row r="1017" spans="1:17" ht="15.75">
      <c r="A1017"/>
      <c r="B1017"/>
      <c r="C1017"/>
      <c r="D1017"/>
      <c r="E1017"/>
      <c r="F1017"/>
      <c r="G1017"/>
      <c r="H1017"/>
      <c r="I1017"/>
      <c r="J1017"/>
      <c r="K1017"/>
      <c r="L1017"/>
      <c r="M1017"/>
      <c r="N1017"/>
      <c r="O1017"/>
      <c r="P1017"/>
      <c r="Q1017"/>
    </row>
    <row r="1018" spans="1:17" ht="15.75">
      <c r="A1018"/>
      <c r="B1018"/>
      <c r="C1018"/>
      <c r="D1018"/>
      <c r="E1018"/>
      <c r="F1018"/>
      <c r="G1018"/>
      <c r="H1018"/>
      <c r="I1018"/>
      <c r="J1018"/>
      <c r="K1018"/>
      <c r="L1018"/>
      <c r="M1018"/>
      <c r="N1018"/>
      <c r="O1018"/>
      <c r="P1018"/>
      <c r="Q1018"/>
    </row>
    <row r="1019" spans="1:17" ht="15.75">
      <c r="A1019"/>
      <c r="B1019"/>
      <c r="C1019"/>
      <c r="D1019"/>
      <c r="E1019"/>
      <c r="F1019"/>
      <c r="G1019"/>
      <c r="H1019"/>
      <c r="I1019"/>
      <c r="J1019"/>
      <c r="K1019"/>
      <c r="L1019"/>
      <c r="M1019"/>
      <c r="N1019"/>
      <c r="O1019"/>
      <c r="P1019"/>
      <c r="Q1019"/>
    </row>
    <row r="1020" spans="1:17" ht="15.75">
      <c r="A1020"/>
      <c r="B1020"/>
      <c r="C1020"/>
      <c r="D1020"/>
      <c r="E1020"/>
      <c r="F1020"/>
      <c r="G1020"/>
      <c r="H1020"/>
      <c r="I1020"/>
      <c r="J1020"/>
      <c r="K1020"/>
      <c r="L1020"/>
      <c r="M1020"/>
      <c r="N1020"/>
      <c r="O1020"/>
      <c r="P1020"/>
      <c r="Q1020"/>
    </row>
    <row r="1021" spans="1:17" ht="15.75">
      <c r="A1021"/>
      <c r="B1021"/>
      <c r="C1021"/>
      <c r="D1021"/>
      <c r="E1021"/>
      <c r="F1021"/>
      <c r="G1021"/>
      <c r="H1021"/>
      <c r="I1021"/>
      <c r="J1021"/>
      <c r="K1021"/>
      <c r="L1021"/>
      <c r="M1021"/>
      <c r="N1021"/>
      <c r="O1021"/>
      <c r="P1021"/>
      <c r="Q1021"/>
    </row>
    <row r="1022" spans="1:17" ht="15.75">
      <c r="A1022"/>
      <c r="B1022"/>
      <c r="C1022"/>
      <c r="D1022"/>
      <c r="E1022"/>
      <c r="F1022"/>
      <c r="G1022"/>
      <c r="H1022"/>
      <c r="I1022"/>
      <c r="J1022"/>
      <c r="K1022"/>
      <c r="L1022"/>
      <c r="M1022"/>
      <c r="N1022"/>
      <c r="O1022"/>
      <c r="P1022"/>
      <c r="Q1022"/>
    </row>
    <row r="1023" spans="1:17" ht="15.75">
      <c r="A1023"/>
      <c r="B1023"/>
      <c r="C1023"/>
      <c r="D1023"/>
      <c r="E1023"/>
      <c r="F1023"/>
      <c r="G1023"/>
      <c r="H1023"/>
      <c r="I1023"/>
      <c r="J1023"/>
      <c r="K1023"/>
      <c r="L1023"/>
      <c r="M1023"/>
      <c r="N1023"/>
      <c r="O1023"/>
      <c r="P1023"/>
      <c r="Q1023"/>
    </row>
    <row r="1024" spans="1:17" ht="15.75">
      <c r="A1024"/>
      <c r="B1024"/>
      <c r="C1024"/>
      <c r="D1024"/>
      <c r="E1024"/>
      <c r="F1024"/>
      <c r="G1024"/>
      <c r="H1024"/>
      <c r="I1024"/>
      <c r="J1024"/>
      <c r="K1024"/>
      <c r="L1024"/>
      <c r="M1024"/>
      <c r="N1024"/>
      <c r="O1024"/>
      <c r="P1024"/>
      <c r="Q1024"/>
    </row>
    <row r="1025" spans="1:17" ht="15.75">
      <c r="A1025"/>
      <c r="B1025"/>
      <c r="C1025"/>
      <c r="D1025"/>
      <c r="E1025"/>
      <c r="F1025"/>
      <c r="G1025"/>
      <c r="H1025"/>
      <c r="I1025"/>
      <c r="J1025"/>
      <c r="K1025"/>
      <c r="L1025"/>
      <c r="M1025"/>
      <c r="N1025"/>
      <c r="O1025"/>
      <c r="P1025"/>
      <c r="Q1025"/>
    </row>
    <row r="1026" spans="1:17" ht="15.75">
      <c r="A1026"/>
      <c r="B1026"/>
      <c r="C1026"/>
      <c r="D1026"/>
      <c r="E1026"/>
      <c r="F1026"/>
      <c r="G1026"/>
      <c r="H1026"/>
      <c r="I1026"/>
      <c r="J1026"/>
      <c r="K1026"/>
      <c r="L1026"/>
      <c r="M1026"/>
      <c r="N1026"/>
      <c r="O1026"/>
      <c r="P1026"/>
      <c r="Q1026"/>
    </row>
    <row r="1027" spans="1:17" ht="15.75">
      <c r="A1027"/>
      <c r="B1027"/>
      <c r="C1027"/>
      <c r="D1027"/>
      <c r="E1027"/>
      <c r="F1027"/>
      <c r="G1027"/>
      <c r="H1027"/>
      <c r="I1027"/>
      <c r="J1027"/>
      <c r="K1027"/>
      <c r="L1027"/>
      <c r="M1027"/>
      <c r="N1027"/>
      <c r="O1027"/>
      <c r="P1027"/>
      <c r="Q1027"/>
    </row>
    <row r="1028" spans="1:17" ht="15.75">
      <c r="A1028"/>
      <c r="B1028"/>
      <c r="C1028"/>
      <c r="D1028"/>
      <c r="E1028"/>
      <c r="F1028"/>
      <c r="G1028"/>
      <c r="H1028"/>
      <c r="I1028"/>
      <c r="J1028"/>
      <c r="K1028"/>
      <c r="L1028"/>
      <c r="M1028"/>
      <c r="N1028"/>
      <c r="O1028"/>
      <c r="P1028"/>
      <c r="Q1028"/>
    </row>
    <row r="1029" spans="1:17" ht="15.75">
      <c r="A1029"/>
      <c r="B1029"/>
      <c r="C1029"/>
      <c r="D1029"/>
      <c r="E1029"/>
      <c r="F1029"/>
      <c r="G1029"/>
      <c r="H1029"/>
      <c r="I1029"/>
      <c r="J1029"/>
      <c r="K1029"/>
      <c r="L1029"/>
      <c r="M1029"/>
      <c r="N1029"/>
      <c r="O1029"/>
      <c r="P1029"/>
      <c r="Q1029"/>
    </row>
    <row r="1030" spans="1:17" ht="15.75">
      <c r="A1030"/>
      <c r="B1030"/>
      <c r="C1030"/>
      <c r="D1030"/>
      <c r="E1030"/>
      <c r="F1030"/>
      <c r="G1030"/>
      <c r="H1030"/>
      <c r="I1030"/>
      <c r="J1030"/>
      <c r="K1030"/>
      <c r="L1030"/>
      <c r="M1030"/>
      <c r="N1030"/>
      <c r="O1030"/>
      <c r="P1030"/>
      <c r="Q1030"/>
    </row>
    <row r="1031" spans="1:17" ht="15.75">
      <c r="A1031"/>
      <c r="B1031"/>
      <c r="C1031"/>
      <c r="D1031"/>
      <c r="E1031"/>
      <c r="F1031"/>
      <c r="G1031"/>
      <c r="H1031"/>
      <c r="I1031"/>
      <c r="J1031"/>
      <c r="K1031"/>
      <c r="L1031"/>
      <c r="M1031"/>
      <c r="N1031"/>
      <c r="O1031"/>
      <c r="P1031"/>
      <c r="Q1031"/>
    </row>
    <row r="1032" spans="1:17" ht="15.75">
      <c r="A1032"/>
      <c r="B1032"/>
      <c r="C1032"/>
      <c r="D1032"/>
      <c r="E1032"/>
      <c r="F1032"/>
      <c r="G1032"/>
      <c r="H1032"/>
      <c r="I1032"/>
      <c r="J1032"/>
      <c r="K1032"/>
      <c r="L1032"/>
      <c r="M1032"/>
      <c r="N1032"/>
      <c r="O1032"/>
      <c r="P1032"/>
      <c r="Q1032"/>
    </row>
    <row r="1033" spans="1:17" ht="15.75">
      <c r="A1033"/>
      <c r="B1033"/>
      <c r="C1033"/>
      <c r="D1033"/>
      <c r="E1033"/>
      <c r="F1033"/>
      <c r="G1033"/>
      <c r="H1033"/>
      <c r="I1033"/>
      <c r="J1033"/>
      <c r="K1033"/>
      <c r="L1033"/>
      <c r="M1033"/>
      <c r="N1033"/>
      <c r="O1033"/>
      <c r="P1033"/>
      <c r="Q1033"/>
    </row>
    <row r="1034" spans="1:17" ht="15.75">
      <c r="A1034"/>
      <c r="B1034"/>
      <c r="C1034"/>
      <c r="D1034"/>
      <c r="E1034"/>
      <c r="F1034"/>
      <c r="G1034"/>
      <c r="H1034"/>
      <c r="I1034"/>
      <c r="J1034"/>
      <c r="K1034"/>
      <c r="L1034"/>
      <c r="M1034"/>
      <c r="N1034"/>
      <c r="O1034"/>
      <c r="P1034"/>
      <c r="Q1034"/>
    </row>
    <row r="1035" spans="1:17" ht="15.75">
      <c r="A1035"/>
      <c r="B1035"/>
      <c r="C1035"/>
      <c r="D1035"/>
      <c r="E1035"/>
      <c r="F1035"/>
      <c r="G1035"/>
      <c r="H1035"/>
      <c r="I1035"/>
      <c r="J1035"/>
      <c r="K1035"/>
      <c r="L1035"/>
      <c r="M1035"/>
      <c r="N1035"/>
      <c r="O1035"/>
      <c r="P1035"/>
      <c r="Q1035"/>
    </row>
    <row r="1036" spans="1:17" ht="15.75">
      <c r="A1036"/>
      <c r="B1036"/>
      <c r="C1036"/>
      <c r="D1036"/>
      <c r="E1036"/>
      <c r="F1036"/>
      <c r="G1036"/>
      <c r="H1036"/>
      <c r="I1036"/>
      <c r="J1036"/>
      <c r="K1036"/>
      <c r="L1036"/>
      <c r="M1036"/>
      <c r="N1036"/>
      <c r="O1036"/>
      <c r="P1036"/>
      <c r="Q1036"/>
    </row>
    <row r="1037" spans="1:17" ht="15.75">
      <c r="A1037"/>
      <c r="B1037"/>
      <c r="C1037"/>
      <c r="D1037"/>
      <c r="E1037"/>
      <c r="F1037"/>
      <c r="G1037"/>
      <c r="H1037"/>
      <c r="I1037"/>
      <c r="J1037"/>
      <c r="K1037"/>
      <c r="L1037"/>
      <c r="M1037"/>
      <c r="N1037"/>
      <c r="O1037"/>
      <c r="P1037"/>
      <c r="Q1037"/>
    </row>
    <row r="1038" spans="1:17" ht="15.75">
      <c r="A1038"/>
      <c r="B1038"/>
      <c r="C1038"/>
      <c r="D1038"/>
      <c r="E1038"/>
      <c r="F1038"/>
      <c r="G1038"/>
      <c r="H1038"/>
      <c r="I1038"/>
      <c r="J1038"/>
      <c r="K1038"/>
      <c r="L1038"/>
      <c r="M1038"/>
      <c r="N1038"/>
      <c r="O1038"/>
      <c r="P1038"/>
      <c r="Q1038"/>
    </row>
    <row r="1039" spans="1:17" ht="15.75">
      <c r="A1039"/>
      <c r="B1039"/>
      <c r="C1039"/>
      <c r="D1039"/>
      <c r="E1039"/>
      <c r="F1039"/>
      <c r="G1039"/>
      <c r="H1039"/>
      <c r="I1039"/>
      <c r="J1039"/>
      <c r="K1039"/>
      <c r="L1039"/>
      <c r="M1039"/>
      <c r="N1039"/>
      <c r="O1039"/>
      <c r="P1039"/>
      <c r="Q1039"/>
    </row>
    <row r="1040" spans="1:17" ht="15.75">
      <c r="A1040"/>
      <c r="B1040"/>
      <c r="C1040"/>
      <c r="D1040"/>
      <c r="E1040"/>
      <c r="F1040"/>
      <c r="G1040"/>
      <c r="H1040"/>
      <c r="I1040"/>
      <c r="J1040"/>
      <c r="K1040"/>
      <c r="L1040"/>
      <c r="M1040"/>
      <c r="N1040"/>
      <c r="O1040"/>
      <c r="P1040"/>
      <c r="Q1040"/>
    </row>
    <row r="1041" spans="1:17" ht="15.75">
      <c r="A1041"/>
      <c r="B1041"/>
      <c r="C1041"/>
      <c r="D1041"/>
      <c r="E1041"/>
      <c r="F1041"/>
      <c r="G1041"/>
      <c r="H1041"/>
      <c r="I1041"/>
      <c r="J1041"/>
      <c r="K1041"/>
      <c r="L1041"/>
      <c r="M1041"/>
      <c r="N1041"/>
      <c r="O1041"/>
      <c r="P1041"/>
      <c r="Q1041"/>
    </row>
    <row r="1042" spans="1:17" ht="15.75">
      <c r="A1042"/>
      <c r="B1042"/>
      <c r="C1042"/>
      <c r="D1042"/>
      <c r="E1042"/>
      <c r="F1042"/>
      <c r="G1042"/>
      <c r="H1042"/>
      <c r="I1042"/>
      <c r="J1042"/>
      <c r="K1042"/>
      <c r="L1042"/>
      <c r="M1042"/>
      <c r="N1042"/>
      <c r="O1042"/>
      <c r="P1042"/>
      <c r="Q1042"/>
    </row>
    <row r="1043" spans="1:17" ht="15.75">
      <c r="A1043"/>
      <c r="B1043"/>
      <c r="C1043"/>
      <c r="D1043"/>
      <c r="E1043"/>
      <c r="F1043"/>
      <c r="G1043"/>
      <c r="H1043"/>
      <c r="I1043"/>
      <c r="J1043"/>
      <c r="K1043"/>
      <c r="L1043"/>
      <c r="M1043"/>
      <c r="N1043"/>
      <c r="O1043"/>
      <c r="P1043"/>
      <c r="Q1043"/>
    </row>
    <row r="1044" spans="1:17" ht="15.75">
      <c r="A1044"/>
      <c r="B1044"/>
      <c r="C1044"/>
      <c r="D1044"/>
      <c r="E1044"/>
      <c r="F1044"/>
      <c r="G1044"/>
      <c r="H1044"/>
      <c r="I1044"/>
      <c r="J1044"/>
      <c r="K1044"/>
      <c r="L1044"/>
      <c r="M1044"/>
      <c r="N1044"/>
      <c r="O1044"/>
      <c r="P1044"/>
      <c r="Q1044"/>
    </row>
    <row r="1045" spans="1:17" ht="15.75">
      <c r="A1045"/>
      <c r="B1045"/>
      <c r="C1045"/>
      <c r="D1045"/>
      <c r="E1045"/>
      <c r="F1045"/>
      <c r="G1045"/>
      <c r="H1045"/>
      <c r="I1045"/>
      <c r="J1045"/>
      <c r="K1045"/>
      <c r="L1045"/>
      <c r="M1045"/>
      <c r="N1045"/>
      <c r="O1045"/>
      <c r="P1045"/>
      <c r="Q1045"/>
    </row>
    <row r="1046" spans="1:17" ht="15.75">
      <c r="A1046"/>
      <c r="B1046"/>
      <c r="C1046"/>
      <c r="D1046"/>
      <c r="E1046"/>
      <c r="F1046"/>
      <c r="G1046"/>
      <c r="H1046"/>
      <c r="I1046"/>
      <c r="J1046"/>
      <c r="K1046"/>
      <c r="L1046"/>
      <c r="M1046"/>
      <c r="N1046"/>
      <c r="O1046"/>
      <c r="P1046"/>
      <c r="Q1046"/>
    </row>
    <row r="1047" spans="1:17" ht="15.75">
      <c r="A1047"/>
      <c r="B1047"/>
      <c r="C1047"/>
      <c r="D1047"/>
      <c r="E1047"/>
      <c r="F1047"/>
      <c r="G1047"/>
      <c r="H1047"/>
      <c r="I1047"/>
      <c r="J1047"/>
      <c r="K1047"/>
      <c r="L1047"/>
      <c r="M1047"/>
      <c r="N1047"/>
      <c r="O1047"/>
      <c r="P1047"/>
      <c r="Q1047"/>
    </row>
    <row r="1048" spans="1:17" ht="15.75">
      <c r="A1048"/>
      <c r="B1048"/>
      <c r="C1048"/>
      <c r="D1048"/>
      <c r="E1048"/>
      <c r="F1048"/>
      <c r="G1048"/>
      <c r="H1048"/>
      <c r="I1048"/>
      <c r="J1048"/>
      <c r="K1048"/>
      <c r="L1048"/>
      <c r="M1048"/>
      <c r="N1048"/>
      <c r="O1048"/>
      <c r="P1048"/>
      <c r="Q1048"/>
    </row>
    <row r="1049" spans="1:17" ht="15.75">
      <c r="A1049"/>
      <c r="B1049"/>
      <c r="C1049"/>
      <c r="D1049"/>
      <c r="E1049"/>
      <c r="F1049"/>
      <c r="G1049"/>
      <c r="H1049"/>
      <c r="I1049"/>
      <c r="J1049"/>
      <c r="K1049"/>
      <c r="L1049"/>
      <c r="M1049"/>
      <c r="N1049"/>
      <c r="O1049"/>
      <c r="P1049"/>
      <c r="Q1049"/>
    </row>
    <row r="1050" spans="1:17" ht="15.75">
      <c r="A1050"/>
      <c r="B1050"/>
      <c r="C1050"/>
      <c r="D1050"/>
      <c r="E1050"/>
      <c r="F1050"/>
      <c r="G1050"/>
      <c r="H1050"/>
      <c r="I1050"/>
      <c r="J1050"/>
      <c r="K1050"/>
      <c r="L1050"/>
      <c r="M1050"/>
      <c r="N1050"/>
      <c r="O1050"/>
      <c r="P1050"/>
      <c r="Q1050"/>
    </row>
    <row r="1051" spans="1:17" ht="15.75">
      <c r="A1051"/>
      <c r="B1051"/>
      <c r="C1051"/>
      <c r="D1051"/>
      <c r="E1051"/>
      <c r="F1051"/>
      <c r="G1051"/>
      <c r="H1051"/>
      <c r="I1051"/>
      <c r="J1051"/>
      <c r="K1051"/>
      <c r="L1051"/>
      <c r="M1051"/>
      <c r="N1051"/>
      <c r="O1051"/>
      <c r="P1051"/>
      <c r="Q1051"/>
    </row>
    <row r="1052" spans="1:17" ht="15.75">
      <c r="A1052"/>
      <c r="B1052"/>
      <c r="C1052"/>
      <c r="D1052"/>
      <c r="E1052"/>
      <c r="F1052"/>
      <c r="G1052"/>
      <c r="H1052"/>
      <c r="I1052"/>
      <c r="J1052"/>
      <c r="K1052"/>
      <c r="L1052"/>
      <c r="M1052"/>
      <c r="N1052"/>
      <c r="O1052"/>
      <c r="P1052"/>
      <c r="Q1052"/>
    </row>
    <row r="1053" spans="1:17" ht="15.75">
      <c r="A1053"/>
      <c r="B1053"/>
      <c r="C1053"/>
      <c r="D1053"/>
      <c r="E1053"/>
      <c r="F1053"/>
      <c r="G1053"/>
      <c r="H1053"/>
      <c r="I1053"/>
      <c r="J1053"/>
      <c r="K1053"/>
      <c r="L1053"/>
      <c r="M1053"/>
      <c r="N1053"/>
      <c r="O1053"/>
      <c r="P1053"/>
      <c r="Q1053"/>
    </row>
    <row r="1054" spans="1:17" ht="15.75">
      <c r="A1054"/>
      <c r="B1054"/>
      <c r="C1054"/>
      <c r="D1054"/>
      <c r="E1054"/>
      <c r="F1054"/>
      <c r="G1054"/>
      <c r="H1054"/>
      <c r="I1054"/>
      <c r="J1054"/>
      <c r="K1054"/>
      <c r="L1054"/>
      <c r="M1054"/>
      <c r="N1054"/>
      <c r="O1054"/>
      <c r="P1054"/>
      <c r="Q1054"/>
    </row>
    <row r="1055" spans="1:17" ht="15.75">
      <c r="A1055"/>
      <c r="B1055"/>
      <c r="C1055"/>
      <c r="D1055"/>
      <c r="E1055"/>
      <c r="F1055"/>
      <c r="G1055"/>
      <c r="H1055"/>
      <c r="I1055"/>
      <c r="J1055"/>
      <c r="K1055"/>
      <c r="L1055"/>
      <c r="M1055"/>
      <c r="N1055"/>
      <c r="O1055"/>
      <c r="P1055"/>
      <c r="Q1055"/>
    </row>
    <row r="1056" spans="1:17" ht="15.75">
      <c r="A1056"/>
      <c r="B1056"/>
      <c r="C1056"/>
      <c r="D1056"/>
      <c r="E1056"/>
      <c r="F1056"/>
      <c r="G1056"/>
      <c r="H1056"/>
      <c r="I1056"/>
      <c r="J1056"/>
      <c r="K1056"/>
      <c r="L1056"/>
      <c r="M1056"/>
      <c r="N1056"/>
      <c r="O1056"/>
      <c r="P1056"/>
      <c r="Q1056"/>
    </row>
    <row r="1057" spans="1:17" ht="15.75">
      <c r="A1057"/>
      <c r="B1057"/>
      <c r="C1057"/>
      <c r="D1057"/>
      <c r="E1057"/>
      <c r="F1057"/>
      <c r="G1057"/>
      <c r="H1057"/>
      <c r="I1057"/>
      <c r="J1057"/>
      <c r="K1057"/>
      <c r="L1057"/>
      <c r="M1057"/>
      <c r="N1057"/>
      <c r="O1057"/>
      <c r="P1057"/>
      <c r="Q1057"/>
    </row>
    <row r="1058" spans="1:17" ht="15.75">
      <c r="A1058"/>
      <c r="B1058"/>
      <c r="C1058"/>
      <c r="D1058"/>
      <c r="E1058"/>
      <c r="F1058"/>
      <c r="G1058"/>
      <c r="H1058"/>
      <c r="I1058"/>
      <c r="J1058"/>
      <c r="K1058"/>
      <c r="L1058"/>
      <c r="M1058"/>
      <c r="N1058"/>
      <c r="O1058"/>
      <c r="P1058"/>
      <c r="Q1058"/>
    </row>
    <row r="1059" spans="1:17" ht="15.75">
      <c r="A1059"/>
      <c r="B1059"/>
      <c r="C1059"/>
      <c r="D1059"/>
      <c r="E1059"/>
      <c r="F1059"/>
      <c r="G1059"/>
      <c r="H1059"/>
      <c r="I1059"/>
      <c r="J1059"/>
      <c r="K1059"/>
      <c r="L1059"/>
      <c r="M1059"/>
      <c r="N1059"/>
      <c r="O1059"/>
      <c r="P1059"/>
      <c r="Q1059"/>
    </row>
    <row r="1060" spans="1:17" ht="15.75">
      <c r="A1060"/>
      <c r="B1060"/>
      <c r="C1060"/>
      <c r="D1060"/>
      <c r="E1060"/>
      <c r="F1060"/>
      <c r="G1060"/>
      <c r="H1060"/>
      <c r="I1060"/>
      <c r="J1060"/>
      <c r="K1060"/>
      <c r="L1060"/>
      <c r="M1060"/>
      <c r="N1060"/>
      <c r="O1060"/>
      <c r="P1060"/>
      <c r="Q1060"/>
    </row>
    <row r="1061" spans="1:17" ht="15.75">
      <c r="A1061"/>
      <c r="B1061"/>
      <c r="C1061"/>
      <c r="D1061"/>
      <c r="E1061"/>
      <c r="F1061"/>
      <c r="G1061"/>
      <c r="H1061"/>
      <c r="I1061"/>
      <c r="J1061"/>
      <c r="K1061"/>
      <c r="L1061"/>
      <c r="M1061"/>
      <c r="N1061"/>
      <c r="O1061"/>
      <c r="P1061"/>
      <c r="Q1061"/>
    </row>
    <row r="1062" spans="1:17" ht="15.75">
      <c r="A1062"/>
      <c r="B1062"/>
      <c r="C1062"/>
      <c r="D1062"/>
      <c r="E1062"/>
      <c r="F1062"/>
      <c r="G1062"/>
      <c r="H1062"/>
      <c r="I1062"/>
      <c r="J1062"/>
      <c r="K1062"/>
      <c r="L1062"/>
      <c r="M1062"/>
      <c r="N1062"/>
      <c r="O1062"/>
      <c r="P1062"/>
      <c r="Q1062"/>
    </row>
    <row r="1063" spans="1:17" ht="15.75">
      <c r="A1063"/>
      <c r="B1063"/>
      <c r="C1063"/>
      <c r="D1063"/>
      <c r="E1063"/>
      <c r="F1063"/>
      <c r="G1063"/>
      <c r="H1063"/>
      <c r="I1063"/>
      <c r="J1063"/>
      <c r="K1063"/>
      <c r="L1063"/>
      <c r="M1063"/>
      <c r="N1063"/>
      <c r="O1063"/>
      <c r="P1063"/>
      <c r="Q1063"/>
    </row>
    <row r="1064" spans="1:17" ht="15.75">
      <c r="A1064"/>
      <c r="B1064"/>
      <c r="C1064"/>
      <c r="D1064"/>
      <c r="E1064"/>
      <c r="F1064"/>
      <c r="G1064"/>
      <c r="H1064"/>
      <c r="I1064"/>
      <c r="J1064"/>
      <c r="K1064"/>
      <c r="L1064"/>
      <c r="M1064"/>
      <c r="N1064"/>
      <c r="O1064"/>
      <c r="P1064"/>
      <c r="Q1064"/>
    </row>
    <row r="1065" spans="1:17" ht="15.75">
      <c r="A1065"/>
      <c r="B1065"/>
      <c r="C1065"/>
      <c r="D1065"/>
      <c r="E1065"/>
      <c r="F1065"/>
      <c r="G1065"/>
      <c r="H1065"/>
      <c r="I1065"/>
      <c r="J1065"/>
      <c r="K1065"/>
      <c r="L1065"/>
      <c r="M1065"/>
      <c r="N1065"/>
      <c r="O1065"/>
      <c r="P1065"/>
      <c r="Q1065"/>
    </row>
    <row r="1066" spans="1:17" ht="15.75">
      <c r="A1066"/>
      <c r="B1066"/>
      <c r="C1066"/>
      <c r="D1066"/>
      <c r="E1066"/>
      <c r="F1066"/>
      <c r="G1066"/>
      <c r="H1066"/>
      <c r="I1066"/>
      <c r="J1066"/>
      <c r="K1066"/>
      <c r="L1066"/>
      <c r="M1066"/>
      <c r="N1066"/>
      <c r="O1066"/>
      <c r="P1066"/>
      <c r="Q1066"/>
    </row>
    <row r="1067" spans="1:17" ht="15.75">
      <c r="A1067"/>
      <c r="B1067"/>
      <c r="C1067"/>
      <c r="D1067"/>
      <c r="E1067"/>
      <c r="F1067"/>
      <c r="G1067"/>
      <c r="H1067"/>
      <c r="I1067"/>
      <c r="J1067"/>
      <c r="K1067"/>
      <c r="L1067"/>
      <c r="M1067"/>
      <c r="N1067"/>
      <c r="O1067"/>
      <c r="P1067"/>
      <c r="Q1067"/>
    </row>
    <row r="1068" spans="1:17" ht="15.75">
      <c r="A1068"/>
      <c r="B1068"/>
      <c r="C1068"/>
      <c r="D1068"/>
      <c r="E1068"/>
      <c r="F1068"/>
      <c r="G1068"/>
      <c r="H1068"/>
      <c r="I1068"/>
      <c r="J1068"/>
      <c r="K1068"/>
      <c r="L1068"/>
      <c r="M1068"/>
      <c r="N1068"/>
      <c r="O1068"/>
      <c r="P1068"/>
      <c r="Q1068"/>
    </row>
    <row r="1069" spans="1:17" ht="15.75">
      <c r="A1069"/>
      <c r="B1069"/>
      <c r="C1069"/>
      <c r="D1069"/>
      <c r="E1069"/>
      <c r="F1069"/>
      <c r="G1069"/>
      <c r="H1069"/>
      <c r="I1069"/>
      <c r="J1069"/>
      <c r="K1069"/>
      <c r="L1069"/>
      <c r="M1069"/>
      <c r="N1069"/>
      <c r="O1069"/>
      <c r="P1069"/>
      <c r="Q1069"/>
    </row>
    <row r="1070" spans="1:17" ht="15.75">
      <c r="A1070"/>
      <c r="B1070"/>
      <c r="C1070"/>
      <c r="D1070"/>
      <c r="E1070"/>
      <c r="F1070"/>
      <c r="G1070"/>
      <c r="H1070"/>
      <c r="I1070"/>
      <c r="J1070"/>
      <c r="K1070"/>
      <c r="L1070"/>
      <c r="M1070"/>
      <c r="N1070"/>
      <c r="O1070"/>
      <c r="P1070"/>
      <c r="Q1070"/>
    </row>
    <row r="1071" spans="1:17" ht="15.75">
      <c r="A1071"/>
      <c r="B1071"/>
      <c r="C1071"/>
      <c r="D1071"/>
      <c r="E1071"/>
      <c r="F1071"/>
      <c r="G1071"/>
      <c r="H1071"/>
      <c r="I1071"/>
      <c r="J1071"/>
      <c r="K1071"/>
      <c r="L1071"/>
      <c r="M1071"/>
      <c r="N1071"/>
      <c r="O1071"/>
      <c r="P1071"/>
      <c r="Q1071"/>
    </row>
    <row r="1072" spans="1:17" ht="15.75">
      <c r="A1072"/>
      <c r="B1072"/>
      <c r="C1072"/>
      <c r="D1072"/>
      <c r="E1072"/>
      <c r="F1072"/>
      <c r="G1072"/>
      <c r="H1072"/>
      <c r="I1072"/>
      <c r="J1072"/>
      <c r="K1072"/>
      <c r="L1072"/>
      <c r="M1072"/>
      <c r="N1072"/>
      <c r="O1072"/>
      <c r="P1072"/>
      <c r="Q1072"/>
    </row>
    <row r="1073" spans="1:17" ht="15.75">
      <c r="A1073"/>
      <c r="B1073"/>
      <c r="C1073"/>
      <c r="D1073"/>
      <c r="E1073"/>
      <c r="F1073"/>
      <c r="G1073"/>
      <c r="H1073"/>
      <c r="I1073"/>
      <c r="J1073"/>
      <c r="K1073"/>
      <c r="L1073"/>
      <c r="M1073"/>
      <c r="N1073"/>
      <c r="O1073"/>
      <c r="P1073"/>
      <c r="Q1073"/>
    </row>
    <row r="1074" spans="1:17" ht="15.75">
      <c r="A1074"/>
      <c r="B1074"/>
      <c r="C1074"/>
      <c r="D1074"/>
      <c r="E1074"/>
      <c r="F1074"/>
      <c r="G1074"/>
      <c r="H1074"/>
      <c r="I1074"/>
      <c r="J1074"/>
      <c r="K1074"/>
      <c r="L1074"/>
      <c r="M1074"/>
      <c r="N1074"/>
      <c r="O1074"/>
      <c r="P1074"/>
      <c r="Q1074"/>
    </row>
    <row r="1075" spans="1:17" ht="15.75">
      <c r="A1075"/>
      <c r="B1075"/>
      <c r="C1075"/>
      <c r="D1075"/>
      <c r="E1075"/>
      <c r="F1075"/>
      <c r="G1075"/>
      <c r="H1075"/>
      <c r="I1075"/>
      <c r="J1075"/>
      <c r="K1075"/>
      <c r="L1075"/>
      <c r="M1075"/>
      <c r="N1075"/>
      <c r="O1075"/>
      <c r="P1075"/>
      <c r="Q1075"/>
    </row>
    <row r="1076" spans="1:17" ht="15.75">
      <c r="A1076"/>
      <c r="B1076"/>
      <c r="C1076"/>
      <c r="D1076"/>
      <c r="E1076"/>
      <c r="F1076"/>
      <c r="G1076"/>
      <c r="H1076"/>
      <c r="I1076"/>
      <c r="J1076"/>
      <c r="K1076"/>
      <c r="L1076"/>
      <c r="M1076"/>
      <c r="N1076"/>
      <c r="O1076"/>
      <c r="P1076"/>
      <c r="Q1076"/>
    </row>
    <row r="1077" spans="1:17" ht="15.75">
      <c r="A1077"/>
      <c r="B1077"/>
      <c r="C1077"/>
      <c r="D1077"/>
      <c r="E1077"/>
      <c r="F1077"/>
      <c r="G1077"/>
      <c r="H1077"/>
      <c r="I1077"/>
      <c r="J1077"/>
      <c r="K1077"/>
      <c r="L1077"/>
      <c r="M1077"/>
      <c r="N1077"/>
      <c r="O1077"/>
      <c r="P1077"/>
      <c r="Q1077"/>
    </row>
    <row r="1078" spans="1:17" ht="15.75">
      <c r="A1078"/>
      <c r="B1078"/>
      <c r="C1078"/>
      <c r="D1078"/>
      <c r="E1078"/>
      <c r="F1078"/>
      <c r="G1078"/>
      <c r="H1078"/>
      <c r="I1078"/>
      <c r="J1078"/>
      <c r="K1078"/>
      <c r="L1078"/>
      <c r="M1078"/>
      <c r="N1078"/>
      <c r="O1078"/>
      <c r="P1078"/>
      <c r="Q1078"/>
    </row>
    <row r="1079" spans="1:17" ht="15.75">
      <c r="A1079"/>
      <c r="B1079"/>
      <c r="C1079"/>
      <c r="D1079"/>
      <c r="E1079"/>
      <c r="F1079"/>
      <c r="G1079"/>
      <c r="H1079"/>
      <c r="I1079"/>
      <c r="J1079"/>
      <c r="K1079"/>
      <c r="L1079"/>
      <c r="M1079"/>
      <c r="N1079"/>
      <c r="O1079"/>
      <c r="P1079"/>
      <c r="Q1079"/>
    </row>
    <row r="1080" spans="1:17" ht="15.75">
      <c r="A1080"/>
      <c r="B1080"/>
      <c r="C1080"/>
      <c r="D1080"/>
      <c r="E1080"/>
      <c r="F1080"/>
      <c r="G1080"/>
      <c r="H1080"/>
      <c r="I1080"/>
      <c r="J1080"/>
      <c r="K1080"/>
      <c r="L1080"/>
      <c r="M1080"/>
      <c r="N1080"/>
      <c r="O1080"/>
      <c r="P1080"/>
      <c r="Q1080"/>
    </row>
    <row r="1081" spans="1:17" ht="15.75">
      <c r="A1081"/>
      <c r="B1081"/>
      <c r="C1081"/>
      <c r="D1081"/>
      <c r="E1081"/>
      <c r="F1081"/>
      <c r="G1081"/>
      <c r="H1081"/>
      <c r="I1081"/>
      <c r="J1081"/>
      <c r="K1081"/>
      <c r="L1081"/>
      <c r="M1081"/>
      <c r="N1081"/>
      <c r="O1081"/>
      <c r="P1081"/>
      <c r="Q1081"/>
    </row>
    <row r="1082" spans="1:17" ht="15.75">
      <c r="A1082"/>
      <c r="B1082"/>
      <c r="C1082"/>
      <c r="D1082"/>
      <c r="E1082"/>
      <c r="F1082"/>
      <c r="G1082"/>
      <c r="H1082"/>
      <c r="I1082"/>
      <c r="J1082"/>
      <c r="K1082"/>
      <c r="L1082"/>
      <c r="M1082"/>
      <c r="N1082"/>
      <c r="O1082"/>
      <c r="P1082"/>
      <c r="Q1082"/>
    </row>
    <row r="1083" spans="1:17" ht="15.75">
      <c r="A1083"/>
      <c r="B1083"/>
      <c r="C1083"/>
      <c r="D1083"/>
      <c r="E1083"/>
      <c r="F1083"/>
      <c r="G1083"/>
      <c r="H1083"/>
      <c r="I1083"/>
      <c r="J1083"/>
      <c r="K1083"/>
      <c r="L1083"/>
      <c r="M1083"/>
      <c r="N1083"/>
      <c r="O1083"/>
      <c r="P1083"/>
      <c r="Q1083"/>
    </row>
    <row r="1084" spans="1:17" ht="15.75">
      <c r="A1084"/>
      <c r="B1084"/>
      <c r="C1084"/>
      <c r="D1084"/>
      <c r="E1084"/>
      <c r="F1084"/>
      <c r="G1084"/>
      <c r="H1084"/>
      <c r="I1084"/>
      <c r="J1084"/>
      <c r="K1084"/>
      <c r="L1084"/>
      <c r="M1084"/>
      <c r="N1084"/>
      <c r="O1084"/>
      <c r="P1084"/>
      <c r="Q1084"/>
    </row>
    <row r="1085" spans="1:17" ht="15.75">
      <c r="A1085"/>
      <c r="B1085"/>
      <c r="C1085"/>
      <c r="D1085"/>
      <c r="E1085"/>
      <c r="F1085"/>
      <c r="G1085"/>
      <c r="H1085"/>
      <c r="I1085"/>
      <c r="J1085"/>
      <c r="K1085"/>
      <c r="L1085"/>
      <c r="M1085"/>
      <c r="N1085"/>
      <c r="O1085"/>
      <c r="P1085"/>
      <c r="Q1085"/>
    </row>
    <row r="1086" spans="1:17" ht="15.75">
      <c r="A1086"/>
      <c r="B1086"/>
      <c r="C1086"/>
      <c r="D1086"/>
      <c r="E1086"/>
      <c r="F1086"/>
      <c r="G1086"/>
      <c r="H1086"/>
      <c r="I1086"/>
      <c r="J1086"/>
      <c r="K1086"/>
      <c r="L1086"/>
      <c r="M1086"/>
      <c r="N1086"/>
      <c r="O1086"/>
      <c r="P1086"/>
      <c r="Q1086"/>
    </row>
    <row r="1087" spans="1:17" ht="15.75">
      <c r="A1087"/>
      <c r="B1087"/>
      <c r="C1087"/>
      <c r="D1087"/>
      <c r="E1087"/>
      <c r="F1087"/>
      <c r="G1087"/>
      <c r="H1087"/>
      <c r="I1087"/>
      <c r="J1087"/>
      <c r="K1087"/>
      <c r="L1087"/>
      <c r="M1087"/>
      <c r="N1087"/>
      <c r="O1087"/>
      <c r="P1087"/>
      <c r="Q1087"/>
    </row>
    <row r="1088" spans="1:17" ht="15.75">
      <c r="A1088"/>
      <c r="B1088"/>
      <c r="C1088"/>
      <c r="D1088"/>
      <c r="E1088"/>
      <c r="F1088"/>
      <c r="G1088"/>
      <c r="H1088"/>
      <c r="I1088"/>
      <c r="J1088"/>
      <c r="K1088"/>
      <c r="L1088"/>
      <c r="M1088"/>
      <c r="N1088"/>
      <c r="O1088"/>
      <c r="P1088"/>
      <c r="Q1088"/>
    </row>
    <row r="1089" spans="1:17" ht="15.75">
      <c r="A1089"/>
      <c r="B1089"/>
      <c r="C1089"/>
      <c r="D1089"/>
      <c r="E1089"/>
      <c r="F1089"/>
      <c r="G1089"/>
      <c r="H1089"/>
      <c r="I1089"/>
      <c r="J1089"/>
      <c r="K1089"/>
      <c r="L1089"/>
      <c r="M1089"/>
      <c r="N1089"/>
      <c r="O1089"/>
      <c r="P1089"/>
      <c r="Q1089"/>
    </row>
    <row r="1090" spans="1:17" ht="15.75">
      <c r="A1090"/>
      <c r="B1090"/>
      <c r="C1090"/>
      <c r="D1090"/>
      <c r="E1090"/>
      <c r="F1090"/>
      <c r="G1090"/>
      <c r="H1090"/>
      <c r="I1090"/>
      <c r="J1090"/>
      <c r="K1090"/>
      <c r="L1090"/>
      <c r="M1090"/>
      <c r="N1090"/>
      <c r="O1090"/>
      <c r="P1090"/>
      <c r="Q1090"/>
    </row>
    <row r="1091" spans="1:17" ht="15.75">
      <c r="A1091"/>
      <c r="B1091"/>
      <c r="C1091"/>
      <c r="D1091"/>
      <c r="E1091"/>
      <c r="F1091"/>
      <c r="G1091"/>
      <c r="H1091"/>
      <c r="I1091"/>
      <c r="J1091"/>
      <c r="K1091"/>
      <c r="L1091"/>
      <c r="M1091"/>
      <c r="N1091"/>
      <c r="O1091"/>
      <c r="P1091"/>
      <c r="Q1091"/>
    </row>
    <row r="1092" spans="1:17" ht="15.75">
      <c r="A1092"/>
      <c r="B1092"/>
      <c r="C1092"/>
      <c r="D1092"/>
      <c r="E1092"/>
      <c r="F1092"/>
      <c r="G1092"/>
      <c r="H1092"/>
      <c r="I1092"/>
      <c r="J1092"/>
      <c r="K1092"/>
      <c r="L1092"/>
      <c r="M1092"/>
      <c r="N1092"/>
      <c r="O1092"/>
      <c r="P1092"/>
      <c r="Q1092"/>
    </row>
    <row r="1093" spans="1:17" ht="15.75">
      <c r="A1093"/>
      <c r="B1093"/>
      <c r="C1093"/>
      <c r="D1093"/>
      <c r="E1093"/>
      <c r="F1093"/>
      <c r="G1093"/>
      <c r="H1093"/>
      <c r="I1093"/>
      <c r="J1093"/>
      <c r="K1093"/>
      <c r="L1093"/>
      <c r="M1093"/>
      <c r="N1093"/>
      <c r="O1093"/>
      <c r="P1093"/>
      <c r="Q1093"/>
    </row>
    <row r="1094" spans="1:17" ht="15.75">
      <c r="A1094"/>
      <c r="B1094"/>
      <c r="C1094"/>
      <c r="D1094"/>
      <c r="E1094"/>
      <c r="F1094"/>
      <c r="G1094"/>
      <c r="H1094"/>
      <c r="I1094"/>
      <c r="J1094"/>
      <c r="K1094"/>
      <c r="L1094"/>
      <c r="M1094"/>
      <c r="N1094"/>
      <c r="O1094"/>
      <c r="P1094"/>
      <c r="Q1094"/>
    </row>
    <row r="1095" spans="1:17" ht="15.75">
      <c r="A1095"/>
      <c r="B1095"/>
      <c r="C1095"/>
      <c r="D1095"/>
      <c r="E1095"/>
      <c r="F1095"/>
      <c r="G1095"/>
      <c r="H1095"/>
      <c r="I1095"/>
      <c r="J1095"/>
      <c r="K1095"/>
      <c r="L1095"/>
      <c r="M1095"/>
      <c r="N1095"/>
      <c r="O1095"/>
      <c r="P1095"/>
      <c r="Q1095"/>
    </row>
    <row r="1096" spans="1:17" ht="15.75">
      <c r="A1096"/>
      <c r="B1096"/>
      <c r="C1096"/>
      <c r="D1096"/>
      <c r="E1096"/>
      <c r="F1096"/>
      <c r="G1096"/>
      <c r="H1096"/>
      <c r="I1096"/>
      <c r="J1096"/>
      <c r="K1096"/>
      <c r="L1096"/>
      <c r="M1096"/>
      <c r="N1096"/>
      <c r="O1096"/>
      <c r="P1096"/>
      <c r="Q1096"/>
    </row>
    <row r="1097" spans="1:17" ht="15.75">
      <c r="A1097"/>
      <c r="B1097"/>
      <c r="C1097"/>
      <c r="D1097"/>
      <c r="E1097"/>
      <c r="F1097"/>
      <c r="G1097"/>
      <c r="H1097"/>
      <c r="I1097"/>
      <c r="J1097"/>
      <c r="K1097"/>
      <c r="L1097"/>
      <c r="M1097"/>
      <c r="N1097"/>
      <c r="O1097"/>
      <c r="P1097"/>
      <c r="Q1097"/>
    </row>
    <row r="1098" spans="1:17" ht="15.75">
      <c r="A1098"/>
      <c r="B1098"/>
      <c r="C1098"/>
      <c r="D1098"/>
      <c r="E1098"/>
      <c r="F1098"/>
      <c r="G1098"/>
      <c r="H1098"/>
      <c r="I1098"/>
      <c r="J1098"/>
      <c r="K1098"/>
      <c r="L1098"/>
      <c r="M1098"/>
      <c r="N1098"/>
      <c r="O1098"/>
      <c r="P1098"/>
      <c r="Q1098"/>
    </row>
    <row r="1099" spans="1:17" ht="15.75">
      <c r="A1099"/>
      <c r="B1099"/>
      <c r="C1099"/>
      <c r="D1099"/>
      <c r="E1099"/>
      <c r="F1099"/>
      <c r="G1099"/>
      <c r="H1099"/>
      <c r="I1099"/>
      <c r="J1099"/>
      <c r="K1099"/>
      <c r="L1099"/>
      <c r="M1099"/>
      <c r="N1099"/>
      <c r="O1099"/>
      <c r="P1099"/>
      <c r="Q1099"/>
    </row>
    <row r="1100" spans="1:17" ht="15.75">
      <c r="A1100"/>
      <c r="B1100"/>
      <c r="C1100"/>
      <c r="D1100"/>
      <c r="E1100"/>
      <c r="F1100"/>
      <c r="G1100"/>
      <c r="H1100"/>
      <c r="I1100"/>
      <c r="J1100"/>
      <c r="K1100"/>
      <c r="L1100"/>
      <c r="M1100"/>
      <c r="N1100"/>
      <c r="O1100"/>
      <c r="P1100"/>
      <c r="Q1100"/>
    </row>
    <row r="1101" spans="1:17" ht="15.75">
      <c r="A1101"/>
      <c r="B1101"/>
      <c r="C1101"/>
      <c r="D1101"/>
      <c r="E1101"/>
      <c r="F1101"/>
      <c r="G1101"/>
      <c r="H1101"/>
      <c r="I1101"/>
      <c r="J1101"/>
      <c r="K1101"/>
      <c r="L1101"/>
      <c r="M1101"/>
      <c r="N1101"/>
      <c r="O1101"/>
      <c r="P1101"/>
      <c r="Q1101"/>
    </row>
    <row r="1102" spans="1:17" ht="15.75">
      <c r="A1102"/>
      <c r="B1102"/>
      <c r="C1102"/>
      <c r="D1102"/>
      <c r="E1102"/>
      <c r="F1102"/>
      <c r="G1102"/>
      <c r="H1102"/>
      <c r="I1102"/>
      <c r="J1102"/>
      <c r="K1102"/>
      <c r="L1102"/>
      <c r="M1102"/>
      <c r="N1102"/>
      <c r="O1102"/>
      <c r="P1102"/>
      <c r="Q1102"/>
    </row>
    <row r="1103" spans="1:17" ht="15.75">
      <c r="A1103"/>
      <c r="B1103"/>
      <c r="C1103"/>
      <c r="D1103"/>
      <c r="E1103"/>
      <c r="F1103"/>
      <c r="G1103"/>
      <c r="H1103"/>
      <c r="I1103"/>
      <c r="J1103"/>
      <c r="K1103"/>
      <c r="L1103"/>
      <c r="M1103"/>
      <c r="N1103"/>
      <c r="O1103"/>
      <c r="P1103"/>
      <c r="Q1103"/>
    </row>
    <row r="1104" spans="1:17" ht="15.75">
      <c r="A1104"/>
      <c r="B1104"/>
      <c r="C1104"/>
      <c r="D1104"/>
      <c r="E1104"/>
      <c r="F1104"/>
      <c r="G1104"/>
      <c r="H1104"/>
      <c r="I1104"/>
      <c r="J1104"/>
      <c r="K1104"/>
      <c r="L1104"/>
      <c r="M1104"/>
      <c r="N1104"/>
      <c r="O1104"/>
      <c r="P1104"/>
      <c r="Q1104"/>
    </row>
    <row r="1105" spans="1:17" ht="15.75">
      <c r="A1105"/>
      <c r="B1105"/>
      <c r="C1105"/>
      <c r="D1105"/>
      <c r="E1105"/>
      <c r="F1105"/>
      <c r="G1105"/>
      <c r="H1105"/>
      <c r="I1105"/>
      <c r="J1105"/>
      <c r="K1105"/>
      <c r="L1105"/>
      <c r="M1105"/>
      <c r="N1105"/>
      <c r="O1105"/>
      <c r="P1105"/>
      <c r="Q1105"/>
    </row>
    <row r="1106" spans="1:17" ht="15.75">
      <c r="A1106"/>
      <c r="B1106"/>
      <c r="C1106"/>
      <c r="D1106"/>
      <c r="E1106"/>
      <c r="F1106"/>
      <c r="G1106"/>
      <c r="H1106"/>
      <c r="I1106"/>
      <c r="J1106"/>
      <c r="K1106"/>
      <c r="L1106"/>
      <c r="M1106"/>
      <c r="N1106"/>
      <c r="O1106"/>
      <c r="P1106"/>
      <c r="Q1106"/>
    </row>
    <row r="1107" spans="1:17" ht="15.75">
      <c r="A1107"/>
      <c r="B1107"/>
      <c r="C1107"/>
      <c r="D1107"/>
      <c r="E1107"/>
      <c r="F1107"/>
      <c r="G1107"/>
      <c r="H1107"/>
      <c r="I1107"/>
      <c r="J1107"/>
      <c r="K1107"/>
      <c r="L1107"/>
      <c r="M1107"/>
      <c r="N1107"/>
      <c r="O1107"/>
      <c r="P1107"/>
      <c r="Q1107"/>
    </row>
    <row r="1108" spans="1:17" ht="15.75">
      <c r="A1108"/>
      <c r="B1108"/>
      <c r="C1108"/>
      <c r="D1108"/>
      <c r="E1108"/>
      <c r="F1108"/>
      <c r="G1108"/>
      <c r="H1108"/>
      <c r="I1108"/>
      <c r="J1108"/>
      <c r="K1108"/>
      <c r="L1108"/>
      <c r="M1108"/>
      <c r="N1108"/>
      <c r="O1108"/>
      <c r="P1108"/>
      <c r="Q1108"/>
    </row>
    <row r="1109" spans="1:17" ht="15.75">
      <c r="A1109"/>
      <c r="B1109"/>
      <c r="C1109"/>
      <c r="D1109"/>
      <c r="E1109"/>
      <c r="F1109"/>
      <c r="G1109"/>
      <c r="H1109"/>
      <c r="I1109"/>
      <c r="J1109"/>
      <c r="K1109"/>
      <c r="L1109"/>
      <c r="M1109"/>
      <c r="N1109"/>
      <c r="O1109"/>
      <c r="P1109"/>
      <c r="Q1109"/>
    </row>
    <row r="1110" spans="1:17" ht="15.75">
      <c r="A1110"/>
      <c r="B1110"/>
      <c r="C1110"/>
      <c r="D1110"/>
      <c r="E1110"/>
      <c r="F1110"/>
      <c r="G1110"/>
      <c r="H1110"/>
      <c r="I1110"/>
      <c r="J1110"/>
      <c r="K1110"/>
      <c r="L1110"/>
      <c r="M1110"/>
      <c r="N1110"/>
      <c r="O1110"/>
      <c r="P1110"/>
      <c r="Q1110"/>
    </row>
    <row r="1111" spans="1:17" ht="15.75">
      <c r="A1111"/>
      <c r="B1111"/>
      <c r="C1111"/>
      <c r="D1111"/>
      <c r="E1111"/>
      <c r="F1111"/>
      <c r="G1111"/>
      <c r="H1111"/>
      <c r="I1111"/>
      <c r="J1111"/>
      <c r="K1111"/>
      <c r="L1111"/>
      <c r="M1111"/>
      <c r="N1111"/>
      <c r="O1111"/>
      <c r="P1111"/>
      <c r="Q1111"/>
    </row>
    <row r="1112" spans="1:17" ht="15.75">
      <c r="A1112"/>
      <c r="B1112"/>
      <c r="C1112"/>
      <c r="D1112"/>
      <c r="E1112"/>
      <c r="F1112"/>
      <c r="G1112"/>
      <c r="H1112"/>
      <c r="I1112"/>
      <c r="J1112"/>
      <c r="K1112"/>
      <c r="L1112"/>
      <c r="M1112"/>
      <c r="N1112"/>
      <c r="O1112"/>
      <c r="P1112"/>
      <c r="Q1112"/>
    </row>
    <row r="1113" spans="1:17" ht="15.75">
      <c r="A1113"/>
      <c r="B1113"/>
      <c r="C1113"/>
      <c r="D1113"/>
      <c r="E1113"/>
      <c r="F1113"/>
      <c r="G1113"/>
      <c r="H1113"/>
      <c r="I1113"/>
      <c r="J1113"/>
      <c r="K1113"/>
      <c r="L1113"/>
      <c r="M1113"/>
      <c r="N1113"/>
      <c r="O1113"/>
      <c r="P1113"/>
      <c r="Q1113"/>
    </row>
    <row r="1114" spans="1:17" ht="15.75">
      <c r="A1114"/>
      <c r="B1114"/>
      <c r="C1114"/>
      <c r="D1114"/>
      <c r="E1114"/>
      <c r="F1114"/>
      <c r="G1114"/>
      <c r="H1114"/>
      <c r="I1114"/>
      <c r="J1114"/>
      <c r="K1114"/>
      <c r="L1114"/>
      <c r="M1114"/>
      <c r="N1114"/>
      <c r="O1114"/>
      <c r="P1114"/>
      <c r="Q1114"/>
    </row>
    <row r="1115" spans="1:17" ht="15.75">
      <c r="A1115"/>
      <c r="B1115"/>
      <c r="C1115"/>
      <c r="D1115"/>
      <c r="E1115"/>
      <c r="F1115"/>
      <c r="G1115"/>
      <c r="H1115"/>
      <c r="I1115"/>
      <c r="J1115"/>
      <c r="K1115"/>
      <c r="L1115"/>
      <c r="M1115"/>
      <c r="N1115"/>
      <c r="O1115"/>
      <c r="P1115"/>
      <c r="Q1115"/>
    </row>
    <row r="1116" spans="1:17" ht="15.75">
      <c r="A1116"/>
      <c r="B1116"/>
      <c r="C1116"/>
      <c r="D1116"/>
      <c r="E1116"/>
      <c r="F1116"/>
      <c r="G1116"/>
      <c r="H1116"/>
      <c r="I1116"/>
      <c r="J1116"/>
      <c r="K1116"/>
      <c r="L1116"/>
      <c r="M1116"/>
      <c r="N1116"/>
      <c r="O1116"/>
      <c r="P1116"/>
      <c r="Q1116"/>
    </row>
    <row r="1117" spans="1:17" ht="15.75">
      <c r="A1117"/>
      <c r="B1117"/>
      <c r="C1117"/>
      <c r="D1117"/>
      <c r="E1117"/>
      <c r="F1117"/>
      <c r="G1117"/>
      <c r="H1117"/>
      <c r="I1117"/>
      <c r="J1117"/>
      <c r="K1117"/>
      <c r="L1117"/>
      <c r="M1117"/>
      <c r="N1117"/>
      <c r="O1117"/>
      <c r="P1117"/>
      <c r="Q1117"/>
    </row>
    <row r="1118" spans="1:17" ht="15.75">
      <c r="A1118"/>
      <c r="B1118"/>
      <c r="C1118"/>
      <c r="D1118"/>
      <c r="E1118"/>
      <c r="F1118"/>
      <c r="G1118"/>
      <c r="H1118"/>
      <c r="I1118"/>
      <c r="J1118"/>
      <c r="K1118"/>
      <c r="L1118"/>
      <c r="M1118"/>
      <c r="N1118"/>
      <c r="O1118"/>
      <c r="P1118"/>
      <c r="Q1118"/>
    </row>
    <row r="1119" spans="1:17" ht="15.75">
      <c r="A1119"/>
      <c r="B1119"/>
      <c r="C1119"/>
      <c r="D1119"/>
      <c r="E1119"/>
      <c r="F1119"/>
      <c r="G1119"/>
      <c r="H1119"/>
      <c r="I1119"/>
      <c r="J1119"/>
      <c r="K1119"/>
      <c r="L1119"/>
      <c r="M1119"/>
      <c r="N1119"/>
      <c r="O1119"/>
      <c r="P1119"/>
      <c r="Q1119"/>
    </row>
    <row r="1120" spans="1:17" ht="15.75">
      <c r="A1120"/>
      <c r="B1120"/>
      <c r="C1120"/>
      <c r="D1120"/>
      <c r="E1120"/>
      <c r="F1120"/>
      <c r="G1120"/>
      <c r="H1120"/>
      <c r="I1120"/>
      <c r="J1120"/>
      <c r="K1120"/>
      <c r="L1120"/>
      <c r="M1120"/>
      <c r="N1120"/>
      <c r="O1120"/>
      <c r="P1120"/>
      <c r="Q1120"/>
    </row>
    <row r="1121" spans="1:17" ht="15.75">
      <c r="A1121"/>
      <c r="B1121"/>
      <c r="C1121"/>
      <c r="D1121"/>
      <c r="E1121"/>
      <c r="F1121"/>
      <c r="G1121"/>
      <c r="H1121"/>
      <c r="I1121"/>
      <c r="J1121"/>
      <c r="K1121"/>
      <c r="L1121"/>
      <c r="M1121"/>
      <c r="N1121"/>
      <c r="O1121"/>
      <c r="P1121"/>
      <c r="Q1121"/>
    </row>
    <row r="1122" spans="1:17" ht="15.75">
      <c r="A1122"/>
      <c r="B1122"/>
      <c r="C1122"/>
      <c r="D1122"/>
      <c r="E1122"/>
      <c r="F1122"/>
      <c r="G1122"/>
      <c r="H1122"/>
      <c r="I1122"/>
      <c r="J1122"/>
      <c r="K1122"/>
      <c r="L1122"/>
      <c r="M1122"/>
      <c r="N1122"/>
      <c r="O1122"/>
      <c r="P1122"/>
      <c r="Q1122"/>
    </row>
    <row r="1123" spans="1:17" ht="15.75">
      <c r="A1123"/>
      <c r="B1123"/>
      <c r="C1123"/>
      <c r="D1123"/>
      <c r="E1123"/>
      <c r="F1123"/>
      <c r="G1123"/>
      <c r="H1123"/>
      <c r="I1123"/>
      <c r="J1123"/>
      <c r="K1123"/>
      <c r="L1123"/>
      <c r="M1123"/>
      <c r="N1123"/>
      <c r="O1123"/>
      <c r="P1123"/>
      <c r="Q1123"/>
    </row>
    <row r="1124" spans="1:17" ht="15.75">
      <c r="A1124"/>
      <c r="B1124"/>
      <c r="C1124"/>
      <c r="D1124"/>
      <c r="E1124"/>
      <c r="F1124"/>
      <c r="G1124"/>
      <c r="H1124"/>
      <c r="I1124"/>
      <c r="J1124"/>
      <c r="K1124"/>
      <c r="L1124"/>
      <c r="M1124"/>
      <c r="N1124"/>
      <c r="O1124"/>
      <c r="P1124"/>
      <c r="Q1124"/>
    </row>
    <row r="1125" spans="1:17" ht="15.75">
      <c r="A1125"/>
      <c r="B1125"/>
      <c r="C1125"/>
      <c r="D1125"/>
      <c r="E1125"/>
      <c r="F1125"/>
      <c r="G1125"/>
      <c r="H1125"/>
      <c r="I1125"/>
      <c r="J1125"/>
      <c r="K1125"/>
      <c r="L1125"/>
      <c r="M1125"/>
      <c r="N1125"/>
      <c r="O1125"/>
      <c r="P1125"/>
      <c r="Q1125"/>
    </row>
    <row r="1126" spans="1:17" ht="15.75">
      <c r="A1126"/>
      <c r="B1126"/>
      <c r="C1126"/>
      <c r="D1126"/>
      <c r="E1126"/>
      <c r="F1126"/>
      <c r="G1126"/>
      <c r="H1126"/>
      <c r="I1126"/>
      <c r="J1126"/>
      <c r="K1126"/>
      <c r="L1126"/>
      <c r="M1126"/>
      <c r="N1126"/>
      <c r="O1126"/>
      <c r="P1126"/>
      <c r="Q1126"/>
    </row>
    <row r="1127" spans="1:17" ht="15.75">
      <c r="A1127"/>
      <c r="B1127"/>
      <c r="C1127"/>
      <c r="D1127"/>
      <c r="E1127"/>
      <c r="F1127"/>
      <c r="G1127"/>
      <c r="H1127"/>
      <c r="I1127"/>
      <c r="J1127"/>
      <c r="K1127"/>
      <c r="L1127"/>
      <c r="M1127"/>
      <c r="N1127"/>
      <c r="O1127"/>
      <c r="P1127"/>
      <c r="Q1127"/>
    </row>
    <row r="1128" spans="1:17" ht="15.75">
      <c r="A1128"/>
      <c r="B1128"/>
      <c r="C1128"/>
      <c r="D1128"/>
      <c r="E1128"/>
      <c r="F1128"/>
      <c r="G1128"/>
      <c r="H1128"/>
      <c r="I1128"/>
      <c r="J1128"/>
      <c r="K1128"/>
      <c r="L1128"/>
      <c r="M1128"/>
      <c r="N1128"/>
      <c r="O1128"/>
      <c r="P1128"/>
      <c r="Q1128"/>
    </row>
    <row r="1129" spans="1:17" ht="15.75">
      <c r="A1129"/>
      <c r="B1129"/>
      <c r="C1129"/>
      <c r="D1129"/>
      <c r="E1129"/>
      <c r="F1129"/>
      <c r="G1129"/>
      <c r="H1129"/>
      <c r="I1129"/>
      <c r="J1129"/>
      <c r="K1129"/>
      <c r="L1129"/>
      <c r="M1129"/>
      <c r="N1129"/>
      <c r="O1129"/>
      <c r="P1129"/>
      <c r="Q1129"/>
    </row>
    <row r="1130" spans="1:17" ht="15.75">
      <c r="A1130"/>
      <c r="B1130"/>
      <c r="C1130"/>
      <c r="D1130"/>
      <c r="E1130"/>
      <c r="F1130"/>
      <c r="G1130"/>
      <c r="H1130"/>
      <c r="I1130"/>
      <c r="J1130"/>
      <c r="K1130"/>
      <c r="L1130"/>
      <c r="M1130"/>
      <c r="N1130"/>
      <c r="O1130"/>
      <c r="P1130"/>
      <c r="Q1130"/>
    </row>
    <row r="1131" spans="1:17" ht="15.75">
      <c r="A1131"/>
      <c r="B1131"/>
      <c r="C1131"/>
      <c r="D1131"/>
      <c r="E1131"/>
      <c r="F1131"/>
      <c r="G1131"/>
      <c r="H1131"/>
      <c r="I1131"/>
      <c r="J1131"/>
      <c r="K1131"/>
      <c r="L1131"/>
      <c r="M1131"/>
      <c r="N1131"/>
      <c r="O1131"/>
      <c r="P1131"/>
      <c r="Q1131"/>
    </row>
    <row r="1132" spans="1:17" ht="15.75">
      <c r="A1132"/>
      <c r="B1132"/>
      <c r="C1132"/>
      <c r="D1132"/>
      <c r="E1132"/>
      <c r="F1132"/>
      <c r="G1132"/>
      <c r="H1132"/>
      <c r="I1132"/>
      <c r="J1132"/>
      <c r="K1132"/>
      <c r="L1132"/>
      <c r="M1132"/>
      <c r="N1132"/>
      <c r="O1132"/>
      <c r="P1132"/>
      <c r="Q1132"/>
    </row>
    <row r="1133" spans="1:17" ht="15.75">
      <c r="A1133"/>
      <c r="B1133"/>
      <c r="C1133"/>
      <c r="D1133"/>
      <c r="E1133"/>
      <c r="F1133"/>
      <c r="G1133"/>
      <c r="H1133"/>
      <c r="I1133"/>
      <c r="J1133"/>
      <c r="K1133"/>
      <c r="L1133"/>
      <c r="M1133"/>
      <c r="N1133"/>
      <c r="O1133"/>
      <c r="P1133"/>
      <c r="Q1133"/>
    </row>
    <row r="1134" spans="1:17" ht="15.75">
      <c r="A1134"/>
      <c r="B1134"/>
      <c r="C1134"/>
      <c r="D1134"/>
      <c r="E1134"/>
      <c r="F1134"/>
      <c r="G1134"/>
      <c r="H1134"/>
      <c r="I1134"/>
      <c r="J1134"/>
      <c r="K1134"/>
      <c r="L1134"/>
      <c r="M1134"/>
      <c r="N1134"/>
      <c r="O1134"/>
      <c r="P1134"/>
      <c r="Q1134"/>
    </row>
    <row r="1135" spans="1:17" ht="15.75">
      <c r="A1135"/>
      <c r="B1135"/>
      <c r="C1135"/>
      <c r="D1135"/>
      <c r="E1135"/>
      <c r="F1135"/>
      <c r="G1135"/>
      <c r="H1135"/>
      <c r="I1135"/>
      <c r="J1135"/>
      <c r="K1135"/>
      <c r="L1135"/>
      <c r="M1135"/>
      <c r="N1135"/>
      <c r="O1135"/>
      <c r="P1135"/>
      <c r="Q1135"/>
    </row>
    <row r="1136" spans="1:17" ht="15.75">
      <c r="A1136"/>
      <c r="B1136"/>
      <c r="C1136"/>
      <c r="D1136"/>
      <c r="E1136"/>
      <c r="F1136"/>
      <c r="G1136"/>
      <c r="H1136"/>
      <c r="I1136"/>
      <c r="J1136"/>
      <c r="K1136"/>
      <c r="L1136"/>
      <c r="M1136"/>
      <c r="N1136"/>
      <c r="O1136"/>
      <c r="P1136"/>
      <c r="Q1136"/>
    </row>
    <row r="1137" spans="1:17" ht="15.75">
      <c r="A1137"/>
      <c r="B1137"/>
      <c r="C1137"/>
      <c r="D1137"/>
      <c r="E1137"/>
      <c r="F1137"/>
      <c r="G1137"/>
      <c r="H1137"/>
      <c r="I1137"/>
      <c r="J1137"/>
      <c r="K1137"/>
      <c r="L1137"/>
      <c r="M1137"/>
      <c r="N1137"/>
      <c r="O1137"/>
      <c r="P1137"/>
      <c r="Q1137"/>
    </row>
    <row r="1138" spans="1:17" ht="15.75">
      <c r="A1138"/>
      <c r="B1138"/>
      <c r="C1138"/>
      <c r="D1138"/>
      <c r="E1138"/>
      <c r="F1138"/>
      <c r="G1138"/>
      <c r="H1138"/>
      <c r="I1138"/>
      <c r="J1138"/>
      <c r="K1138"/>
      <c r="L1138"/>
      <c r="M1138"/>
      <c r="N1138"/>
      <c r="O1138"/>
      <c r="P1138"/>
      <c r="Q1138"/>
    </row>
    <row r="1139" spans="1:17" ht="15.75">
      <c r="A1139"/>
      <c r="B1139"/>
      <c r="C1139"/>
      <c r="D1139"/>
      <c r="E1139"/>
      <c r="F1139"/>
      <c r="G1139"/>
      <c r="H1139"/>
      <c r="I1139"/>
      <c r="J1139"/>
      <c r="K1139"/>
      <c r="L1139"/>
      <c r="M1139"/>
      <c r="N1139"/>
      <c r="O1139"/>
      <c r="P1139"/>
      <c r="Q1139"/>
    </row>
    <row r="1140" spans="1:17" ht="15.75">
      <c r="A1140"/>
      <c r="B1140"/>
      <c r="C1140"/>
      <c r="D1140"/>
      <c r="E1140"/>
      <c r="F1140"/>
      <c r="G1140"/>
      <c r="H1140"/>
      <c r="I1140"/>
      <c r="J1140"/>
      <c r="K1140"/>
      <c r="L1140"/>
      <c r="M1140"/>
      <c r="N1140"/>
      <c r="O1140"/>
      <c r="P1140"/>
      <c r="Q1140"/>
    </row>
    <row r="1141" spans="1:17" ht="15.75">
      <c r="A1141"/>
      <c r="B1141"/>
      <c r="C1141"/>
      <c r="D1141"/>
      <c r="E1141"/>
      <c r="F1141"/>
      <c r="G1141"/>
      <c r="H1141"/>
      <c r="I1141"/>
      <c r="J1141"/>
      <c r="K1141"/>
      <c r="L1141"/>
      <c r="M1141"/>
      <c r="N1141"/>
      <c r="O1141"/>
      <c r="P1141"/>
      <c r="Q1141"/>
    </row>
    <row r="1142" spans="1:17" ht="15.75">
      <c r="A1142"/>
      <c r="B1142"/>
      <c r="C1142"/>
      <c r="D1142"/>
      <c r="E1142"/>
      <c r="F1142"/>
      <c r="G1142"/>
      <c r="H1142"/>
      <c r="I1142"/>
      <c r="J1142"/>
      <c r="K1142"/>
      <c r="L1142"/>
      <c r="M1142"/>
      <c r="N1142"/>
      <c r="O1142"/>
      <c r="P1142"/>
      <c r="Q1142"/>
    </row>
    <row r="1143" spans="1:17" ht="15.75">
      <c r="A1143"/>
      <c r="B1143"/>
      <c r="C1143"/>
      <c r="D1143"/>
      <c r="E1143"/>
      <c r="F1143"/>
      <c r="G1143"/>
      <c r="H1143"/>
      <c r="I1143"/>
      <c r="J1143"/>
      <c r="K1143"/>
      <c r="L1143"/>
      <c r="M1143"/>
      <c r="N1143"/>
      <c r="O1143"/>
      <c r="P1143"/>
      <c r="Q1143"/>
    </row>
    <row r="1144" spans="1:17" ht="15.75">
      <c r="A1144"/>
      <c r="B1144"/>
      <c r="C1144"/>
      <c r="D1144"/>
      <c r="E1144"/>
      <c r="F1144"/>
      <c r="G1144"/>
      <c r="H1144"/>
      <c r="I1144"/>
      <c r="J1144"/>
      <c r="K1144"/>
      <c r="L1144"/>
      <c r="M1144"/>
      <c r="N1144"/>
      <c r="O1144"/>
      <c r="P1144"/>
      <c r="Q1144"/>
    </row>
    <row r="1145" spans="1:17" ht="15.75">
      <c r="A1145"/>
      <c r="B1145"/>
      <c r="C1145"/>
      <c r="D1145"/>
      <c r="E1145"/>
      <c r="F1145"/>
      <c r="G1145"/>
      <c r="H1145"/>
      <c r="I1145"/>
      <c r="J1145"/>
      <c r="K1145"/>
      <c r="L1145"/>
      <c r="M1145"/>
      <c r="N1145"/>
      <c r="O1145"/>
      <c r="P1145"/>
      <c r="Q1145"/>
    </row>
    <row r="1146" spans="1:17" ht="15.75">
      <c r="A1146"/>
      <c r="B1146"/>
      <c r="C1146"/>
      <c r="D1146"/>
      <c r="E1146"/>
      <c r="F1146"/>
      <c r="G1146"/>
      <c r="H1146"/>
      <c r="I1146"/>
      <c r="J1146"/>
      <c r="K1146"/>
      <c r="L1146"/>
      <c r="M1146"/>
      <c r="N1146"/>
      <c r="O1146"/>
      <c r="P1146"/>
      <c r="Q1146"/>
    </row>
    <row r="1147" spans="1:17" ht="15.75">
      <c r="A1147"/>
      <c r="B1147"/>
      <c r="C1147"/>
      <c r="D1147"/>
      <c r="E1147"/>
      <c r="F1147"/>
      <c r="G1147"/>
      <c r="H1147"/>
      <c r="I1147"/>
      <c r="J1147"/>
      <c r="K1147"/>
      <c r="L1147"/>
      <c r="M1147"/>
      <c r="N1147"/>
      <c r="O1147"/>
      <c r="P1147"/>
      <c r="Q1147"/>
    </row>
    <row r="1148" spans="1:17" ht="15.75">
      <c r="A1148"/>
      <c r="B1148"/>
      <c r="C1148"/>
      <c r="D1148"/>
      <c r="E1148"/>
      <c r="F1148"/>
      <c r="G1148"/>
      <c r="H1148"/>
      <c r="I1148"/>
      <c r="J1148"/>
      <c r="K1148"/>
      <c r="L1148"/>
      <c r="M1148"/>
      <c r="N1148"/>
      <c r="O1148"/>
      <c r="P1148"/>
      <c r="Q1148"/>
    </row>
    <row r="1149" spans="1:17" ht="15.75">
      <c r="A1149"/>
      <c r="B1149"/>
      <c r="C1149"/>
      <c r="D1149"/>
      <c r="E1149"/>
      <c r="F1149"/>
      <c r="G1149"/>
      <c r="H1149"/>
      <c r="I1149"/>
      <c r="J1149"/>
      <c r="K1149"/>
      <c r="L1149"/>
      <c r="M1149"/>
      <c r="N1149"/>
      <c r="O1149"/>
      <c r="P1149"/>
      <c r="Q1149"/>
    </row>
    <row r="1150" spans="1:17" ht="15.75">
      <c r="A1150"/>
      <c r="B1150"/>
      <c r="C1150"/>
      <c r="D1150"/>
      <c r="E1150"/>
      <c r="F1150"/>
      <c r="G1150"/>
      <c r="H1150"/>
      <c r="I1150"/>
      <c r="J1150"/>
      <c r="K1150"/>
      <c r="L1150"/>
      <c r="M1150"/>
      <c r="N1150"/>
      <c r="O1150"/>
      <c r="P1150"/>
      <c r="Q1150"/>
    </row>
    <row r="1151" spans="1:17" ht="15.75">
      <c r="A1151"/>
      <c r="B1151"/>
      <c r="C1151"/>
      <c r="D1151"/>
      <c r="E1151"/>
      <c r="F1151"/>
      <c r="G1151"/>
      <c r="H1151"/>
      <c r="I1151"/>
      <c r="J1151"/>
      <c r="K1151"/>
      <c r="L1151"/>
      <c r="M1151"/>
      <c r="N1151"/>
      <c r="O1151"/>
      <c r="P1151"/>
      <c r="Q1151"/>
    </row>
    <row r="1152" spans="1:17" ht="15.75">
      <c r="A1152"/>
      <c r="B1152"/>
      <c r="C1152"/>
      <c r="D1152"/>
      <c r="E1152"/>
      <c r="F1152"/>
      <c r="G1152"/>
      <c r="H1152"/>
      <c r="I1152"/>
      <c r="J1152"/>
      <c r="K1152"/>
      <c r="L1152"/>
      <c r="M1152"/>
      <c r="N1152"/>
      <c r="O1152"/>
      <c r="P1152"/>
      <c r="Q1152"/>
    </row>
    <row r="1153" spans="1:17" ht="15.75">
      <c r="A1153"/>
      <c r="B1153"/>
      <c r="C1153"/>
      <c r="D1153"/>
      <c r="E1153"/>
      <c r="F1153"/>
      <c r="G1153"/>
      <c r="H1153"/>
      <c r="I1153"/>
      <c r="J1153"/>
      <c r="K1153"/>
      <c r="L1153"/>
      <c r="M1153"/>
      <c r="N1153"/>
      <c r="O1153"/>
      <c r="P1153"/>
      <c r="Q1153"/>
    </row>
    <row r="1154" spans="1:17" ht="15.75">
      <c r="A1154"/>
      <c r="B1154"/>
      <c r="C1154"/>
      <c r="D1154"/>
      <c r="E1154"/>
      <c r="F1154"/>
      <c r="G1154"/>
      <c r="H1154"/>
      <c r="I1154"/>
      <c r="J1154"/>
      <c r="K1154"/>
      <c r="L1154"/>
      <c r="M1154"/>
      <c r="N1154"/>
      <c r="O1154"/>
      <c r="P1154"/>
      <c r="Q1154"/>
    </row>
    <row r="1155" spans="1:17" ht="15.75">
      <c r="A1155"/>
      <c r="B1155"/>
      <c r="C1155"/>
      <c r="D1155"/>
      <c r="E1155"/>
      <c r="F1155"/>
      <c r="G1155"/>
      <c r="H1155"/>
      <c r="I1155"/>
      <c r="J1155"/>
      <c r="K1155"/>
      <c r="L1155"/>
      <c r="M1155"/>
      <c r="N1155"/>
      <c r="O1155"/>
      <c r="P1155"/>
      <c r="Q1155"/>
    </row>
    <row r="1156" spans="1:17" ht="15.75">
      <c r="A1156"/>
      <c r="B1156"/>
      <c r="C1156"/>
      <c r="D1156"/>
      <c r="E1156"/>
      <c r="F1156"/>
      <c r="G1156"/>
      <c r="H1156"/>
      <c r="I1156"/>
      <c r="J1156"/>
      <c r="K1156"/>
      <c r="L1156"/>
      <c r="M1156"/>
      <c r="N1156"/>
      <c r="O1156"/>
      <c r="P1156"/>
      <c r="Q1156"/>
    </row>
    <row r="1157" spans="1:17" ht="15.75">
      <c r="A1157"/>
      <c r="B1157"/>
      <c r="C1157"/>
      <c r="D1157"/>
      <c r="E1157"/>
      <c r="F1157"/>
      <c r="G1157"/>
      <c r="H1157"/>
      <c r="I1157"/>
      <c r="J1157"/>
      <c r="K1157"/>
      <c r="L1157"/>
      <c r="M1157"/>
      <c r="N1157"/>
      <c r="O1157"/>
      <c r="P1157"/>
      <c r="Q1157"/>
    </row>
    <row r="1158" spans="1:17" ht="15.75">
      <c r="A1158"/>
      <c r="B1158"/>
      <c r="C1158"/>
      <c r="D1158"/>
      <c r="E1158"/>
      <c r="F1158"/>
      <c r="G1158"/>
      <c r="H1158"/>
      <c r="I1158"/>
      <c r="J1158"/>
      <c r="K1158"/>
      <c r="L1158"/>
      <c r="M1158"/>
      <c r="N1158"/>
      <c r="O1158"/>
      <c r="P1158"/>
      <c r="Q1158"/>
    </row>
    <row r="1159" spans="1:17" ht="15.75">
      <c r="A1159"/>
      <c r="B1159"/>
      <c r="C1159"/>
      <c r="D1159"/>
      <c r="E1159"/>
      <c r="F1159"/>
      <c r="G1159"/>
      <c r="H1159"/>
      <c r="I1159"/>
      <c r="J1159"/>
      <c r="K1159"/>
      <c r="L1159"/>
      <c r="M1159"/>
      <c r="N1159"/>
      <c r="O1159"/>
      <c r="P1159"/>
      <c r="Q1159"/>
    </row>
    <row r="1160" spans="1:17" ht="15.75">
      <c r="A1160"/>
      <c r="B1160"/>
      <c r="C1160"/>
      <c r="D1160"/>
      <c r="E1160"/>
      <c r="F1160"/>
      <c r="G1160"/>
      <c r="H1160"/>
      <c r="I1160"/>
      <c r="J1160"/>
      <c r="K1160"/>
      <c r="L1160"/>
      <c r="M1160"/>
      <c r="N1160"/>
      <c r="O1160"/>
      <c r="P1160"/>
      <c r="Q1160"/>
    </row>
    <row r="1161" spans="1:17" ht="15.75">
      <c r="A1161"/>
      <c r="B1161"/>
      <c r="C1161"/>
      <c r="D1161"/>
      <c r="E1161"/>
      <c r="F1161"/>
      <c r="G1161"/>
      <c r="H1161"/>
      <c r="I1161"/>
      <c r="J1161"/>
      <c r="K1161"/>
      <c r="L1161"/>
      <c r="M1161"/>
      <c r="N1161"/>
      <c r="O1161"/>
      <c r="P1161"/>
      <c r="Q1161"/>
    </row>
    <row r="1162" spans="1:17" ht="15.75">
      <c r="A1162"/>
      <c r="B1162"/>
      <c r="C1162"/>
      <c r="D1162"/>
      <c r="E1162"/>
      <c r="F1162"/>
      <c r="G1162"/>
      <c r="H1162"/>
      <c r="I1162"/>
      <c r="J1162"/>
      <c r="K1162"/>
      <c r="L1162"/>
      <c r="M1162"/>
      <c r="N1162"/>
      <c r="O1162"/>
      <c r="P1162"/>
      <c r="Q1162"/>
    </row>
    <row r="1163" spans="1:17" ht="15.75">
      <c r="A1163"/>
      <c r="B1163"/>
      <c r="C1163"/>
      <c r="D1163"/>
      <c r="E1163"/>
      <c r="F1163"/>
      <c r="G1163"/>
      <c r="H1163"/>
      <c r="I1163"/>
      <c r="J1163"/>
      <c r="K1163"/>
      <c r="L1163"/>
      <c r="M1163"/>
      <c r="N1163"/>
      <c r="O1163"/>
      <c r="P1163"/>
      <c r="Q1163"/>
    </row>
    <row r="1164" spans="1:17" ht="15.75">
      <c r="A1164"/>
      <c r="B1164"/>
      <c r="C1164"/>
      <c r="D1164"/>
      <c r="E1164"/>
      <c r="F1164"/>
      <c r="G1164"/>
      <c r="H1164"/>
      <c r="I1164"/>
      <c r="J1164"/>
      <c r="K1164"/>
      <c r="L1164"/>
      <c r="M1164"/>
      <c r="N1164"/>
      <c r="O1164"/>
      <c r="P1164"/>
      <c r="Q1164"/>
    </row>
    <row r="1165" spans="1:17" ht="15.75">
      <c r="A1165"/>
      <c r="B1165"/>
      <c r="C1165"/>
      <c r="D1165"/>
      <c r="E1165"/>
      <c r="F1165"/>
      <c r="G1165"/>
      <c r="H1165"/>
      <c r="I1165"/>
      <c r="J1165"/>
      <c r="K1165"/>
      <c r="L1165"/>
      <c r="M1165"/>
      <c r="N1165"/>
      <c r="O1165"/>
      <c r="P1165"/>
      <c r="Q1165"/>
    </row>
    <row r="1166" spans="1:17" ht="15.75">
      <c r="A1166"/>
      <c r="B1166"/>
      <c r="C1166"/>
      <c r="D1166"/>
      <c r="E1166"/>
      <c r="F1166"/>
      <c r="G1166"/>
      <c r="H1166"/>
      <c r="I1166"/>
      <c r="J1166"/>
      <c r="K1166"/>
      <c r="L1166"/>
      <c r="M1166"/>
      <c r="N1166"/>
      <c r="O1166"/>
      <c r="P1166"/>
      <c r="Q1166"/>
    </row>
    <row r="1167" spans="1:17" ht="15.75">
      <c r="A1167"/>
      <c r="B1167"/>
      <c r="C1167"/>
      <c r="D1167"/>
      <c r="E1167"/>
      <c r="F1167"/>
      <c r="G1167"/>
      <c r="H1167"/>
      <c r="I1167"/>
      <c r="J1167"/>
      <c r="K1167"/>
      <c r="L1167"/>
      <c r="M1167"/>
      <c r="N1167"/>
      <c r="O1167"/>
      <c r="P1167"/>
      <c r="Q1167"/>
    </row>
    <row r="1168" spans="1:17" ht="15.75">
      <c r="A1168"/>
      <c r="B1168"/>
      <c r="C1168"/>
      <c r="D1168"/>
      <c r="E1168"/>
      <c r="F1168"/>
      <c r="G1168"/>
      <c r="H1168"/>
      <c r="I1168"/>
      <c r="J1168"/>
      <c r="K1168"/>
      <c r="L1168"/>
      <c r="M1168"/>
      <c r="N1168"/>
      <c r="O1168"/>
      <c r="P1168"/>
      <c r="Q1168"/>
    </row>
    <row r="1169" spans="1:17" ht="15.75">
      <c r="A1169"/>
      <c r="B1169"/>
      <c r="C1169"/>
      <c r="D1169"/>
      <c r="E1169"/>
      <c r="F1169"/>
      <c r="G1169"/>
      <c r="H1169"/>
      <c r="I1169"/>
      <c r="J1169"/>
      <c r="K1169"/>
      <c r="L1169"/>
      <c r="M1169"/>
      <c r="N1169"/>
      <c r="O1169"/>
      <c r="P1169"/>
      <c r="Q1169"/>
    </row>
    <row r="1170" spans="1:17" ht="15.75">
      <c r="A1170"/>
      <c r="B1170"/>
      <c r="C1170"/>
      <c r="D1170"/>
      <c r="E1170"/>
      <c r="F1170"/>
      <c r="G1170"/>
      <c r="H1170"/>
      <c r="I1170"/>
      <c r="J1170"/>
      <c r="K1170"/>
      <c r="L1170"/>
      <c r="M1170"/>
      <c r="N1170"/>
      <c r="O1170"/>
      <c r="P1170"/>
      <c r="Q1170"/>
    </row>
    <row r="1171" spans="1:17" ht="15.75">
      <c r="A1171"/>
      <c r="B1171"/>
      <c r="C1171"/>
      <c r="D1171"/>
      <c r="E1171"/>
      <c r="F1171"/>
      <c r="G1171"/>
      <c r="H1171"/>
      <c r="I1171"/>
      <c r="J1171"/>
      <c r="K1171"/>
      <c r="L1171"/>
      <c r="M1171"/>
      <c r="N1171"/>
      <c r="O1171"/>
      <c r="P1171"/>
      <c r="Q1171"/>
    </row>
    <row r="1172" spans="1:17" ht="15.75">
      <c r="A1172"/>
      <c r="B1172"/>
      <c r="C1172"/>
      <c r="D1172"/>
      <c r="E1172"/>
      <c r="F1172"/>
      <c r="G1172"/>
      <c r="H1172"/>
      <c r="I1172"/>
      <c r="J1172"/>
      <c r="K1172"/>
      <c r="L1172"/>
      <c r="M1172"/>
      <c r="N1172"/>
      <c r="O1172"/>
      <c r="P1172"/>
      <c r="Q1172"/>
    </row>
    <row r="1173" spans="1:17" ht="15.75">
      <c r="A1173"/>
      <c r="B1173"/>
      <c r="C1173"/>
      <c r="D1173"/>
      <c r="E1173"/>
      <c r="F1173"/>
      <c r="G1173"/>
      <c r="H1173"/>
      <c r="I1173"/>
      <c r="J1173"/>
      <c r="K1173"/>
      <c r="L1173"/>
      <c r="M1173"/>
      <c r="N1173"/>
      <c r="O1173"/>
      <c r="P1173"/>
      <c r="Q1173"/>
    </row>
    <row r="1174" spans="1:17" ht="15.75">
      <c r="A1174"/>
      <c r="B1174"/>
      <c r="C1174"/>
      <c r="D1174"/>
      <c r="E1174"/>
      <c r="F1174"/>
      <c r="G1174"/>
      <c r="H1174"/>
      <c r="I1174"/>
      <c r="J1174"/>
      <c r="K1174"/>
      <c r="L1174"/>
      <c r="M1174"/>
      <c r="N1174"/>
      <c r="O1174"/>
      <c r="P1174"/>
      <c r="Q1174"/>
    </row>
    <row r="1175" spans="1:17" ht="15.75">
      <c r="A1175"/>
      <c r="B1175"/>
      <c r="C1175"/>
      <c r="D1175"/>
      <c r="E1175"/>
      <c r="F1175"/>
      <c r="G1175"/>
      <c r="H1175"/>
      <c r="I1175"/>
      <c r="J1175"/>
      <c r="K1175"/>
      <c r="L1175"/>
      <c r="M1175"/>
      <c r="N1175"/>
      <c r="O1175"/>
      <c r="P1175"/>
      <c r="Q1175"/>
    </row>
    <row r="1176" spans="1:17" ht="15.75">
      <c r="A1176"/>
      <c r="B1176"/>
      <c r="C1176"/>
      <c r="D1176"/>
      <c r="E1176"/>
      <c r="F1176"/>
      <c r="G1176"/>
      <c r="H1176"/>
      <c r="I1176"/>
      <c r="J1176"/>
      <c r="K1176"/>
      <c r="L1176"/>
      <c r="M1176"/>
      <c r="N1176"/>
      <c r="O1176"/>
      <c r="P1176"/>
      <c r="Q1176"/>
    </row>
    <row r="1177" spans="1:17" ht="15.75">
      <c r="A1177"/>
      <c r="B1177"/>
      <c r="C1177"/>
      <c r="D1177"/>
      <c r="E1177"/>
      <c r="F1177"/>
      <c r="G1177"/>
      <c r="H1177"/>
      <c r="I1177"/>
      <c r="J1177"/>
      <c r="K1177"/>
      <c r="L1177"/>
      <c r="M1177"/>
      <c r="N1177"/>
      <c r="O1177"/>
      <c r="P1177"/>
      <c r="Q1177"/>
    </row>
    <row r="1178" spans="1:17" ht="15.75">
      <c r="A1178"/>
      <c r="B1178"/>
      <c r="C1178"/>
      <c r="D1178"/>
      <c r="E1178"/>
      <c r="F1178"/>
      <c r="G1178"/>
      <c r="H1178"/>
      <c r="I1178"/>
      <c r="J1178"/>
      <c r="K1178"/>
      <c r="L1178"/>
      <c r="M1178"/>
      <c r="N1178"/>
      <c r="O1178"/>
      <c r="P1178"/>
      <c r="Q1178"/>
    </row>
    <row r="1179" spans="1:17" ht="15.75">
      <c r="A1179"/>
      <c r="B1179"/>
      <c r="C1179"/>
      <c r="D1179"/>
      <c r="E1179"/>
      <c r="F1179"/>
      <c r="G1179"/>
      <c r="H1179"/>
      <c r="I1179"/>
      <c r="J1179"/>
      <c r="K1179"/>
      <c r="L1179"/>
      <c r="M1179"/>
      <c r="N1179"/>
      <c r="O1179"/>
      <c r="P1179"/>
      <c r="Q1179"/>
    </row>
    <row r="1180" spans="1:17" ht="15.75">
      <c r="A1180"/>
      <c r="B1180"/>
      <c r="C1180"/>
      <c r="D1180"/>
      <c r="E1180"/>
      <c r="F1180"/>
      <c r="G1180"/>
      <c r="H1180"/>
      <c r="I1180"/>
      <c r="J1180"/>
      <c r="K1180"/>
      <c r="L1180"/>
      <c r="M1180"/>
      <c r="N1180"/>
      <c r="O1180"/>
      <c r="P1180"/>
      <c r="Q1180"/>
    </row>
    <row r="1181" spans="1:17" ht="15.75">
      <c r="A1181"/>
      <c r="B1181"/>
      <c r="C1181"/>
      <c r="D1181"/>
      <c r="E1181"/>
      <c r="F1181"/>
      <c r="G1181"/>
      <c r="H1181"/>
      <c r="I1181"/>
      <c r="J1181"/>
      <c r="K1181"/>
      <c r="L1181"/>
      <c r="M1181"/>
      <c r="N1181"/>
      <c r="O1181"/>
      <c r="P1181"/>
      <c r="Q1181"/>
    </row>
    <row r="1182" spans="1:17" ht="15.75">
      <c r="A1182"/>
      <c r="B1182"/>
      <c r="C1182"/>
      <c r="D1182"/>
      <c r="E1182"/>
      <c r="F1182"/>
      <c r="G1182"/>
      <c r="H1182"/>
      <c r="I1182"/>
      <c r="J1182"/>
      <c r="K1182"/>
      <c r="L1182"/>
      <c r="M1182"/>
      <c r="N1182"/>
      <c r="O1182"/>
      <c r="P1182"/>
      <c r="Q1182"/>
    </row>
    <row r="1183" spans="1:17" ht="15.75">
      <c r="A1183"/>
      <c r="B1183"/>
      <c r="C1183"/>
      <c r="D1183"/>
      <c r="E1183"/>
      <c r="F1183"/>
      <c r="G1183"/>
      <c r="H1183"/>
      <c r="I1183"/>
      <c r="J1183"/>
      <c r="K1183"/>
      <c r="L1183"/>
      <c r="M1183"/>
      <c r="N1183"/>
      <c r="O1183"/>
      <c r="P1183"/>
      <c r="Q1183"/>
    </row>
    <row r="1184" spans="1:17" ht="15.75">
      <c r="A1184"/>
      <c r="B1184"/>
      <c r="C1184"/>
      <c r="D1184"/>
      <c r="E1184"/>
      <c r="F1184"/>
      <c r="G1184"/>
      <c r="H1184"/>
      <c r="I1184"/>
      <c r="J1184"/>
      <c r="K1184"/>
      <c r="L1184"/>
      <c r="M1184"/>
      <c r="N1184"/>
      <c r="O1184"/>
      <c r="P1184"/>
      <c r="Q1184"/>
    </row>
    <row r="1185" spans="1:17" ht="15.75">
      <c r="A1185"/>
      <c r="B1185"/>
      <c r="C1185"/>
      <c r="D1185"/>
      <c r="E1185"/>
      <c r="F1185"/>
      <c r="G1185"/>
      <c r="H1185"/>
      <c r="I1185"/>
      <c r="J1185"/>
      <c r="K1185"/>
      <c r="L1185"/>
      <c r="M1185"/>
      <c r="N1185"/>
      <c r="O1185"/>
      <c r="P1185"/>
      <c r="Q1185"/>
    </row>
    <row r="1186" spans="1:17" ht="15.75">
      <c r="A1186"/>
      <c r="B1186"/>
      <c r="C1186"/>
      <c r="D1186"/>
      <c r="E1186"/>
      <c r="F1186"/>
      <c r="G1186"/>
      <c r="H1186"/>
      <c r="I1186"/>
      <c r="J1186"/>
      <c r="K1186"/>
      <c r="L1186"/>
      <c r="M1186"/>
      <c r="N1186"/>
      <c r="O1186"/>
      <c r="P1186"/>
      <c r="Q1186"/>
    </row>
    <row r="1187" spans="1:17" ht="15.75">
      <c r="A1187"/>
      <c r="B1187"/>
      <c r="C1187"/>
      <c r="D1187"/>
      <c r="E1187"/>
      <c r="F1187"/>
      <c r="G1187"/>
      <c r="H1187"/>
      <c r="I1187"/>
      <c r="J1187"/>
      <c r="K1187"/>
      <c r="L1187"/>
      <c r="M1187"/>
      <c r="N1187"/>
      <c r="O1187"/>
      <c r="P1187"/>
      <c r="Q1187"/>
    </row>
    <row r="1188" spans="1:17" ht="15.75">
      <c r="A1188"/>
      <c r="B1188"/>
      <c r="C1188"/>
      <c r="D1188"/>
      <c r="E1188"/>
      <c r="F1188"/>
      <c r="G1188"/>
      <c r="H1188"/>
      <c r="I1188"/>
      <c r="J1188"/>
      <c r="K1188"/>
      <c r="L1188"/>
      <c r="M1188"/>
      <c r="N1188"/>
      <c r="O1188"/>
      <c r="P1188"/>
      <c r="Q1188"/>
    </row>
    <row r="1189" spans="1:17" ht="15.75">
      <c r="A1189"/>
      <c r="B1189"/>
      <c r="C1189"/>
      <c r="D1189"/>
      <c r="E1189"/>
      <c r="F1189"/>
      <c r="G1189"/>
      <c r="H1189"/>
      <c r="I1189"/>
      <c r="J1189"/>
      <c r="K1189"/>
      <c r="L1189"/>
      <c r="M1189"/>
      <c r="N1189"/>
      <c r="O1189"/>
      <c r="P1189"/>
      <c r="Q1189"/>
    </row>
    <row r="1190" spans="1:17" ht="15.75">
      <c r="A1190"/>
      <c r="B1190"/>
      <c r="C1190"/>
      <c r="D1190"/>
      <c r="E1190"/>
      <c r="F1190"/>
      <c r="G1190"/>
      <c r="H1190"/>
      <c r="I1190"/>
      <c r="J1190"/>
      <c r="K1190"/>
      <c r="L1190"/>
      <c r="M1190"/>
      <c r="N1190"/>
      <c r="O1190"/>
      <c r="P1190"/>
      <c r="Q1190"/>
    </row>
    <row r="1191" spans="1:17" ht="15.75">
      <c r="A1191"/>
      <c r="B1191"/>
      <c r="C1191"/>
      <c r="D1191"/>
      <c r="E1191"/>
      <c r="F1191"/>
      <c r="G1191"/>
      <c r="H1191"/>
      <c r="I1191"/>
      <c r="J1191"/>
      <c r="K1191"/>
      <c r="L1191"/>
      <c r="M1191"/>
      <c r="N1191"/>
      <c r="O1191"/>
      <c r="P1191"/>
      <c r="Q1191"/>
    </row>
    <row r="1192" spans="1:17" ht="15.75">
      <c r="A1192"/>
      <c r="B1192"/>
      <c r="C1192"/>
      <c r="D1192"/>
      <c r="E1192"/>
      <c r="F1192"/>
      <c r="G1192"/>
      <c r="H1192"/>
      <c r="I1192"/>
      <c r="J1192"/>
      <c r="K1192"/>
      <c r="L1192"/>
      <c r="M1192"/>
      <c r="N1192"/>
      <c r="O1192"/>
      <c r="P1192"/>
      <c r="Q1192"/>
    </row>
    <row r="1193" spans="1:17" ht="15.75">
      <c r="A1193"/>
      <c r="B1193"/>
      <c r="C1193"/>
      <c r="D1193"/>
      <c r="E1193"/>
      <c r="F1193"/>
      <c r="G1193"/>
      <c r="H1193"/>
      <c r="I1193"/>
      <c r="J1193"/>
      <c r="K1193"/>
      <c r="L1193"/>
      <c r="M1193"/>
      <c r="N1193"/>
      <c r="O1193"/>
      <c r="P1193"/>
      <c r="Q1193"/>
    </row>
    <row r="1194" spans="1:17" ht="15.75">
      <c r="A1194"/>
      <c r="B1194"/>
      <c r="C1194"/>
      <c r="D1194"/>
      <c r="E1194"/>
      <c r="F1194"/>
      <c r="G1194"/>
      <c r="H1194"/>
      <c r="I1194"/>
      <c r="J1194"/>
      <c r="K1194"/>
      <c r="L1194"/>
      <c r="M1194"/>
      <c r="N1194"/>
      <c r="O1194"/>
      <c r="P1194"/>
      <c r="Q1194"/>
    </row>
    <row r="1195" spans="1:17" ht="15.75">
      <c r="A1195"/>
      <c r="B1195"/>
      <c r="C1195"/>
      <c r="D1195"/>
      <c r="E1195"/>
      <c r="F1195"/>
      <c r="G1195"/>
      <c r="H1195"/>
      <c r="I1195"/>
      <c r="J1195"/>
      <c r="K1195"/>
      <c r="L1195"/>
      <c r="M1195"/>
      <c r="N1195"/>
      <c r="O1195"/>
      <c r="P1195"/>
      <c r="Q1195"/>
    </row>
    <row r="1196" spans="1:17" ht="15.75">
      <c r="A1196"/>
      <c r="B1196"/>
      <c r="C1196"/>
      <c r="D1196"/>
      <c r="E1196"/>
      <c r="F1196"/>
      <c r="G1196"/>
      <c r="H1196"/>
      <c r="I1196"/>
      <c r="J1196"/>
      <c r="K1196"/>
      <c r="L1196"/>
      <c r="M1196"/>
      <c r="N1196"/>
      <c r="O1196"/>
      <c r="P1196"/>
      <c r="Q1196"/>
    </row>
    <row r="1197" spans="1:17" ht="15.75">
      <c r="A1197"/>
      <c r="B1197"/>
      <c r="C1197"/>
      <c r="D1197"/>
      <c r="E1197"/>
      <c r="F1197"/>
      <c r="G1197"/>
      <c r="H1197"/>
      <c r="I1197"/>
      <c r="J1197"/>
      <c r="K1197"/>
      <c r="L1197"/>
      <c r="M1197"/>
      <c r="N1197"/>
      <c r="O1197"/>
      <c r="P1197"/>
      <c r="Q1197"/>
    </row>
    <row r="1198" spans="1:17" ht="15.75">
      <c r="A1198"/>
      <c r="B1198"/>
      <c r="C1198"/>
      <c r="D1198"/>
      <c r="E1198"/>
      <c r="F1198"/>
      <c r="G1198"/>
      <c r="H1198"/>
      <c r="I1198"/>
      <c r="J1198"/>
      <c r="K1198"/>
      <c r="L1198"/>
      <c r="M1198"/>
      <c r="N1198"/>
      <c r="O1198"/>
      <c r="P1198"/>
      <c r="Q1198"/>
    </row>
    <row r="1199" spans="1:17" ht="15.75">
      <c r="A1199"/>
      <c r="B1199"/>
      <c r="C1199"/>
      <c r="D1199"/>
      <c r="E1199"/>
      <c r="F1199"/>
      <c r="G1199"/>
      <c r="H1199"/>
      <c r="I1199"/>
      <c r="J1199"/>
      <c r="K1199"/>
      <c r="L1199"/>
      <c r="M1199"/>
      <c r="N1199"/>
      <c r="O1199"/>
      <c r="P1199"/>
      <c r="Q1199"/>
    </row>
    <row r="1200" spans="1:17" ht="15.75">
      <c r="A1200"/>
      <c r="B1200"/>
      <c r="C1200"/>
      <c r="D1200"/>
      <c r="E1200"/>
      <c r="F1200"/>
      <c r="G1200"/>
      <c r="H1200"/>
      <c r="I1200"/>
      <c r="J1200"/>
      <c r="K1200"/>
      <c r="L1200"/>
      <c r="M1200"/>
      <c r="N1200"/>
      <c r="O1200"/>
      <c r="P1200"/>
      <c r="Q1200"/>
    </row>
    <row r="1201" spans="1:17" ht="15.75">
      <c r="A1201"/>
      <c r="B1201"/>
      <c r="C1201"/>
      <c r="D1201"/>
      <c r="E1201"/>
      <c r="F1201"/>
      <c r="G1201"/>
      <c r="H1201"/>
      <c r="I1201"/>
      <c r="J1201"/>
      <c r="K1201"/>
      <c r="L1201"/>
      <c r="M1201"/>
      <c r="N1201"/>
      <c r="O1201"/>
      <c r="P1201"/>
      <c r="Q1201"/>
    </row>
    <row r="1202" spans="1:17" ht="15.75">
      <c r="A1202"/>
      <c r="B1202"/>
      <c r="C1202"/>
      <c r="D1202"/>
      <c r="E1202"/>
      <c r="F1202"/>
      <c r="G1202"/>
      <c r="H1202"/>
      <c r="I1202"/>
      <c r="J1202"/>
      <c r="K1202"/>
      <c r="L1202"/>
      <c r="M1202"/>
      <c r="N1202"/>
      <c r="O1202"/>
      <c r="P1202"/>
      <c r="Q1202"/>
    </row>
    <row r="1203" spans="1:17" ht="15.75">
      <c r="A1203"/>
      <c r="B1203"/>
      <c r="C1203"/>
      <c r="D1203"/>
      <c r="E1203"/>
      <c r="F1203"/>
      <c r="G1203"/>
      <c r="H1203"/>
      <c r="I1203"/>
      <c r="J1203"/>
      <c r="K1203"/>
      <c r="L1203"/>
      <c r="M1203"/>
      <c r="N1203"/>
      <c r="O1203"/>
      <c r="P1203"/>
      <c r="Q1203"/>
    </row>
    <row r="1204" spans="1:17" ht="15.75">
      <c r="A1204"/>
      <c r="B1204"/>
      <c r="C1204"/>
      <c r="D1204"/>
      <c r="E1204"/>
      <c r="F1204"/>
      <c r="G1204"/>
      <c r="H1204"/>
      <c r="I1204"/>
      <c r="J1204"/>
      <c r="K1204"/>
      <c r="L1204"/>
      <c r="M1204"/>
      <c r="N1204"/>
      <c r="O1204"/>
      <c r="P1204"/>
      <c r="Q1204"/>
    </row>
    <row r="1205" spans="1:17" ht="15.75">
      <c r="A1205"/>
      <c r="B1205"/>
      <c r="C1205"/>
      <c r="D1205"/>
      <c r="E1205"/>
      <c r="F1205"/>
      <c r="G1205"/>
      <c r="H1205"/>
      <c r="I1205"/>
      <c r="J1205"/>
      <c r="K1205"/>
      <c r="L1205"/>
      <c r="M1205"/>
      <c r="N1205"/>
      <c r="O1205"/>
      <c r="P1205"/>
      <c r="Q1205"/>
    </row>
    <row r="1206" spans="1:17" ht="15.75">
      <c r="A1206"/>
      <c r="B1206"/>
      <c r="C1206"/>
      <c r="D1206"/>
      <c r="E1206"/>
      <c r="F1206"/>
      <c r="G1206"/>
      <c r="H1206"/>
      <c r="I1206"/>
      <c r="J1206"/>
      <c r="K1206"/>
      <c r="L1206"/>
      <c r="M1206"/>
      <c r="N1206"/>
      <c r="O1206"/>
      <c r="P1206"/>
      <c r="Q1206"/>
    </row>
    <row r="1207" spans="1:17" ht="15.75">
      <c r="A1207"/>
      <c r="B1207"/>
      <c r="C1207"/>
      <c r="D1207"/>
      <c r="E1207"/>
      <c r="F1207"/>
      <c r="G1207"/>
      <c r="H1207"/>
      <c r="I1207"/>
      <c r="J1207"/>
      <c r="K1207"/>
      <c r="L1207"/>
      <c r="M1207"/>
      <c r="N1207"/>
      <c r="O1207"/>
      <c r="P1207"/>
      <c r="Q1207"/>
    </row>
    <row r="1208" spans="1:17" ht="15.75">
      <c r="A1208"/>
      <c r="B1208"/>
      <c r="C1208"/>
      <c r="D1208"/>
      <c r="E1208"/>
      <c r="F1208"/>
      <c r="G1208"/>
      <c r="H1208"/>
      <c r="I1208"/>
      <c r="J1208"/>
      <c r="K1208"/>
      <c r="L1208"/>
      <c r="M1208"/>
      <c r="N1208"/>
      <c r="O1208"/>
      <c r="P1208"/>
      <c r="Q1208"/>
    </row>
    <row r="1209" spans="1:17" ht="15.75">
      <c r="A1209"/>
      <c r="B1209"/>
      <c r="C1209"/>
      <c r="D1209"/>
      <c r="E1209"/>
      <c r="F1209"/>
      <c r="G1209"/>
      <c r="H1209"/>
      <c r="I1209"/>
      <c r="J1209"/>
      <c r="K1209"/>
      <c r="L1209"/>
      <c r="M1209"/>
      <c r="N1209"/>
      <c r="O1209"/>
      <c r="P1209"/>
      <c r="Q1209"/>
    </row>
    <row r="1210" spans="1:17" ht="15.75">
      <c r="A1210"/>
      <c r="B1210"/>
      <c r="C1210"/>
      <c r="D1210"/>
      <c r="E1210"/>
      <c r="F1210"/>
      <c r="G1210"/>
      <c r="H1210"/>
      <c r="I1210"/>
      <c r="J1210"/>
      <c r="K1210"/>
      <c r="L1210"/>
      <c r="M1210"/>
      <c r="N1210"/>
      <c r="O1210"/>
      <c r="P1210"/>
      <c r="Q1210"/>
    </row>
    <row r="1211" spans="1:17" ht="15.75">
      <c r="A1211"/>
      <c r="B1211"/>
      <c r="C1211"/>
      <c r="D1211"/>
      <c r="E1211"/>
      <c r="F1211"/>
      <c r="G1211"/>
      <c r="H1211"/>
      <c r="I1211"/>
      <c r="J1211"/>
      <c r="K1211"/>
      <c r="L1211"/>
      <c r="M1211"/>
      <c r="N1211"/>
      <c r="O1211"/>
      <c r="P1211"/>
      <c r="Q1211"/>
    </row>
    <row r="1212" spans="1:17" ht="15.75">
      <c r="A1212"/>
      <c r="B1212"/>
      <c r="C1212"/>
      <c r="D1212"/>
      <c r="E1212"/>
      <c r="F1212"/>
      <c r="G1212"/>
      <c r="H1212"/>
      <c r="I1212"/>
      <c r="J1212"/>
      <c r="K1212"/>
      <c r="L1212"/>
      <c r="M1212"/>
      <c r="N1212"/>
      <c r="O1212"/>
      <c r="P1212"/>
      <c r="Q1212"/>
    </row>
    <row r="1213" spans="1:17" ht="15.75">
      <c r="A1213"/>
      <c r="B1213"/>
      <c r="C1213"/>
      <c r="D1213"/>
      <c r="E1213"/>
      <c r="F1213"/>
      <c r="G1213"/>
      <c r="H1213"/>
      <c r="I1213"/>
      <c r="J1213"/>
      <c r="K1213"/>
      <c r="L1213"/>
      <c r="M1213"/>
      <c r="N1213"/>
      <c r="O1213"/>
      <c r="P1213"/>
      <c r="Q1213"/>
    </row>
    <row r="1214" spans="1:17" ht="15.75">
      <c r="A1214"/>
      <c r="B1214"/>
      <c r="C1214"/>
      <c r="D1214"/>
      <c r="E1214"/>
      <c r="F1214"/>
      <c r="G1214"/>
      <c r="H1214"/>
      <c r="I1214"/>
      <c r="J1214"/>
      <c r="K1214"/>
      <c r="L1214"/>
      <c r="M1214"/>
      <c r="N1214"/>
      <c r="O1214"/>
      <c r="P1214"/>
      <c r="Q1214"/>
    </row>
    <row r="1215" spans="1:17" ht="15.75">
      <c r="A1215"/>
      <c r="B1215"/>
      <c r="C1215"/>
      <c r="D1215"/>
      <c r="E1215"/>
      <c r="F1215"/>
      <c r="G1215"/>
      <c r="H1215"/>
      <c r="I1215"/>
      <c r="J1215"/>
      <c r="K1215"/>
      <c r="L1215"/>
      <c r="M1215"/>
      <c r="N1215"/>
      <c r="O1215"/>
      <c r="P1215"/>
      <c r="Q1215"/>
    </row>
    <row r="1216" spans="1:17" ht="15.75">
      <c r="A1216"/>
      <c r="B1216"/>
      <c r="C1216"/>
      <c r="D1216"/>
      <c r="E1216"/>
      <c r="F1216"/>
      <c r="G1216"/>
      <c r="H1216"/>
      <c r="I1216"/>
      <c r="J1216"/>
      <c r="K1216"/>
      <c r="L1216"/>
      <c r="M1216"/>
      <c r="N1216"/>
      <c r="O1216"/>
      <c r="P1216"/>
      <c r="Q1216"/>
    </row>
    <row r="1217" spans="1:17" ht="15.75">
      <c r="A1217"/>
      <c r="B1217"/>
      <c r="C1217"/>
      <c r="D1217"/>
      <c r="E1217"/>
      <c r="F1217"/>
      <c r="G1217"/>
      <c r="H1217"/>
      <c r="I1217"/>
      <c r="J1217"/>
      <c r="K1217"/>
      <c r="L1217"/>
      <c r="M1217"/>
      <c r="N1217"/>
      <c r="O1217"/>
      <c r="P1217"/>
      <c r="Q1217"/>
    </row>
    <row r="1218" spans="1:17" ht="15.75">
      <c r="A1218"/>
      <c r="B1218"/>
      <c r="C1218"/>
      <c r="D1218"/>
      <c r="E1218"/>
      <c r="F1218"/>
      <c r="G1218"/>
      <c r="H1218"/>
      <c r="I1218"/>
      <c r="J1218"/>
      <c r="K1218"/>
      <c r="L1218"/>
      <c r="M1218"/>
      <c r="N1218"/>
      <c r="O1218"/>
      <c r="P1218"/>
      <c r="Q1218"/>
    </row>
    <row r="1219" spans="1:17" ht="15.75">
      <c r="A1219"/>
      <c r="B1219"/>
      <c r="C1219"/>
      <c r="D1219"/>
      <c r="E1219"/>
      <c r="F1219"/>
      <c r="G1219"/>
      <c r="H1219"/>
      <c r="I1219"/>
      <c r="J1219"/>
      <c r="K1219"/>
      <c r="L1219"/>
      <c r="M1219"/>
      <c r="N1219"/>
      <c r="O1219"/>
      <c r="P1219"/>
      <c r="Q1219"/>
    </row>
    <row r="1220" spans="1:17" ht="15.75">
      <c r="A1220"/>
      <c r="B1220"/>
      <c r="C1220"/>
      <c r="D1220"/>
      <c r="E1220"/>
      <c r="F1220"/>
      <c r="G1220"/>
      <c r="H1220"/>
      <c r="I1220"/>
      <c r="J1220"/>
      <c r="K1220"/>
      <c r="L1220"/>
      <c r="M1220"/>
      <c r="N1220"/>
      <c r="O1220"/>
      <c r="P1220"/>
      <c r="Q1220"/>
    </row>
    <row r="1221" spans="1:17" ht="15.75">
      <c r="A1221"/>
      <c r="B1221"/>
      <c r="C1221"/>
      <c r="D1221"/>
      <c r="E1221"/>
      <c r="F1221"/>
      <c r="G1221"/>
      <c r="H1221"/>
      <c r="I1221"/>
      <c r="J1221"/>
      <c r="K1221"/>
      <c r="L1221"/>
      <c r="M1221"/>
      <c r="N1221"/>
      <c r="O1221"/>
      <c r="P1221"/>
      <c r="Q1221"/>
    </row>
    <row r="1222" spans="1:17" ht="15.75">
      <c r="A1222"/>
      <c r="B1222"/>
      <c r="C1222"/>
      <c r="D1222"/>
      <c r="E1222"/>
      <c r="F1222"/>
      <c r="G1222"/>
      <c r="H1222"/>
      <c r="I1222"/>
      <c r="J1222"/>
      <c r="K1222"/>
      <c r="L1222"/>
      <c r="M1222"/>
      <c r="N1222"/>
      <c r="O1222"/>
      <c r="P1222"/>
      <c r="Q1222"/>
    </row>
    <row r="1223" spans="1:17" ht="15.75">
      <c r="A1223"/>
      <c r="B1223"/>
      <c r="C1223"/>
      <c r="D1223"/>
      <c r="E1223"/>
      <c r="F1223"/>
      <c r="G1223"/>
      <c r="H1223"/>
      <c r="I1223"/>
      <c r="J1223"/>
      <c r="K1223"/>
      <c r="L1223"/>
      <c r="M1223"/>
      <c r="N1223"/>
      <c r="O1223"/>
      <c r="P1223"/>
      <c r="Q1223"/>
    </row>
    <row r="1224" spans="1:17" ht="15.75">
      <c r="A1224"/>
      <c r="B1224"/>
      <c r="C1224"/>
      <c r="D1224"/>
      <c r="E1224"/>
      <c r="F1224"/>
      <c r="G1224"/>
      <c r="H1224"/>
      <c r="I1224"/>
      <c r="J1224"/>
      <c r="K1224"/>
      <c r="L1224"/>
      <c r="M1224"/>
      <c r="N1224"/>
      <c r="O1224"/>
      <c r="P1224"/>
      <c r="Q1224"/>
    </row>
    <row r="1225" spans="1:17" ht="15.75">
      <c r="A1225"/>
      <c r="B1225"/>
      <c r="C1225"/>
      <c r="D1225"/>
      <c r="E1225"/>
      <c r="F1225"/>
      <c r="G1225"/>
      <c r="H1225"/>
      <c r="I1225"/>
      <c r="J1225"/>
      <c r="K1225"/>
      <c r="L1225"/>
      <c r="M1225"/>
      <c r="N1225"/>
      <c r="O1225"/>
      <c r="P1225"/>
      <c r="Q1225"/>
    </row>
    <row r="1226" spans="1:17" ht="15.75">
      <c r="A1226"/>
      <c r="B1226"/>
      <c r="C1226"/>
      <c r="D1226"/>
      <c r="E1226"/>
      <c r="F1226"/>
      <c r="G1226"/>
      <c r="H1226"/>
      <c r="I1226"/>
      <c r="J1226"/>
      <c r="K1226"/>
      <c r="L1226"/>
      <c r="M1226"/>
      <c r="N1226"/>
      <c r="O1226"/>
      <c r="P1226"/>
      <c r="Q1226"/>
    </row>
    <row r="1227" spans="1:17" ht="15.75">
      <c r="A1227"/>
      <c r="B1227"/>
      <c r="C1227"/>
      <c r="D1227"/>
      <c r="E1227"/>
      <c r="F1227"/>
      <c r="G1227"/>
      <c r="H1227"/>
      <c r="I1227"/>
      <c r="J1227"/>
      <c r="K1227"/>
      <c r="L1227"/>
      <c r="M1227"/>
      <c r="N1227"/>
      <c r="O1227"/>
      <c r="P1227"/>
      <c r="Q1227"/>
    </row>
    <row r="1228" spans="1:17" ht="15.75">
      <c r="A1228"/>
      <c r="B1228"/>
      <c r="C1228"/>
      <c r="D1228"/>
      <c r="E1228"/>
      <c r="F1228"/>
      <c r="G1228"/>
      <c r="H1228"/>
      <c r="I1228"/>
      <c r="J1228"/>
      <c r="K1228"/>
      <c r="L1228"/>
      <c r="M1228"/>
      <c r="N1228"/>
      <c r="O1228"/>
      <c r="P1228"/>
      <c r="Q1228"/>
    </row>
    <row r="1229" spans="1:17" ht="15.75">
      <c r="A1229"/>
      <c r="B1229"/>
      <c r="C1229"/>
      <c r="D1229"/>
      <c r="E1229"/>
      <c r="F1229"/>
      <c r="G1229"/>
      <c r="H1229"/>
      <c r="I1229"/>
      <c r="J1229"/>
      <c r="K1229"/>
      <c r="L1229"/>
      <c r="M1229"/>
      <c r="N1229"/>
      <c r="O1229"/>
      <c r="P1229"/>
      <c r="Q1229"/>
    </row>
    <row r="1230" spans="1:17" ht="15.75">
      <c r="A1230"/>
      <c r="B1230"/>
      <c r="C1230"/>
      <c r="D1230"/>
      <c r="E1230"/>
      <c r="F1230"/>
      <c r="G1230"/>
      <c r="H1230"/>
      <c r="I1230"/>
      <c r="J1230"/>
      <c r="K1230"/>
      <c r="L1230"/>
      <c r="M1230"/>
      <c r="N1230"/>
      <c r="O1230"/>
      <c r="P1230"/>
      <c r="Q1230"/>
    </row>
    <row r="1231" spans="1:17" ht="15.75">
      <c r="A1231"/>
      <c r="B1231"/>
      <c r="C1231"/>
      <c r="D1231"/>
      <c r="E1231"/>
      <c r="F1231"/>
      <c r="G1231"/>
      <c r="H1231"/>
      <c r="I1231"/>
      <c r="J1231"/>
      <c r="K1231"/>
      <c r="L1231"/>
      <c r="M1231"/>
      <c r="N1231"/>
      <c r="O1231"/>
      <c r="P1231"/>
      <c r="Q1231"/>
    </row>
    <row r="1232" spans="1:17" ht="15.75">
      <c r="A1232"/>
      <c r="B1232"/>
      <c r="C1232"/>
      <c r="D1232"/>
      <c r="E1232"/>
      <c r="F1232"/>
      <c r="G1232"/>
      <c r="H1232"/>
      <c r="I1232"/>
      <c r="J1232"/>
      <c r="K1232"/>
      <c r="L1232"/>
      <c r="M1232"/>
      <c r="N1232"/>
      <c r="O1232"/>
      <c r="P1232"/>
      <c r="Q1232"/>
    </row>
    <row r="1233" spans="1:17" ht="15.75">
      <c r="A1233"/>
      <c r="B1233"/>
      <c r="C1233"/>
      <c r="D1233"/>
      <c r="E1233"/>
      <c r="F1233"/>
      <c r="G1233"/>
      <c r="H1233"/>
      <c r="I1233"/>
      <c r="J1233"/>
      <c r="K1233"/>
      <c r="L1233"/>
      <c r="M1233"/>
      <c r="N1233"/>
      <c r="O1233"/>
      <c r="P1233"/>
      <c r="Q1233"/>
    </row>
    <row r="1234" spans="1:17" ht="15.75">
      <c r="A1234"/>
      <c r="B1234"/>
      <c r="C1234"/>
      <c r="D1234"/>
      <c r="E1234"/>
      <c r="F1234"/>
      <c r="G1234"/>
      <c r="H1234"/>
      <c r="I1234"/>
      <c r="J1234"/>
      <c r="K1234"/>
      <c r="L1234"/>
      <c r="M1234"/>
      <c r="N1234"/>
      <c r="O1234"/>
      <c r="P1234"/>
      <c r="Q1234"/>
    </row>
    <row r="1235" spans="1:17" ht="15.75">
      <c r="A1235"/>
      <c r="B1235"/>
      <c r="C1235"/>
      <c r="D1235"/>
      <c r="E1235"/>
      <c r="F1235"/>
      <c r="G1235"/>
      <c r="H1235"/>
      <c r="I1235"/>
      <c r="J1235"/>
      <c r="K1235"/>
      <c r="L1235"/>
      <c r="M1235"/>
      <c r="N1235"/>
      <c r="O1235"/>
      <c r="P1235"/>
      <c r="Q1235"/>
    </row>
    <row r="1236" spans="1:17" ht="15.75">
      <c r="A1236"/>
      <c r="B1236"/>
      <c r="C1236"/>
      <c r="D1236"/>
      <c r="E1236"/>
      <c r="F1236"/>
      <c r="G1236"/>
      <c r="H1236"/>
      <c r="I1236"/>
      <c r="J1236"/>
      <c r="K1236"/>
      <c r="L1236"/>
      <c r="M1236"/>
      <c r="N1236"/>
      <c r="O1236"/>
      <c r="P1236"/>
      <c r="Q1236"/>
    </row>
    <row r="1237" spans="1:17" ht="15.75">
      <c r="A1237"/>
      <c r="B1237"/>
      <c r="C1237"/>
      <c r="D1237"/>
      <c r="E1237"/>
      <c r="F1237"/>
      <c r="G1237"/>
      <c r="H1237"/>
      <c r="I1237"/>
      <c r="J1237"/>
      <c r="K1237"/>
      <c r="L1237"/>
      <c r="M1237"/>
      <c r="N1237"/>
      <c r="O1237"/>
      <c r="P1237"/>
      <c r="Q1237"/>
    </row>
    <row r="1238" spans="1:17" ht="15.75">
      <c r="A1238"/>
      <c r="B1238"/>
      <c r="C1238"/>
      <c r="D1238"/>
      <c r="E1238"/>
      <c r="F1238"/>
      <c r="G1238"/>
      <c r="H1238"/>
      <c r="I1238"/>
      <c r="J1238"/>
      <c r="K1238"/>
      <c r="L1238"/>
      <c r="M1238"/>
      <c r="N1238"/>
      <c r="O1238"/>
      <c r="P1238"/>
      <c r="Q1238"/>
    </row>
    <row r="1239" spans="1:17" ht="15.75">
      <c r="A1239"/>
      <c r="B1239"/>
      <c r="C1239"/>
      <c r="D1239"/>
      <c r="E1239"/>
      <c r="F1239"/>
      <c r="G1239"/>
      <c r="H1239"/>
      <c r="I1239"/>
      <c r="J1239"/>
      <c r="K1239"/>
      <c r="L1239"/>
      <c r="M1239"/>
      <c r="N1239"/>
      <c r="O1239"/>
      <c r="P1239"/>
      <c r="Q1239"/>
    </row>
    <row r="1240" spans="1:17" ht="15.75">
      <c r="A1240"/>
      <c r="B1240"/>
      <c r="C1240"/>
      <c r="D1240"/>
      <c r="E1240"/>
      <c r="F1240"/>
      <c r="G1240"/>
      <c r="H1240"/>
      <c r="I1240"/>
      <c r="J1240"/>
      <c r="K1240"/>
      <c r="L1240"/>
      <c r="M1240"/>
      <c r="N1240"/>
      <c r="O1240"/>
      <c r="P1240"/>
      <c r="Q1240"/>
    </row>
    <row r="1241" spans="1:17" ht="15.75">
      <c r="A1241"/>
      <c r="B1241"/>
      <c r="C1241"/>
      <c r="D1241"/>
      <c r="E1241"/>
      <c r="F1241"/>
      <c r="G1241"/>
      <c r="H1241"/>
      <c r="I1241"/>
      <c r="J1241"/>
      <c r="K1241"/>
      <c r="L1241"/>
      <c r="M1241"/>
      <c r="N1241"/>
      <c r="O1241"/>
      <c r="P1241"/>
      <c r="Q1241"/>
    </row>
    <row r="1242" spans="1:17" ht="15.75">
      <c r="A1242"/>
      <c r="B1242"/>
      <c r="C1242"/>
      <c r="D1242"/>
      <c r="E1242"/>
      <c r="F1242"/>
      <c r="G1242"/>
      <c r="H1242"/>
      <c r="I1242"/>
      <c r="J1242"/>
      <c r="K1242"/>
      <c r="L1242"/>
      <c r="M1242"/>
      <c r="N1242"/>
      <c r="O1242"/>
      <c r="P1242"/>
      <c r="Q1242"/>
    </row>
    <row r="1243" spans="1:17" ht="15.75">
      <c r="A1243"/>
      <c r="B1243"/>
      <c r="C1243"/>
      <c r="D1243"/>
      <c r="E1243"/>
      <c r="F1243"/>
      <c r="G1243"/>
      <c r="H1243"/>
      <c r="I1243"/>
      <c r="J1243"/>
      <c r="K1243"/>
      <c r="L1243"/>
      <c r="M1243"/>
      <c r="N1243"/>
      <c r="O1243"/>
      <c r="P1243"/>
      <c r="Q1243"/>
    </row>
    <row r="1244" spans="1:17" ht="15.75">
      <c r="A1244"/>
      <c r="B1244"/>
      <c r="C1244"/>
      <c r="D1244"/>
      <c r="E1244"/>
      <c r="F1244"/>
      <c r="G1244"/>
      <c r="H1244"/>
      <c r="I1244"/>
      <c r="J1244"/>
      <c r="K1244"/>
      <c r="L1244"/>
      <c r="M1244"/>
      <c r="N1244"/>
      <c r="O1244"/>
      <c r="P1244"/>
      <c r="Q1244"/>
    </row>
    <row r="1245" spans="1:17" ht="15.75">
      <c r="A1245"/>
      <c r="B1245"/>
      <c r="C1245"/>
      <c r="D1245"/>
      <c r="E1245"/>
      <c r="F1245"/>
      <c r="G1245"/>
      <c r="H1245"/>
      <c r="I1245"/>
      <c r="J1245"/>
      <c r="K1245"/>
      <c r="L1245"/>
      <c r="M1245"/>
      <c r="N1245"/>
      <c r="O1245"/>
      <c r="P1245"/>
      <c r="Q1245"/>
    </row>
    <row r="1246" spans="1:17" ht="15.75">
      <c r="A1246"/>
      <c r="B1246"/>
      <c r="C1246"/>
      <c r="D1246"/>
      <c r="E1246"/>
      <c r="F1246"/>
      <c r="G1246"/>
      <c r="H1246"/>
      <c r="I1246"/>
      <c r="J1246"/>
      <c r="K1246"/>
      <c r="L1246"/>
      <c r="M1246"/>
      <c r="N1246"/>
      <c r="O1246"/>
      <c r="P1246"/>
      <c r="Q1246"/>
    </row>
    <row r="1247" spans="1:17" ht="15.75">
      <c r="A1247"/>
      <c r="B1247"/>
      <c r="C1247"/>
      <c r="D1247"/>
      <c r="E1247"/>
      <c r="F1247"/>
      <c r="G1247"/>
      <c r="H1247"/>
      <c r="I1247"/>
      <c r="J1247"/>
      <c r="K1247"/>
      <c r="L1247"/>
      <c r="M1247"/>
      <c r="N1247"/>
      <c r="O1247"/>
      <c r="P1247"/>
      <c r="Q1247"/>
    </row>
    <row r="1248" spans="1:17" ht="15.75">
      <c r="A1248"/>
      <c r="B1248"/>
      <c r="C1248"/>
      <c r="D1248"/>
      <c r="E1248"/>
      <c r="F1248"/>
      <c r="G1248"/>
      <c r="H1248"/>
      <c r="I1248"/>
      <c r="J1248"/>
      <c r="K1248"/>
      <c r="L1248"/>
      <c r="M1248"/>
      <c r="N1248"/>
      <c r="O1248"/>
      <c r="P1248"/>
      <c r="Q1248"/>
    </row>
    <row r="1249" spans="1:17" ht="15.75">
      <c r="A1249"/>
      <c r="B1249"/>
      <c r="C1249"/>
      <c r="D1249"/>
      <c r="E1249"/>
      <c r="F1249"/>
      <c r="G1249"/>
      <c r="H1249"/>
      <c r="I1249"/>
      <c r="J1249"/>
      <c r="K1249"/>
      <c r="L1249"/>
      <c r="M1249"/>
      <c r="N1249"/>
      <c r="O1249"/>
      <c r="P1249"/>
      <c r="Q1249"/>
    </row>
    <row r="1250" spans="1:17" ht="15.75">
      <c r="A1250"/>
      <c r="B1250"/>
      <c r="C1250"/>
      <c r="D1250"/>
      <c r="E1250"/>
      <c r="F1250"/>
      <c r="G1250"/>
      <c r="H1250"/>
      <c r="I1250"/>
      <c r="J1250"/>
      <c r="K1250"/>
      <c r="L1250"/>
      <c r="M1250"/>
      <c r="N1250"/>
      <c r="O1250"/>
      <c r="P1250"/>
      <c r="Q1250"/>
    </row>
    <row r="1251" spans="1:17" ht="15.75">
      <c r="A1251"/>
      <c r="B1251"/>
      <c r="C1251"/>
      <c r="D1251"/>
      <c r="E1251"/>
      <c r="F1251"/>
      <c r="G1251"/>
      <c r="H1251"/>
      <c r="I1251"/>
      <c r="J1251"/>
      <c r="K1251"/>
      <c r="L1251"/>
      <c r="M1251"/>
      <c r="N1251"/>
      <c r="O1251"/>
      <c r="P1251"/>
      <c r="Q1251"/>
    </row>
    <row r="1252" spans="1:17" ht="15.75">
      <c r="A1252"/>
      <c r="B1252"/>
      <c r="C1252"/>
      <c r="D1252"/>
      <c r="E1252"/>
      <c r="F1252"/>
      <c r="G1252"/>
      <c r="H1252"/>
      <c r="I1252"/>
      <c r="J1252"/>
      <c r="K1252"/>
      <c r="L1252"/>
      <c r="M1252"/>
      <c r="N1252"/>
      <c r="O1252"/>
      <c r="P1252"/>
      <c r="Q1252"/>
    </row>
    <row r="1253" spans="1:17" ht="15.75">
      <c r="A1253"/>
      <c r="B1253"/>
      <c r="C1253"/>
      <c r="D1253"/>
      <c r="E1253"/>
      <c r="F1253"/>
      <c r="G1253"/>
      <c r="H1253"/>
      <c r="I1253"/>
      <c r="J1253"/>
      <c r="K1253"/>
      <c r="L1253"/>
      <c r="M1253"/>
      <c r="N1253"/>
      <c r="O1253"/>
      <c r="P1253"/>
      <c r="Q1253"/>
    </row>
    <row r="1254" spans="1:17" ht="15.75">
      <c r="A1254"/>
      <c r="B1254"/>
      <c r="C1254"/>
      <c r="D1254"/>
      <c r="E1254"/>
      <c r="F1254"/>
      <c r="G1254"/>
      <c r="H1254"/>
      <c r="I1254"/>
      <c r="J1254"/>
      <c r="K1254"/>
      <c r="L1254"/>
      <c r="M1254"/>
      <c r="N1254"/>
      <c r="O1254"/>
      <c r="P1254"/>
      <c r="Q1254"/>
    </row>
    <row r="1255" spans="1:17" ht="15.75">
      <c r="A1255"/>
      <c r="B1255"/>
      <c r="C1255"/>
      <c r="D1255"/>
      <c r="E1255"/>
      <c r="F1255"/>
      <c r="G1255"/>
      <c r="H1255"/>
      <c r="I1255"/>
      <c r="J1255"/>
      <c r="K1255"/>
      <c r="L1255"/>
      <c r="M1255"/>
      <c r="N1255"/>
      <c r="O1255"/>
      <c r="P1255"/>
      <c r="Q1255"/>
    </row>
    <row r="1256" spans="1:17" ht="15.75">
      <c r="A1256"/>
      <c r="B1256"/>
      <c r="C1256"/>
      <c r="D1256"/>
      <c r="E1256"/>
      <c r="F1256"/>
      <c r="G1256"/>
      <c r="H1256"/>
      <c r="I1256"/>
      <c r="J1256"/>
      <c r="K1256"/>
      <c r="L1256"/>
      <c r="M1256"/>
      <c r="N1256"/>
      <c r="O1256"/>
      <c r="P1256"/>
      <c r="Q1256"/>
    </row>
    <row r="1257" spans="1:17" ht="15.75">
      <c r="A1257"/>
      <c r="B1257"/>
      <c r="C1257"/>
      <c r="D1257"/>
      <c r="E1257"/>
      <c r="F1257"/>
      <c r="G1257"/>
      <c r="H1257"/>
      <c r="I1257"/>
      <c r="J1257"/>
      <c r="K1257"/>
      <c r="L1257"/>
      <c r="M1257"/>
      <c r="N1257"/>
      <c r="O1257"/>
      <c r="P1257"/>
      <c r="Q1257"/>
    </row>
    <row r="1258" spans="1:17" ht="15.75">
      <c r="A1258"/>
      <c r="B1258"/>
      <c r="C1258"/>
      <c r="D1258"/>
      <c r="E1258"/>
      <c r="F1258"/>
      <c r="G1258"/>
      <c r="H1258"/>
      <c r="I1258"/>
      <c r="J1258"/>
      <c r="K1258"/>
      <c r="L1258"/>
      <c r="M1258"/>
      <c r="N1258"/>
      <c r="O1258"/>
      <c r="P1258"/>
      <c r="Q1258"/>
    </row>
    <row r="1259" spans="1:17" ht="15.75">
      <c r="A1259"/>
      <c r="B1259"/>
      <c r="C1259"/>
      <c r="D1259"/>
      <c r="E1259"/>
      <c r="F1259"/>
      <c r="G1259"/>
      <c r="H1259"/>
      <c r="I1259"/>
      <c r="J1259"/>
      <c r="K1259"/>
      <c r="L1259"/>
      <c r="M1259"/>
      <c r="N1259"/>
      <c r="O1259"/>
      <c r="P1259"/>
      <c r="Q1259"/>
    </row>
    <row r="1260" spans="1:17" ht="15.75">
      <c r="A1260"/>
      <c r="B1260"/>
      <c r="C1260"/>
      <c r="D1260"/>
      <c r="E1260"/>
      <c r="F1260"/>
      <c r="G1260"/>
      <c r="H1260"/>
      <c r="I1260"/>
      <c r="J1260"/>
      <c r="K1260"/>
      <c r="L1260"/>
      <c r="M1260"/>
      <c r="N1260"/>
      <c r="O1260"/>
      <c r="P1260"/>
      <c r="Q1260"/>
    </row>
    <row r="1261" spans="1:17" ht="15.75">
      <c r="A1261"/>
      <c r="B1261"/>
      <c r="C1261"/>
      <c r="D1261"/>
      <c r="E1261"/>
      <c r="F1261"/>
      <c r="G1261"/>
      <c r="H1261"/>
      <c r="I1261"/>
      <c r="J1261"/>
      <c r="K1261"/>
      <c r="L1261"/>
      <c r="M1261"/>
      <c r="N1261"/>
      <c r="O1261"/>
      <c r="P1261"/>
      <c r="Q1261"/>
    </row>
    <row r="1262" spans="1:17" ht="15.75">
      <c r="A1262"/>
      <c r="B1262"/>
      <c r="C1262"/>
      <c r="D1262"/>
      <c r="E1262"/>
      <c r="F1262"/>
      <c r="G1262"/>
      <c r="H1262"/>
      <c r="I1262"/>
      <c r="J1262"/>
      <c r="K1262"/>
      <c r="L1262"/>
      <c r="M1262"/>
      <c r="N1262"/>
      <c r="O1262"/>
      <c r="P1262"/>
      <c r="Q1262"/>
    </row>
    <row r="1263" spans="1:17" ht="15.75">
      <c r="A1263"/>
      <c r="B1263"/>
      <c r="C1263"/>
      <c r="D1263"/>
      <c r="E1263"/>
      <c r="F1263"/>
      <c r="G1263"/>
      <c r="H1263"/>
      <c r="I1263"/>
      <c r="J1263"/>
      <c r="K1263"/>
      <c r="L1263"/>
      <c r="M1263"/>
      <c r="N1263"/>
      <c r="O1263"/>
      <c r="P1263"/>
      <c r="Q1263"/>
    </row>
    <row r="1264" spans="1:17" ht="15.75">
      <c r="A1264"/>
      <c r="B1264"/>
      <c r="C1264"/>
      <c r="D1264"/>
      <c r="E1264"/>
      <c r="F1264"/>
      <c r="G1264"/>
      <c r="H1264"/>
      <c r="I1264"/>
      <c r="J1264"/>
      <c r="K1264"/>
      <c r="L1264"/>
      <c r="M1264"/>
      <c r="N1264"/>
      <c r="O1264"/>
      <c r="P1264"/>
      <c r="Q1264"/>
    </row>
    <row r="1265" spans="1:17" ht="15.75">
      <c r="A1265"/>
      <c r="B1265"/>
      <c r="C1265"/>
      <c r="D1265"/>
      <c r="E1265"/>
      <c r="F1265"/>
      <c r="G1265"/>
      <c r="H1265"/>
      <c r="I1265"/>
      <c r="J1265"/>
      <c r="K1265"/>
      <c r="L1265"/>
      <c r="M1265"/>
      <c r="N1265"/>
      <c r="O1265"/>
      <c r="P1265"/>
      <c r="Q1265"/>
    </row>
    <row r="1266" spans="1:17" ht="15.75">
      <c r="A1266"/>
      <c r="B1266"/>
      <c r="C1266"/>
      <c r="D1266"/>
      <c r="E1266"/>
      <c r="F1266"/>
      <c r="G1266"/>
      <c r="H1266"/>
      <c r="I1266"/>
      <c r="J1266"/>
      <c r="K1266"/>
      <c r="L1266"/>
      <c r="M1266"/>
      <c r="N1266"/>
      <c r="O1266"/>
      <c r="P1266"/>
      <c r="Q1266"/>
    </row>
    <row r="1267" spans="1:17" ht="15.75">
      <c r="A1267"/>
      <c r="B1267"/>
      <c r="C1267"/>
      <c r="D1267"/>
      <c r="E1267"/>
      <c r="F1267"/>
      <c r="G1267"/>
      <c r="H1267"/>
      <c r="I1267"/>
      <c r="J1267"/>
      <c r="K1267"/>
      <c r="L1267"/>
      <c r="M1267"/>
      <c r="N1267"/>
      <c r="O1267"/>
      <c r="P1267"/>
      <c r="Q1267"/>
    </row>
    <row r="1268" spans="1:17" ht="15.75">
      <c r="A1268"/>
      <c r="B1268"/>
      <c r="C1268"/>
      <c r="D1268"/>
      <c r="E1268"/>
      <c r="F1268"/>
      <c r="G1268"/>
      <c r="H1268"/>
      <c r="I1268"/>
      <c r="J1268"/>
      <c r="K1268"/>
      <c r="L1268"/>
      <c r="M1268"/>
      <c r="N1268"/>
      <c r="O1268"/>
      <c r="P1268"/>
      <c r="Q1268"/>
    </row>
    <row r="1269" spans="1:17" ht="15.75">
      <c r="A1269"/>
      <c r="B1269"/>
      <c r="C1269"/>
      <c r="D1269"/>
      <c r="E1269"/>
      <c r="F1269"/>
      <c r="G1269"/>
      <c r="H1269"/>
      <c r="I1269"/>
      <c r="J1269"/>
      <c r="K1269"/>
      <c r="L1269"/>
      <c r="M1269"/>
      <c r="N1269"/>
      <c r="O1269"/>
      <c r="P1269"/>
      <c r="Q1269"/>
    </row>
    <row r="1270" spans="1:17" ht="15.75">
      <c r="A1270"/>
      <c r="B1270"/>
      <c r="C1270"/>
      <c r="D1270"/>
      <c r="E1270"/>
      <c r="F1270"/>
      <c r="G1270"/>
      <c r="H1270"/>
      <c r="I1270"/>
      <c r="J1270"/>
      <c r="K1270"/>
      <c r="L1270"/>
      <c r="M1270"/>
      <c r="N1270"/>
      <c r="O1270"/>
      <c r="P1270"/>
      <c r="Q1270"/>
    </row>
    <row r="1271" spans="1:17" ht="15.75">
      <c r="A1271"/>
      <c r="B1271"/>
      <c r="C1271"/>
      <c r="D1271"/>
      <c r="E1271"/>
      <c r="F1271"/>
      <c r="G1271"/>
      <c r="H1271"/>
      <c r="I1271"/>
      <c r="J1271"/>
      <c r="K1271"/>
      <c r="L1271"/>
      <c r="M1271"/>
      <c r="N1271"/>
      <c r="O1271"/>
      <c r="P1271"/>
      <c r="Q1271"/>
    </row>
    <row r="1272" spans="1:17" ht="15.75">
      <c r="A1272"/>
      <c r="B1272"/>
      <c r="C1272"/>
      <c r="D1272"/>
      <c r="E1272"/>
      <c r="F1272"/>
      <c r="G1272"/>
      <c r="H1272"/>
      <c r="I1272"/>
      <c r="J1272"/>
      <c r="K1272"/>
      <c r="L1272"/>
      <c r="M1272"/>
      <c r="N1272"/>
      <c r="O1272"/>
      <c r="P1272"/>
      <c r="Q1272"/>
    </row>
    <row r="1273" spans="1:17" ht="15.75">
      <c r="A1273"/>
      <c r="B1273"/>
      <c r="C1273"/>
      <c r="D1273"/>
      <c r="E1273"/>
      <c r="F1273"/>
      <c r="G1273"/>
      <c r="H1273"/>
      <c r="I1273"/>
      <c r="J1273"/>
      <c r="K1273"/>
      <c r="L1273"/>
      <c r="M1273"/>
      <c r="N1273"/>
      <c r="O1273"/>
      <c r="P1273"/>
      <c r="Q1273"/>
    </row>
    <row r="1274" spans="1:17" ht="15.75">
      <c r="A1274"/>
      <c r="B1274"/>
      <c r="C1274"/>
      <c r="D1274"/>
      <c r="E1274"/>
      <c r="F1274"/>
      <c r="G1274"/>
      <c r="H1274"/>
      <c r="I1274"/>
      <c r="J1274"/>
      <c r="K1274"/>
      <c r="L1274"/>
      <c r="M1274"/>
      <c r="N1274"/>
      <c r="O1274"/>
      <c r="P1274"/>
      <c r="Q1274"/>
    </row>
    <row r="1275" spans="1:17" ht="15.75">
      <c r="A1275"/>
      <c r="B1275"/>
      <c r="C1275"/>
      <c r="D1275"/>
      <c r="E1275"/>
      <c r="F1275"/>
      <c r="G1275"/>
      <c r="H1275"/>
      <c r="I1275"/>
      <c r="J1275"/>
      <c r="K1275"/>
      <c r="L1275"/>
      <c r="M1275"/>
      <c r="N1275"/>
      <c r="O1275"/>
      <c r="P1275"/>
      <c r="Q1275"/>
    </row>
    <row r="1276" spans="1:17" ht="15.75">
      <c r="A1276"/>
      <c r="B1276"/>
      <c r="C1276"/>
      <c r="D1276"/>
      <c r="E1276"/>
      <c r="F1276"/>
      <c r="G1276"/>
      <c r="H1276"/>
      <c r="I1276"/>
      <c r="J1276"/>
      <c r="K1276"/>
      <c r="L1276"/>
      <c r="M1276"/>
      <c r="N1276"/>
      <c r="O1276"/>
      <c r="P1276"/>
      <c r="Q1276"/>
    </row>
    <row r="1277" spans="1:17" ht="15.75">
      <c r="A1277"/>
      <c r="B1277"/>
      <c r="C1277"/>
      <c r="D1277"/>
      <c r="E1277"/>
      <c r="F1277"/>
      <c r="G1277"/>
      <c r="H1277"/>
      <c r="I1277"/>
      <c r="J1277"/>
      <c r="K1277"/>
      <c r="L1277"/>
      <c r="M1277"/>
      <c r="N1277"/>
      <c r="O1277"/>
      <c r="P1277"/>
      <c r="Q1277"/>
    </row>
    <row r="1278" spans="1:17" ht="15.75">
      <c r="A1278"/>
      <c r="B1278"/>
      <c r="C1278"/>
      <c r="D1278"/>
      <c r="E1278"/>
      <c r="F1278"/>
      <c r="G1278"/>
      <c r="H1278"/>
      <c r="I1278"/>
      <c r="J1278"/>
      <c r="K1278"/>
      <c r="L1278"/>
      <c r="M1278"/>
      <c r="N1278"/>
      <c r="O1278"/>
      <c r="P1278"/>
      <c r="Q1278"/>
    </row>
    <row r="1279" spans="1:17" ht="15.75">
      <c r="A1279"/>
      <c r="B1279"/>
      <c r="C1279"/>
      <c r="D1279"/>
      <c r="E1279"/>
      <c r="F1279"/>
      <c r="G1279"/>
      <c r="H1279"/>
      <c r="I1279"/>
      <c r="J1279"/>
      <c r="K1279"/>
      <c r="L1279"/>
      <c r="M1279"/>
      <c r="N1279"/>
      <c r="O1279"/>
      <c r="P1279"/>
      <c r="Q1279"/>
    </row>
    <row r="1280" spans="1:17" ht="15.75">
      <c r="A1280"/>
      <c r="B1280"/>
      <c r="C1280"/>
      <c r="D1280"/>
      <c r="E1280"/>
      <c r="F1280"/>
      <c r="G1280"/>
      <c r="H1280"/>
      <c r="I1280"/>
      <c r="J1280"/>
      <c r="K1280"/>
      <c r="L1280"/>
      <c r="M1280"/>
      <c r="N1280"/>
      <c r="O1280"/>
      <c r="P1280"/>
      <c r="Q1280"/>
    </row>
    <row r="1281" spans="1:17" ht="15.75">
      <c r="A1281"/>
      <c r="B1281"/>
      <c r="C1281"/>
      <c r="D1281"/>
      <c r="E1281"/>
      <c r="F1281"/>
      <c r="G1281"/>
      <c r="H1281"/>
      <c r="I1281"/>
      <c r="J1281"/>
      <c r="K1281"/>
      <c r="L1281"/>
      <c r="M1281"/>
      <c r="N1281"/>
      <c r="O1281"/>
      <c r="P1281"/>
      <c r="Q1281"/>
    </row>
    <row r="1282" spans="1:17" ht="15.75">
      <c r="A1282"/>
      <c r="B1282"/>
      <c r="C1282"/>
      <c r="D1282"/>
      <c r="E1282"/>
      <c r="F1282"/>
      <c r="G1282"/>
      <c r="H1282"/>
      <c r="I1282"/>
      <c r="J1282"/>
      <c r="K1282"/>
      <c r="L1282"/>
      <c r="M1282"/>
      <c r="N1282"/>
      <c r="O1282"/>
      <c r="P1282"/>
      <c r="Q1282"/>
    </row>
    <row r="1283" spans="1:17" ht="15.75">
      <c r="A1283"/>
      <c r="B1283"/>
      <c r="C1283"/>
      <c r="D1283"/>
      <c r="E1283"/>
      <c r="F1283"/>
      <c r="G1283"/>
      <c r="H1283"/>
      <c r="I1283"/>
      <c r="J1283"/>
      <c r="K1283"/>
      <c r="L1283"/>
      <c r="M1283"/>
      <c r="N1283"/>
      <c r="O1283"/>
      <c r="P1283"/>
      <c r="Q1283"/>
    </row>
    <row r="1284" spans="1:17" ht="15.75">
      <c r="A1284"/>
      <c r="B1284"/>
      <c r="C1284"/>
      <c r="D1284"/>
      <c r="E1284"/>
      <c r="F1284"/>
      <c r="G1284"/>
      <c r="H1284"/>
      <c r="I1284"/>
      <c r="J1284"/>
      <c r="K1284"/>
      <c r="L1284"/>
      <c r="M1284"/>
      <c r="N1284"/>
      <c r="O1284"/>
      <c r="P1284"/>
      <c r="Q1284"/>
    </row>
    <row r="1285" spans="1:17" ht="15.75">
      <c r="A1285"/>
      <c r="B1285"/>
      <c r="C1285"/>
      <c r="D1285"/>
      <c r="E1285"/>
      <c r="F1285"/>
      <c r="G1285"/>
      <c r="H1285"/>
      <c r="I1285"/>
      <c r="J1285"/>
      <c r="K1285"/>
      <c r="L1285"/>
      <c r="M1285"/>
      <c r="N1285"/>
      <c r="O1285"/>
      <c r="P1285"/>
      <c r="Q1285"/>
    </row>
    <row r="1286" spans="1:17" ht="15.75">
      <c r="A1286"/>
      <c r="B1286"/>
      <c r="C1286"/>
      <c r="D1286"/>
      <c r="E1286"/>
      <c r="F1286"/>
      <c r="G1286"/>
      <c r="H1286"/>
      <c r="I1286"/>
      <c r="J1286"/>
      <c r="K1286"/>
      <c r="L1286"/>
      <c r="M1286"/>
      <c r="N1286"/>
      <c r="O1286"/>
      <c r="P1286"/>
      <c r="Q1286"/>
    </row>
    <row r="1287" spans="1:17" ht="15.75">
      <c r="A1287"/>
      <c r="B1287"/>
      <c r="C1287"/>
      <c r="D1287"/>
      <c r="E1287"/>
      <c r="F1287"/>
      <c r="G1287"/>
      <c r="H1287"/>
      <c r="I1287"/>
      <c r="J1287"/>
      <c r="K1287"/>
      <c r="L1287"/>
      <c r="M1287"/>
      <c r="N1287"/>
      <c r="O1287"/>
      <c r="P1287"/>
      <c r="Q1287"/>
    </row>
    <row r="1288" spans="1:17" ht="15.75">
      <c r="A1288"/>
      <c r="B1288"/>
      <c r="C1288"/>
      <c r="D1288"/>
      <c r="E1288"/>
      <c r="F1288"/>
      <c r="G1288"/>
      <c r="H1288"/>
      <c r="I1288"/>
      <c r="J1288"/>
      <c r="K1288"/>
      <c r="L1288"/>
      <c r="M1288"/>
      <c r="N1288"/>
      <c r="O1288"/>
      <c r="P1288"/>
      <c r="Q1288"/>
    </row>
    <row r="1289" spans="1:17" ht="15.75">
      <c r="A1289"/>
      <c r="B1289"/>
      <c r="C1289"/>
      <c r="D1289"/>
      <c r="E1289"/>
      <c r="F1289"/>
      <c r="G1289"/>
      <c r="H1289"/>
      <c r="I1289"/>
      <c r="J1289"/>
      <c r="K1289"/>
      <c r="L1289"/>
      <c r="M1289"/>
      <c r="N1289"/>
      <c r="O1289"/>
      <c r="P1289"/>
      <c r="Q1289"/>
    </row>
    <row r="1290" spans="1:17" ht="15.75">
      <c r="A1290"/>
      <c r="B1290"/>
      <c r="C1290"/>
      <c r="D1290"/>
      <c r="E1290"/>
      <c r="F1290"/>
      <c r="G1290"/>
      <c r="H1290"/>
      <c r="I1290"/>
      <c r="J1290"/>
      <c r="K1290"/>
      <c r="L1290"/>
      <c r="M1290"/>
      <c r="N1290"/>
      <c r="O1290"/>
      <c r="P1290"/>
      <c r="Q1290"/>
    </row>
    <row r="1291" spans="1:17" ht="15.75">
      <c r="A1291"/>
      <c r="B1291"/>
      <c r="C1291"/>
      <c r="D1291"/>
      <c r="E1291"/>
      <c r="F1291"/>
      <c r="G1291"/>
      <c r="H1291"/>
      <c r="I1291"/>
      <c r="J1291"/>
      <c r="K1291"/>
      <c r="L1291"/>
      <c r="M1291"/>
      <c r="N1291"/>
      <c r="O1291"/>
      <c r="P1291"/>
      <c r="Q1291"/>
    </row>
    <row r="1292" spans="1:17" ht="15.75">
      <c r="A1292"/>
      <c r="B1292"/>
      <c r="C1292"/>
      <c r="D1292"/>
      <c r="E1292"/>
      <c r="F1292"/>
      <c r="G1292"/>
      <c r="H1292"/>
      <c r="I1292"/>
      <c r="J1292"/>
      <c r="K1292"/>
      <c r="L1292"/>
      <c r="M1292"/>
      <c r="N1292"/>
      <c r="O1292"/>
      <c r="P1292"/>
      <c r="Q1292"/>
    </row>
    <row r="1293" spans="1:17" ht="15.75">
      <c r="A1293"/>
      <c r="B1293"/>
      <c r="C1293"/>
      <c r="D1293"/>
      <c r="E1293"/>
      <c r="F1293"/>
      <c r="G1293"/>
      <c r="H1293"/>
      <c r="I1293"/>
      <c r="J1293"/>
      <c r="K1293"/>
      <c r="L1293"/>
      <c r="M1293"/>
      <c r="N1293"/>
      <c r="O1293"/>
      <c r="P1293"/>
      <c r="Q1293"/>
    </row>
    <row r="1294" spans="1:17" ht="15.75">
      <c r="A1294"/>
      <c r="B1294"/>
      <c r="C1294"/>
      <c r="D1294"/>
      <c r="E1294"/>
      <c r="F1294"/>
      <c r="G1294"/>
      <c r="H1294"/>
      <c r="I1294"/>
      <c r="J1294"/>
      <c r="K1294"/>
      <c r="L1294"/>
      <c r="M1294"/>
      <c r="N1294"/>
      <c r="O1294"/>
      <c r="P1294"/>
      <c r="Q1294"/>
    </row>
    <row r="1295" spans="1:17" ht="15.75">
      <c r="A1295"/>
      <c r="B1295"/>
      <c r="C1295"/>
      <c r="D1295"/>
      <c r="E1295"/>
      <c r="F1295"/>
      <c r="G1295"/>
      <c r="H1295"/>
      <c r="I1295"/>
      <c r="J1295"/>
      <c r="K1295"/>
      <c r="L1295"/>
      <c r="M1295"/>
      <c r="N1295"/>
      <c r="O1295"/>
      <c r="P1295"/>
      <c r="Q1295"/>
    </row>
    <row r="1296" spans="1:17" ht="15.75">
      <c r="A1296"/>
      <c r="B1296"/>
      <c r="C1296"/>
      <c r="D1296"/>
      <c r="E1296"/>
      <c r="F1296"/>
      <c r="G1296"/>
      <c r="H1296"/>
      <c r="I1296"/>
      <c r="J1296"/>
      <c r="K1296"/>
      <c r="L1296"/>
      <c r="M1296"/>
      <c r="N1296"/>
      <c r="O1296"/>
      <c r="P1296"/>
      <c r="Q1296"/>
    </row>
    <row r="1297" spans="1:17" ht="15.75">
      <c r="A1297"/>
      <c r="B1297"/>
      <c r="C1297"/>
      <c r="D1297"/>
      <c r="E1297"/>
      <c r="F1297"/>
      <c r="G1297"/>
      <c r="H1297"/>
      <c r="I1297"/>
      <c r="J1297"/>
      <c r="K1297"/>
      <c r="L1297"/>
      <c r="M1297"/>
      <c r="N1297"/>
      <c r="O1297"/>
      <c r="P1297"/>
      <c r="Q1297"/>
    </row>
    <row r="1298" spans="1:17" ht="15.75">
      <c r="A1298"/>
      <c r="B1298"/>
      <c r="C1298"/>
      <c r="D1298"/>
      <c r="E1298"/>
      <c r="F1298"/>
      <c r="G1298"/>
      <c r="H1298"/>
      <c r="I1298"/>
      <c r="J1298"/>
      <c r="K1298"/>
      <c r="L1298"/>
      <c r="M1298"/>
      <c r="N1298"/>
      <c r="O1298"/>
      <c r="P1298"/>
      <c r="Q1298"/>
    </row>
    <row r="1299" spans="1:17" ht="15.75">
      <c r="A1299"/>
      <c r="B1299"/>
      <c r="C1299"/>
      <c r="D1299"/>
      <c r="E1299"/>
      <c r="F1299"/>
      <c r="G1299"/>
      <c r="H1299"/>
      <c r="I1299"/>
      <c r="J1299"/>
      <c r="K1299"/>
      <c r="L1299"/>
      <c r="M1299"/>
      <c r="N1299"/>
      <c r="O1299"/>
      <c r="P1299"/>
      <c r="Q1299"/>
    </row>
    <row r="1300" spans="1:17" ht="15.75">
      <c r="A1300"/>
      <c r="B1300"/>
      <c r="C1300"/>
      <c r="D1300"/>
      <c r="E1300"/>
      <c r="F1300"/>
      <c r="G1300"/>
      <c r="H1300"/>
      <c r="I1300"/>
      <c r="J1300"/>
      <c r="K1300"/>
      <c r="L1300"/>
      <c r="M1300"/>
      <c r="N1300"/>
      <c r="O1300"/>
      <c r="P1300"/>
      <c r="Q1300"/>
    </row>
    <row r="1301" spans="1:17" ht="15.75">
      <c r="A1301"/>
      <c r="B1301"/>
      <c r="C1301"/>
      <c r="D1301"/>
      <c r="E1301"/>
      <c r="F1301"/>
      <c r="G1301"/>
      <c r="H1301"/>
      <c r="I1301"/>
      <c r="J1301"/>
      <c r="K1301"/>
      <c r="L1301"/>
      <c r="M1301"/>
      <c r="N1301"/>
      <c r="O1301"/>
      <c r="P1301"/>
      <c r="Q1301"/>
    </row>
    <row r="1302" spans="1:17" ht="15.75">
      <c r="A1302"/>
      <c r="B1302"/>
      <c r="C1302"/>
      <c r="D1302"/>
      <c r="E1302"/>
      <c r="F1302"/>
      <c r="G1302"/>
      <c r="H1302"/>
      <c r="I1302"/>
      <c r="J1302"/>
      <c r="K1302"/>
      <c r="L1302"/>
      <c r="M1302"/>
      <c r="N1302"/>
      <c r="O1302"/>
      <c r="P1302"/>
      <c r="Q1302"/>
    </row>
    <row r="1303" spans="1:17" ht="15.75">
      <c r="A1303"/>
      <c r="B1303"/>
      <c r="C1303"/>
      <c r="D1303"/>
      <c r="E1303"/>
      <c r="F1303"/>
      <c r="G1303"/>
      <c r="H1303"/>
      <c r="I1303"/>
      <c r="J1303"/>
      <c r="K1303"/>
      <c r="L1303"/>
      <c r="M1303"/>
      <c r="N1303"/>
      <c r="O1303"/>
      <c r="P1303"/>
      <c r="Q1303"/>
    </row>
    <row r="1304" spans="1:17" ht="15.75">
      <c r="A1304"/>
      <c r="B1304"/>
      <c r="C1304"/>
      <c r="D1304"/>
      <c r="E1304"/>
      <c r="F1304"/>
      <c r="G1304"/>
      <c r="H1304"/>
      <c r="I1304"/>
      <c r="J1304"/>
      <c r="K1304"/>
      <c r="L1304"/>
      <c r="M1304"/>
      <c r="N1304"/>
      <c r="O1304"/>
      <c r="P1304"/>
      <c r="Q1304"/>
    </row>
    <row r="1305" spans="1:17" ht="15.75">
      <c r="A1305"/>
      <c r="B1305"/>
      <c r="C1305"/>
      <c r="D1305"/>
      <c r="E1305"/>
      <c r="F1305"/>
      <c r="G1305"/>
      <c r="H1305"/>
      <c r="I1305"/>
      <c r="J1305"/>
      <c r="K1305"/>
      <c r="L1305"/>
      <c r="M1305"/>
      <c r="N1305"/>
      <c r="O1305"/>
      <c r="P1305"/>
      <c r="Q1305"/>
    </row>
    <row r="1306" spans="1:17" ht="15.75">
      <c r="A1306"/>
      <c r="B1306"/>
      <c r="C1306"/>
      <c r="D1306"/>
      <c r="E1306"/>
      <c r="F1306"/>
      <c r="G1306"/>
      <c r="H1306"/>
      <c r="I1306"/>
      <c r="J1306"/>
      <c r="K1306"/>
      <c r="L1306"/>
      <c r="M1306"/>
      <c r="N1306"/>
      <c r="O1306"/>
      <c r="P1306"/>
      <c r="Q1306"/>
    </row>
    <row r="1307" spans="1:17" ht="15.75">
      <c r="A1307"/>
      <c r="B1307"/>
      <c r="C1307"/>
      <c r="D1307"/>
      <c r="E1307"/>
      <c r="F1307"/>
      <c r="G1307"/>
      <c r="H1307"/>
      <c r="I1307"/>
      <c r="J1307"/>
      <c r="K1307"/>
      <c r="L1307"/>
      <c r="M1307"/>
      <c r="N1307"/>
      <c r="O1307"/>
      <c r="P1307"/>
      <c r="Q1307"/>
    </row>
    <row r="1308" spans="1:17" ht="15.75">
      <c r="A1308"/>
      <c r="B1308"/>
      <c r="C1308"/>
      <c r="D1308"/>
      <c r="E1308"/>
      <c r="F1308"/>
      <c r="G1308"/>
      <c r="H1308"/>
      <c r="I1308"/>
      <c r="J1308"/>
      <c r="K1308"/>
      <c r="L1308"/>
      <c r="M1308"/>
      <c r="N1308"/>
      <c r="O1308"/>
      <c r="P1308"/>
      <c r="Q1308"/>
    </row>
    <row r="1309" spans="1:17" ht="15.75">
      <c r="A1309"/>
      <c r="B1309"/>
      <c r="C1309"/>
      <c r="D1309"/>
      <c r="E1309"/>
      <c r="F1309"/>
      <c r="G1309"/>
      <c r="H1309"/>
      <c r="I1309"/>
      <c r="J1309"/>
      <c r="K1309"/>
      <c r="L1309"/>
      <c r="M1309"/>
      <c r="N1309"/>
      <c r="O1309"/>
      <c r="P1309"/>
      <c r="Q1309"/>
    </row>
    <row r="1310" spans="1:17" ht="15.75">
      <c r="A1310"/>
      <c r="B1310"/>
      <c r="C1310"/>
      <c r="D1310"/>
      <c r="E1310"/>
      <c r="F1310"/>
      <c r="G1310"/>
      <c r="H1310"/>
      <c r="I1310"/>
      <c r="J1310"/>
      <c r="K1310"/>
      <c r="L1310"/>
      <c r="M1310"/>
      <c r="N1310"/>
      <c r="O1310"/>
      <c r="P1310"/>
      <c r="Q1310"/>
    </row>
    <row r="1311" spans="1:17" ht="15.75">
      <c r="A1311"/>
      <c r="B1311"/>
      <c r="C1311"/>
      <c r="D1311"/>
      <c r="E1311"/>
      <c r="F1311"/>
      <c r="G1311"/>
      <c r="H1311"/>
      <c r="I1311"/>
      <c r="J1311"/>
      <c r="K1311"/>
      <c r="L1311"/>
      <c r="M1311"/>
      <c r="N1311"/>
      <c r="O1311"/>
      <c r="P1311"/>
      <c r="Q1311"/>
    </row>
    <row r="1312" spans="1:17" ht="15.75">
      <c r="A1312"/>
      <c r="B1312"/>
      <c r="C1312"/>
      <c r="D1312"/>
      <c r="E1312"/>
      <c r="F1312"/>
      <c r="G1312"/>
      <c r="H1312"/>
      <c r="I1312"/>
      <c r="J1312"/>
      <c r="K1312"/>
      <c r="L1312"/>
      <c r="M1312"/>
      <c r="N1312"/>
      <c r="O1312"/>
      <c r="P1312"/>
      <c r="Q1312"/>
    </row>
    <row r="1313" spans="1:17" ht="15.75">
      <c r="A1313"/>
      <c r="B1313"/>
      <c r="C1313"/>
      <c r="D1313"/>
      <c r="E1313"/>
      <c r="F1313"/>
      <c r="G1313"/>
      <c r="H1313"/>
      <c r="I1313"/>
      <c r="J1313"/>
      <c r="K1313"/>
      <c r="L1313"/>
      <c r="M1313"/>
      <c r="N1313"/>
      <c r="O1313"/>
      <c r="P1313"/>
      <c r="Q1313"/>
    </row>
    <row r="1314" spans="1:17" ht="15.75">
      <c r="A1314"/>
      <c r="B1314"/>
      <c r="C1314"/>
      <c r="D1314"/>
      <c r="E1314"/>
      <c r="F1314"/>
      <c r="G1314"/>
      <c r="H1314"/>
      <c r="I1314"/>
      <c r="J1314"/>
      <c r="K1314"/>
      <c r="L1314"/>
      <c r="M1314"/>
      <c r="N1314"/>
      <c r="O1314"/>
      <c r="P1314"/>
      <c r="Q1314"/>
    </row>
    <row r="1315" spans="1:17" ht="15.75">
      <c r="A1315"/>
      <c r="B1315"/>
      <c r="C1315"/>
      <c r="D1315"/>
      <c r="E1315"/>
      <c r="F1315"/>
      <c r="G1315"/>
      <c r="H1315"/>
      <c r="I1315"/>
      <c r="J1315"/>
      <c r="K1315"/>
      <c r="L1315"/>
      <c r="M1315"/>
      <c r="N1315"/>
      <c r="O1315"/>
      <c r="P1315"/>
      <c r="Q1315"/>
    </row>
    <row r="1316" spans="1:17" ht="15.75">
      <c r="A1316"/>
      <c r="B1316"/>
      <c r="C1316"/>
      <c r="D1316"/>
      <c r="E1316"/>
      <c r="F1316"/>
      <c r="G1316"/>
      <c r="H1316"/>
      <c r="I1316"/>
      <c r="J1316"/>
      <c r="K1316"/>
      <c r="L1316"/>
      <c r="M1316"/>
      <c r="N1316"/>
      <c r="O1316"/>
      <c r="P1316"/>
      <c r="Q1316"/>
    </row>
    <row r="1317" spans="1:17" ht="15.75">
      <c r="A1317"/>
      <c r="B1317"/>
      <c r="C1317"/>
      <c r="D1317"/>
      <c r="E1317"/>
      <c r="F1317"/>
      <c r="G1317"/>
      <c r="H1317"/>
      <c r="I1317"/>
      <c r="J1317"/>
      <c r="K1317"/>
      <c r="L1317"/>
      <c r="M1317"/>
      <c r="N1317"/>
      <c r="O1317"/>
      <c r="P1317"/>
      <c r="Q1317"/>
    </row>
    <row r="1318" spans="1:17" ht="15.75">
      <c r="A1318"/>
      <c r="B1318"/>
      <c r="C1318"/>
      <c r="D1318"/>
      <c r="E1318"/>
      <c r="F1318"/>
      <c r="G1318"/>
      <c r="H1318"/>
      <c r="I1318"/>
      <c r="J1318"/>
      <c r="K1318"/>
      <c r="L1318"/>
      <c r="M1318"/>
      <c r="N1318"/>
      <c r="O1318"/>
      <c r="P1318"/>
      <c r="Q1318"/>
    </row>
    <row r="1319" spans="1:17" ht="15.75">
      <c r="A1319"/>
      <c r="B1319"/>
      <c r="C1319"/>
      <c r="D1319"/>
      <c r="E1319"/>
      <c r="F1319"/>
      <c r="G1319"/>
      <c r="H1319"/>
      <c r="I1319"/>
      <c r="J1319"/>
      <c r="K1319"/>
      <c r="L1319"/>
      <c r="M1319"/>
      <c r="N1319"/>
      <c r="O1319"/>
      <c r="P1319"/>
      <c r="Q1319"/>
    </row>
    <row r="1320" spans="1:17" ht="15.75">
      <c r="A1320"/>
      <c r="B1320"/>
      <c r="C1320"/>
      <c r="D1320"/>
      <c r="E1320"/>
      <c r="F1320"/>
      <c r="G1320"/>
      <c r="H1320"/>
      <c r="I1320"/>
      <c r="J1320"/>
      <c r="K1320"/>
      <c r="L1320"/>
      <c r="M1320"/>
      <c r="N1320"/>
      <c r="O1320"/>
      <c r="P1320"/>
      <c r="Q1320"/>
    </row>
    <row r="1321" spans="1:17" ht="15.75">
      <c r="A1321"/>
      <c r="B1321"/>
      <c r="C1321"/>
      <c r="D1321"/>
      <c r="E1321"/>
      <c r="F1321"/>
      <c r="G1321"/>
      <c r="H1321"/>
      <c r="I1321"/>
      <c r="J1321"/>
      <c r="K1321"/>
      <c r="L1321"/>
      <c r="M1321"/>
      <c r="N1321"/>
      <c r="O1321"/>
      <c r="P1321"/>
      <c r="Q1321"/>
    </row>
    <row r="1322" spans="1:17" ht="15.75">
      <c r="A1322"/>
      <c r="B1322"/>
      <c r="C1322"/>
      <c r="D1322"/>
      <c r="E1322"/>
      <c r="F1322"/>
      <c r="G1322"/>
      <c r="H1322"/>
      <c r="I1322"/>
      <c r="J1322"/>
      <c r="K1322"/>
      <c r="L1322"/>
      <c r="M1322"/>
      <c r="N1322"/>
      <c r="O1322"/>
      <c r="P1322"/>
      <c r="Q1322"/>
    </row>
    <row r="1323" spans="1:17" ht="15.75">
      <c r="A1323"/>
      <c r="B1323"/>
      <c r="C1323"/>
      <c r="D1323"/>
      <c r="E1323"/>
      <c r="F1323"/>
      <c r="G1323"/>
      <c r="H1323"/>
      <c r="I1323"/>
      <c r="J1323"/>
      <c r="K1323"/>
      <c r="L1323"/>
      <c r="M1323"/>
      <c r="N1323"/>
      <c r="O1323"/>
      <c r="P1323"/>
      <c r="Q1323"/>
    </row>
    <row r="1324" spans="1:17" ht="15.75">
      <c r="A1324"/>
      <c r="B1324"/>
      <c r="C1324"/>
      <c r="D1324"/>
      <c r="E1324"/>
      <c r="F1324"/>
      <c r="G1324"/>
      <c r="H1324"/>
      <c r="I1324"/>
      <c r="J1324"/>
      <c r="K1324"/>
      <c r="L1324"/>
      <c r="M1324"/>
      <c r="N1324"/>
      <c r="O1324"/>
      <c r="P1324"/>
      <c r="Q1324"/>
    </row>
    <row r="1325" spans="1:17" ht="15.75">
      <c r="A1325"/>
      <c r="B1325"/>
      <c r="C1325"/>
      <c r="D1325"/>
      <c r="E1325"/>
      <c r="F1325"/>
      <c r="G1325"/>
      <c r="H1325"/>
      <c r="I1325"/>
      <c r="J1325"/>
      <c r="K1325"/>
      <c r="L1325"/>
      <c r="M1325"/>
      <c r="N1325"/>
      <c r="O1325"/>
      <c r="P1325"/>
      <c r="Q1325"/>
    </row>
    <row r="1326" spans="1:17" ht="15.75">
      <c r="A1326"/>
      <c r="B1326"/>
      <c r="C1326"/>
      <c r="D1326"/>
      <c r="E1326"/>
      <c r="F1326"/>
      <c r="G1326"/>
      <c r="H1326"/>
      <c r="I1326"/>
      <c r="J1326"/>
      <c r="K1326"/>
      <c r="L1326"/>
      <c r="M1326"/>
      <c r="N1326"/>
      <c r="O1326"/>
      <c r="P1326"/>
      <c r="Q1326"/>
    </row>
    <row r="1327" spans="1:17" ht="15.75">
      <c r="A1327"/>
      <c r="B1327"/>
      <c r="C1327"/>
      <c r="D1327"/>
      <c r="E1327"/>
      <c r="F1327"/>
      <c r="G1327"/>
      <c r="H1327"/>
      <c r="I1327"/>
      <c r="J1327"/>
      <c r="K1327"/>
      <c r="L1327"/>
      <c r="M1327"/>
      <c r="N1327"/>
      <c r="O1327"/>
      <c r="P1327"/>
      <c r="Q1327"/>
    </row>
    <row r="1328" spans="1:17" ht="15.75">
      <c r="A1328"/>
      <c r="B1328"/>
      <c r="C1328"/>
      <c r="D1328"/>
      <c r="E1328"/>
      <c r="F1328"/>
      <c r="G1328"/>
      <c r="H1328"/>
      <c r="I1328"/>
      <c r="J1328"/>
      <c r="K1328"/>
      <c r="L1328"/>
      <c r="M1328"/>
      <c r="N1328"/>
      <c r="O1328"/>
      <c r="P1328"/>
      <c r="Q1328"/>
    </row>
    <row r="1329" spans="1:17" ht="15.75">
      <c r="A1329"/>
      <c r="B1329"/>
      <c r="C1329"/>
      <c r="D1329"/>
      <c r="E1329"/>
      <c r="F1329"/>
      <c r="G1329"/>
      <c r="H1329"/>
      <c r="I1329"/>
      <c r="J1329"/>
      <c r="K1329"/>
      <c r="L1329"/>
      <c r="M1329"/>
      <c r="N1329"/>
      <c r="O1329"/>
      <c r="P1329"/>
      <c r="Q1329"/>
    </row>
    <row r="1330" spans="1:17" ht="15.75">
      <c r="A1330"/>
      <c r="B1330"/>
      <c r="C1330"/>
      <c r="D1330"/>
      <c r="E1330"/>
      <c r="F1330"/>
      <c r="G1330"/>
      <c r="H1330"/>
      <c r="I1330"/>
      <c r="J1330"/>
      <c r="K1330"/>
      <c r="L1330"/>
      <c r="M1330"/>
      <c r="N1330"/>
      <c r="O1330"/>
      <c r="P1330"/>
      <c r="Q1330"/>
    </row>
    <row r="1331" spans="1:17" ht="15.75">
      <c r="A1331"/>
      <c r="B1331"/>
      <c r="C1331"/>
      <c r="D1331"/>
      <c r="E1331"/>
      <c r="F1331"/>
      <c r="G1331"/>
      <c r="H1331"/>
      <c r="I1331"/>
      <c r="J1331"/>
      <c r="K1331"/>
      <c r="L1331"/>
      <c r="M1331"/>
      <c r="N1331"/>
      <c r="O1331"/>
      <c r="P1331"/>
      <c r="Q1331"/>
    </row>
    <row r="1332" spans="1:17" ht="15.75">
      <c r="A1332"/>
      <c r="B1332"/>
      <c r="C1332"/>
      <c r="D1332"/>
      <c r="E1332"/>
      <c r="F1332"/>
      <c r="G1332"/>
      <c r="H1332"/>
      <c r="I1332"/>
      <c r="J1332"/>
      <c r="K1332"/>
      <c r="L1332"/>
      <c r="M1332"/>
      <c r="N1332"/>
      <c r="O1332"/>
      <c r="P1332"/>
      <c r="Q1332"/>
    </row>
    <row r="1333" spans="1:17" ht="15.75">
      <c r="A1333"/>
      <c r="B1333"/>
      <c r="C1333"/>
      <c r="D1333"/>
      <c r="E1333"/>
      <c r="F1333"/>
      <c r="G1333"/>
      <c r="H1333"/>
      <c r="I1333"/>
      <c r="J1333"/>
      <c r="K1333"/>
      <c r="L1333"/>
      <c r="M1333"/>
      <c r="N1333"/>
      <c r="O1333"/>
      <c r="P1333"/>
      <c r="Q1333"/>
    </row>
    <row r="1334" spans="1:17" ht="15.75">
      <c r="A1334"/>
      <c r="B1334"/>
      <c r="C1334"/>
      <c r="D1334"/>
      <c r="E1334"/>
      <c r="F1334"/>
      <c r="G1334"/>
      <c r="H1334"/>
      <c r="I1334"/>
      <c r="J1334"/>
      <c r="K1334"/>
      <c r="L1334"/>
      <c r="M1334"/>
      <c r="N1334"/>
      <c r="O1334"/>
      <c r="P1334"/>
      <c r="Q1334"/>
    </row>
    <row r="1335" spans="1:17" ht="15.75">
      <c r="A1335"/>
      <c r="B1335"/>
      <c r="C1335"/>
      <c r="D1335"/>
      <c r="E1335"/>
      <c r="F1335"/>
      <c r="G1335"/>
      <c r="H1335"/>
      <c r="I1335"/>
      <c r="J1335"/>
      <c r="K1335"/>
      <c r="L1335"/>
      <c r="M1335"/>
      <c r="N1335"/>
      <c r="O1335"/>
      <c r="P1335"/>
      <c r="Q1335"/>
    </row>
    <row r="1336" spans="1:17" ht="15.75">
      <c r="A1336"/>
      <c r="B1336"/>
      <c r="C1336"/>
      <c r="D1336"/>
      <c r="E1336"/>
      <c r="F1336"/>
      <c r="G1336"/>
      <c r="H1336"/>
      <c r="I1336"/>
      <c r="J1336"/>
      <c r="K1336"/>
      <c r="L1336"/>
      <c r="M1336"/>
      <c r="N1336"/>
      <c r="O1336"/>
      <c r="P1336"/>
      <c r="Q1336"/>
    </row>
    <row r="1337" spans="1:17" ht="15.75">
      <c r="A1337"/>
      <c r="B1337"/>
      <c r="C1337"/>
      <c r="D1337"/>
      <c r="E1337"/>
      <c r="F1337"/>
      <c r="G1337"/>
      <c r="H1337"/>
      <c r="I1337"/>
      <c r="J1337"/>
      <c r="K1337"/>
      <c r="L1337"/>
      <c r="M1337"/>
      <c r="N1337"/>
      <c r="O1337"/>
      <c r="P1337"/>
      <c r="Q1337"/>
    </row>
    <row r="1338" spans="1:17" ht="15.75">
      <c r="A1338"/>
      <c r="B1338"/>
      <c r="C1338"/>
      <c r="D1338"/>
      <c r="E1338"/>
      <c r="F1338"/>
      <c r="G1338"/>
      <c r="H1338"/>
      <c r="I1338"/>
      <c r="J1338"/>
      <c r="K1338"/>
      <c r="L1338"/>
      <c r="M1338"/>
      <c r="N1338"/>
      <c r="O1338"/>
      <c r="P1338"/>
      <c r="Q1338"/>
    </row>
    <row r="1339" spans="1:17" ht="15.75">
      <c r="A1339"/>
      <c r="B1339"/>
      <c r="C1339"/>
      <c r="D1339"/>
      <c r="E1339"/>
      <c r="F1339"/>
      <c r="G1339"/>
      <c r="H1339"/>
      <c r="I1339"/>
      <c r="J1339"/>
      <c r="K1339"/>
      <c r="L1339"/>
      <c r="M1339"/>
      <c r="N1339"/>
      <c r="O1339"/>
      <c r="P1339"/>
      <c r="Q1339"/>
    </row>
    <row r="1340" spans="1:17" ht="15.75">
      <c r="A1340"/>
      <c r="B1340"/>
      <c r="C1340"/>
      <c r="D1340"/>
      <c r="E1340"/>
      <c r="F1340"/>
      <c r="G1340"/>
      <c r="H1340"/>
      <c r="I1340"/>
      <c r="J1340"/>
      <c r="K1340"/>
      <c r="L1340"/>
      <c r="M1340"/>
      <c r="N1340"/>
      <c r="O1340"/>
      <c r="P1340"/>
      <c r="Q1340"/>
    </row>
    <row r="1341" spans="1:17" ht="15.75">
      <c r="A1341"/>
      <c r="B1341"/>
      <c r="C1341"/>
      <c r="D1341"/>
      <c r="E1341"/>
      <c r="F1341"/>
      <c r="G1341"/>
      <c r="H1341"/>
      <c r="I1341"/>
      <c r="J1341"/>
      <c r="K1341"/>
      <c r="L1341"/>
      <c r="M1341"/>
      <c r="N1341"/>
      <c r="O1341"/>
      <c r="P1341"/>
      <c r="Q1341"/>
    </row>
    <row r="1342" spans="1:17" ht="15.75">
      <c r="A1342"/>
      <c r="B1342"/>
      <c r="C1342"/>
      <c r="D1342"/>
      <c r="E1342"/>
      <c r="F1342"/>
      <c r="G1342"/>
      <c r="H1342"/>
      <c r="I1342"/>
      <c r="J1342"/>
      <c r="K1342"/>
      <c r="L1342"/>
      <c r="M1342"/>
      <c r="N1342"/>
      <c r="O1342"/>
      <c r="P1342"/>
      <c r="Q1342"/>
    </row>
    <row r="1343" spans="1:17" ht="15.75">
      <c r="A1343"/>
      <c r="B1343"/>
      <c r="C1343"/>
      <c r="D1343"/>
      <c r="E1343"/>
      <c r="F1343"/>
      <c r="G1343"/>
      <c r="H1343"/>
      <c r="I1343"/>
      <c r="J1343"/>
      <c r="K1343"/>
      <c r="L1343"/>
      <c r="M1343"/>
      <c r="N1343"/>
      <c r="O1343"/>
      <c r="P1343"/>
      <c r="Q1343"/>
    </row>
    <row r="1344" spans="1:17" ht="15.75">
      <c r="A1344"/>
      <c r="B1344"/>
      <c r="C1344"/>
      <c r="D1344"/>
      <c r="E1344"/>
      <c r="F1344"/>
      <c r="G1344"/>
      <c r="H1344"/>
      <c r="I1344"/>
      <c r="J1344"/>
      <c r="K1344"/>
      <c r="L1344"/>
      <c r="M1344"/>
      <c r="N1344"/>
      <c r="O1344"/>
      <c r="P1344"/>
      <c r="Q1344"/>
    </row>
    <row r="1345" spans="1:17" ht="15.75">
      <c r="A1345"/>
      <c r="B1345"/>
      <c r="C1345"/>
      <c r="D1345"/>
      <c r="E1345"/>
      <c r="F1345"/>
      <c r="G1345"/>
      <c r="H1345"/>
      <c r="I1345"/>
      <c r="J1345"/>
      <c r="K1345"/>
      <c r="L1345"/>
      <c r="M1345"/>
      <c r="N1345"/>
      <c r="O1345"/>
      <c r="P1345"/>
      <c r="Q1345"/>
    </row>
    <row r="1346" spans="1:17" ht="15.75">
      <c r="A1346"/>
      <c r="B1346"/>
      <c r="C1346"/>
      <c r="D1346"/>
      <c r="E1346"/>
      <c r="F1346"/>
      <c r="G1346"/>
      <c r="H1346"/>
      <c r="I1346"/>
      <c r="J1346"/>
      <c r="K1346"/>
      <c r="L1346"/>
      <c r="M1346"/>
      <c r="N1346"/>
      <c r="O1346"/>
      <c r="P1346"/>
      <c r="Q1346"/>
    </row>
    <row r="1347" spans="1:17" ht="15.75">
      <c r="A1347"/>
      <c r="B1347"/>
      <c r="C1347"/>
      <c r="D1347"/>
      <c r="E1347"/>
      <c r="F1347"/>
      <c r="G1347"/>
      <c r="H1347"/>
      <c r="I1347"/>
      <c r="J1347"/>
      <c r="K1347"/>
      <c r="L1347"/>
      <c r="M1347"/>
      <c r="N1347"/>
      <c r="O1347"/>
      <c r="P1347"/>
      <c r="Q1347"/>
    </row>
    <row r="1348" spans="1:17" ht="15.75">
      <c r="A1348"/>
      <c r="B1348"/>
      <c r="C1348"/>
      <c r="D1348"/>
      <c r="E1348"/>
      <c r="F1348"/>
      <c r="G1348"/>
      <c r="H1348"/>
      <c r="I1348"/>
      <c r="J1348"/>
      <c r="K1348"/>
      <c r="L1348"/>
      <c r="M1348"/>
      <c r="N1348"/>
      <c r="O1348"/>
      <c r="P1348"/>
      <c r="Q1348"/>
    </row>
    <row r="1349" spans="1:17" ht="15.75">
      <c r="A1349"/>
      <c r="B1349"/>
      <c r="C1349"/>
      <c r="D1349"/>
      <c r="E1349"/>
      <c r="F1349"/>
      <c r="G1349"/>
      <c r="H1349"/>
      <c r="I1349"/>
      <c r="J1349"/>
      <c r="K1349"/>
      <c r="L1349"/>
      <c r="M1349"/>
      <c r="N1349"/>
      <c r="O1349"/>
      <c r="P1349"/>
      <c r="Q1349"/>
    </row>
    <row r="1350" spans="1:17" ht="15.75">
      <c r="A1350"/>
      <c r="B1350"/>
      <c r="C1350"/>
      <c r="D1350"/>
      <c r="E1350"/>
      <c r="F1350"/>
      <c r="G1350"/>
      <c r="H1350"/>
      <c r="I1350"/>
      <c r="J1350"/>
      <c r="K1350"/>
      <c r="L1350"/>
      <c r="M1350"/>
      <c r="N1350"/>
      <c r="O1350"/>
      <c r="P1350"/>
      <c r="Q1350"/>
    </row>
    <row r="1351" spans="1:17" ht="15.75">
      <c r="A1351"/>
      <c r="B1351"/>
      <c r="C1351"/>
      <c r="D1351"/>
      <c r="E1351"/>
      <c r="F1351"/>
      <c r="G1351"/>
      <c r="H1351"/>
      <c r="I1351"/>
      <c r="J1351"/>
      <c r="K1351"/>
      <c r="L1351"/>
      <c r="M1351"/>
      <c r="N1351"/>
      <c r="O1351"/>
      <c r="P1351"/>
      <c r="Q1351"/>
    </row>
    <row r="1352" spans="1:17" ht="15.75">
      <c r="A1352"/>
      <c r="B1352"/>
      <c r="C1352"/>
      <c r="D1352"/>
      <c r="E1352"/>
      <c r="F1352"/>
      <c r="G1352"/>
      <c r="H1352"/>
      <c r="I1352"/>
      <c r="J1352"/>
      <c r="K1352"/>
      <c r="L1352"/>
      <c r="M1352"/>
      <c r="N1352"/>
      <c r="O1352"/>
      <c r="P1352"/>
      <c r="Q1352"/>
    </row>
    <row r="1353" spans="1:17" ht="15.75">
      <c r="A1353"/>
      <c r="B1353"/>
      <c r="C1353"/>
      <c r="D1353"/>
      <c r="E1353"/>
      <c r="F1353"/>
      <c r="G1353"/>
      <c r="H1353"/>
      <c r="I1353"/>
      <c r="J1353"/>
      <c r="K1353"/>
      <c r="L1353"/>
      <c r="M1353"/>
      <c r="N1353"/>
      <c r="O1353"/>
      <c r="P1353"/>
      <c r="Q1353"/>
    </row>
    <row r="1354" spans="1:17" ht="15.75">
      <c r="A1354"/>
      <c r="B1354"/>
      <c r="C1354"/>
      <c r="D1354"/>
      <c r="E1354"/>
      <c r="F1354"/>
      <c r="G1354"/>
      <c r="H1354"/>
      <c r="I1354"/>
      <c r="J1354"/>
      <c r="K1354"/>
      <c r="L1354"/>
      <c r="M1354"/>
      <c r="N1354"/>
      <c r="O1354"/>
      <c r="P1354"/>
      <c r="Q1354"/>
    </row>
    <row r="1355" spans="1:17" ht="15.75">
      <c r="A1355"/>
      <c r="B1355"/>
      <c r="C1355"/>
      <c r="D1355"/>
      <c r="E1355"/>
      <c r="F1355"/>
      <c r="G1355"/>
      <c r="H1355"/>
      <c r="I1355"/>
      <c r="J1355"/>
      <c r="K1355"/>
      <c r="L1355"/>
      <c r="M1355"/>
      <c r="N1355"/>
      <c r="O1355"/>
      <c r="P1355"/>
      <c r="Q1355"/>
    </row>
    <row r="1356" spans="1:17" ht="15.75">
      <c r="A1356"/>
      <c r="B1356"/>
      <c r="C1356"/>
      <c r="D1356"/>
      <c r="E1356"/>
      <c r="F1356"/>
      <c r="G1356"/>
      <c r="H1356"/>
      <c r="I1356"/>
      <c r="J1356"/>
      <c r="K1356"/>
      <c r="L1356"/>
      <c r="M1356"/>
      <c r="N1356"/>
      <c r="O1356"/>
      <c r="P1356"/>
      <c r="Q1356"/>
    </row>
    <row r="1357" spans="1:17" ht="15.75">
      <c r="A1357"/>
      <c r="B1357"/>
      <c r="C1357"/>
      <c r="D1357"/>
      <c r="E1357"/>
      <c r="F1357"/>
      <c r="G1357"/>
      <c r="H1357"/>
      <c r="I1357"/>
      <c r="J1357"/>
      <c r="K1357"/>
      <c r="L1357"/>
      <c r="M1357"/>
      <c r="N1357"/>
      <c r="O1357"/>
      <c r="P1357"/>
      <c r="Q1357"/>
    </row>
    <row r="1358" spans="1:17" ht="15.75">
      <c r="A1358"/>
      <c r="B1358"/>
      <c r="C1358"/>
      <c r="D1358"/>
      <c r="E1358"/>
      <c r="F1358"/>
      <c r="G1358"/>
      <c r="H1358"/>
      <c r="I1358"/>
      <c r="J1358"/>
      <c r="K1358"/>
      <c r="L1358"/>
      <c r="M1358"/>
      <c r="N1358"/>
      <c r="O1358"/>
      <c r="P1358"/>
      <c r="Q1358"/>
    </row>
    <row r="1359" spans="1:17" ht="15.75">
      <c r="A1359"/>
      <c r="B1359"/>
      <c r="C1359"/>
      <c r="D1359"/>
      <c r="E1359"/>
      <c r="F1359"/>
      <c r="G1359"/>
      <c r="H1359"/>
      <c r="I1359"/>
      <c r="J1359"/>
      <c r="K1359"/>
      <c r="L1359"/>
      <c r="M1359"/>
      <c r="N1359"/>
      <c r="O1359"/>
      <c r="P1359"/>
      <c r="Q1359"/>
    </row>
    <row r="1360" spans="1:17" ht="15.75">
      <c r="A1360"/>
      <c r="B1360"/>
      <c r="C1360"/>
      <c r="D1360"/>
      <c r="E1360"/>
      <c r="F1360"/>
      <c r="G1360"/>
      <c r="H1360"/>
      <c r="I1360"/>
      <c r="J1360"/>
      <c r="K1360"/>
      <c r="L1360"/>
      <c r="M1360"/>
      <c r="N1360"/>
      <c r="O1360"/>
      <c r="P1360"/>
      <c r="Q1360"/>
    </row>
    <row r="1361" spans="1:17" ht="15.75">
      <c r="A1361"/>
      <c r="B1361"/>
      <c r="C1361"/>
      <c r="D1361"/>
      <c r="E1361"/>
      <c r="F1361"/>
      <c r="G1361"/>
      <c r="H1361"/>
      <c r="I1361"/>
      <c r="J1361"/>
      <c r="K1361"/>
      <c r="L1361"/>
      <c r="M1361"/>
      <c r="N1361"/>
      <c r="O1361"/>
      <c r="P1361"/>
      <c r="Q1361"/>
    </row>
    <row r="1362" spans="1:17" ht="15.75">
      <c r="A1362"/>
      <c r="B1362"/>
      <c r="C1362"/>
      <c r="D1362"/>
      <c r="E1362"/>
      <c r="F1362"/>
      <c r="G1362"/>
      <c r="H1362"/>
      <c r="I1362"/>
      <c r="J1362"/>
      <c r="K1362"/>
      <c r="L1362"/>
      <c r="M1362"/>
      <c r="N1362"/>
      <c r="O1362"/>
      <c r="P1362"/>
      <c r="Q1362"/>
    </row>
    <row r="1363" spans="1:17" ht="15.75">
      <c r="A1363"/>
      <c r="B1363"/>
      <c r="C1363"/>
      <c r="D1363"/>
      <c r="E1363"/>
      <c r="F1363"/>
      <c r="G1363"/>
      <c r="H1363"/>
      <c r="I1363"/>
      <c r="J1363"/>
      <c r="K1363"/>
      <c r="L1363"/>
      <c r="M1363"/>
      <c r="N1363"/>
      <c r="O1363"/>
      <c r="P1363"/>
      <c r="Q1363"/>
    </row>
    <row r="1364" spans="1:17" ht="15.75">
      <c r="A1364"/>
      <c r="B1364"/>
      <c r="C1364"/>
      <c r="D1364"/>
      <c r="E1364"/>
      <c r="F1364"/>
      <c r="G1364"/>
      <c r="H1364"/>
      <c r="I1364"/>
      <c r="J1364"/>
      <c r="K1364"/>
      <c r="L1364"/>
      <c r="M1364"/>
      <c r="N1364"/>
      <c r="O1364"/>
      <c r="P1364"/>
      <c r="Q1364"/>
    </row>
    <row r="1365" spans="1:17" ht="15.75">
      <c r="A1365"/>
      <c r="B1365"/>
      <c r="C1365"/>
      <c r="D1365"/>
      <c r="E1365"/>
      <c r="F1365"/>
      <c r="G1365"/>
      <c r="H1365"/>
      <c r="I1365"/>
      <c r="J1365"/>
      <c r="K1365"/>
      <c r="L1365"/>
      <c r="M1365"/>
      <c r="N1365"/>
      <c r="O1365"/>
      <c r="P1365"/>
      <c r="Q1365"/>
    </row>
    <row r="1366" spans="1:17" ht="15.75">
      <c r="A1366"/>
      <c r="B1366"/>
      <c r="C1366"/>
      <c r="D1366"/>
      <c r="E1366"/>
      <c r="F1366"/>
      <c r="G1366"/>
      <c r="H1366"/>
      <c r="I1366"/>
      <c r="J1366"/>
      <c r="K1366"/>
      <c r="L1366"/>
      <c r="M1366"/>
      <c r="N1366"/>
      <c r="O1366"/>
      <c r="P1366"/>
      <c r="Q1366"/>
    </row>
    <row r="1367" spans="1:17" ht="15.75">
      <c r="A1367"/>
      <c r="B1367"/>
      <c r="C1367"/>
      <c r="D1367"/>
      <c r="E1367"/>
      <c r="F1367"/>
      <c r="G1367"/>
      <c r="H1367"/>
      <c r="I1367"/>
      <c r="J1367"/>
      <c r="K1367"/>
      <c r="L1367"/>
      <c r="M1367"/>
      <c r="N1367"/>
      <c r="O1367"/>
      <c r="P1367"/>
      <c r="Q1367"/>
    </row>
    <row r="1368" spans="1:17" ht="15.75">
      <c r="A1368"/>
      <c r="B1368"/>
      <c r="C1368"/>
      <c r="D1368"/>
      <c r="E1368"/>
      <c r="F1368"/>
      <c r="G1368"/>
      <c r="H1368"/>
      <c r="I1368"/>
      <c r="J1368"/>
      <c r="K1368"/>
      <c r="L1368"/>
      <c r="M1368"/>
      <c r="N1368"/>
      <c r="O1368"/>
      <c r="P1368"/>
      <c r="Q1368"/>
    </row>
    <row r="1369" spans="1:17" ht="15.75">
      <c r="A1369"/>
      <c r="B1369"/>
      <c r="C1369"/>
      <c r="D1369"/>
      <c r="E1369"/>
      <c r="F1369"/>
      <c r="G1369"/>
      <c r="H1369"/>
      <c r="I1369"/>
      <c r="J1369"/>
      <c r="K1369"/>
      <c r="L1369"/>
      <c r="M1369"/>
      <c r="N1369"/>
      <c r="O1369"/>
      <c r="P1369"/>
      <c r="Q1369"/>
    </row>
    <row r="1370" spans="1:17" ht="15.75">
      <c r="A1370"/>
      <c r="B1370"/>
      <c r="C1370"/>
      <c r="D1370"/>
      <c r="E1370"/>
      <c r="F1370"/>
      <c r="G1370"/>
      <c r="H1370"/>
      <c r="I1370"/>
      <c r="J1370"/>
      <c r="K1370"/>
      <c r="L1370"/>
      <c r="M1370"/>
      <c r="N1370"/>
      <c r="O1370"/>
      <c r="P1370"/>
      <c r="Q1370"/>
    </row>
    <row r="1371" spans="1:17" ht="15.75">
      <c r="A1371"/>
      <c r="B1371"/>
      <c r="C1371"/>
      <c r="D1371"/>
      <c r="E1371"/>
      <c r="F1371"/>
      <c r="G1371"/>
      <c r="H1371"/>
      <c r="I1371"/>
      <c r="J1371"/>
      <c r="K1371"/>
      <c r="L1371"/>
      <c r="M1371"/>
      <c r="N1371"/>
      <c r="O1371"/>
      <c r="P1371"/>
      <c r="Q1371"/>
    </row>
    <row r="1372" spans="1:17" ht="15.75">
      <c r="A1372"/>
      <c r="B1372"/>
      <c r="C1372"/>
      <c r="D1372"/>
      <c r="E1372"/>
      <c r="F1372"/>
      <c r="G1372"/>
      <c r="H1372"/>
      <c r="I1372"/>
      <c r="J1372"/>
      <c r="K1372"/>
      <c r="L1372"/>
      <c r="M1372"/>
      <c r="N1372"/>
      <c r="O1372"/>
      <c r="P1372"/>
      <c r="Q1372"/>
    </row>
    <row r="1373" spans="1:17" ht="15.75">
      <c r="A1373"/>
      <c r="B1373"/>
      <c r="C1373"/>
      <c r="D1373"/>
      <c r="E1373"/>
      <c r="F1373"/>
      <c r="G1373"/>
      <c r="H1373"/>
      <c r="I1373"/>
      <c r="J1373"/>
      <c r="K1373"/>
      <c r="L1373"/>
      <c r="M1373"/>
      <c r="N1373"/>
      <c r="O1373"/>
      <c r="P1373"/>
      <c r="Q1373"/>
    </row>
    <row r="1374" spans="1:17" ht="15.75">
      <c r="A1374"/>
      <c r="B1374"/>
      <c r="C1374"/>
      <c r="D1374"/>
      <c r="E1374"/>
      <c r="F1374"/>
      <c r="G1374"/>
      <c r="H1374"/>
      <c r="I1374"/>
      <c r="J1374"/>
      <c r="K1374"/>
      <c r="L1374"/>
      <c r="M1374"/>
      <c r="N1374"/>
      <c r="O1374"/>
      <c r="P1374"/>
      <c r="Q1374"/>
    </row>
    <row r="1375" spans="1:17" ht="15.75">
      <c r="A1375"/>
      <c r="B1375"/>
      <c r="C1375"/>
      <c r="D1375"/>
      <c r="E1375"/>
      <c r="F1375"/>
      <c r="G1375"/>
      <c r="H1375"/>
      <c r="I1375"/>
      <c r="J1375"/>
      <c r="K1375"/>
      <c r="L1375"/>
      <c r="M1375"/>
      <c r="N1375"/>
      <c r="O1375"/>
      <c r="P1375"/>
      <c r="Q1375"/>
    </row>
    <row r="1376" spans="1:17" ht="15.75">
      <c r="A1376"/>
      <c r="B1376"/>
      <c r="C1376"/>
      <c r="D1376"/>
      <c r="E1376"/>
      <c r="F1376"/>
      <c r="G1376"/>
      <c r="H1376"/>
      <c r="I1376"/>
      <c r="J1376"/>
      <c r="K1376"/>
      <c r="L1376"/>
      <c r="M1376"/>
      <c r="N1376"/>
      <c r="O1376"/>
      <c r="P1376"/>
      <c r="Q1376"/>
    </row>
    <row r="1377" spans="1:17" ht="15.75">
      <c r="A1377"/>
      <c r="B1377"/>
      <c r="C1377"/>
      <c r="D1377"/>
      <c r="E1377"/>
      <c r="F1377"/>
      <c r="G1377"/>
      <c r="H1377"/>
      <c r="I1377"/>
      <c r="J1377"/>
      <c r="K1377"/>
      <c r="L1377"/>
      <c r="M1377"/>
      <c r="N1377"/>
      <c r="O1377"/>
      <c r="P1377"/>
      <c r="Q1377"/>
    </row>
    <row r="1378" spans="1:17" ht="15.75">
      <c r="A1378"/>
      <c r="B1378"/>
      <c r="C1378"/>
      <c r="D1378"/>
      <c r="E1378"/>
      <c r="F1378"/>
      <c r="G1378"/>
      <c r="H1378"/>
      <c r="I1378"/>
      <c r="J1378"/>
      <c r="K1378"/>
      <c r="L1378"/>
      <c r="M1378"/>
      <c r="N1378"/>
      <c r="O1378"/>
      <c r="P1378"/>
      <c r="Q1378"/>
    </row>
    <row r="1379" spans="1:17" ht="15.75">
      <c r="A1379"/>
      <c r="B1379"/>
      <c r="C1379"/>
      <c r="D1379"/>
      <c r="E1379"/>
      <c r="F1379"/>
      <c r="G1379"/>
      <c r="H1379"/>
      <c r="I1379"/>
      <c r="J1379"/>
      <c r="K1379"/>
      <c r="L1379"/>
      <c r="M1379"/>
      <c r="N1379"/>
      <c r="O1379"/>
      <c r="P1379"/>
      <c r="Q1379"/>
    </row>
    <row r="1380" spans="1:17" ht="15.75">
      <c r="A1380"/>
      <c r="B1380"/>
      <c r="C1380"/>
      <c r="D1380"/>
      <c r="E1380"/>
      <c r="F1380"/>
      <c r="G1380"/>
      <c r="H1380"/>
      <c r="I1380"/>
      <c r="J1380"/>
      <c r="K1380"/>
      <c r="L1380"/>
      <c r="M1380"/>
      <c r="N1380"/>
      <c r="O1380"/>
      <c r="P1380"/>
      <c r="Q1380"/>
    </row>
    <row r="1381" spans="1:17" ht="15.75">
      <c r="A1381"/>
      <c r="B1381"/>
      <c r="C1381"/>
      <c r="D1381"/>
      <c r="E1381"/>
      <c r="F1381"/>
      <c r="G1381"/>
      <c r="H1381"/>
      <c r="I1381"/>
      <c r="J1381"/>
      <c r="K1381"/>
      <c r="L1381"/>
      <c r="M1381"/>
      <c r="N1381"/>
      <c r="O1381"/>
      <c r="P1381"/>
      <c r="Q1381"/>
    </row>
    <row r="1382" spans="1:17" ht="15.75">
      <c r="A1382"/>
      <c r="B1382"/>
      <c r="C1382"/>
      <c r="D1382"/>
      <c r="E1382"/>
      <c r="F1382"/>
      <c r="G1382"/>
      <c r="H1382"/>
      <c r="I1382"/>
      <c r="J1382"/>
      <c r="K1382"/>
      <c r="L1382"/>
      <c r="M1382"/>
      <c r="N1382"/>
      <c r="O1382"/>
      <c r="P1382"/>
      <c r="Q1382"/>
    </row>
    <row r="1383" spans="1:17" ht="15.75">
      <c r="A1383"/>
      <c r="B1383"/>
      <c r="C1383"/>
      <c r="D1383"/>
      <c r="E1383"/>
      <c r="F1383"/>
      <c r="G1383"/>
      <c r="H1383"/>
      <c r="I1383"/>
      <c r="J1383"/>
      <c r="K1383"/>
      <c r="L1383"/>
      <c r="M1383"/>
      <c r="N1383"/>
      <c r="O1383"/>
      <c r="P1383"/>
      <c r="Q1383"/>
    </row>
    <row r="1384" spans="1:17" ht="15.75">
      <c r="A1384"/>
      <c r="B1384"/>
      <c r="C1384"/>
      <c r="D1384"/>
      <c r="E1384"/>
      <c r="F1384"/>
      <c r="G1384"/>
      <c r="H1384"/>
      <c r="I1384"/>
      <c r="J1384"/>
      <c r="K1384"/>
      <c r="L1384"/>
      <c r="M1384"/>
      <c r="N1384"/>
      <c r="O1384"/>
      <c r="P1384"/>
      <c r="Q1384"/>
    </row>
    <row r="1385" spans="1:17" ht="15.75">
      <c r="A1385"/>
      <c r="B1385"/>
      <c r="C1385"/>
      <c r="D1385"/>
      <c r="E1385"/>
      <c r="F1385"/>
      <c r="G1385"/>
      <c r="H1385"/>
      <c r="I1385"/>
      <c r="J1385"/>
      <c r="K1385"/>
      <c r="L1385"/>
      <c r="M1385"/>
      <c r="N1385"/>
      <c r="O1385"/>
      <c r="P1385"/>
      <c r="Q1385"/>
    </row>
    <row r="1386" spans="1:17" ht="15.75">
      <c r="A1386"/>
      <c r="B1386"/>
      <c r="C1386"/>
      <c r="D1386"/>
      <c r="E1386"/>
      <c r="F1386"/>
      <c r="G1386"/>
      <c r="H1386"/>
      <c r="I1386"/>
      <c r="J1386"/>
      <c r="K1386"/>
      <c r="L1386"/>
      <c r="M1386"/>
      <c r="N1386"/>
      <c r="O1386"/>
      <c r="P1386"/>
      <c r="Q1386"/>
    </row>
    <row r="1387" spans="1:17" ht="15.75">
      <c r="A1387"/>
      <c r="B1387"/>
      <c r="C1387"/>
      <c r="D1387"/>
      <c r="E1387"/>
      <c r="F1387"/>
      <c r="G1387"/>
      <c r="H1387"/>
      <c r="I1387"/>
      <c r="J1387"/>
      <c r="K1387"/>
      <c r="L1387"/>
      <c r="M1387"/>
      <c r="N1387"/>
      <c r="O1387"/>
      <c r="P1387"/>
      <c r="Q1387"/>
    </row>
    <row r="1388" spans="1:17" ht="15.75">
      <c r="A1388"/>
      <c r="B1388"/>
      <c r="C1388"/>
      <c r="D1388"/>
      <c r="E1388"/>
      <c r="F1388"/>
      <c r="G1388"/>
      <c r="H1388"/>
      <c r="I1388"/>
      <c r="J1388"/>
      <c r="K1388"/>
      <c r="L1388"/>
      <c r="M1388"/>
      <c r="N1388"/>
      <c r="O1388"/>
      <c r="P1388"/>
      <c r="Q1388"/>
    </row>
    <row r="1389" spans="1:17" ht="15.75">
      <c r="A1389"/>
      <c r="B1389"/>
      <c r="C1389"/>
      <c r="D1389"/>
      <c r="E1389"/>
      <c r="F1389"/>
      <c r="G1389"/>
      <c r="H1389"/>
      <c r="I1389"/>
      <c r="J1389"/>
      <c r="K1389"/>
      <c r="L1389"/>
      <c r="M1389"/>
      <c r="N1389"/>
      <c r="O1389"/>
      <c r="P1389"/>
      <c r="Q1389"/>
    </row>
    <row r="1390" spans="1:17" ht="15.75">
      <c r="A1390"/>
      <c r="B1390"/>
      <c r="C1390"/>
      <c r="D1390"/>
      <c r="E1390"/>
      <c r="F1390"/>
      <c r="G1390"/>
      <c r="H1390"/>
      <c r="I1390"/>
      <c r="J1390"/>
      <c r="K1390"/>
      <c r="L1390"/>
      <c r="M1390"/>
      <c r="N1390"/>
      <c r="O1390"/>
      <c r="P1390"/>
      <c r="Q1390"/>
    </row>
    <row r="1391" spans="1:17" ht="15.75">
      <c r="A1391"/>
      <c r="B1391"/>
      <c r="C1391"/>
      <c r="D1391"/>
      <c r="E1391"/>
      <c r="F1391"/>
      <c r="G1391"/>
      <c r="H1391"/>
      <c r="I1391"/>
      <c r="J1391"/>
      <c r="K1391"/>
      <c r="L1391"/>
      <c r="M1391"/>
      <c r="N1391"/>
      <c r="O1391"/>
      <c r="P1391"/>
      <c r="Q1391"/>
    </row>
    <row r="1392" spans="1:17" ht="15.75">
      <c r="A1392"/>
      <c r="B1392"/>
      <c r="C1392"/>
      <c r="D1392"/>
      <c r="E1392"/>
      <c r="F1392"/>
      <c r="G1392"/>
      <c r="H1392"/>
      <c r="I1392"/>
      <c r="J1392"/>
      <c r="K1392"/>
      <c r="L1392"/>
      <c r="M1392"/>
      <c r="N1392"/>
      <c r="O1392"/>
      <c r="P1392"/>
      <c r="Q1392"/>
    </row>
    <row r="1393" spans="1:17" ht="15.75">
      <c r="A1393"/>
      <c r="B1393"/>
      <c r="C1393"/>
      <c r="D1393"/>
      <c r="E1393"/>
      <c r="F1393"/>
      <c r="G1393"/>
      <c r="H1393"/>
      <c r="I1393"/>
      <c r="J1393"/>
      <c r="K1393"/>
      <c r="L1393"/>
      <c r="M1393"/>
      <c r="N1393"/>
      <c r="O1393"/>
      <c r="P1393"/>
      <c r="Q1393"/>
    </row>
    <row r="1394" spans="1:17" ht="15.75">
      <c r="A1394"/>
      <c r="B1394"/>
      <c r="C1394"/>
      <c r="D1394"/>
      <c r="E1394"/>
      <c r="F1394"/>
      <c r="G1394"/>
      <c r="H1394"/>
      <c r="I1394"/>
      <c r="J1394"/>
      <c r="K1394"/>
      <c r="L1394"/>
      <c r="M1394"/>
      <c r="N1394"/>
      <c r="O1394"/>
      <c r="P1394"/>
      <c r="Q1394"/>
    </row>
    <row r="1395" spans="1:17" ht="15.75">
      <c r="A1395"/>
      <c r="B1395"/>
      <c r="C1395"/>
      <c r="D1395"/>
      <c r="E1395"/>
      <c r="F1395"/>
      <c r="G1395"/>
      <c r="H1395"/>
      <c r="I1395"/>
      <c r="J1395"/>
      <c r="K1395"/>
      <c r="L1395"/>
      <c r="M1395"/>
      <c r="N1395"/>
      <c r="O1395"/>
      <c r="P1395"/>
      <c r="Q1395"/>
    </row>
    <row r="1396" spans="1:17" ht="15.75">
      <c r="A1396"/>
      <c r="B1396"/>
      <c r="C1396"/>
      <c r="D1396"/>
      <c r="E1396"/>
      <c r="F1396"/>
      <c r="G1396"/>
      <c r="H1396"/>
      <c r="I1396"/>
      <c r="J1396"/>
      <c r="K1396"/>
      <c r="L1396"/>
      <c r="M1396"/>
      <c r="N1396"/>
      <c r="O1396"/>
      <c r="P1396"/>
      <c r="Q1396"/>
    </row>
    <row r="1397" spans="1:17" ht="15.75">
      <c r="A1397"/>
      <c r="B1397"/>
      <c r="C1397"/>
      <c r="D1397"/>
      <c r="E1397"/>
      <c r="F1397"/>
      <c r="G1397"/>
      <c r="H1397"/>
      <c r="I1397"/>
      <c r="J1397"/>
      <c r="K1397"/>
      <c r="L1397"/>
      <c r="M1397"/>
      <c r="N1397"/>
      <c r="O1397"/>
      <c r="P1397"/>
      <c r="Q1397"/>
    </row>
    <row r="1398" spans="1:17" ht="15.75">
      <c r="A1398"/>
      <c r="B1398"/>
      <c r="C1398"/>
      <c r="D1398"/>
      <c r="E1398"/>
      <c r="F1398"/>
      <c r="G1398"/>
      <c r="H1398"/>
      <c r="I1398"/>
      <c r="J1398"/>
      <c r="K1398"/>
      <c r="L1398"/>
      <c r="M1398"/>
      <c r="N1398"/>
      <c r="O1398"/>
      <c r="P1398"/>
      <c r="Q1398"/>
    </row>
    <row r="1399" spans="1:17" ht="15.75">
      <c r="A1399"/>
      <c r="B1399"/>
      <c r="C1399"/>
      <c r="D1399"/>
      <c r="E1399"/>
      <c r="F1399"/>
      <c r="G1399"/>
      <c r="H1399"/>
      <c r="I1399"/>
      <c r="J1399"/>
      <c r="K1399"/>
      <c r="L1399"/>
      <c r="M1399"/>
      <c r="N1399"/>
      <c r="O1399"/>
      <c r="P1399"/>
      <c r="Q1399"/>
    </row>
    <row r="1400" spans="1:17" ht="15.75">
      <c r="A1400"/>
      <c r="B1400"/>
      <c r="C1400"/>
      <c r="D1400"/>
      <c r="E1400"/>
      <c r="F1400"/>
      <c r="G1400"/>
      <c r="H1400"/>
      <c r="I1400"/>
      <c r="J1400"/>
      <c r="K1400"/>
      <c r="L1400"/>
      <c r="M1400"/>
      <c r="N1400"/>
      <c r="O1400"/>
      <c r="P1400"/>
      <c r="Q1400"/>
    </row>
    <row r="1401" spans="1:17" ht="15.75">
      <c r="A1401"/>
      <c r="B1401"/>
      <c r="C1401"/>
      <c r="D1401"/>
      <c r="E1401"/>
      <c r="F1401"/>
      <c r="G1401"/>
      <c r="H1401"/>
      <c r="I1401"/>
      <c r="J1401"/>
      <c r="K1401"/>
      <c r="L1401"/>
      <c r="M1401"/>
      <c r="N1401"/>
      <c r="O1401"/>
      <c r="P1401"/>
      <c r="Q1401"/>
    </row>
    <row r="1402" spans="1:17" ht="15.75">
      <c r="A1402"/>
      <c r="B1402"/>
      <c r="C1402"/>
      <c r="D1402"/>
      <c r="E1402"/>
      <c r="F1402"/>
      <c r="G1402"/>
      <c r="H1402"/>
      <c r="I1402"/>
      <c r="J1402"/>
      <c r="K1402"/>
      <c r="L1402"/>
      <c r="M1402"/>
      <c r="N1402"/>
      <c r="O1402"/>
      <c r="P1402"/>
      <c r="Q1402"/>
    </row>
    <row r="1403" spans="1:17" ht="15.75">
      <c r="A1403"/>
      <c r="B1403"/>
      <c r="C1403"/>
      <c r="D1403"/>
      <c r="E1403"/>
      <c r="F1403"/>
      <c r="G1403"/>
      <c r="H1403"/>
      <c r="I1403"/>
      <c r="J1403"/>
      <c r="K1403"/>
      <c r="L1403"/>
      <c r="M1403"/>
      <c r="N1403"/>
      <c r="O1403"/>
      <c r="P1403"/>
      <c r="Q1403"/>
    </row>
    <row r="1404" spans="1:17" ht="15.75">
      <c r="A1404"/>
      <c r="B1404"/>
      <c r="C1404"/>
      <c r="D1404"/>
      <c r="E1404"/>
      <c r="F1404"/>
      <c r="G1404"/>
      <c r="H1404"/>
      <c r="I1404"/>
      <c r="J1404"/>
      <c r="K1404"/>
      <c r="L1404"/>
      <c r="M1404"/>
      <c r="N1404"/>
      <c r="O1404"/>
      <c r="P1404"/>
      <c r="Q1404"/>
    </row>
    <row r="1405" spans="1:17" ht="15.75">
      <c r="A1405"/>
      <c r="B1405"/>
      <c r="C1405"/>
      <c r="D1405"/>
      <c r="E1405"/>
      <c r="F1405"/>
      <c r="G1405"/>
      <c r="H1405"/>
      <c r="I1405"/>
      <c r="J1405"/>
      <c r="K1405"/>
      <c r="L1405"/>
      <c r="M1405"/>
      <c r="N1405"/>
      <c r="O1405"/>
      <c r="P1405"/>
      <c r="Q1405"/>
    </row>
    <row r="1406" spans="1:17" ht="15.75">
      <c r="A1406"/>
      <c r="B1406"/>
      <c r="C1406"/>
      <c r="D1406"/>
      <c r="E1406"/>
      <c r="F1406"/>
      <c r="G1406"/>
      <c r="H1406"/>
      <c r="I1406"/>
      <c r="J1406"/>
      <c r="K1406"/>
      <c r="L1406"/>
      <c r="M1406"/>
      <c r="N1406"/>
      <c r="O1406"/>
      <c r="P1406"/>
      <c r="Q1406"/>
    </row>
    <row r="1407" spans="1:17" ht="15.75">
      <c r="A1407"/>
      <c r="B1407"/>
      <c r="C1407"/>
      <c r="D1407"/>
      <c r="E1407"/>
      <c r="F1407"/>
      <c r="G1407"/>
      <c r="H1407"/>
      <c r="I1407"/>
      <c r="J1407"/>
      <c r="K1407"/>
      <c r="L1407"/>
      <c r="M1407"/>
      <c r="N1407"/>
      <c r="O1407"/>
      <c r="P1407"/>
      <c r="Q1407"/>
    </row>
    <row r="1408" spans="1:17" ht="15.75">
      <c r="A1408"/>
      <c r="B1408"/>
      <c r="C1408"/>
      <c r="D1408"/>
      <c r="E1408"/>
      <c r="F1408"/>
      <c r="G1408"/>
      <c r="H1408"/>
      <c r="I1408"/>
      <c r="J1408"/>
      <c r="K1408"/>
      <c r="L1408"/>
      <c r="M1408"/>
      <c r="N1408"/>
      <c r="O1408"/>
      <c r="P1408"/>
      <c r="Q1408"/>
    </row>
    <row r="1409" spans="1:17" ht="15.75">
      <c r="A1409"/>
      <c r="B1409"/>
      <c r="C1409"/>
      <c r="D1409"/>
      <c r="E1409"/>
      <c r="F1409"/>
      <c r="G1409"/>
      <c r="H1409"/>
      <c r="I1409"/>
      <c r="J1409"/>
      <c r="K1409"/>
      <c r="L1409"/>
      <c r="M1409"/>
      <c r="N1409"/>
      <c r="O1409"/>
      <c r="P1409"/>
      <c r="Q1409"/>
    </row>
    <row r="1410" spans="1:17" ht="15.75">
      <c r="A1410"/>
      <c r="B1410"/>
      <c r="C1410"/>
      <c r="D1410"/>
      <c r="E1410"/>
      <c r="F1410"/>
      <c r="G1410"/>
      <c r="H1410"/>
      <c r="I1410"/>
      <c r="J1410"/>
      <c r="K1410"/>
      <c r="L1410"/>
      <c r="M1410"/>
      <c r="N1410"/>
      <c r="O1410"/>
      <c r="P1410"/>
      <c r="Q1410"/>
    </row>
    <row r="1411" spans="1:17" ht="15.75">
      <c r="A1411"/>
      <c r="B1411"/>
      <c r="C1411"/>
      <c r="D1411"/>
      <c r="E1411"/>
      <c r="F1411"/>
      <c r="G1411"/>
      <c r="H1411"/>
      <c r="I1411"/>
      <c r="J1411"/>
      <c r="K1411"/>
      <c r="L1411"/>
      <c r="M1411"/>
      <c r="N1411"/>
      <c r="O1411"/>
      <c r="P1411"/>
      <c r="Q1411"/>
    </row>
    <row r="1412" spans="1:17" ht="15.75">
      <c r="A1412"/>
      <c r="B1412"/>
      <c r="C1412"/>
      <c r="D1412"/>
      <c r="E1412"/>
      <c r="F1412"/>
      <c r="G1412"/>
      <c r="H1412"/>
      <c r="I1412"/>
      <c r="J1412"/>
      <c r="K1412"/>
      <c r="L1412"/>
      <c r="M1412"/>
      <c r="N1412"/>
      <c r="O1412"/>
      <c r="P1412"/>
      <c r="Q1412"/>
    </row>
    <row r="1413" spans="1:17" ht="15.75">
      <c r="A1413"/>
      <c r="B1413"/>
      <c r="C1413"/>
      <c r="D1413"/>
      <c r="E1413"/>
      <c r="F1413"/>
      <c r="G1413"/>
      <c r="H1413"/>
      <c r="I1413"/>
      <c r="J1413"/>
      <c r="K1413"/>
      <c r="L1413"/>
      <c r="M1413"/>
      <c r="N1413"/>
      <c r="O1413"/>
      <c r="P1413"/>
      <c r="Q1413"/>
    </row>
    <row r="1414" spans="1:17" ht="15.75">
      <c r="A1414"/>
      <c r="B1414"/>
      <c r="C1414"/>
      <c r="D1414"/>
      <c r="E1414"/>
      <c r="F1414"/>
      <c r="G1414"/>
      <c r="H1414"/>
      <c r="I1414"/>
      <c r="J1414"/>
      <c r="K1414"/>
      <c r="L1414"/>
      <c r="M1414"/>
      <c r="N1414"/>
      <c r="O1414"/>
      <c r="P1414"/>
      <c r="Q1414"/>
    </row>
    <row r="1415" spans="1:17" ht="15.75">
      <c r="A1415"/>
      <c r="B1415"/>
      <c r="C1415"/>
      <c r="D1415"/>
      <c r="E1415"/>
      <c r="F1415"/>
      <c r="G1415"/>
      <c r="H1415"/>
      <c r="I1415"/>
      <c r="J1415"/>
      <c r="K1415"/>
      <c r="L1415"/>
      <c r="M1415"/>
      <c r="N1415"/>
      <c r="O1415"/>
      <c r="P1415"/>
      <c r="Q1415"/>
    </row>
    <row r="1416" spans="1:17" ht="15.75">
      <c r="A1416"/>
      <c r="B1416"/>
      <c r="C1416"/>
      <c r="D1416"/>
      <c r="E1416"/>
      <c r="F1416"/>
      <c r="G1416"/>
      <c r="H1416"/>
      <c r="I1416"/>
      <c r="J1416"/>
      <c r="K1416"/>
      <c r="L1416"/>
      <c r="M1416"/>
      <c r="N1416"/>
      <c r="O1416"/>
      <c r="P1416"/>
      <c r="Q1416"/>
    </row>
    <row r="1417" spans="1:17" ht="15.75">
      <c r="A1417"/>
      <c r="B1417"/>
      <c r="C1417"/>
      <c r="D1417"/>
      <c r="E1417"/>
      <c r="F1417"/>
      <c r="G1417"/>
      <c r="H1417"/>
      <c r="I1417"/>
      <c r="J1417"/>
      <c r="K1417"/>
      <c r="L1417"/>
      <c r="M1417"/>
      <c r="N1417"/>
      <c r="O1417"/>
      <c r="P1417"/>
      <c r="Q1417"/>
    </row>
    <row r="1418" spans="1:17" ht="15.75">
      <c r="A1418"/>
      <c r="B1418"/>
      <c r="C1418"/>
      <c r="D1418"/>
      <c r="E1418"/>
      <c r="F1418"/>
      <c r="G1418"/>
      <c r="H1418"/>
      <c r="I1418"/>
      <c r="J1418"/>
      <c r="K1418"/>
      <c r="L1418"/>
      <c r="M1418"/>
      <c r="N1418"/>
      <c r="O1418"/>
      <c r="P1418"/>
      <c r="Q1418"/>
    </row>
    <row r="1419" spans="1:17" ht="15.75">
      <c r="A1419"/>
      <c r="B1419"/>
      <c r="C1419"/>
      <c r="D1419"/>
      <c r="E1419"/>
      <c r="F1419"/>
      <c r="G1419"/>
      <c r="H1419"/>
      <c r="I1419"/>
      <c r="J1419"/>
      <c r="K1419"/>
      <c r="L1419"/>
      <c r="M1419"/>
      <c r="N1419"/>
      <c r="O1419"/>
      <c r="P1419"/>
      <c r="Q1419"/>
    </row>
    <row r="1420" spans="1:17" ht="15.75">
      <c r="A1420"/>
      <c r="B1420"/>
      <c r="C1420"/>
      <c r="D1420"/>
      <c r="E1420"/>
      <c r="F1420"/>
      <c r="G1420"/>
      <c r="H1420"/>
      <c r="I1420"/>
      <c r="J1420"/>
      <c r="K1420"/>
      <c r="L1420"/>
      <c r="M1420"/>
      <c r="N1420"/>
      <c r="O1420"/>
      <c r="P1420"/>
      <c r="Q1420"/>
    </row>
    <row r="1421" spans="1:17" ht="15.75">
      <c r="A1421"/>
      <c r="B1421"/>
      <c r="C1421"/>
      <c r="D1421"/>
      <c r="E1421"/>
      <c r="F1421"/>
      <c r="G1421"/>
      <c r="H1421"/>
      <c r="I1421"/>
      <c r="J1421"/>
      <c r="K1421"/>
      <c r="L1421"/>
      <c r="M1421"/>
      <c r="N1421"/>
      <c r="O1421"/>
      <c r="P1421"/>
      <c r="Q1421"/>
    </row>
    <row r="1422" spans="1:17" ht="15.75">
      <c r="A1422"/>
      <c r="B1422"/>
      <c r="C1422"/>
      <c r="D1422"/>
      <c r="E1422"/>
      <c r="F1422"/>
      <c r="G1422"/>
      <c r="H1422"/>
      <c r="I1422"/>
      <c r="J1422"/>
      <c r="K1422"/>
      <c r="L1422"/>
      <c r="M1422"/>
      <c r="N1422"/>
      <c r="O1422"/>
      <c r="P1422"/>
      <c r="Q1422"/>
    </row>
    <row r="1423" spans="1:17" ht="15.75">
      <c r="A1423"/>
      <c r="B1423"/>
      <c r="C1423"/>
      <c r="D1423"/>
      <c r="E1423"/>
      <c r="F1423"/>
      <c r="G1423"/>
      <c r="H1423"/>
      <c r="I1423"/>
      <c r="J1423"/>
      <c r="K1423"/>
      <c r="L1423"/>
      <c r="M1423"/>
      <c r="N1423"/>
      <c r="O1423"/>
      <c r="P1423"/>
      <c r="Q1423"/>
    </row>
    <row r="1424" spans="1:17" ht="15.75">
      <c r="A1424"/>
      <c r="B1424"/>
      <c r="C1424"/>
      <c r="D1424"/>
      <c r="E1424"/>
      <c r="F1424"/>
      <c r="G1424"/>
      <c r="H1424"/>
      <c r="I1424"/>
      <c r="J1424"/>
      <c r="K1424"/>
      <c r="L1424"/>
      <c r="M1424"/>
      <c r="N1424"/>
      <c r="O1424"/>
      <c r="P1424"/>
      <c r="Q1424"/>
    </row>
    <row r="1425" spans="1:17" ht="15.75">
      <c r="A1425"/>
      <c r="B1425"/>
      <c r="C1425"/>
      <c r="D1425"/>
      <c r="E1425"/>
      <c r="F1425"/>
      <c r="G1425"/>
      <c r="H1425"/>
      <c r="I1425"/>
      <c r="J1425"/>
      <c r="K1425"/>
      <c r="L1425"/>
      <c r="M1425"/>
      <c r="N1425"/>
      <c r="O1425"/>
      <c r="P1425"/>
      <c r="Q1425"/>
    </row>
    <row r="1426" spans="1:17" ht="15.75">
      <c r="A1426"/>
      <c r="B1426"/>
      <c r="C1426"/>
      <c r="D1426"/>
      <c r="E1426"/>
      <c r="F1426"/>
      <c r="G1426"/>
      <c r="H1426"/>
      <c r="I1426"/>
      <c r="J1426"/>
      <c r="K1426"/>
      <c r="L1426"/>
      <c r="M1426"/>
      <c r="N1426"/>
      <c r="O1426"/>
      <c r="P1426"/>
      <c r="Q1426"/>
    </row>
    <row r="1427" spans="1:17" ht="15.75">
      <c r="A1427"/>
      <c r="B1427"/>
      <c r="C1427"/>
      <c r="D1427"/>
      <c r="E1427"/>
      <c r="F1427"/>
      <c r="G1427"/>
      <c r="H1427"/>
      <c r="I1427"/>
      <c r="J1427"/>
      <c r="K1427"/>
      <c r="L1427"/>
      <c r="M1427"/>
      <c r="N1427"/>
      <c r="O1427"/>
      <c r="P1427"/>
      <c r="Q1427"/>
    </row>
    <row r="1428" spans="1:17" ht="15.75">
      <c r="A1428"/>
      <c r="B1428"/>
      <c r="C1428"/>
      <c r="D1428"/>
      <c r="E1428"/>
      <c r="F1428"/>
      <c r="G1428"/>
      <c r="H1428"/>
      <c r="I1428"/>
      <c r="J1428"/>
      <c r="K1428"/>
      <c r="L1428"/>
      <c r="M1428"/>
      <c r="N1428"/>
      <c r="O1428"/>
      <c r="P1428"/>
      <c r="Q1428"/>
    </row>
    <row r="1429" spans="1:17" ht="15.75">
      <c r="A1429"/>
      <c r="B1429"/>
      <c r="C1429"/>
      <c r="D1429"/>
      <c r="E1429"/>
      <c r="F1429"/>
      <c r="G1429"/>
      <c r="H1429"/>
      <c r="I1429"/>
      <c r="J1429"/>
      <c r="K1429"/>
      <c r="L1429"/>
      <c r="M1429"/>
      <c r="N1429"/>
      <c r="O1429"/>
      <c r="P1429"/>
      <c r="Q1429"/>
    </row>
    <row r="1430" spans="1:17" ht="15.75">
      <c r="A1430"/>
      <c r="B1430"/>
      <c r="C1430"/>
      <c r="D1430"/>
      <c r="E1430"/>
      <c r="F1430"/>
      <c r="G1430"/>
      <c r="H1430"/>
      <c r="I1430"/>
      <c r="J1430"/>
      <c r="K1430"/>
      <c r="L1430"/>
      <c r="M1430"/>
      <c r="N1430"/>
      <c r="O1430"/>
      <c r="P1430"/>
      <c r="Q1430"/>
    </row>
    <row r="1431" spans="1:17" ht="15.75">
      <c r="A1431"/>
      <c r="B1431"/>
      <c r="C1431"/>
      <c r="D1431"/>
      <c r="E1431"/>
      <c r="F1431"/>
      <c r="G1431"/>
      <c r="H1431"/>
      <c r="I1431"/>
      <c r="J1431"/>
      <c r="K1431"/>
      <c r="L1431"/>
      <c r="M1431"/>
      <c r="N1431"/>
      <c r="O1431"/>
      <c r="P1431"/>
      <c r="Q1431"/>
    </row>
    <row r="1432" spans="1:17" ht="15.75">
      <c r="A1432"/>
      <c r="B1432"/>
      <c r="C1432"/>
      <c r="D1432"/>
      <c r="E1432"/>
      <c r="F1432"/>
      <c r="G1432"/>
      <c r="H1432"/>
      <c r="I1432"/>
      <c r="J1432"/>
      <c r="K1432"/>
      <c r="L1432"/>
      <c r="M1432"/>
      <c r="N1432"/>
      <c r="O1432"/>
      <c r="P1432"/>
      <c r="Q1432"/>
    </row>
    <row r="1433" spans="1:17" ht="15.75">
      <c r="A1433"/>
      <c r="B1433"/>
      <c r="C1433"/>
      <c r="D1433"/>
      <c r="E1433"/>
      <c r="F1433"/>
      <c r="G1433"/>
      <c r="H1433"/>
      <c r="I1433"/>
      <c r="J1433"/>
      <c r="K1433"/>
      <c r="L1433"/>
      <c r="M1433"/>
      <c r="N1433"/>
      <c r="O1433"/>
      <c r="P1433"/>
      <c r="Q1433"/>
    </row>
    <row r="1434" spans="1:17" ht="15.75">
      <c r="A1434"/>
      <c r="B1434"/>
      <c r="C1434"/>
      <c r="D1434"/>
      <c r="E1434"/>
      <c r="F1434"/>
      <c r="G1434"/>
      <c r="H1434"/>
      <c r="I1434"/>
      <c r="J1434"/>
      <c r="K1434"/>
      <c r="L1434"/>
      <c r="M1434"/>
      <c r="N1434"/>
      <c r="O1434"/>
      <c r="P1434"/>
      <c r="Q1434"/>
    </row>
    <row r="1435" spans="1:17" ht="15.75">
      <c r="A1435"/>
      <c r="B1435"/>
      <c r="C1435"/>
      <c r="D1435"/>
      <c r="E1435"/>
      <c r="F1435"/>
      <c r="G1435"/>
      <c r="H1435"/>
      <c r="I1435"/>
      <c r="J1435"/>
      <c r="K1435"/>
      <c r="L1435"/>
      <c r="M1435"/>
      <c r="N1435"/>
      <c r="O1435"/>
      <c r="P1435"/>
      <c r="Q1435"/>
    </row>
    <row r="1436" spans="1:17" ht="15.75">
      <c r="A1436"/>
      <c r="B1436"/>
      <c r="C1436"/>
      <c r="D1436"/>
      <c r="E1436"/>
      <c r="F1436"/>
      <c r="G1436"/>
      <c r="H1436"/>
      <c r="I1436"/>
      <c r="J1436"/>
      <c r="K1436"/>
      <c r="L1436"/>
      <c r="M1436"/>
      <c r="N1436"/>
      <c r="O1436"/>
      <c r="P1436"/>
      <c r="Q1436"/>
    </row>
    <row r="1437" spans="1:17" ht="15.75">
      <c r="A1437"/>
      <c r="B1437"/>
      <c r="C1437"/>
      <c r="D1437"/>
      <c r="E1437"/>
      <c r="F1437"/>
      <c r="G1437"/>
      <c r="H1437"/>
      <c r="I1437"/>
      <c r="J1437"/>
      <c r="K1437"/>
      <c r="L1437"/>
      <c r="M1437"/>
      <c r="N1437"/>
      <c r="O1437"/>
      <c r="P1437"/>
      <c r="Q1437"/>
    </row>
    <row r="1438" spans="1:17" ht="15.75">
      <c r="A1438"/>
      <c r="B1438"/>
      <c r="C1438"/>
      <c r="D1438"/>
      <c r="E1438"/>
      <c r="F1438"/>
      <c r="G1438"/>
      <c r="H1438"/>
      <c r="I1438"/>
      <c r="J1438"/>
      <c r="K1438"/>
      <c r="L1438"/>
      <c r="M1438"/>
      <c r="N1438"/>
      <c r="O1438"/>
      <c r="P1438"/>
      <c r="Q1438"/>
    </row>
    <row r="1439" spans="1:17" ht="15.75">
      <c r="A1439"/>
      <c r="B1439"/>
      <c r="C1439"/>
      <c r="D1439"/>
      <c r="E1439"/>
      <c r="F1439"/>
      <c r="G1439"/>
      <c r="H1439"/>
      <c r="I1439"/>
      <c r="J1439"/>
      <c r="K1439"/>
      <c r="L1439"/>
      <c r="M1439"/>
      <c r="N1439"/>
      <c r="O1439"/>
      <c r="P1439"/>
      <c r="Q1439"/>
    </row>
    <row r="1440" spans="1:17" ht="15.75">
      <c r="A1440"/>
      <c r="B1440"/>
      <c r="C1440"/>
      <c r="D1440"/>
      <c r="E1440"/>
      <c r="F1440"/>
      <c r="G1440"/>
      <c r="H1440"/>
      <c r="I1440"/>
      <c r="J1440"/>
      <c r="K1440"/>
      <c r="L1440"/>
      <c r="M1440"/>
      <c r="N1440"/>
      <c r="O1440"/>
      <c r="P1440"/>
      <c r="Q1440"/>
    </row>
    <row r="1441" spans="1:17" ht="15.75">
      <c r="A1441"/>
      <c r="B1441"/>
      <c r="C1441"/>
      <c r="D1441"/>
      <c r="E1441"/>
      <c r="F1441"/>
      <c r="G1441"/>
      <c r="H1441"/>
      <c r="I1441"/>
      <c r="J1441"/>
      <c r="K1441"/>
      <c r="L1441"/>
      <c r="M1441"/>
      <c r="N1441"/>
      <c r="O1441"/>
      <c r="P1441"/>
      <c r="Q1441"/>
    </row>
    <row r="1442" spans="1:17" ht="15.75">
      <c r="A1442"/>
      <c r="B1442"/>
      <c r="C1442"/>
      <c r="D1442"/>
      <c r="E1442"/>
      <c r="F1442"/>
      <c r="G1442"/>
      <c r="H1442"/>
      <c r="I1442"/>
      <c r="J1442"/>
      <c r="K1442"/>
      <c r="L1442"/>
      <c r="M1442"/>
      <c r="N1442"/>
      <c r="O1442"/>
      <c r="P1442"/>
      <c r="Q1442"/>
    </row>
    <row r="1443" spans="1:17" ht="15.75">
      <c r="A1443"/>
      <c r="B1443"/>
      <c r="C1443"/>
      <c r="D1443"/>
      <c r="E1443"/>
      <c r="F1443"/>
      <c r="G1443"/>
      <c r="H1443"/>
      <c r="I1443"/>
      <c r="J1443"/>
      <c r="K1443"/>
      <c r="L1443"/>
      <c r="M1443"/>
      <c r="N1443"/>
      <c r="O1443"/>
      <c r="P1443"/>
      <c r="Q1443"/>
    </row>
    <row r="1444" spans="1:17" ht="15.75">
      <c r="A1444"/>
      <c r="B1444"/>
      <c r="C1444"/>
      <c r="D1444"/>
      <c r="E1444"/>
      <c r="F1444"/>
      <c r="G1444"/>
      <c r="H1444"/>
      <c r="I1444"/>
      <c r="J1444"/>
      <c r="K1444"/>
      <c r="L1444"/>
      <c r="M1444"/>
      <c r="N1444"/>
      <c r="O1444"/>
      <c r="P1444"/>
      <c r="Q1444"/>
    </row>
    <row r="1445" spans="1:17" ht="15.75">
      <c r="A1445"/>
      <c r="B1445"/>
      <c r="C1445"/>
      <c r="D1445"/>
      <c r="E1445"/>
      <c r="F1445"/>
      <c r="G1445"/>
      <c r="H1445"/>
      <c r="I1445"/>
      <c r="J1445"/>
      <c r="K1445"/>
      <c r="L1445"/>
      <c r="M1445"/>
      <c r="N1445"/>
      <c r="O1445"/>
      <c r="P1445"/>
      <c r="Q1445"/>
    </row>
    <row r="1446" spans="1:17" ht="15.75">
      <c r="A1446"/>
      <c r="B1446"/>
      <c r="C1446"/>
      <c r="D1446"/>
      <c r="E1446"/>
      <c r="F1446"/>
      <c r="G1446"/>
      <c r="H1446"/>
      <c r="I1446"/>
      <c r="J1446"/>
      <c r="K1446"/>
      <c r="L1446"/>
      <c r="M1446"/>
      <c r="N1446"/>
      <c r="O1446"/>
      <c r="P1446"/>
      <c r="Q1446"/>
    </row>
    <row r="1447" spans="1:17" ht="15.75">
      <c r="A1447"/>
      <c r="B1447"/>
      <c r="C1447"/>
      <c r="D1447"/>
      <c r="E1447"/>
      <c r="F1447"/>
      <c r="G1447"/>
      <c r="H1447"/>
      <c r="I1447"/>
      <c r="J1447"/>
      <c r="K1447"/>
      <c r="L1447"/>
      <c r="M1447"/>
      <c r="N1447"/>
      <c r="O1447"/>
      <c r="P1447"/>
      <c r="Q1447"/>
    </row>
    <row r="1448" spans="1:17" ht="15.75">
      <c r="A1448"/>
      <c r="B1448"/>
      <c r="C1448"/>
      <c r="D1448"/>
      <c r="E1448"/>
      <c r="F1448"/>
      <c r="G1448"/>
      <c r="H1448"/>
      <c r="I1448"/>
      <c r="J1448"/>
      <c r="K1448"/>
      <c r="L1448"/>
      <c r="M1448"/>
      <c r="N1448"/>
      <c r="O1448"/>
      <c r="P1448"/>
      <c r="Q1448"/>
    </row>
    <row r="1449" spans="1:17" ht="15.75">
      <c r="A1449"/>
      <c r="B1449"/>
      <c r="C1449"/>
      <c r="D1449"/>
      <c r="E1449"/>
      <c r="F1449"/>
      <c r="G1449"/>
      <c r="H1449"/>
      <c r="I1449"/>
      <c r="J1449"/>
      <c r="K1449"/>
      <c r="L1449"/>
      <c r="M1449"/>
      <c r="N1449"/>
      <c r="O1449"/>
      <c r="P1449"/>
      <c r="Q1449"/>
    </row>
    <row r="1450" spans="1:17" ht="15.75">
      <c r="A1450"/>
      <c r="B1450"/>
      <c r="C1450"/>
      <c r="D1450"/>
      <c r="E1450"/>
      <c r="F1450"/>
      <c r="G1450"/>
      <c r="H1450"/>
      <c r="I1450"/>
      <c r="J1450"/>
      <c r="K1450"/>
      <c r="L1450"/>
      <c r="M1450"/>
      <c r="N1450"/>
      <c r="O1450"/>
      <c r="P1450"/>
      <c r="Q1450"/>
    </row>
    <row r="1451" spans="1:17" ht="15.75">
      <c r="A1451"/>
      <c r="B1451"/>
      <c r="C1451"/>
      <c r="D1451"/>
      <c r="E1451"/>
      <c r="F1451"/>
      <c r="G1451"/>
      <c r="H1451"/>
      <c r="I1451"/>
      <c r="J1451"/>
      <c r="K1451"/>
      <c r="L1451"/>
      <c r="M1451"/>
      <c r="N1451"/>
      <c r="O1451"/>
      <c r="P1451"/>
      <c r="Q1451"/>
    </row>
    <row r="1452" spans="1:17" ht="15.75">
      <c r="A1452"/>
      <c r="B1452"/>
      <c r="C1452"/>
      <c r="D1452"/>
      <c r="E1452"/>
      <c r="F1452"/>
      <c r="G1452"/>
      <c r="H1452"/>
      <c r="I1452"/>
      <c r="J1452"/>
      <c r="K1452"/>
      <c r="L1452"/>
      <c r="M1452"/>
      <c r="N1452"/>
      <c r="O1452"/>
      <c r="P1452"/>
      <c r="Q1452"/>
    </row>
    <row r="1453" spans="1:17" ht="15.75">
      <c r="A1453"/>
      <c r="B1453"/>
      <c r="C1453"/>
      <c r="D1453"/>
      <c r="E1453"/>
      <c r="F1453"/>
      <c r="G1453"/>
      <c r="H1453"/>
      <c r="I1453"/>
      <c r="J1453"/>
      <c r="K1453"/>
      <c r="L1453"/>
      <c r="M1453"/>
      <c r="N1453"/>
      <c r="O1453"/>
      <c r="P1453"/>
      <c r="Q1453"/>
    </row>
    <row r="1454" spans="1:17" ht="15.75">
      <c r="A1454"/>
      <c r="B1454"/>
      <c r="C1454"/>
      <c r="D1454"/>
      <c r="E1454"/>
      <c r="F1454"/>
      <c r="G1454"/>
      <c r="H1454"/>
      <c r="I1454"/>
      <c r="J1454"/>
      <c r="K1454"/>
      <c r="L1454"/>
      <c r="M1454"/>
      <c r="N1454"/>
      <c r="O1454"/>
      <c r="P1454"/>
      <c r="Q1454"/>
    </row>
    <row r="1455" spans="1:17" ht="15.75">
      <c r="A1455"/>
      <c r="B1455"/>
      <c r="C1455"/>
      <c r="D1455"/>
      <c r="E1455"/>
      <c r="F1455"/>
      <c r="G1455"/>
      <c r="H1455"/>
      <c r="I1455"/>
      <c r="J1455"/>
      <c r="K1455"/>
      <c r="L1455"/>
      <c r="M1455"/>
      <c r="N1455"/>
      <c r="O1455"/>
      <c r="P1455"/>
      <c r="Q1455"/>
    </row>
    <row r="1456" spans="1:17" ht="15.75">
      <c r="A1456"/>
      <c r="B1456"/>
      <c r="C1456"/>
      <c r="D1456"/>
      <c r="E1456"/>
      <c r="F1456"/>
      <c r="G1456"/>
      <c r="H1456"/>
      <c r="I1456"/>
      <c r="J1456"/>
      <c r="K1456"/>
      <c r="L1456"/>
      <c r="M1456"/>
      <c r="N1456"/>
      <c r="O1456"/>
      <c r="P1456"/>
      <c r="Q1456"/>
    </row>
    <row r="1457" spans="1:17" ht="15.75">
      <c r="A1457"/>
      <c r="B1457"/>
      <c r="C1457"/>
      <c r="D1457"/>
      <c r="E1457"/>
      <c r="F1457"/>
      <c r="G1457"/>
      <c r="H1457"/>
      <c r="I1457"/>
      <c r="J1457"/>
      <c r="K1457"/>
      <c r="L1457"/>
      <c r="M1457"/>
      <c r="N1457"/>
      <c r="O1457"/>
      <c r="P1457"/>
      <c r="Q1457"/>
    </row>
    <row r="1458" spans="1:17" ht="15.75">
      <c r="A1458"/>
      <c r="B1458"/>
      <c r="C1458"/>
      <c r="D1458"/>
      <c r="E1458"/>
      <c r="F1458"/>
      <c r="G1458"/>
      <c r="H1458"/>
      <c r="I1458"/>
      <c r="J1458"/>
      <c r="K1458"/>
      <c r="L1458"/>
      <c r="M1458"/>
      <c r="N1458"/>
      <c r="O1458"/>
      <c r="P1458"/>
      <c r="Q1458"/>
    </row>
    <row r="1459" spans="1:17" ht="15.75">
      <c r="A1459"/>
      <c r="B1459"/>
      <c r="C1459"/>
      <c r="D1459"/>
      <c r="E1459"/>
      <c r="F1459"/>
      <c r="G1459"/>
      <c r="H1459"/>
      <c r="I1459"/>
      <c r="J1459"/>
      <c r="K1459"/>
      <c r="L1459"/>
      <c r="M1459"/>
      <c r="N1459"/>
      <c r="O1459"/>
      <c r="P1459"/>
      <c r="Q1459"/>
    </row>
    <row r="1460" spans="1:17" ht="15.75">
      <c r="A1460"/>
      <c r="B1460"/>
      <c r="C1460"/>
      <c r="D1460"/>
      <c r="E1460"/>
      <c r="F1460"/>
      <c r="G1460"/>
      <c r="H1460"/>
      <c r="I1460"/>
      <c r="J1460"/>
      <c r="K1460"/>
      <c r="L1460"/>
      <c r="M1460"/>
      <c r="N1460"/>
      <c r="O1460"/>
      <c r="P1460"/>
      <c r="Q1460"/>
    </row>
    <row r="1461" spans="1:17" ht="15.75">
      <c r="A1461"/>
      <c r="B1461"/>
      <c r="C1461"/>
      <c r="D1461"/>
      <c r="E1461"/>
      <c r="F1461"/>
      <c r="G1461"/>
      <c r="H1461"/>
      <c r="I1461"/>
      <c r="J1461"/>
      <c r="K1461"/>
      <c r="L1461"/>
      <c r="M1461"/>
      <c r="N1461"/>
      <c r="O1461"/>
      <c r="P1461"/>
      <c r="Q1461"/>
    </row>
    <row r="1462" spans="1:17" ht="15.75">
      <c r="A1462"/>
      <c r="B1462"/>
      <c r="C1462"/>
      <c r="D1462"/>
      <c r="E1462"/>
      <c r="F1462"/>
      <c r="G1462"/>
      <c r="H1462"/>
      <c r="I1462"/>
      <c r="J1462"/>
      <c r="K1462"/>
      <c r="L1462"/>
      <c r="M1462"/>
      <c r="N1462"/>
      <c r="O1462"/>
      <c r="P1462"/>
      <c r="Q1462"/>
    </row>
    <row r="1463" spans="1:17" ht="15.75">
      <c r="A1463"/>
      <c r="B1463"/>
      <c r="C1463"/>
      <c r="D1463"/>
      <c r="E1463"/>
      <c r="F1463"/>
      <c r="G1463"/>
      <c r="H1463"/>
      <c r="I1463"/>
      <c r="J1463"/>
      <c r="K1463"/>
      <c r="L1463"/>
      <c r="M1463"/>
      <c r="N1463"/>
      <c r="O1463"/>
      <c r="P1463"/>
      <c r="Q1463"/>
    </row>
    <row r="1464" spans="1:17" ht="15.75">
      <c r="A1464"/>
      <c r="B1464"/>
      <c r="C1464"/>
      <c r="D1464"/>
      <c r="E1464"/>
      <c r="F1464"/>
      <c r="G1464"/>
      <c r="H1464"/>
      <c r="I1464"/>
      <c r="J1464"/>
      <c r="K1464"/>
      <c r="L1464"/>
      <c r="M1464"/>
      <c r="N1464"/>
      <c r="O1464"/>
      <c r="P1464"/>
      <c r="Q1464"/>
    </row>
    <row r="1465" spans="1:17" ht="15.75">
      <c r="A1465"/>
      <c r="B1465"/>
      <c r="C1465"/>
      <c r="D1465"/>
      <c r="E1465"/>
      <c r="F1465"/>
      <c r="G1465"/>
      <c r="H1465"/>
      <c r="I1465"/>
      <c r="J1465"/>
      <c r="K1465"/>
      <c r="L1465"/>
      <c r="M1465"/>
      <c r="N1465"/>
      <c r="O1465"/>
      <c r="P1465"/>
      <c r="Q1465"/>
    </row>
    <row r="1466" spans="1:17" ht="15.75">
      <c r="A1466"/>
      <c r="B1466"/>
      <c r="C1466"/>
      <c r="D1466"/>
      <c r="E1466"/>
      <c r="F1466"/>
      <c r="G1466"/>
      <c r="H1466"/>
      <c r="I1466"/>
      <c r="J1466"/>
      <c r="K1466"/>
      <c r="L1466"/>
      <c r="M1466"/>
      <c r="N1466"/>
      <c r="O1466"/>
      <c r="P1466"/>
      <c r="Q1466"/>
    </row>
    <row r="1467" spans="1:17" ht="15.75">
      <c r="A1467"/>
      <c r="B1467"/>
      <c r="C1467"/>
      <c r="D1467"/>
      <c r="E1467"/>
      <c r="F1467"/>
      <c r="G1467"/>
      <c r="H1467"/>
      <c r="I1467"/>
      <c r="J1467"/>
      <c r="K1467"/>
      <c r="L1467"/>
      <c r="M1467"/>
      <c r="N1467"/>
      <c r="O1467"/>
      <c r="P1467"/>
      <c r="Q1467"/>
    </row>
    <row r="1468" spans="1:17" ht="15.75">
      <c r="A1468"/>
      <c r="B1468"/>
      <c r="C1468"/>
      <c r="D1468"/>
      <c r="E1468"/>
      <c r="F1468"/>
      <c r="G1468"/>
      <c r="H1468"/>
      <c r="I1468"/>
      <c r="J1468"/>
      <c r="K1468"/>
      <c r="L1468"/>
      <c r="M1468"/>
      <c r="N1468"/>
      <c r="O1468"/>
      <c r="P1468"/>
      <c r="Q1468"/>
    </row>
    <row r="1469" spans="1:17" ht="15.75">
      <c r="A1469"/>
      <c r="B1469"/>
      <c r="C1469"/>
      <c r="D1469"/>
      <c r="E1469"/>
      <c r="F1469"/>
      <c r="G1469"/>
      <c r="H1469"/>
      <c r="I1469"/>
      <c r="J1469"/>
      <c r="K1469"/>
      <c r="L1469"/>
      <c r="M1469"/>
      <c r="N1469"/>
      <c r="O1469"/>
      <c r="P1469"/>
      <c r="Q1469"/>
    </row>
    <row r="1470" spans="1:17" ht="15.75">
      <c r="A1470"/>
      <c r="B1470"/>
      <c r="C1470"/>
      <c r="D1470"/>
      <c r="E1470"/>
      <c r="F1470"/>
      <c r="G1470"/>
      <c r="H1470"/>
      <c r="I1470"/>
      <c r="J1470"/>
      <c r="K1470"/>
      <c r="L1470"/>
      <c r="M1470"/>
      <c r="N1470"/>
      <c r="O1470"/>
      <c r="P1470"/>
      <c r="Q1470"/>
    </row>
    <row r="1471" spans="1:17" ht="15.75">
      <c r="A1471"/>
      <c r="B1471"/>
      <c r="C1471"/>
      <c r="D1471"/>
      <c r="E1471"/>
      <c r="F1471"/>
      <c r="G1471"/>
      <c r="H1471"/>
      <c r="I1471"/>
      <c r="J1471"/>
      <c r="K1471"/>
      <c r="L1471"/>
      <c r="M1471"/>
      <c r="N1471"/>
      <c r="O1471"/>
      <c r="P1471"/>
      <c r="Q1471"/>
    </row>
    <row r="1472" spans="1:17" ht="15.75">
      <c r="A1472"/>
      <c r="B1472"/>
      <c r="C1472"/>
      <c r="D1472"/>
      <c r="E1472"/>
      <c r="F1472"/>
      <c r="G1472"/>
      <c r="H1472"/>
      <c r="I1472"/>
      <c r="J1472"/>
      <c r="K1472"/>
      <c r="L1472"/>
      <c r="M1472"/>
      <c r="N1472"/>
      <c r="O1472"/>
      <c r="P1472"/>
      <c r="Q1472"/>
    </row>
    <row r="1473" spans="1:17" ht="15.75">
      <c r="A1473"/>
      <c r="B1473"/>
      <c r="C1473"/>
      <c r="D1473"/>
      <c r="E1473"/>
      <c r="F1473"/>
      <c r="G1473"/>
      <c r="H1473"/>
      <c r="I1473"/>
      <c r="J1473"/>
      <c r="K1473"/>
      <c r="L1473"/>
      <c r="M1473"/>
      <c r="N1473"/>
      <c r="O1473"/>
      <c r="P1473"/>
      <c r="Q1473"/>
    </row>
    <row r="1474" spans="1:17" ht="15.75">
      <c r="A1474"/>
      <c r="B1474"/>
      <c r="C1474"/>
      <c r="D1474"/>
      <c r="E1474"/>
      <c r="F1474"/>
      <c r="G1474"/>
      <c r="H1474"/>
      <c r="I1474"/>
      <c r="J1474"/>
      <c r="K1474"/>
      <c r="L1474"/>
      <c r="M1474"/>
      <c r="N1474"/>
      <c r="O1474"/>
      <c r="P1474"/>
      <c r="Q1474"/>
    </row>
    <row r="1475" spans="1:17" ht="15.75">
      <c r="A1475"/>
      <c r="B1475"/>
      <c r="C1475"/>
      <c r="D1475"/>
      <c r="E1475"/>
      <c r="F1475"/>
      <c r="G1475"/>
      <c r="H1475"/>
      <c r="I1475"/>
      <c r="J1475"/>
      <c r="K1475"/>
      <c r="L1475"/>
      <c r="M1475"/>
      <c r="N1475"/>
      <c r="O1475"/>
      <c r="P1475"/>
      <c r="Q1475"/>
    </row>
    <row r="1476" spans="1:17" ht="15.75">
      <c r="A1476"/>
      <c r="B1476"/>
      <c r="C1476"/>
      <c r="D1476"/>
      <c r="E1476"/>
      <c r="F1476"/>
      <c r="G1476"/>
      <c r="H1476"/>
      <c r="I1476"/>
      <c r="J1476"/>
      <c r="K1476"/>
      <c r="L1476"/>
      <c r="M1476"/>
      <c r="N1476"/>
      <c r="O1476"/>
      <c r="P1476"/>
      <c r="Q1476"/>
    </row>
    <row r="1477" spans="1:17" ht="15.75">
      <c r="A1477"/>
      <c r="B1477"/>
      <c r="C1477"/>
      <c r="D1477"/>
      <c r="E1477"/>
      <c r="F1477"/>
      <c r="G1477"/>
      <c r="H1477"/>
      <c r="I1477"/>
      <c r="J1477"/>
      <c r="K1477"/>
      <c r="L1477"/>
      <c r="M1477"/>
      <c r="N1477"/>
      <c r="O1477"/>
      <c r="P1477"/>
      <c r="Q1477"/>
    </row>
    <row r="1478" spans="1:17" ht="15.75">
      <c r="A1478"/>
      <c r="B1478"/>
      <c r="C1478"/>
      <c r="D1478"/>
      <c r="E1478"/>
      <c r="F1478"/>
      <c r="G1478"/>
      <c r="H1478"/>
      <c r="I1478"/>
      <c r="J1478"/>
      <c r="K1478"/>
      <c r="L1478"/>
      <c r="M1478"/>
      <c r="N1478"/>
      <c r="O1478"/>
      <c r="P1478"/>
      <c r="Q1478"/>
    </row>
    <row r="1479" spans="1:17" ht="15.75">
      <c r="A1479"/>
      <c r="B1479"/>
      <c r="C1479"/>
      <c r="D1479"/>
      <c r="E1479"/>
      <c r="F1479"/>
      <c r="G1479"/>
      <c r="H1479"/>
      <c r="I1479"/>
      <c r="J1479"/>
      <c r="K1479"/>
      <c r="L1479"/>
      <c r="M1479"/>
      <c r="N1479"/>
      <c r="O1479"/>
      <c r="P1479"/>
      <c r="Q1479"/>
    </row>
    <row r="1480" spans="1:17" ht="15.75">
      <c r="A1480"/>
      <c r="B1480"/>
      <c r="C1480"/>
      <c r="D1480"/>
      <c r="E1480"/>
      <c r="F1480"/>
      <c r="G1480"/>
      <c r="H1480"/>
      <c r="I1480"/>
      <c r="J1480"/>
      <c r="K1480"/>
      <c r="L1480"/>
      <c r="M1480"/>
      <c r="N1480"/>
      <c r="O1480"/>
      <c r="P1480"/>
      <c r="Q1480"/>
    </row>
    <row r="1481" spans="1:17" ht="15.75">
      <c r="A1481"/>
      <c r="B1481"/>
      <c r="C1481"/>
      <c r="D1481"/>
      <c r="E1481"/>
      <c r="F1481"/>
      <c r="G1481"/>
      <c r="H1481"/>
      <c r="I1481"/>
      <c r="J1481"/>
      <c r="K1481"/>
      <c r="L1481"/>
      <c r="M1481"/>
      <c r="N1481"/>
      <c r="O1481"/>
      <c r="P1481"/>
      <c r="Q1481"/>
    </row>
    <row r="1482" spans="1:17" ht="15.75">
      <c r="A1482"/>
      <c r="B1482"/>
      <c r="C1482"/>
      <c r="D1482"/>
      <c r="E1482"/>
      <c r="F1482"/>
      <c r="G1482"/>
      <c r="H1482"/>
      <c r="I1482"/>
      <c r="J1482"/>
      <c r="K1482"/>
      <c r="L1482"/>
      <c r="M1482"/>
      <c r="N1482"/>
      <c r="O1482"/>
      <c r="P1482"/>
      <c r="Q1482"/>
    </row>
    <row r="1483" spans="1:17" ht="15.75">
      <c r="A1483"/>
      <c r="B1483"/>
      <c r="C1483"/>
      <c r="D1483"/>
      <c r="E1483"/>
      <c r="F1483"/>
      <c r="G1483"/>
      <c r="H1483"/>
      <c r="I1483"/>
      <c r="J1483"/>
      <c r="K1483"/>
      <c r="L1483"/>
      <c r="M1483"/>
      <c r="N1483"/>
      <c r="O1483"/>
      <c r="P1483"/>
      <c r="Q1483"/>
    </row>
    <row r="1484" spans="1:17" ht="15.75">
      <c r="A1484"/>
      <c r="B1484"/>
      <c r="C1484"/>
      <c r="D1484"/>
      <c r="E1484"/>
      <c r="F1484"/>
      <c r="G1484"/>
      <c r="H1484"/>
      <c r="I1484"/>
      <c r="J1484"/>
      <c r="K1484"/>
      <c r="L1484"/>
      <c r="M1484"/>
      <c r="N1484"/>
      <c r="O1484"/>
      <c r="P1484"/>
      <c r="Q1484"/>
    </row>
    <row r="1485" spans="1:17" ht="15.75">
      <c r="A1485"/>
      <c r="B1485"/>
      <c r="C1485"/>
      <c r="D1485"/>
      <c r="E1485"/>
      <c r="F1485"/>
      <c r="G1485"/>
      <c r="H1485"/>
      <c r="I1485"/>
      <c r="J1485"/>
      <c r="K1485"/>
      <c r="L1485"/>
      <c r="M1485"/>
      <c r="N1485"/>
      <c r="O1485"/>
      <c r="P1485"/>
      <c r="Q1485"/>
    </row>
    <row r="1486" spans="1:17" ht="15.75">
      <c r="A1486"/>
      <c r="B1486"/>
      <c r="C1486"/>
      <c r="D1486"/>
      <c r="E1486"/>
      <c r="F1486"/>
      <c r="G1486"/>
      <c r="H1486"/>
      <c r="I1486"/>
      <c r="J1486"/>
      <c r="K1486"/>
      <c r="L1486"/>
      <c r="M1486"/>
      <c r="N1486"/>
      <c r="O1486"/>
      <c r="P1486"/>
      <c r="Q1486"/>
    </row>
    <row r="1487" spans="1:17" ht="15.75">
      <c r="A1487"/>
      <c r="B1487"/>
      <c r="C1487"/>
      <c r="D1487"/>
      <c r="E1487"/>
      <c r="F1487"/>
      <c r="G1487"/>
      <c r="H1487"/>
      <c r="I1487"/>
      <c r="J1487"/>
      <c r="K1487"/>
      <c r="L1487"/>
      <c r="M1487"/>
      <c r="N1487"/>
      <c r="O1487"/>
      <c r="P1487"/>
      <c r="Q1487"/>
    </row>
    <row r="1488" spans="1:17" ht="15.75">
      <c r="A1488"/>
      <c r="B1488"/>
      <c r="C1488"/>
      <c r="D1488"/>
      <c r="E1488"/>
      <c r="F1488"/>
      <c r="G1488"/>
      <c r="H1488"/>
      <c r="I1488"/>
      <c r="J1488"/>
      <c r="K1488"/>
      <c r="L1488"/>
      <c r="M1488"/>
      <c r="N1488"/>
      <c r="O1488"/>
      <c r="P1488"/>
      <c r="Q1488"/>
    </row>
    <row r="1489" spans="1:17" ht="15.75">
      <c r="A1489"/>
      <c r="B1489"/>
      <c r="C1489"/>
      <c r="D1489"/>
      <c r="E1489"/>
      <c r="F1489"/>
      <c r="G1489"/>
      <c r="H1489"/>
      <c r="I1489"/>
      <c r="J1489"/>
      <c r="K1489"/>
      <c r="L1489"/>
      <c r="M1489"/>
      <c r="N1489"/>
      <c r="O1489"/>
      <c r="P1489"/>
      <c r="Q1489"/>
    </row>
    <row r="1490" spans="1:17" ht="15.75">
      <c r="A1490"/>
      <c r="B1490"/>
      <c r="C1490"/>
      <c r="D1490"/>
      <c r="E1490"/>
      <c r="F1490"/>
      <c r="G1490"/>
      <c r="H1490"/>
      <c r="I1490"/>
      <c r="J1490"/>
      <c r="K1490"/>
      <c r="L1490"/>
      <c r="M1490"/>
      <c r="N1490"/>
      <c r="O1490"/>
      <c r="P1490"/>
      <c r="Q1490"/>
    </row>
    <row r="1491" spans="1:17" ht="15.75">
      <c r="A1491"/>
      <c r="B1491"/>
      <c r="C1491"/>
      <c r="D1491"/>
      <c r="E1491"/>
      <c r="F1491"/>
      <c r="G1491"/>
      <c r="H1491"/>
      <c r="I1491"/>
      <c r="J1491"/>
      <c r="K1491"/>
      <c r="L1491"/>
      <c r="M1491"/>
      <c r="N1491"/>
      <c r="O1491"/>
      <c r="P1491"/>
      <c r="Q1491"/>
    </row>
    <row r="1492" spans="1:17" ht="15.75">
      <c r="A1492"/>
      <c r="B1492"/>
      <c r="C1492"/>
      <c r="D1492"/>
      <c r="E1492"/>
      <c r="F1492"/>
      <c r="G1492"/>
      <c r="H1492"/>
      <c r="I1492"/>
      <c r="J1492"/>
      <c r="K1492"/>
      <c r="L1492"/>
      <c r="M1492"/>
      <c r="N1492"/>
      <c r="O1492"/>
      <c r="P1492"/>
      <c r="Q1492"/>
    </row>
    <row r="1493" spans="1:17" ht="15.75">
      <c r="A1493"/>
      <c r="B1493"/>
      <c r="C1493"/>
      <c r="D1493"/>
      <c r="E1493"/>
      <c r="F1493"/>
      <c r="G1493"/>
      <c r="H1493"/>
      <c r="I1493"/>
      <c r="J1493"/>
      <c r="K1493"/>
      <c r="L1493"/>
      <c r="M1493"/>
      <c r="N1493"/>
      <c r="O1493"/>
      <c r="P1493"/>
      <c r="Q1493"/>
    </row>
    <row r="1494" spans="1:17" ht="15.75">
      <c r="A1494"/>
      <c r="B1494"/>
      <c r="C1494"/>
      <c r="D1494"/>
      <c r="E1494"/>
      <c r="F1494"/>
      <c r="G1494"/>
      <c r="H1494"/>
      <c r="I1494"/>
      <c r="J1494"/>
      <c r="K1494"/>
      <c r="L1494"/>
      <c r="M1494"/>
      <c r="N1494"/>
      <c r="O1494"/>
      <c r="P1494"/>
      <c r="Q1494"/>
    </row>
    <row r="1495" spans="1:17" ht="15.75">
      <c r="A1495"/>
      <c r="B1495"/>
      <c r="C1495"/>
      <c r="D1495"/>
      <c r="E1495"/>
      <c r="F1495"/>
      <c r="G1495"/>
      <c r="H1495"/>
      <c r="I1495"/>
      <c r="J1495"/>
      <c r="K1495"/>
      <c r="L1495"/>
      <c r="M1495"/>
      <c r="N1495"/>
      <c r="O1495"/>
      <c r="P1495"/>
      <c r="Q1495"/>
    </row>
    <row r="1496" spans="1:17" ht="15.75">
      <c r="A1496"/>
      <c r="B1496"/>
      <c r="C1496"/>
      <c r="D1496"/>
      <c r="E1496"/>
      <c r="F1496"/>
      <c r="G1496"/>
      <c r="H1496"/>
      <c r="I1496"/>
      <c r="J1496"/>
      <c r="K1496"/>
      <c r="L1496"/>
      <c r="M1496"/>
      <c r="N1496"/>
      <c r="O1496"/>
      <c r="P1496"/>
      <c r="Q1496"/>
    </row>
    <row r="1497" spans="1:17" ht="15.75">
      <c r="A1497"/>
      <c r="B1497"/>
      <c r="C1497"/>
      <c r="D1497"/>
      <c r="E1497"/>
      <c r="F1497"/>
      <c r="G1497"/>
      <c r="H1497"/>
      <c r="I1497"/>
      <c r="J1497"/>
      <c r="K1497"/>
      <c r="L1497"/>
      <c r="M1497"/>
      <c r="N1497"/>
      <c r="O1497"/>
      <c r="P1497"/>
      <c r="Q1497"/>
    </row>
    <row r="1498" spans="1:17" ht="15.75">
      <c r="A1498"/>
      <c r="B1498"/>
      <c r="C1498"/>
      <c r="D1498"/>
      <c r="E1498"/>
      <c r="F1498"/>
      <c r="G1498"/>
      <c r="H1498"/>
      <c r="I1498"/>
      <c r="J1498"/>
      <c r="K1498"/>
      <c r="L1498"/>
      <c r="M1498"/>
      <c r="N1498"/>
      <c r="O1498"/>
      <c r="P1498"/>
      <c r="Q1498"/>
    </row>
    <row r="1499" spans="1:17" ht="15.75">
      <c r="A1499"/>
      <c r="B1499"/>
      <c r="C1499"/>
      <c r="D1499"/>
      <c r="E1499"/>
      <c r="F1499"/>
      <c r="G1499"/>
      <c r="H1499"/>
      <c r="I1499"/>
      <c r="J1499"/>
      <c r="K1499"/>
      <c r="L1499"/>
      <c r="M1499"/>
      <c r="N1499"/>
      <c r="O1499"/>
      <c r="P1499"/>
      <c r="Q1499"/>
    </row>
    <row r="1500" spans="1:17" ht="15.75">
      <c r="A1500"/>
      <c r="B1500"/>
      <c r="C1500"/>
      <c r="D1500"/>
      <c r="E1500"/>
      <c r="F1500"/>
      <c r="G1500"/>
      <c r="H1500"/>
      <c r="I1500"/>
      <c r="J1500"/>
      <c r="K1500"/>
      <c r="L1500"/>
      <c r="M1500"/>
      <c r="N1500"/>
      <c r="O1500"/>
      <c r="P1500"/>
      <c r="Q1500"/>
    </row>
    <row r="1501" spans="1:17" ht="15.75">
      <c r="A1501"/>
      <c r="B1501"/>
      <c r="C1501"/>
      <c r="D1501"/>
      <c r="E1501"/>
      <c r="F1501"/>
      <c r="G1501"/>
      <c r="H1501"/>
      <c r="I1501"/>
      <c r="J1501"/>
      <c r="K1501"/>
      <c r="L1501"/>
      <c r="M1501"/>
      <c r="N1501"/>
      <c r="O1501"/>
      <c r="P1501"/>
      <c r="Q1501"/>
    </row>
    <row r="1502" spans="1:17" ht="15.75">
      <c r="A1502"/>
      <c r="B1502"/>
      <c r="C1502"/>
      <c r="D1502"/>
      <c r="E1502"/>
      <c r="F1502"/>
      <c r="G1502"/>
      <c r="H1502"/>
      <c r="I1502"/>
      <c r="J1502"/>
      <c r="K1502"/>
      <c r="L1502"/>
      <c r="M1502"/>
      <c r="N1502"/>
      <c r="O1502"/>
      <c r="P1502"/>
      <c r="Q1502"/>
    </row>
    <row r="1503" spans="1:17" ht="15.75">
      <c r="A1503"/>
      <c r="B1503"/>
      <c r="C1503"/>
      <c r="D1503"/>
      <c r="E1503"/>
      <c r="F1503"/>
      <c r="G1503"/>
      <c r="H1503"/>
      <c r="I1503"/>
      <c r="J1503"/>
      <c r="K1503"/>
      <c r="L1503"/>
      <c r="M1503"/>
      <c r="N1503"/>
      <c r="O1503"/>
      <c r="P1503"/>
      <c r="Q1503"/>
    </row>
    <row r="1504" spans="1:17" ht="15.75">
      <c r="A1504"/>
      <c r="B1504"/>
      <c r="C1504"/>
      <c r="D1504"/>
      <c r="E1504"/>
      <c r="F1504"/>
      <c r="G1504"/>
      <c r="H1504"/>
      <c r="I1504"/>
      <c r="J1504"/>
      <c r="K1504"/>
      <c r="L1504"/>
      <c r="M1504"/>
      <c r="N1504"/>
      <c r="O1504"/>
      <c r="P1504"/>
      <c r="Q1504"/>
    </row>
    <row r="1505" spans="1:17" ht="15.75">
      <c r="A1505"/>
      <c r="B1505"/>
      <c r="C1505"/>
      <c r="D1505"/>
      <c r="E1505"/>
      <c r="F1505"/>
      <c r="G1505"/>
      <c r="H1505"/>
      <c r="I1505"/>
      <c r="J1505"/>
      <c r="K1505"/>
      <c r="L1505"/>
      <c r="M1505"/>
      <c r="N1505"/>
      <c r="O1505"/>
      <c r="P1505"/>
      <c r="Q1505"/>
    </row>
    <row r="1506" spans="1:17" ht="15.75">
      <c r="A1506"/>
      <c r="B1506"/>
      <c r="C1506"/>
      <c r="D1506"/>
      <c r="E1506"/>
      <c r="F1506"/>
      <c r="G1506"/>
      <c r="H1506"/>
      <c r="I1506"/>
      <c r="J1506"/>
      <c r="K1506"/>
      <c r="L1506"/>
      <c r="M1506"/>
      <c r="N1506"/>
      <c r="O1506"/>
      <c r="P1506"/>
      <c r="Q1506"/>
    </row>
    <row r="1507" spans="1:17" ht="15.75">
      <c r="A1507"/>
      <c r="B1507"/>
      <c r="C1507"/>
      <c r="D1507"/>
      <c r="E1507"/>
      <c r="F1507"/>
      <c r="G1507"/>
      <c r="H1507"/>
      <c r="I1507"/>
      <c r="J1507"/>
      <c r="K1507"/>
      <c r="L1507"/>
      <c r="M1507"/>
      <c r="N1507"/>
      <c r="O1507"/>
      <c r="P1507"/>
      <c r="Q1507"/>
    </row>
    <row r="1508" spans="1:17" ht="15.75">
      <c r="A1508"/>
      <c r="B1508"/>
      <c r="C1508"/>
      <c r="D1508"/>
      <c r="E1508"/>
      <c r="F1508"/>
      <c r="G1508"/>
      <c r="H1508"/>
      <c r="I1508"/>
      <c r="J1508"/>
      <c r="K1508"/>
      <c r="L1508"/>
      <c r="M1508"/>
      <c r="N1508"/>
      <c r="O1508"/>
      <c r="P1508"/>
      <c r="Q1508"/>
    </row>
    <row r="1509" spans="1:17" ht="15.75">
      <c r="A1509"/>
      <c r="B1509"/>
      <c r="C1509"/>
      <c r="D1509"/>
      <c r="E1509"/>
      <c r="F1509"/>
      <c r="G1509"/>
      <c r="H1509"/>
      <c r="I1509"/>
      <c r="J1509"/>
      <c r="K1509"/>
      <c r="L1509"/>
      <c r="M1509"/>
      <c r="N1509"/>
      <c r="O1509"/>
      <c r="P1509"/>
      <c r="Q1509"/>
    </row>
    <row r="1510" spans="1:17" ht="15.75">
      <c r="A1510"/>
      <c r="B1510"/>
      <c r="C1510"/>
      <c r="D1510"/>
      <c r="E1510"/>
      <c r="F1510"/>
      <c r="G1510"/>
      <c r="H1510"/>
      <c r="I1510"/>
      <c r="J1510"/>
      <c r="K1510"/>
      <c r="L1510"/>
      <c r="M1510"/>
      <c r="N1510"/>
      <c r="O1510"/>
      <c r="P1510"/>
      <c r="Q1510"/>
    </row>
    <row r="1511" spans="1:17" ht="15.75">
      <c r="A1511"/>
      <c r="B1511"/>
      <c r="C1511"/>
      <c r="D1511"/>
      <c r="E1511"/>
      <c r="F1511"/>
      <c r="G1511"/>
      <c r="H1511"/>
      <c r="I1511"/>
      <c r="J1511"/>
      <c r="K1511"/>
      <c r="L1511"/>
      <c r="M1511"/>
      <c r="N1511"/>
      <c r="O1511"/>
      <c r="P1511"/>
      <c r="Q1511"/>
    </row>
    <row r="1512" spans="1:17" ht="15.75">
      <c r="A1512"/>
      <c r="B1512"/>
      <c r="C1512"/>
      <c r="D1512"/>
      <c r="E1512"/>
      <c r="F1512"/>
      <c r="G1512"/>
      <c r="H1512"/>
      <c r="I1512"/>
      <c r="J1512"/>
      <c r="K1512"/>
      <c r="L1512"/>
      <c r="M1512"/>
      <c r="N1512"/>
      <c r="O1512"/>
      <c r="P1512"/>
      <c r="Q1512"/>
    </row>
    <row r="1513" spans="1:17" ht="15.75">
      <c r="A1513"/>
      <c r="B1513"/>
      <c r="C1513"/>
      <c r="D1513"/>
      <c r="E1513"/>
      <c r="F1513"/>
      <c r="G1513"/>
      <c r="H1513"/>
      <c r="I1513"/>
      <c r="J1513"/>
      <c r="K1513"/>
      <c r="L1513"/>
      <c r="M1513"/>
      <c r="N1513"/>
      <c r="O1513"/>
      <c r="P1513"/>
      <c r="Q1513"/>
    </row>
    <row r="1514" spans="1:17" ht="15.75">
      <c r="A1514"/>
      <c r="B1514"/>
      <c r="C1514"/>
      <c r="D1514"/>
      <c r="E1514"/>
      <c r="F1514"/>
      <c r="G1514"/>
      <c r="H1514"/>
      <c r="I1514"/>
      <c r="J1514"/>
      <c r="K1514"/>
      <c r="L1514"/>
      <c r="M1514"/>
      <c r="N1514"/>
      <c r="O1514"/>
      <c r="P1514"/>
      <c r="Q1514"/>
    </row>
    <row r="1515" spans="1:17" ht="15.75">
      <c r="A1515"/>
      <c r="B1515"/>
      <c r="C1515"/>
      <c r="D1515"/>
      <c r="E1515"/>
      <c r="F1515"/>
      <c r="G1515"/>
      <c r="H1515"/>
      <c r="I1515"/>
      <c r="J1515"/>
      <c r="K1515"/>
      <c r="L1515"/>
      <c r="M1515"/>
      <c r="N1515"/>
      <c r="O1515"/>
      <c r="P1515"/>
      <c r="Q1515"/>
    </row>
    <row r="1516" spans="1:17" ht="15.75">
      <c r="A1516"/>
      <c r="B1516"/>
      <c r="C1516"/>
      <c r="D1516"/>
      <c r="E1516"/>
      <c r="F1516"/>
      <c r="G1516"/>
      <c r="H1516"/>
      <c r="I1516"/>
      <c r="J1516"/>
      <c r="K1516"/>
      <c r="L1516"/>
      <c r="M1516"/>
      <c r="N1516"/>
      <c r="O1516"/>
      <c r="P1516"/>
      <c r="Q1516"/>
    </row>
    <row r="1517" spans="1:17" ht="15.75">
      <c r="A1517"/>
      <c r="B1517"/>
      <c r="C1517"/>
      <c r="D1517"/>
      <c r="E1517"/>
      <c r="F1517"/>
      <c r="G1517"/>
      <c r="H1517"/>
      <c r="I1517"/>
      <c r="J1517"/>
      <c r="K1517"/>
      <c r="L1517"/>
      <c r="M1517"/>
      <c r="N1517"/>
      <c r="O1517"/>
      <c r="P1517"/>
      <c r="Q1517"/>
    </row>
    <row r="1518" spans="1:17" ht="15.75">
      <c r="A1518"/>
      <c r="B1518"/>
      <c r="C1518"/>
      <c r="D1518"/>
      <c r="E1518"/>
      <c r="F1518"/>
      <c r="G1518"/>
      <c r="H1518"/>
      <c r="I1518"/>
      <c r="J1518"/>
      <c r="K1518"/>
      <c r="L1518"/>
      <c r="M1518"/>
      <c r="N1518"/>
      <c r="O1518"/>
      <c r="P1518"/>
      <c r="Q1518"/>
    </row>
    <row r="1519" spans="1:17" ht="15.75">
      <c r="A1519"/>
      <c r="B1519"/>
      <c r="C1519"/>
      <c r="D1519"/>
      <c r="E1519"/>
      <c r="F1519"/>
      <c r="G1519"/>
      <c r="H1519"/>
      <c r="I1519"/>
      <c r="J1519"/>
      <c r="K1519"/>
      <c r="L1519"/>
      <c r="M1519"/>
      <c r="N1519"/>
      <c r="O1519"/>
      <c r="P1519"/>
      <c r="Q1519"/>
    </row>
    <row r="1520" spans="1:17" ht="15.75">
      <c r="A1520"/>
      <c r="B1520"/>
      <c r="C1520"/>
      <c r="D1520"/>
      <c r="E1520"/>
      <c r="F1520"/>
      <c r="G1520"/>
      <c r="H1520"/>
      <c r="I1520"/>
      <c r="J1520"/>
      <c r="K1520"/>
      <c r="L1520"/>
      <c r="M1520"/>
      <c r="N1520"/>
      <c r="O1520"/>
      <c r="P1520"/>
      <c r="Q1520"/>
    </row>
    <row r="1521" spans="1:17" ht="15.75">
      <c r="A1521"/>
      <c r="B1521"/>
      <c r="C1521"/>
      <c r="D1521"/>
      <c r="E1521"/>
      <c r="F1521"/>
      <c r="G1521"/>
      <c r="H1521"/>
      <c r="I1521"/>
      <c r="J1521"/>
      <c r="K1521"/>
      <c r="L1521"/>
      <c r="M1521"/>
      <c r="N1521"/>
      <c r="O1521"/>
      <c r="P1521"/>
      <c r="Q1521"/>
    </row>
    <row r="1522" spans="1:17" ht="15.75">
      <c r="A1522"/>
      <c r="B1522"/>
      <c r="C1522"/>
      <c r="D1522"/>
      <c r="E1522"/>
      <c r="F1522"/>
      <c r="G1522"/>
      <c r="H1522"/>
      <c r="I1522"/>
      <c r="J1522"/>
      <c r="K1522"/>
      <c r="L1522"/>
      <c r="M1522"/>
      <c r="N1522"/>
      <c r="O1522"/>
      <c r="P1522"/>
      <c r="Q1522"/>
    </row>
    <row r="1523" spans="1:17" ht="15.75">
      <c r="A1523"/>
      <c r="B1523"/>
      <c r="C1523"/>
      <c r="D1523"/>
      <c r="E1523"/>
      <c r="F1523"/>
      <c r="G1523"/>
      <c r="H1523"/>
      <c r="I1523"/>
      <c r="J1523"/>
      <c r="K1523"/>
      <c r="L1523"/>
      <c r="M1523"/>
      <c r="N1523"/>
      <c r="O1523"/>
      <c r="P1523"/>
      <c r="Q1523"/>
    </row>
    <row r="1524" spans="1:17" ht="15.75">
      <c r="A1524"/>
      <c r="B1524"/>
      <c r="C1524"/>
      <c r="D1524"/>
      <c r="E1524"/>
      <c r="F1524"/>
      <c r="G1524"/>
      <c r="H1524"/>
      <c r="I1524"/>
      <c r="J1524"/>
      <c r="K1524"/>
      <c r="L1524"/>
      <c r="M1524"/>
      <c r="N1524"/>
      <c r="O1524"/>
      <c r="P1524"/>
      <c r="Q1524"/>
    </row>
    <row r="1525" spans="1:17" ht="15.75">
      <c r="A1525"/>
      <c r="B1525"/>
      <c r="C1525"/>
      <c r="D1525"/>
      <c r="E1525"/>
      <c r="F1525"/>
      <c r="G1525"/>
      <c r="H1525"/>
      <c r="I1525"/>
      <c r="J1525"/>
      <c r="K1525"/>
      <c r="L1525"/>
      <c r="M1525"/>
      <c r="N1525"/>
      <c r="O1525"/>
      <c r="P1525"/>
      <c r="Q1525"/>
    </row>
    <row r="1526" spans="1:17" ht="15.75">
      <c r="A1526"/>
      <c r="B1526"/>
      <c r="C1526"/>
      <c r="D1526"/>
      <c r="E1526"/>
      <c r="F1526"/>
      <c r="G1526"/>
      <c r="H1526"/>
      <c r="I1526"/>
      <c r="J1526"/>
      <c r="K1526"/>
      <c r="L1526"/>
      <c r="M1526"/>
      <c r="N1526"/>
      <c r="O1526"/>
      <c r="P1526"/>
      <c r="Q1526"/>
    </row>
    <row r="1527" spans="1:17" ht="15.75">
      <c r="A1527"/>
      <c r="B1527"/>
      <c r="C1527"/>
      <c r="D1527"/>
      <c r="E1527"/>
      <c r="F1527"/>
      <c r="G1527"/>
      <c r="H1527"/>
      <c r="I1527"/>
      <c r="J1527"/>
      <c r="K1527"/>
      <c r="L1527"/>
      <c r="M1527"/>
      <c r="N1527"/>
      <c r="O1527"/>
      <c r="P1527"/>
      <c r="Q1527"/>
    </row>
    <row r="1528" spans="1:17" ht="15.75">
      <c r="A1528"/>
      <c r="B1528"/>
      <c r="C1528"/>
      <c r="D1528"/>
      <c r="E1528"/>
      <c r="F1528"/>
      <c r="G1528"/>
      <c r="H1528"/>
      <c r="I1528"/>
      <c r="J1528"/>
      <c r="K1528"/>
      <c r="L1528"/>
      <c r="M1528"/>
      <c r="N1528"/>
      <c r="O1528"/>
      <c r="P1528"/>
      <c r="Q1528"/>
    </row>
    <row r="1529" spans="1:17" ht="15.75">
      <c r="A1529"/>
      <c r="B1529"/>
      <c r="C1529"/>
      <c r="D1529"/>
      <c r="E1529"/>
      <c r="F1529"/>
      <c r="G1529"/>
      <c r="H1529"/>
      <c r="I1529"/>
      <c r="J1529"/>
      <c r="K1529"/>
      <c r="L1529"/>
      <c r="M1529"/>
      <c r="N1529"/>
      <c r="O1529"/>
      <c r="P1529"/>
      <c r="Q1529"/>
    </row>
    <row r="1530" spans="1:17" ht="15.75">
      <c r="A1530"/>
      <c r="B1530"/>
      <c r="C1530"/>
      <c r="D1530"/>
      <c r="E1530"/>
      <c r="F1530"/>
      <c r="G1530"/>
      <c r="H1530"/>
      <c r="I1530"/>
      <c r="J1530"/>
      <c r="K1530"/>
      <c r="L1530"/>
      <c r="M1530"/>
      <c r="N1530"/>
      <c r="O1530"/>
      <c r="P1530"/>
      <c r="Q1530"/>
    </row>
    <row r="1531" spans="1:17" ht="15.75">
      <c r="A1531"/>
      <c r="B1531"/>
      <c r="C1531"/>
      <c r="D1531"/>
      <c r="E1531"/>
      <c r="F1531"/>
      <c r="G1531"/>
      <c r="H1531"/>
      <c r="I1531"/>
      <c r="J1531"/>
      <c r="K1531"/>
      <c r="L1531"/>
      <c r="M1531"/>
      <c r="N1531"/>
      <c r="O1531"/>
      <c r="P1531"/>
      <c r="Q1531"/>
    </row>
    <row r="1532" spans="1:17" ht="15.75">
      <c r="A1532"/>
      <c r="B1532"/>
      <c r="C1532"/>
      <c r="D1532"/>
      <c r="E1532"/>
      <c r="F1532"/>
      <c r="G1532"/>
      <c r="H1532"/>
      <c r="I1532"/>
      <c r="J1532"/>
      <c r="K1532"/>
      <c r="L1532"/>
      <c r="M1532"/>
      <c r="N1532"/>
      <c r="O1532"/>
      <c r="P1532"/>
      <c r="Q1532"/>
    </row>
    <row r="1533" spans="1:17" ht="15.75">
      <c r="A1533"/>
      <c r="B1533"/>
      <c r="C1533"/>
      <c r="D1533"/>
      <c r="E1533"/>
      <c r="F1533"/>
      <c r="G1533"/>
      <c r="H1533"/>
      <c r="I1533"/>
      <c r="J1533"/>
      <c r="K1533"/>
      <c r="L1533"/>
      <c r="M1533"/>
      <c r="N1533"/>
      <c r="O1533"/>
      <c r="P1533"/>
      <c r="Q1533"/>
    </row>
    <row r="1534" spans="1:17" ht="15.75">
      <c r="A1534"/>
      <c r="B1534"/>
      <c r="C1534"/>
      <c r="D1534"/>
      <c r="E1534"/>
      <c r="F1534"/>
      <c r="G1534"/>
      <c r="H1534"/>
      <c r="I1534"/>
      <c r="J1534"/>
      <c r="K1534"/>
      <c r="L1534"/>
      <c r="M1534"/>
      <c r="N1534"/>
      <c r="O1534"/>
      <c r="P1534"/>
      <c r="Q1534"/>
    </row>
    <row r="1535" spans="1:17" ht="15.75">
      <c r="A1535"/>
      <c r="B1535"/>
      <c r="C1535"/>
      <c r="D1535"/>
      <c r="E1535"/>
      <c r="F1535"/>
      <c r="G1535"/>
      <c r="H1535"/>
      <c r="I1535"/>
      <c r="J1535"/>
      <c r="K1535"/>
      <c r="L1535"/>
      <c r="M1535"/>
      <c r="N1535"/>
      <c r="O1535"/>
      <c r="P1535"/>
      <c r="Q1535"/>
    </row>
    <row r="1536" spans="1:17" ht="15.75">
      <c r="A1536"/>
      <c r="B1536"/>
      <c r="C1536"/>
      <c r="D1536"/>
      <c r="E1536"/>
      <c r="F1536"/>
      <c r="G1536"/>
      <c r="H1536"/>
      <c r="I1536"/>
      <c r="J1536"/>
      <c r="K1536"/>
      <c r="L1536"/>
      <c r="M1536"/>
      <c r="N1536"/>
      <c r="O1536"/>
      <c r="P1536"/>
      <c r="Q1536"/>
    </row>
    <row r="1537" spans="1:17" ht="15.75">
      <c r="A1537"/>
      <c r="B1537"/>
      <c r="C1537"/>
      <c r="D1537"/>
      <c r="E1537"/>
      <c r="F1537"/>
      <c r="G1537"/>
      <c r="H1537"/>
      <c r="I1537"/>
      <c r="J1537"/>
      <c r="K1537"/>
      <c r="L1537"/>
      <c r="M1537"/>
      <c r="N1537"/>
      <c r="O1537"/>
      <c r="P1537"/>
      <c r="Q1537"/>
    </row>
    <row r="1538" spans="1:17" ht="15.75">
      <c r="A1538"/>
      <c r="B1538"/>
      <c r="C1538"/>
      <c r="D1538"/>
      <c r="E1538"/>
      <c r="F1538"/>
      <c r="G1538"/>
      <c r="H1538"/>
      <c r="I1538"/>
      <c r="J1538"/>
      <c r="K1538"/>
      <c r="L1538"/>
      <c r="M1538"/>
      <c r="N1538"/>
      <c r="O1538"/>
      <c r="P1538"/>
      <c r="Q1538"/>
    </row>
    <row r="1539" spans="1:17" ht="15.75">
      <c r="A1539"/>
      <c r="B1539"/>
      <c r="C1539"/>
      <c r="D1539"/>
      <c r="E1539"/>
      <c r="F1539"/>
      <c r="G1539"/>
      <c r="H1539"/>
      <c r="I1539"/>
      <c r="J1539"/>
      <c r="K1539"/>
      <c r="L1539"/>
      <c r="M1539"/>
      <c r="N1539"/>
      <c r="O1539"/>
      <c r="P1539"/>
      <c r="Q1539"/>
    </row>
    <row r="1540" spans="1:17" ht="15.75">
      <c r="A1540"/>
      <c r="B1540"/>
      <c r="C1540"/>
      <c r="D1540"/>
      <c r="E1540"/>
      <c r="F1540"/>
      <c r="G1540"/>
      <c r="H1540"/>
      <c r="I1540"/>
      <c r="J1540"/>
      <c r="K1540"/>
      <c r="L1540"/>
      <c r="M1540"/>
      <c r="N1540"/>
      <c r="O1540"/>
      <c r="P1540"/>
      <c r="Q1540"/>
    </row>
    <row r="1541" spans="1:17" ht="15.75">
      <c r="A1541"/>
      <c r="B1541"/>
      <c r="C1541"/>
      <c r="D1541"/>
      <c r="E1541"/>
      <c r="F1541"/>
      <c r="G1541"/>
      <c r="H1541"/>
      <c r="I1541"/>
      <c r="J1541"/>
      <c r="K1541"/>
      <c r="L1541"/>
      <c r="M1541"/>
      <c r="N1541"/>
      <c r="O1541"/>
      <c r="P1541"/>
      <c r="Q1541"/>
    </row>
    <row r="1542" spans="1:17" ht="15.75">
      <c r="A1542"/>
      <c r="B1542"/>
      <c r="C1542"/>
      <c r="D1542"/>
      <c r="E1542"/>
      <c r="F1542"/>
      <c r="G1542"/>
      <c r="H1542"/>
      <c r="I1542"/>
      <c r="J1542"/>
      <c r="K1542"/>
      <c r="L1542"/>
      <c r="M1542"/>
      <c r="N1542"/>
      <c r="O1542"/>
      <c r="P1542"/>
      <c r="Q1542"/>
    </row>
    <row r="1543" spans="1:17" ht="15.75">
      <c r="A1543"/>
      <c r="B1543"/>
      <c r="C1543"/>
      <c r="D1543"/>
      <c r="E1543"/>
      <c r="F1543"/>
      <c r="G1543"/>
      <c r="H1543"/>
      <c r="I1543"/>
      <c r="J1543"/>
      <c r="K1543"/>
      <c r="L1543"/>
      <c r="M1543"/>
      <c r="N1543"/>
      <c r="O1543"/>
      <c r="P1543"/>
      <c r="Q1543"/>
    </row>
    <row r="1544" spans="1:17" ht="15.75">
      <c r="A1544"/>
      <c r="B1544"/>
      <c r="C1544"/>
      <c r="D1544"/>
      <c r="E1544"/>
      <c r="F1544"/>
      <c r="G1544"/>
      <c r="H1544"/>
      <c r="I1544"/>
      <c r="J1544"/>
      <c r="K1544"/>
      <c r="L1544"/>
      <c r="M1544"/>
      <c r="N1544"/>
      <c r="O1544"/>
      <c r="P1544"/>
      <c r="Q1544"/>
    </row>
    <row r="1545" spans="1:17" ht="15.75">
      <c r="A1545"/>
      <c r="B1545"/>
      <c r="C1545"/>
      <c r="D1545"/>
      <c r="E1545"/>
      <c r="F1545"/>
      <c r="G1545"/>
      <c r="H1545"/>
      <c r="I1545"/>
      <c r="J1545"/>
      <c r="K1545"/>
      <c r="L1545"/>
      <c r="M1545"/>
      <c r="N1545"/>
      <c r="O1545"/>
      <c r="P1545"/>
      <c r="Q1545"/>
    </row>
    <row r="1546" spans="1:17" ht="15.75">
      <c r="A1546"/>
      <c r="B1546"/>
      <c r="C1546"/>
      <c r="D1546"/>
      <c r="E1546"/>
      <c r="F1546"/>
      <c r="G1546"/>
      <c r="H1546"/>
      <c r="I1546"/>
      <c r="J1546"/>
      <c r="K1546"/>
      <c r="L1546"/>
      <c r="M1546"/>
      <c r="N1546"/>
      <c r="O1546"/>
      <c r="P1546"/>
      <c r="Q1546"/>
    </row>
    <row r="1547" spans="1:17" ht="15.75">
      <c r="A1547"/>
      <c r="B1547"/>
      <c r="C1547"/>
      <c r="D1547"/>
      <c r="E1547"/>
      <c r="F1547"/>
      <c r="G1547"/>
      <c r="H1547"/>
      <c r="I1547"/>
      <c r="J1547"/>
      <c r="K1547"/>
      <c r="L1547"/>
      <c r="M1547"/>
      <c r="N1547"/>
      <c r="O1547"/>
      <c r="P1547"/>
      <c r="Q1547"/>
    </row>
    <row r="1548" spans="1:17" ht="15.75">
      <c r="A1548"/>
      <c r="B1548"/>
      <c r="C1548"/>
      <c r="D1548"/>
      <c r="E1548"/>
      <c r="F1548"/>
      <c r="G1548"/>
      <c r="H1548"/>
      <c r="I1548"/>
      <c r="J1548"/>
      <c r="K1548"/>
      <c r="L1548"/>
      <c r="M1548"/>
      <c r="N1548"/>
      <c r="O1548"/>
      <c r="P1548"/>
      <c r="Q1548"/>
    </row>
  </sheetData>
  <mergeCells count="2">
    <mergeCell ref="M6:P6"/>
    <mergeCell ref="I6:L6"/>
  </mergeCells>
  <conditionalFormatting sqref="J1:J3 J1549:J1048576">
    <cfRule type="containsText" dxfId="56" priority="22" operator="containsText" text="Red Flag">
      <formula>NOT(ISERROR(SEARCH("Red Flag",J1)))</formula>
    </cfRule>
  </conditionalFormatting>
  <conditionalFormatting sqref="J5:J7">
    <cfRule type="containsText" dxfId="55" priority="14" operator="containsText" text="Red Flag">
      <formula>NOT(ISERROR(SEARCH("Red Flag",J5)))</formula>
    </cfRule>
  </conditionalFormatting>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034D-34CD-B948-938C-C522F2EF4E23}">
  <sheetPr>
    <tabColor theme="7"/>
  </sheetPr>
  <dimension ref="A1:V472"/>
  <sheetViews>
    <sheetView topLeftCell="B1" zoomScaleNormal="100" workbookViewId="0">
      <selection activeCell="C14" sqref="C14"/>
    </sheetView>
  </sheetViews>
  <sheetFormatPr defaultColWidth="25" defaultRowHeight="14.25"/>
  <cols>
    <col min="1" max="1" width="21" style="8" bestFit="1" customWidth="1"/>
    <col min="2" max="2" width="15.5" style="8" bestFit="1" customWidth="1"/>
    <col min="3" max="3" width="34.5" style="8" bestFit="1" customWidth="1"/>
    <col min="4" max="4" width="9.25" style="8" bestFit="1" customWidth="1"/>
    <col min="5" max="5" width="11.25" style="9" bestFit="1" customWidth="1"/>
    <col min="6" max="6" width="15.625" style="9" bestFit="1" customWidth="1"/>
    <col min="7" max="7" width="12.25" style="9" bestFit="1" customWidth="1"/>
    <col min="8" max="8" width="9.25" style="9" bestFit="1" customWidth="1"/>
    <col min="9" max="9" width="14" style="9" bestFit="1" customWidth="1"/>
    <col min="10" max="10" width="10.75" style="10" bestFit="1" customWidth="1"/>
    <col min="11" max="11" width="13.375" style="9" bestFit="1" customWidth="1"/>
    <col min="12" max="12" width="14" style="10" bestFit="1" customWidth="1"/>
    <col min="13" max="13" width="8.625" style="9" bestFit="1" customWidth="1"/>
    <col min="14" max="14" width="28.5" style="9" bestFit="1" customWidth="1"/>
    <col min="15" max="15" width="25" style="10" bestFit="1" customWidth="1"/>
    <col min="16" max="16" width="27" style="11" bestFit="1" customWidth="1"/>
    <col min="17" max="17" width="20" style="11" bestFit="1" customWidth="1"/>
    <col min="18" max="18" width="25" style="9"/>
    <col min="19" max="22" width="25" style="11"/>
    <col min="23" max="16384" width="25" style="8"/>
  </cols>
  <sheetData>
    <row r="1" spans="1:22" ht="16.5" customHeight="1">
      <c r="A1" s="161" t="s">
        <v>0</v>
      </c>
      <c r="B1" s="162">
        <f>'IBM Forecast T&amp;M - AP07'!B1</f>
        <v>46202</v>
      </c>
      <c r="C1" s="156"/>
      <c r="D1" s="156"/>
      <c r="E1" s="163"/>
      <c r="F1" s="163"/>
      <c r="G1" s="163"/>
      <c r="H1" s="163"/>
      <c r="I1" s="163"/>
      <c r="J1" s="164"/>
      <c r="K1" s="163"/>
      <c r="L1" s="164"/>
      <c r="M1" s="163"/>
    </row>
    <row r="2" spans="1:22">
      <c r="A2" s="161" t="s">
        <v>2</v>
      </c>
      <c r="B2" s="162">
        <f>'IBM Forecast T&amp;M - AP07'!B2</f>
        <v>46227</v>
      </c>
      <c r="C2" s="156"/>
      <c r="D2" s="156"/>
      <c r="E2" s="163"/>
      <c r="F2" s="163"/>
      <c r="G2" s="163"/>
      <c r="H2" s="163"/>
      <c r="I2" s="163"/>
      <c r="J2" s="164"/>
      <c r="K2" s="163"/>
      <c r="L2" s="164"/>
      <c r="M2" s="163"/>
    </row>
    <row r="3" spans="1:22">
      <c r="A3" s="161" t="s">
        <v>3</v>
      </c>
      <c r="B3" s="162">
        <f>'IBM Forecast T&amp;M - AP07'!B3</f>
        <v>46246</v>
      </c>
      <c r="C3" s="156"/>
      <c r="D3" s="156"/>
      <c r="E3" s="163"/>
      <c r="F3" s="163"/>
      <c r="G3" s="163"/>
      <c r="H3" s="163"/>
      <c r="I3" s="163"/>
      <c r="J3" s="164"/>
      <c r="K3" s="163"/>
      <c r="L3" s="164"/>
      <c r="M3" s="163"/>
    </row>
    <row r="4" spans="1:22">
      <c r="A4" s="161" t="s">
        <v>991</v>
      </c>
      <c r="B4" s="165" t="str">
        <f>'IBM Forecast T&amp;M - AP07'!B4</f>
        <v>4 WEEKS</v>
      </c>
      <c r="C4" s="156"/>
      <c r="D4" s="156"/>
      <c r="E4" s="163"/>
      <c r="F4" s="163"/>
      <c r="G4" s="163"/>
      <c r="H4" s="163"/>
      <c r="I4" s="163"/>
      <c r="J4" s="164"/>
      <c r="K4" s="163"/>
      <c r="L4" s="164"/>
      <c r="M4" s="163"/>
    </row>
    <row r="5" spans="1:22" ht="15.75">
      <c r="A5" s="155" t="s">
        <v>992</v>
      </c>
      <c r="B5" s="156" t="s">
        <v>993</v>
      </c>
      <c r="C5" s="156"/>
      <c r="D5" s="156"/>
      <c r="E5" s="156"/>
      <c r="F5" s="156"/>
      <c r="G5" s="156"/>
      <c r="H5" s="156"/>
      <c r="I5" s="156"/>
      <c r="J5" s="156"/>
      <c r="K5" s="156"/>
      <c r="L5" s="156"/>
      <c r="M5" s="156"/>
      <c r="N5"/>
      <c r="O5"/>
      <c r="P5"/>
      <c r="Q5"/>
      <c r="R5" s="8"/>
      <c r="S5" s="8"/>
      <c r="T5" s="8"/>
      <c r="U5" s="8"/>
      <c r="V5" s="8"/>
    </row>
    <row r="6" spans="1:22" ht="17.25">
      <c r="A6" s="156"/>
      <c r="B6" s="156"/>
      <c r="C6" s="156"/>
      <c r="D6" s="156"/>
      <c r="E6" s="191" t="s">
        <v>6</v>
      </c>
      <c r="F6" s="191"/>
      <c r="G6" s="191"/>
      <c r="H6" s="192" t="s">
        <v>7</v>
      </c>
      <c r="I6" s="192"/>
      <c r="J6" s="192"/>
      <c r="K6" s="156"/>
      <c r="L6" s="156"/>
      <c r="M6" s="156"/>
      <c r="N6"/>
      <c r="O6"/>
      <c r="P6"/>
      <c r="Q6"/>
      <c r="R6" s="8"/>
      <c r="S6" s="8"/>
      <c r="T6" s="8"/>
      <c r="U6" s="8"/>
      <c r="V6" s="8"/>
    </row>
    <row r="7" spans="1:22" ht="15.75" hidden="1">
      <c r="A7" s="156"/>
      <c r="B7" s="156"/>
      <c r="C7" s="156"/>
      <c r="D7" s="156"/>
      <c r="E7" s="155" t="s">
        <v>8</v>
      </c>
      <c r="F7" s="156"/>
      <c r="G7" s="156"/>
      <c r="H7" s="156"/>
      <c r="I7" s="156"/>
      <c r="J7" s="156"/>
      <c r="K7" s="156"/>
      <c r="L7" s="156"/>
      <c r="M7" s="156"/>
      <c r="N7"/>
      <c r="O7"/>
      <c r="P7"/>
      <c r="Q7"/>
      <c r="R7" s="8"/>
      <c r="S7" s="8"/>
      <c r="T7" s="8"/>
      <c r="U7" s="8"/>
      <c r="V7" s="8"/>
    </row>
    <row r="8" spans="1:22" ht="15.75">
      <c r="A8" s="146" t="s">
        <v>9</v>
      </c>
      <c r="B8" s="146" t="s">
        <v>994</v>
      </c>
      <c r="C8" s="147" t="s">
        <v>995</v>
      </c>
      <c r="D8" s="166" t="s">
        <v>996</v>
      </c>
      <c r="E8" s="148" t="s">
        <v>997</v>
      </c>
      <c r="F8" s="148" t="s">
        <v>998</v>
      </c>
      <c r="G8" s="148" t="s">
        <v>999</v>
      </c>
      <c r="H8" s="149" t="s">
        <v>1000</v>
      </c>
      <c r="I8" s="149" t="s">
        <v>1001</v>
      </c>
      <c r="J8" s="149" t="s">
        <v>1002</v>
      </c>
      <c r="K8" s="147" t="s">
        <v>1003</v>
      </c>
      <c r="L8" s="147" t="s">
        <v>1004</v>
      </c>
      <c r="M8" s="147" t="s">
        <v>25</v>
      </c>
      <c r="N8"/>
      <c r="O8"/>
      <c r="P8"/>
      <c r="Q8"/>
      <c r="R8" s="8"/>
      <c r="S8" s="8"/>
      <c r="T8" s="8"/>
      <c r="U8" s="8"/>
      <c r="V8" s="8"/>
    </row>
    <row r="9" spans="1:22" ht="15.75">
      <c r="A9" s="150" t="s">
        <v>1005</v>
      </c>
      <c r="B9" s="167">
        <v>9501027309</v>
      </c>
      <c r="C9" s="167" t="s">
        <v>1006</v>
      </c>
      <c r="D9" s="156" t="s">
        <v>1007</v>
      </c>
      <c r="E9" s="151">
        <v>0</v>
      </c>
      <c r="F9" s="63"/>
      <c r="G9" s="151">
        <v>0</v>
      </c>
      <c r="H9" s="63"/>
      <c r="I9" s="63"/>
      <c r="J9" s="63">
        <v>0</v>
      </c>
      <c r="K9" s="151">
        <v>0</v>
      </c>
      <c r="L9" s="63">
        <v>1</v>
      </c>
      <c r="M9" s="63">
        <v>0</v>
      </c>
      <c r="N9"/>
      <c r="O9"/>
      <c r="P9"/>
      <c r="Q9"/>
      <c r="R9" s="8"/>
      <c r="S9" s="8"/>
      <c r="T9" s="8"/>
      <c r="U9" s="8"/>
      <c r="V9" s="8"/>
    </row>
    <row r="10" spans="1:22" ht="15.75">
      <c r="A10" s="150"/>
      <c r="B10" s="156"/>
      <c r="C10" s="156" t="s">
        <v>1008</v>
      </c>
      <c r="D10" s="156" t="s">
        <v>1007</v>
      </c>
      <c r="E10" s="151">
        <v>0</v>
      </c>
      <c r="F10" s="63"/>
      <c r="G10" s="151">
        <v>0</v>
      </c>
      <c r="H10" s="63"/>
      <c r="I10" s="63"/>
      <c r="J10" s="63">
        <v>0</v>
      </c>
      <c r="K10" s="151">
        <v>0</v>
      </c>
      <c r="L10" s="63">
        <v>1</v>
      </c>
      <c r="M10" s="63">
        <v>0</v>
      </c>
      <c r="N10"/>
      <c r="O10"/>
      <c r="P10"/>
      <c r="Q10"/>
      <c r="R10" s="8"/>
      <c r="S10" s="8"/>
      <c r="T10" s="8"/>
      <c r="U10" s="8"/>
      <c r="V10" s="8"/>
    </row>
    <row r="11" spans="1:22" ht="15.75">
      <c r="A11" s="150" t="s">
        <v>702</v>
      </c>
      <c r="B11" s="156">
        <v>9501021314</v>
      </c>
      <c r="C11" s="156" t="s">
        <v>1009</v>
      </c>
      <c r="D11" s="156" t="s">
        <v>1010</v>
      </c>
      <c r="E11" s="151">
        <v>0</v>
      </c>
      <c r="F11" s="63"/>
      <c r="G11" s="151">
        <v>0</v>
      </c>
      <c r="H11" s="63"/>
      <c r="I11" s="63"/>
      <c r="J11" s="63">
        <v>0</v>
      </c>
      <c r="K11" s="151">
        <v>0</v>
      </c>
      <c r="L11" s="63">
        <v>17</v>
      </c>
      <c r="M11" s="63">
        <v>0</v>
      </c>
      <c r="N11"/>
      <c r="O11"/>
      <c r="P11"/>
      <c r="Q11"/>
      <c r="R11" s="8"/>
      <c r="S11" s="8"/>
      <c r="T11" s="8"/>
      <c r="U11" s="8"/>
      <c r="V11" s="8"/>
    </row>
    <row r="12" spans="1:22" ht="15.75">
      <c r="A12" s="150" t="s">
        <v>604</v>
      </c>
      <c r="B12" s="156" t="s">
        <v>1011</v>
      </c>
      <c r="C12" s="156" t="s">
        <v>1012</v>
      </c>
      <c r="D12" s="156" t="s">
        <v>1013</v>
      </c>
      <c r="E12" s="151">
        <v>9405</v>
      </c>
      <c r="F12" s="63"/>
      <c r="G12" s="151">
        <v>9405</v>
      </c>
      <c r="H12" s="63"/>
      <c r="I12" s="63"/>
      <c r="J12" s="63">
        <v>0</v>
      </c>
      <c r="K12" s="151">
        <v>-9405</v>
      </c>
      <c r="L12" s="63">
        <v>1</v>
      </c>
      <c r="M12" s="63">
        <v>0</v>
      </c>
      <c r="N12"/>
      <c r="O12"/>
      <c r="P12"/>
      <c r="Q12"/>
      <c r="R12" s="8"/>
      <c r="S12" s="8"/>
      <c r="T12" s="8"/>
      <c r="U12" s="8"/>
      <c r="V12" s="8"/>
    </row>
    <row r="13" spans="1:22" ht="15.75">
      <c r="A13" s="150"/>
      <c r="B13" s="167">
        <v>9501160948</v>
      </c>
      <c r="C13" s="167" t="s">
        <v>1014</v>
      </c>
      <c r="D13" s="167" t="s">
        <v>1010</v>
      </c>
      <c r="E13" s="151">
        <v>0</v>
      </c>
      <c r="F13" s="63"/>
      <c r="G13" s="151">
        <v>0</v>
      </c>
      <c r="H13" s="63"/>
      <c r="I13" s="63"/>
      <c r="J13" s="63">
        <v>0</v>
      </c>
      <c r="K13" s="151">
        <v>0</v>
      </c>
      <c r="L13" s="63">
        <v>1</v>
      </c>
      <c r="M13" s="63">
        <v>0</v>
      </c>
      <c r="N13"/>
      <c r="O13"/>
      <c r="P13"/>
      <c r="Q13"/>
      <c r="R13" s="8"/>
      <c r="S13" s="8"/>
      <c r="T13" s="8"/>
      <c r="U13" s="8"/>
      <c r="V13" s="8"/>
    </row>
    <row r="14" spans="1:22" ht="15.75">
      <c r="A14" s="150"/>
      <c r="B14" s="156">
        <v>9501168669</v>
      </c>
      <c r="C14" s="167" t="s">
        <v>1015</v>
      </c>
      <c r="D14" s="167" t="s">
        <v>1010</v>
      </c>
      <c r="E14" s="151">
        <v>0</v>
      </c>
      <c r="F14" s="63"/>
      <c r="G14" s="151">
        <v>0</v>
      </c>
      <c r="H14" s="63"/>
      <c r="I14" s="63"/>
      <c r="J14" s="63">
        <v>0</v>
      </c>
      <c r="K14" s="151">
        <v>0</v>
      </c>
      <c r="L14" s="63">
        <v>1</v>
      </c>
      <c r="M14" s="63">
        <v>0</v>
      </c>
      <c r="N14"/>
      <c r="O14"/>
      <c r="P14"/>
      <c r="Q14"/>
      <c r="R14" s="8"/>
      <c r="S14" s="8"/>
      <c r="T14" s="8"/>
      <c r="U14" s="8"/>
      <c r="V14" s="8"/>
    </row>
    <row r="15" spans="1:22" ht="15.75">
      <c r="A15" s="150"/>
      <c r="B15" s="156">
        <v>9501168256</v>
      </c>
      <c r="C15" s="167" t="s">
        <v>1016</v>
      </c>
      <c r="D15" s="167" t="s">
        <v>1010</v>
      </c>
      <c r="E15" s="151">
        <v>0</v>
      </c>
      <c r="F15" s="63"/>
      <c r="G15" s="151">
        <v>0</v>
      </c>
      <c r="H15" s="63"/>
      <c r="I15" s="63"/>
      <c r="J15" s="63">
        <v>0</v>
      </c>
      <c r="K15" s="151">
        <v>0</v>
      </c>
      <c r="L15" s="63">
        <v>1</v>
      </c>
      <c r="M15" s="63">
        <v>0</v>
      </c>
      <c r="N15"/>
      <c r="O15"/>
      <c r="P15"/>
      <c r="Q15"/>
      <c r="R15" s="8"/>
      <c r="S15" s="8"/>
      <c r="T15" s="8"/>
      <c r="U15" s="8"/>
      <c r="V15" s="8"/>
    </row>
    <row r="16" spans="1:22" ht="15.75">
      <c r="A16" s="150"/>
      <c r="B16" s="156">
        <v>9501143203</v>
      </c>
      <c r="C16" s="156" t="s">
        <v>1017</v>
      </c>
      <c r="D16" s="156" t="s">
        <v>1010</v>
      </c>
      <c r="E16" s="151">
        <v>0</v>
      </c>
      <c r="F16" s="63"/>
      <c r="G16" s="151">
        <v>0</v>
      </c>
      <c r="H16" s="63"/>
      <c r="I16" s="63"/>
      <c r="J16" s="63">
        <v>0</v>
      </c>
      <c r="K16" s="151">
        <v>0</v>
      </c>
      <c r="L16" s="63">
        <v>1</v>
      </c>
      <c r="M16" s="63">
        <v>0</v>
      </c>
      <c r="N16"/>
      <c r="O16"/>
      <c r="P16"/>
      <c r="Q16"/>
      <c r="R16" s="8"/>
      <c r="S16" s="8"/>
      <c r="T16" s="8"/>
      <c r="U16" s="8"/>
      <c r="V16" s="8"/>
    </row>
    <row r="17" spans="1:22" ht="15.75">
      <c r="A17" s="150" t="s">
        <v>26</v>
      </c>
      <c r="B17" s="167" t="s">
        <v>26</v>
      </c>
      <c r="C17" s="167" t="s">
        <v>26</v>
      </c>
      <c r="D17" s="167" t="s">
        <v>26</v>
      </c>
      <c r="E17" s="151"/>
      <c r="F17" s="63"/>
      <c r="G17" s="151"/>
      <c r="H17" s="63"/>
      <c r="I17" s="63"/>
      <c r="J17" s="63"/>
      <c r="K17" s="151"/>
      <c r="L17" s="63"/>
      <c r="M17" s="63"/>
      <c r="N17"/>
      <c r="O17"/>
      <c r="P17"/>
      <c r="Q17"/>
      <c r="R17" s="8"/>
      <c r="S17" s="8"/>
      <c r="T17" s="8"/>
      <c r="U17" s="8"/>
      <c r="V17" s="8"/>
    </row>
    <row r="18" spans="1:22" ht="15.75">
      <c r="A18" s="150"/>
      <c r="B18" s="156">
        <v>9501142865</v>
      </c>
      <c r="C18" s="167" t="s">
        <v>1018</v>
      </c>
      <c r="D18" s="167" t="s">
        <v>1019</v>
      </c>
      <c r="E18" s="151">
        <v>19066.669999999998</v>
      </c>
      <c r="F18" s="63"/>
      <c r="G18" s="151">
        <v>19066.669999999998</v>
      </c>
      <c r="H18" s="63"/>
      <c r="I18" s="63"/>
      <c r="J18" s="63">
        <v>0</v>
      </c>
      <c r="K18" s="151">
        <v>-19066.669999999998</v>
      </c>
      <c r="L18" s="63">
        <v>1</v>
      </c>
      <c r="M18" s="63">
        <v>0</v>
      </c>
      <c r="N18"/>
      <c r="O18"/>
      <c r="P18"/>
      <c r="Q18"/>
      <c r="R18" s="8"/>
      <c r="S18" s="8"/>
      <c r="T18" s="8"/>
      <c r="U18" s="8"/>
      <c r="V18" s="8"/>
    </row>
    <row r="19" spans="1:22" ht="15.75">
      <c r="A19" s="150"/>
      <c r="B19" s="156">
        <v>9501131945</v>
      </c>
      <c r="C19" s="167" t="s">
        <v>1020</v>
      </c>
      <c r="D19" s="167" t="s">
        <v>1019</v>
      </c>
      <c r="E19" s="151">
        <v>45980</v>
      </c>
      <c r="F19" s="63"/>
      <c r="G19" s="151">
        <v>45980</v>
      </c>
      <c r="H19" s="63"/>
      <c r="I19" s="63"/>
      <c r="J19" s="63">
        <v>0</v>
      </c>
      <c r="K19" s="151">
        <v>-45980</v>
      </c>
      <c r="L19" s="63">
        <v>3</v>
      </c>
      <c r="M19" s="63">
        <v>0</v>
      </c>
      <c r="N19"/>
      <c r="O19"/>
      <c r="P19"/>
      <c r="Q19"/>
      <c r="R19" s="8"/>
      <c r="S19" s="8"/>
      <c r="T19" s="8"/>
      <c r="U19" s="8"/>
      <c r="V19" s="8"/>
    </row>
    <row r="20" spans="1:22" ht="15.75">
      <c r="A20" s="150"/>
      <c r="B20" s="156">
        <v>9501173686</v>
      </c>
      <c r="C20" s="167" t="s">
        <v>1021</v>
      </c>
      <c r="D20" s="167" t="s">
        <v>1019</v>
      </c>
      <c r="E20" s="151">
        <v>19933</v>
      </c>
      <c r="F20" s="63"/>
      <c r="G20" s="151">
        <v>19933</v>
      </c>
      <c r="H20" s="63"/>
      <c r="I20" s="63"/>
      <c r="J20" s="63">
        <v>0</v>
      </c>
      <c r="K20" s="151">
        <v>-19933</v>
      </c>
      <c r="L20" s="63">
        <v>1</v>
      </c>
      <c r="M20" s="63">
        <v>0</v>
      </c>
      <c r="N20"/>
      <c r="O20"/>
      <c r="P20"/>
      <c r="Q20"/>
      <c r="R20" s="8"/>
      <c r="S20" s="8"/>
      <c r="T20" s="8"/>
      <c r="U20" s="8"/>
      <c r="V20" s="8"/>
    </row>
    <row r="21" spans="1:22" ht="15.75">
      <c r="A21" s="150"/>
      <c r="B21" s="156">
        <v>9501179464</v>
      </c>
      <c r="C21" s="156" t="s">
        <v>1022</v>
      </c>
      <c r="D21" s="156" t="s">
        <v>1019</v>
      </c>
      <c r="E21" s="151">
        <v>0</v>
      </c>
      <c r="F21" s="63"/>
      <c r="G21" s="151">
        <v>0</v>
      </c>
      <c r="H21" s="63"/>
      <c r="I21" s="63"/>
      <c r="J21" s="63">
        <v>0</v>
      </c>
      <c r="K21" s="151">
        <v>0</v>
      </c>
      <c r="L21" s="63">
        <v>2</v>
      </c>
      <c r="M21" s="63">
        <v>0</v>
      </c>
      <c r="N21"/>
      <c r="O21"/>
      <c r="P21"/>
      <c r="Q21"/>
      <c r="R21" s="8"/>
      <c r="S21" s="8"/>
      <c r="T21" s="8"/>
      <c r="U21" s="8"/>
      <c r="V21" s="8"/>
    </row>
    <row r="22" spans="1:22" ht="15.75">
      <c r="A22" s="150"/>
      <c r="B22" s="156" t="s">
        <v>526</v>
      </c>
      <c r="C22" s="156" t="s">
        <v>1023</v>
      </c>
      <c r="D22" s="156" t="s">
        <v>1007</v>
      </c>
      <c r="E22" s="151">
        <v>59400</v>
      </c>
      <c r="F22" s="63"/>
      <c r="G22" s="151">
        <v>59400</v>
      </c>
      <c r="H22" s="63"/>
      <c r="I22" s="63"/>
      <c r="J22" s="63">
        <v>0</v>
      </c>
      <c r="K22" s="151">
        <v>-59400</v>
      </c>
      <c r="L22" s="63">
        <v>0</v>
      </c>
      <c r="M22" s="63">
        <v>0</v>
      </c>
      <c r="N22"/>
      <c r="O22"/>
      <c r="P22"/>
      <c r="Q22"/>
      <c r="R22" s="8"/>
      <c r="S22" s="8"/>
      <c r="T22" s="8"/>
      <c r="U22" s="8"/>
      <c r="V22" s="8"/>
    </row>
    <row r="23" spans="1:22" ht="15.75">
      <c r="A23" s="150"/>
      <c r="B23" s="156" t="s">
        <v>1024</v>
      </c>
      <c r="C23" s="156" t="s">
        <v>1025</v>
      </c>
      <c r="D23" s="156" t="s">
        <v>1007</v>
      </c>
      <c r="E23" s="151">
        <v>507357</v>
      </c>
      <c r="F23" s="63"/>
      <c r="G23" s="151">
        <v>507357</v>
      </c>
      <c r="H23" s="63"/>
      <c r="I23" s="63"/>
      <c r="J23" s="63">
        <v>0</v>
      </c>
      <c r="K23" s="151">
        <v>-507357</v>
      </c>
      <c r="L23" s="63">
        <v>0</v>
      </c>
      <c r="M23" s="63">
        <v>0</v>
      </c>
      <c r="N23"/>
      <c r="O23"/>
      <c r="P23"/>
      <c r="Q23"/>
      <c r="R23" s="8"/>
      <c r="S23" s="8"/>
      <c r="T23" s="8"/>
      <c r="U23" s="8"/>
      <c r="V23" s="8"/>
    </row>
    <row r="24" spans="1:22" ht="15.75">
      <c r="A24" s="150"/>
      <c r="B24" s="156">
        <v>9501296090</v>
      </c>
      <c r="C24" s="156" t="s">
        <v>1026</v>
      </c>
      <c r="D24" s="156" t="s">
        <v>1007</v>
      </c>
      <c r="E24" s="151">
        <v>14668</v>
      </c>
      <c r="F24" s="63"/>
      <c r="G24" s="151">
        <v>14668</v>
      </c>
      <c r="H24" s="63"/>
      <c r="I24" s="63"/>
      <c r="J24" s="63">
        <v>0</v>
      </c>
      <c r="K24" s="151">
        <v>-14668</v>
      </c>
      <c r="L24" s="63">
        <v>0</v>
      </c>
      <c r="M24" s="63">
        <v>0</v>
      </c>
      <c r="N24"/>
      <c r="O24"/>
      <c r="P24"/>
      <c r="Q24"/>
      <c r="R24" s="8"/>
      <c r="S24" s="8"/>
      <c r="T24" s="8"/>
      <c r="U24" s="8"/>
      <c r="V24" s="8"/>
    </row>
    <row r="25" spans="1:22" ht="15.75">
      <c r="A25" s="150"/>
      <c r="B25" s="156">
        <v>9501303360</v>
      </c>
      <c r="C25" s="156" t="s">
        <v>1027</v>
      </c>
      <c r="D25" s="156" t="s">
        <v>1007</v>
      </c>
      <c r="E25" s="151">
        <v>53016</v>
      </c>
      <c r="F25" s="63"/>
      <c r="G25" s="151">
        <v>53016</v>
      </c>
      <c r="H25" s="63"/>
      <c r="I25" s="63"/>
      <c r="J25" s="63">
        <v>0</v>
      </c>
      <c r="K25" s="151">
        <v>-53016</v>
      </c>
      <c r="L25" s="63">
        <v>0</v>
      </c>
      <c r="M25" s="63">
        <v>0</v>
      </c>
      <c r="N25"/>
      <c r="O25"/>
      <c r="P25"/>
      <c r="Q25"/>
      <c r="R25" s="8"/>
      <c r="S25" s="8"/>
      <c r="T25" s="8"/>
      <c r="U25" s="8"/>
      <c r="V25" s="8"/>
    </row>
    <row r="26" spans="1:22" ht="15.75">
      <c r="A26" s="150" t="s">
        <v>1028</v>
      </c>
      <c r="B26" s="156">
        <v>9500969299</v>
      </c>
      <c r="C26" s="156" t="s">
        <v>1029</v>
      </c>
      <c r="D26" s="156" t="s">
        <v>1010</v>
      </c>
      <c r="E26" s="151">
        <v>0</v>
      </c>
      <c r="F26" s="63"/>
      <c r="G26" s="151">
        <v>0</v>
      </c>
      <c r="H26" s="63"/>
      <c r="I26" s="63"/>
      <c r="J26" s="63">
        <v>0</v>
      </c>
      <c r="K26" s="151">
        <v>0</v>
      </c>
      <c r="L26" s="63">
        <v>1</v>
      </c>
      <c r="M26" s="63">
        <v>0</v>
      </c>
      <c r="N26"/>
      <c r="O26"/>
      <c r="P26"/>
      <c r="Q26"/>
      <c r="R26" s="8"/>
      <c r="S26" s="8"/>
      <c r="T26" s="8"/>
      <c r="U26" s="8"/>
      <c r="V26" s="8"/>
    </row>
    <row r="27" spans="1:22" ht="15.75">
      <c r="A27" s="150" t="s">
        <v>467</v>
      </c>
      <c r="B27" s="156" t="s">
        <v>526</v>
      </c>
      <c r="C27" s="156" t="s">
        <v>1030</v>
      </c>
      <c r="D27" s="156" t="s">
        <v>1010</v>
      </c>
      <c r="E27" s="151">
        <v>83283.75</v>
      </c>
      <c r="F27" s="63"/>
      <c r="G27" s="151">
        <v>83283.75</v>
      </c>
      <c r="H27" s="63"/>
      <c r="I27" s="63"/>
      <c r="J27" s="63">
        <v>0</v>
      </c>
      <c r="K27" s="151">
        <v>-83283.75</v>
      </c>
      <c r="L27" s="63">
        <v>0</v>
      </c>
      <c r="M27" s="63">
        <v>0</v>
      </c>
      <c r="N27"/>
      <c r="O27"/>
      <c r="P27"/>
      <c r="Q27"/>
      <c r="R27" s="8"/>
      <c r="S27" s="8"/>
      <c r="T27" s="8"/>
      <c r="U27" s="8"/>
      <c r="V27" s="8"/>
    </row>
    <row r="28" spans="1:22" ht="15.75">
      <c r="A28" s="150"/>
      <c r="B28" s="156"/>
      <c r="C28" s="156" t="s">
        <v>1031</v>
      </c>
      <c r="D28" s="156" t="s">
        <v>1010</v>
      </c>
      <c r="E28" s="151">
        <v>29859</v>
      </c>
      <c r="F28" s="63"/>
      <c r="G28" s="151">
        <v>29859</v>
      </c>
      <c r="H28" s="63"/>
      <c r="I28" s="63"/>
      <c r="J28" s="63">
        <v>0</v>
      </c>
      <c r="K28" s="151">
        <v>-29859</v>
      </c>
      <c r="L28" s="63">
        <v>0</v>
      </c>
      <c r="M28" s="63">
        <v>0</v>
      </c>
      <c r="N28"/>
      <c r="O28"/>
      <c r="P28"/>
      <c r="Q28"/>
      <c r="U28" s="8"/>
      <c r="V28" s="8"/>
    </row>
    <row r="29" spans="1:22" ht="15.75">
      <c r="A29" s="150"/>
      <c r="B29" s="156"/>
      <c r="C29" s="156" t="s">
        <v>1032</v>
      </c>
      <c r="D29" s="156" t="s">
        <v>1010</v>
      </c>
      <c r="E29" s="151">
        <v>50510.25</v>
      </c>
      <c r="F29" s="63"/>
      <c r="G29" s="151">
        <v>50510.25</v>
      </c>
      <c r="H29" s="63"/>
      <c r="I29" s="63"/>
      <c r="J29" s="63">
        <v>0</v>
      </c>
      <c r="K29" s="151">
        <v>-50510.25</v>
      </c>
      <c r="L29" s="63">
        <v>0</v>
      </c>
      <c r="M29" s="63">
        <v>0</v>
      </c>
      <c r="N29"/>
      <c r="O29"/>
      <c r="P29"/>
      <c r="Q29"/>
      <c r="U29" s="8"/>
      <c r="V29" s="8"/>
    </row>
    <row r="30" spans="1:22" ht="15.75">
      <c r="A30" s="150"/>
      <c r="B30" s="156"/>
      <c r="C30" s="156" t="s">
        <v>1033</v>
      </c>
      <c r="D30" s="156" t="s">
        <v>1010</v>
      </c>
      <c r="E30" s="151">
        <v>71627</v>
      </c>
      <c r="F30" s="63"/>
      <c r="G30" s="151">
        <v>71627</v>
      </c>
      <c r="H30" s="63"/>
      <c r="I30" s="63"/>
      <c r="J30" s="63">
        <v>0</v>
      </c>
      <c r="K30" s="151">
        <v>-71627</v>
      </c>
      <c r="L30" s="63">
        <v>0</v>
      </c>
      <c r="M30" s="63">
        <v>0</v>
      </c>
      <c r="N30"/>
      <c r="O30"/>
      <c r="P30"/>
      <c r="Q30"/>
      <c r="U30" s="8"/>
      <c r="V30" s="8"/>
    </row>
    <row r="31" spans="1:22" ht="15.75">
      <c r="A31" s="150"/>
      <c r="B31" s="156"/>
      <c r="C31" s="156" t="s">
        <v>1034</v>
      </c>
      <c r="D31" s="156" t="s">
        <v>1010</v>
      </c>
      <c r="E31" s="151">
        <v>57833.25</v>
      </c>
      <c r="F31" s="63"/>
      <c r="G31" s="151">
        <v>57833.25</v>
      </c>
      <c r="H31" s="63"/>
      <c r="I31" s="63"/>
      <c r="J31" s="63">
        <v>0</v>
      </c>
      <c r="K31" s="151">
        <v>-57833.25</v>
      </c>
      <c r="L31" s="63">
        <v>0</v>
      </c>
      <c r="M31" s="63">
        <v>0</v>
      </c>
      <c r="N31"/>
      <c r="O31"/>
      <c r="P31"/>
      <c r="Q31"/>
      <c r="U31" s="8"/>
      <c r="V31" s="8"/>
    </row>
    <row r="32" spans="1:22" ht="15.75">
      <c r="A32" s="150"/>
      <c r="B32" s="156"/>
      <c r="C32" s="156" t="s">
        <v>1035</v>
      </c>
      <c r="D32" s="156" t="s">
        <v>1010</v>
      </c>
      <c r="E32" s="151">
        <v>114700</v>
      </c>
      <c r="F32" s="63"/>
      <c r="G32" s="151">
        <v>114700</v>
      </c>
      <c r="H32" s="63"/>
      <c r="I32" s="63"/>
      <c r="J32" s="63">
        <v>0</v>
      </c>
      <c r="K32" s="151">
        <v>-114700</v>
      </c>
      <c r="L32" s="63">
        <v>0</v>
      </c>
      <c r="M32" s="63">
        <v>0</v>
      </c>
      <c r="N32"/>
      <c r="O32"/>
      <c r="P32"/>
      <c r="Q32"/>
      <c r="U32" s="8"/>
      <c r="V32" s="8"/>
    </row>
    <row r="33" spans="1:22" ht="15.75">
      <c r="A33" s="150"/>
      <c r="B33" s="156"/>
      <c r="C33" s="156" t="s">
        <v>1036</v>
      </c>
      <c r="D33" s="156" t="s">
        <v>1010</v>
      </c>
      <c r="E33" s="151">
        <v>17907.5</v>
      </c>
      <c r="F33" s="63"/>
      <c r="G33" s="151">
        <v>17907.5</v>
      </c>
      <c r="H33" s="63"/>
      <c r="I33" s="63"/>
      <c r="J33" s="63">
        <v>0</v>
      </c>
      <c r="K33" s="151">
        <v>-17907.5</v>
      </c>
      <c r="L33" s="63">
        <v>0</v>
      </c>
      <c r="M33" s="63">
        <v>0</v>
      </c>
      <c r="N33"/>
      <c r="O33"/>
      <c r="P33"/>
      <c r="Q33"/>
      <c r="U33" s="8"/>
      <c r="V33" s="8"/>
    </row>
    <row r="34" spans="1:22" ht="15.75">
      <c r="A34" s="150"/>
      <c r="B34" s="156"/>
      <c r="C34" s="156" t="s">
        <v>1037</v>
      </c>
      <c r="D34" s="156" t="s">
        <v>1010</v>
      </c>
      <c r="E34" s="151">
        <v>13893.5</v>
      </c>
      <c r="F34" s="63"/>
      <c r="G34" s="151">
        <v>13893.5</v>
      </c>
      <c r="H34" s="63"/>
      <c r="I34" s="63"/>
      <c r="J34" s="63">
        <v>0</v>
      </c>
      <c r="K34" s="151">
        <v>-13893.5</v>
      </c>
      <c r="L34" s="63">
        <v>0</v>
      </c>
      <c r="M34" s="63">
        <v>0</v>
      </c>
      <c r="N34"/>
      <c r="O34"/>
      <c r="P34"/>
      <c r="Q34"/>
      <c r="U34" s="8"/>
      <c r="V34" s="8"/>
    </row>
    <row r="35" spans="1:22" ht="15.75">
      <c r="A35" s="150"/>
      <c r="B35" s="156"/>
      <c r="C35" s="156" t="s">
        <v>1038</v>
      </c>
      <c r="D35" s="156" t="s">
        <v>1010</v>
      </c>
      <c r="E35" s="151">
        <v>79987.100000000006</v>
      </c>
      <c r="F35" s="63"/>
      <c r="G35" s="151">
        <v>79987.100000000006</v>
      </c>
      <c r="H35" s="63"/>
      <c r="I35" s="63"/>
      <c r="J35" s="63">
        <v>0</v>
      </c>
      <c r="K35" s="151">
        <v>-79987.100000000006</v>
      </c>
      <c r="L35" s="63">
        <v>0</v>
      </c>
      <c r="M35" s="63">
        <v>0</v>
      </c>
      <c r="N35"/>
      <c r="O35"/>
      <c r="P35"/>
      <c r="Q35"/>
      <c r="U35" s="8"/>
      <c r="V35" s="8"/>
    </row>
    <row r="36" spans="1:22" ht="15.75">
      <c r="A36" s="150"/>
      <c r="B36" s="156"/>
      <c r="C36" s="156" t="s">
        <v>1039</v>
      </c>
      <c r="D36" s="156" t="s">
        <v>1010</v>
      </c>
      <c r="E36" s="151">
        <v>27225</v>
      </c>
      <c r="F36" s="63"/>
      <c r="G36" s="151">
        <v>27225</v>
      </c>
      <c r="H36" s="63"/>
      <c r="I36" s="63"/>
      <c r="J36" s="63">
        <v>0</v>
      </c>
      <c r="K36" s="151">
        <v>-27225</v>
      </c>
      <c r="L36" s="63">
        <v>0</v>
      </c>
      <c r="M36" s="63">
        <v>0</v>
      </c>
      <c r="N36"/>
      <c r="O36"/>
      <c r="P36"/>
      <c r="Q36"/>
      <c r="U36" s="8"/>
      <c r="V36" s="8"/>
    </row>
    <row r="37" spans="1:22" ht="15.75">
      <c r="A37" s="150"/>
      <c r="B37" s="156">
        <v>9501151669</v>
      </c>
      <c r="C37" s="156" t="s">
        <v>1040</v>
      </c>
      <c r="D37" s="156" t="s">
        <v>1010</v>
      </c>
      <c r="E37" s="151">
        <v>68473.75</v>
      </c>
      <c r="F37" s="63"/>
      <c r="G37" s="151">
        <v>68473.75</v>
      </c>
      <c r="H37" s="63"/>
      <c r="I37" s="63"/>
      <c r="J37" s="63">
        <v>0</v>
      </c>
      <c r="K37" s="151">
        <v>-68473.75</v>
      </c>
      <c r="L37" s="63">
        <v>0</v>
      </c>
      <c r="M37" s="63">
        <v>0</v>
      </c>
      <c r="N37"/>
      <c r="O37"/>
      <c r="P37"/>
      <c r="Q37"/>
      <c r="U37" s="8"/>
      <c r="V37" s="8"/>
    </row>
    <row r="38" spans="1:22" ht="15.75">
      <c r="A38" s="150"/>
      <c r="B38" s="156">
        <v>9501287353</v>
      </c>
      <c r="C38" s="156" t="s">
        <v>1041</v>
      </c>
      <c r="D38" s="156" t="s">
        <v>1010</v>
      </c>
      <c r="E38" s="151">
        <v>7532.14</v>
      </c>
      <c r="F38" s="63"/>
      <c r="G38" s="151">
        <v>7532.14</v>
      </c>
      <c r="H38" s="63"/>
      <c r="I38" s="63"/>
      <c r="J38" s="63">
        <v>0</v>
      </c>
      <c r="K38" s="151">
        <v>-7532.14</v>
      </c>
      <c r="L38" s="63">
        <v>0</v>
      </c>
      <c r="M38" s="63">
        <v>0</v>
      </c>
      <c r="N38"/>
      <c r="O38"/>
      <c r="P38"/>
      <c r="Q38"/>
      <c r="U38" s="8"/>
      <c r="V38" s="8"/>
    </row>
    <row r="39" spans="1:22" ht="15.75">
      <c r="A39" s="150" t="s">
        <v>511</v>
      </c>
      <c r="B39" s="167">
        <v>9501184708</v>
      </c>
      <c r="C39" s="167" t="s">
        <v>1042</v>
      </c>
      <c r="D39" s="167" t="s">
        <v>1010</v>
      </c>
      <c r="E39" s="151">
        <v>32936.870000000003</v>
      </c>
      <c r="F39" s="63"/>
      <c r="G39" s="151">
        <v>32936.870000000003</v>
      </c>
      <c r="H39" s="63"/>
      <c r="I39" s="63"/>
      <c r="J39" s="63">
        <v>0</v>
      </c>
      <c r="K39" s="151">
        <v>-32936.870000000003</v>
      </c>
      <c r="L39" s="63">
        <v>0</v>
      </c>
      <c r="M39" s="63">
        <v>0</v>
      </c>
      <c r="N39"/>
      <c r="O39"/>
      <c r="P39"/>
      <c r="Q39"/>
      <c r="U39" s="8"/>
      <c r="V39" s="8"/>
    </row>
    <row r="40" spans="1:22" ht="15.75">
      <c r="A40" s="150"/>
      <c r="B40" s="156">
        <v>9501192891</v>
      </c>
      <c r="C40" s="156" t="s">
        <v>1043</v>
      </c>
      <c r="D40" s="156" t="s">
        <v>1010</v>
      </c>
      <c r="E40" s="151">
        <v>0</v>
      </c>
      <c r="F40" s="63"/>
      <c r="G40" s="151">
        <v>0</v>
      </c>
      <c r="H40" s="63"/>
      <c r="I40" s="63"/>
      <c r="J40" s="63">
        <v>0</v>
      </c>
      <c r="K40" s="151">
        <v>0</v>
      </c>
      <c r="L40" s="63">
        <v>1</v>
      </c>
      <c r="M40" s="63">
        <v>0</v>
      </c>
      <c r="N40"/>
      <c r="O40"/>
      <c r="P40"/>
      <c r="Q40"/>
      <c r="U40" s="8"/>
      <c r="V40" s="8"/>
    </row>
    <row r="41" spans="1:22" ht="15.75">
      <c r="A41" s="150"/>
      <c r="B41" s="156">
        <v>9501249412</v>
      </c>
      <c r="C41" s="156" t="s">
        <v>1044</v>
      </c>
      <c r="D41" s="156" t="s">
        <v>1010</v>
      </c>
      <c r="E41" s="151">
        <v>10154.450000000001</v>
      </c>
      <c r="F41" s="63"/>
      <c r="G41" s="151">
        <v>10154.450000000001</v>
      </c>
      <c r="H41" s="63"/>
      <c r="I41" s="63"/>
      <c r="J41" s="63">
        <v>0</v>
      </c>
      <c r="K41" s="151">
        <v>-10154.450000000001</v>
      </c>
      <c r="L41" s="63">
        <v>0</v>
      </c>
      <c r="M41" s="63">
        <v>0</v>
      </c>
      <c r="N41"/>
      <c r="O41"/>
      <c r="P41"/>
      <c r="Q41"/>
      <c r="U41" s="8"/>
      <c r="V41" s="8"/>
    </row>
    <row r="42" spans="1:22" ht="15.75">
      <c r="A42" s="150"/>
      <c r="B42" s="156" t="s">
        <v>1045</v>
      </c>
      <c r="C42" s="156" t="s">
        <v>1046</v>
      </c>
      <c r="D42" s="156" t="s">
        <v>1010</v>
      </c>
      <c r="E42" s="151">
        <v>0</v>
      </c>
      <c r="F42" s="63"/>
      <c r="G42" s="151">
        <v>0</v>
      </c>
      <c r="H42" s="63"/>
      <c r="I42" s="63"/>
      <c r="J42" s="63">
        <v>0</v>
      </c>
      <c r="K42" s="151">
        <v>0</v>
      </c>
      <c r="L42" s="63">
        <v>1</v>
      </c>
      <c r="M42" s="63">
        <v>0</v>
      </c>
      <c r="N42"/>
      <c r="O42"/>
      <c r="P42"/>
      <c r="Q42"/>
      <c r="U42" s="8"/>
      <c r="V42" s="8"/>
    </row>
    <row r="43" spans="1:22" ht="15.75">
      <c r="A43" s="150"/>
      <c r="B43" s="156">
        <v>9501218121</v>
      </c>
      <c r="C43" s="156" t="s">
        <v>1047</v>
      </c>
      <c r="D43" s="156" t="s">
        <v>1010</v>
      </c>
      <c r="E43" s="151">
        <v>11423.75</v>
      </c>
      <c r="F43" s="63"/>
      <c r="G43" s="151">
        <v>11423.75</v>
      </c>
      <c r="H43" s="63"/>
      <c r="I43" s="63"/>
      <c r="J43" s="63">
        <v>0</v>
      </c>
      <c r="K43" s="151">
        <v>-11423.75</v>
      </c>
      <c r="L43" s="63">
        <v>0</v>
      </c>
      <c r="M43" s="63">
        <v>0</v>
      </c>
      <c r="N43"/>
      <c r="O43"/>
      <c r="P43"/>
      <c r="Q43"/>
      <c r="U43" s="8"/>
      <c r="V43" s="8"/>
    </row>
    <row r="44" spans="1:22">
      <c r="A44" s="150" t="s">
        <v>535</v>
      </c>
      <c r="B44" s="156">
        <v>9500936488</v>
      </c>
      <c r="C44" s="156" t="s">
        <v>1048</v>
      </c>
      <c r="D44" s="156" t="s">
        <v>1010</v>
      </c>
      <c r="E44" s="151">
        <v>0</v>
      </c>
      <c r="F44" s="63"/>
      <c r="G44" s="151">
        <v>0</v>
      </c>
      <c r="H44" s="63"/>
      <c r="I44" s="63"/>
      <c r="J44" s="63">
        <v>0</v>
      </c>
      <c r="K44" s="151">
        <v>0</v>
      </c>
      <c r="L44" s="63">
        <v>1</v>
      </c>
      <c r="M44" s="63">
        <v>0</v>
      </c>
      <c r="U44" s="8"/>
      <c r="V44" s="8"/>
    </row>
    <row r="45" spans="1:22">
      <c r="A45" s="150"/>
      <c r="B45" s="167">
        <v>9501182055</v>
      </c>
      <c r="C45" s="167" t="s">
        <v>1049</v>
      </c>
      <c r="D45" s="167" t="s">
        <v>1010</v>
      </c>
      <c r="E45" s="151">
        <v>0</v>
      </c>
      <c r="F45" s="63"/>
      <c r="G45" s="151">
        <v>0</v>
      </c>
      <c r="H45" s="63"/>
      <c r="I45" s="63"/>
      <c r="J45" s="63">
        <v>0</v>
      </c>
      <c r="K45" s="151">
        <v>0</v>
      </c>
      <c r="L45" s="63">
        <v>1</v>
      </c>
      <c r="M45" s="63">
        <v>0</v>
      </c>
      <c r="U45" s="8"/>
      <c r="V45" s="8"/>
    </row>
    <row r="46" spans="1:22">
      <c r="A46" s="150"/>
      <c r="B46" s="156">
        <v>9501181641</v>
      </c>
      <c r="C46" s="156" t="s">
        <v>1050</v>
      </c>
      <c r="D46" s="156" t="s">
        <v>1010</v>
      </c>
      <c r="E46" s="151">
        <v>0</v>
      </c>
      <c r="F46" s="63"/>
      <c r="G46" s="151">
        <v>0</v>
      </c>
      <c r="H46" s="63"/>
      <c r="I46" s="63"/>
      <c r="J46" s="63">
        <v>0</v>
      </c>
      <c r="K46" s="151">
        <v>0</v>
      </c>
      <c r="L46" s="63">
        <v>1</v>
      </c>
      <c r="M46" s="63">
        <v>0</v>
      </c>
      <c r="U46" s="8"/>
      <c r="V46" s="8"/>
    </row>
    <row r="47" spans="1:22">
      <c r="A47" s="150"/>
      <c r="B47" s="156">
        <v>9501206438</v>
      </c>
      <c r="C47" s="156" t="s">
        <v>1051</v>
      </c>
      <c r="D47" s="156" t="s">
        <v>1010</v>
      </c>
      <c r="E47" s="151">
        <v>0</v>
      </c>
      <c r="F47" s="63"/>
      <c r="G47" s="151">
        <v>0</v>
      </c>
      <c r="H47" s="63"/>
      <c r="I47" s="63"/>
      <c r="J47" s="63">
        <v>0</v>
      </c>
      <c r="K47" s="151">
        <v>0</v>
      </c>
      <c r="L47" s="63">
        <v>1</v>
      </c>
      <c r="M47" s="63">
        <v>0</v>
      </c>
      <c r="U47" s="8"/>
      <c r="V47" s="8"/>
    </row>
    <row r="48" spans="1:22">
      <c r="A48" s="150"/>
      <c r="B48" s="156">
        <v>9501141818</v>
      </c>
      <c r="C48" s="156" t="s">
        <v>1052</v>
      </c>
      <c r="D48" s="156" t="s">
        <v>1010</v>
      </c>
      <c r="E48" s="151">
        <v>0</v>
      </c>
      <c r="F48" s="63"/>
      <c r="G48" s="151">
        <v>0</v>
      </c>
      <c r="H48" s="63"/>
      <c r="I48" s="63"/>
      <c r="J48" s="63">
        <v>0</v>
      </c>
      <c r="K48" s="151">
        <v>0</v>
      </c>
      <c r="L48" s="63">
        <v>1</v>
      </c>
      <c r="M48" s="63">
        <v>0</v>
      </c>
      <c r="U48" s="8"/>
      <c r="V48" s="8"/>
    </row>
    <row r="49" spans="1:22">
      <c r="A49" s="150"/>
      <c r="B49" s="156">
        <v>9501134266</v>
      </c>
      <c r="C49" s="156" t="s">
        <v>1053</v>
      </c>
      <c r="D49" s="156" t="s">
        <v>1010</v>
      </c>
      <c r="E49" s="151">
        <v>0</v>
      </c>
      <c r="F49" s="63"/>
      <c r="G49" s="151">
        <v>0</v>
      </c>
      <c r="H49" s="63"/>
      <c r="I49" s="63"/>
      <c r="J49" s="63">
        <v>0</v>
      </c>
      <c r="K49" s="151">
        <v>0</v>
      </c>
      <c r="L49" s="63">
        <v>1</v>
      </c>
      <c r="M49" s="63">
        <v>0</v>
      </c>
      <c r="U49" s="8"/>
      <c r="V49" s="8"/>
    </row>
    <row r="50" spans="1:22">
      <c r="A50" s="150"/>
      <c r="B50" s="156">
        <v>9501206306</v>
      </c>
      <c r="C50" s="156" t="s">
        <v>1054</v>
      </c>
      <c r="D50" s="156" t="s">
        <v>1010</v>
      </c>
      <c r="E50" s="151">
        <v>23206.25</v>
      </c>
      <c r="F50" s="63"/>
      <c r="G50" s="151">
        <v>23206.25</v>
      </c>
      <c r="H50" s="63"/>
      <c r="I50" s="63"/>
      <c r="J50" s="63">
        <v>0</v>
      </c>
      <c r="K50" s="151">
        <v>-23206.25</v>
      </c>
      <c r="L50" s="63">
        <v>0</v>
      </c>
      <c r="M50" s="63">
        <v>0</v>
      </c>
      <c r="U50" s="8"/>
      <c r="V50" s="8"/>
    </row>
    <row r="51" spans="1:22">
      <c r="A51" s="150"/>
      <c r="B51" s="156">
        <v>9501180872</v>
      </c>
      <c r="C51" s="156" t="s">
        <v>1055</v>
      </c>
      <c r="D51" s="156" t="s">
        <v>1010</v>
      </c>
      <c r="E51" s="151">
        <v>0</v>
      </c>
      <c r="F51" s="63"/>
      <c r="G51" s="151">
        <v>0</v>
      </c>
      <c r="H51" s="63"/>
      <c r="I51" s="63"/>
      <c r="J51" s="63">
        <v>0</v>
      </c>
      <c r="K51" s="151">
        <v>0</v>
      </c>
      <c r="L51" s="63">
        <v>1</v>
      </c>
      <c r="M51" s="63">
        <v>0</v>
      </c>
      <c r="U51" s="8"/>
      <c r="V51" s="8"/>
    </row>
    <row r="52" spans="1:22">
      <c r="A52" s="150" t="s">
        <v>33</v>
      </c>
      <c r="B52" s="167">
        <v>9500926776</v>
      </c>
      <c r="C52" s="167" t="s">
        <v>1056</v>
      </c>
      <c r="D52" s="156" t="s">
        <v>1007</v>
      </c>
      <c r="E52" s="151">
        <v>854500</v>
      </c>
      <c r="F52" s="63"/>
      <c r="G52" s="151">
        <v>854500</v>
      </c>
      <c r="H52" s="63"/>
      <c r="I52" s="63"/>
      <c r="J52" s="63">
        <v>0</v>
      </c>
      <c r="K52" s="151">
        <v>-854500</v>
      </c>
      <c r="L52" s="63">
        <v>0</v>
      </c>
      <c r="M52" s="63">
        <v>0</v>
      </c>
      <c r="U52" s="8"/>
      <c r="V52" s="8"/>
    </row>
    <row r="53" spans="1:22">
      <c r="A53" s="150"/>
      <c r="B53" s="156">
        <v>9501190667</v>
      </c>
      <c r="C53" s="156" t="s">
        <v>1057</v>
      </c>
      <c r="D53" s="156" t="s">
        <v>1013</v>
      </c>
      <c r="E53" s="151">
        <v>4166.67</v>
      </c>
      <c r="F53" s="63"/>
      <c r="G53" s="151">
        <v>4166.67</v>
      </c>
      <c r="H53" s="63"/>
      <c r="I53" s="63"/>
      <c r="J53" s="63">
        <v>0</v>
      </c>
      <c r="K53" s="151">
        <v>-4166.67</v>
      </c>
      <c r="L53" s="63">
        <v>0</v>
      </c>
      <c r="M53" s="63">
        <v>0</v>
      </c>
      <c r="U53" s="8"/>
      <c r="V53" s="8"/>
    </row>
    <row r="54" spans="1:22">
      <c r="A54" s="150"/>
      <c r="B54" s="156" t="s">
        <v>1058</v>
      </c>
      <c r="C54" s="156" t="s">
        <v>1059</v>
      </c>
      <c r="D54" s="156" t="s">
        <v>1013</v>
      </c>
      <c r="E54" s="151">
        <v>387633.33</v>
      </c>
      <c r="F54" s="63"/>
      <c r="G54" s="151">
        <v>387633.33</v>
      </c>
      <c r="H54" s="63"/>
      <c r="I54" s="63"/>
      <c r="J54" s="63">
        <v>0</v>
      </c>
      <c r="K54" s="151">
        <v>-387633.33</v>
      </c>
      <c r="L54" s="63">
        <v>0</v>
      </c>
      <c r="M54" s="63">
        <v>0</v>
      </c>
      <c r="U54" s="8"/>
      <c r="V54" s="8"/>
    </row>
    <row r="55" spans="1:22">
      <c r="A55" s="150"/>
      <c r="B55" s="156" t="s">
        <v>1060</v>
      </c>
      <c r="C55" s="156" t="s">
        <v>1061</v>
      </c>
      <c r="D55" s="156" t="s">
        <v>1013</v>
      </c>
      <c r="E55" s="151">
        <v>31350</v>
      </c>
      <c r="F55" s="63"/>
      <c r="G55" s="151">
        <v>31350</v>
      </c>
      <c r="H55" s="63"/>
      <c r="I55" s="63"/>
      <c r="J55" s="63">
        <v>0</v>
      </c>
      <c r="K55" s="151">
        <v>-31350</v>
      </c>
      <c r="L55" s="63">
        <v>0</v>
      </c>
      <c r="M55" s="63">
        <v>0</v>
      </c>
      <c r="U55" s="8"/>
      <c r="V55" s="8"/>
    </row>
    <row r="56" spans="1:22">
      <c r="A56" s="150"/>
      <c r="B56" s="156" t="s">
        <v>1062</v>
      </c>
      <c r="C56" s="156" t="s">
        <v>1063</v>
      </c>
      <c r="D56" s="156" t="s">
        <v>1013</v>
      </c>
      <c r="E56" s="151">
        <v>96183.33</v>
      </c>
      <c r="F56" s="63"/>
      <c r="G56" s="151">
        <v>96183.33</v>
      </c>
      <c r="H56" s="63"/>
      <c r="I56" s="63"/>
      <c r="J56" s="63">
        <v>0</v>
      </c>
      <c r="K56" s="151">
        <v>-96183.33</v>
      </c>
      <c r="L56" s="63">
        <v>0</v>
      </c>
      <c r="M56" s="63">
        <v>0</v>
      </c>
      <c r="U56" s="8"/>
      <c r="V56" s="8"/>
    </row>
    <row r="57" spans="1:22">
      <c r="A57" s="150"/>
      <c r="B57" s="156"/>
      <c r="C57" s="156" t="s">
        <v>1064</v>
      </c>
      <c r="D57" s="156" t="s">
        <v>1013</v>
      </c>
      <c r="E57" s="151">
        <v>10000</v>
      </c>
      <c r="F57" s="63"/>
      <c r="G57" s="151">
        <v>10000</v>
      </c>
      <c r="H57" s="63"/>
      <c r="I57" s="63"/>
      <c r="J57" s="63">
        <v>0</v>
      </c>
      <c r="K57" s="151">
        <v>-10000</v>
      </c>
      <c r="L57" s="63">
        <v>0</v>
      </c>
      <c r="M57" s="63">
        <v>0</v>
      </c>
      <c r="U57" s="8"/>
      <c r="V57" s="8"/>
    </row>
    <row r="58" spans="1:22">
      <c r="A58" s="150"/>
      <c r="B58" s="156" t="s">
        <v>1065</v>
      </c>
      <c r="C58" s="156" t="s">
        <v>1066</v>
      </c>
      <c r="D58" s="156" t="s">
        <v>1013</v>
      </c>
      <c r="E58" s="151">
        <v>29750</v>
      </c>
      <c r="F58" s="63"/>
      <c r="G58" s="151">
        <v>29750</v>
      </c>
      <c r="H58" s="63"/>
      <c r="I58" s="63"/>
      <c r="J58" s="63">
        <v>0</v>
      </c>
      <c r="K58" s="151">
        <v>-29750</v>
      </c>
      <c r="L58" s="63">
        <v>0</v>
      </c>
      <c r="M58" s="63">
        <v>0</v>
      </c>
      <c r="U58" s="8"/>
      <c r="V58" s="8"/>
    </row>
    <row r="59" spans="1:22">
      <c r="A59" s="150"/>
      <c r="B59" s="156" t="s">
        <v>1067</v>
      </c>
      <c r="C59" s="156" t="s">
        <v>1068</v>
      </c>
      <c r="D59" s="156" t="s">
        <v>1013</v>
      </c>
      <c r="E59" s="151">
        <v>88200</v>
      </c>
      <c r="F59" s="63"/>
      <c r="G59" s="151">
        <v>88200</v>
      </c>
      <c r="H59" s="63"/>
      <c r="I59" s="63"/>
      <c r="J59" s="63">
        <v>0</v>
      </c>
      <c r="K59" s="151">
        <v>-88200</v>
      </c>
      <c r="L59" s="63">
        <v>0</v>
      </c>
      <c r="M59" s="63">
        <v>0</v>
      </c>
      <c r="U59" s="8"/>
      <c r="V59" s="8"/>
    </row>
    <row r="60" spans="1:22">
      <c r="A60" s="150"/>
      <c r="B60" s="156" t="s">
        <v>1069</v>
      </c>
      <c r="C60" s="156" t="s">
        <v>1070</v>
      </c>
      <c r="D60" s="156" t="s">
        <v>1013</v>
      </c>
      <c r="E60" s="151">
        <v>36083.33</v>
      </c>
      <c r="F60" s="63"/>
      <c r="G60" s="151">
        <v>36083.33</v>
      </c>
      <c r="H60" s="63"/>
      <c r="I60" s="63"/>
      <c r="J60" s="63">
        <v>0</v>
      </c>
      <c r="K60" s="151">
        <v>-36083.33</v>
      </c>
      <c r="L60" s="63">
        <v>0</v>
      </c>
      <c r="M60" s="63">
        <v>0</v>
      </c>
      <c r="U60" s="8"/>
      <c r="V60" s="8"/>
    </row>
    <row r="61" spans="1:22">
      <c r="A61" s="150"/>
      <c r="B61" s="156" t="s">
        <v>1071</v>
      </c>
      <c r="C61" s="156" t="s">
        <v>1072</v>
      </c>
      <c r="D61" s="156" t="s">
        <v>1013</v>
      </c>
      <c r="E61" s="151">
        <v>122683.33</v>
      </c>
      <c r="F61" s="63"/>
      <c r="G61" s="151">
        <v>122683.33</v>
      </c>
      <c r="H61" s="63"/>
      <c r="I61" s="63"/>
      <c r="J61" s="63">
        <v>0</v>
      </c>
      <c r="K61" s="151">
        <v>-122683.33</v>
      </c>
      <c r="L61" s="63">
        <v>0</v>
      </c>
      <c r="M61" s="63">
        <v>0</v>
      </c>
      <c r="U61" s="8"/>
      <c r="V61" s="8"/>
    </row>
    <row r="62" spans="1:22">
      <c r="A62" s="150"/>
      <c r="B62" s="156" t="s">
        <v>1073</v>
      </c>
      <c r="C62" s="156" t="s">
        <v>1074</v>
      </c>
      <c r="D62" s="156" t="s">
        <v>1013</v>
      </c>
      <c r="E62" s="151">
        <v>48116.67</v>
      </c>
      <c r="F62" s="63"/>
      <c r="G62" s="151">
        <v>48116.67</v>
      </c>
      <c r="H62" s="63"/>
      <c r="I62" s="63"/>
      <c r="J62" s="63">
        <v>0</v>
      </c>
      <c r="K62" s="151">
        <v>-48116.67</v>
      </c>
      <c r="L62" s="63">
        <v>0</v>
      </c>
      <c r="M62" s="63">
        <v>0</v>
      </c>
      <c r="U62" s="8"/>
      <c r="V62" s="8"/>
    </row>
    <row r="63" spans="1:22">
      <c r="A63" s="150"/>
      <c r="B63" s="156" t="s">
        <v>1075</v>
      </c>
      <c r="C63" s="156" t="s">
        <v>1076</v>
      </c>
      <c r="D63" s="156" t="s">
        <v>1013</v>
      </c>
      <c r="E63" s="151">
        <v>27992</v>
      </c>
      <c r="F63" s="63"/>
      <c r="G63" s="151">
        <v>27992</v>
      </c>
      <c r="H63" s="63"/>
      <c r="I63" s="63"/>
      <c r="J63" s="63">
        <v>0</v>
      </c>
      <c r="K63" s="151">
        <v>-27992</v>
      </c>
      <c r="L63" s="63">
        <v>0</v>
      </c>
      <c r="M63" s="63">
        <v>0</v>
      </c>
      <c r="U63" s="8"/>
      <c r="V63" s="8"/>
    </row>
    <row r="64" spans="1:22">
      <c r="A64" s="150" t="s">
        <v>1077</v>
      </c>
      <c r="B64" s="156">
        <v>9501046636</v>
      </c>
      <c r="C64" s="156" t="s">
        <v>1078</v>
      </c>
      <c r="D64" s="156" t="s">
        <v>1010</v>
      </c>
      <c r="E64" s="151">
        <v>0</v>
      </c>
      <c r="F64" s="63"/>
      <c r="G64" s="151">
        <v>0</v>
      </c>
      <c r="H64" s="63"/>
      <c r="I64" s="63"/>
      <c r="J64" s="63">
        <v>0</v>
      </c>
      <c r="K64" s="151">
        <v>0</v>
      </c>
      <c r="L64" s="63">
        <v>1</v>
      </c>
      <c r="M64" s="63">
        <v>0</v>
      </c>
      <c r="U64" s="8"/>
      <c r="V64" s="8"/>
    </row>
    <row r="65" spans="1:22">
      <c r="A65" s="150"/>
      <c r="B65" s="156">
        <v>9501210568</v>
      </c>
      <c r="C65" s="156" t="s">
        <v>1079</v>
      </c>
      <c r="D65" s="156" t="s">
        <v>1010</v>
      </c>
      <c r="E65" s="151">
        <v>0</v>
      </c>
      <c r="F65" s="63"/>
      <c r="G65" s="151">
        <v>0</v>
      </c>
      <c r="H65" s="63"/>
      <c r="I65" s="63"/>
      <c r="J65" s="63">
        <v>0</v>
      </c>
      <c r="K65" s="151">
        <v>0</v>
      </c>
      <c r="L65" s="63">
        <v>1</v>
      </c>
      <c r="M65" s="63">
        <v>0</v>
      </c>
      <c r="U65" s="8"/>
      <c r="V65" s="8"/>
    </row>
    <row r="66" spans="1:22">
      <c r="A66" s="150"/>
      <c r="B66" s="156"/>
      <c r="C66" s="156" t="s">
        <v>1080</v>
      </c>
      <c r="D66" s="156" t="s">
        <v>1010</v>
      </c>
      <c r="E66" s="151">
        <v>10024.1</v>
      </c>
      <c r="F66" s="63"/>
      <c r="G66" s="151">
        <v>10024.1</v>
      </c>
      <c r="H66" s="63"/>
      <c r="I66" s="63"/>
      <c r="J66" s="63">
        <v>0</v>
      </c>
      <c r="K66" s="151">
        <v>-10024.1</v>
      </c>
      <c r="L66" s="63">
        <v>0</v>
      </c>
      <c r="M66" s="63">
        <v>0</v>
      </c>
      <c r="U66" s="8"/>
      <c r="V66" s="8"/>
    </row>
    <row r="67" spans="1:22">
      <c r="A67" s="150" t="s">
        <v>620</v>
      </c>
      <c r="B67" s="156">
        <v>9500839334</v>
      </c>
      <c r="C67" s="156" t="s">
        <v>1081</v>
      </c>
      <c r="D67" s="156" t="s">
        <v>1007</v>
      </c>
      <c r="E67" s="151">
        <v>0</v>
      </c>
      <c r="F67" s="63"/>
      <c r="G67" s="151">
        <v>0</v>
      </c>
      <c r="H67" s="63"/>
      <c r="I67" s="63"/>
      <c r="J67" s="63">
        <v>0</v>
      </c>
      <c r="K67" s="151">
        <v>0</v>
      </c>
      <c r="L67" s="63">
        <v>1</v>
      </c>
      <c r="M67" s="63">
        <v>0</v>
      </c>
      <c r="U67" s="8"/>
      <c r="V67" s="8"/>
    </row>
    <row r="68" spans="1:22">
      <c r="A68" s="150"/>
      <c r="B68" s="156">
        <v>9501243631</v>
      </c>
      <c r="C68" s="156" t="s">
        <v>1082</v>
      </c>
      <c r="D68" s="156" t="s">
        <v>1019</v>
      </c>
      <c r="E68" s="151">
        <v>30000</v>
      </c>
      <c r="F68" s="63"/>
      <c r="G68" s="151">
        <v>30000</v>
      </c>
      <c r="H68" s="63"/>
      <c r="I68" s="63"/>
      <c r="J68" s="63">
        <v>0</v>
      </c>
      <c r="K68" s="151">
        <v>-30000</v>
      </c>
      <c r="L68" s="63">
        <v>0</v>
      </c>
      <c r="M68" s="63">
        <v>0</v>
      </c>
      <c r="U68" s="8"/>
      <c r="V68" s="8"/>
    </row>
    <row r="69" spans="1:22">
      <c r="A69" s="150" t="s">
        <v>206</v>
      </c>
      <c r="B69" s="156">
        <v>9501004401</v>
      </c>
      <c r="C69" s="156" t="s">
        <v>1083</v>
      </c>
      <c r="D69" s="156" t="s">
        <v>1010</v>
      </c>
      <c r="E69" s="151">
        <v>0</v>
      </c>
      <c r="F69" s="63"/>
      <c r="G69" s="151">
        <v>0</v>
      </c>
      <c r="H69" s="63"/>
      <c r="I69" s="63"/>
      <c r="J69" s="63">
        <v>0</v>
      </c>
      <c r="K69" s="151">
        <v>0</v>
      </c>
      <c r="L69" s="63">
        <v>1</v>
      </c>
      <c r="M69" s="63">
        <v>0</v>
      </c>
      <c r="U69" s="8"/>
      <c r="V69" s="8"/>
    </row>
    <row r="70" spans="1:22">
      <c r="A70" s="150" t="s">
        <v>974</v>
      </c>
      <c r="B70" s="167">
        <v>9501181921</v>
      </c>
      <c r="C70" s="167" t="s">
        <v>1084</v>
      </c>
      <c r="D70" s="167" t="s">
        <v>1010</v>
      </c>
      <c r="E70" s="151">
        <v>0</v>
      </c>
      <c r="F70" s="63"/>
      <c r="G70" s="151">
        <v>0</v>
      </c>
      <c r="H70" s="63"/>
      <c r="I70" s="63"/>
      <c r="J70" s="63">
        <v>0</v>
      </c>
      <c r="K70" s="151">
        <v>0</v>
      </c>
      <c r="L70" s="63">
        <v>1</v>
      </c>
      <c r="M70" s="63">
        <v>0</v>
      </c>
      <c r="U70" s="8"/>
      <c r="V70" s="8"/>
    </row>
    <row r="71" spans="1:22">
      <c r="A71" s="150"/>
      <c r="B71" s="156">
        <v>9501186523</v>
      </c>
      <c r="C71" s="156" t="s">
        <v>1085</v>
      </c>
      <c r="D71" s="156" t="s">
        <v>1010</v>
      </c>
      <c r="E71" s="151">
        <v>0</v>
      </c>
      <c r="F71" s="63"/>
      <c r="G71" s="151">
        <v>0</v>
      </c>
      <c r="H71" s="63"/>
      <c r="I71" s="63"/>
      <c r="J71" s="63">
        <v>0</v>
      </c>
      <c r="K71" s="151">
        <v>0</v>
      </c>
      <c r="L71" s="63">
        <v>1</v>
      </c>
      <c r="M71" s="63">
        <v>0</v>
      </c>
      <c r="U71" s="8"/>
      <c r="V71" s="8"/>
    </row>
    <row r="72" spans="1:22">
      <c r="A72" s="150"/>
      <c r="B72" s="156">
        <v>9501186948</v>
      </c>
      <c r="C72" s="156" t="s">
        <v>1086</v>
      </c>
      <c r="D72" s="156" t="s">
        <v>1010</v>
      </c>
      <c r="E72" s="151">
        <v>0</v>
      </c>
      <c r="F72" s="63"/>
      <c r="G72" s="151">
        <v>0</v>
      </c>
      <c r="H72" s="63"/>
      <c r="I72" s="63"/>
      <c r="J72" s="63">
        <v>0</v>
      </c>
      <c r="K72" s="151">
        <v>0</v>
      </c>
      <c r="L72" s="63">
        <v>1</v>
      </c>
      <c r="M72" s="63">
        <v>0</v>
      </c>
      <c r="U72" s="8"/>
      <c r="V72" s="8"/>
    </row>
    <row r="73" spans="1:22">
      <c r="A73" s="150" t="s">
        <v>1087</v>
      </c>
      <c r="B73" s="156">
        <v>9501151235</v>
      </c>
      <c r="C73" s="156" t="s">
        <v>1088</v>
      </c>
      <c r="D73" s="156" t="s">
        <v>1007</v>
      </c>
      <c r="E73" s="151">
        <v>0</v>
      </c>
      <c r="F73" s="63"/>
      <c r="G73" s="151">
        <v>0</v>
      </c>
      <c r="H73" s="63"/>
      <c r="I73" s="63"/>
      <c r="J73" s="63">
        <v>0</v>
      </c>
      <c r="K73" s="151">
        <v>0</v>
      </c>
      <c r="L73" s="63">
        <v>1</v>
      </c>
      <c r="M73" s="63">
        <v>0</v>
      </c>
      <c r="U73" s="8"/>
      <c r="V73" s="8"/>
    </row>
    <row r="74" spans="1:22">
      <c r="A74" s="150"/>
      <c r="B74" s="156">
        <v>9501302634</v>
      </c>
      <c r="C74" s="156" t="s">
        <v>1089</v>
      </c>
      <c r="D74" s="156" t="s">
        <v>1007</v>
      </c>
      <c r="E74" s="151">
        <v>131666.70000000001</v>
      </c>
      <c r="F74" s="63"/>
      <c r="G74" s="151">
        <v>131666.70000000001</v>
      </c>
      <c r="H74" s="63"/>
      <c r="I74" s="63"/>
      <c r="J74" s="63">
        <v>0</v>
      </c>
      <c r="K74" s="151">
        <v>-131666.70000000001</v>
      </c>
      <c r="L74" s="63">
        <v>0</v>
      </c>
      <c r="M74" s="63">
        <v>0</v>
      </c>
      <c r="U74" s="8"/>
      <c r="V74" s="8"/>
    </row>
    <row r="75" spans="1:22">
      <c r="A75" s="150" t="s">
        <v>644</v>
      </c>
      <c r="B75" s="156">
        <v>9501040718</v>
      </c>
      <c r="C75" s="156" t="s">
        <v>1090</v>
      </c>
      <c r="D75" s="156" t="s">
        <v>1013</v>
      </c>
      <c r="E75" s="151">
        <v>70000</v>
      </c>
      <c r="F75" s="63"/>
      <c r="G75" s="151">
        <v>70000</v>
      </c>
      <c r="H75" s="63"/>
      <c r="I75" s="63"/>
      <c r="J75" s="63">
        <v>0</v>
      </c>
      <c r="K75" s="151">
        <v>-70000</v>
      </c>
      <c r="L75" s="63">
        <v>0</v>
      </c>
      <c r="M75" s="63">
        <v>0</v>
      </c>
      <c r="U75" s="8"/>
      <c r="V75" s="8"/>
    </row>
    <row r="76" spans="1:22">
      <c r="A76" s="150"/>
      <c r="B76" s="156">
        <v>9501062399</v>
      </c>
      <c r="C76" s="156" t="s">
        <v>1091</v>
      </c>
      <c r="D76" s="156" t="s">
        <v>1013</v>
      </c>
      <c r="E76" s="151">
        <v>0</v>
      </c>
      <c r="F76" s="63"/>
      <c r="G76" s="151">
        <v>0</v>
      </c>
      <c r="H76" s="63"/>
      <c r="I76" s="63"/>
      <c r="J76" s="63">
        <v>0</v>
      </c>
      <c r="K76" s="151">
        <v>0</v>
      </c>
      <c r="L76" s="63">
        <v>1</v>
      </c>
      <c r="M76" s="63">
        <v>0</v>
      </c>
      <c r="U76" s="8"/>
      <c r="V76" s="8"/>
    </row>
    <row r="77" spans="1:22">
      <c r="A77" s="150"/>
      <c r="B77" s="156" t="s">
        <v>1092</v>
      </c>
      <c r="C77" s="156" t="s">
        <v>1093</v>
      </c>
      <c r="D77" s="156" t="s">
        <v>1013</v>
      </c>
      <c r="E77" s="151">
        <v>0</v>
      </c>
      <c r="F77" s="63"/>
      <c r="G77" s="151">
        <v>0</v>
      </c>
      <c r="H77" s="63"/>
      <c r="I77" s="63"/>
      <c r="J77" s="63">
        <v>0</v>
      </c>
      <c r="K77" s="151">
        <v>0</v>
      </c>
      <c r="L77" s="63">
        <v>1</v>
      </c>
      <c r="M77" s="63">
        <v>0</v>
      </c>
      <c r="U77" s="8"/>
      <c r="V77" s="8"/>
    </row>
    <row r="78" spans="1:22">
      <c r="A78" s="150"/>
      <c r="B78" s="156"/>
      <c r="C78" s="156" t="s">
        <v>1094</v>
      </c>
      <c r="D78" s="156" t="s">
        <v>1013</v>
      </c>
      <c r="E78" s="151">
        <v>0</v>
      </c>
      <c r="F78" s="63"/>
      <c r="G78" s="151">
        <v>0</v>
      </c>
      <c r="H78" s="63"/>
      <c r="I78" s="63"/>
      <c r="J78" s="63">
        <v>0</v>
      </c>
      <c r="K78" s="151">
        <v>0</v>
      </c>
      <c r="L78" s="63">
        <v>1</v>
      </c>
      <c r="M78" s="63">
        <v>0</v>
      </c>
      <c r="U78" s="8"/>
      <c r="V78" s="8"/>
    </row>
    <row r="79" spans="1:22">
      <c r="A79" s="150"/>
      <c r="B79" s="156"/>
      <c r="C79" s="156" t="s">
        <v>1095</v>
      </c>
      <c r="D79" s="156" t="s">
        <v>1013</v>
      </c>
      <c r="E79" s="151">
        <v>10000</v>
      </c>
      <c r="F79" s="63"/>
      <c r="G79" s="151">
        <v>10000</v>
      </c>
      <c r="H79" s="63"/>
      <c r="I79" s="63"/>
      <c r="J79" s="63">
        <v>0</v>
      </c>
      <c r="K79" s="151">
        <v>-10000</v>
      </c>
      <c r="L79" s="63">
        <v>0</v>
      </c>
      <c r="M79" s="63">
        <v>0</v>
      </c>
      <c r="U79" s="8"/>
      <c r="V79" s="8"/>
    </row>
    <row r="80" spans="1:22">
      <c r="A80" s="150"/>
      <c r="B80" s="156"/>
      <c r="C80" s="156" t="s">
        <v>1096</v>
      </c>
      <c r="D80" s="156" t="s">
        <v>1013</v>
      </c>
      <c r="E80" s="151">
        <v>0</v>
      </c>
      <c r="F80" s="63"/>
      <c r="G80" s="151">
        <v>0</v>
      </c>
      <c r="H80" s="63"/>
      <c r="I80" s="63"/>
      <c r="J80" s="63">
        <v>0</v>
      </c>
      <c r="K80" s="151">
        <v>0</v>
      </c>
      <c r="L80" s="63">
        <v>11</v>
      </c>
      <c r="M80" s="63">
        <v>0</v>
      </c>
      <c r="U80" s="8"/>
      <c r="V80" s="8"/>
    </row>
    <row r="81" spans="1:22">
      <c r="A81" s="150" t="s">
        <v>280</v>
      </c>
      <c r="B81" s="156">
        <v>9501288626</v>
      </c>
      <c r="C81" s="156" t="s">
        <v>1097</v>
      </c>
      <c r="D81" s="156" t="s">
        <v>1013</v>
      </c>
      <c r="E81" s="151">
        <v>26030</v>
      </c>
      <c r="F81" s="63"/>
      <c r="G81" s="151">
        <v>26030</v>
      </c>
      <c r="H81" s="63"/>
      <c r="I81" s="63"/>
      <c r="J81" s="63">
        <v>0</v>
      </c>
      <c r="K81" s="151">
        <v>-26030</v>
      </c>
      <c r="L81" s="63">
        <v>3</v>
      </c>
      <c r="M81" s="63">
        <v>0</v>
      </c>
      <c r="U81" s="8"/>
      <c r="V81" s="8"/>
    </row>
    <row r="82" spans="1:22">
      <c r="A82" s="150" t="s">
        <v>453</v>
      </c>
      <c r="B82" s="156">
        <v>9501144589</v>
      </c>
      <c r="C82" s="156" t="s">
        <v>1098</v>
      </c>
      <c r="D82" s="156" t="s">
        <v>1013</v>
      </c>
      <c r="E82" s="151">
        <v>0</v>
      </c>
      <c r="F82" s="63"/>
      <c r="G82" s="151">
        <v>0</v>
      </c>
      <c r="H82" s="63"/>
      <c r="I82" s="63"/>
      <c r="J82" s="63">
        <v>0</v>
      </c>
      <c r="K82" s="151">
        <v>0</v>
      </c>
      <c r="L82" s="63">
        <v>1</v>
      </c>
      <c r="M82" s="63">
        <v>0</v>
      </c>
      <c r="U82" s="8"/>
      <c r="V82" s="8"/>
    </row>
    <row r="83" spans="1:22">
      <c r="A83" s="150"/>
      <c r="B83" s="156">
        <v>9501215637</v>
      </c>
      <c r="C83" s="156" t="s">
        <v>1099</v>
      </c>
      <c r="D83" s="156" t="s">
        <v>1013</v>
      </c>
      <c r="E83" s="151">
        <v>0</v>
      </c>
      <c r="F83" s="63"/>
      <c r="G83" s="151">
        <v>0</v>
      </c>
      <c r="H83" s="63"/>
      <c r="I83" s="63"/>
      <c r="J83" s="63">
        <v>0</v>
      </c>
      <c r="K83" s="151">
        <v>0</v>
      </c>
      <c r="L83" s="63">
        <v>3</v>
      </c>
      <c r="M83" s="63">
        <v>0</v>
      </c>
      <c r="U83" s="8"/>
      <c r="V83" s="8"/>
    </row>
    <row r="84" spans="1:22">
      <c r="A84" s="150"/>
      <c r="B84" s="156" t="s">
        <v>1100</v>
      </c>
      <c r="C84" s="156" t="s">
        <v>1101</v>
      </c>
      <c r="D84" s="156" t="s">
        <v>1013</v>
      </c>
      <c r="E84" s="151">
        <v>57558.6</v>
      </c>
      <c r="F84" s="63"/>
      <c r="G84" s="151">
        <v>57558.6</v>
      </c>
      <c r="H84" s="63"/>
      <c r="I84" s="63"/>
      <c r="J84" s="63">
        <v>0</v>
      </c>
      <c r="K84" s="151">
        <v>-57558.6</v>
      </c>
      <c r="L84" s="63">
        <v>7</v>
      </c>
      <c r="M84" s="63">
        <v>0</v>
      </c>
      <c r="U84" s="8"/>
      <c r="V84" s="8"/>
    </row>
    <row r="85" spans="1:22">
      <c r="A85" s="150" t="s">
        <v>1102</v>
      </c>
      <c r="B85" s="167">
        <v>9501171323</v>
      </c>
      <c r="C85" s="167" t="s">
        <v>1103</v>
      </c>
      <c r="D85" s="167" t="s">
        <v>1010</v>
      </c>
      <c r="E85" s="151">
        <v>0</v>
      </c>
      <c r="F85" s="63"/>
      <c r="G85" s="151">
        <v>0</v>
      </c>
      <c r="H85" s="63"/>
      <c r="I85" s="63"/>
      <c r="J85" s="63">
        <v>0</v>
      </c>
      <c r="K85" s="151">
        <v>0</v>
      </c>
      <c r="L85" s="63">
        <v>1</v>
      </c>
      <c r="M85" s="63">
        <v>0</v>
      </c>
      <c r="U85" s="8"/>
      <c r="V85" s="8"/>
    </row>
    <row r="86" spans="1:22">
      <c r="A86" s="150" t="s">
        <v>1104</v>
      </c>
      <c r="B86" s="156">
        <v>9501212179</v>
      </c>
      <c r="C86" s="156" t="s">
        <v>1105</v>
      </c>
      <c r="D86" s="156" t="s">
        <v>1013</v>
      </c>
      <c r="E86" s="151">
        <v>29497.5</v>
      </c>
      <c r="F86" s="63"/>
      <c r="G86" s="151">
        <v>29497.5</v>
      </c>
      <c r="H86" s="63"/>
      <c r="I86" s="63"/>
      <c r="J86" s="63">
        <v>0</v>
      </c>
      <c r="K86" s="151">
        <v>-29497.5</v>
      </c>
      <c r="L86" s="63">
        <v>0</v>
      </c>
      <c r="M86" s="63">
        <v>0</v>
      </c>
      <c r="U86" s="8"/>
      <c r="V86" s="8"/>
    </row>
    <row r="87" spans="1:22">
      <c r="A87" s="150"/>
      <c r="B87" s="156" t="s">
        <v>1106</v>
      </c>
      <c r="C87" s="156" t="s">
        <v>1107</v>
      </c>
      <c r="D87" s="156" t="s">
        <v>1013</v>
      </c>
      <c r="E87" s="151">
        <v>3000</v>
      </c>
      <c r="F87" s="63"/>
      <c r="G87" s="151">
        <v>3000</v>
      </c>
      <c r="H87" s="63"/>
      <c r="I87" s="63"/>
      <c r="J87" s="63">
        <v>0</v>
      </c>
      <c r="K87" s="151">
        <v>-3000</v>
      </c>
      <c r="L87" s="63">
        <v>0</v>
      </c>
      <c r="M87" s="63">
        <v>0</v>
      </c>
      <c r="U87" s="8"/>
      <c r="V87" s="8"/>
    </row>
    <row r="88" spans="1:22">
      <c r="A88" s="150"/>
      <c r="B88" s="156" t="s">
        <v>1108</v>
      </c>
      <c r="C88" s="156" t="s">
        <v>1109</v>
      </c>
      <c r="D88" s="156" t="s">
        <v>1013</v>
      </c>
      <c r="E88" s="151">
        <v>0</v>
      </c>
      <c r="F88" s="63"/>
      <c r="G88" s="151">
        <v>0</v>
      </c>
      <c r="H88" s="63"/>
      <c r="I88" s="63"/>
      <c r="J88" s="63">
        <v>0</v>
      </c>
      <c r="K88" s="151">
        <v>0</v>
      </c>
      <c r="L88" s="63">
        <v>1</v>
      </c>
      <c r="M88" s="63">
        <v>0</v>
      </c>
      <c r="U88" s="8"/>
      <c r="V88" s="8"/>
    </row>
    <row r="89" spans="1:22">
      <c r="A89" s="150"/>
      <c r="B89" s="156">
        <v>9501250605</v>
      </c>
      <c r="C89" s="156" t="s">
        <v>1110</v>
      </c>
      <c r="D89" s="156" t="s">
        <v>1013</v>
      </c>
      <c r="E89" s="151">
        <v>0</v>
      </c>
      <c r="F89" s="63"/>
      <c r="G89" s="151">
        <v>0</v>
      </c>
      <c r="H89" s="63"/>
      <c r="I89" s="63"/>
      <c r="J89" s="63">
        <v>0</v>
      </c>
      <c r="K89" s="151">
        <v>0</v>
      </c>
      <c r="L89" s="63">
        <v>1</v>
      </c>
      <c r="M89" s="63">
        <v>0</v>
      </c>
      <c r="U89" s="8"/>
      <c r="V89" s="8"/>
    </row>
    <row r="90" spans="1:22">
      <c r="A90" s="150"/>
      <c r="B90" s="156">
        <v>9501171002</v>
      </c>
      <c r="C90" s="156" t="s">
        <v>1111</v>
      </c>
      <c r="D90" s="156" t="s">
        <v>1013</v>
      </c>
      <c r="E90" s="151">
        <v>20000</v>
      </c>
      <c r="F90" s="63"/>
      <c r="G90" s="151">
        <v>20000</v>
      </c>
      <c r="H90" s="63"/>
      <c r="I90" s="63"/>
      <c r="J90" s="63">
        <v>0</v>
      </c>
      <c r="K90" s="151">
        <v>-20000</v>
      </c>
      <c r="L90" s="63">
        <v>0</v>
      </c>
      <c r="M90" s="63">
        <v>0</v>
      </c>
      <c r="U90" s="8"/>
      <c r="V90" s="8"/>
    </row>
    <row r="91" spans="1:22">
      <c r="A91" s="150" t="s">
        <v>384</v>
      </c>
      <c r="B91" s="167">
        <v>9501146176</v>
      </c>
      <c r="C91" s="167" t="s">
        <v>1112</v>
      </c>
      <c r="D91" s="167" t="s">
        <v>1013</v>
      </c>
      <c r="E91" s="151">
        <v>6521</v>
      </c>
      <c r="F91" s="63"/>
      <c r="G91" s="151">
        <v>6521</v>
      </c>
      <c r="H91" s="63"/>
      <c r="I91" s="63"/>
      <c r="J91" s="63">
        <v>0</v>
      </c>
      <c r="K91" s="151">
        <v>-6521</v>
      </c>
      <c r="L91" s="63">
        <v>1</v>
      </c>
      <c r="M91" s="63">
        <v>0</v>
      </c>
      <c r="U91" s="8"/>
      <c r="V91" s="8"/>
    </row>
    <row r="92" spans="1:22">
      <c r="A92" s="150"/>
      <c r="B92" s="156">
        <v>9501170707</v>
      </c>
      <c r="C92" s="167" t="s">
        <v>1113</v>
      </c>
      <c r="D92" s="167" t="s">
        <v>1013</v>
      </c>
      <c r="E92" s="151">
        <v>24840</v>
      </c>
      <c r="F92" s="63"/>
      <c r="G92" s="151">
        <v>24840</v>
      </c>
      <c r="H92" s="63"/>
      <c r="I92" s="63"/>
      <c r="J92" s="63">
        <v>0</v>
      </c>
      <c r="K92" s="151">
        <v>-24840</v>
      </c>
      <c r="L92" s="63">
        <v>2</v>
      </c>
      <c r="M92" s="63">
        <v>0</v>
      </c>
      <c r="U92" s="8"/>
      <c r="V92" s="8"/>
    </row>
    <row r="93" spans="1:22">
      <c r="A93" s="150"/>
      <c r="B93" s="156"/>
      <c r="C93" s="156" t="s">
        <v>1114</v>
      </c>
      <c r="D93" s="156" t="s">
        <v>1013</v>
      </c>
      <c r="E93" s="151">
        <v>9405</v>
      </c>
      <c r="F93" s="63"/>
      <c r="G93" s="151">
        <v>9405</v>
      </c>
      <c r="H93" s="63"/>
      <c r="I93" s="63"/>
      <c r="J93" s="63">
        <v>0</v>
      </c>
      <c r="K93" s="151">
        <v>-9405</v>
      </c>
      <c r="L93" s="63">
        <v>2</v>
      </c>
      <c r="M93" s="63">
        <v>0</v>
      </c>
      <c r="U93" s="8"/>
      <c r="V93" s="8"/>
    </row>
    <row r="94" spans="1:22">
      <c r="A94" s="150"/>
      <c r="B94" s="156">
        <v>9501178705</v>
      </c>
      <c r="C94" s="156" t="s">
        <v>1115</v>
      </c>
      <c r="D94" s="156" t="s">
        <v>1013</v>
      </c>
      <c r="E94" s="151">
        <v>0</v>
      </c>
      <c r="F94" s="63"/>
      <c r="G94" s="151">
        <v>0</v>
      </c>
      <c r="H94" s="63"/>
      <c r="I94" s="63"/>
      <c r="J94" s="63">
        <v>0</v>
      </c>
      <c r="K94" s="151">
        <v>0</v>
      </c>
      <c r="L94" s="63">
        <v>2</v>
      </c>
      <c r="M94" s="63">
        <v>0</v>
      </c>
      <c r="U94" s="8"/>
      <c r="V94" s="8"/>
    </row>
    <row r="95" spans="1:22">
      <c r="A95" s="150"/>
      <c r="B95" s="156" t="s">
        <v>1116</v>
      </c>
      <c r="C95" s="156" t="s">
        <v>1117</v>
      </c>
      <c r="D95" s="156" t="s">
        <v>1013</v>
      </c>
      <c r="E95" s="151">
        <v>0</v>
      </c>
      <c r="F95" s="63"/>
      <c r="G95" s="151">
        <v>0</v>
      </c>
      <c r="H95" s="63"/>
      <c r="I95" s="63"/>
      <c r="J95" s="63">
        <v>0</v>
      </c>
      <c r="K95" s="151">
        <v>0</v>
      </c>
      <c r="L95" s="63">
        <v>2</v>
      </c>
      <c r="M95" s="63">
        <v>0</v>
      </c>
      <c r="U95" s="8"/>
      <c r="V95" s="8"/>
    </row>
    <row r="96" spans="1:22">
      <c r="A96" s="150" t="s">
        <v>1118</v>
      </c>
      <c r="B96" s="156">
        <v>9501027326</v>
      </c>
      <c r="C96" s="156" t="s">
        <v>1119</v>
      </c>
      <c r="D96" s="156" t="s">
        <v>1013</v>
      </c>
      <c r="E96" s="151">
        <v>0</v>
      </c>
      <c r="F96" s="63"/>
      <c r="G96" s="151">
        <v>0</v>
      </c>
      <c r="H96" s="63"/>
      <c r="I96" s="63"/>
      <c r="J96" s="63">
        <v>0</v>
      </c>
      <c r="K96" s="151">
        <v>0</v>
      </c>
      <c r="L96" s="63">
        <v>15</v>
      </c>
      <c r="M96" s="63">
        <v>0</v>
      </c>
      <c r="U96" s="8"/>
      <c r="V96" s="8"/>
    </row>
    <row r="97" spans="1:22">
      <c r="A97" s="150"/>
      <c r="B97" s="156"/>
      <c r="C97" s="156" t="s">
        <v>1120</v>
      </c>
      <c r="D97" s="156" t="s">
        <v>1013</v>
      </c>
      <c r="E97" s="151">
        <v>0</v>
      </c>
      <c r="F97" s="63"/>
      <c r="G97" s="151">
        <v>0</v>
      </c>
      <c r="H97" s="63"/>
      <c r="I97" s="63"/>
      <c r="J97" s="63">
        <v>0</v>
      </c>
      <c r="K97" s="151">
        <v>0</v>
      </c>
      <c r="L97" s="63">
        <v>1</v>
      </c>
      <c r="M97" s="63">
        <v>0</v>
      </c>
      <c r="U97" s="8"/>
      <c r="V97" s="8"/>
    </row>
    <row r="98" spans="1:22">
      <c r="A98" s="150"/>
      <c r="B98" s="167">
        <v>9501156910</v>
      </c>
      <c r="C98" s="167" t="s">
        <v>1121</v>
      </c>
      <c r="D98" s="167" t="s">
        <v>1013</v>
      </c>
      <c r="E98" s="151">
        <v>0</v>
      </c>
      <c r="F98" s="63"/>
      <c r="G98" s="151">
        <v>0</v>
      </c>
      <c r="H98" s="63"/>
      <c r="I98" s="63"/>
      <c r="J98" s="63">
        <v>0</v>
      </c>
      <c r="K98" s="151">
        <v>0</v>
      </c>
      <c r="L98" s="63">
        <v>4</v>
      </c>
      <c r="M98" s="63">
        <v>0</v>
      </c>
      <c r="U98" s="8"/>
      <c r="V98" s="8"/>
    </row>
    <row r="99" spans="1:22">
      <c r="A99" s="150" t="s">
        <v>1122</v>
      </c>
      <c r="B99" s="156">
        <v>9501197819</v>
      </c>
      <c r="C99" s="156" t="s">
        <v>1123</v>
      </c>
      <c r="D99" s="156" t="s">
        <v>1007</v>
      </c>
      <c r="E99" s="151">
        <v>0</v>
      </c>
      <c r="F99" s="63"/>
      <c r="G99" s="151">
        <v>0</v>
      </c>
      <c r="H99" s="63"/>
      <c r="I99" s="63"/>
      <c r="J99" s="63">
        <v>0</v>
      </c>
      <c r="K99" s="151">
        <v>0</v>
      </c>
      <c r="L99" s="63">
        <v>1</v>
      </c>
      <c r="M99" s="63">
        <v>0</v>
      </c>
      <c r="U99" s="8"/>
      <c r="V99" s="8"/>
    </row>
    <row r="100" spans="1:22">
      <c r="A100" s="150"/>
      <c r="B100" s="156">
        <v>9501207588</v>
      </c>
      <c r="C100" s="156" t="s">
        <v>1124</v>
      </c>
      <c r="D100" s="156" t="s">
        <v>1007</v>
      </c>
      <c r="E100" s="151">
        <v>26027</v>
      </c>
      <c r="F100" s="63"/>
      <c r="G100" s="151">
        <v>26027</v>
      </c>
      <c r="H100" s="63"/>
      <c r="I100" s="63"/>
      <c r="J100" s="63">
        <v>0</v>
      </c>
      <c r="K100" s="151">
        <v>-26027</v>
      </c>
      <c r="L100" s="63">
        <v>0</v>
      </c>
      <c r="M100" s="63">
        <v>0</v>
      </c>
      <c r="U100" s="8"/>
      <c r="V100" s="8"/>
    </row>
    <row r="101" spans="1:22">
      <c r="A101" s="150" t="s">
        <v>1125</v>
      </c>
      <c r="B101" s="156">
        <v>9501164886</v>
      </c>
      <c r="C101" s="156" t="s">
        <v>1126</v>
      </c>
      <c r="D101" s="156" t="s">
        <v>1007</v>
      </c>
      <c r="E101" s="151">
        <v>9878.66</v>
      </c>
      <c r="F101" s="63"/>
      <c r="G101" s="151">
        <v>9878.66</v>
      </c>
      <c r="H101" s="63"/>
      <c r="I101" s="63"/>
      <c r="J101" s="63">
        <v>0</v>
      </c>
      <c r="K101" s="151">
        <v>-9878.66</v>
      </c>
      <c r="L101" s="63">
        <v>0</v>
      </c>
      <c r="M101" s="63">
        <v>0</v>
      </c>
      <c r="U101" s="8"/>
      <c r="V101" s="8"/>
    </row>
    <row r="102" spans="1:22">
      <c r="A102" s="150"/>
      <c r="B102" s="156">
        <v>9501239682</v>
      </c>
      <c r="C102" s="156" t="s">
        <v>1127</v>
      </c>
      <c r="D102" s="156" t="s">
        <v>1007</v>
      </c>
      <c r="E102" s="151">
        <v>0</v>
      </c>
      <c r="F102" s="63"/>
      <c r="G102" s="151">
        <v>0</v>
      </c>
      <c r="H102" s="63"/>
      <c r="I102" s="63"/>
      <c r="J102" s="63">
        <v>0</v>
      </c>
      <c r="K102" s="151">
        <v>0</v>
      </c>
      <c r="L102" s="63">
        <v>1</v>
      </c>
      <c r="M102" s="63">
        <v>0</v>
      </c>
      <c r="U102" s="8"/>
      <c r="V102" s="8"/>
    </row>
    <row r="103" spans="1:22">
      <c r="A103" s="150" t="s">
        <v>570</v>
      </c>
      <c r="B103" s="156">
        <v>9501223456</v>
      </c>
      <c r="C103" s="156" t="s">
        <v>1128</v>
      </c>
      <c r="D103" s="156" t="s">
        <v>1013</v>
      </c>
      <c r="E103" s="151">
        <v>0</v>
      </c>
      <c r="F103" s="63"/>
      <c r="G103" s="151">
        <v>0</v>
      </c>
      <c r="H103" s="63"/>
      <c r="I103" s="63"/>
      <c r="J103" s="63">
        <v>0</v>
      </c>
      <c r="K103" s="151">
        <v>0</v>
      </c>
      <c r="L103" s="63">
        <v>11</v>
      </c>
      <c r="M103" s="63">
        <v>0</v>
      </c>
      <c r="U103" s="8"/>
      <c r="V103" s="8"/>
    </row>
    <row r="104" spans="1:22">
      <c r="A104" s="150"/>
      <c r="B104" s="156"/>
      <c r="C104" s="156" t="s">
        <v>1129</v>
      </c>
      <c r="D104" s="156" t="s">
        <v>1013</v>
      </c>
      <c r="E104" s="151">
        <v>0</v>
      </c>
      <c r="F104" s="63"/>
      <c r="G104" s="151">
        <v>0</v>
      </c>
      <c r="H104" s="63"/>
      <c r="I104" s="63"/>
      <c r="J104" s="63">
        <v>0</v>
      </c>
      <c r="K104" s="151">
        <v>0</v>
      </c>
      <c r="L104" s="63">
        <v>1</v>
      </c>
      <c r="M104" s="63">
        <v>0</v>
      </c>
      <c r="U104" s="8"/>
      <c r="V104" s="8"/>
    </row>
    <row r="105" spans="1:22">
      <c r="A105" s="150"/>
      <c r="B105" s="156">
        <v>9501223458</v>
      </c>
      <c r="C105" s="156" t="s">
        <v>1130</v>
      </c>
      <c r="D105" s="156" t="s">
        <v>1013</v>
      </c>
      <c r="E105" s="151">
        <v>43077.75</v>
      </c>
      <c r="F105" s="63"/>
      <c r="G105" s="151">
        <v>43077.75</v>
      </c>
      <c r="H105" s="63"/>
      <c r="I105" s="63"/>
      <c r="J105" s="63">
        <v>0</v>
      </c>
      <c r="K105" s="151">
        <v>-43077.75</v>
      </c>
      <c r="L105" s="63">
        <v>4</v>
      </c>
      <c r="M105" s="63">
        <v>0</v>
      </c>
      <c r="U105" s="8"/>
      <c r="V105" s="8"/>
    </row>
    <row r="106" spans="1:22">
      <c r="A106" s="150" t="s">
        <v>66</v>
      </c>
      <c r="B106" s="156" t="s">
        <v>1011</v>
      </c>
      <c r="C106" s="156" t="s">
        <v>1131</v>
      </c>
      <c r="D106" s="156" t="s">
        <v>1013</v>
      </c>
      <c r="E106" s="151">
        <v>29040</v>
      </c>
      <c r="F106" s="63"/>
      <c r="G106" s="151">
        <v>29040</v>
      </c>
      <c r="H106" s="63"/>
      <c r="I106" s="63"/>
      <c r="J106" s="63">
        <v>0</v>
      </c>
      <c r="K106" s="151">
        <v>-29040</v>
      </c>
      <c r="L106" s="63">
        <v>1</v>
      </c>
      <c r="M106" s="63">
        <v>0</v>
      </c>
      <c r="U106" s="8"/>
      <c r="V106" s="8"/>
    </row>
    <row r="107" spans="1:22">
      <c r="A107" s="150"/>
      <c r="B107" s="167">
        <v>9501087777</v>
      </c>
      <c r="C107" s="167" t="s">
        <v>1132</v>
      </c>
      <c r="D107" s="167" t="s">
        <v>1013</v>
      </c>
      <c r="E107" s="151">
        <v>0</v>
      </c>
      <c r="F107" s="63"/>
      <c r="G107" s="151">
        <v>0</v>
      </c>
      <c r="H107" s="63"/>
      <c r="I107" s="63"/>
      <c r="J107" s="63">
        <v>0</v>
      </c>
      <c r="K107" s="151">
        <v>0</v>
      </c>
      <c r="L107" s="63">
        <v>13</v>
      </c>
      <c r="M107" s="63">
        <v>0</v>
      </c>
      <c r="U107" s="8"/>
      <c r="V107" s="8"/>
    </row>
    <row r="108" spans="1:22">
      <c r="A108" s="150"/>
      <c r="B108" s="156">
        <v>9501085039</v>
      </c>
      <c r="C108" s="167" t="s">
        <v>1133</v>
      </c>
      <c r="D108" s="167" t="s">
        <v>1013</v>
      </c>
      <c r="E108" s="151">
        <v>0</v>
      </c>
      <c r="F108" s="63"/>
      <c r="G108" s="151">
        <v>0</v>
      </c>
      <c r="H108" s="63"/>
      <c r="I108" s="63"/>
      <c r="J108" s="63">
        <v>0</v>
      </c>
      <c r="K108" s="151">
        <v>0</v>
      </c>
      <c r="L108" s="63">
        <v>11</v>
      </c>
      <c r="M108" s="63">
        <v>0</v>
      </c>
      <c r="U108" s="8"/>
      <c r="V108" s="8"/>
    </row>
    <row r="109" spans="1:22">
      <c r="A109" s="150"/>
      <c r="B109" s="156">
        <v>9501272832</v>
      </c>
      <c r="C109" s="156" t="s">
        <v>1134</v>
      </c>
      <c r="D109" s="156" t="s">
        <v>1013</v>
      </c>
      <c r="E109" s="151">
        <v>58397</v>
      </c>
      <c r="F109" s="63"/>
      <c r="G109" s="151">
        <v>58397</v>
      </c>
      <c r="H109" s="63"/>
      <c r="I109" s="63"/>
      <c r="J109" s="63">
        <v>0</v>
      </c>
      <c r="K109" s="151">
        <v>-58397</v>
      </c>
      <c r="L109" s="63">
        <v>4</v>
      </c>
      <c r="M109" s="63">
        <v>0</v>
      </c>
      <c r="U109" s="8"/>
      <c r="V109" s="8"/>
    </row>
    <row r="110" spans="1:22">
      <c r="A110" s="150"/>
      <c r="B110" s="156">
        <v>9501275512</v>
      </c>
      <c r="C110" s="156" t="s">
        <v>1135</v>
      </c>
      <c r="D110" s="156" t="s">
        <v>1013</v>
      </c>
      <c r="E110" s="151">
        <v>93612</v>
      </c>
      <c r="F110" s="63"/>
      <c r="G110" s="151">
        <v>93612</v>
      </c>
      <c r="H110" s="63"/>
      <c r="I110" s="63"/>
      <c r="J110" s="63">
        <v>0</v>
      </c>
      <c r="K110" s="151">
        <v>-93612</v>
      </c>
      <c r="L110" s="63">
        <v>6</v>
      </c>
      <c r="M110" s="63">
        <v>0</v>
      </c>
      <c r="U110" s="8"/>
      <c r="V110" s="8"/>
    </row>
    <row r="111" spans="1:22">
      <c r="A111" s="150" t="s">
        <v>1136</v>
      </c>
      <c r="B111" s="167">
        <v>9501062308</v>
      </c>
      <c r="C111" s="167" t="s">
        <v>1137</v>
      </c>
      <c r="D111" s="167" t="s">
        <v>1019</v>
      </c>
      <c r="E111" s="151">
        <v>0</v>
      </c>
      <c r="F111" s="63"/>
      <c r="G111" s="151">
        <v>0</v>
      </c>
      <c r="H111" s="63"/>
      <c r="I111" s="63"/>
      <c r="J111" s="63">
        <v>0</v>
      </c>
      <c r="K111" s="151">
        <v>0</v>
      </c>
      <c r="L111" s="63">
        <v>2</v>
      </c>
      <c r="M111" s="63">
        <v>0</v>
      </c>
      <c r="U111" s="8"/>
      <c r="V111" s="8"/>
    </row>
    <row r="112" spans="1:22">
      <c r="A112" s="150" t="s">
        <v>1138</v>
      </c>
      <c r="B112" s="156">
        <v>9501071505</v>
      </c>
      <c r="C112" s="156" t="s">
        <v>1139</v>
      </c>
      <c r="D112" s="156" t="s">
        <v>1010</v>
      </c>
      <c r="E112" s="151">
        <v>0</v>
      </c>
      <c r="F112" s="63"/>
      <c r="G112" s="151">
        <v>0</v>
      </c>
      <c r="H112" s="63"/>
      <c r="I112" s="63"/>
      <c r="J112" s="63">
        <v>0</v>
      </c>
      <c r="K112" s="151">
        <v>0</v>
      </c>
      <c r="L112" s="63">
        <v>1</v>
      </c>
      <c r="M112" s="63">
        <v>0</v>
      </c>
      <c r="U112" s="8"/>
      <c r="V112" s="8"/>
    </row>
    <row r="113" spans="1:22">
      <c r="A113" s="150" t="s">
        <v>529</v>
      </c>
      <c r="B113" s="156">
        <v>9501188070</v>
      </c>
      <c r="C113" s="156" t="s">
        <v>1140</v>
      </c>
      <c r="D113" s="156" t="s">
        <v>1013</v>
      </c>
      <c r="E113" s="151">
        <v>0</v>
      </c>
      <c r="F113" s="63"/>
      <c r="G113" s="151">
        <v>0</v>
      </c>
      <c r="H113" s="63"/>
      <c r="I113" s="63"/>
      <c r="J113" s="63">
        <v>0</v>
      </c>
      <c r="K113" s="151">
        <v>0</v>
      </c>
      <c r="L113" s="63">
        <v>2</v>
      </c>
      <c r="M113" s="63">
        <v>0</v>
      </c>
      <c r="U113" s="8"/>
      <c r="V113" s="8"/>
    </row>
    <row r="114" spans="1:22">
      <c r="A114" s="150" t="s">
        <v>1141</v>
      </c>
      <c r="B114" s="167">
        <v>9501123819</v>
      </c>
      <c r="C114" s="167" t="s">
        <v>1142</v>
      </c>
      <c r="D114" s="167" t="s">
        <v>1013</v>
      </c>
      <c r="E114" s="151">
        <v>0</v>
      </c>
      <c r="F114" s="63"/>
      <c r="G114" s="151">
        <v>0</v>
      </c>
      <c r="H114" s="63"/>
      <c r="I114" s="63"/>
      <c r="J114" s="63">
        <v>0</v>
      </c>
      <c r="K114" s="151">
        <v>0</v>
      </c>
      <c r="L114" s="63">
        <v>2</v>
      </c>
      <c r="M114" s="63">
        <v>0</v>
      </c>
      <c r="U114" s="8"/>
      <c r="V114" s="8"/>
    </row>
    <row r="115" spans="1:22">
      <c r="A115" s="150"/>
      <c r="B115" s="156">
        <v>9501122495</v>
      </c>
      <c r="C115" s="167" t="s">
        <v>1143</v>
      </c>
      <c r="D115" s="167" t="s">
        <v>1013</v>
      </c>
      <c r="E115" s="151">
        <v>0</v>
      </c>
      <c r="F115" s="63"/>
      <c r="G115" s="151">
        <v>0</v>
      </c>
      <c r="H115" s="63"/>
      <c r="I115" s="63"/>
      <c r="J115" s="63">
        <v>0</v>
      </c>
      <c r="K115" s="151">
        <v>0</v>
      </c>
      <c r="L115" s="63">
        <v>10</v>
      </c>
      <c r="M115" s="63">
        <v>0</v>
      </c>
      <c r="U115" s="8"/>
      <c r="V115" s="8"/>
    </row>
    <row r="116" spans="1:22">
      <c r="A116" s="150"/>
      <c r="B116" s="156">
        <v>9501128390</v>
      </c>
      <c r="C116" s="167" t="s">
        <v>1144</v>
      </c>
      <c r="D116" s="167" t="s">
        <v>1013</v>
      </c>
      <c r="E116" s="151">
        <v>0</v>
      </c>
      <c r="F116" s="63"/>
      <c r="G116" s="151">
        <v>0</v>
      </c>
      <c r="H116" s="63"/>
      <c r="I116" s="63"/>
      <c r="J116" s="63">
        <v>0</v>
      </c>
      <c r="K116" s="151">
        <v>0</v>
      </c>
      <c r="L116" s="63">
        <v>1</v>
      </c>
      <c r="M116" s="63">
        <v>0</v>
      </c>
      <c r="U116" s="8"/>
      <c r="V116" s="8"/>
    </row>
    <row r="117" spans="1:22">
      <c r="A117" s="150" t="s">
        <v>1145</v>
      </c>
      <c r="B117" s="156" t="s">
        <v>1011</v>
      </c>
      <c r="C117" s="156" t="s">
        <v>1146</v>
      </c>
      <c r="D117" s="156" t="s">
        <v>1013</v>
      </c>
      <c r="E117" s="151">
        <v>0</v>
      </c>
      <c r="F117" s="63"/>
      <c r="G117" s="151">
        <v>0</v>
      </c>
      <c r="H117" s="63"/>
      <c r="I117" s="63"/>
      <c r="J117" s="63">
        <v>0</v>
      </c>
      <c r="K117" s="151">
        <v>0</v>
      </c>
      <c r="L117" s="63">
        <v>3</v>
      </c>
      <c r="M117" s="63">
        <v>0</v>
      </c>
      <c r="U117" s="8"/>
      <c r="V117" s="8"/>
    </row>
    <row r="118" spans="1:22">
      <c r="A118" s="150"/>
      <c r="B118" s="167">
        <v>9501049998</v>
      </c>
      <c r="C118" s="167" t="s">
        <v>1147</v>
      </c>
      <c r="D118" s="167" t="s">
        <v>1013</v>
      </c>
      <c r="E118" s="151">
        <v>55387.03</v>
      </c>
      <c r="F118" s="63"/>
      <c r="G118" s="151">
        <v>55387.03</v>
      </c>
      <c r="H118" s="63"/>
      <c r="I118" s="63"/>
      <c r="J118" s="63">
        <v>0</v>
      </c>
      <c r="K118" s="151">
        <v>-55387.03</v>
      </c>
      <c r="L118" s="63">
        <v>2</v>
      </c>
      <c r="M118" s="63">
        <v>0</v>
      </c>
      <c r="U118" s="8"/>
      <c r="V118" s="8"/>
    </row>
    <row r="119" spans="1:22">
      <c r="A119" s="150" t="s">
        <v>1148</v>
      </c>
      <c r="B119" s="167">
        <v>9501127510</v>
      </c>
      <c r="C119" s="167" t="s">
        <v>1149</v>
      </c>
      <c r="D119" s="167" t="s">
        <v>1019</v>
      </c>
      <c r="E119" s="151">
        <v>0</v>
      </c>
      <c r="F119" s="63"/>
      <c r="G119" s="151">
        <v>0</v>
      </c>
      <c r="H119" s="63"/>
      <c r="I119" s="63"/>
      <c r="J119" s="63">
        <v>0</v>
      </c>
      <c r="K119" s="151">
        <v>0</v>
      </c>
      <c r="L119" s="63">
        <v>4</v>
      </c>
      <c r="M119" s="63">
        <v>0</v>
      </c>
      <c r="U119" s="8"/>
      <c r="V119" s="8"/>
    </row>
    <row r="120" spans="1:22">
      <c r="A120" s="150"/>
      <c r="B120" s="156" t="s">
        <v>1150</v>
      </c>
      <c r="C120" s="156" t="s">
        <v>1151</v>
      </c>
      <c r="D120" s="156" t="s">
        <v>1019</v>
      </c>
      <c r="E120" s="151">
        <v>17000</v>
      </c>
      <c r="F120" s="63"/>
      <c r="G120" s="151">
        <v>17000</v>
      </c>
      <c r="H120" s="63"/>
      <c r="I120" s="63"/>
      <c r="J120" s="63">
        <v>0</v>
      </c>
      <c r="K120" s="151">
        <v>-17000</v>
      </c>
      <c r="L120" s="63">
        <v>0</v>
      </c>
      <c r="M120" s="63">
        <v>0</v>
      </c>
      <c r="U120" s="8"/>
      <c r="V120" s="8"/>
    </row>
    <row r="121" spans="1:22">
      <c r="A121" s="150" t="s">
        <v>1152</v>
      </c>
      <c r="B121" s="167">
        <v>9501090005</v>
      </c>
      <c r="C121" s="167" t="s">
        <v>1153</v>
      </c>
      <c r="D121" s="156" t="s">
        <v>1007</v>
      </c>
      <c r="E121" s="151">
        <v>37288.21</v>
      </c>
      <c r="F121" s="63"/>
      <c r="G121" s="151">
        <v>37288.21</v>
      </c>
      <c r="H121" s="63"/>
      <c r="I121" s="63"/>
      <c r="J121" s="63">
        <v>0</v>
      </c>
      <c r="K121" s="151">
        <v>-37288.21</v>
      </c>
      <c r="L121" s="63">
        <v>0</v>
      </c>
      <c r="M121" s="63">
        <v>0</v>
      </c>
      <c r="U121" s="8"/>
      <c r="V121" s="8"/>
    </row>
    <row r="122" spans="1:22">
      <c r="A122" s="150" t="s">
        <v>1154</v>
      </c>
      <c r="B122" s="167">
        <v>9501172716</v>
      </c>
      <c r="C122" s="167" t="s">
        <v>1155</v>
      </c>
      <c r="D122" s="156" t="s">
        <v>1007</v>
      </c>
      <c r="E122" s="151">
        <v>0</v>
      </c>
      <c r="F122" s="63"/>
      <c r="G122" s="151">
        <v>0</v>
      </c>
      <c r="H122" s="63"/>
      <c r="I122" s="63"/>
      <c r="J122" s="63">
        <v>0</v>
      </c>
      <c r="K122" s="151">
        <v>0</v>
      </c>
      <c r="L122" s="63">
        <v>1</v>
      </c>
      <c r="M122" s="63">
        <v>0</v>
      </c>
      <c r="U122" s="8"/>
      <c r="V122" s="8"/>
    </row>
    <row r="123" spans="1:22">
      <c r="A123" s="150"/>
      <c r="B123" s="156"/>
      <c r="C123" s="156" t="s">
        <v>1156</v>
      </c>
      <c r="D123" s="156" t="s">
        <v>1007</v>
      </c>
      <c r="E123" s="151">
        <v>120000</v>
      </c>
      <c r="F123" s="63"/>
      <c r="G123" s="151">
        <v>120000</v>
      </c>
      <c r="H123" s="63"/>
      <c r="I123" s="63"/>
      <c r="J123" s="63">
        <v>0</v>
      </c>
      <c r="K123" s="151">
        <v>-120000</v>
      </c>
      <c r="L123" s="63">
        <v>0</v>
      </c>
      <c r="M123" s="63">
        <v>0</v>
      </c>
      <c r="U123" s="8"/>
      <c r="V123" s="8"/>
    </row>
    <row r="124" spans="1:22">
      <c r="A124" s="150" t="s">
        <v>1157</v>
      </c>
      <c r="B124" s="167">
        <v>9501145913</v>
      </c>
      <c r="C124" s="167" t="s">
        <v>1158</v>
      </c>
      <c r="D124" s="156" t="s">
        <v>1007</v>
      </c>
      <c r="E124" s="151">
        <v>7300</v>
      </c>
      <c r="F124" s="63"/>
      <c r="G124" s="151">
        <v>7300</v>
      </c>
      <c r="H124" s="63"/>
      <c r="I124" s="63"/>
      <c r="J124" s="63">
        <v>0</v>
      </c>
      <c r="K124" s="151">
        <v>-7300</v>
      </c>
      <c r="L124" s="63">
        <v>0</v>
      </c>
      <c r="M124" s="63">
        <v>0</v>
      </c>
      <c r="U124" s="8"/>
      <c r="V124" s="8"/>
    </row>
    <row r="125" spans="1:22">
      <c r="A125" s="150" t="s">
        <v>1159</v>
      </c>
      <c r="B125" s="167">
        <v>9501131281</v>
      </c>
      <c r="C125" s="167" t="s">
        <v>1160</v>
      </c>
      <c r="D125" s="167" t="s">
        <v>1010</v>
      </c>
      <c r="E125" s="151">
        <v>0</v>
      </c>
      <c r="F125" s="63"/>
      <c r="G125" s="151">
        <v>0</v>
      </c>
      <c r="H125" s="63"/>
      <c r="I125" s="63"/>
      <c r="J125" s="63">
        <v>0</v>
      </c>
      <c r="K125" s="151">
        <v>0</v>
      </c>
      <c r="L125" s="63">
        <v>1</v>
      </c>
      <c r="M125" s="63">
        <v>0</v>
      </c>
      <c r="U125" s="8"/>
      <c r="V125" s="8"/>
    </row>
    <row r="126" spans="1:22">
      <c r="A126" s="150" t="s">
        <v>1161</v>
      </c>
      <c r="B126" s="156" t="s">
        <v>1162</v>
      </c>
      <c r="C126" s="156" t="s">
        <v>1163</v>
      </c>
      <c r="D126" s="156" t="s">
        <v>1010</v>
      </c>
      <c r="E126" s="151">
        <v>0</v>
      </c>
      <c r="F126" s="63"/>
      <c r="G126" s="151">
        <v>0</v>
      </c>
      <c r="H126" s="63"/>
      <c r="I126" s="63"/>
      <c r="J126" s="63">
        <v>0</v>
      </c>
      <c r="K126" s="151">
        <v>0</v>
      </c>
      <c r="L126" s="63">
        <v>1</v>
      </c>
      <c r="M126" s="63">
        <v>0</v>
      </c>
      <c r="U126" s="8"/>
      <c r="V126" s="8"/>
    </row>
    <row r="127" spans="1:22">
      <c r="A127" s="150" t="s">
        <v>1164</v>
      </c>
      <c r="B127" s="156" t="s">
        <v>26</v>
      </c>
      <c r="C127" s="156" t="s">
        <v>1165</v>
      </c>
      <c r="D127" s="156" t="s">
        <v>1010</v>
      </c>
      <c r="E127" s="151">
        <v>17500</v>
      </c>
      <c r="F127" s="63"/>
      <c r="G127" s="151">
        <v>17500</v>
      </c>
      <c r="H127" s="63"/>
      <c r="I127" s="63"/>
      <c r="J127" s="63">
        <v>0</v>
      </c>
      <c r="K127" s="151">
        <v>-17500</v>
      </c>
      <c r="L127" s="63">
        <v>0</v>
      </c>
      <c r="M127" s="63">
        <v>0</v>
      </c>
      <c r="U127" s="8"/>
      <c r="V127" s="8"/>
    </row>
    <row r="128" spans="1:22">
      <c r="A128" s="150"/>
      <c r="B128" s="167">
        <v>9501159749</v>
      </c>
      <c r="C128" s="167" t="s">
        <v>1166</v>
      </c>
      <c r="D128" s="167" t="s">
        <v>1010</v>
      </c>
      <c r="E128" s="151">
        <v>0</v>
      </c>
      <c r="F128" s="63"/>
      <c r="G128" s="151">
        <v>0</v>
      </c>
      <c r="H128" s="63"/>
      <c r="I128" s="63"/>
      <c r="J128" s="63">
        <v>0</v>
      </c>
      <c r="K128" s="151">
        <v>0</v>
      </c>
      <c r="L128" s="63">
        <v>1</v>
      </c>
      <c r="M128" s="63">
        <v>0</v>
      </c>
      <c r="U128" s="8"/>
      <c r="V128" s="8"/>
    </row>
    <row r="129" spans="1:22">
      <c r="A129" s="150" t="s">
        <v>1167</v>
      </c>
      <c r="B129" s="167">
        <v>9501182166</v>
      </c>
      <c r="C129" s="167" t="s">
        <v>1168</v>
      </c>
      <c r="D129" s="167" t="s">
        <v>1010</v>
      </c>
      <c r="E129" s="151">
        <v>27880.959999999999</v>
      </c>
      <c r="F129" s="63"/>
      <c r="G129" s="151">
        <v>27880.959999999999</v>
      </c>
      <c r="H129" s="63"/>
      <c r="I129" s="63"/>
      <c r="J129" s="63">
        <v>0</v>
      </c>
      <c r="K129" s="151">
        <v>-27880.959999999999</v>
      </c>
      <c r="L129" s="63">
        <v>0</v>
      </c>
      <c r="M129" s="63">
        <v>0</v>
      </c>
      <c r="U129" s="8"/>
      <c r="V129" s="8"/>
    </row>
    <row r="130" spans="1:22">
      <c r="A130" s="150"/>
      <c r="B130" s="156"/>
      <c r="C130" s="156" t="s">
        <v>1169</v>
      </c>
      <c r="D130" s="156" t="s">
        <v>1010</v>
      </c>
      <c r="E130" s="151">
        <v>0</v>
      </c>
      <c r="F130" s="63"/>
      <c r="G130" s="151">
        <v>0</v>
      </c>
      <c r="H130" s="63"/>
      <c r="I130" s="63"/>
      <c r="J130" s="63">
        <v>0</v>
      </c>
      <c r="K130" s="151">
        <v>0</v>
      </c>
      <c r="L130" s="63">
        <v>1</v>
      </c>
      <c r="M130" s="63">
        <v>0</v>
      </c>
      <c r="U130" s="8"/>
      <c r="V130" s="8"/>
    </row>
    <row r="131" spans="1:22">
      <c r="A131" s="150"/>
      <c r="B131" s="156">
        <v>9501192830</v>
      </c>
      <c r="C131" s="156" t="s">
        <v>1170</v>
      </c>
      <c r="D131" s="156" t="s">
        <v>1010</v>
      </c>
      <c r="E131" s="151">
        <v>0</v>
      </c>
      <c r="F131" s="63"/>
      <c r="G131" s="151">
        <v>0</v>
      </c>
      <c r="H131" s="63"/>
      <c r="I131" s="63"/>
      <c r="J131" s="63">
        <v>0</v>
      </c>
      <c r="K131" s="151">
        <v>0</v>
      </c>
      <c r="L131" s="63">
        <v>1</v>
      </c>
      <c r="M131" s="63">
        <v>0</v>
      </c>
      <c r="U131" s="8"/>
      <c r="V131" s="8"/>
    </row>
    <row r="132" spans="1:22">
      <c r="A132" s="150" t="s">
        <v>679</v>
      </c>
      <c r="B132" s="156">
        <v>9501199884</v>
      </c>
      <c r="C132" s="156" t="s">
        <v>1171</v>
      </c>
      <c r="D132" s="156" t="s">
        <v>1010</v>
      </c>
      <c r="E132" s="151">
        <v>0</v>
      </c>
      <c r="F132" s="63"/>
      <c r="G132" s="151">
        <v>0</v>
      </c>
      <c r="H132" s="63"/>
      <c r="I132" s="63"/>
      <c r="J132" s="63">
        <v>0</v>
      </c>
      <c r="K132" s="151">
        <v>0</v>
      </c>
      <c r="L132" s="63">
        <v>1</v>
      </c>
      <c r="M132" s="63">
        <v>0</v>
      </c>
      <c r="U132" s="8"/>
      <c r="V132" s="8"/>
    </row>
    <row r="133" spans="1:22">
      <c r="A133" s="150"/>
      <c r="B133" s="156">
        <v>9501194155</v>
      </c>
      <c r="C133" s="156" t="s">
        <v>1172</v>
      </c>
      <c r="D133" s="156" t="s">
        <v>1010</v>
      </c>
      <c r="E133" s="151">
        <v>49998.5</v>
      </c>
      <c r="F133" s="63"/>
      <c r="G133" s="151">
        <v>49998.5</v>
      </c>
      <c r="H133" s="63"/>
      <c r="I133" s="63"/>
      <c r="J133" s="63">
        <v>0</v>
      </c>
      <c r="K133" s="151">
        <v>-49998.5</v>
      </c>
      <c r="L133" s="63">
        <v>0</v>
      </c>
      <c r="M133" s="63">
        <v>0</v>
      </c>
      <c r="U133" s="8"/>
      <c r="V133" s="8"/>
    </row>
    <row r="134" spans="1:22">
      <c r="A134" s="150" t="s">
        <v>1173</v>
      </c>
      <c r="B134" s="156">
        <v>9501201493</v>
      </c>
      <c r="C134" s="156" t="s">
        <v>1174</v>
      </c>
      <c r="D134" s="156" t="s">
        <v>1010</v>
      </c>
      <c r="E134" s="151">
        <v>0</v>
      </c>
      <c r="F134" s="63"/>
      <c r="G134" s="151">
        <v>0</v>
      </c>
      <c r="H134" s="63"/>
      <c r="I134" s="63"/>
      <c r="J134" s="63">
        <v>0</v>
      </c>
      <c r="K134" s="151">
        <v>0</v>
      </c>
      <c r="L134" s="63">
        <v>1</v>
      </c>
      <c r="M134" s="63">
        <v>0</v>
      </c>
      <c r="U134" s="8"/>
      <c r="V134" s="8"/>
    </row>
    <row r="135" spans="1:22">
      <c r="A135" s="150"/>
      <c r="B135" s="156">
        <v>9501289182</v>
      </c>
      <c r="C135" s="156" t="s">
        <v>1175</v>
      </c>
      <c r="D135" s="156" t="s">
        <v>1010</v>
      </c>
      <c r="E135" s="151">
        <v>0</v>
      </c>
      <c r="F135" s="63"/>
      <c r="G135" s="151">
        <v>0</v>
      </c>
      <c r="H135" s="63"/>
      <c r="I135" s="63"/>
      <c r="J135" s="63">
        <v>0</v>
      </c>
      <c r="K135" s="151">
        <v>0</v>
      </c>
      <c r="L135" s="63">
        <v>1</v>
      </c>
      <c r="M135" s="63">
        <v>0</v>
      </c>
      <c r="U135" s="8"/>
      <c r="V135" s="8"/>
    </row>
    <row r="136" spans="1:22">
      <c r="A136" s="150" t="s">
        <v>1176</v>
      </c>
      <c r="B136" s="156">
        <v>9501219278</v>
      </c>
      <c r="C136" s="156" t="s">
        <v>1177</v>
      </c>
      <c r="D136" s="156" t="s">
        <v>1019</v>
      </c>
      <c r="E136" s="151">
        <v>6447.71</v>
      </c>
      <c r="F136" s="63"/>
      <c r="G136" s="151">
        <v>6447.71</v>
      </c>
      <c r="H136" s="63"/>
      <c r="I136" s="63"/>
      <c r="J136" s="63">
        <v>0</v>
      </c>
      <c r="K136" s="151">
        <v>-6447.71</v>
      </c>
      <c r="L136" s="63">
        <v>0</v>
      </c>
      <c r="M136" s="63">
        <v>0</v>
      </c>
      <c r="U136" s="8"/>
      <c r="V136" s="8"/>
    </row>
    <row r="137" spans="1:22">
      <c r="A137" s="150" t="s">
        <v>1178</v>
      </c>
      <c r="B137" s="156">
        <v>9501159786</v>
      </c>
      <c r="C137" s="156" t="s">
        <v>1179</v>
      </c>
      <c r="D137" s="156" t="s">
        <v>1007</v>
      </c>
      <c r="E137" s="151">
        <v>0</v>
      </c>
      <c r="F137" s="63"/>
      <c r="G137" s="151">
        <v>0</v>
      </c>
      <c r="H137" s="63"/>
      <c r="I137" s="63"/>
      <c r="J137" s="63">
        <v>0</v>
      </c>
      <c r="K137" s="151">
        <v>0</v>
      </c>
      <c r="L137" s="63">
        <v>1</v>
      </c>
      <c r="M137" s="63">
        <v>0</v>
      </c>
      <c r="U137" s="8"/>
      <c r="V137" s="8"/>
    </row>
    <row r="138" spans="1:22">
      <c r="A138" s="150" t="s">
        <v>752</v>
      </c>
      <c r="B138" s="156">
        <v>9501202139</v>
      </c>
      <c r="C138" s="156" t="s">
        <v>1180</v>
      </c>
      <c r="D138" s="156" t="s">
        <v>1010</v>
      </c>
      <c r="E138" s="151">
        <v>0</v>
      </c>
      <c r="F138" s="63"/>
      <c r="G138" s="151">
        <v>0</v>
      </c>
      <c r="H138" s="63"/>
      <c r="I138" s="63"/>
      <c r="J138" s="63">
        <v>0</v>
      </c>
      <c r="K138" s="151">
        <v>0</v>
      </c>
      <c r="L138" s="63">
        <v>1</v>
      </c>
      <c r="M138" s="63">
        <v>0</v>
      </c>
      <c r="U138" s="8"/>
      <c r="V138" s="8"/>
    </row>
    <row r="139" spans="1:22">
      <c r="A139" s="150"/>
      <c r="B139" s="156"/>
      <c r="C139" s="156" t="s">
        <v>1181</v>
      </c>
      <c r="D139" s="156" t="s">
        <v>1010</v>
      </c>
      <c r="E139" s="151">
        <v>0</v>
      </c>
      <c r="F139" s="63"/>
      <c r="G139" s="151">
        <v>0</v>
      </c>
      <c r="H139" s="63"/>
      <c r="I139" s="63"/>
      <c r="J139" s="63">
        <v>0</v>
      </c>
      <c r="K139" s="151">
        <v>0</v>
      </c>
      <c r="L139" s="63">
        <v>1</v>
      </c>
      <c r="M139" s="63">
        <v>0</v>
      </c>
      <c r="U139" s="8"/>
      <c r="V139" s="8"/>
    </row>
    <row r="140" spans="1:22">
      <c r="A140" s="150"/>
      <c r="B140" s="156">
        <v>9501197595</v>
      </c>
      <c r="C140" s="156" t="s">
        <v>1182</v>
      </c>
      <c r="D140" s="156" t="s">
        <v>1010</v>
      </c>
      <c r="E140" s="151">
        <v>9142.09</v>
      </c>
      <c r="F140" s="63"/>
      <c r="G140" s="151">
        <v>9142.09</v>
      </c>
      <c r="H140" s="63"/>
      <c r="I140" s="63"/>
      <c r="J140" s="63">
        <v>0</v>
      </c>
      <c r="K140" s="151">
        <v>-9142.09</v>
      </c>
      <c r="L140" s="63">
        <v>0</v>
      </c>
      <c r="M140" s="63">
        <v>0</v>
      </c>
      <c r="U140" s="8"/>
      <c r="V140" s="8"/>
    </row>
    <row r="141" spans="1:22">
      <c r="A141" s="150"/>
      <c r="B141" s="156">
        <v>9501251660</v>
      </c>
      <c r="C141" s="156" t="s">
        <v>1183</v>
      </c>
      <c r="D141" s="156" t="s">
        <v>1010</v>
      </c>
      <c r="E141" s="151">
        <v>15190.5</v>
      </c>
      <c r="F141" s="63"/>
      <c r="G141" s="151">
        <v>15190.5</v>
      </c>
      <c r="H141" s="63"/>
      <c r="I141" s="63"/>
      <c r="J141" s="63">
        <v>0</v>
      </c>
      <c r="K141" s="151">
        <v>-15190.5</v>
      </c>
      <c r="L141" s="63">
        <v>0</v>
      </c>
      <c r="M141" s="63">
        <v>0</v>
      </c>
      <c r="U141" s="8"/>
      <c r="V141" s="8"/>
    </row>
    <row r="142" spans="1:22">
      <c r="A142" s="150"/>
      <c r="B142" s="156">
        <v>9501221286</v>
      </c>
      <c r="C142" s="156" t="s">
        <v>1184</v>
      </c>
      <c r="D142" s="156" t="s">
        <v>1010</v>
      </c>
      <c r="E142" s="151">
        <v>4631.25</v>
      </c>
      <c r="F142" s="63"/>
      <c r="G142" s="151">
        <v>4631.25</v>
      </c>
      <c r="H142" s="63"/>
      <c r="I142" s="63"/>
      <c r="J142" s="63">
        <v>0</v>
      </c>
      <c r="K142" s="151">
        <v>-4631.25</v>
      </c>
      <c r="L142" s="63">
        <v>0</v>
      </c>
      <c r="M142" s="63">
        <v>0</v>
      </c>
      <c r="U142" s="8"/>
      <c r="V142" s="8"/>
    </row>
    <row r="143" spans="1:22">
      <c r="A143" s="150"/>
      <c r="B143" s="156">
        <v>9501226983</v>
      </c>
      <c r="C143" s="156" t="s">
        <v>1185</v>
      </c>
      <c r="D143" s="156" t="s">
        <v>1010</v>
      </c>
      <c r="E143" s="151">
        <v>0</v>
      </c>
      <c r="F143" s="63"/>
      <c r="G143" s="151">
        <v>0</v>
      </c>
      <c r="H143" s="63"/>
      <c r="I143" s="63"/>
      <c r="J143" s="63">
        <v>0</v>
      </c>
      <c r="K143" s="151">
        <v>0</v>
      </c>
      <c r="L143" s="63">
        <v>1</v>
      </c>
      <c r="M143" s="63">
        <v>0</v>
      </c>
      <c r="U143" s="8"/>
      <c r="V143" s="8"/>
    </row>
    <row r="144" spans="1:22">
      <c r="A144" s="150"/>
      <c r="B144" s="156">
        <v>9501238438</v>
      </c>
      <c r="C144" s="156" t="s">
        <v>1186</v>
      </c>
      <c r="D144" s="156" t="s">
        <v>1010</v>
      </c>
      <c r="E144" s="151">
        <v>0</v>
      </c>
      <c r="F144" s="63"/>
      <c r="G144" s="151">
        <v>0</v>
      </c>
      <c r="H144" s="63"/>
      <c r="I144" s="63"/>
      <c r="J144" s="63">
        <v>0</v>
      </c>
      <c r="K144" s="151">
        <v>0</v>
      </c>
      <c r="L144" s="63">
        <v>1</v>
      </c>
      <c r="M144" s="63">
        <v>0</v>
      </c>
      <c r="U144" s="8"/>
      <c r="V144" s="8"/>
    </row>
    <row r="145" spans="1:22">
      <c r="A145" s="150" t="s">
        <v>1187</v>
      </c>
      <c r="B145" s="156">
        <v>9501119442</v>
      </c>
      <c r="C145" s="156" t="s">
        <v>1188</v>
      </c>
      <c r="D145" s="156" t="s">
        <v>1007</v>
      </c>
      <c r="E145" s="151">
        <v>0</v>
      </c>
      <c r="F145" s="63"/>
      <c r="G145" s="151">
        <v>0</v>
      </c>
      <c r="H145" s="63"/>
      <c r="I145" s="63"/>
      <c r="J145" s="63">
        <v>0</v>
      </c>
      <c r="K145" s="151">
        <v>0</v>
      </c>
      <c r="L145" s="63">
        <v>1</v>
      </c>
      <c r="M145" s="63">
        <v>0</v>
      </c>
      <c r="U145" s="8"/>
      <c r="V145" s="8"/>
    </row>
    <row r="146" spans="1:22">
      <c r="A146" s="150"/>
      <c r="B146" s="156"/>
      <c r="C146" s="156" t="s">
        <v>1189</v>
      </c>
      <c r="D146" s="156" t="s">
        <v>1007</v>
      </c>
      <c r="E146" s="151">
        <v>0</v>
      </c>
      <c r="F146" s="63"/>
      <c r="G146" s="151">
        <v>0</v>
      </c>
      <c r="H146" s="63"/>
      <c r="I146" s="63"/>
      <c r="J146" s="63">
        <v>0</v>
      </c>
      <c r="K146" s="151">
        <v>0</v>
      </c>
      <c r="L146" s="63">
        <v>1</v>
      </c>
      <c r="M146" s="63">
        <v>0</v>
      </c>
      <c r="U146" s="8"/>
      <c r="V146" s="8"/>
    </row>
    <row r="147" spans="1:22">
      <c r="A147" s="150" t="s">
        <v>1190</v>
      </c>
      <c r="B147" s="156">
        <v>9501165249</v>
      </c>
      <c r="C147" s="156" t="s">
        <v>1191</v>
      </c>
      <c r="D147" s="156" t="s">
        <v>1007</v>
      </c>
      <c r="E147" s="151">
        <v>0</v>
      </c>
      <c r="F147" s="63"/>
      <c r="G147" s="151">
        <v>0</v>
      </c>
      <c r="H147" s="63"/>
      <c r="I147" s="63"/>
      <c r="J147" s="63">
        <v>0</v>
      </c>
      <c r="K147" s="151">
        <v>0</v>
      </c>
      <c r="L147" s="63">
        <v>1</v>
      </c>
      <c r="M147" s="63">
        <v>0</v>
      </c>
      <c r="U147" s="8"/>
      <c r="V147" s="8"/>
    </row>
    <row r="148" spans="1:22">
      <c r="A148" s="150" t="s">
        <v>1192</v>
      </c>
      <c r="B148" s="156">
        <v>9501161144</v>
      </c>
      <c r="C148" s="156" t="s">
        <v>1193</v>
      </c>
      <c r="D148" s="156" t="s">
        <v>1007</v>
      </c>
      <c r="E148" s="151">
        <v>0</v>
      </c>
      <c r="F148" s="63"/>
      <c r="G148" s="151">
        <v>0</v>
      </c>
      <c r="H148" s="63"/>
      <c r="I148" s="63"/>
      <c r="J148" s="63">
        <v>0</v>
      </c>
      <c r="K148" s="151">
        <v>0</v>
      </c>
      <c r="L148" s="63">
        <v>1</v>
      </c>
      <c r="M148" s="63">
        <v>0</v>
      </c>
      <c r="U148" s="8"/>
      <c r="V148" s="8"/>
    </row>
    <row r="149" spans="1:22">
      <c r="A149" s="150"/>
      <c r="B149" s="156">
        <v>9501219063</v>
      </c>
      <c r="C149" s="156" t="s">
        <v>1194</v>
      </c>
      <c r="D149" s="156" t="s">
        <v>1007</v>
      </c>
      <c r="E149" s="151">
        <v>0</v>
      </c>
      <c r="F149" s="63"/>
      <c r="G149" s="151">
        <v>0</v>
      </c>
      <c r="H149" s="63"/>
      <c r="I149" s="63"/>
      <c r="J149" s="63">
        <v>0</v>
      </c>
      <c r="K149" s="151">
        <v>0</v>
      </c>
      <c r="L149" s="63">
        <v>1</v>
      </c>
      <c r="M149" s="63">
        <v>0</v>
      </c>
      <c r="U149" s="8"/>
      <c r="V149" s="8"/>
    </row>
    <row r="150" spans="1:22">
      <c r="A150" s="150"/>
      <c r="B150" s="156">
        <v>9501189314</v>
      </c>
      <c r="C150" s="156" t="s">
        <v>1195</v>
      </c>
      <c r="D150" s="156" t="s">
        <v>1007</v>
      </c>
      <c r="E150" s="151">
        <v>0</v>
      </c>
      <c r="F150" s="63"/>
      <c r="G150" s="151">
        <v>0</v>
      </c>
      <c r="H150" s="63"/>
      <c r="I150" s="63"/>
      <c r="J150" s="63">
        <v>0</v>
      </c>
      <c r="K150" s="151">
        <v>0</v>
      </c>
      <c r="L150" s="63">
        <v>1</v>
      </c>
      <c r="M150" s="63">
        <v>0</v>
      </c>
      <c r="U150" s="8"/>
      <c r="V150" s="8"/>
    </row>
    <row r="151" spans="1:22">
      <c r="A151" s="150"/>
      <c r="B151" s="156">
        <v>9501217846</v>
      </c>
      <c r="C151" s="156" t="s">
        <v>1196</v>
      </c>
      <c r="D151" s="156" t="s">
        <v>1007</v>
      </c>
      <c r="E151" s="151">
        <v>0</v>
      </c>
      <c r="F151" s="63"/>
      <c r="G151" s="151">
        <v>0</v>
      </c>
      <c r="H151" s="63"/>
      <c r="I151" s="63"/>
      <c r="J151" s="63">
        <v>0</v>
      </c>
      <c r="K151" s="151">
        <v>0</v>
      </c>
      <c r="L151" s="63">
        <v>1</v>
      </c>
      <c r="M151" s="63">
        <v>0</v>
      </c>
      <c r="U151" s="8"/>
      <c r="V151" s="8"/>
    </row>
    <row r="152" spans="1:22">
      <c r="A152" s="150" t="s">
        <v>1197</v>
      </c>
      <c r="B152" s="156">
        <v>9501255056</v>
      </c>
      <c r="C152" s="156" t="s">
        <v>1198</v>
      </c>
      <c r="D152" s="156" t="s">
        <v>1013</v>
      </c>
      <c r="E152" s="151">
        <v>21214.29</v>
      </c>
      <c r="F152" s="63"/>
      <c r="G152" s="151">
        <v>21214.29</v>
      </c>
      <c r="H152" s="63"/>
      <c r="I152" s="63"/>
      <c r="J152" s="63">
        <v>0</v>
      </c>
      <c r="K152" s="151">
        <v>-21214.29</v>
      </c>
      <c r="L152" s="63">
        <v>0</v>
      </c>
      <c r="M152" s="63">
        <v>0</v>
      </c>
      <c r="U152" s="8"/>
      <c r="V152" s="8"/>
    </row>
    <row r="153" spans="1:22">
      <c r="A153" s="150" t="s">
        <v>1199</v>
      </c>
      <c r="B153" s="156">
        <v>9501247508</v>
      </c>
      <c r="C153" s="156" t="s">
        <v>1200</v>
      </c>
      <c r="D153" s="156" t="s">
        <v>1010</v>
      </c>
      <c r="E153" s="151">
        <v>0</v>
      </c>
      <c r="F153" s="63"/>
      <c r="G153" s="151">
        <v>0</v>
      </c>
      <c r="H153" s="63"/>
      <c r="I153" s="63"/>
      <c r="J153" s="63">
        <v>0</v>
      </c>
      <c r="K153" s="151">
        <v>0</v>
      </c>
      <c r="L153" s="63">
        <v>1</v>
      </c>
      <c r="M153" s="63">
        <v>0</v>
      </c>
      <c r="U153" s="8"/>
      <c r="V153" s="8"/>
    </row>
    <row r="154" spans="1:22">
      <c r="A154" s="150"/>
      <c r="B154" s="156">
        <v>9501244945</v>
      </c>
      <c r="C154" s="156" t="s">
        <v>1201</v>
      </c>
      <c r="D154" s="156" t="s">
        <v>1010</v>
      </c>
      <c r="E154" s="151">
        <v>0</v>
      </c>
      <c r="F154" s="63"/>
      <c r="G154" s="151">
        <v>0</v>
      </c>
      <c r="H154" s="63"/>
      <c r="I154" s="63"/>
      <c r="J154" s="63">
        <v>0</v>
      </c>
      <c r="K154" s="151">
        <v>0</v>
      </c>
      <c r="L154" s="63">
        <v>1</v>
      </c>
      <c r="M154" s="63">
        <v>0</v>
      </c>
      <c r="U154" s="8"/>
      <c r="V154" s="8"/>
    </row>
    <row r="155" spans="1:22">
      <c r="A155" s="150"/>
      <c r="B155" s="156">
        <v>9501250677</v>
      </c>
      <c r="C155" s="156" t="s">
        <v>1202</v>
      </c>
      <c r="D155" s="156" t="s">
        <v>1010</v>
      </c>
      <c r="E155" s="151">
        <v>0</v>
      </c>
      <c r="F155" s="63"/>
      <c r="G155" s="151">
        <v>0</v>
      </c>
      <c r="H155" s="63"/>
      <c r="I155" s="63"/>
      <c r="J155" s="63">
        <v>0</v>
      </c>
      <c r="K155" s="151">
        <v>0</v>
      </c>
      <c r="L155" s="63">
        <v>1</v>
      </c>
      <c r="M155" s="63">
        <v>0</v>
      </c>
      <c r="U155" s="8"/>
      <c r="V155" s="8"/>
    </row>
    <row r="156" spans="1:22">
      <c r="A156" s="150" t="s">
        <v>1203</v>
      </c>
      <c r="B156" s="156">
        <v>9501257323</v>
      </c>
      <c r="C156" s="156" t="s">
        <v>1204</v>
      </c>
      <c r="D156" s="156" t="s">
        <v>1010</v>
      </c>
      <c r="E156" s="151">
        <v>98333.34</v>
      </c>
      <c r="F156" s="63"/>
      <c r="G156" s="151">
        <v>98333.34</v>
      </c>
      <c r="H156" s="63"/>
      <c r="I156" s="63"/>
      <c r="J156" s="63">
        <v>0</v>
      </c>
      <c r="K156" s="151">
        <v>-98333.34</v>
      </c>
      <c r="L156" s="63">
        <v>0</v>
      </c>
      <c r="M156" s="63">
        <v>0</v>
      </c>
      <c r="U156" s="8"/>
      <c r="V156" s="8"/>
    </row>
    <row r="157" spans="1:22">
      <c r="A157" s="150"/>
      <c r="B157" s="156">
        <v>9501256141</v>
      </c>
      <c r="C157" s="156" t="s">
        <v>1205</v>
      </c>
      <c r="D157" s="156" t="s">
        <v>1010</v>
      </c>
      <c r="E157" s="151">
        <v>175000</v>
      </c>
      <c r="F157" s="63"/>
      <c r="G157" s="151">
        <v>175000</v>
      </c>
      <c r="H157" s="63"/>
      <c r="I157" s="63"/>
      <c r="J157" s="63">
        <v>0</v>
      </c>
      <c r="K157" s="151">
        <v>-175000</v>
      </c>
      <c r="L157" s="63">
        <v>0</v>
      </c>
      <c r="M157" s="63">
        <v>0</v>
      </c>
      <c r="U157" s="8"/>
      <c r="V157" s="8"/>
    </row>
    <row r="158" spans="1:22">
      <c r="A158" s="150"/>
      <c r="B158" s="156">
        <v>9501276978</v>
      </c>
      <c r="C158" s="156" t="s">
        <v>1206</v>
      </c>
      <c r="D158" s="156" t="s">
        <v>1010</v>
      </c>
      <c r="E158" s="151">
        <v>185465.56</v>
      </c>
      <c r="F158" s="63"/>
      <c r="G158" s="151">
        <v>185465.56</v>
      </c>
      <c r="H158" s="63"/>
      <c r="I158" s="63"/>
      <c r="J158" s="63">
        <v>0</v>
      </c>
      <c r="K158" s="151">
        <v>-185465.56</v>
      </c>
      <c r="L158" s="63">
        <v>0</v>
      </c>
      <c r="M158" s="63">
        <v>0</v>
      </c>
      <c r="U158" s="8"/>
      <c r="V158" s="8"/>
    </row>
    <row r="159" spans="1:22">
      <c r="A159" s="150"/>
      <c r="B159" s="156">
        <v>9501276979</v>
      </c>
      <c r="C159" s="156" t="s">
        <v>1207</v>
      </c>
      <c r="D159" s="156" t="s">
        <v>1010</v>
      </c>
      <c r="E159" s="151">
        <v>148726.07</v>
      </c>
      <c r="F159" s="63"/>
      <c r="G159" s="151">
        <v>148726.07</v>
      </c>
      <c r="H159" s="63"/>
      <c r="I159" s="63"/>
      <c r="J159" s="63">
        <v>0</v>
      </c>
      <c r="K159" s="151">
        <v>-148726.07</v>
      </c>
      <c r="L159" s="63">
        <v>0</v>
      </c>
      <c r="M159" s="63">
        <v>0</v>
      </c>
      <c r="U159" s="8"/>
      <c r="V159" s="8"/>
    </row>
    <row r="160" spans="1:22">
      <c r="A160" s="150" t="s">
        <v>1208</v>
      </c>
      <c r="B160" s="156">
        <v>9501246829</v>
      </c>
      <c r="C160" s="156" t="s">
        <v>1209</v>
      </c>
      <c r="D160" s="156" t="s">
        <v>1010</v>
      </c>
      <c r="E160" s="151">
        <v>0</v>
      </c>
      <c r="F160" s="63"/>
      <c r="G160" s="151">
        <v>0</v>
      </c>
      <c r="H160" s="63"/>
      <c r="I160" s="63"/>
      <c r="J160" s="63">
        <v>0</v>
      </c>
      <c r="K160" s="151">
        <v>0</v>
      </c>
      <c r="L160" s="63">
        <v>1</v>
      </c>
      <c r="M160" s="63">
        <v>0</v>
      </c>
      <c r="U160" s="8"/>
      <c r="V160" s="8"/>
    </row>
    <row r="161" spans="1:22">
      <c r="A161" s="150" t="s">
        <v>1210</v>
      </c>
      <c r="B161" s="156" t="s">
        <v>26</v>
      </c>
      <c r="C161" s="156" t="s">
        <v>1211</v>
      </c>
      <c r="D161" s="156" t="s">
        <v>1212</v>
      </c>
      <c r="E161" s="151">
        <v>16500</v>
      </c>
      <c r="F161" s="63"/>
      <c r="G161" s="151">
        <v>16500</v>
      </c>
      <c r="H161" s="63"/>
      <c r="I161" s="63"/>
      <c r="J161" s="63">
        <v>0</v>
      </c>
      <c r="K161" s="151">
        <v>-16500</v>
      </c>
      <c r="L161" s="63">
        <v>0</v>
      </c>
      <c r="M161" s="63">
        <v>0</v>
      </c>
      <c r="U161" s="8"/>
      <c r="V161" s="8"/>
    </row>
    <row r="162" spans="1:22">
      <c r="A162" s="150" t="s">
        <v>878</v>
      </c>
      <c r="B162" s="156">
        <v>9501270507</v>
      </c>
      <c r="C162" s="156" t="s">
        <v>1213</v>
      </c>
      <c r="D162" s="156" t="s">
        <v>1019</v>
      </c>
      <c r="E162" s="151">
        <v>9600</v>
      </c>
      <c r="F162" s="63"/>
      <c r="G162" s="151">
        <v>9600</v>
      </c>
      <c r="H162" s="63"/>
      <c r="I162" s="63"/>
      <c r="J162" s="63">
        <v>0</v>
      </c>
      <c r="K162" s="151">
        <v>-9600</v>
      </c>
      <c r="L162" s="63">
        <v>0</v>
      </c>
      <c r="M162" s="63">
        <v>0</v>
      </c>
      <c r="U162" s="8"/>
      <c r="V162" s="8"/>
    </row>
    <row r="163" spans="1:22">
      <c r="A163" s="150" t="s">
        <v>1214</v>
      </c>
      <c r="B163" s="156">
        <v>9501222689</v>
      </c>
      <c r="C163" s="156" t="s">
        <v>1215</v>
      </c>
      <c r="D163" s="156" t="s">
        <v>1007</v>
      </c>
      <c r="E163" s="151">
        <v>0</v>
      </c>
      <c r="F163" s="63"/>
      <c r="G163" s="151">
        <v>0</v>
      </c>
      <c r="H163" s="63"/>
      <c r="I163" s="63"/>
      <c r="J163" s="63">
        <v>0</v>
      </c>
      <c r="K163" s="151">
        <v>0</v>
      </c>
      <c r="L163" s="63">
        <v>1</v>
      </c>
      <c r="M163" s="63">
        <v>0</v>
      </c>
      <c r="U163" s="8"/>
      <c r="V163" s="8"/>
    </row>
    <row r="164" spans="1:22">
      <c r="A164" s="150" t="s">
        <v>1216</v>
      </c>
      <c r="B164" s="156">
        <v>9501257152</v>
      </c>
      <c r="C164" s="156" t="s">
        <v>1217</v>
      </c>
      <c r="D164" s="156" t="s">
        <v>1007</v>
      </c>
      <c r="E164" s="151">
        <v>6023</v>
      </c>
      <c r="F164" s="63"/>
      <c r="G164" s="151">
        <v>6023</v>
      </c>
      <c r="H164" s="63"/>
      <c r="I164" s="63"/>
      <c r="J164" s="63">
        <v>0</v>
      </c>
      <c r="K164" s="151">
        <v>-6023</v>
      </c>
      <c r="L164" s="63">
        <v>0</v>
      </c>
      <c r="M164" s="63">
        <v>0</v>
      </c>
      <c r="U164" s="8"/>
      <c r="V164" s="8"/>
    </row>
    <row r="165" spans="1:22">
      <c r="A165" s="150" t="s">
        <v>1218</v>
      </c>
      <c r="B165" s="156">
        <v>9501264887</v>
      </c>
      <c r="C165" s="156" t="s">
        <v>1219</v>
      </c>
      <c r="D165" s="156" t="s">
        <v>1010</v>
      </c>
      <c r="E165" s="151">
        <v>50000</v>
      </c>
      <c r="F165" s="63"/>
      <c r="G165" s="151">
        <v>50000</v>
      </c>
      <c r="H165" s="63"/>
      <c r="I165" s="63"/>
      <c r="J165" s="63">
        <v>0</v>
      </c>
      <c r="K165" s="151">
        <v>-50000</v>
      </c>
      <c r="L165" s="63">
        <v>0</v>
      </c>
      <c r="M165" s="63">
        <v>0</v>
      </c>
      <c r="U165" s="8"/>
      <c r="V165" s="8"/>
    </row>
    <row r="166" spans="1:22">
      <c r="A166" s="150" t="s">
        <v>977</v>
      </c>
      <c r="B166" s="156">
        <v>9501226700</v>
      </c>
      <c r="C166" s="156" t="s">
        <v>1220</v>
      </c>
      <c r="D166" s="156" t="s">
        <v>1010</v>
      </c>
      <c r="E166" s="151">
        <v>0</v>
      </c>
      <c r="F166" s="63"/>
      <c r="G166" s="151">
        <v>0</v>
      </c>
      <c r="H166" s="63"/>
      <c r="I166" s="63"/>
      <c r="J166" s="63">
        <v>0</v>
      </c>
      <c r="K166" s="151">
        <v>0</v>
      </c>
      <c r="L166" s="63">
        <v>1</v>
      </c>
      <c r="M166" s="63">
        <v>0</v>
      </c>
      <c r="U166" s="8"/>
      <c r="V166" s="8"/>
    </row>
    <row r="167" spans="1:22">
      <c r="A167" s="150" t="s">
        <v>892</v>
      </c>
      <c r="B167" s="156">
        <v>9501218115</v>
      </c>
      <c r="C167" s="156" t="s">
        <v>1221</v>
      </c>
      <c r="D167" s="156" t="s">
        <v>1010</v>
      </c>
      <c r="E167" s="151">
        <v>0</v>
      </c>
      <c r="F167" s="63"/>
      <c r="G167" s="151">
        <v>0</v>
      </c>
      <c r="H167" s="63"/>
      <c r="I167" s="63"/>
      <c r="J167" s="63">
        <v>0</v>
      </c>
      <c r="K167" s="151">
        <v>0</v>
      </c>
      <c r="L167" s="63">
        <v>1</v>
      </c>
      <c r="M167" s="63">
        <v>0</v>
      </c>
      <c r="U167" s="8"/>
      <c r="V167" s="8"/>
    </row>
    <row r="168" spans="1:22">
      <c r="A168" s="150" t="s">
        <v>1222</v>
      </c>
      <c r="B168" s="156" t="s">
        <v>526</v>
      </c>
      <c r="C168" s="156" t="s">
        <v>1223</v>
      </c>
      <c r="D168" s="156" t="s">
        <v>1010</v>
      </c>
      <c r="E168" s="151">
        <v>25723.3</v>
      </c>
      <c r="F168" s="63"/>
      <c r="G168" s="151">
        <v>25723.3</v>
      </c>
      <c r="H168" s="63"/>
      <c r="I168" s="63"/>
      <c r="J168" s="63">
        <v>0</v>
      </c>
      <c r="K168" s="151">
        <v>-25723.3</v>
      </c>
      <c r="L168" s="63">
        <v>0</v>
      </c>
      <c r="M168" s="63">
        <v>0</v>
      </c>
      <c r="U168" s="8"/>
      <c r="V168" s="8"/>
    </row>
    <row r="169" spans="1:22">
      <c r="A169" s="150"/>
      <c r="B169" s="156"/>
      <c r="C169" s="156" t="s">
        <v>1224</v>
      </c>
      <c r="D169" s="156" t="s">
        <v>1010</v>
      </c>
      <c r="E169" s="151">
        <v>90836.800000000003</v>
      </c>
      <c r="F169" s="63"/>
      <c r="G169" s="151">
        <v>90836.800000000003</v>
      </c>
      <c r="H169" s="63"/>
      <c r="I169" s="63"/>
      <c r="J169" s="63">
        <v>0</v>
      </c>
      <c r="K169" s="151">
        <v>-90836.800000000003</v>
      </c>
      <c r="L169" s="63">
        <v>0</v>
      </c>
      <c r="M169" s="63">
        <v>0</v>
      </c>
      <c r="U169" s="8"/>
      <c r="V169" s="8"/>
    </row>
    <row r="170" spans="1:22">
      <c r="A170" s="150"/>
      <c r="B170" s="156"/>
      <c r="C170" s="156" t="s">
        <v>1225</v>
      </c>
      <c r="D170" s="156" t="s">
        <v>1010</v>
      </c>
      <c r="E170" s="151">
        <v>0</v>
      </c>
      <c r="F170" s="63"/>
      <c r="G170" s="151">
        <v>0</v>
      </c>
      <c r="H170" s="63"/>
      <c r="I170" s="63"/>
      <c r="J170" s="63">
        <v>0</v>
      </c>
      <c r="K170" s="151">
        <v>0</v>
      </c>
      <c r="L170" s="63">
        <v>1</v>
      </c>
      <c r="M170" s="63">
        <v>0</v>
      </c>
      <c r="U170" s="8"/>
      <c r="V170" s="8"/>
    </row>
    <row r="171" spans="1:22">
      <c r="A171" s="146" t="s">
        <v>990</v>
      </c>
      <c r="B171" s="146"/>
      <c r="C171" s="146"/>
      <c r="D171" s="146"/>
      <c r="E171" s="152">
        <v>5049801.8099999996</v>
      </c>
      <c r="F171" s="147"/>
      <c r="G171" s="152">
        <v>5049801.8099999996</v>
      </c>
      <c r="H171" s="147"/>
      <c r="I171" s="147"/>
      <c r="J171" s="147">
        <v>0</v>
      </c>
      <c r="K171" s="152">
        <v>-5049801.8099999996</v>
      </c>
      <c r="L171" s="147">
        <v>218</v>
      </c>
      <c r="M171" s="147">
        <v>0</v>
      </c>
      <c r="U171" s="8"/>
      <c r="V171" s="8"/>
    </row>
    <row r="172" spans="1:22" ht="15.75">
      <c r="A172"/>
      <c r="B172"/>
      <c r="C172"/>
      <c r="D172"/>
      <c r="E172"/>
      <c r="F172"/>
      <c r="G172"/>
      <c r="H172"/>
      <c r="I172"/>
      <c r="J172"/>
      <c r="K172"/>
      <c r="L172"/>
      <c r="M172"/>
      <c r="U172" s="8"/>
      <c r="V172" s="8"/>
    </row>
    <row r="173" spans="1:22" ht="15.75">
      <c r="A173"/>
      <c r="B173"/>
      <c r="C173"/>
      <c r="D173"/>
      <c r="E173"/>
      <c r="F173"/>
      <c r="G173"/>
      <c r="H173"/>
      <c r="I173"/>
      <c r="J173"/>
      <c r="K173"/>
      <c r="L173"/>
      <c r="M173"/>
      <c r="U173" s="8"/>
      <c r="V173" s="8"/>
    </row>
    <row r="174" spans="1:22" ht="15.75">
      <c r="A174"/>
      <c r="B174"/>
      <c r="C174"/>
      <c r="D174"/>
      <c r="E174"/>
      <c r="F174"/>
      <c r="G174"/>
      <c r="H174"/>
      <c r="I174"/>
      <c r="J174"/>
      <c r="K174"/>
      <c r="L174"/>
      <c r="M174"/>
      <c r="U174" s="8"/>
      <c r="V174" s="8"/>
    </row>
    <row r="175" spans="1:22" ht="15.75">
      <c r="A175"/>
      <c r="B175"/>
      <c r="C175"/>
      <c r="D175"/>
      <c r="E175"/>
      <c r="F175"/>
      <c r="G175"/>
      <c r="H175"/>
      <c r="I175"/>
      <c r="J175"/>
      <c r="K175"/>
      <c r="L175"/>
      <c r="M175"/>
      <c r="U175" s="8"/>
      <c r="V175" s="8"/>
    </row>
    <row r="176" spans="1:22" ht="15.75">
      <c r="A176"/>
      <c r="B176"/>
      <c r="C176"/>
      <c r="D176"/>
      <c r="E176"/>
      <c r="F176"/>
      <c r="G176"/>
      <c r="H176"/>
      <c r="I176"/>
      <c r="J176"/>
      <c r="K176"/>
      <c r="L176"/>
      <c r="M176"/>
      <c r="U176" s="8"/>
      <c r="V176" s="8"/>
    </row>
    <row r="177" spans="1:22" ht="15.75">
      <c r="A177"/>
      <c r="B177"/>
      <c r="C177"/>
      <c r="D177"/>
      <c r="E177"/>
      <c r="F177"/>
      <c r="G177"/>
      <c r="H177"/>
      <c r="I177"/>
      <c r="J177"/>
      <c r="K177"/>
      <c r="L177"/>
      <c r="M177"/>
      <c r="U177" s="8"/>
      <c r="V177" s="8"/>
    </row>
    <row r="178" spans="1:22" ht="15.75">
      <c r="A178"/>
      <c r="B178"/>
      <c r="C178"/>
      <c r="D178"/>
      <c r="E178"/>
      <c r="F178"/>
      <c r="G178"/>
      <c r="H178"/>
      <c r="I178"/>
      <c r="J178"/>
      <c r="K178"/>
      <c r="L178"/>
      <c r="M178"/>
      <c r="U178" s="8"/>
      <c r="V178" s="8"/>
    </row>
    <row r="179" spans="1:22" ht="15.75">
      <c r="A179"/>
      <c r="B179"/>
      <c r="C179"/>
      <c r="D179"/>
      <c r="E179"/>
      <c r="F179"/>
      <c r="G179"/>
      <c r="H179"/>
      <c r="I179"/>
      <c r="J179"/>
      <c r="K179"/>
      <c r="L179"/>
      <c r="M179"/>
      <c r="U179" s="8"/>
      <c r="V179" s="8"/>
    </row>
    <row r="180" spans="1:22" ht="15.75">
      <c r="A180"/>
      <c r="B180"/>
      <c r="C180"/>
      <c r="D180"/>
      <c r="E180"/>
      <c r="F180"/>
      <c r="G180"/>
      <c r="H180"/>
      <c r="I180"/>
      <c r="J180"/>
      <c r="K180"/>
      <c r="L180"/>
      <c r="M180"/>
      <c r="U180" s="8"/>
      <c r="V180" s="8"/>
    </row>
    <row r="181" spans="1:22" ht="15.75">
      <c r="A181"/>
      <c r="B181"/>
      <c r="C181"/>
      <c r="D181"/>
      <c r="E181"/>
      <c r="F181"/>
      <c r="G181"/>
      <c r="H181"/>
      <c r="I181"/>
      <c r="J181"/>
      <c r="K181"/>
      <c r="L181"/>
      <c r="M181"/>
      <c r="U181" s="8"/>
      <c r="V181" s="8"/>
    </row>
    <row r="182" spans="1:22" ht="15.75">
      <c r="A182"/>
      <c r="B182"/>
      <c r="C182"/>
      <c r="D182"/>
      <c r="E182"/>
      <c r="F182"/>
      <c r="G182"/>
      <c r="H182"/>
      <c r="I182"/>
      <c r="J182"/>
      <c r="K182"/>
      <c r="L182"/>
      <c r="M182"/>
      <c r="U182" s="8"/>
      <c r="V182" s="8"/>
    </row>
    <row r="183" spans="1:22" ht="15.75">
      <c r="A183"/>
      <c r="B183"/>
      <c r="C183"/>
      <c r="D183"/>
      <c r="E183"/>
      <c r="F183"/>
      <c r="G183"/>
      <c r="H183"/>
      <c r="I183"/>
      <c r="J183"/>
      <c r="K183"/>
      <c r="L183"/>
      <c r="M183"/>
      <c r="U183" s="8"/>
      <c r="V183" s="8"/>
    </row>
    <row r="184" spans="1:22" ht="15.75">
      <c r="A184"/>
      <c r="B184"/>
      <c r="C184"/>
      <c r="D184"/>
      <c r="E184"/>
      <c r="F184"/>
      <c r="G184"/>
      <c r="H184"/>
      <c r="I184"/>
      <c r="J184"/>
      <c r="K184"/>
      <c r="L184"/>
      <c r="M184"/>
      <c r="U184" s="8"/>
      <c r="V184" s="8"/>
    </row>
    <row r="185" spans="1:22" ht="15.75">
      <c r="A185"/>
      <c r="B185"/>
      <c r="C185"/>
      <c r="D185"/>
      <c r="E185"/>
      <c r="F185"/>
      <c r="G185"/>
      <c r="H185"/>
      <c r="I185"/>
      <c r="J185"/>
      <c r="K185"/>
      <c r="L185"/>
      <c r="M185"/>
      <c r="U185" s="8"/>
      <c r="V185" s="8"/>
    </row>
    <row r="186" spans="1:22" ht="15.75">
      <c r="A186"/>
      <c r="B186"/>
      <c r="C186"/>
      <c r="D186"/>
      <c r="E186"/>
      <c r="F186"/>
      <c r="G186"/>
      <c r="H186"/>
      <c r="I186"/>
      <c r="J186"/>
      <c r="K186"/>
      <c r="L186"/>
      <c r="M186"/>
      <c r="U186" s="8"/>
      <c r="V186" s="8"/>
    </row>
    <row r="187" spans="1:22" ht="15.75">
      <c r="A187"/>
      <c r="B187"/>
      <c r="C187"/>
      <c r="D187"/>
      <c r="E187"/>
      <c r="F187"/>
      <c r="G187"/>
      <c r="H187"/>
      <c r="I187"/>
      <c r="J187"/>
      <c r="K187"/>
      <c r="L187"/>
      <c r="M187"/>
      <c r="U187" s="8"/>
      <c r="V187" s="8"/>
    </row>
    <row r="188" spans="1:22" ht="15.75">
      <c r="A188"/>
      <c r="B188"/>
      <c r="C188"/>
      <c r="D188"/>
      <c r="E188"/>
      <c r="F188"/>
      <c r="G188"/>
      <c r="H188"/>
      <c r="I188"/>
      <c r="J188"/>
      <c r="K188"/>
      <c r="L188"/>
      <c r="M188"/>
      <c r="U188" s="8"/>
      <c r="V188" s="8"/>
    </row>
    <row r="189" spans="1:22" ht="15.75">
      <c r="A189"/>
      <c r="B189"/>
      <c r="C189"/>
      <c r="D189"/>
      <c r="E189"/>
      <c r="F189"/>
      <c r="G189"/>
      <c r="H189"/>
      <c r="I189"/>
      <c r="J189"/>
      <c r="K189"/>
      <c r="L189"/>
      <c r="M189"/>
      <c r="U189" s="8"/>
      <c r="V189" s="8"/>
    </row>
    <row r="190" spans="1:22" ht="15.75">
      <c r="A190"/>
      <c r="B190"/>
      <c r="C190"/>
      <c r="D190"/>
      <c r="E190"/>
      <c r="F190"/>
      <c r="G190"/>
      <c r="H190"/>
      <c r="I190"/>
      <c r="J190"/>
      <c r="K190"/>
      <c r="L190"/>
      <c r="M190"/>
      <c r="U190" s="8"/>
      <c r="V190" s="8"/>
    </row>
    <row r="191" spans="1:22" ht="15.75">
      <c r="A191"/>
      <c r="B191"/>
      <c r="C191"/>
      <c r="D191"/>
      <c r="E191"/>
      <c r="F191"/>
      <c r="G191"/>
      <c r="H191"/>
      <c r="I191"/>
      <c r="J191"/>
      <c r="K191"/>
      <c r="L191"/>
      <c r="M191"/>
      <c r="U191" s="8"/>
      <c r="V191" s="8"/>
    </row>
    <row r="192" spans="1:22" ht="15.75">
      <c r="A192"/>
      <c r="B192"/>
      <c r="C192"/>
      <c r="D192"/>
      <c r="E192"/>
      <c r="F192"/>
      <c r="G192"/>
      <c r="H192"/>
      <c r="I192"/>
      <c r="J192"/>
      <c r="K192"/>
      <c r="L192"/>
      <c r="M192"/>
      <c r="U192" s="8"/>
      <c r="V192" s="8"/>
    </row>
    <row r="193" spans="1:22" ht="15.75">
      <c r="A193"/>
      <c r="B193"/>
      <c r="C193"/>
      <c r="D193"/>
      <c r="E193"/>
      <c r="F193"/>
      <c r="G193"/>
      <c r="H193"/>
      <c r="I193"/>
      <c r="J193"/>
      <c r="K193"/>
      <c r="L193"/>
      <c r="M193"/>
      <c r="U193" s="8"/>
      <c r="V193" s="8"/>
    </row>
    <row r="194" spans="1:22" ht="15.75">
      <c r="A194"/>
      <c r="B194"/>
      <c r="C194"/>
      <c r="D194"/>
      <c r="E194"/>
      <c r="F194"/>
      <c r="G194"/>
      <c r="H194"/>
      <c r="I194"/>
      <c r="J194"/>
      <c r="K194"/>
      <c r="L194"/>
      <c r="M194"/>
      <c r="U194" s="8"/>
      <c r="V194" s="8"/>
    </row>
    <row r="195" spans="1:22" ht="15.75">
      <c r="A195"/>
      <c r="B195"/>
      <c r="C195"/>
      <c r="D195"/>
      <c r="E195"/>
      <c r="F195"/>
      <c r="G195"/>
      <c r="H195"/>
      <c r="I195"/>
      <c r="J195"/>
      <c r="K195"/>
      <c r="L195"/>
      <c r="M195"/>
      <c r="U195" s="8"/>
      <c r="V195" s="8"/>
    </row>
    <row r="196" spans="1:22" ht="15.75">
      <c r="A196"/>
      <c r="B196"/>
      <c r="C196"/>
      <c r="D196"/>
      <c r="E196"/>
      <c r="F196"/>
      <c r="G196"/>
      <c r="H196"/>
      <c r="I196"/>
      <c r="J196"/>
      <c r="K196"/>
      <c r="L196"/>
      <c r="M196"/>
      <c r="U196" s="8"/>
      <c r="V196" s="8"/>
    </row>
    <row r="197" spans="1:22" ht="15.75">
      <c r="A197"/>
      <c r="B197"/>
      <c r="C197"/>
      <c r="D197"/>
      <c r="E197"/>
      <c r="F197"/>
      <c r="G197"/>
      <c r="H197"/>
      <c r="I197"/>
      <c r="J197"/>
      <c r="K197"/>
      <c r="L197"/>
      <c r="M197"/>
      <c r="U197" s="8"/>
      <c r="V197" s="8"/>
    </row>
    <row r="198" spans="1:22" ht="15.75">
      <c r="A198"/>
      <c r="B198"/>
      <c r="C198"/>
      <c r="D198"/>
      <c r="E198"/>
      <c r="F198"/>
      <c r="G198"/>
      <c r="H198"/>
      <c r="I198"/>
      <c r="J198"/>
      <c r="K198"/>
      <c r="L198"/>
      <c r="M198"/>
      <c r="U198" s="8"/>
      <c r="V198" s="8"/>
    </row>
    <row r="199" spans="1:22" ht="15.75">
      <c r="A199"/>
      <c r="B199"/>
      <c r="C199"/>
      <c r="D199"/>
      <c r="E199"/>
      <c r="F199"/>
      <c r="G199"/>
      <c r="H199"/>
      <c r="I199"/>
      <c r="J199"/>
      <c r="K199"/>
      <c r="L199"/>
      <c r="M199"/>
      <c r="U199" s="8"/>
      <c r="V199" s="8"/>
    </row>
    <row r="200" spans="1:22" ht="15.75">
      <c r="A200"/>
      <c r="B200"/>
      <c r="C200"/>
      <c r="D200"/>
      <c r="E200"/>
      <c r="F200"/>
      <c r="G200"/>
      <c r="H200"/>
      <c r="I200"/>
      <c r="J200"/>
      <c r="K200"/>
      <c r="L200"/>
      <c r="M200"/>
      <c r="U200" s="8"/>
      <c r="V200" s="8"/>
    </row>
    <row r="201" spans="1:22" ht="15.75">
      <c r="A201"/>
      <c r="B201"/>
      <c r="C201"/>
      <c r="D201"/>
      <c r="E201"/>
      <c r="F201"/>
      <c r="G201"/>
      <c r="H201"/>
      <c r="I201"/>
      <c r="J201"/>
      <c r="K201"/>
      <c r="L201"/>
      <c r="M201"/>
      <c r="U201" s="8"/>
      <c r="V201" s="8"/>
    </row>
    <row r="202" spans="1:22">
      <c r="E202" s="8"/>
      <c r="F202" s="8"/>
      <c r="G202" s="8"/>
      <c r="J202" s="9"/>
      <c r="L202" s="9"/>
      <c r="U202" s="8"/>
      <c r="V202" s="8"/>
    </row>
    <row r="203" spans="1:22">
      <c r="E203" s="8"/>
      <c r="F203" s="8"/>
      <c r="G203" s="8"/>
      <c r="J203" s="9"/>
      <c r="L203" s="9"/>
      <c r="U203" s="8"/>
      <c r="V203" s="8"/>
    </row>
    <row r="204" spans="1:22">
      <c r="E204" s="8"/>
      <c r="F204" s="8"/>
      <c r="G204" s="8"/>
      <c r="J204" s="9"/>
      <c r="L204" s="9"/>
      <c r="U204" s="8"/>
      <c r="V204" s="8"/>
    </row>
    <row r="205" spans="1:22">
      <c r="E205" s="8"/>
      <c r="F205" s="8"/>
      <c r="G205" s="8"/>
      <c r="J205" s="9"/>
      <c r="L205" s="9"/>
      <c r="U205" s="8"/>
      <c r="V205" s="8"/>
    </row>
    <row r="206" spans="1:22">
      <c r="E206" s="8"/>
      <c r="F206" s="8"/>
      <c r="G206" s="8"/>
      <c r="J206" s="9"/>
      <c r="L206" s="9"/>
      <c r="U206" s="8"/>
      <c r="V206" s="8"/>
    </row>
    <row r="207" spans="1:22">
      <c r="E207" s="8"/>
      <c r="F207" s="8"/>
      <c r="G207" s="8"/>
      <c r="J207" s="9"/>
      <c r="L207" s="9"/>
      <c r="U207" s="8"/>
      <c r="V207" s="8"/>
    </row>
    <row r="208" spans="1:22">
      <c r="E208" s="8"/>
      <c r="F208" s="8"/>
      <c r="G208" s="8"/>
      <c r="J208" s="9"/>
      <c r="L208" s="9"/>
      <c r="U208" s="8"/>
      <c r="V208" s="8"/>
    </row>
    <row r="209" spans="5:22">
      <c r="E209" s="8"/>
      <c r="F209" s="8"/>
      <c r="G209" s="8"/>
      <c r="J209" s="9"/>
      <c r="L209" s="9"/>
      <c r="U209" s="8"/>
      <c r="V209" s="8"/>
    </row>
    <row r="210" spans="5:22">
      <c r="E210" s="8"/>
      <c r="F210" s="8"/>
      <c r="G210" s="8"/>
      <c r="J210" s="9"/>
      <c r="L210" s="9"/>
      <c r="U210" s="8"/>
      <c r="V210" s="8"/>
    </row>
    <row r="211" spans="5:22">
      <c r="E211" s="8"/>
      <c r="F211" s="8"/>
      <c r="G211" s="8"/>
      <c r="J211" s="9"/>
      <c r="L211" s="9"/>
      <c r="U211" s="8"/>
      <c r="V211" s="8"/>
    </row>
    <row r="212" spans="5:22">
      <c r="E212" s="8"/>
      <c r="F212" s="8"/>
      <c r="G212" s="8"/>
      <c r="J212" s="9"/>
      <c r="L212" s="9"/>
      <c r="U212" s="8"/>
      <c r="V212" s="8"/>
    </row>
    <row r="213" spans="5:22">
      <c r="E213" s="8"/>
      <c r="F213" s="8"/>
      <c r="G213" s="8"/>
      <c r="J213" s="9"/>
      <c r="L213" s="9"/>
      <c r="U213" s="8"/>
      <c r="V213" s="8"/>
    </row>
    <row r="214" spans="5:22">
      <c r="E214" s="8"/>
      <c r="F214" s="8"/>
      <c r="G214" s="8"/>
      <c r="J214" s="9"/>
      <c r="L214" s="9"/>
      <c r="U214" s="8"/>
      <c r="V214" s="8"/>
    </row>
    <row r="215" spans="5:22">
      <c r="E215" s="8"/>
      <c r="F215" s="8"/>
      <c r="G215" s="8"/>
      <c r="J215" s="9"/>
      <c r="L215" s="9"/>
      <c r="U215" s="8"/>
      <c r="V215" s="8"/>
    </row>
    <row r="216" spans="5:22">
      <c r="E216" s="8"/>
      <c r="F216" s="8"/>
      <c r="G216" s="8"/>
      <c r="J216" s="9"/>
      <c r="L216" s="9"/>
      <c r="U216" s="8"/>
      <c r="V216" s="8"/>
    </row>
    <row r="217" spans="5:22">
      <c r="E217" s="8"/>
      <c r="F217" s="8"/>
      <c r="G217" s="8"/>
      <c r="J217" s="9"/>
      <c r="L217" s="9"/>
      <c r="U217" s="8"/>
      <c r="V217" s="8"/>
    </row>
    <row r="218" spans="5:22">
      <c r="E218" s="8"/>
      <c r="F218" s="8"/>
      <c r="G218" s="8"/>
      <c r="J218" s="9"/>
      <c r="L218" s="9"/>
      <c r="U218" s="8"/>
      <c r="V218" s="8"/>
    </row>
    <row r="219" spans="5:22">
      <c r="E219" s="8"/>
      <c r="F219" s="8"/>
      <c r="G219" s="8"/>
      <c r="J219" s="9"/>
      <c r="L219" s="9"/>
      <c r="U219" s="8"/>
      <c r="V219" s="8"/>
    </row>
    <row r="220" spans="5:22">
      <c r="E220" s="8"/>
      <c r="F220" s="8"/>
      <c r="G220" s="8"/>
      <c r="J220" s="9"/>
      <c r="L220" s="9"/>
      <c r="U220" s="8"/>
      <c r="V220" s="8"/>
    </row>
    <row r="221" spans="5:22">
      <c r="E221" s="8"/>
      <c r="F221" s="8"/>
      <c r="G221" s="8"/>
      <c r="J221" s="9"/>
      <c r="L221" s="9"/>
      <c r="U221" s="8"/>
      <c r="V221" s="8"/>
    </row>
    <row r="222" spans="5:22">
      <c r="E222" s="8"/>
      <c r="F222" s="8"/>
      <c r="G222" s="8"/>
      <c r="J222" s="9"/>
      <c r="L222" s="9"/>
      <c r="U222" s="8"/>
      <c r="V222" s="8"/>
    </row>
    <row r="223" spans="5:22">
      <c r="E223" s="8"/>
      <c r="F223" s="8"/>
      <c r="G223" s="8"/>
      <c r="J223" s="9"/>
      <c r="L223" s="9"/>
      <c r="U223" s="8"/>
      <c r="V223" s="8"/>
    </row>
    <row r="224" spans="5:22">
      <c r="E224" s="8"/>
      <c r="F224" s="8"/>
      <c r="G224" s="8"/>
      <c r="J224" s="9"/>
      <c r="L224" s="9"/>
      <c r="U224" s="8"/>
      <c r="V224" s="8"/>
    </row>
    <row r="225" spans="5:22">
      <c r="E225" s="8"/>
      <c r="F225" s="8"/>
      <c r="G225" s="8"/>
      <c r="J225" s="9"/>
      <c r="L225" s="9"/>
      <c r="U225" s="8"/>
      <c r="V225" s="8"/>
    </row>
    <row r="226" spans="5:22">
      <c r="E226" s="8"/>
      <c r="F226" s="8"/>
      <c r="G226" s="8"/>
      <c r="J226" s="9"/>
      <c r="L226" s="9"/>
      <c r="U226" s="8"/>
      <c r="V226" s="8"/>
    </row>
    <row r="227" spans="5:22">
      <c r="E227" s="8"/>
      <c r="F227" s="8"/>
      <c r="G227" s="8"/>
      <c r="J227" s="9"/>
      <c r="L227" s="9"/>
      <c r="U227" s="8"/>
      <c r="V227" s="8"/>
    </row>
    <row r="228" spans="5:22">
      <c r="E228" s="8"/>
      <c r="F228" s="8"/>
      <c r="G228" s="8"/>
      <c r="J228" s="9"/>
      <c r="L228" s="9"/>
      <c r="U228" s="8"/>
      <c r="V228" s="8"/>
    </row>
    <row r="229" spans="5:22">
      <c r="E229" s="8"/>
      <c r="F229" s="8"/>
      <c r="G229" s="8"/>
      <c r="J229" s="9"/>
      <c r="L229" s="9"/>
      <c r="U229" s="8"/>
      <c r="V229" s="8"/>
    </row>
    <row r="230" spans="5:22">
      <c r="E230" s="8"/>
      <c r="F230" s="8"/>
      <c r="G230" s="8"/>
      <c r="J230" s="9"/>
      <c r="L230" s="9"/>
      <c r="U230" s="8"/>
      <c r="V230" s="8"/>
    </row>
    <row r="231" spans="5:22">
      <c r="E231" s="8"/>
      <c r="F231" s="8"/>
      <c r="G231" s="8"/>
      <c r="J231" s="9"/>
      <c r="L231" s="9"/>
      <c r="U231" s="8"/>
      <c r="V231" s="8"/>
    </row>
    <row r="232" spans="5:22">
      <c r="E232" s="8"/>
      <c r="F232" s="8"/>
      <c r="G232" s="8"/>
      <c r="J232" s="9"/>
      <c r="L232" s="9"/>
      <c r="U232" s="8"/>
      <c r="V232" s="8"/>
    </row>
    <row r="233" spans="5:22">
      <c r="E233" s="8"/>
      <c r="F233" s="8"/>
      <c r="G233" s="8"/>
      <c r="J233" s="9"/>
      <c r="L233" s="9"/>
      <c r="U233" s="8"/>
      <c r="V233" s="8"/>
    </row>
    <row r="234" spans="5:22">
      <c r="E234" s="8"/>
      <c r="F234" s="8"/>
      <c r="G234" s="8"/>
      <c r="J234" s="9"/>
      <c r="L234" s="9"/>
      <c r="U234" s="8"/>
      <c r="V234" s="8"/>
    </row>
    <row r="235" spans="5:22">
      <c r="E235" s="8"/>
      <c r="F235" s="8"/>
      <c r="G235" s="8"/>
      <c r="J235" s="9"/>
      <c r="L235" s="9"/>
      <c r="U235" s="8"/>
      <c r="V235" s="8"/>
    </row>
    <row r="236" spans="5:22">
      <c r="E236" s="8"/>
      <c r="F236" s="8"/>
      <c r="G236" s="8"/>
      <c r="J236" s="9"/>
      <c r="L236" s="9"/>
      <c r="U236" s="8"/>
      <c r="V236" s="8"/>
    </row>
    <row r="237" spans="5:22">
      <c r="E237" s="8"/>
      <c r="F237" s="8"/>
      <c r="G237" s="8"/>
      <c r="J237" s="9"/>
      <c r="L237" s="9"/>
      <c r="U237" s="8"/>
      <c r="V237" s="8"/>
    </row>
    <row r="238" spans="5:22">
      <c r="E238" s="8"/>
      <c r="F238" s="8"/>
      <c r="G238" s="8"/>
      <c r="J238" s="9"/>
      <c r="L238" s="9"/>
      <c r="U238" s="8"/>
      <c r="V238" s="8"/>
    </row>
    <row r="239" spans="5:22">
      <c r="E239" s="8"/>
      <c r="F239" s="8"/>
      <c r="G239" s="8"/>
      <c r="J239" s="9"/>
      <c r="L239" s="9"/>
      <c r="U239" s="8"/>
      <c r="V239" s="8"/>
    </row>
    <row r="240" spans="5:22">
      <c r="E240" s="8"/>
      <c r="F240" s="8"/>
      <c r="G240" s="8"/>
      <c r="J240" s="9"/>
      <c r="L240" s="9"/>
      <c r="U240" s="8"/>
      <c r="V240" s="8"/>
    </row>
    <row r="241" spans="5:22">
      <c r="E241" s="8"/>
      <c r="F241" s="8"/>
      <c r="G241" s="8"/>
      <c r="J241" s="9"/>
      <c r="L241" s="9"/>
      <c r="U241" s="8"/>
      <c r="V241" s="8"/>
    </row>
    <row r="242" spans="5:22">
      <c r="E242" s="8"/>
      <c r="F242" s="8"/>
      <c r="G242" s="8"/>
      <c r="J242" s="9"/>
      <c r="L242" s="9"/>
      <c r="U242" s="8"/>
      <c r="V242" s="8"/>
    </row>
    <row r="243" spans="5:22">
      <c r="E243" s="8"/>
      <c r="F243" s="8"/>
      <c r="G243" s="8"/>
      <c r="J243" s="9"/>
      <c r="L243" s="9"/>
      <c r="U243" s="8"/>
      <c r="V243" s="8"/>
    </row>
    <row r="244" spans="5:22">
      <c r="E244" s="8"/>
      <c r="F244" s="8"/>
      <c r="G244" s="8"/>
    </row>
    <row r="245" spans="5:22">
      <c r="E245" s="8"/>
      <c r="F245" s="8"/>
      <c r="G245" s="8"/>
    </row>
    <row r="246" spans="5:22">
      <c r="E246" s="8"/>
      <c r="F246" s="8"/>
      <c r="G246" s="8"/>
    </row>
    <row r="247" spans="5:22">
      <c r="E247" s="8"/>
      <c r="F247" s="8"/>
      <c r="G247" s="8"/>
    </row>
    <row r="248" spans="5:22">
      <c r="E248" s="8"/>
      <c r="F248" s="8"/>
      <c r="G248" s="8"/>
    </row>
    <row r="249" spans="5:22">
      <c r="E249" s="8"/>
      <c r="F249" s="8"/>
      <c r="G249" s="8"/>
    </row>
    <row r="250" spans="5:22">
      <c r="E250" s="8"/>
      <c r="F250" s="8"/>
      <c r="G250" s="8"/>
    </row>
    <row r="251" spans="5:22">
      <c r="E251" s="8"/>
      <c r="F251" s="8"/>
      <c r="G251" s="8"/>
    </row>
    <row r="252" spans="5:22">
      <c r="E252" s="8"/>
      <c r="F252" s="8"/>
      <c r="G252" s="8"/>
    </row>
    <row r="253" spans="5:22">
      <c r="E253" s="8"/>
      <c r="F253" s="8"/>
      <c r="G253" s="8"/>
    </row>
    <row r="254" spans="5:22">
      <c r="E254" s="8"/>
      <c r="F254" s="8"/>
      <c r="G254" s="8"/>
    </row>
    <row r="255" spans="5:22">
      <c r="E255" s="8"/>
      <c r="F255" s="8"/>
      <c r="G255" s="8"/>
    </row>
    <row r="256" spans="5:22">
      <c r="E256" s="8"/>
      <c r="F256" s="8"/>
      <c r="G256" s="8"/>
    </row>
    <row r="257" spans="5:7">
      <c r="E257" s="8"/>
      <c r="F257" s="8"/>
      <c r="G257" s="8"/>
    </row>
    <row r="258" spans="5:7">
      <c r="E258" s="8"/>
      <c r="F258" s="8"/>
      <c r="G258" s="8"/>
    </row>
    <row r="259" spans="5:7">
      <c r="E259" s="8"/>
      <c r="F259" s="8"/>
      <c r="G259" s="8"/>
    </row>
    <row r="260" spans="5:7">
      <c r="E260" s="8"/>
      <c r="F260" s="8"/>
      <c r="G260" s="8"/>
    </row>
    <row r="261" spans="5:7">
      <c r="E261" s="8"/>
      <c r="F261" s="8"/>
      <c r="G261" s="8"/>
    </row>
    <row r="262" spans="5:7">
      <c r="E262" s="8"/>
      <c r="F262" s="8"/>
      <c r="G262" s="8"/>
    </row>
    <row r="263" spans="5:7">
      <c r="E263" s="8"/>
      <c r="F263" s="8"/>
      <c r="G263" s="8"/>
    </row>
    <row r="264" spans="5:7">
      <c r="E264" s="8"/>
      <c r="F264" s="8"/>
      <c r="G264" s="8"/>
    </row>
    <row r="265" spans="5:7">
      <c r="E265" s="8"/>
      <c r="F265" s="8"/>
      <c r="G265" s="8"/>
    </row>
    <row r="266" spans="5:7">
      <c r="E266" s="8"/>
      <c r="F266" s="8"/>
      <c r="G266" s="8"/>
    </row>
    <row r="267" spans="5:7">
      <c r="E267" s="8"/>
      <c r="F267" s="8"/>
      <c r="G267" s="8"/>
    </row>
    <row r="268" spans="5:7">
      <c r="E268" s="8"/>
      <c r="F268" s="8"/>
      <c r="G268" s="8"/>
    </row>
    <row r="269" spans="5:7">
      <c r="E269" s="8"/>
      <c r="F269" s="8"/>
      <c r="G269" s="8"/>
    </row>
    <row r="270" spans="5:7">
      <c r="E270" s="8"/>
      <c r="F270" s="8"/>
      <c r="G270" s="8"/>
    </row>
    <row r="271" spans="5:7">
      <c r="E271" s="8"/>
      <c r="F271" s="8"/>
      <c r="G271" s="8"/>
    </row>
    <row r="272" spans="5:7">
      <c r="E272" s="8"/>
      <c r="F272" s="8"/>
      <c r="G272" s="8"/>
    </row>
    <row r="273" spans="5:7">
      <c r="E273" s="8"/>
      <c r="F273" s="8"/>
      <c r="G273" s="8"/>
    </row>
    <row r="274" spans="5:7">
      <c r="E274" s="8"/>
      <c r="F274" s="8"/>
      <c r="G274" s="8"/>
    </row>
    <row r="275" spans="5:7">
      <c r="E275" s="8"/>
      <c r="F275" s="8"/>
      <c r="G275" s="8"/>
    </row>
    <row r="276" spans="5:7">
      <c r="E276" s="8"/>
      <c r="F276" s="8"/>
      <c r="G276" s="8"/>
    </row>
    <row r="277" spans="5:7">
      <c r="E277" s="8"/>
      <c r="F277" s="8"/>
      <c r="G277" s="8"/>
    </row>
    <row r="278" spans="5:7">
      <c r="E278" s="8"/>
      <c r="F278" s="8"/>
      <c r="G278" s="8"/>
    </row>
    <row r="279" spans="5:7">
      <c r="E279" s="8"/>
      <c r="F279" s="8"/>
      <c r="G279" s="8"/>
    </row>
    <row r="280" spans="5:7">
      <c r="E280" s="8"/>
      <c r="F280" s="8"/>
      <c r="G280" s="8"/>
    </row>
    <row r="281" spans="5:7">
      <c r="E281" s="8"/>
      <c r="F281" s="8"/>
      <c r="G281" s="8"/>
    </row>
    <row r="282" spans="5:7">
      <c r="E282" s="8"/>
      <c r="F282" s="8"/>
      <c r="G282" s="8"/>
    </row>
    <row r="283" spans="5:7">
      <c r="E283" s="8"/>
      <c r="F283" s="8"/>
      <c r="G283" s="8"/>
    </row>
    <row r="284" spans="5:7">
      <c r="E284" s="8"/>
      <c r="F284" s="8"/>
      <c r="G284" s="8"/>
    </row>
    <row r="285" spans="5:7">
      <c r="E285" s="8"/>
      <c r="F285" s="8"/>
      <c r="G285" s="8"/>
    </row>
    <row r="286" spans="5:7">
      <c r="E286" s="8"/>
      <c r="F286" s="8"/>
      <c r="G286" s="8"/>
    </row>
    <row r="287" spans="5:7">
      <c r="E287" s="8"/>
      <c r="F287" s="8"/>
      <c r="G287" s="8"/>
    </row>
    <row r="288" spans="5:7">
      <c r="E288" s="8"/>
      <c r="F288" s="8"/>
      <c r="G288" s="8"/>
    </row>
    <row r="289" spans="5:7">
      <c r="E289" s="8"/>
      <c r="F289" s="8"/>
      <c r="G289" s="8"/>
    </row>
    <row r="290" spans="5:7">
      <c r="E290" s="8"/>
      <c r="F290" s="8"/>
      <c r="G290" s="8"/>
    </row>
    <row r="291" spans="5:7">
      <c r="E291" s="8"/>
      <c r="F291" s="8"/>
      <c r="G291" s="8"/>
    </row>
    <row r="292" spans="5:7">
      <c r="E292" s="8"/>
      <c r="F292" s="8"/>
      <c r="G292" s="8"/>
    </row>
    <row r="293" spans="5:7">
      <c r="E293" s="8"/>
      <c r="F293" s="8"/>
      <c r="G293" s="8"/>
    </row>
    <row r="294" spans="5:7">
      <c r="E294" s="8"/>
      <c r="F294" s="8"/>
      <c r="G294" s="8"/>
    </row>
    <row r="295" spans="5:7">
      <c r="E295" s="8"/>
      <c r="F295" s="8"/>
      <c r="G295" s="8"/>
    </row>
    <row r="296" spans="5:7">
      <c r="E296" s="8"/>
      <c r="F296" s="8"/>
      <c r="G296" s="8"/>
    </row>
    <row r="297" spans="5:7">
      <c r="E297" s="8"/>
      <c r="F297" s="8"/>
      <c r="G297" s="8"/>
    </row>
    <row r="298" spans="5:7">
      <c r="E298" s="8"/>
      <c r="F298" s="8"/>
      <c r="G298" s="8"/>
    </row>
    <row r="299" spans="5:7">
      <c r="E299" s="8"/>
      <c r="F299" s="8"/>
      <c r="G299" s="8"/>
    </row>
    <row r="300" spans="5:7">
      <c r="E300" s="8"/>
      <c r="F300" s="8"/>
      <c r="G300" s="8"/>
    </row>
    <row r="301" spans="5:7">
      <c r="E301" s="8"/>
      <c r="F301" s="8"/>
      <c r="G301" s="8"/>
    </row>
    <row r="302" spans="5:7">
      <c r="E302" s="8"/>
      <c r="F302" s="8"/>
      <c r="G302" s="8"/>
    </row>
    <row r="303" spans="5:7">
      <c r="E303" s="8"/>
      <c r="F303" s="8"/>
      <c r="G303" s="8"/>
    </row>
    <row r="304" spans="5:7">
      <c r="E304" s="8"/>
      <c r="F304" s="8"/>
      <c r="G304" s="8"/>
    </row>
    <row r="305" spans="5:7">
      <c r="E305" s="8"/>
      <c r="F305" s="8"/>
      <c r="G305" s="8"/>
    </row>
    <row r="306" spans="5:7">
      <c r="E306" s="8"/>
      <c r="F306" s="8"/>
      <c r="G306" s="8"/>
    </row>
    <row r="307" spans="5:7">
      <c r="E307" s="8"/>
      <c r="F307" s="8"/>
      <c r="G307" s="8"/>
    </row>
    <row r="308" spans="5:7">
      <c r="E308" s="8"/>
      <c r="F308" s="8"/>
      <c r="G308" s="8"/>
    </row>
    <row r="309" spans="5:7">
      <c r="E309" s="8"/>
      <c r="F309" s="8"/>
      <c r="G309" s="8"/>
    </row>
    <row r="310" spans="5:7">
      <c r="E310" s="8"/>
      <c r="F310" s="8"/>
      <c r="G310" s="8"/>
    </row>
    <row r="311" spans="5:7">
      <c r="E311" s="8"/>
      <c r="F311" s="8"/>
      <c r="G311" s="8"/>
    </row>
    <row r="312" spans="5:7">
      <c r="E312" s="8"/>
      <c r="F312" s="8"/>
      <c r="G312" s="8"/>
    </row>
    <row r="313" spans="5:7">
      <c r="E313" s="8"/>
      <c r="F313" s="8"/>
      <c r="G313" s="8"/>
    </row>
    <row r="314" spans="5:7">
      <c r="E314" s="8"/>
      <c r="F314" s="8"/>
      <c r="G314" s="8"/>
    </row>
    <row r="315" spans="5:7">
      <c r="E315" s="8"/>
      <c r="F315" s="8"/>
      <c r="G315" s="8"/>
    </row>
    <row r="316" spans="5:7">
      <c r="E316" s="8"/>
      <c r="F316" s="8"/>
      <c r="G316" s="8"/>
    </row>
    <row r="317" spans="5:7">
      <c r="E317" s="8"/>
      <c r="F317" s="8"/>
      <c r="G317" s="8"/>
    </row>
    <row r="318" spans="5:7">
      <c r="E318" s="8"/>
      <c r="F318" s="8"/>
      <c r="G318" s="8"/>
    </row>
    <row r="319" spans="5:7">
      <c r="E319" s="8"/>
      <c r="F319" s="8"/>
      <c r="G319" s="8"/>
    </row>
    <row r="320" spans="5:7">
      <c r="E320" s="8"/>
      <c r="F320" s="8"/>
      <c r="G320" s="8"/>
    </row>
    <row r="321" spans="5:7">
      <c r="E321" s="8"/>
      <c r="F321" s="8"/>
      <c r="G321" s="8"/>
    </row>
    <row r="322" spans="5:7">
      <c r="E322" s="8"/>
      <c r="F322" s="8"/>
      <c r="G322" s="8"/>
    </row>
    <row r="323" spans="5:7">
      <c r="E323" s="8"/>
      <c r="F323" s="8"/>
      <c r="G323" s="8"/>
    </row>
    <row r="324" spans="5:7">
      <c r="E324" s="8"/>
      <c r="F324" s="8"/>
      <c r="G324" s="8"/>
    </row>
    <row r="325" spans="5:7">
      <c r="E325" s="8"/>
      <c r="F325" s="8"/>
      <c r="G325" s="8"/>
    </row>
    <row r="326" spans="5:7">
      <c r="E326" s="8"/>
      <c r="F326" s="8"/>
      <c r="G326" s="8"/>
    </row>
    <row r="327" spans="5:7">
      <c r="E327" s="8"/>
      <c r="F327" s="8"/>
      <c r="G327" s="8"/>
    </row>
    <row r="328" spans="5:7">
      <c r="E328" s="8"/>
      <c r="F328" s="8"/>
      <c r="G328" s="8"/>
    </row>
    <row r="329" spans="5:7">
      <c r="E329" s="8"/>
      <c r="F329" s="8"/>
      <c r="G329" s="8"/>
    </row>
    <row r="330" spans="5:7">
      <c r="E330" s="8"/>
      <c r="F330" s="8"/>
      <c r="G330" s="8"/>
    </row>
    <row r="331" spans="5:7">
      <c r="E331" s="8"/>
      <c r="F331" s="8"/>
      <c r="G331" s="8"/>
    </row>
    <row r="332" spans="5:7">
      <c r="E332" s="8"/>
      <c r="F332" s="8"/>
      <c r="G332" s="8"/>
    </row>
    <row r="333" spans="5:7">
      <c r="E333" s="8"/>
      <c r="F333" s="8"/>
      <c r="G333" s="8"/>
    </row>
    <row r="334" spans="5:7">
      <c r="E334" s="8"/>
      <c r="F334" s="8"/>
      <c r="G334" s="8"/>
    </row>
    <row r="335" spans="5:7">
      <c r="E335" s="8"/>
      <c r="F335" s="8"/>
      <c r="G335" s="8"/>
    </row>
    <row r="336" spans="5:7">
      <c r="E336" s="8"/>
      <c r="F336" s="8"/>
      <c r="G336" s="8"/>
    </row>
    <row r="337" spans="5:7">
      <c r="E337" s="8"/>
      <c r="F337" s="8"/>
      <c r="G337" s="8"/>
    </row>
    <row r="338" spans="5:7">
      <c r="E338" s="8"/>
      <c r="F338" s="8"/>
      <c r="G338" s="8"/>
    </row>
    <row r="339" spans="5:7">
      <c r="E339" s="8"/>
      <c r="F339" s="8"/>
      <c r="G339" s="8"/>
    </row>
    <row r="340" spans="5:7">
      <c r="E340" s="8"/>
      <c r="F340" s="8"/>
      <c r="G340" s="8"/>
    </row>
    <row r="341" spans="5:7">
      <c r="E341" s="8"/>
      <c r="F341" s="8"/>
      <c r="G341" s="8"/>
    </row>
    <row r="342" spans="5:7">
      <c r="E342" s="8"/>
      <c r="F342" s="8"/>
      <c r="G342" s="8"/>
    </row>
    <row r="343" spans="5:7">
      <c r="E343" s="8"/>
      <c r="F343" s="8"/>
      <c r="G343" s="8"/>
    </row>
    <row r="344" spans="5:7">
      <c r="E344" s="8"/>
      <c r="F344" s="8"/>
      <c r="G344" s="8"/>
    </row>
    <row r="345" spans="5:7">
      <c r="E345" s="8"/>
      <c r="F345" s="8"/>
      <c r="G345" s="8"/>
    </row>
    <row r="346" spans="5:7">
      <c r="E346" s="8"/>
      <c r="F346" s="8"/>
      <c r="G346" s="8"/>
    </row>
    <row r="347" spans="5:7">
      <c r="E347" s="8"/>
      <c r="F347" s="8"/>
      <c r="G347" s="8"/>
    </row>
    <row r="348" spans="5:7">
      <c r="E348" s="8"/>
      <c r="F348" s="8"/>
      <c r="G348" s="8"/>
    </row>
    <row r="349" spans="5:7">
      <c r="E349" s="8"/>
      <c r="F349" s="8"/>
      <c r="G349" s="8"/>
    </row>
    <row r="350" spans="5:7">
      <c r="E350" s="8"/>
      <c r="F350" s="8"/>
      <c r="G350" s="8"/>
    </row>
    <row r="351" spans="5:7">
      <c r="E351" s="8"/>
      <c r="F351" s="8"/>
      <c r="G351" s="8"/>
    </row>
    <row r="352" spans="5:7">
      <c r="E352" s="8"/>
      <c r="F352" s="8"/>
      <c r="G352" s="8"/>
    </row>
    <row r="353" spans="5:7">
      <c r="E353" s="8"/>
      <c r="F353" s="8"/>
      <c r="G353" s="8"/>
    </row>
    <row r="354" spans="5:7">
      <c r="E354" s="8"/>
      <c r="F354" s="8"/>
      <c r="G354" s="8"/>
    </row>
    <row r="355" spans="5:7">
      <c r="E355" s="8"/>
      <c r="F355" s="8"/>
      <c r="G355" s="8"/>
    </row>
    <row r="356" spans="5:7">
      <c r="E356" s="8"/>
      <c r="F356" s="8"/>
      <c r="G356" s="8"/>
    </row>
    <row r="357" spans="5:7">
      <c r="E357" s="8"/>
      <c r="F357" s="8"/>
      <c r="G357" s="8"/>
    </row>
    <row r="358" spans="5:7">
      <c r="E358" s="8"/>
      <c r="F358" s="8"/>
      <c r="G358" s="8"/>
    </row>
    <row r="359" spans="5:7">
      <c r="E359" s="8"/>
      <c r="F359" s="8"/>
      <c r="G359" s="8"/>
    </row>
    <row r="360" spans="5:7">
      <c r="E360" s="8"/>
      <c r="F360" s="8"/>
      <c r="G360" s="8"/>
    </row>
    <row r="361" spans="5:7">
      <c r="E361" s="8"/>
      <c r="F361" s="8"/>
      <c r="G361" s="8"/>
    </row>
    <row r="362" spans="5:7">
      <c r="E362" s="8"/>
      <c r="F362" s="8"/>
      <c r="G362" s="8"/>
    </row>
    <row r="363" spans="5:7">
      <c r="E363" s="8"/>
      <c r="F363" s="8"/>
      <c r="G363" s="8"/>
    </row>
    <row r="364" spans="5:7">
      <c r="E364" s="8"/>
      <c r="F364" s="8"/>
      <c r="G364" s="8"/>
    </row>
    <row r="365" spans="5:7">
      <c r="E365" s="8"/>
      <c r="F365" s="8"/>
      <c r="G365" s="8"/>
    </row>
    <row r="366" spans="5:7">
      <c r="E366" s="8"/>
      <c r="F366" s="8"/>
      <c r="G366" s="8"/>
    </row>
    <row r="367" spans="5:7">
      <c r="E367" s="8"/>
      <c r="F367" s="8"/>
      <c r="G367" s="8"/>
    </row>
    <row r="368" spans="5:7">
      <c r="E368" s="8"/>
      <c r="F368" s="8"/>
      <c r="G368" s="8"/>
    </row>
    <row r="369" spans="5:7">
      <c r="E369" s="8"/>
      <c r="F369" s="8"/>
      <c r="G369" s="8"/>
    </row>
    <row r="370" spans="5:7">
      <c r="E370" s="8"/>
      <c r="F370" s="8"/>
      <c r="G370" s="8"/>
    </row>
    <row r="371" spans="5:7">
      <c r="E371" s="8"/>
      <c r="F371" s="8"/>
      <c r="G371" s="8"/>
    </row>
    <row r="372" spans="5:7">
      <c r="E372" s="8"/>
      <c r="F372" s="8"/>
      <c r="G372" s="8"/>
    </row>
    <row r="373" spans="5:7">
      <c r="E373" s="8"/>
      <c r="F373" s="8"/>
      <c r="G373" s="8"/>
    </row>
    <row r="374" spans="5:7">
      <c r="E374" s="8"/>
      <c r="F374" s="8"/>
      <c r="G374" s="8"/>
    </row>
    <row r="375" spans="5:7">
      <c r="E375" s="8"/>
      <c r="F375" s="8"/>
      <c r="G375" s="8"/>
    </row>
    <row r="376" spans="5:7">
      <c r="E376" s="8"/>
      <c r="F376" s="8"/>
      <c r="G376" s="8"/>
    </row>
    <row r="377" spans="5:7">
      <c r="E377" s="8"/>
      <c r="F377" s="8"/>
      <c r="G377" s="8"/>
    </row>
    <row r="378" spans="5:7">
      <c r="E378" s="8"/>
      <c r="F378" s="8"/>
      <c r="G378" s="8"/>
    </row>
    <row r="379" spans="5:7">
      <c r="E379" s="8"/>
      <c r="F379" s="8"/>
      <c r="G379" s="8"/>
    </row>
    <row r="380" spans="5:7">
      <c r="E380" s="8"/>
      <c r="F380" s="8"/>
      <c r="G380" s="8"/>
    </row>
    <row r="381" spans="5:7">
      <c r="E381" s="8"/>
      <c r="F381" s="8"/>
      <c r="G381" s="8"/>
    </row>
    <row r="382" spans="5:7">
      <c r="E382" s="8"/>
      <c r="F382" s="8"/>
      <c r="G382" s="8"/>
    </row>
    <row r="383" spans="5:7">
      <c r="E383" s="8"/>
      <c r="F383" s="8"/>
      <c r="G383" s="8"/>
    </row>
    <row r="384" spans="5:7">
      <c r="E384" s="8"/>
      <c r="F384" s="8"/>
      <c r="G384" s="8"/>
    </row>
    <row r="385" spans="5:7">
      <c r="E385" s="8"/>
      <c r="F385" s="8"/>
      <c r="G385" s="8"/>
    </row>
    <row r="386" spans="5:7">
      <c r="E386" s="8"/>
      <c r="F386" s="8"/>
      <c r="G386" s="8"/>
    </row>
    <row r="387" spans="5:7">
      <c r="E387" s="8"/>
      <c r="F387" s="8"/>
      <c r="G387" s="8"/>
    </row>
    <row r="388" spans="5:7">
      <c r="E388" s="8"/>
      <c r="F388" s="8"/>
      <c r="G388" s="8"/>
    </row>
    <row r="389" spans="5:7">
      <c r="E389" s="8"/>
      <c r="F389" s="8"/>
      <c r="G389" s="8"/>
    </row>
    <row r="390" spans="5:7">
      <c r="E390" s="8"/>
      <c r="F390" s="8"/>
      <c r="G390" s="8"/>
    </row>
    <row r="391" spans="5:7">
      <c r="E391" s="8"/>
      <c r="F391" s="8"/>
      <c r="G391" s="8"/>
    </row>
    <row r="392" spans="5:7">
      <c r="E392" s="8"/>
      <c r="F392" s="8"/>
      <c r="G392" s="8"/>
    </row>
    <row r="393" spans="5:7">
      <c r="E393" s="8"/>
      <c r="F393" s="8"/>
      <c r="G393" s="8"/>
    </row>
    <row r="394" spans="5:7">
      <c r="E394" s="8"/>
      <c r="F394" s="8"/>
      <c r="G394" s="8"/>
    </row>
    <row r="395" spans="5:7">
      <c r="E395" s="8"/>
      <c r="F395" s="8"/>
      <c r="G395" s="8"/>
    </row>
    <row r="396" spans="5:7">
      <c r="E396" s="8"/>
      <c r="F396" s="8"/>
      <c r="G396" s="8"/>
    </row>
    <row r="397" spans="5:7">
      <c r="E397" s="8"/>
      <c r="F397" s="8"/>
      <c r="G397" s="8"/>
    </row>
    <row r="398" spans="5:7">
      <c r="E398" s="8"/>
      <c r="F398" s="8"/>
      <c r="G398" s="8"/>
    </row>
    <row r="399" spans="5:7">
      <c r="E399" s="8"/>
      <c r="F399" s="8"/>
      <c r="G399" s="8"/>
    </row>
    <row r="400" spans="5:7">
      <c r="E400" s="8"/>
      <c r="F400" s="8"/>
      <c r="G400" s="8"/>
    </row>
    <row r="401" spans="5:7">
      <c r="E401" s="8"/>
      <c r="F401" s="8"/>
      <c r="G401" s="8"/>
    </row>
    <row r="402" spans="5:7">
      <c r="E402" s="8"/>
      <c r="F402" s="8"/>
      <c r="G402" s="8"/>
    </row>
    <row r="403" spans="5:7">
      <c r="E403" s="8"/>
      <c r="F403" s="8"/>
      <c r="G403" s="8"/>
    </row>
    <row r="404" spans="5:7">
      <c r="E404" s="8"/>
      <c r="F404" s="8"/>
      <c r="G404" s="8"/>
    </row>
    <row r="405" spans="5:7">
      <c r="E405" s="8"/>
      <c r="F405" s="8"/>
      <c r="G405" s="8"/>
    </row>
    <row r="406" spans="5:7">
      <c r="E406" s="8"/>
      <c r="F406" s="8"/>
      <c r="G406" s="8"/>
    </row>
    <row r="407" spans="5:7">
      <c r="E407" s="8"/>
      <c r="F407" s="8"/>
      <c r="G407" s="8"/>
    </row>
    <row r="408" spans="5:7">
      <c r="E408" s="8"/>
      <c r="F408" s="8"/>
      <c r="G408" s="8"/>
    </row>
    <row r="409" spans="5:7">
      <c r="E409" s="8"/>
      <c r="F409" s="8"/>
      <c r="G409" s="8"/>
    </row>
    <row r="410" spans="5:7">
      <c r="E410" s="8"/>
      <c r="F410" s="8"/>
      <c r="G410" s="8"/>
    </row>
    <row r="411" spans="5:7">
      <c r="E411" s="8"/>
      <c r="F411" s="8"/>
      <c r="G411" s="8"/>
    </row>
    <row r="412" spans="5:7">
      <c r="E412" s="8"/>
      <c r="F412" s="8"/>
      <c r="G412" s="8"/>
    </row>
    <row r="413" spans="5:7">
      <c r="E413" s="8"/>
      <c r="F413" s="8"/>
      <c r="G413" s="8"/>
    </row>
    <row r="414" spans="5:7">
      <c r="E414" s="8"/>
      <c r="F414" s="8"/>
      <c r="G414" s="8"/>
    </row>
    <row r="415" spans="5:7">
      <c r="E415" s="8"/>
      <c r="F415" s="8"/>
      <c r="G415" s="8"/>
    </row>
    <row r="416" spans="5:7">
      <c r="E416" s="8"/>
      <c r="F416" s="8"/>
      <c r="G416" s="8"/>
    </row>
    <row r="417" spans="5:7">
      <c r="E417" s="8"/>
      <c r="F417" s="8"/>
      <c r="G417" s="8"/>
    </row>
    <row r="418" spans="5:7">
      <c r="E418" s="8"/>
      <c r="F418" s="8"/>
      <c r="G418" s="8"/>
    </row>
    <row r="419" spans="5:7">
      <c r="E419" s="8"/>
      <c r="F419" s="8"/>
      <c r="G419" s="8"/>
    </row>
    <row r="420" spans="5:7">
      <c r="E420" s="8"/>
      <c r="F420" s="8"/>
      <c r="G420" s="8"/>
    </row>
    <row r="421" spans="5:7">
      <c r="E421" s="8"/>
      <c r="F421" s="8"/>
      <c r="G421" s="8"/>
    </row>
    <row r="422" spans="5:7">
      <c r="E422" s="8"/>
      <c r="F422" s="8"/>
      <c r="G422" s="8"/>
    </row>
    <row r="423" spans="5:7">
      <c r="E423" s="8"/>
      <c r="F423" s="8"/>
      <c r="G423" s="8"/>
    </row>
    <row r="424" spans="5:7">
      <c r="E424" s="8"/>
      <c r="F424" s="8"/>
      <c r="G424" s="8"/>
    </row>
    <row r="425" spans="5:7">
      <c r="E425" s="8"/>
      <c r="F425" s="8"/>
      <c r="G425" s="8"/>
    </row>
    <row r="426" spans="5:7">
      <c r="E426" s="8"/>
      <c r="F426" s="8"/>
      <c r="G426" s="8"/>
    </row>
    <row r="427" spans="5:7">
      <c r="E427" s="8"/>
      <c r="F427" s="8"/>
      <c r="G427" s="8"/>
    </row>
    <row r="428" spans="5:7">
      <c r="E428" s="8"/>
      <c r="F428" s="8"/>
      <c r="G428" s="8"/>
    </row>
    <row r="429" spans="5:7">
      <c r="E429" s="8"/>
      <c r="F429" s="8"/>
      <c r="G429" s="8"/>
    </row>
    <row r="430" spans="5:7">
      <c r="E430" s="8"/>
      <c r="F430" s="8"/>
      <c r="G430" s="8"/>
    </row>
    <row r="431" spans="5:7">
      <c r="E431" s="8"/>
      <c r="F431" s="8"/>
      <c r="G431" s="8"/>
    </row>
    <row r="432" spans="5:7">
      <c r="E432" s="8"/>
      <c r="F432" s="8"/>
      <c r="G432" s="8"/>
    </row>
    <row r="433" spans="5:7">
      <c r="E433" s="8"/>
      <c r="F433" s="8"/>
      <c r="G433" s="8"/>
    </row>
    <row r="434" spans="5:7">
      <c r="E434" s="8"/>
      <c r="F434" s="8"/>
      <c r="G434" s="8"/>
    </row>
    <row r="435" spans="5:7">
      <c r="E435" s="8"/>
      <c r="F435" s="8"/>
      <c r="G435" s="8"/>
    </row>
    <row r="436" spans="5:7">
      <c r="E436" s="8"/>
      <c r="F436" s="8"/>
      <c r="G436" s="8"/>
    </row>
    <row r="437" spans="5:7">
      <c r="E437" s="8"/>
      <c r="F437" s="8"/>
      <c r="G437" s="8"/>
    </row>
    <row r="438" spans="5:7">
      <c r="E438" s="8"/>
      <c r="F438" s="8"/>
      <c r="G438" s="8"/>
    </row>
    <row r="439" spans="5:7">
      <c r="E439" s="8"/>
      <c r="F439" s="8"/>
      <c r="G439" s="8"/>
    </row>
    <row r="440" spans="5:7">
      <c r="E440" s="8"/>
      <c r="F440" s="8"/>
      <c r="G440" s="8"/>
    </row>
    <row r="441" spans="5:7">
      <c r="E441" s="8"/>
      <c r="F441" s="8"/>
      <c r="G441" s="8"/>
    </row>
    <row r="442" spans="5:7">
      <c r="E442" s="8"/>
      <c r="F442" s="8"/>
      <c r="G442" s="8"/>
    </row>
    <row r="443" spans="5:7">
      <c r="E443" s="8"/>
      <c r="F443" s="8"/>
      <c r="G443" s="8"/>
    </row>
    <row r="444" spans="5:7">
      <c r="E444" s="8"/>
      <c r="F444" s="8"/>
      <c r="G444" s="8"/>
    </row>
    <row r="445" spans="5:7">
      <c r="E445" s="8"/>
      <c r="F445" s="8"/>
      <c r="G445" s="8"/>
    </row>
    <row r="446" spans="5:7">
      <c r="E446" s="8"/>
      <c r="F446" s="8"/>
      <c r="G446" s="8"/>
    </row>
    <row r="447" spans="5:7">
      <c r="E447" s="8"/>
      <c r="F447" s="8"/>
      <c r="G447" s="8"/>
    </row>
    <row r="448" spans="5:7">
      <c r="E448" s="8"/>
      <c r="F448" s="8"/>
      <c r="G448" s="8"/>
    </row>
    <row r="449" spans="5:7">
      <c r="E449" s="8"/>
      <c r="F449" s="8"/>
      <c r="G449" s="8"/>
    </row>
    <row r="450" spans="5:7">
      <c r="E450" s="8"/>
      <c r="F450" s="8"/>
      <c r="G450" s="8"/>
    </row>
    <row r="451" spans="5:7">
      <c r="E451" s="8"/>
      <c r="F451" s="8"/>
      <c r="G451" s="8"/>
    </row>
    <row r="452" spans="5:7">
      <c r="E452" s="8"/>
      <c r="F452" s="8"/>
      <c r="G452" s="8"/>
    </row>
    <row r="453" spans="5:7">
      <c r="E453" s="8"/>
      <c r="F453" s="8"/>
      <c r="G453" s="8"/>
    </row>
    <row r="454" spans="5:7">
      <c r="E454" s="8"/>
      <c r="F454" s="8"/>
      <c r="G454" s="8"/>
    </row>
    <row r="455" spans="5:7">
      <c r="E455" s="8"/>
      <c r="F455" s="8"/>
      <c r="G455" s="8"/>
    </row>
    <row r="456" spans="5:7">
      <c r="E456" s="8"/>
      <c r="F456" s="8"/>
      <c r="G456" s="8"/>
    </row>
    <row r="457" spans="5:7">
      <c r="E457" s="8"/>
      <c r="F457" s="8"/>
      <c r="G457" s="8"/>
    </row>
    <row r="458" spans="5:7">
      <c r="E458" s="8"/>
      <c r="F458" s="8"/>
      <c r="G458" s="8"/>
    </row>
    <row r="459" spans="5:7">
      <c r="E459" s="8"/>
      <c r="F459" s="8"/>
      <c r="G459" s="8"/>
    </row>
    <row r="460" spans="5:7">
      <c r="E460" s="8"/>
      <c r="F460" s="8"/>
      <c r="G460" s="8"/>
    </row>
    <row r="461" spans="5:7">
      <c r="E461" s="8"/>
      <c r="F461" s="8"/>
      <c r="G461" s="8"/>
    </row>
    <row r="462" spans="5:7">
      <c r="E462" s="8"/>
      <c r="F462" s="8"/>
      <c r="G462" s="8"/>
    </row>
    <row r="463" spans="5:7">
      <c r="E463" s="8"/>
      <c r="F463" s="8"/>
      <c r="G463" s="8"/>
    </row>
    <row r="464" spans="5:7">
      <c r="E464" s="8"/>
      <c r="F464" s="8"/>
      <c r="G464" s="8"/>
    </row>
    <row r="465" spans="5:7">
      <c r="E465" s="8"/>
      <c r="F465" s="8"/>
      <c r="G465" s="8"/>
    </row>
    <row r="466" spans="5:7">
      <c r="E466" s="8"/>
      <c r="F466" s="8"/>
      <c r="G466" s="8"/>
    </row>
    <row r="467" spans="5:7">
      <c r="E467" s="8"/>
      <c r="F467" s="8"/>
      <c r="G467" s="8"/>
    </row>
    <row r="468" spans="5:7">
      <c r="E468" s="8"/>
      <c r="F468" s="8"/>
      <c r="G468" s="8"/>
    </row>
    <row r="469" spans="5:7">
      <c r="E469" s="8"/>
      <c r="F469" s="8"/>
      <c r="G469" s="8"/>
    </row>
    <row r="470" spans="5:7">
      <c r="E470" s="8"/>
      <c r="F470" s="8"/>
      <c r="G470" s="8"/>
    </row>
    <row r="471" spans="5:7">
      <c r="E471" s="8"/>
      <c r="F471" s="8"/>
      <c r="G471" s="8"/>
    </row>
    <row r="472" spans="5:7">
      <c r="E472" s="8"/>
      <c r="F472" s="8"/>
      <c r="G472" s="8"/>
    </row>
  </sheetData>
  <mergeCells count="2">
    <mergeCell ref="E6:G6"/>
    <mergeCell ref="H6:J6"/>
  </mergeCells>
  <conditionalFormatting sqref="J407:J1048576 J1:J3">
    <cfRule type="containsText" dxfId="909" priority="21" operator="containsText" text="Red Flag">
      <formula>NOT(ISERROR(SEARCH("Red Flag",J1)))</formula>
    </cfRule>
  </conditionalFormatting>
  <conditionalFormatting sqref="J202:J240">
    <cfRule type="containsText" dxfId="908" priority="20" operator="containsText" text="Red Flag">
      <formula>NOT(ISERROR(SEARCH("Red Flag",J202)))</formula>
    </cfRule>
  </conditionalFormatting>
  <conditionalFormatting pivot="1">
    <cfRule type="cellIs" dxfId="907" priority="2" operator="between">
      <formula>1.05</formula>
      <formula>1.1</formula>
    </cfRule>
    <cfRule type="cellIs" dxfId="906" priority="3" operator="greaterThan">
      <formula>1.1</formula>
    </cfRule>
    <cfRule type="cellIs" dxfId="905" priority="4" operator="lessThan">
      <formula>0.9</formula>
    </cfRule>
    <cfRule type="cellIs" dxfId="904" priority="5" operator="between">
      <formula>0.9</formula>
      <formula>0.949</formula>
    </cfRule>
    <cfRule type="cellIs" dxfId="903" priority="6" operator="between">
      <formula>0.95</formula>
      <formula>1.05</formula>
    </cfRule>
    <cfRule type="containsText" dxfId="902" priority="7" operator="containsText" text="Red Flag">
      <formula>NOT(ISERROR(SEARCH("Red Flag",A1)))</formula>
    </cfRule>
  </conditionalFormatting>
  <conditionalFormatting pivot="1">
    <cfRule type="cellIs" dxfId="901" priority="1" operator="greaterThan">
      <formula>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CCE88-511F-2D49-84EA-08F3D24C5E5B}">
  <sheetPr>
    <tabColor theme="7"/>
  </sheetPr>
  <dimension ref="A1:O445"/>
  <sheetViews>
    <sheetView zoomScale="98" zoomScaleNormal="130" workbookViewId="0">
      <pane ySplit="1" topLeftCell="A389" activePane="bottomLeft" state="frozen"/>
      <selection pane="bottomLeft" activeCell="A445" sqref="A445"/>
    </sheetView>
  </sheetViews>
  <sheetFormatPr defaultColWidth="9" defaultRowHeight="12.75"/>
  <cols>
    <col min="1" max="1" width="11.5" style="54" customWidth="1"/>
    <col min="2" max="2" width="10.5" style="22" bestFit="1" customWidth="1"/>
    <col min="3" max="3" width="32.5" style="22" customWidth="1"/>
    <col min="4" max="4" width="17" style="40" customWidth="1"/>
    <col min="5" max="5" width="9.5" style="39" customWidth="1"/>
    <col min="6" max="6" width="20.5" style="22" customWidth="1"/>
    <col min="7" max="7" width="15.5" style="22" bestFit="1" customWidth="1"/>
    <col min="8" max="8" width="42.5" style="22" bestFit="1" customWidth="1"/>
    <col min="9" max="9" width="10.5" style="22" customWidth="1"/>
    <col min="10" max="10" width="9" style="22"/>
    <col min="11" max="11" width="14" style="22" customWidth="1"/>
    <col min="12" max="12" width="13.5" style="22" bestFit="1" customWidth="1"/>
    <col min="13" max="13" width="11.5" style="22" bestFit="1" customWidth="1"/>
    <col min="14" max="14" width="9" style="22"/>
    <col min="15" max="15" width="9" style="22" bestFit="1" customWidth="1"/>
    <col min="16" max="16384" width="9" style="22"/>
  </cols>
  <sheetData>
    <row r="1" spans="1:15" ht="25.5">
      <c r="A1" s="54" t="s">
        <v>10</v>
      </c>
      <c r="B1" s="18" t="s">
        <v>1226</v>
      </c>
      <c r="C1" s="18" t="s">
        <v>1227</v>
      </c>
      <c r="D1" s="18" t="s">
        <v>9</v>
      </c>
      <c r="E1" s="19" t="s">
        <v>1228</v>
      </c>
      <c r="F1" s="18" t="s">
        <v>1229</v>
      </c>
      <c r="G1" s="20" t="s">
        <v>1230</v>
      </c>
      <c r="H1" s="18" t="s">
        <v>15</v>
      </c>
      <c r="I1" s="21" t="s">
        <v>1231</v>
      </c>
      <c r="J1" s="21" t="s">
        <v>1232</v>
      </c>
      <c r="K1" s="21" t="s">
        <v>1233</v>
      </c>
      <c r="L1" s="21" t="s">
        <v>1234</v>
      </c>
      <c r="M1" s="21" t="s">
        <v>1235</v>
      </c>
      <c r="N1" s="21" t="s">
        <v>1236</v>
      </c>
      <c r="O1" s="21" t="s">
        <v>1237</v>
      </c>
    </row>
    <row r="2" spans="1:15" s="25" customFormat="1" hidden="1">
      <c r="A2" s="54">
        <v>8503164851</v>
      </c>
      <c r="B2" s="23"/>
      <c r="C2" s="23" t="s">
        <v>1238</v>
      </c>
      <c r="D2" s="23" t="s">
        <v>1239</v>
      </c>
      <c r="E2" s="24"/>
      <c r="F2" s="23" t="s">
        <v>1240</v>
      </c>
      <c r="G2" s="122">
        <v>44682</v>
      </c>
      <c r="H2" s="23" t="s">
        <v>1241</v>
      </c>
      <c r="J2" s="22"/>
      <c r="K2" s="22" t="str">
        <f t="shared" ref="K2:K33" si="0">IF((L2=M2),"Not Forecasted","Forecasted")</f>
        <v>Not Forecasted</v>
      </c>
      <c r="L2" s="43" t="str">
        <f>IF(ISNUMBER(VLOOKUP(A2,'T&amp;M Details'!D:D,1,0)),"Forecasted","Not Forecasted")</f>
        <v>Not Forecasted</v>
      </c>
      <c r="M2" s="22" t="str">
        <f>IF(ISNUMBER(VLOOKUP(B2,'Fixed Price Details'!D:D,1,0)),"Forecasted","Not Forecasted")</f>
        <v>Not Forecasted</v>
      </c>
    </row>
    <row r="3" spans="1:15" hidden="1">
      <c r="A3" s="54">
        <v>8503222612</v>
      </c>
      <c r="B3" s="23"/>
      <c r="C3" s="23" t="s">
        <v>1242</v>
      </c>
      <c r="D3" s="23" t="s">
        <v>1243</v>
      </c>
      <c r="E3" s="24">
        <v>2329531</v>
      </c>
      <c r="F3" s="23" t="s">
        <v>1244</v>
      </c>
      <c r="G3" s="122">
        <v>44682</v>
      </c>
      <c r="H3" s="123" t="s">
        <v>1245</v>
      </c>
      <c r="I3" s="22" t="s">
        <v>1246</v>
      </c>
      <c r="J3" s="43"/>
      <c r="K3" s="43" t="str">
        <f t="shared" si="0"/>
        <v>Not Forecasted</v>
      </c>
      <c r="L3" s="43" t="str">
        <f>IF(ISNUMBER(VLOOKUP(A3,'T&amp;M Details'!D:D,1,0)),"Forecasted","Not Forecasted")</f>
        <v>Not Forecasted</v>
      </c>
      <c r="M3" s="22" t="str">
        <f>IF(ISNUMBER(VLOOKUP(IBM_PO5[[#This Row],[PO'#]],'Fixed Price Details'!D:D,1,0)),"Forecasted","Not Forecasted")</f>
        <v>Not Forecasted</v>
      </c>
    </row>
    <row r="4" spans="1:15" s="25" customFormat="1" hidden="1">
      <c r="A4" s="54">
        <v>8503225962</v>
      </c>
      <c r="B4" s="23"/>
      <c r="C4" s="23" t="s">
        <v>1247</v>
      </c>
      <c r="D4" s="23" t="s">
        <v>1248</v>
      </c>
      <c r="E4" s="24">
        <v>2320521</v>
      </c>
      <c r="F4" s="23"/>
      <c r="G4" s="122">
        <v>44682</v>
      </c>
      <c r="H4" s="23"/>
      <c r="J4" s="43"/>
      <c r="K4" s="43" t="str">
        <f t="shared" si="0"/>
        <v>Not Forecasted</v>
      </c>
      <c r="L4" s="43" t="str">
        <f>IF(ISNUMBER(VLOOKUP(A4,'T&amp;M Details'!D:D,1,0)),"Forecasted","Not Forecasted")</f>
        <v>Not Forecasted</v>
      </c>
      <c r="M4" s="22" t="str">
        <f>IF(ISNUMBER(VLOOKUP(IBM_PO5[[#This Row],[PO'#]],'Fixed Price Details'!D:D,1,0)),"Forecasted","Not Forecasted")</f>
        <v>Not Forecasted</v>
      </c>
    </row>
    <row r="5" spans="1:15" s="25" customFormat="1" hidden="1">
      <c r="A5" s="54">
        <v>8503225983</v>
      </c>
      <c r="B5" s="23"/>
      <c r="C5" s="23" t="s">
        <v>1249</v>
      </c>
      <c r="D5" s="23" t="s">
        <v>1248</v>
      </c>
      <c r="E5" s="24"/>
      <c r="F5" s="23" t="s">
        <v>1250</v>
      </c>
      <c r="G5" s="122">
        <v>44682</v>
      </c>
      <c r="H5" s="23"/>
      <c r="J5" s="43"/>
      <c r="K5" s="43" t="str">
        <f t="shared" si="0"/>
        <v>Not Forecasted</v>
      </c>
      <c r="L5" s="43" t="str">
        <f>IF(ISNUMBER(VLOOKUP(A5,'T&amp;M Details'!D:D,1,0)),"Forecasted","Not Forecasted")</f>
        <v>Not Forecasted</v>
      </c>
      <c r="M5" s="22" t="str">
        <f>IF(ISNUMBER(VLOOKUP(IBM_PO5[[#This Row],[PO'#]],'Fixed Price Details'!D:D,1,0)),"Forecasted","Not Forecasted")</f>
        <v>Not Forecasted</v>
      </c>
    </row>
    <row r="6" spans="1:15" s="25" customFormat="1" hidden="1">
      <c r="A6" s="54">
        <v>8503228623</v>
      </c>
      <c r="B6" s="23"/>
      <c r="C6" s="23" t="s">
        <v>1251</v>
      </c>
      <c r="D6" s="23" t="s">
        <v>1248</v>
      </c>
      <c r="E6" s="24"/>
      <c r="F6" s="23" t="s">
        <v>1252</v>
      </c>
      <c r="G6" s="122">
        <v>44682</v>
      </c>
      <c r="H6" s="23"/>
      <c r="J6" s="43"/>
      <c r="K6" s="43" t="str">
        <f t="shared" si="0"/>
        <v>Not Forecasted</v>
      </c>
      <c r="L6" s="43" t="str">
        <f>IF(ISNUMBER(VLOOKUP(A6,'T&amp;M Details'!D:D,1,0)),"Forecasted","Not Forecasted")</f>
        <v>Not Forecasted</v>
      </c>
      <c r="M6" s="22" t="str">
        <f>IF(ISNUMBER(VLOOKUP(IBM_PO5[[#This Row],[PO'#]],'Fixed Price Details'!D:D,1,0)),"Forecasted","Not Forecasted")</f>
        <v>Not Forecasted</v>
      </c>
    </row>
    <row r="7" spans="1:15" s="25" customFormat="1" hidden="1">
      <c r="A7" s="54">
        <v>8503238076</v>
      </c>
      <c r="B7" s="23"/>
      <c r="C7" s="23" t="s">
        <v>1253</v>
      </c>
      <c r="D7" s="23" t="s">
        <v>1254</v>
      </c>
      <c r="E7" s="24"/>
      <c r="F7" s="23" t="s">
        <v>1240</v>
      </c>
      <c r="G7" s="122">
        <v>44682</v>
      </c>
      <c r="H7" s="23"/>
      <c r="J7" s="43"/>
      <c r="K7" s="43" t="str">
        <f t="shared" si="0"/>
        <v>Not Forecasted</v>
      </c>
      <c r="L7" s="43" t="str">
        <f>IF(ISNUMBER(VLOOKUP(A7,'T&amp;M Details'!D:D,1,0)),"Forecasted","Not Forecasted")</f>
        <v>Not Forecasted</v>
      </c>
      <c r="M7" s="22" t="str">
        <f>IF(ISNUMBER(VLOOKUP(IBM_PO5[[#This Row],[PO'#]],'Fixed Price Details'!D:D,1,0)),"Forecasted","Not Forecasted")</f>
        <v>Not Forecasted</v>
      </c>
    </row>
    <row r="8" spans="1:15" s="25" customFormat="1" hidden="1">
      <c r="A8" s="54">
        <v>8503238189</v>
      </c>
      <c r="B8" s="23"/>
      <c r="C8" s="23" t="s">
        <v>1255</v>
      </c>
      <c r="D8" s="23" t="s">
        <v>1256</v>
      </c>
      <c r="E8" s="24"/>
      <c r="F8" s="23" t="s">
        <v>1257</v>
      </c>
      <c r="G8" s="122">
        <v>44682</v>
      </c>
      <c r="H8" s="36" t="s">
        <v>1245</v>
      </c>
      <c r="I8" s="34" t="s">
        <v>1258</v>
      </c>
      <c r="J8" s="43"/>
      <c r="K8" s="43" t="str">
        <f t="shared" si="0"/>
        <v>Not Forecasted</v>
      </c>
      <c r="L8" s="43" t="str">
        <f>IF(ISNUMBER(VLOOKUP(A8,'T&amp;M Details'!D:D,1,0)),"Forecasted","Not Forecasted")</f>
        <v>Not Forecasted</v>
      </c>
      <c r="M8" s="22" t="str">
        <f>IF(ISNUMBER(VLOOKUP(IBM_PO5[[#This Row],[PO'#]],'Fixed Price Details'!D:D,1,0)),"Forecasted","Not Forecasted")</f>
        <v>Not Forecasted</v>
      </c>
    </row>
    <row r="9" spans="1:15" s="25" customFormat="1" hidden="1">
      <c r="A9" s="54">
        <v>8503250261</v>
      </c>
      <c r="B9" s="23"/>
      <c r="C9" s="23" t="s">
        <v>1259</v>
      </c>
      <c r="D9" s="23" t="s">
        <v>1260</v>
      </c>
      <c r="E9" s="24">
        <v>2351818</v>
      </c>
      <c r="F9" s="23"/>
      <c r="G9" s="122">
        <v>44682</v>
      </c>
      <c r="H9" s="36" t="s">
        <v>1245</v>
      </c>
      <c r="I9" s="34" t="s">
        <v>1261</v>
      </c>
      <c r="J9" s="22"/>
      <c r="K9" s="22" t="str">
        <f t="shared" si="0"/>
        <v>Not Forecasted</v>
      </c>
      <c r="L9" s="43" t="str">
        <f>IF(ISNUMBER(VLOOKUP(A9,'T&amp;M Details'!D:D,1,0)),"Forecasted","Not Forecasted")</f>
        <v>Not Forecasted</v>
      </c>
      <c r="M9" s="22" t="str">
        <f>IF(ISNUMBER(VLOOKUP(IBM_PO5[[#This Row],[PO'#]],'Fixed Price Details'!D:D,1,0)),"Forecasted","Not Forecasted")</f>
        <v>Not Forecasted</v>
      </c>
    </row>
    <row r="10" spans="1:15" s="25" customFormat="1" hidden="1">
      <c r="A10" s="54">
        <v>8503250440</v>
      </c>
      <c r="B10" s="23"/>
      <c r="C10" s="23" t="s">
        <v>1262</v>
      </c>
      <c r="D10" s="23" t="s">
        <v>1260</v>
      </c>
      <c r="E10" s="24"/>
      <c r="F10" s="23" t="s">
        <v>1263</v>
      </c>
      <c r="G10" s="122">
        <v>44682</v>
      </c>
      <c r="H10" s="36" t="s">
        <v>1245</v>
      </c>
      <c r="I10" s="34" t="s">
        <v>1261</v>
      </c>
      <c r="J10" s="22"/>
      <c r="K10" s="22" t="str">
        <f t="shared" si="0"/>
        <v>Not Forecasted</v>
      </c>
      <c r="L10" s="43" t="str">
        <f>IF(ISNUMBER(VLOOKUP(A10,'T&amp;M Details'!D:D,1,0)),"Forecasted","Not Forecasted")</f>
        <v>Not Forecasted</v>
      </c>
      <c r="M10" s="22" t="str">
        <f>IF(ISNUMBER(VLOOKUP(IBM_PO5[[#This Row],[PO'#]],'Fixed Price Details'!D:D,1,0)),"Forecasted","Not Forecasted")</f>
        <v>Not Forecasted</v>
      </c>
    </row>
    <row r="11" spans="1:15" hidden="1">
      <c r="A11" s="54">
        <v>8503253085</v>
      </c>
      <c r="B11" s="23"/>
      <c r="C11" s="23" t="s">
        <v>1264</v>
      </c>
      <c r="D11" s="23" t="s">
        <v>1265</v>
      </c>
      <c r="E11" s="24">
        <v>2321403</v>
      </c>
      <c r="F11" s="23"/>
      <c r="G11" s="122">
        <v>44682</v>
      </c>
      <c r="H11" s="23"/>
      <c r="I11" s="34"/>
      <c r="K11" s="22" t="str">
        <f t="shared" si="0"/>
        <v>Not Forecasted</v>
      </c>
      <c r="L11" s="43" t="str">
        <f>IF(ISNUMBER(VLOOKUP(A11,'T&amp;M Details'!D:D,1,0)),"Forecasted","Not Forecasted")</f>
        <v>Not Forecasted</v>
      </c>
      <c r="M11" s="22" t="str">
        <f>IF(ISNUMBER(VLOOKUP(IBM_PO5[[#This Row],[PO'#]],'Fixed Price Details'!D:D,1,0)),"Forecasted","Not Forecasted")</f>
        <v>Not Forecasted</v>
      </c>
    </row>
    <row r="12" spans="1:15" hidden="1">
      <c r="A12" s="54">
        <v>8503257031</v>
      </c>
      <c r="B12" s="23"/>
      <c r="C12" s="23" t="s">
        <v>1266</v>
      </c>
      <c r="D12" s="23" t="s">
        <v>1267</v>
      </c>
      <c r="E12" s="24"/>
      <c r="F12" s="23" t="s">
        <v>1268</v>
      </c>
      <c r="G12" s="122">
        <v>44682</v>
      </c>
      <c r="H12" s="123" t="s">
        <v>1245</v>
      </c>
      <c r="I12" s="34" t="s">
        <v>1246</v>
      </c>
      <c r="J12" s="43"/>
      <c r="K12" s="43" t="str">
        <f t="shared" si="0"/>
        <v>Not Forecasted</v>
      </c>
      <c r="L12" s="43" t="str">
        <f>IF(ISNUMBER(VLOOKUP(A12,'T&amp;M Details'!D:D,1,0)),"Forecasted","Not Forecasted")</f>
        <v>Not Forecasted</v>
      </c>
      <c r="M12" s="22" t="str">
        <f>IF(ISNUMBER(VLOOKUP(IBM_PO5[[#This Row],[PO'#]],'Fixed Price Details'!D:D,1,0)),"Forecasted","Not Forecasted")</f>
        <v>Not Forecasted</v>
      </c>
    </row>
    <row r="13" spans="1:15" hidden="1">
      <c r="A13" s="54">
        <v>9500010089</v>
      </c>
      <c r="B13" s="23"/>
      <c r="C13" s="23" t="s">
        <v>1269</v>
      </c>
      <c r="D13" s="23" t="s">
        <v>1270</v>
      </c>
      <c r="E13" s="24">
        <v>2351818</v>
      </c>
      <c r="F13" s="23" t="s">
        <v>1271</v>
      </c>
      <c r="G13" s="122">
        <v>44682</v>
      </c>
      <c r="H13" s="23" t="s">
        <v>1272</v>
      </c>
      <c r="I13" s="34" t="s">
        <v>1246</v>
      </c>
      <c r="J13" s="43"/>
      <c r="K13" s="43" t="str">
        <f t="shared" si="0"/>
        <v>Not Forecasted</v>
      </c>
      <c r="L13" s="43" t="str">
        <f>IF(ISNUMBER(VLOOKUP(A13,'T&amp;M Details'!D:D,1,0)),"Forecasted","Not Forecasted")</f>
        <v>Not Forecasted</v>
      </c>
      <c r="M13" s="22" t="str">
        <f>IF(ISNUMBER(VLOOKUP(IBM_PO5[[#This Row],[PO'#]],'Fixed Price Details'!D:D,1,0)),"Forecasted","Not Forecasted")</f>
        <v>Not Forecasted</v>
      </c>
    </row>
    <row r="14" spans="1:15" s="25" customFormat="1" hidden="1">
      <c r="A14" s="54"/>
      <c r="B14" s="39"/>
      <c r="C14" s="22"/>
      <c r="D14" s="40"/>
      <c r="E14" s="39"/>
      <c r="F14" s="22"/>
      <c r="G14" s="124"/>
      <c r="H14" s="22"/>
      <c r="I14" s="34"/>
      <c r="J14" s="43"/>
      <c r="K14" s="43" t="str">
        <f t="shared" si="0"/>
        <v>Not Forecasted</v>
      </c>
      <c r="L14" s="43" t="str">
        <f>IF(ISNUMBER(VLOOKUP(A14,'T&amp;M Details'!D:D,1,0)),"Forecasted","Not Forecasted")</f>
        <v>Not Forecasted</v>
      </c>
      <c r="M14" s="22" t="str">
        <f>IF(ISNUMBER(VLOOKUP(IBM_PO5[[#This Row],[PO'#]],'Fixed Price Details'!D:D,1,0)),"Forecasted","Not Forecasted")</f>
        <v>Not Forecasted</v>
      </c>
    </row>
    <row r="15" spans="1:15" s="25" customFormat="1" hidden="1">
      <c r="A15" s="54">
        <v>9500011134</v>
      </c>
      <c r="B15" s="23"/>
      <c r="C15" s="23" t="s">
        <v>1273</v>
      </c>
      <c r="D15" s="23" t="s">
        <v>1077</v>
      </c>
      <c r="E15" s="24">
        <v>2329622</v>
      </c>
      <c r="F15" s="23" t="s">
        <v>1274</v>
      </c>
      <c r="G15" s="122">
        <v>44682</v>
      </c>
      <c r="H15" s="23" t="s">
        <v>1241</v>
      </c>
      <c r="I15" s="34"/>
      <c r="J15" s="22"/>
      <c r="K15" s="22" t="str">
        <f t="shared" si="0"/>
        <v>Not Forecasted</v>
      </c>
      <c r="L15" s="43" t="str">
        <f>IF(ISNUMBER(VLOOKUP(A15,'T&amp;M Details'!D:D,1,0)),"Forecasted","Not Forecasted")</f>
        <v>Not Forecasted</v>
      </c>
      <c r="M15" s="22" t="str">
        <f>IF(ISNUMBER(VLOOKUP(IBM_PO5[[#This Row],[PO'#]],'Fixed Price Details'!D:D,1,0)),"Forecasted","Not Forecasted")</f>
        <v>Not Forecasted</v>
      </c>
    </row>
    <row r="16" spans="1:15" hidden="1">
      <c r="A16" s="54">
        <v>9500012274</v>
      </c>
      <c r="B16" s="23"/>
      <c r="C16" s="23" t="s">
        <v>1275</v>
      </c>
      <c r="D16" s="23" t="s">
        <v>467</v>
      </c>
      <c r="E16" s="24"/>
      <c r="F16" s="23"/>
      <c r="G16" s="122">
        <v>44682</v>
      </c>
      <c r="H16" s="23" t="s">
        <v>1241</v>
      </c>
      <c r="I16" s="34"/>
      <c r="J16" s="43"/>
      <c r="K16" s="43" t="str">
        <f t="shared" si="0"/>
        <v>Not Forecasted</v>
      </c>
      <c r="L16" s="43" t="str">
        <f>IF(ISNUMBER(VLOOKUP(A16,'T&amp;M Details'!D:D,1,0)),"Forecasted","Not Forecasted")</f>
        <v>Not Forecasted</v>
      </c>
      <c r="M16" s="22" t="str">
        <f>IF(ISNUMBER(VLOOKUP(IBM_PO5[[#This Row],[PO'#]],'Fixed Price Details'!D:D,1,0)),"Forecasted","Not Forecasted")</f>
        <v>Not Forecasted</v>
      </c>
    </row>
    <row r="17" spans="1:13" s="25" customFormat="1" hidden="1">
      <c r="A17" s="54">
        <v>9500019463</v>
      </c>
      <c r="B17" s="23">
        <v>8503143717</v>
      </c>
      <c r="C17" s="23" t="s">
        <v>1276</v>
      </c>
      <c r="D17" s="23" t="s">
        <v>1243</v>
      </c>
      <c r="E17" s="24">
        <v>2320487</v>
      </c>
      <c r="F17" s="23"/>
      <c r="G17" s="122">
        <v>44682</v>
      </c>
      <c r="H17" s="23" t="s">
        <v>1277</v>
      </c>
      <c r="I17" s="34" t="s">
        <v>1246</v>
      </c>
      <c r="J17" s="43"/>
      <c r="K17" s="43" t="str">
        <f t="shared" si="0"/>
        <v>Not Forecasted</v>
      </c>
      <c r="L17" s="43" t="str">
        <f>IF(ISNUMBER(VLOOKUP(A17,'T&amp;M Details'!D:D,1,0)),"Forecasted","Not Forecasted")</f>
        <v>Not Forecasted</v>
      </c>
      <c r="M17" s="22" t="str">
        <f>IF(ISNUMBER(VLOOKUP(IBM_PO5[[#This Row],[PO'#]],'Fixed Price Details'!D:D,1,0)),"Forecasted","Not Forecasted")</f>
        <v>Not Forecasted</v>
      </c>
    </row>
    <row r="18" spans="1:13" s="26" customFormat="1" hidden="1">
      <c r="A18" s="54">
        <v>9500019648</v>
      </c>
      <c r="B18" s="23">
        <v>8503138178</v>
      </c>
      <c r="C18" s="23" t="s">
        <v>1278</v>
      </c>
      <c r="D18" s="23" t="s">
        <v>1243</v>
      </c>
      <c r="E18" s="24">
        <v>2320487</v>
      </c>
      <c r="F18" s="23"/>
      <c r="G18" s="122">
        <v>44682</v>
      </c>
      <c r="H18" s="23" t="s">
        <v>1277</v>
      </c>
      <c r="I18" s="34" t="s">
        <v>1246</v>
      </c>
      <c r="J18" s="43"/>
      <c r="K18" s="43" t="str">
        <f t="shared" si="0"/>
        <v>Not Forecasted</v>
      </c>
      <c r="L18" s="43" t="str">
        <f>IF(ISNUMBER(VLOOKUP(A18,'T&amp;M Details'!D:D,1,0)),"Forecasted","Not Forecasted")</f>
        <v>Not Forecasted</v>
      </c>
      <c r="M18" s="22" t="str">
        <f>IF(ISNUMBER(VLOOKUP(IBM_PO5[[#This Row],[PO'#]],'Fixed Price Details'!D:D,1,0)),"Forecasted","Not Forecasted")</f>
        <v>Not Forecasted</v>
      </c>
    </row>
    <row r="19" spans="1:13" s="25" customFormat="1" hidden="1">
      <c r="A19" s="54">
        <v>9500019683</v>
      </c>
      <c r="B19" s="23">
        <v>8503142466</v>
      </c>
      <c r="C19" s="23" t="s">
        <v>1279</v>
      </c>
      <c r="D19" s="23" t="s">
        <v>1243</v>
      </c>
      <c r="E19" s="24">
        <v>2320487</v>
      </c>
      <c r="F19" s="23"/>
      <c r="G19" s="122">
        <v>44682</v>
      </c>
      <c r="H19" s="23" t="s">
        <v>1277</v>
      </c>
      <c r="I19" s="34" t="s">
        <v>1246</v>
      </c>
      <c r="J19" s="43"/>
      <c r="K19" s="43" t="str">
        <f t="shared" si="0"/>
        <v>Not Forecasted</v>
      </c>
      <c r="L19" s="43" t="str">
        <f>IF(ISNUMBER(VLOOKUP(A19,'T&amp;M Details'!D:D,1,0)),"Forecasted","Not Forecasted")</f>
        <v>Not Forecasted</v>
      </c>
      <c r="M19" s="22" t="str">
        <f>IF(ISNUMBER(VLOOKUP(IBM_PO5[[#This Row],[PO'#]],'Fixed Price Details'!D:D,1,0)),"Forecasted","Not Forecasted")</f>
        <v>Not Forecasted</v>
      </c>
    </row>
    <row r="20" spans="1:13" s="26" customFormat="1" hidden="1">
      <c r="A20" s="54">
        <v>9500025724</v>
      </c>
      <c r="B20" s="23"/>
      <c r="C20" s="23" t="s">
        <v>1280</v>
      </c>
      <c r="D20" s="23" t="s">
        <v>1281</v>
      </c>
      <c r="E20" s="24">
        <v>2356784</v>
      </c>
      <c r="F20" s="23" t="s">
        <v>1282</v>
      </c>
      <c r="G20" s="122">
        <v>44682</v>
      </c>
      <c r="H20" s="23" t="s">
        <v>1283</v>
      </c>
      <c r="I20" s="34"/>
      <c r="J20" s="43"/>
      <c r="K20" s="43" t="str">
        <f t="shared" si="0"/>
        <v>Not Forecasted</v>
      </c>
      <c r="L20" s="43" t="str">
        <f>IF(ISNUMBER(VLOOKUP(A20,'T&amp;M Details'!D:D,1,0)),"Forecasted","Not Forecasted")</f>
        <v>Not Forecasted</v>
      </c>
      <c r="M20" s="22" t="str">
        <f>IF(ISNUMBER(VLOOKUP(IBM_PO5[[#This Row],[PO'#]],'Fixed Price Details'!D:D,1,0)),"Forecasted","Not Forecasted")</f>
        <v>Not Forecasted</v>
      </c>
    </row>
    <row r="21" spans="1:13" s="25" customFormat="1" hidden="1">
      <c r="A21" s="54">
        <v>9500026505</v>
      </c>
      <c r="B21" s="23"/>
      <c r="C21" s="23" t="s">
        <v>1284</v>
      </c>
      <c r="D21" s="23" t="s">
        <v>1248</v>
      </c>
      <c r="E21" s="24">
        <v>2351818</v>
      </c>
      <c r="F21" s="23" t="s">
        <v>1285</v>
      </c>
      <c r="G21" s="122">
        <v>44682</v>
      </c>
      <c r="H21" s="23"/>
      <c r="I21" s="34"/>
      <c r="J21" s="43"/>
      <c r="K21" s="43" t="str">
        <f t="shared" si="0"/>
        <v>Not Forecasted</v>
      </c>
      <c r="L21" s="43" t="str">
        <f>IF(ISNUMBER(VLOOKUP(A21,'T&amp;M Details'!D:D,1,0)),"Forecasted","Not Forecasted")</f>
        <v>Not Forecasted</v>
      </c>
      <c r="M21" s="22" t="str">
        <f>IF(ISNUMBER(VLOOKUP(IBM_PO5[[#This Row],[PO'#]],'Fixed Price Details'!D:D,1,0)),"Forecasted","Not Forecasted")</f>
        <v>Not Forecasted</v>
      </c>
    </row>
    <row r="22" spans="1:13" s="25" customFormat="1" hidden="1">
      <c r="A22" s="54">
        <v>9500026681</v>
      </c>
      <c r="B22" s="23"/>
      <c r="C22" s="23" t="s">
        <v>1286</v>
      </c>
      <c r="D22" s="23" t="s">
        <v>1287</v>
      </c>
      <c r="E22" s="24"/>
      <c r="F22" s="23" t="s">
        <v>1288</v>
      </c>
      <c r="G22" s="122">
        <v>44682</v>
      </c>
      <c r="H22" s="23"/>
      <c r="I22" s="34"/>
      <c r="J22" s="43"/>
      <c r="K22" s="43" t="str">
        <f t="shared" si="0"/>
        <v>Not Forecasted</v>
      </c>
      <c r="L22" s="43" t="str">
        <f>IF(ISNUMBER(VLOOKUP(A22,'T&amp;M Details'!D:D,1,0)),"Forecasted","Not Forecasted")</f>
        <v>Not Forecasted</v>
      </c>
      <c r="M22" s="22" t="str">
        <f>IF(ISNUMBER(VLOOKUP(IBM_PO5[[#This Row],[PO'#]],'Fixed Price Details'!D:D,1,0)),"Forecasted","Not Forecasted")</f>
        <v>Not Forecasted</v>
      </c>
    </row>
    <row r="23" spans="1:13" s="25" customFormat="1" hidden="1">
      <c r="A23" s="54">
        <v>9500026715</v>
      </c>
      <c r="B23" s="23"/>
      <c r="C23" s="23" t="s">
        <v>1289</v>
      </c>
      <c r="D23" s="23" t="s">
        <v>1254</v>
      </c>
      <c r="E23" s="24">
        <v>2351818</v>
      </c>
      <c r="F23" s="23" t="s">
        <v>1290</v>
      </c>
      <c r="G23" s="122">
        <v>44682</v>
      </c>
      <c r="H23" s="23"/>
      <c r="I23" s="34"/>
      <c r="J23" s="43"/>
      <c r="K23" s="43" t="str">
        <f t="shared" si="0"/>
        <v>Not Forecasted</v>
      </c>
      <c r="L23" s="43" t="str">
        <f>IF(ISNUMBER(VLOOKUP(A23,'T&amp;M Details'!D:D,1,0)),"Forecasted","Not Forecasted")</f>
        <v>Not Forecasted</v>
      </c>
      <c r="M23" s="22" t="str">
        <f>IF(ISNUMBER(VLOOKUP(IBM_PO5[[#This Row],[PO'#]],'Fixed Price Details'!D:D,1,0)),"Forecasted","Not Forecasted")</f>
        <v>Not Forecasted</v>
      </c>
    </row>
    <row r="24" spans="1:13" hidden="1">
      <c r="A24" s="54">
        <v>9500026716</v>
      </c>
      <c r="B24" s="23">
        <v>8503263618</v>
      </c>
      <c r="C24" s="23" t="s">
        <v>1291</v>
      </c>
      <c r="D24" s="23" t="s">
        <v>1292</v>
      </c>
      <c r="E24" s="24">
        <v>2351818</v>
      </c>
      <c r="F24" s="23" t="s">
        <v>1293</v>
      </c>
      <c r="G24" s="122">
        <v>44682</v>
      </c>
      <c r="H24" s="36" t="s">
        <v>1245</v>
      </c>
      <c r="I24" s="34"/>
      <c r="J24" s="43"/>
      <c r="K24" s="43" t="str">
        <f t="shared" si="0"/>
        <v>Not Forecasted</v>
      </c>
      <c r="L24" s="43" t="str">
        <f>IF(ISNUMBER(VLOOKUP(A24,'T&amp;M Details'!D:D,1,0)),"Forecasted","Not Forecasted")</f>
        <v>Not Forecasted</v>
      </c>
      <c r="M24" s="22" t="str">
        <f>IF(ISNUMBER(VLOOKUP(IBM_PO5[[#This Row],[PO'#]],'Fixed Price Details'!D:D,1,0)),"Forecasted","Not Forecasted")</f>
        <v>Not Forecasted</v>
      </c>
    </row>
    <row r="25" spans="1:13" hidden="1">
      <c r="A25" s="54">
        <v>9500026762</v>
      </c>
      <c r="B25" s="23">
        <v>8503263618</v>
      </c>
      <c r="C25" s="23" t="s">
        <v>1294</v>
      </c>
      <c r="D25" s="23" t="s">
        <v>1292</v>
      </c>
      <c r="E25" s="24"/>
      <c r="F25" s="23" t="s">
        <v>1295</v>
      </c>
      <c r="G25" s="122">
        <v>44682</v>
      </c>
      <c r="H25" s="36" t="s">
        <v>1245</v>
      </c>
      <c r="I25" s="34"/>
      <c r="J25" s="43"/>
      <c r="K25" s="43" t="str">
        <f t="shared" si="0"/>
        <v>Not Forecasted</v>
      </c>
      <c r="L25" s="43" t="str">
        <f>IF(ISNUMBER(VLOOKUP(A25,'T&amp;M Details'!D:D,1,0)),"Forecasted","Not Forecasted")</f>
        <v>Not Forecasted</v>
      </c>
      <c r="M25" s="22" t="str">
        <f>IF(ISNUMBER(VLOOKUP(IBM_PO5[[#This Row],[PO'#]],'Fixed Price Details'!D:D,1,0)),"Forecasted","Not Forecasted")</f>
        <v>Not Forecasted</v>
      </c>
    </row>
    <row r="26" spans="1:13" hidden="1">
      <c r="A26" s="54">
        <v>9500030844</v>
      </c>
      <c r="B26" s="23"/>
      <c r="C26" s="23" t="s">
        <v>1296</v>
      </c>
      <c r="D26" s="23" t="s">
        <v>1297</v>
      </c>
      <c r="E26" s="24"/>
      <c r="F26" s="23"/>
      <c r="G26" s="122">
        <v>44699</v>
      </c>
      <c r="H26" s="23"/>
      <c r="I26" s="34"/>
      <c r="J26" s="43"/>
      <c r="K26" s="43" t="str">
        <f t="shared" si="0"/>
        <v>Not Forecasted</v>
      </c>
      <c r="L26" s="43" t="str">
        <f>IF(ISNUMBER(VLOOKUP(A26,'T&amp;M Details'!D:D,1,0)),"Forecasted","Not Forecasted")</f>
        <v>Not Forecasted</v>
      </c>
      <c r="M26" s="22" t="str">
        <f>IF(ISNUMBER(VLOOKUP(IBM_PO5[[#This Row],[PO'#]],'Fixed Price Details'!D:D,1,0)),"Forecasted","Not Forecasted")</f>
        <v>Not Forecasted</v>
      </c>
    </row>
    <row r="27" spans="1:13" hidden="1">
      <c r="A27" s="54">
        <v>9500027186</v>
      </c>
      <c r="B27" s="23">
        <v>8503261702</v>
      </c>
      <c r="C27" s="23" t="s">
        <v>1298</v>
      </c>
      <c r="D27" s="23" t="s">
        <v>1292</v>
      </c>
      <c r="E27" s="24"/>
      <c r="F27" s="23" t="s">
        <v>1295</v>
      </c>
      <c r="G27" s="122">
        <v>44707</v>
      </c>
      <c r="H27" s="36" t="s">
        <v>1245</v>
      </c>
      <c r="I27" s="34"/>
      <c r="J27" s="43"/>
      <c r="K27" s="43" t="str">
        <f t="shared" si="0"/>
        <v>Not Forecasted</v>
      </c>
      <c r="L27" s="43" t="str">
        <f>IF(ISNUMBER(VLOOKUP(A27,'T&amp;M Details'!D:D,1,0)),"Forecasted","Not Forecasted")</f>
        <v>Not Forecasted</v>
      </c>
      <c r="M27" s="22" t="str">
        <f>IF(ISNUMBER(VLOOKUP(IBM_PO5[[#This Row],[PO'#]],'Fixed Price Details'!D:D,1,0)),"Forecasted","Not Forecasted")</f>
        <v>Not Forecasted</v>
      </c>
    </row>
    <row r="28" spans="1:13" hidden="1">
      <c r="A28" s="54">
        <v>9500036775</v>
      </c>
      <c r="B28" s="23"/>
      <c r="C28" s="23" t="s">
        <v>1299</v>
      </c>
      <c r="D28" s="23" t="s">
        <v>1260</v>
      </c>
      <c r="E28" s="24">
        <v>2340695</v>
      </c>
      <c r="F28" s="23"/>
      <c r="G28" s="122">
        <v>44707</v>
      </c>
      <c r="H28" s="36" t="s">
        <v>1245</v>
      </c>
      <c r="I28" s="34" t="s">
        <v>1261</v>
      </c>
      <c r="K28" s="22" t="str">
        <f t="shared" si="0"/>
        <v>Not Forecasted</v>
      </c>
      <c r="L28" s="43" t="str">
        <f>IF(ISNUMBER(VLOOKUP(A28,'T&amp;M Details'!D:D,1,0)),"Forecasted","Not Forecasted")</f>
        <v>Not Forecasted</v>
      </c>
      <c r="M28" s="22" t="str">
        <f>IF(ISNUMBER(VLOOKUP(IBM_PO5[[#This Row],[PO'#]],'Fixed Price Details'!D:D,1,0)),"Forecasted","Not Forecasted")</f>
        <v>Not Forecasted</v>
      </c>
    </row>
    <row r="29" spans="1:13" hidden="1">
      <c r="A29" s="54">
        <v>8503272080</v>
      </c>
      <c r="B29" s="23"/>
      <c r="C29" s="23" t="s">
        <v>1300</v>
      </c>
      <c r="D29" s="23" t="s">
        <v>1243</v>
      </c>
      <c r="E29" s="24"/>
      <c r="F29" s="23" t="s">
        <v>1301</v>
      </c>
      <c r="G29" s="122">
        <v>44713</v>
      </c>
      <c r="H29" s="123" t="s">
        <v>1245</v>
      </c>
      <c r="I29" s="34" t="s">
        <v>1246</v>
      </c>
      <c r="J29" s="43"/>
      <c r="K29" s="43" t="str">
        <f t="shared" si="0"/>
        <v>Not Forecasted</v>
      </c>
      <c r="L29" s="43" t="str">
        <f>IF(ISNUMBER(VLOOKUP(A29,'T&amp;M Details'!D:D,1,0)),"Forecasted","Not Forecasted")</f>
        <v>Not Forecasted</v>
      </c>
      <c r="M29" s="22" t="str">
        <f>IF(ISNUMBER(VLOOKUP(IBM_PO5[[#This Row],[PO'#]],'Fixed Price Details'!D:D,1,0)),"Forecasted","Not Forecasted")</f>
        <v>Not Forecasted</v>
      </c>
    </row>
    <row r="30" spans="1:13" s="26" customFormat="1" hidden="1">
      <c r="A30" s="54">
        <v>9500028140</v>
      </c>
      <c r="B30" s="23"/>
      <c r="C30" s="23" t="s">
        <v>1302</v>
      </c>
      <c r="D30" s="23" t="s">
        <v>1243</v>
      </c>
      <c r="E30" s="24">
        <v>2329531</v>
      </c>
      <c r="F30" s="23" t="s">
        <v>1303</v>
      </c>
      <c r="G30" s="122">
        <v>44713</v>
      </c>
      <c r="H30" s="123" t="s">
        <v>1245</v>
      </c>
      <c r="I30" s="34" t="s">
        <v>1246</v>
      </c>
      <c r="J30" s="43"/>
      <c r="K30" s="43" t="str">
        <f t="shared" si="0"/>
        <v>Not Forecasted</v>
      </c>
      <c r="L30" s="43" t="str">
        <f>IF(ISNUMBER(VLOOKUP(A30,'T&amp;M Details'!D:D,1,0)),"Forecasted","Not Forecasted")</f>
        <v>Not Forecasted</v>
      </c>
      <c r="M30" s="22" t="str">
        <f>IF(ISNUMBER(VLOOKUP(IBM_PO5[[#This Row],[PO'#]],'Fixed Price Details'!D:D,1,0)),"Forecasted","Not Forecasted")</f>
        <v>Not Forecasted</v>
      </c>
    </row>
    <row r="31" spans="1:13" s="25" customFormat="1" hidden="1">
      <c r="A31" s="54">
        <v>9500038160</v>
      </c>
      <c r="B31" s="23"/>
      <c r="C31" s="23" t="s">
        <v>1304</v>
      </c>
      <c r="D31" s="23" t="s">
        <v>1243</v>
      </c>
      <c r="E31" s="24"/>
      <c r="F31" s="23" t="s">
        <v>1301</v>
      </c>
      <c r="G31" s="122">
        <v>44713</v>
      </c>
      <c r="H31" s="123" t="s">
        <v>1245</v>
      </c>
      <c r="I31" s="34" t="s">
        <v>1246</v>
      </c>
      <c r="J31" s="43"/>
      <c r="K31" s="43" t="str">
        <f t="shared" si="0"/>
        <v>Not Forecasted</v>
      </c>
      <c r="L31" s="43" t="str">
        <f>IF(ISNUMBER(VLOOKUP(A31,'T&amp;M Details'!D:D,1,0)),"Forecasted","Not Forecasted")</f>
        <v>Not Forecasted</v>
      </c>
      <c r="M31" s="22" t="str">
        <f>IF(ISNUMBER(VLOOKUP(IBM_PO5[[#This Row],[PO'#]],'Fixed Price Details'!D:D,1,0)),"Forecasted","Not Forecasted")</f>
        <v>Not Forecasted</v>
      </c>
    </row>
    <row r="32" spans="1:13" hidden="1">
      <c r="A32" s="54">
        <v>9500029415</v>
      </c>
      <c r="B32" s="23">
        <v>9500024140</v>
      </c>
      <c r="C32" s="23" t="s">
        <v>1305</v>
      </c>
      <c r="D32" s="23" t="s">
        <v>1256</v>
      </c>
      <c r="E32" s="24"/>
      <c r="F32" s="23"/>
      <c r="G32" s="122">
        <v>44718</v>
      </c>
      <c r="H32" s="36" t="s">
        <v>1245</v>
      </c>
      <c r="I32" s="34" t="s">
        <v>1258</v>
      </c>
      <c r="J32" s="43"/>
      <c r="K32" s="43" t="str">
        <f t="shared" si="0"/>
        <v>Not Forecasted</v>
      </c>
      <c r="L32" s="43" t="str">
        <f>IF(ISNUMBER(VLOOKUP(A32,'T&amp;M Details'!D:D,1,0)),"Forecasted","Not Forecasted")</f>
        <v>Not Forecasted</v>
      </c>
      <c r="M32" s="22" t="str">
        <f>IF(ISNUMBER(VLOOKUP(IBM_PO5[[#This Row],[PO'#]],'Fixed Price Details'!D:D,1,0)),"Forecasted","Not Forecasted")</f>
        <v>Not Forecasted</v>
      </c>
    </row>
    <row r="33" spans="1:13" hidden="1">
      <c r="A33" s="54">
        <v>9500030646</v>
      </c>
      <c r="B33" s="23"/>
      <c r="C33" s="23" t="s">
        <v>1306</v>
      </c>
      <c r="D33" s="23" t="s">
        <v>1307</v>
      </c>
      <c r="E33" s="24"/>
      <c r="F33" s="23" t="s">
        <v>1308</v>
      </c>
      <c r="G33" s="125">
        <v>44720</v>
      </c>
      <c r="H33" s="23"/>
      <c r="I33" s="34"/>
      <c r="J33" s="43"/>
      <c r="K33" s="43" t="str">
        <f t="shared" si="0"/>
        <v>Not Forecasted</v>
      </c>
      <c r="L33" s="43" t="str">
        <f>IF(ISNUMBER(VLOOKUP(A33,'T&amp;M Details'!D:D,1,0)),"Forecasted","Not Forecasted")</f>
        <v>Not Forecasted</v>
      </c>
      <c r="M33" s="22" t="str">
        <f>IF(ISNUMBER(VLOOKUP(IBM_PO5[[#This Row],[PO'#]],'Fixed Price Details'!D:D,1,0)),"Forecasted","Not Forecasted")</f>
        <v>Not Forecasted</v>
      </c>
    </row>
    <row r="34" spans="1:13" hidden="1">
      <c r="A34" s="54">
        <v>9500045006</v>
      </c>
      <c r="B34" s="23"/>
      <c r="C34" s="23" t="s">
        <v>1309</v>
      </c>
      <c r="D34" s="23" t="s">
        <v>1243</v>
      </c>
      <c r="E34" s="24"/>
      <c r="F34" s="23" t="s">
        <v>1310</v>
      </c>
      <c r="G34" s="122">
        <v>44733</v>
      </c>
      <c r="H34" s="23" t="s">
        <v>1277</v>
      </c>
      <c r="I34" s="34" t="s">
        <v>1246</v>
      </c>
      <c r="J34" s="43"/>
      <c r="K34" s="43" t="str">
        <f t="shared" ref="K34:K65" si="1">IF((L34=M34),"Not Forecasted","Forecasted")</f>
        <v>Not Forecasted</v>
      </c>
      <c r="L34" s="43" t="str">
        <f>IF(ISNUMBER(VLOOKUP(A34,'T&amp;M Details'!D:D,1,0)),"Forecasted","Not Forecasted")</f>
        <v>Not Forecasted</v>
      </c>
      <c r="M34" s="22" t="str">
        <f>IF(ISNUMBER(VLOOKUP(IBM_PO5[[#This Row],[PO'#]],'Fixed Price Details'!D:D,1,0)),"Forecasted","Not Forecasted")</f>
        <v>Not Forecasted</v>
      </c>
    </row>
    <row r="35" spans="1:13" hidden="1">
      <c r="A35" s="54">
        <v>9500046249</v>
      </c>
      <c r="B35" s="23"/>
      <c r="C35" s="23" t="s">
        <v>1311</v>
      </c>
      <c r="D35" s="23" t="s">
        <v>1243</v>
      </c>
      <c r="E35" s="24"/>
      <c r="F35" s="23" t="s">
        <v>1268</v>
      </c>
      <c r="G35" s="122">
        <v>44733</v>
      </c>
      <c r="H35" s="23" t="s">
        <v>1277</v>
      </c>
      <c r="I35" s="34" t="s">
        <v>1246</v>
      </c>
      <c r="J35" s="43"/>
      <c r="K35" s="43" t="str">
        <f t="shared" si="1"/>
        <v>Not Forecasted</v>
      </c>
      <c r="L35" s="43" t="str">
        <f>IF(ISNUMBER(VLOOKUP(A35,'T&amp;M Details'!D:D,1,0)),"Forecasted","Not Forecasted")</f>
        <v>Not Forecasted</v>
      </c>
      <c r="M35" s="22" t="str">
        <f>IF(ISNUMBER(VLOOKUP(IBM_PO5[[#This Row],[PO'#]],'Fixed Price Details'!D:D,1,0)),"Forecasted","Not Forecasted")</f>
        <v>Not Forecasted</v>
      </c>
    </row>
    <row r="36" spans="1:13" hidden="1">
      <c r="A36" s="54">
        <v>9500049432</v>
      </c>
      <c r="B36" s="23"/>
      <c r="C36" s="23" t="s">
        <v>1312</v>
      </c>
      <c r="D36" s="23" t="s">
        <v>1313</v>
      </c>
      <c r="E36" s="24"/>
      <c r="F36" s="23" t="s">
        <v>1314</v>
      </c>
      <c r="G36" s="122">
        <v>44749</v>
      </c>
      <c r="H36" s="36" t="s">
        <v>1245</v>
      </c>
      <c r="I36" s="34"/>
      <c r="J36" s="43"/>
      <c r="K36" s="43" t="str">
        <f t="shared" si="1"/>
        <v>Not Forecasted</v>
      </c>
      <c r="L36" s="43" t="str">
        <f>IF(ISNUMBER(VLOOKUP(A36,'T&amp;M Details'!D:D,1,0)),"Forecasted","Not Forecasted")</f>
        <v>Not Forecasted</v>
      </c>
      <c r="M36" s="22" t="str">
        <f>IF(ISNUMBER(VLOOKUP(IBM_PO5[[#This Row],[PO'#]],'Fixed Price Details'!D:D,1,0)),"Forecasted","Not Forecasted")</f>
        <v>Not Forecasted</v>
      </c>
    </row>
    <row r="37" spans="1:13" hidden="1">
      <c r="A37" s="54">
        <v>9500050997</v>
      </c>
      <c r="B37" s="23"/>
      <c r="C37" s="23" t="s">
        <v>1315</v>
      </c>
      <c r="D37" s="23" t="s">
        <v>1313</v>
      </c>
      <c r="E37" s="24"/>
      <c r="F37" s="23" t="s">
        <v>1314</v>
      </c>
      <c r="G37" s="122">
        <v>44750</v>
      </c>
      <c r="H37" s="23" t="s">
        <v>1316</v>
      </c>
      <c r="I37" s="34"/>
      <c r="K37" s="22" t="str">
        <f t="shared" si="1"/>
        <v>Not Forecasted</v>
      </c>
      <c r="L37" s="43" t="str">
        <f>IF(ISNUMBER(VLOOKUP(A37,'T&amp;M Details'!D:D,1,0)),"Forecasted","Not Forecasted")</f>
        <v>Not Forecasted</v>
      </c>
      <c r="M37" s="22" t="str">
        <f>IF(ISNUMBER(VLOOKUP(IBM_PO5[[#This Row],[PO'#]],'Fixed Price Details'!D:D,1,0)),"Forecasted","Not Forecasted")</f>
        <v>Not Forecasted</v>
      </c>
    </row>
    <row r="38" spans="1:13" hidden="1">
      <c r="A38" s="54">
        <v>9500056096</v>
      </c>
      <c r="B38" s="23"/>
      <c r="C38" s="23" t="s">
        <v>1317</v>
      </c>
      <c r="D38" s="23" t="s">
        <v>1318</v>
      </c>
      <c r="E38" s="24"/>
      <c r="F38" s="23"/>
      <c r="G38" s="122">
        <v>44755</v>
      </c>
      <c r="H38" s="23" t="s">
        <v>1241</v>
      </c>
      <c r="I38" s="34"/>
      <c r="K38" s="22" t="str">
        <f t="shared" si="1"/>
        <v>Not Forecasted</v>
      </c>
      <c r="L38" s="43" t="str">
        <f>IF(ISNUMBER(VLOOKUP(A38,'T&amp;M Details'!D:D,1,0)),"Forecasted","Not Forecasted")</f>
        <v>Not Forecasted</v>
      </c>
      <c r="M38" s="22" t="str">
        <f>IF(ISNUMBER(VLOOKUP(IBM_PO5[[#This Row],[PO'#]],'Fixed Price Details'!D:D,1,0)),"Forecasted","Not Forecasted")</f>
        <v>Not Forecasted</v>
      </c>
    </row>
    <row r="39" spans="1:13" hidden="1">
      <c r="A39" s="54">
        <v>9500055768</v>
      </c>
      <c r="B39" s="23"/>
      <c r="C39" s="23" t="s">
        <v>1319</v>
      </c>
      <c r="D39" s="23" t="s">
        <v>1320</v>
      </c>
      <c r="E39" s="24"/>
      <c r="F39" s="23"/>
      <c r="G39" s="122">
        <v>44760</v>
      </c>
      <c r="H39" s="36" t="s">
        <v>1245</v>
      </c>
      <c r="I39" s="34" t="s">
        <v>1258</v>
      </c>
      <c r="K39" s="22" t="str">
        <f t="shared" si="1"/>
        <v>Not Forecasted</v>
      </c>
      <c r="L39" s="43" t="str">
        <f>IF(ISNUMBER(VLOOKUP(A39,'T&amp;M Details'!D:D,1,0)),"Forecasted","Not Forecasted")</f>
        <v>Not Forecasted</v>
      </c>
      <c r="M39" s="22" t="str">
        <f>IF(ISNUMBER(VLOOKUP(IBM_PO5[[#This Row],[PO'#]],'Fixed Price Details'!D:D,1,0)),"Forecasted","Not Forecasted")</f>
        <v>Not Forecasted</v>
      </c>
    </row>
    <row r="40" spans="1:13" hidden="1">
      <c r="A40" s="54">
        <v>9500053915</v>
      </c>
      <c r="B40" s="23"/>
      <c r="C40" s="23" t="s">
        <v>1321</v>
      </c>
      <c r="D40" s="23" t="s">
        <v>535</v>
      </c>
      <c r="E40" s="24"/>
      <c r="F40" s="23" t="s">
        <v>1301</v>
      </c>
      <c r="G40" s="122">
        <v>44763</v>
      </c>
      <c r="H40" s="123" t="s">
        <v>1245</v>
      </c>
      <c r="I40" s="34" t="s">
        <v>1246</v>
      </c>
      <c r="J40" s="43"/>
      <c r="K40" s="43" t="str">
        <f t="shared" si="1"/>
        <v>Not Forecasted</v>
      </c>
      <c r="L40" s="43" t="str">
        <f>IF(ISNUMBER(VLOOKUP(A40,'T&amp;M Details'!D:D,1,0)),"Forecasted","Not Forecasted")</f>
        <v>Not Forecasted</v>
      </c>
      <c r="M40" s="22" t="str">
        <f>IF(ISNUMBER(VLOOKUP(IBM_PO5[[#This Row],[PO'#]],'Fixed Price Details'!D:D,1,0)),"Forecasted","Not Forecasted")</f>
        <v>Not Forecasted</v>
      </c>
    </row>
    <row r="41" spans="1:13" hidden="1">
      <c r="A41" s="54">
        <v>9500058718</v>
      </c>
      <c r="B41" s="23"/>
      <c r="C41" s="23" t="s">
        <v>1322</v>
      </c>
      <c r="D41" s="23" t="s">
        <v>1256</v>
      </c>
      <c r="E41" s="24"/>
      <c r="F41" s="23" t="s">
        <v>1250</v>
      </c>
      <c r="G41" s="122">
        <v>44770</v>
      </c>
      <c r="H41" s="36" t="s">
        <v>1245</v>
      </c>
      <c r="I41" s="34" t="s">
        <v>1258</v>
      </c>
      <c r="J41" s="43"/>
      <c r="K41" s="43" t="str">
        <f t="shared" si="1"/>
        <v>Not Forecasted</v>
      </c>
      <c r="L41" s="43" t="str">
        <f>IF(ISNUMBER(VLOOKUP(A41,'T&amp;M Details'!D:D,1,0)),"Forecasted","Not Forecasted")</f>
        <v>Not Forecasted</v>
      </c>
      <c r="M41" s="22" t="str">
        <f>IF(ISNUMBER(VLOOKUP(IBM_PO5[[#This Row],[PO'#]],'Fixed Price Details'!D:D,1,0)),"Forecasted","Not Forecasted")</f>
        <v>Not Forecasted</v>
      </c>
    </row>
    <row r="42" spans="1:13" hidden="1">
      <c r="A42" s="54">
        <v>9500060121</v>
      </c>
      <c r="B42" s="23"/>
      <c r="C42" s="23" t="s">
        <v>1323</v>
      </c>
      <c r="D42" s="23" t="s">
        <v>1320</v>
      </c>
      <c r="E42" s="24"/>
      <c r="F42" s="23"/>
      <c r="G42" s="122">
        <v>44770</v>
      </c>
      <c r="H42" s="36" t="s">
        <v>1245</v>
      </c>
      <c r="I42" s="34" t="s">
        <v>1258</v>
      </c>
      <c r="J42" s="43"/>
      <c r="K42" s="43" t="str">
        <f t="shared" si="1"/>
        <v>Not Forecasted</v>
      </c>
      <c r="L42" s="43" t="str">
        <f>IF(ISNUMBER(VLOOKUP(A42,'T&amp;M Details'!D:D,1,0)),"Forecasted","Not Forecasted")</f>
        <v>Not Forecasted</v>
      </c>
      <c r="M42" s="22" t="str">
        <f>IF(ISNUMBER(VLOOKUP(IBM_PO5[[#This Row],[PO'#]],'Fixed Price Details'!D:D,1,0)),"Forecasted","Not Forecasted")</f>
        <v>Not Forecasted</v>
      </c>
    </row>
    <row r="43" spans="1:13" hidden="1">
      <c r="A43" s="54">
        <v>9500057930</v>
      </c>
      <c r="B43" s="23"/>
      <c r="C43" s="23" t="s">
        <v>1324</v>
      </c>
      <c r="D43" s="23" t="s">
        <v>1325</v>
      </c>
      <c r="E43" s="24"/>
      <c r="F43" s="23" t="s">
        <v>1326</v>
      </c>
      <c r="G43" s="125">
        <v>44775</v>
      </c>
      <c r="H43" s="23" t="s">
        <v>1283</v>
      </c>
      <c r="I43" s="34"/>
      <c r="J43" s="43"/>
      <c r="K43" s="43" t="str">
        <f t="shared" si="1"/>
        <v>Not Forecasted</v>
      </c>
      <c r="L43" s="43" t="str">
        <f>IF(ISNUMBER(VLOOKUP(A43,'T&amp;M Details'!D:D,1,0)),"Forecasted","Not Forecasted")</f>
        <v>Not Forecasted</v>
      </c>
      <c r="M43" s="22" t="str">
        <f>IF(ISNUMBER(VLOOKUP(IBM_PO5[[#This Row],[PO'#]],'Fixed Price Details'!D:D,1,0)),"Forecasted","Not Forecasted")</f>
        <v>Not Forecasted</v>
      </c>
    </row>
    <row r="44" spans="1:13" hidden="1">
      <c r="A44" s="54">
        <v>9500058042</v>
      </c>
      <c r="B44" s="23"/>
      <c r="C44" s="23" t="s">
        <v>1327</v>
      </c>
      <c r="D44" s="23" t="s">
        <v>1325</v>
      </c>
      <c r="E44" s="24"/>
      <c r="F44" s="23" t="s">
        <v>1326</v>
      </c>
      <c r="G44" s="125">
        <v>44775</v>
      </c>
      <c r="H44" s="23"/>
      <c r="I44" s="34"/>
      <c r="J44" s="43"/>
      <c r="K44" s="43" t="str">
        <f t="shared" si="1"/>
        <v>Not Forecasted</v>
      </c>
      <c r="L44" s="43" t="str">
        <f>IF(ISNUMBER(VLOOKUP(A44,'T&amp;M Details'!D:D,1,0)),"Forecasted","Not Forecasted")</f>
        <v>Not Forecasted</v>
      </c>
      <c r="M44" s="22" t="str">
        <f>IF(ISNUMBER(VLOOKUP(IBM_PO5[[#This Row],[PO'#]],'Fixed Price Details'!D:D,1,0)),"Forecasted","Not Forecasted")</f>
        <v>Not Forecasted</v>
      </c>
    </row>
    <row r="45" spans="1:13" hidden="1">
      <c r="A45" s="54">
        <v>8503380907</v>
      </c>
      <c r="B45" s="23"/>
      <c r="C45" s="23" t="s">
        <v>1328</v>
      </c>
      <c r="D45" s="23" t="s">
        <v>1329</v>
      </c>
      <c r="E45" s="24"/>
      <c r="F45" s="23"/>
      <c r="G45" s="122">
        <v>44777</v>
      </c>
      <c r="H45" s="23"/>
      <c r="I45" s="34"/>
      <c r="K45" s="22" t="str">
        <f t="shared" si="1"/>
        <v>Not Forecasted</v>
      </c>
      <c r="L45" s="43" t="str">
        <f>IF(ISNUMBER(VLOOKUP(A45,'T&amp;M Details'!D:D,1,0)),"Forecasted","Not Forecasted")</f>
        <v>Not Forecasted</v>
      </c>
      <c r="M45" s="22" t="str">
        <f>IF(ISNUMBER(VLOOKUP(IBM_PO5[[#This Row],[PO'#]],'Fixed Price Details'!D:D,1,0)),"Forecasted","Not Forecasted")</f>
        <v>Not Forecasted</v>
      </c>
    </row>
    <row r="46" spans="1:13" hidden="1">
      <c r="A46" s="54">
        <v>9500065385</v>
      </c>
      <c r="B46" s="23"/>
      <c r="C46" s="23" t="s">
        <v>1330</v>
      </c>
      <c r="D46" s="23" t="s">
        <v>1292</v>
      </c>
      <c r="E46" s="24">
        <v>2351818</v>
      </c>
      <c r="F46" s="23" t="s">
        <v>1293</v>
      </c>
      <c r="G46" s="125">
        <v>44777</v>
      </c>
      <c r="H46" s="36" t="s">
        <v>1245</v>
      </c>
      <c r="I46" s="34"/>
      <c r="J46" s="43"/>
      <c r="K46" s="43" t="str">
        <f t="shared" si="1"/>
        <v>Not Forecasted</v>
      </c>
      <c r="L46" s="43" t="str">
        <f>IF(ISNUMBER(VLOOKUP(A46,'T&amp;M Details'!D:D,1,0)),"Forecasted","Not Forecasted")</f>
        <v>Not Forecasted</v>
      </c>
      <c r="M46" s="22" t="str">
        <f>IF(ISNUMBER(VLOOKUP(IBM_PO5[[#This Row],[PO'#]],'Fixed Price Details'!D:D,1,0)),"Forecasted","Not Forecasted")</f>
        <v>Not Forecasted</v>
      </c>
    </row>
    <row r="47" spans="1:13" hidden="1">
      <c r="A47" s="54">
        <v>9500043882</v>
      </c>
      <c r="B47" s="23"/>
      <c r="C47" s="23" t="s">
        <v>1331</v>
      </c>
      <c r="D47" s="23" t="s">
        <v>1332</v>
      </c>
      <c r="E47" s="24"/>
      <c r="F47" s="23" t="s">
        <v>1333</v>
      </c>
      <c r="G47" s="122">
        <v>44718</v>
      </c>
      <c r="H47" s="36" t="s">
        <v>1245</v>
      </c>
      <c r="I47" s="34" t="s">
        <v>1258</v>
      </c>
      <c r="J47" s="43"/>
      <c r="K47" s="43" t="str">
        <f t="shared" si="1"/>
        <v>Not Forecasted</v>
      </c>
      <c r="L47" s="43" t="str">
        <f>IF(ISNUMBER(VLOOKUP(A47,'T&amp;M Details'!D:D,1,0)),"Forecasted","Not Forecasted")</f>
        <v>Not Forecasted</v>
      </c>
      <c r="M47" s="22" t="str">
        <f>IF(ISNUMBER(VLOOKUP(IBM_PO5[[#This Row],[PO'#]],'Fixed Price Details'!D:D,1,0)),"Forecasted","Not Forecasted")</f>
        <v>Not Forecasted</v>
      </c>
    </row>
    <row r="48" spans="1:13" hidden="1">
      <c r="A48" s="54">
        <v>9500043883</v>
      </c>
      <c r="B48" s="23"/>
      <c r="C48" s="23" t="s">
        <v>1334</v>
      </c>
      <c r="D48" s="23" t="s">
        <v>1332</v>
      </c>
      <c r="E48" s="24"/>
      <c r="F48" s="23" t="s">
        <v>1335</v>
      </c>
      <c r="G48" s="122">
        <v>44718</v>
      </c>
      <c r="H48" s="23"/>
      <c r="I48" s="34"/>
      <c r="J48" s="43"/>
      <c r="K48" s="43" t="str">
        <f t="shared" si="1"/>
        <v>Not Forecasted</v>
      </c>
      <c r="L48" s="43" t="str">
        <f>IF(ISNUMBER(VLOOKUP(A48,'T&amp;M Details'!D:D,1,0)),"Forecasted","Not Forecasted")</f>
        <v>Not Forecasted</v>
      </c>
      <c r="M48" s="22" t="str">
        <f>IF(ISNUMBER(VLOOKUP(IBM_PO5[[#This Row],[PO'#]],'Fixed Price Details'!D:D,1,0)),"Forecasted","Not Forecasted")</f>
        <v>Not Forecasted</v>
      </c>
    </row>
    <row r="49" spans="1:15" hidden="1">
      <c r="A49" s="54">
        <v>9500043943</v>
      </c>
      <c r="B49" s="23"/>
      <c r="C49" s="23" t="s">
        <v>1284</v>
      </c>
      <c r="D49" s="23" t="s">
        <v>1248</v>
      </c>
      <c r="E49" s="24">
        <v>2351818</v>
      </c>
      <c r="F49" s="23" t="s">
        <v>1285</v>
      </c>
      <c r="G49" s="122">
        <v>44718</v>
      </c>
      <c r="H49" s="23"/>
      <c r="I49" s="34"/>
      <c r="J49" s="43"/>
      <c r="K49" s="43" t="str">
        <f t="shared" si="1"/>
        <v>Not Forecasted</v>
      </c>
      <c r="L49" s="43" t="str">
        <f>IF(ISNUMBER(VLOOKUP(A49,'T&amp;M Details'!D:D,1,0)),"Forecasted","Not Forecasted")</f>
        <v>Not Forecasted</v>
      </c>
      <c r="M49" s="22" t="str">
        <f>IF(ISNUMBER(VLOOKUP(IBM_PO5[[#This Row],[PO'#]],'Fixed Price Details'!D:D,1,0)),"Forecasted","Not Forecasted")</f>
        <v>Not Forecasted</v>
      </c>
    </row>
    <row r="50" spans="1:15" hidden="1">
      <c r="A50" s="54">
        <v>9500045111</v>
      </c>
      <c r="B50" s="23"/>
      <c r="C50" s="23" t="s">
        <v>1336</v>
      </c>
      <c r="D50" s="23" t="s">
        <v>1270</v>
      </c>
      <c r="E50" s="24">
        <v>3079012</v>
      </c>
      <c r="F50" s="23" t="s">
        <v>1337</v>
      </c>
      <c r="G50" s="122">
        <v>44719</v>
      </c>
      <c r="H50" s="123" t="s">
        <v>1245</v>
      </c>
      <c r="I50" s="34" t="s">
        <v>1246</v>
      </c>
      <c r="J50" s="43"/>
      <c r="K50" s="43" t="str">
        <f t="shared" si="1"/>
        <v>Not Forecasted</v>
      </c>
      <c r="L50" s="43" t="str">
        <f>IF(ISNUMBER(VLOOKUP(A50,'T&amp;M Details'!D:D,1,0)),"Forecasted","Not Forecasted")</f>
        <v>Not Forecasted</v>
      </c>
      <c r="M50" s="22" t="str">
        <f>IF(ISNUMBER(VLOOKUP(IBM_PO5[[#This Row],[PO'#]],'Fixed Price Details'!D:D,1,0)),"Forecasted","Not Forecasted")</f>
        <v>Not Forecasted</v>
      </c>
    </row>
    <row r="51" spans="1:15" hidden="1">
      <c r="A51" s="54">
        <v>9500049672</v>
      </c>
      <c r="B51" s="23"/>
      <c r="C51" s="23" t="s">
        <v>1338</v>
      </c>
      <c r="D51" s="23" t="s">
        <v>1313</v>
      </c>
      <c r="E51" s="24">
        <v>2340697</v>
      </c>
      <c r="F51" s="23"/>
      <c r="G51" s="122">
        <v>44750</v>
      </c>
      <c r="H51" s="36" t="s">
        <v>1245</v>
      </c>
      <c r="I51" s="34"/>
      <c r="J51" s="43"/>
      <c r="K51" s="43" t="str">
        <f t="shared" si="1"/>
        <v>Not Forecasted</v>
      </c>
      <c r="L51" s="43" t="str">
        <f>IF(ISNUMBER(VLOOKUP(A51,'T&amp;M Details'!D:D,1,0)),"Forecasted","Not Forecasted")</f>
        <v>Not Forecasted</v>
      </c>
      <c r="M51" s="22" t="str">
        <f>IF(ISNUMBER(VLOOKUP(IBM_PO5[[#This Row],[PO'#]],'Fixed Price Details'!D:D,1,0)),"Forecasted","Not Forecasted")</f>
        <v>Not Forecasted</v>
      </c>
    </row>
    <row r="52" spans="1:15" s="27" customFormat="1" hidden="1">
      <c r="A52" s="54">
        <v>9500049737</v>
      </c>
      <c r="B52" s="23"/>
      <c r="C52" s="23" t="s">
        <v>1339</v>
      </c>
      <c r="D52" s="23" t="s">
        <v>1313</v>
      </c>
      <c r="E52" s="24">
        <v>2340694</v>
      </c>
      <c r="F52" s="23"/>
      <c r="G52" s="122">
        <v>44750</v>
      </c>
      <c r="H52" s="36" t="s">
        <v>1245</v>
      </c>
      <c r="I52" s="34"/>
      <c r="J52" s="43"/>
      <c r="K52" s="43" t="str">
        <f t="shared" si="1"/>
        <v>Not Forecasted</v>
      </c>
      <c r="L52" s="43" t="str">
        <f>IF(ISNUMBER(VLOOKUP(A52,'T&amp;M Details'!D:D,1,0)),"Forecasted","Not Forecasted")</f>
        <v>Not Forecasted</v>
      </c>
      <c r="M52" s="22" t="str">
        <f>IF(ISNUMBER(VLOOKUP(IBM_PO5[[#This Row],[PO'#]],'Fixed Price Details'!D:D,1,0)),"Forecasted","Not Forecasted")</f>
        <v>Not Forecasted</v>
      </c>
      <c r="N52" s="26"/>
      <c r="O52" s="26"/>
    </row>
    <row r="53" spans="1:15" s="28" customFormat="1" hidden="1">
      <c r="A53" s="54">
        <v>9500051506</v>
      </c>
      <c r="B53" s="23"/>
      <c r="C53" s="23" t="s">
        <v>1340</v>
      </c>
      <c r="D53" s="23" t="s">
        <v>1292</v>
      </c>
      <c r="E53" s="24">
        <v>3078659</v>
      </c>
      <c r="F53" s="23" t="s">
        <v>1341</v>
      </c>
      <c r="G53" s="122">
        <v>44750</v>
      </c>
      <c r="H53" s="36" t="s">
        <v>1245</v>
      </c>
      <c r="I53" s="34"/>
      <c r="J53" s="43"/>
      <c r="K53" s="43" t="str">
        <f t="shared" si="1"/>
        <v>Not Forecasted</v>
      </c>
      <c r="L53" s="43" t="str">
        <f>IF(ISNUMBER(VLOOKUP(A53,'T&amp;M Details'!D:D,1,0)),"Forecasted","Not Forecasted")</f>
        <v>Not Forecasted</v>
      </c>
      <c r="M53" s="22" t="str">
        <f>IF(ISNUMBER(VLOOKUP(IBM_PO5[[#This Row],[PO'#]],'Fixed Price Details'!D:D,1,0)),"Forecasted","Not Forecasted")</f>
        <v>Not Forecasted</v>
      </c>
      <c r="N53" s="22"/>
      <c r="O53" s="22"/>
    </row>
    <row r="54" spans="1:15" s="28" customFormat="1" hidden="1">
      <c r="A54" s="54">
        <v>9500051512</v>
      </c>
      <c r="B54" s="23"/>
      <c r="C54" s="23" t="s">
        <v>1342</v>
      </c>
      <c r="D54" s="23" t="s">
        <v>1292</v>
      </c>
      <c r="E54" s="24">
        <v>3078659</v>
      </c>
      <c r="F54" s="23" t="s">
        <v>1341</v>
      </c>
      <c r="G54" s="122">
        <v>44750</v>
      </c>
      <c r="H54" s="36" t="s">
        <v>1245</v>
      </c>
      <c r="I54" s="34"/>
      <c r="J54" s="43"/>
      <c r="K54" s="43" t="str">
        <f t="shared" si="1"/>
        <v>Not Forecasted</v>
      </c>
      <c r="L54" s="43" t="str">
        <f>IF(ISNUMBER(VLOOKUP(A54,'T&amp;M Details'!D:D,1,0)),"Forecasted","Not Forecasted")</f>
        <v>Not Forecasted</v>
      </c>
      <c r="M54" s="22" t="str">
        <f>IF(ISNUMBER(VLOOKUP(IBM_PO5[[#This Row],[PO'#]],'Fixed Price Details'!D:D,1,0)),"Forecasted","Not Forecasted")</f>
        <v>Not Forecasted</v>
      </c>
      <c r="N54" s="22"/>
      <c r="O54" s="22"/>
    </row>
    <row r="55" spans="1:15" s="28" customFormat="1" hidden="1">
      <c r="A55" s="54">
        <v>9500051608</v>
      </c>
      <c r="B55" s="23"/>
      <c r="C55" s="23" t="s">
        <v>1343</v>
      </c>
      <c r="D55" s="23" t="s">
        <v>1260</v>
      </c>
      <c r="E55" s="24">
        <v>3078659</v>
      </c>
      <c r="F55" s="23" t="s">
        <v>1341</v>
      </c>
      <c r="G55" s="122">
        <v>44750</v>
      </c>
      <c r="H55" s="36" t="s">
        <v>1245</v>
      </c>
      <c r="I55" s="34" t="s">
        <v>1261</v>
      </c>
      <c r="J55" s="22"/>
      <c r="K55" s="22" t="str">
        <f t="shared" si="1"/>
        <v>Not Forecasted</v>
      </c>
      <c r="L55" s="43" t="str">
        <f>IF(ISNUMBER(VLOOKUP(A55,'T&amp;M Details'!D:D,1,0)),"Forecasted","Not Forecasted")</f>
        <v>Not Forecasted</v>
      </c>
      <c r="M55" s="22" t="str">
        <f>IF(ISNUMBER(VLOOKUP(IBM_PO5[[#This Row],[PO'#]],'Fixed Price Details'!D:D,1,0)),"Forecasted","Not Forecasted")</f>
        <v>Not Forecasted</v>
      </c>
      <c r="N55" s="22"/>
      <c r="O55" s="22"/>
    </row>
    <row r="56" spans="1:15" hidden="1">
      <c r="A56" s="54">
        <v>9500051729</v>
      </c>
      <c r="B56" s="23"/>
      <c r="C56" s="23" t="s">
        <v>1344</v>
      </c>
      <c r="D56" s="23" t="s">
        <v>1292</v>
      </c>
      <c r="E56" s="24">
        <v>3078659</v>
      </c>
      <c r="F56" s="23" t="s">
        <v>1341</v>
      </c>
      <c r="G56" s="122">
        <v>44750</v>
      </c>
      <c r="H56" s="36" t="s">
        <v>1245</v>
      </c>
      <c r="I56" s="34"/>
      <c r="J56" s="43"/>
      <c r="K56" s="43" t="str">
        <f t="shared" si="1"/>
        <v>Not Forecasted</v>
      </c>
      <c r="L56" s="43" t="str">
        <f>IF(ISNUMBER(VLOOKUP(A56,'T&amp;M Details'!D:D,1,0)),"Forecasted","Not Forecasted")</f>
        <v>Not Forecasted</v>
      </c>
      <c r="M56" s="22" t="str">
        <f>IF(ISNUMBER(VLOOKUP(IBM_PO5[[#This Row],[PO'#]],'Fixed Price Details'!D:D,1,0)),"Forecasted","Not Forecasted")</f>
        <v>Not Forecasted</v>
      </c>
    </row>
    <row r="57" spans="1:15" hidden="1">
      <c r="A57" s="54">
        <v>9500052368</v>
      </c>
      <c r="B57" s="23"/>
      <c r="C57" s="23" t="s">
        <v>1345</v>
      </c>
      <c r="D57" s="23" t="s">
        <v>1256</v>
      </c>
      <c r="E57" s="24">
        <v>2351818</v>
      </c>
      <c r="F57" s="23" t="s">
        <v>1285</v>
      </c>
      <c r="G57" s="122">
        <v>44750</v>
      </c>
      <c r="H57" s="36" t="s">
        <v>1245</v>
      </c>
      <c r="I57" s="34" t="s">
        <v>1258</v>
      </c>
      <c r="J57" s="43"/>
      <c r="K57" s="43" t="str">
        <f t="shared" si="1"/>
        <v>Not Forecasted</v>
      </c>
      <c r="L57" s="43" t="str">
        <f>IF(ISNUMBER(VLOOKUP(A57,'T&amp;M Details'!D:D,1,0)),"Forecasted","Not Forecasted")</f>
        <v>Not Forecasted</v>
      </c>
      <c r="M57" s="22" t="str">
        <f>IF(ISNUMBER(VLOOKUP(IBM_PO5[[#This Row],[PO'#]],'Fixed Price Details'!D:D,1,0)),"Forecasted","Not Forecasted")</f>
        <v>Not Forecasted</v>
      </c>
    </row>
    <row r="58" spans="1:15" s="26" customFormat="1" hidden="1">
      <c r="A58" s="54">
        <v>9500052490</v>
      </c>
      <c r="B58" s="23"/>
      <c r="C58" s="23" t="s">
        <v>1346</v>
      </c>
      <c r="D58" s="23" t="s">
        <v>1332</v>
      </c>
      <c r="E58" s="24"/>
      <c r="F58" s="23" t="s">
        <v>1335</v>
      </c>
      <c r="G58" s="122">
        <v>44750</v>
      </c>
      <c r="H58" s="23" t="s">
        <v>1347</v>
      </c>
      <c r="I58" s="34"/>
      <c r="J58" s="43"/>
      <c r="K58" s="43" t="str">
        <f t="shared" si="1"/>
        <v>Not Forecasted</v>
      </c>
      <c r="L58" s="43" t="str">
        <f>IF(ISNUMBER(VLOOKUP(A58,'T&amp;M Details'!D:D,1,0)),"Forecasted","Not Forecasted")</f>
        <v>Not Forecasted</v>
      </c>
      <c r="M58" s="22" t="str">
        <f>IF(ISNUMBER(VLOOKUP(IBM_PO5[[#This Row],[PO'#]],'Fixed Price Details'!D:D,1,0)),"Forecasted","Not Forecasted")</f>
        <v>Not Forecasted</v>
      </c>
    </row>
    <row r="59" spans="1:15" hidden="1">
      <c r="A59" s="54">
        <v>9500052761</v>
      </c>
      <c r="B59" s="23"/>
      <c r="C59" s="23" t="s">
        <v>1348</v>
      </c>
      <c r="D59" s="23" t="s">
        <v>1332</v>
      </c>
      <c r="E59" s="24">
        <v>2351818</v>
      </c>
      <c r="F59" s="23" t="s">
        <v>1349</v>
      </c>
      <c r="G59" s="122">
        <v>44750</v>
      </c>
      <c r="H59" s="36" t="s">
        <v>1245</v>
      </c>
      <c r="I59" s="34" t="s">
        <v>1258</v>
      </c>
      <c r="J59" s="43"/>
      <c r="K59" s="43" t="str">
        <f t="shared" si="1"/>
        <v>Not Forecasted</v>
      </c>
      <c r="L59" s="43" t="str">
        <f>IF(ISNUMBER(VLOOKUP(A59,'T&amp;M Details'!D:D,1,0)),"Forecasted","Not Forecasted")</f>
        <v>Not Forecasted</v>
      </c>
      <c r="M59" s="22" t="str">
        <f>IF(ISNUMBER(VLOOKUP(IBM_PO5[[#This Row],[PO'#]],'Fixed Price Details'!D:D,1,0)),"Forecasted","Not Forecasted")</f>
        <v>Not Forecasted</v>
      </c>
    </row>
    <row r="60" spans="1:15" hidden="1">
      <c r="A60" s="54">
        <v>9500052870</v>
      </c>
      <c r="B60" s="23"/>
      <c r="C60" s="23" t="s">
        <v>1350</v>
      </c>
      <c r="D60" s="23" t="s">
        <v>1332</v>
      </c>
      <c r="E60" s="24"/>
      <c r="F60" s="23" t="s">
        <v>1335</v>
      </c>
      <c r="G60" s="122">
        <v>44750</v>
      </c>
      <c r="H60" s="36" t="s">
        <v>1245</v>
      </c>
      <c r="I60" s="34"/>
      <c r="J60" s="43"/>
      <c r="K60" s="43" t="str">
        <f t="shared" si="1"/>
        <v>Not Forecasted</v>
      </c>
      <c r="L60" s="43" t="str">
        <f>IF(ISNUMBER(VLOOKUP(A60,'T&amp;M Details'!D:D,1,0)),"Forecasted","Not Forecasted")</f>
        <v>Not Forecasted</v>
      </c>
      <c r="M60" s="22" t="str">
        <f>IF(ISNUMBER(VLOOKUP(IBM_PO5[[#This Row],[PO'#]],'Fixed Price Details'!D:D,1,0)),"Forecasted","Not Forecasted")</f>
        <v>Not Forecasted</v>
      </c>
    </row>
    <row r="61" spans="1:15" hidden="1">
      <c r="A61" s="54">
        <v>9500053081</v>
      </c>
      <c r="B61" s="23"/>
      <c r="C61" s="23" t="s">
        <v>1351</v>
      </c>
      <c r="D61" s="23" t="s">
        <v>1352</v>
      </c>
      <c r="E61" s="24"/>
      <c r="F61" s="23" t="s">
        <v>1333</v>
      </c>
      <c r="G61" s="122">
        <v>44750</v>
      </c>
      <c r="H61" s="36" t="s">
        <v>1245</v>
      </c>
      <c r="I61" s="34" t="s">
        <v>1258</v>
      </c>
      <c r="J61" s="43"/>
      <c r="K61" s="43" t="str">
        <f t="shared" si="1"/>
        <v>Not Forecasted</v>
      </c>
      <c r="L61" s="43" t="str">
        <f>IF(ISNUMBER(VLOOKUP(A61,'T&amp;M Details'!D:D,1,0)),"Forecasted","Not Forecasted")</f>
        <v>Not Forecasted</v>
      </c>
      <c r="M61" s="22" t="str">
        <f>IF(ISNUMBER(VLOOKUP(IBM_PO5[[#This Row],[PO'#]],'Fixed Price Details'!D:D,1,0)),"Forecasted","Not Forecasted")</f>
        <v>Not Forecasted</v>
      </c>
    </row>
    <row r="62" spans="1:15" hidden="1">
      <c r="A62" s="54">
        <v>9500053489</v>
      </c>
      <c r="B62" s="23"/>
      <c r="C62" s="23" t="s">
        <v>1353</v>
      </c>
      <c r="D62" s="23" t="s">
        <v>1287</v>
      </c>
      <c r="E62" s="24">
        <v>2351818</v>
      </c>
      <c r="F62" s="23" t="s">
        <v>1354</v>
      </c>
      <c r="G62" s="122">
        <v>44750</v>
      </c>
      <c r="H62" s="23" t="s">
        <v>1283</v>
      </c>
      <c r="I62" s="34"/>
      <c r="J62" s="43"/>
      <c r="K62" s="43" t="str">
        <f t="shared" si="1"/>
        <v>Not Forecasted</v>
      </c>
      <c r="L62" s="43" t="str">
        <f>IF(ISNUMBER(VLOOKUP(A62,'T&amp;M Details'!D:D,1,0)),"Forecasted","Not Forecasted")</f>
        <v>Not Forecasted</v>
      </c>
      <c r="M62" s="22" t="str">
        <f>IF(ISNUMBER(VLOOKUP(IBM_PO5[[#This Row],[PO'#]],'Fixed Price Details'!D:D,1,0)),"Forecasted","Not Forecasted")</f>
        <v>Not Forecasted</v>
      </c>
    </row>
    <row r="63" spans="1:15" hidden="1">
      <c r="A63" s="54">
        <v>9500066627</v>
      </c>
      <c r="B63" s="23"/>
      <c r="C63" s="23" t="s">
        <v>1355</v>
      </c>
      <c r="D63" s="23" t="s">
        <v>1254</v>
      </c>
      <c r="E63" s="24"/>
      <c r="F63" s="23" t="s">
        <v>1356</v>
      </c>
      <c r="G63" s="122">
        <v>44781</v>
      </c>
      <c r="H63" s="23"/>
      <c r="I63" s="34"/>
      <c r="K63" s="22" t="str">
        <f t="shared" si="1"/>
        <v>Not Forecasted</v>
      </c>
      <c r="L63" s="43" t="str">
        <f>IF(ISNUMBER(VLOOKUP(A63,'T&amp;M Details'!D:D,1,0)),"Forecasted","Not Forecasted")</f>
        <v>Not Forecasted</v>
      </c>
      <c r="M63" s="22" t="str">
        <f>IF(ISNUMBER(VLOOKUP(IBM_PO5[[#This Row],[PO'#]],'Fixed Price Details'!D:D,1,0)),"Forecasted","Not Forecasted")</f>
        <v>Not Forecasted</v>
      </c>
    </row>
    <row r="64" spans="1:15" hidden="1">
      <c r="A64" s="54">
        <v>9500072165</v>
      </c>
      <c r="B64" s="23"/>
      <c r="C64" s="23" t="s">
        <v>1357</v>
      </c>
      <c r="D64" s="23" t="s">
        <v>440</v>
      </c>
      <c r="E64" s="24"/>
      <c r="F64" s="23"/>
      <c r="G64" s="122">
        <v>44797</v>
      </c>
      <c r="H64" s="36" t="s">
        <v>1245</v>
      </c>
      <c r="I64" s="34"/>
      <c r="K64" s="22" t="str">
        <f t="shared" si="1"/>
        <v>Not Forecasted</v>
      </c>
      <c r="L64" s="43" t="str">
        <f>IF(ISNUMBER(VLOOKUP(A64,'T&amp;M Details'!D:D,1,0)),"Forecasted","Not Forecasted")</f>
        <v>Not Forecasted</v>
      </c>
      <c r="M64" s="22" t="str">
        <f>IF(ISNUMBER(VLOOKUP(IBM_PO5[[#This Row],[PO'#]],'Fixed Price Details'!D:D,1,0)),"Forecasted","Not Forecasted")</f>
        <v>Not Forecasted</v>
      </c>
    </row>
    <row r="65" spans="1:15" hidden="1">
      <c r="A65" s="54">
        <v>9500064305</v>
      </c>
      <c r="B65" s="23"/>
      <c r="C65" s="23" t="s">
        <v>1358</v>
      </c>
      <c r="D65" s="23" t="s">
        <v>1359</v>
      </c>
      <c r="E65" s="24"/>
      <c r="F65" s="23"/>
      <c r="G65" s="122">
        <v>44797</v>
      </c>
      <c r="H65" s="23" t="s">
        <v>1241</v>
      </c>
      <c r="I65" s="34"/>
      <c r="J65" s="43"/>
      <c r="K65" s="43" t="str">
        <f t="shared" si="1"/>
        <v>Not Forecasted</v>
      </c>
      <c r="L65" s="43" t="str">
        <f>IF(ISNUMBER(VLOOKUP(A65,'T&amp;M Details'!D:D,1,0)),"Forecasted","Not Forecasted")</f>
        <v>Not Forecasted</v>
      </c>
      <c r="M65" s="22" t="str">
        <f>IF(ISNUMBER(VLOOKUP(IBM_PO5[[#This Row],[PO'#]],'Fixed Price Details'!D:D,1,0)),"Forecasted","Not Forecasted")</f>
        <v>Not Forecasted</v>
      </c>
    </row>
    <row r="66" spans="1:15" hidden="1">
      <c r="A66" s="54">
        <v>9500061410</v>
      </c>
      <c r="B66" s="23"/>
      <c r="C66" s="23" t="s">
        <v>1360</v>
      </c>
      <c r="D66" s="23" t="s">
        <v>1361</v>
      </c>
      <c r="E66" s="24"/>
      <c r="F66" s="23"/>
      <c r="G66" s="122">
        <v>44798</v>
      </c>
      <c r="H66" s="36" t="s">
        <v>1245</v>
      </c>
      <c r="I66" s="34"/>
      <c r="J66" s="43"/>
      <c r="K66" s="43" t="str">
        <f t="shared" ref="K66:K97" si="2">IF((L66=M66),"Not Forecasted","Forecasted")</f>
        <v>Not Forecasted</v>
      </c>
      <c r="L66" s="43" t="str">
        <f>IF(ISNUMBER(VLOOKUP(A66,'T&amp;M Details'!D:D,1,0)),"Forecasted","Not Forecasted")</f>
        <v>Not Forecasted</v>
      </c>
      <c r="M66" s="22" t="str">
        <f>IF(ISNUMBER(VLOOKUP(IBM_PO5[[#This Row],[PO'#]],'Fixed Price Details'!D:D,1,0)),"Forecasted","Not Forecasted")</f>
        <v>Not Forecasted</v>
      </c>
    </row>
    <row r="67" spans="1:15" s="28" customFormat="1" hidden="1">
      <c r="A67" s="54">
        <v>9500015733</v>
      </c>
      <c r="B67" s="23"/>
      <c r="C67" s="23" t="s">
        <v>1362</v>
      </c>
      <c r="D67" s="23" t="s">
        <v>401</v>
      </c>
      <c r="E67" s="24"/>
      <c r="F67" s="23"/>
      <c r="G67" s="122">
        <v>44803</v>
      </c>
      <c r="H67" s="36" t="s">
        <v>1245</v>
      </c>
      <c r="I67" s="34" t="s">
        <v>1258</v>
      </c>
      <c r="J67" s="43"/>
      <c r="K67" s="43" t="str">
        <f t="shared" si="2"/>
        <v>Not Forecasted</v>
      </c>
      <c r="L67" s="43" t="str">
        <f>IF(ISNUMBER(VLOOKUP(A67,'T&amp;M Details'!D:D,1,0)),"Forecasted","Not Forecasted")</f>
        <v>Not Forecasted</v>
      </c>
      <c r="M67" s="22" t="str">
        <f>IF(ISNUMBER(VLOOKUP(IBM_PO5[[#This Row],[PO'#]],'Fixed Price Details'!D:D,1,0)),"Forecasted","Not Forecasted")</f>
        <v>Not Forecasted</v>
      </c>
      <c r="N67" s="22"/>
      <c r="O67" s="22"/>
    </row>
    <row r="68" spans="1:15" s="28" customFormat="1" hidden="1">
      <c r="A68" s="54">
        <v>9500058141</v>
      </c>
      <c r="B68" s="23"/>
      <c r="C68" s="23" t="s">
        <v>1363</v>
      </c>
      <c r="D68" s="23" t="s">
        <v>1364</v>
      </c>
      <c r="E68" s="24"/>
      <c r="F68" s="23"/>
      <c r="G68" s="122">
        <v>44803</v>
      </c>
      <c r="H68" s="23"/>
      <c r="I68" s="34"/>
      <c r="J68" s="43"/>
      <c r="K68" s="43" t="str">
        <f t="shared" si="2"/>
        <v>Not Forecasted</v>
      </c>
      <c r="L68" s="43" t="str">
        <f>IF(ISNUMBER(VLOOKUP(A68,'T&amp;M Details'!D:D,1,0)),"Forecasted","Not Forecasted")</f>
        <v>Not Forecasted</v>
      </c>
      <c r="M68" s="22" t="str">
        <f>IF(ISNUMBER(VLOOKUP(IBM_PO5[[#This Row],[PO'#]],'Fixed Price Details'!D:D,1,0)),"Forecasted","Not Forecasted")</f>
        <v>Not Forecasted</v>
      </c>
      <c r="N68" s="22"/>
      <c r="O68" s="22"/>
    </row>
    <row r="69" spans="1:15" ht="29.25" hidden="1" customHeight="1">
      <c r="A69" s="54">
        <v>9500047699</v>
      </c>
      <c r="B69" s="23"/>
      <c r="C69" s="23" t="s">
        <v>1365</v>
      </c>
      <c r="D69" s="23" t="s">
        <v>1366</v>
      </c>
      <c r="E69" s="24"/>
      <c r="F69" s="23"/>
      <c r="G69" s="122">
        <v>44803</v>
      </c>
      <c r="H69" s="23"/>
      <c r="I69" s="34"/>
      <c r="K69" s="22" t="str">
        <f t="shared" si="2"/>
        <v>Not Forecasted</v>
      </c>
      <c r="L69" s="43" t="str">
        <f>IF(ISNUMBER(VLOOKUP(A69,'T&amp;M Details'!D:D,1,0)),"Forecasted","Not Forecasted")</f>
        <v>Not Forecasted</v>
      </c>
      <c r="M69" s="22" t="str">
        <f>IF(ISNUMBER(VLOOKUP(IBM_PO5[[#This Row],[PO'#]],'Fixed Price Details'!D:D,1,0)),"Forecasted","Not Forecasted")</f>
        <v>Not Forecasted</v>
      </c>
    </row>
    <row r="70" spans="1:15" hidden="1">
      <c r="A70" s="54">
        <v>9500077333</v>
      </c>
      <c r="B70" s="23"/>
      <c r="C70" s="23" t="s">
        <v>1367</v>
      </c>
      <c r="D70" s="23" t="s">
        <v>1248</v>
      </c>
      <c r="E70" s="24"/>
      <c r="F70" s="23" t="s">
        <v>1250</v>
      </c>
      <c r="G70" s="122">
        <v>44812</v>
      </c>
      <c r="H70" s="36" t="s">
        <v>1245</v>
      </c>
      <c r="I70" s="34" t="s">
        <v>1258</v>
      </c>
      <c r="J70" s="43"/>
      <c r="K70" s="43" t="str">
        <f t="shared" si="2"/>
        <v>Not Forecasted</v>
      </c>
      <c r="L70" s="43" t="str">
        <f>IF(ISNUMBER(VLOOKUP(A70,'T&amp;M Details'!D:D,1,0)),"Forecasted","Not Forecasted")</f>
        <v>Not Forecasted</v>
      </c>
      <c r="M70" s="22" t="str">
        <f>IF(ISNUMBER(VLOOKUP(IBM_PO5[[#This Row],[PO'#]],'Fixed Price Details'!D:D,1,0)),"Forecasted","Not Forecasted")</f>
        <v>Not Forecasted</v>
      </c>
    </row>
    <row r="71" spans="1:15" hidden="1">
      <c r="A71" s="54">
        <v>8503400574</v>
      </c>
      <c r="B71" s="29">
        <v>8503351514</v>
      </c>
      <c r="C71" s="23" t="s">
        <v>1368</v>
      </c>
      <c r="D71" s="23" t="s">
        <v>1369</v>
      </c>
      <c r="E71" s="24">
        <v>2570885</v>
      </c>
      <c r="F71" s="23"/>
      <c r="G71" s="122">
        <v>44812</v>
      </c>
      <c r="H71" s="23"/>
      <c r="I71" s="34"/>
      <c r="J71" s="43"/>
      <c r="K71" s="43" t="str">
        <f t="shared" si="2"/>
        <v>Not Forecasted</v>
      </c>
      <c r="L71" s="43" t="str">
        <f>IF(ISNUMBER(VLOOKUP(A71,'T&amp;M Details'!D:D,1,0)),"Forecasted","Not Forecasted")</f>
        <v>Not Forecasted</v>
      </c>
      <c r="M71" s="22" t="str">
        <f>IF(ISNUMBER(VLOOKUP(IBM_PO5[[#This Row],[PO'#]],'Fixed Price Details'!D:D,1,0)),"Forecasted","Not Forecasted")</f>
        <v>Not Forecasted</v>
      </c>
    </row>
    <row r="72" spans="1:15" hidden="1">
      <c r="A72" s="54">
        <v>9500076547</v>
      </c>
      <c r="B72" s="29"/>
      <c r="C72" s="29" t="s">
        <v>1370</v>
      </c>
      <c r="D72" s="29" t="s">
        <v>1371</v>
      </c>
      <c r="E72" s="30"/>
      <c r="F72" s="29" t="s">
        <v>1372</v>
      </c>
      <c r="G72" s="126">
        <v>44823</v>
      </c>
      <c r="H72" s="123" t="s">
        <v>1245</v>
      </c>
      <c r="I72" s="34" t="s">
        <v>1246</v>
      </c>
      <c r="J72" s="43"/>
      <c r="K72" s="43" t="str">
        <f t="shared" si="2"/>
        <v>Not Forecasted</v>
      </c>
      <c r="L72" s="43" t="str">
        <f>IF(ISNUMBER(VLOOKUP(A72,'T&amp;M Details'!D:D,1,0)),"Forecasted","Not Forecasted")</f>
        <v>Not Forecasted</v>
      </c>
      <c r="M72" s="22" t="str">
        <f>IF(ISNUMBER(VLOOKUP(IBM_PO5[[#This Row],[PO'#]],'Fixed Price Details'!D:D,1,0)),"Forecasted","Not Forecasted")</f>
        <v>Not Forecasted</v>
      </c>
    </row>
    <row r="73" spans="1:15" ht="25.5" hidden="1">
      <c r="A73" s="54">
        <v>9500051065</v>
      </c>
      <c r="B73" s="29"/>
      <c r="C73" s="29" t="s">
        <v>1373</v>
      </c>
      <c r="D73" s="29" t="s">
        <v>1364</v>
      </c>
      <c r="E73" s="30"/>
      <c r="F73" s="29" t="s">
        <v>1250</v>
      </c>
      <c r="G73" s="126">
        <v>44734</v>
      </c>
      <c r="H73" s="23" t="s">
        <v>1283</v>
      </c>
      <c r="I73" s="34"/>
      <c r="J73" s="43"/>
      <c r="K73" s="43" t="str">
        <f t="shared" si="2"/>
        <v>Not Forecasted</v>
      </c>
      <c r="L73" s="43" t="str">
        <f>IF(ISNUMBER(VLOOKUP(A73,'T&amp;M Details'!D:D,1,0)),"Forecasted","Not Forecasted")</f>
        <v>Not Forecasted</v>
      </c>
      <c r="M73" s="22" t="str">
        <f>IF(ISNUMBER(VLOOKUP(IBM_PO5[[#This Row],[PO'#]],'Fixed Price Details'!D:D,1,0)),"Forecasted","Not Forecasted")</f>
        <v>Not Forecasted</v>
      </c>
    </row>
    <row r="74" spans="1:15" s="34" customFormat="1" hidden="1">
      <c r="A74" s="54">
        <v>9500068677</v>
      </c>
      <c r="B74" s="29"/>
      <c r="C74" s="29" t="s">
        <v>1374</v>
      </c>
      <c r="D74" s="29" t="s">
        <v>1375</v>
      </c>
      <c r="E74" s="30"/>
      <c r="F74" s="29"/>
      <c r="G74" s="126">
        <v>44825</v>
      </c>
      <c r="H74" s="23" t="s">
        <v>1283</v>
      </c>
      <c r="J74" s="43"/>
      <c r="K74" s="43" t="str">
        <f t="shared" si="2"/>
        <v>Not Forecasted</v>
      </c>
      <c r="L74" s="43" t="str">
        <f>IF(ISNUMBER(VLOOKUP(A74,'T&amp;M Details'!D:D,1,0)),"Forecasted","Not Forecasted")</f>
        <v>Not Forecasted</v>
      </c>
      <c r="M74" s="22" t="str">
        <f>IF(ISNUMBER(VLOOKUP(IBM_PO5[[#This Row],[PO'#]],'Fixed Price Details'!D:D,1,0)),"Forecasted","Not Forecasted")</f>
        <v>Not Forecasted</v>
      </c>
    </row>
    <row r="75" spans="1:15" ht="15" hidden="1">
      <c r="A75" s="54">
        <v>8503428815</v>
      </c>
      <c r="B75" s="31">
        <v>8503419707</v>
      </c>
      <c r="C75" s="32" t="s">
        <v>1376</v>
      </c>
      <c r="D75" s="32" t="s">
        <v>1248</v>
      </c>
      <c r="E75" s="33"/>
      <c r="F75" s="32" t="s">
        <v>1250</v>
      </c>
      <c r="G75" s="126">
        <v>44837</v>
      </c>
      <c r="H75" s="36" t="s">
        <v>1377</v>
      </c>
      <c r="I75" s="34" t="s">
        <v>1258</v>
      </c>
      <c r="J75" s="43"/>
      <c r="K75" s="43" t="str">
        <f t="shared" si="2"/>
        <v>Not Forecasted</v>
      </c>
      <c r="L75" s="43" t="str">
        <f>IF(ISNUMBER(VLOOKUP(A75,'T&amp;M Details'!D:D,1,0)),"Forecasted","Not Forecasted")</f>
        <v>Not Forecasted</v>
      </c>
      <c r="M75" s="22" t="str">
        <f>IF(ISNUMBER(VLOOKUP(IBM_PO5[[#This Row],[PO'#]],'Fixed Price Details'!D:D,1,0)),"Forecasted","Not Forecasted")</f>
        <v>Not Forecasted</v>
      </c>
    </row>
    <row r="76" spans="1:15" s="36" customFormat="1" hidden="1">
      <c r="A76" s="54">
        <v>9500053451</v>
      </c>
      <c r="B76" s="29"/>
      <c r="C76" s="35" t="s">
        <v>1378</v>
      </c>
      <c r="D76" s="29" t="s">
        <v>1260</v>
      </c>
      <c r="E76" s="30"/>
      <c r="F76" s="29"/>
      <c r="G76" s="126">
        <v>44848</v>
      </c>
      <c r="H76" s="36" t="s">
        <v>1245</v>
      </c>
      <c r="I76" s="34" t="s">
        <v>1261</v>
      </c>
      <c r="J76" s="22"/>
      <c r="K76" s="22" t="str">
        <f t="shared" si="2"/>
        <v>Not Forecasted</v>
      </c>
      <c r="L76" s="43" t="str">
        <f>IF(ISNUMBER(VLOOKUP(A76,'T&amp;M Details'!D:D,1,0)),"Forecasted","Not Forecasted")</f>
        <v>Not Forecasted</v>
      </c>
      <c r="M76" s="37" t="str">
        <f>IF(ISNUMBER(VLOOKUP(IBM_PO5[[#This Row],[PO'#]],'Fixed Price Details'!D:D,1,0)),"Forecasted","Not Forecasted")</f>
        <v>Not Forecasted</v>
      </c>
    </row>
    <row r="77" spans="1:15" hidden="1">
      <c r="A77" s="54">
        <v>9500096322</v>
      </c>
      <c r="B77" s="29"/>
      <c r="C77" s="29" t="s">
        <v>1379</v>
      </c>
      <c r="D77" s="29" t="s">
        <v>440</v>
      </c>
      <c r="E77" s="30"/>
      <c r="F77" s="29" t="s">
        <v>1380</v>
      </c>
      <c r="G77" s="126">
        <v>44857</v>
      </c>
      <c r="H77" s="123" t="s">
        <v>1245</v>
      </c>
      <c r="I77" s="34" t="s">
        <v>1258</v>
      </c>
      <c r="J77" s="43"/>
      <c r="K77" s="43" t="str">
        <f t="shared" si="2"/>
        <v>Not Forecasted</v>
      </c>
      <c r="L77" s="43" t="str">
        <f>IF(ISNUMBER(VLOOKUP(A77,'T&amp;M Details'!D:D,1,0)),"Forecasted","Not Forecasted")</f>
        <v>Not Forecasted</v>
      </c>
      <c r="M77" s="22" t="str">
        <f>IF(ISNUMBER(VLOOKUP(IBM_PO5[[#This Row],[PO'#]],'Fixed Price Details'!D:D,1,0)),"Forecasted","Not Forecasted")</f>
        <v>Not Forecasted</v>
      </c>
    </row>
    <row r="78" spans="1:15" customFormat="1" ht="15.75" hidden="1">
      <c r="A78" s="54">
        <v>9500087231</v>
      </c>
      <c r="B78" s="29"/>
      <c r="C78" s="29" t="s">
        <v>1381</v>
      </c>
      <c r="D78" s="29" t="s">
        <v>1243</v>
      </c>
      <c r="E78" s="30">
        <v>2351591</v>
      </c>
      <c r="F78" s="29"/>
      <c r="G78" s="126">
        <v>44861</v>
      </c>
      <c r="H78" s="29" t="s">
        <v>1382</v>
      </c>
      <c r="I78" s="34" t="s">
        <v>1246</v>
      </c>
      <c r="J78" s="43"/>
      <c r="K78" s="43" t="str">
        <f t="shared" si="2"/>
        <v>Not Forecasted</v>
      </c>
      <c r="L78" s="43" t="str">
        <f>IF(ISNUMBER(VLOOKUP(A78,'T&amp;M Details'!D:D,1,0)),"Forecasted","Not Forecasted")</f>
        <v>Not Forecasted</v>
      </c>
      <c r="M78" s="37" t="str">
        <f>IF(ISNUMBER(VLOOKUP(IBM_PO5[[#This Row],[PO'#]],'Fixed Price Details'!D:D,1,0)),"Forecasted","Not Forecasted")</f>
        <v>Not Forecasted</v>
      </c>
      <c r="N78" s="37"/>
      <c r="O78" s="37"/>
    </row>
    <row r="79" spans="1:15" ht="25.5" hidden="1">
      <c r="A79" s="54">
        <v>9500074970</v>
      </c>
      <c r="B79" s="29">
        <v>9500019444</v>
      </c>
      <c r="C79" s="29" t="s">
        <v>1383</v>
      </c>
      <c r="D79" s="29" t="s">
        <v>1384</v>
      </c>
      <c r="E79" s="30">
        <v>2351818</v>
      </c>
      <c r="F79" s="29"/>
      <c r="G79" s="126">
        <v>44804</v>
      </c>
      <c r="H79" s="29" t="s">
        <v>1283</v>
      </c>
      <c r="I79" s="127"/>
      <c r="J79" s="43"/>
      <c r="K79" s="43" t="str">
        <f t="shared" si="2"/>
        <v>Not Forecasted</v>
      </c>
      <c r="L79" s="43" t="str">
        <f>IF(ISNUMBER(VLOOKUP(A79,'T&amp;M Details'!D:D,1,0)),"Forecasted","Not Forecasted")</f>
        <v>Not Forecasted</v>
      </c>
      <c r="M79" s="22" t="str">
        <f>IF(ISNUMBER(VLOOKUP(IBM_PO5[[#This Row],[PO'#]],'Fixed Price Details'!D:D,1,0)),"Forecasted","Not Forecasted")</f>
        <v>Not Forecasted</v>
      </c>
    </row>
    <row r="80" spans="1:15" hidden="1">
      <c r="A80" s="54">
        <v>9500079259</v>
      </c>
      <c r="B80" s="29"/>
      <c r="C80" s="29" t="s">
        <v>1385</v>
      </c>
      <c r="D80" s="29" t="s">
        <v>1386</v>
      </c>
      <c r="E80" s="30"/>
      <c r="F80" s="29"/>
      <c r="G80" s="126">
        <v>44817</v>
      </c>
      <c r="H80" s="29"/>
      <c r="I80" s="34"/>
      <c r="K80" s="22" t="str">
        <f t="shared" si="2"/>
        <v>Not Forecasted</v>
      </c>
      <c r="L80" s="43" t="str">
        <f>IF(ISNUMBER(VLOOKUP(A80,'T&amp;M Details'!D:D,1,0)),"Forecasted","Not Forecasted")</f>
        <v>Not Forecasted</v>
      </c>
      <c r="M80" s="22" t="str">
        <f>IF(ISNUMBER(VLOOKUP(IBM_PO5[[#This Row],[PO'#]],'Fixed Price Details'!D:D,1,0)),"Forecasted","Not Forecasted")</f>
        <v>Not Forecasted</v>
      </c>
    </row>
    <row r="81" spans="1:13" hidden="1">
      <c r="A81" s="54">
        <v>9500095484</v>
      </c>
      <c r="B81" s="29"/>
      <c r="C81" s="29" t="s">
        <v>1387</v>
      </c>
      <c r="D81" s="29" t="s">
        <v>1307</v>
      </c>
      <c r="E81" s="30"/>
      <c r="F81" s="29"/>
      <c r="G81" s="126">
        <v>44851</v>
      </c>
      <c r="H81" s="29"/>
      <c r="I81" s="34"/>
      <c r="K81" s="22" t="str">
        <f t="shared" si="2"/>
        <v>Not Forecasted</v>
      </c>
      <c r="L81" s="43" t="str">
        <f>IF(ISNUMBER(VLOOKUP(A81,'T&amp;M Details'!D:D,1,0)),"Forecasted","Not Forecasted")</f>
        <v>Not Forecasted</v>
      </c>
      <c r="M81" s="22" t="str">
        <f>IF(ISNUMBER(VLOOKUP(IBM_PO5[[#This Row],[PO'#]],'Fixed Price Details'!D:D,1,0)),"Forecasted","Not Forecasted")</f>
        <v>Not Forecasted</v>
      </c>
    </row>
    <row r="82" spans="1:13" hidden="1">
      <c r="A82" s="54">
        <v>9500102110</v>
      </c>
      <c r="B82" s="29"/>
      <c r="C82" s="38" t="s">
        <v>1388</v>
      </c>
      <c r="D82" s="29"/>
      <c r="E82" s="30"/>
      <c r="F82" s="29"/>
      <c r="G82" s="126">
        <v>44876</v>
      </c>
      <c r="H82" s="23" t="s">
        <v>1241</v>
      </c>
      <c r="I82" s="34"/>
      <c r="J82" s="43"/>
      <c r="K82" s="43" t="str">
        <f t="shared" si="2"/>
        <v>Not Forecasted</v>
      </c>
      <c r="L82" s="43" t="str">
        <f>IF(ISNUMBER(VLOOKUP(A82,'T&amp;M Details'!D:D,1,0)),"Forecasted","Not Forecasted")</f>
        <v>Not Forecasted</v>
      </c>
      <c r="M82" s="22" t="str">
        <f>IF(ISNUMBER(VLOOKUP(IBM_PO5[[#This Row],[PO'#]],'Fixed Price Details'!D:D,1,0)),"Forecasted","Not Forecasted")</f>
        <v>Not Forecasted</v>
      </c>
    </row>
    <row r="83" spans="1:13" ht="25.5" hidden="1">
      <c r="A83" s="54">
        <v>9500080727</v>
      </c>
      <c r="B83" s="29"/>
      <c r="C83" s="29" t="s">
        <v>1389</v>
      </c>
      <c r="D83" s="29"/>
      <c r="E83" s="30"/>
      <c r="F83" s="29"/>
      <c r="G83" s="126">
        <v>44888</v>
      </c>
      <c r="H83" s="29" t="s">
        <v>1283</v>
      </c>
      <c r="I83" s="34"/>
      <c r="J83" s="43"/>
      <c r="K83" s="43" t="str">
        <f t="shared" si="2"/>
        <v>Not Forecasted</v>
      </c>
      <c r="L83" s="43" t="str">
        <f>IF(ISNUMBER(VLOOKUP(A83,'T&amp;M Details'!D:D,1,0)),"Forecasted","Not Forecasted")</f>
        <v>Not Forecasted</v>
      </c>
      <c r="M83" s="22" t="str">
        <f>IF(ISNUMBER(VLOOKUP(IBM_PO5[[#This Row],[PO'#]],'Fixed Price Details'!D:D,1,0)),"Forecasted","Not Forecasted")</f>
        <v>Not Forecasted</v>
      </c>
    </row>
    <row r="84" spans="1:13" ht="25.5" hidden="1">
      <c r="A84" s="54">
        <v>9500129015</v>
      </c>
      <c r="B84" s="29"/>
      <c r="C84" s="29" t="s">
        <v>1390</v>
      </c>
      <c r="D84" s="29" t="s">
        <v>1254</v>
      </c>
      <c r="E84" s="30">
        <v>2351818</v>
      </c>
      <c r="F84" s="29" t="s">
        <v>1290</v>
      </c>
      <c r="G84" s="126">
        <v>44887</v>
      </c>
      <c r="H84" s="29" t="s">
        <v>1391</v>
      </c>
      <c r="I84" s="34"/>
      <c r="J84" s="43"/>
      <c r="K84" s="43" t="str">
        <f t="shared" si="2"/>
        <v>Not Forecasted</v>
      </c>
      <c r="L84" s="43" t="str">
        <f>IF(ISNUMBER(VLOOKUP(A84,'T&amp;M Details'!D:D,1,0)),"Forecasted","Not Forecasted")</f>
        <v>Not Forecasted</v>
      </c>
      <c r="M84" s="22" t="str">
        <f>IF(ISNUMBER(VLOOKUP(IBM_PO5[[#This Row],[PO'#]],'Fixed Price Details'!D:D,1,0)),"Forecasted","Not Forecasted")</f>
        <v>Not Forecasted</v>
      </c>
    </row>
    <row r="85" spans="1:13" ht="25.5" hidden="1">
      <c r="A85" s="54">
        <v>9500134344</v>
      </c>
      <c r="B85" s="29"/>
      <c r="C85" s="29" t="s">
        <v>1392</v>
      </c>
      <c r="D85" s="29" t="s">
        <v>1254</v>
      </c>
      <c r="E85" s="30">
        <v>14266</v>
      </c>
      <c r="F85" s="29" t="s">
        <v>1240</v>
      </c>
      <c r="G85" s="126">
        <v>44893</v>
      </c>
      <c r="H85" s="29" t="s">
        <v>1393</v>
      </c>
      <c r="I85" s="34"/>
      <c r="J85" s="43"/>
      <c r="K85" s="43" t="str">
        <f t="shared" si="2"/>
        <v>Not Forecasted</v>
      </c>
      <c r="L85" s="43" t="str">
        <f>IF(ISNUMBER(VLOOKUP(A85,'T&amp;M Details'!D:D,1,0)),"Forecasted","Not Forecasted")</f>
        <v>Not Forecasted</v>
      </c>
      <c r="M85" s="22" t="str">
        <f>IF(ISNUMBER(VLOOKUP(IBM_PO5[[#This Row],[PO'#]],'Fixed Price Details'!D:D,1,0)),"Forecasted","Not Forecasted")</f>
        <v>Not Forecasted</v>
      </c>
    </row>
    <row r="86" spans="1:13" ht="25.5" hidden="1">
      <c r="A86" s="54">
        <v>9500061420</v>
      </c>
      <c r="B86" s="29"/>
      <c r="C86" s="29" t="s">
        <v>1394</v>
      </c>
      <c r="D86" s="23" t="s">
        <v>1292</v>
      </c>
      <c r="E86" s="30"/>
      <c r="F86" s="29" t="s">
        <v>1295</v>
      </c>
      <c r="G86" s="126">
        <v>44895</v>
      </c>
      <c r="H86" s="36" t="s">
        <v>1245</v>
      </c>
      <c r="I86" s="34"/>
      <c r="J86" s="43"/>
      <c r="K86" s="43" t="str">
        <f t="shared" si="2"/>
        <v>Not Forecasted</v>
      </c>
      <c r="L86" s="43" t="str">
        <f>IF(ISNUMBER(VLOOKUP(A86,'T&amp;M Details'!D:D,1,0)),"Forecasted","Not Forecasted")</f>
        <v>Not Forecasted</v>
      </c>
      <c r="M86" s="22" t="str">
        <f>IF(ISNUMBER(VLOOKUP(IBM_PO5[[#This Row],[PO'#]],'Fixed Price Details'!D:D,1,0)),"Forecasted","Not Forecasted")</f>
        <v>Not Forecasted</v>
      </c>
    </row>
    <row r="87" spans="1:13" ht="25.5" hidden="1">
      <c r="A87" s="54">
        <v>9500030886</v>
      </c>
      <c r="B87" s="29"/>
      <c r="C87" s="29" t="s">
        <v>1395</v>
      </c>
      <c r="D87" s="23" t="s">
        <v>1292</v>
      </c>
      <c r="E87" s="30"/>
      <c r="F87" s="29" t="s">
        <v>1295</v>
      </c>
      <c r="G87" s="126">
        <v>44895</v>
      </c>
      <c r="H87" s="36" t="s">
        <v>1245</v>
      </c>
      <c r="I87" s="34"/>
      <c r="K87" s="22" t="str">
        <f t="shared" si="2"/>
        <v>Not Forecasted</v>
      </c>
      <c r="L87" s="43" t="str">
        <f>IF(ISNUMBER(VLOOKUP(A87,'T&amp;M Details'!D:D,1,0)),"Forecasted","Not Forecasted")</f>
        <v>Not Forecasted</v>
      </c>
      <c r="M87" s="22" t="str">
        <f>IF(ISNUMBER(VLOOKUP(IBM_PO5[[#This Row],[PO'#]],'Fixed Price Details'!D:D,1,0)),"Forecasted","Not Forecasted")</f>
        <v>Not Forecasted</v>
      </c>
    </row>
    <row r="88" spans="1:13" hidden="1">
      <c r="A88" s="54">
        <v>9500115835</v>
      </c>
      <c r="B88" s="29">
        <v>9500040457</v>
      </c>
      <c r="C88" s="29" t="s">
        <v>1396</v>
      </c>
      <c r="D88" s="29" t="s">
        <v>1397</v>
      </c>
      <c r="E88" s="30"/>
      <c r="F88" s="29" t="s">
        <v>1268</v>
      </c>
      <c r="G88" s="126">
        <v>44895</v>
      </c>
      <c r="H88" s="23" t="s">
        <v>1398</v>
      </c>
      <c r="I88" s="34" t="s">
        <v>1246</v>
      </c>
      <c r="J88" s="43"/>
      <c r="K88" s="43" t="str">
        <f t="shared" si="2"/>
        <v>Not Forecasted</v>
      </c>
      <c r="L88" s="43" t="str">
        <f>IF(ISNUMBER(VLOOKUP(A88,'T&amp;M Details'!D:D,1,0)),"Forecasted","Not Forecasted")</f>
        <v>Not Forecasted</v>
      </c>
      <c r="M88" s="22" t="str">
        <f>IF(ISNUMBER(VLOOKUP(IBM_PO5[[#This Row],[PO'#]],'Fixed Price Details'!D:D,1,0)),"Forecasted","Not Forecasted")</f>
        <v>Not Forecasted</v>
      </c>
    </row>
    <row r="89" spans="1:13" hidden="1">
      <c r="A89" s="54">
        <v>9500027295</v>
      </c>
      <c r="B89" s="29"/>
      <c r="C89" s="29" t="s">
        <v>1399</v>
      </c>
      <c r="D89" s="29" t="s">
        <v>1400</v>
      </c>
      <c r="E89" s="30"/>
      <c r="F89" s="29"/>
      <c r="G89" s="126">
        <v>44897</v>
      </c>
      <c r="H89" s="29"/>
      <c r="I89" s="34"/>
      <c r="K89" s="22" t="str">
        <f t="shared" si="2"/>
        <v>Not Forecasted</v>
      </c>
      <c r="L89" s="43" t="str">
        <f>IF(ISNUMBER(VLOOKUP(A89,'T&amp;M Details'!D:D,1,0)),"Forecasted","Not Forecasted")</f>
        <v>Not Forecasted</v>
      </c>
      <c r="M89" s="22" t="str">
        <f>IF(ISNUMBER(VLOOKUP(IBM_PO5[[#This Row],[PO'#]],'Fixed Price Details'!D:D,1,0)),"Forecasted","Not Forecasted")</f>
        <v>Not Forecasted</v>
      </c>
    </row>
    <row r="90" spans="1:13" hidden="1">
      <c r="A90" s="54">
        <v>9500070203</v>
      </c>
      <c r="B90" s="29"/>
      <c r="C90" s="29" t="s">
        <v>1401</v>
      </c>
      <c r="D90" s="29" t="s">
        <v>1400</v>
      </c>
      <c r="E90" s="30"/>
      <c r="F90" s="29"/>
      <c r="G90" s="126">
        <v>44897</v>
      </c>
      <c r="H90" s="29"/>
      <c r="I90" s="34"/>
      <c r="J90" s="43"/>
      <c r="K90" s="43" t="str">
        <f t="shared" si="2"/>
        <v>Not Forecasted</v>
      </c>
      <c r="L90" s="43" t="str">
        <f>IF(ISNUMBER(VLOOKUP(A90,'T&amp;M Details'!D:D,1,0)),"Forecasted","Not Forecasted")</f>
        <v>Not Forecasted</v>
      </c>
      <c r="M90" s="22" t="str">
        <f>IF(ISNUMBER(VLOOKUP(IBM_PO5[[#This Row],[PO'#]],'Fixed Price Details'!D:D,1,0)),"Forecasted","Not Forecasted")</f>
        <v>Not Forecasted</v>
      </c>
    </row>
    <row r="91" spans="1:13" hidden="1">
      <c r="A91" s="54">
        <v>9500049105</v>
      </c>
      <c r="B91" s="29"/>
      <c r="C91" s="29" t="s">
        <v>1402</v>
      </c>
      <c r="D91" s="29" t="s">
        <v>1400</v>
      </c>
      <c r="E91" s="30"/>
      <c r="F91" s="29"/>
      <c r="G91" s="126">
        <v>44897</v>
      </c>
      <c r="H91" s="29"/>
      <c r="I91" s="34"/>
      <c r="J91" s="43"/>
      <c r="K91" s="43" t="str">
        <f t="shared" si="2"/>
        <v>Not Forecasted</v>
      </c>
      <c r="L91" s="43" t="str">
        <f>IF(ISNUMBER(VLOOKUP(A91,'T&amp;M Details'!D:D,1,0)),"Forecasted","Not Forecasted")</f>
        <v>Not Forecasted</v>
      </c>
      <c r="M91" s="22" t="str">
        <f>IF(ISNUMBER(VLOOKUP(IBM_PO5[[#This Row],[PO'#]],'Fixed Price Details'!D:D,1,0)),"Forecasted","Not Forecasted")</f>
        <v>Not Forecasted</v>
      </c>
    </row>
    <row r="92" spans="1:13" hidden="1">
      <c r="A92" s="54">
        <v>9500119695</v>
      </c>
      <c r="B92" s="29"/>
      <c r="C92" s="29" t="s">
        <v>1403</v>
      </c>
      <c r="D92" s="29" t="s">
        <v>1292</v>
      </c>
      <c r="E92" s="30"/>
      <c r="F92" s="29"/>
      <c r="G92" s="126">
        <v>44900</v>
      </c>
      <c r="H92" s="36" t="s">
        <v>1245</v>
      </c>
      <c r="I92" s="34"/>
      <c r="J92" s="43"/>
      <c r="K92" s="43" t="str">
        <f t="shared" si="2"/>
        <v>Not Forecasted</v>
      </c>
      <c r="L92" s="43" t="str">
        <f>IF(ISNUMBER(VLOOKUP(A92,'T&amp;M Details'!D:D,1,0)),"Forecasted","Not Forecasted")</f>
        <v>Not Forecasted</v>
      </c>
      <c r="M92" s="22" t="str">
        <f>IF(ISNUMBER(VLOOKUP(IBM_PO5[[#This Row],[PO'#]],'Fixed Price Details'!D:D,1,0)),"Forecasted","Not Forecasted")</f>
        <v>Not Forecasted</v>
      </c>
    </row>
    <row r="93" spans="1:13" ht="25.5" hidden="1">
      <c r="A93" s="54">
        <v>9500122433</v>
      </c>
      <c r="B93" s="39">
        <v>9500028149</v>
      </c>
      <c r="C93" s="29" t="s">
        <v>1404</v>
      </c>
      <c r="D93" s="40" t="s">
        <v>1405</v>
      </c>
      <c r="E93" s="39">
        <v>2351818</v>
      </c>
      <c r="F93" s="39" t="s">
        <v>1271</v>
      </c>
      <c r="G93" s="124">
        <v>44909</v>
      </c>
      <c r="H93" s="22" t="s">
        <v>1406</v>
      </c>
      <c r="I93" s="34"/>
      <c r="J93" s="43"/>
      <c r="K93" s="43" t="str">
        <f t="shared" si="2"/>
        <v>Not Forecasted</v>
      </c>
      <c r="L93" s="43" t="str">
        <f>IF(ISNUMBER(VLOOKUP(A93,'T&amp;M Details'!D:D,1,0)),"Forecasted","Not Forecasted")</f>
        <v>Not Forecasted</v>
      </c>
      <c r="M93" s="22" t="str">
        <f>IF(ISNUMBER(VLOOKUP(IBM_PO5[[#This Row],[PO'#]],'Fixed Price Details'!D:D,1,0)),"Forecasted","Not Forecasted")</f>
        <v>Not Forecasted</v>
      </c>
    </row>
    <row r="94" spans="1:13" ht="15.75" hidden="1">
      <c r="A94" s="54">
        <v>9500141862</v>
      </c>
      <c r="B94" s="39"/>
      <c r="C94"/>
      <c r="D94" s="40" t="s">
        <v>1407</v>
      </c>
      <c r="G94" s="124">
        <v>45281</v>
      </c>
      <c r="H94" s="22" t="s">
        <v>1408</v>
      </c>
      <c r="I94" s="34"/>
      <c r="K94" s="22" t="str">
        <f t="shared" si="2"/>
        <v>Not Forecasted</v>
      </c>
      <c r="L94" s="43" t="str">
        <f>IF(ISNUMBER(VLOOKUP(A94,'T&amp;M Details'!D:D,1,0)),"Forecasted","Not Forecasted")</f>
        <v>Not Forecasted</v>
      </c>
      <c r="M94" s="22" t="str">
        <f>IF(ISNUMBER(VLOOKUP(IBM_PO5[[#This Row],[PO'#]],'Fixed Price Details'!D:D,1,0)),"Forecasted","Not Forecasted")</f>
        <v>Not Forecasted</v>
      </c>
    </row>
    <row r="95" spans="1:13" hidden="1">
      <c r="A95" s="54">
        <v>9500144503</v>
      </c>
      <c r="B95" s="39"/>
      <c r="C95" s="22" t="s">
        <v>1409</v>
      </c>
      <c r="D95" s="40" t="s">
        <v>1366</v>
      </c>
      <c r="F95" s="22" t="s">
        <v>1410</v>
      </c>
      <c r="G95" s="124">
        <v>44932</v>
      </c>
      <c r="I95" s="34"/>
      <c r="J95" s="43"/>
      <c r="K95" s="43" t="str">
        <f t="shared" si="2"/>
        <v>Not Forecasted</v>
      </c>
      <c r="L95" s="43" t="str">
        <f>IF(ISNUMBER(VLOOKUP(A95,'T&amp;M Details'!D:D,1,0)),"Forecasted","Not Forecasted")</f>
        <v>Not Forecasted</v>
      </c>
      <c r="M95" s="22" t="str">
        <f>IF(ISNUMBER(VLOOKUP(IBM_PO5[[#This Row],[PO'#]],'Fixed Price Details'!D:D,1,0)),"Forecasted","Not Forecasted")</f>
        <v>Not Forecasted</v>
      </c>
    </row>
    <row r="96" spans="1:13" hidden="1">
      <c r="A96" s="54" t="s">
        <v>1411</v>
      </c>
      <c r="B96" s="39"/>
      <c r="C96" s="22" t="s">
        <v>1412</v>
      </c>
      <c r="D96" s="40" t="s">
        <v>1248</v>
      </c>
      <c r="F96" s="22" t="s">
        <v>1413</v>
      </c>
      <c r="G96" s="124">
        <v>44932</v>
      </c>
      <c r="I96" s="34"/>
      <c r="J96" s="43"/>
      <c r="K96" s="43" t="str">
        <f t="shared" si="2"/>
        <v>Not Forecasted</v>
      </c>
      <c r="L96" s="43" t="str">
        <f>IF(ISNUMBER(VLOOKUP(A96,'T&amp;M Details'!D:D,1,0)),"Forecasted","Not Forecasted")</f>
        <v>Not Forecasted</v>
      </c>
      <c r="M96" s="22" t="str">
        <f>IF(ISNUMBER(VLOOKUP(IBM_PO5[[#This Row],[PO'#]],'Fixed Price Details'!D:D,1,0)),"Forecasted","Not Forecasted")</f>
        <v>Not Forecasted</v>
      </c>
    </row>
    <row r="97" spans="1:13" hidden="1">
      <c r="A97" s="54">
        <v>9500161652</v>
      </c>
      <c r="B97" s="39"/>
      <c r="C97" s="22" t="s">
        <v>1414</v>
      </c>
      <c r="D97" s="40" t="s">
        <v>1248</v>
      </c>
      <c r="E97" s="39">
        <v>2320521</v>
      </c>
      <c r="F97" s="22" t="s">
        <v>1415</v>
      </c>
      <c r="G97" s="124">
        <v>44932</v>
      </c>
      <c r="I97" s="34"/>
      <c r="J97" s="43"/>
      <c r="K97" s="43" t="str">
        <f t="shared" si="2"/>
        <v>Not Forecasted</v>
      </c>
      <c r="L97" s="43" t="str">
        <f>IF(ISNUMBER(VLOOKUP(A97,'T&amp;M Details'!D:D,1,0)),"Forecasted","Not Forecasted")</f>
        <v>Not Forecasted</v>
      </c>
      <c r="M97" s="22" t="str">
        <f>IF(ISNUMBER(VLOOKUP(IBM_PO5[[#This Row],[PO'#]],'Fixed Price Details'!D:D,1,0)),"Forecasted","Not Forecasted")</f>
        <v>Not Forecasted</v>
      </c>
    </row>
    <row r="98" spans="1:13" hidden="1">
      <c r="A98" s="54" t="s">
        <v>1416</v>
      </c>
      <c r="B98" s="39"/>
      <c r="C98" s="22" t="s">
        <v>1417</v>
      </c>
      <c r="D98" s="40" t="s">
        <v>1248</v>
      </c>
      <c r="F98" s="22" t="s">
        <v>1418</v>
      </c>
      <c r="G98" s="124">
        <v>44932</v>
      </c>
      <c r="I98" s="34"/>
      <c r="J98" s="43"/>
      <c r="K98" s="43" t="str">
        <f t="shared" ref="K98:K129" si="3">IF((L98=M98),"Not Forecasted","Forecasted")</f>
        <v>Not Forecasted</v>
      </c>
      <c r="L98" s="43" t="str">
        <f>IF(ISNUMBER(VLOOKUP(A98,'T&amp;M Details'!D:D,1,0)),"Forecasted","Not Forecasted")</f>
        <v>Not Forecasted</v>
      </c>
      <c r="M98" s="22" t="str">
        <f>IF(ISNUMBER(VLOOKUP(IBM_PO5[[#This Row],[PO'#]],'Fixed Price Details'!D:D,1,0)),"Forecasted","Not Forecasted")</f>
        <v>Not Forecasted</v>
      </c>
    </row>
    <row r="99" spans="1:13" hidden="1">
      <c r="A99" s="54" t="s">
        <v>1419</v>
      </c>
      <c r="B99" s="39"/>
      <c r="C99" s="22" t="s">
        <v>1420</v>
      </c>
      <c r="D99" s="40" t="s">
        <v>1421</v>
      </c>
      <c r="E99" s="39">
        <v>2340696</v>
      </c>
      <c r="G99" s="124">
        <v>44932</v>
      </c>
      <c r="I99" s="34"/>
      <c r="J99" s="43"/>
      <c r="K99" s="43" t="str">
        <f t="shared" si="3"/>
        <v>Not Forecasted</v>
      </c>
      <c r="L99" s="43" t="str">
        <f>IF(ISNUMBER(VLOOKUP(A99,'T&amp;M Details'!D:D,1,0)),"Forecasted","Not Forecasted")</f>
        <v>Not Forecasted</v>
      </c>
      <c r="M99" s="22" t="str">
        <f>IF(ISNUMBER(VLOOKUP(IBM_PO5[[#This Row],[PO'#]],'Fixed Price Details'!D:D,1,0)),"Forecasted","Not Forecasted")</f>
        <v>Not Forecasted</v>
      </c>
    </row>
    <row r="100" spans="1:13" hidden="1">
      <c r="A100" s="54" t="s">
        <v>1422</v>
      </c>
      <c r="B100" s="39"/>
      <c r="C100" s="22" t="s">
        <v>1423</v>
      </c>
      <c r="D100" s="40" t="s">
        <v>1366</v>
      </c>
      <c r="E100" s="39">
        <v>2329609</v>
      </c>
      <c r="F100" s="22" t="s">
        <v>1424</v>
      </c>
      <c r="G100" s="124">
        <v>44932</v>
      </c>
      <c r="I100" s="34"/>
      <c r="K100" s="22" t="str">
        <f t="shared" si="3"/>
        <v>Not Forecasted</v>
      </c>
      <c r="L100" s="43" t="str">
        <f>IF(ISNUMBER(VLOOKUP(A100,'T&amp;M Details'!D:D,1,0)),"Forecasted","Not Forecasted")</f>
        <v>Not Forecasted</v>
      </c>
      <c r="M100" s="22" t="str">
        <f>IF(ISNUMBER(VLOOKUP(IBM_PO5[[#This Row],[PO'#]],'Fixed Price Details'!D:D,1,0)),"Forecasted","Not Forecasted")</f>
        <v>Not Forecasted</v>
      </c>
    </row>
    <row r="101" spans="1:13" hidden="1">
      <c r="A101" s="54" t="s">
        <v>1425</v>
      </c>
      <c r="B101" s="39"/>
      <c r="C101" s="22" t="s">
        <v>1426</v>
      </c>
      <c r="D101" s="40" t="s">
        <v>1366</v>
      </c>
      <c r="E101" s="39">
        <v>2340693</v>
      </c>
      <c r="G101" s="124">
        <v>44932</v>
      </c>
      <c r="I101" s="34"/>
      <c r="K101" s="22" t="str">
        <f t="shared" si="3"/>
        <v>Not Forecasted</v>
      </c>
      <c r="L101" s="43" t="str">
        <f>IF(ISNUMBER(VLOOKUP(A101,'T&amp;M Details'!D:D,1,0)),"Forecasted","Not Forecasted")</f>
        <v>Not Forecasted</v>
      </c>
      <c r="M101" s="22" t="str">
        <f>IF(ISNUMBER(VLOOKUP(IBM_PO5[[#This Row],[PO'#]],'Fixed Price Details'!D:D,1,0)),"Forecasted","Not Forecasted")</f>
        <v>Not Forecasted</v>
      </c>
    </row>
    <row r="102" spans="1:13" hidden="1">
      <c r="A102" s="54" t="s">
        <v>1427</v>
      </c>
      <c r="B102" s="39"/>
      <c r="C102" s="22" t="s">
        <v>1428</v>
      </c>
      <c r="D102" s="40" t="s">
        <v>1429</v>
      </c>
      <c r="F102" s="22" t="s">
        <v>1430</v>
      </c>
      <c r="G102" s="124">
        <v>44932</v>
      </c>
      <c r="H102" s="22" t="s">
        <v>1431</v>
      </c>
      <c r="I102" s="34"/>
      <c r="J102" s="43"/>
      <c r="K102" s="43" t="str">
        <f t="shared" si="3"/>
        <v>Not Forecasted</v>
      </c>
      <c r="L102" s="43" t="str">
        <f>IF(ISNUMBER(VLOOKUP(A102,'T&amp;M Details'!D:D,1,0)),"Forecasted","Not Forecasted")</f>
        <v>Not Forecasted</v>
      </c>
      <c r="M102" s="22" t="str">
        <f>IF(ISNUMBER(VLOOKUP(IBM_PO5[[#This Row],[PO'#]],'Fixed Price Details'!D:D,1,0)),"Forecasted","Not Forecasted")</f>
        <v>Not Forecasted</v>
      </c>
    </row>
    <row r="103" spans="1:13" hidden="1">
      <c r="A103" s="54" t="s">
        <v>1432</v>
      </c>
      <c r="B103" s="39">
        <v>8503257031</v>
      </c>
      <c r="C103" s="22" t="s">
        <v>1433</v>
      </c>
      <c r="D103" s="40" t="s">
        <v>1434</v>
      </c>
      <c r="F103" s="22" t="s">
        <v>1268</v>
      </c>
      <c r="G103" s="124">
        <v>44932</v>
      </c>
      <c r="H103" s="22" t="s">
        <v>1277</v>
      </c>
      <c r="I103" s="34" t="s">
        <v>1246</v>
      </c>
      <c r="J103" s="43"/>
      <c r="K103" s="43" t="str">
        <f t="shared" si="3"/>
        <v>Not Forecasted</v>
      </c>
      <c r="L103" s="43" t="str">
        <f>IF(ISNUMBER(VLOOKUP(A103,'T&amp;M Details'!D:D,1,0)),"Forecasted","Not Forecasted")</f>
        <v>Not Forecasted</v>
      </c>
      <c r="M103" s="22" t="str">
        <f>IF(ISNUMBER(VLOOKUP(IBM_PO5[[#This Row],[PO'#]],'Fixed Price Details'!D:D,1,0)),"Forecasted","Not Forecasted")</f>
        <v>Not Forecasted</v>
      </c>
    </row>
    <row r="104" spans="1:13" ht="25.5" hidden="1">
      <c r="A104" s="54" t="s">
        <v>1435</v>
      </c>
      <c r="B104" s="39"/>
      <c r="C104" s="22" t="s">
        <v>1436</v>
      </c>
      <c r="D104" s="40" t="s">
        <v>1434</v>
      </c>
      <c r="E104" s="39">
        <v>2329946</v>
      </c>
      <c r="G104" s="124">
        <v>44932</v>
      </c>
      <c r="I104" s="34"/>
      <c r="K104" s="22" t="str">
        <f t="shared" si="3"/>
        <v>Not Forecasted</v>
      </c>
      <c r="L104" s="43" t="str">
        <f>IF(ISNUMBER(VLOOKUP(A104,'T&amp;M Details'!D:D,1,0)),"Forecasted","Not Forecasted")</f>
        <v>Not Forecasted</v>
      </c>
      <c r="M104" s="22" t="str">
        <f>IF(ISNUMBER(VLOOKUP(IBM_PO5[[#This Row],[PO'#]],'Fixed Price Details'!D:D,1,0)),"Forecasted","Not Forecasted")</f>
        <v>Not Forecasted</v>
      </c>
    </row>
    <row r="105" spans="1:13" hidden="1">
      <c r="A105" s="54" t="s">
        <v>1437</v>
      </c>
      <c r="B105" s="39"/>
      <c r="C105" s="22" t="s">
        <v>1438</v>
      </c>
      <c r="D105" s="40" t="s">
        <v>1400</v>
      </c>
      <c r="E105" s="39">
        <v>2357094</v>
      </c>
      <c r="F105" s="22" t="s">
        <v>1439</v>
      </c>
      <c r="G105" s="124">
        <v>44932</v>
      </c>
      <c r="I105" s="34"/>
      <c r="J105" s="43"/>
      <c r="K105" s="43" t="str">
        <f t="shared" si="3"/>
        <v>Not Forecasted</v>
      </c>
      <c r="L105" s="43" t="str">
        <f>IF(ISNUMBER(VLOOKUP(A105,'T&amp;M Details'!D:D,1,0)),"Forecasted","Not Forecasted")</f>
        <v>Not Forecasted</v>
      </c>
      <c r="M105" s="22" t="str">
        <f>IF(ISNUMBER(VLOOKUP(IBM_PO5[[#This Row],[PO'#]],'Fixed Price Details'!D:D,1,0)),"Forecasted","Not Forecasted")</f>
        <v>Not Forecasted</v>
      </c>
    </row>
    <row r="106" spans="1:13" hidden="1">
      <c r="A106" s="54">
        <v>9500147115</v>
      </c>
      <c r="B106" s="39">
        <v>8503222612</v>
      </c>
      <c r="C106" s="22" t="s">
        <v>1440</v>
      </c>
      <c r="D106" s="40" t="s">
        <v>1371</v>
      </c>
      <c r="E106" s="39">
        <v>2329531</v>
      </c>
      <c r="F106" s="22" t="s">
        <v>1441</v>
      </c>
      <c r="G106" s="124">
        <v>44935</v>
      </c>
      <c r="H106" s="22" t="s">
        <v>1382</v>
      </c>
      <c r="I106" s="34" t="s">
        <v>1246</v>
      </c>
      <c r="J106" s="43"/>
      <c r="K106" s="43" t="str">
        <f t="shared" si="3"/>
        <v>Not Forecasted</v>
      </c>
      <c r="L106" s="43" t="str">
        <f>IF(ISNUMBER(VLOOKUP(A106,'T&amp;M Details'!D:D,1,0)),"Forecasted","Not Forecasted")</f>
        <v>Not Forecasted</v>
      </c>
      <c r="M106" s="22" t="str">
        <f>IF(ISNUMBER(VLOOKUP(IBM_PO5[[#This Row],[PO'#]],'Fixed Price Details'!D:D,1,0)),"Forecasted","Not Forecasted")</f>
        <v>Not Forecasted</v>
      </c>
    </row>
    <row r="107" spans="1:13" hidden="1">
      <c r="A107" s="54">
        <v>9500159744</v>
      </c>
      <c r="B107" s="39">
        <v>9500028140</v>
      </c>
      <c r="C107" s="22" t="s">
        <v>1442</v>
      </c>
      <c r="D107" s="40" t="s">
        <v>1371</v>
      </c>
      <c r="E107" s="39" t="s">
        <v>1443</v>
      </c>
      <c r="F107" s="22" t="s">
        <v>1301</v>
      </c>
      <c r="G107" s="124">
        <v>44935</v>
      </c>
      <c r="H107" s="123" t="s">
        <v>1245</v>
      </c>
      <c r="I107" s="34" t="s">
        <v>1246</v>
      </c>
      <c r="J107" s="43"/>
      <c r="K107" s="43" t="str">
        <f t="shared" si="3"/>
        <v>Not Forecasted</v>
      </c>
      <c r="L107" s="43" t="str">
        <f>IF(ISNUMBER(VLOOKUP(A107,'T&amp;M Details'!D:D,1,0)),"Forecasted","Not Forecasted")</f>
        <v>Not Forecasted</v>
      </c>
      <c r="M107" s="22" t="str">
        <f>IF(ISNUMBER(VLOOKUP(IBM_PO5[[#This Row],[PO'#]],'Fixed Price Details'!D:D,1,0)),"Forecasted","Not Forecasted")</f>
        <v>Not Forecasted</v>
      </c>
    </row>
    <row r="108" spans="1:13" ht="38.25" hidden="1">
      <c r="A108" s="54">
        <v>9500160952</v>
      </c>
      <c r="B108" s="39" t="s">
        <v>1444</v>
      </c>
      <c r="C108" s="22" t="s">
        <v>1445</v>
      </c>
      <c r="D108" s="40" t="s">
        <v>1371</v>
      </c>
      <c r="E108" s="39" t="s">
        <v>1443</v>
      </c>
      <c r="F108" s="22" t="s">
        <v>1301</v>
      </c>
      <c r="G108" s="124">
        <v>44935</v>
      </c>
      <c r="H108" s="22" t="s">
        <v>1382</v>
      </c>
      <c r="I108" s="34" t="s">
        <v>1246</v>
      </c>
      <c r="J108" s="43"/>
      <c r="K108" s="43" t="str">
        <f t="shared" si="3"/>
        <v>Not Forecasted</v>
      </c>
      <c r="L108" s="43" t="str">
        <f>IF(ISNUMBER(VLOOKUP(A108,'T&amp;M Details'!D:D,1,0)),"Forecasted","Not Forecasted")</f>
        <v>Not Forecasted</v>
      </c>
      <c r="M108" s="22" t="str">
        <f>IF(ISNUMBER(VLOOKUP(IBM_PO5[[#This Row],[PO'#]],'Fixed Price Details'!D:D,1,0)),"Forecasted","Not Forecasted")</f>
        <v>Not Forecasted</v>
      </c>
    </row>
    <row r="109" spans="1:13" hidden="1">
      <c r="A109" s="54">
        <v>9500160503</v>
      </c>
      <c r="B109" s="39">
        <v>9500076547</v>
      </c>
      <c r="C109" s="22" t="s">
        <v>1370</v>
      </c>
      <c r="D109" s="40" t="s">
        <v>1371</v>
      </c>
      <c r="E109" s="39" t="s">
        <v>1443</v>
      </c>
      <c r="F109" s="22" t="s">
        <v>1372</v>
      </c>
      <c r="G109" s="124">
        <v>44935</v>
      </c>
      <c r="H109" s="22" t="s">
        <v>1382</v>
      </c>
      <c r="I109" s="34" t="s">
        <v>1246</v>
      </c>
      <c r="J109" s="43"/>
      <c r="K109" s="43" t="str">
        <f t="shared" si="3"/>
        <v>Not Forecasted</v>
      </c>
      <c r="L109" s="43" t="str">
        <f>IF(ISNUMBER(VLOOKUP(A109,'T&amp;M Details'!D:D,1,0)),"Forecasted","Not Forecasted")</f>
        <v>Not Forecasted</v>
      </c>
      <c r="M109" s="22" t="str">
        <f>IF(ISNUMBER(VLOOKUP(IBM_PO5[[#This Row],[PO'#]],'Fixed Price Details'!D:D,1,0)),"Forecasted","Not Forecasted")</f>
        <v>Not Forecasted</v>
      </c>
    </row>
    <row r="110" spans="1:13" hidden="1">
      <c r="A110" s="54" t="s">
        <v>1446</v>
      </c>
      <c r="B110" s="39"/>
      <c r="C110" s="22" t="s">
        <v>1447</v>
      </c>
      <c r="D110" s="40" t="s">
        <v>1256</v>
      </c>
      <c r="F110" s="42" t="s">
        <v>1448</v>
      </c>
      <c r="G110" s="124">
        <v>44936</v>
      </c>
      <c r="I110" s="34"/>
      <c r="J110" s="43"/>
      <c r="K110" s="43" t="str">
        <f t="shared" si="3"/>
        <v>Not Forecasted</v>
      </c>
      <c r="L110" s="43" t="str">
        <f>IF(ISNUMBER(VLOOKUP(A110,'T&amp;M Details'!D:D,1,0)),"Forecasted","Not Forecasted")</f>
        <v>Not Forecasted</v>
      </c>
      <c r="M110" s="22" t="str">
        <f>IF(ISNUMBER(VLOOKUP(IBM_PO5[[#This Row],[PO'#]],'Fixed Price Details'!D:D,1,0)),"Forecasted","Not Forecasted")</f>
        <v>Not Forecasted</v>
      </c>
    </row>
    <row r="111" spans="1:13" ht="25.5" hidden="1">
      <c r="A111" s="54" t="s">
        <v>1449</v>
      </c>
      <c r="B111" s="39"/>
      <c r="C111" s="22" t="s">
        <v>1450</v>
      </c>
      <c r="D111" s="40" t="s">
        <v>1256</v>
      </c>
      <c r="F111" s="42" t="s">
        <v>1451</v>
      </c>
      <c r="G111" s="124">
        <v>44936</v>
      </c>
      <c r="I111" s="34"/>
      <c r="J111" s="43"/>
      <c r="K111" s="43" t="str">
        <f t="shared" si="3"/>
        <v>Not Forecasted</v>
      </c>
      <c r="L111" s="43" t="str">
        <f>IF(ISNUMBER(VLOOKUP(A111,'T&amp;M Details'!D:D,1,0)),"Forecasted","Not Forecasted")</f>
        <v>Not Forecasted</v>
      </c>
      <c r="M111" s="22" t="str">
        <f>IF(ISNUMBER(VLOOKUP(IBM_PO5[[#This Row],[PO'#]],'Fixed Price Details'!D:D,1,0)),"Forecasted","Not Forecasted")</f>
        <v>Not Forecasted</v>
      </c>
    </row>
    <row r="112" spans="1:13" hidden="1">
      <c r="A112" s="54" t="s">
        <v>1452</v>
      </c>
      <c r="B112" s="39"/>
      <c r="C112" s="22" t="s">
        <v>1453</v>
      </c>
      <c r="D112" s="40" t="s">
        <v>1287</v>
      </c>
      <c r="E112" s="42">
        <v>2357094</v>
      </c>
      <c r="F112" s="42" t="s">
        <v>1439</v>
      </c>
      <c r="G112" s="124">
        <v>44937</v>
      </c>
      <c r="I112" s="34"/>
      <c r="J112" s="43"/>
      <c r="K112" s="43" t="str">
        <f t="shared" si="3"/>
        <v>Not Forecasted</v>
      </c>
      <c r="L112" s="43" t="str">
        <f>IF(ISNUMBER(VLOOKUP(A112,'T&amp;M Details'!D:D,1,0)),"Forecasted","Not Forecasted")</f>
        <v>Not Forecasted</v>
      </c>
      <c r="M112" s="22" t="str">
        <f>IF(ISNUMBER(VLOOKUP(IBM_PO5[[#This Row],[PO'#]],'Fixed Price Details'!D:D,1,0)),"Forecasted","Not Forecasted")</f>
        <v>Not Forecasted</v>
      </c>
    </row>
    <row r="113" spans="1:13" ht="25.5" hidden="1">
      <c r="A113" s="54">
        <v>9500167250</v>
      </c>
      <c r="B113" s="39"/>
      <c r="C113" s="22" t="s">
        <v>1454</v>
      </c>
      <c r="D113" s="40" t="s">
        <v>277</v>
      </c>
      <c r="F113" s="22" t="s">
        <v>1455</v>
      </c>
      <c r="G113" s="124">
        <v>44937</v>
      </c>
      <c r="H113" s="22" t="s">
        <v>1456</v>
      </c>
      <c r="I113" s="34" t="s">
        <v>1457</v>
      </c>
      <c r="J113" s="43"/>
      <c r="K113" s="43" t="str">
        <f t="shared" si="3"/>
        <v>Not Forecasted</v>
      </c>
      <c r="L113" s="43" t="str">
        <f>IF(ISNUMBER(VLOOKUP(A113,'T&amp;M Details'!D:D,1,0)),"Forecasted","Not Forecasted")</f>
        <v>Not Forecasted</v>
      </c>
      <c r="M113" s="22" t="str">
        <f>IF(ISNUMBER(VLOOKUP(IBM_PO5[[#This Row],[PO'#]],'Fixed Price Details'!D:D,1,0)),"Forecasted","Not Forecasted")</f>
        <v>Not Forecasted</v>
      </c>
    </row>
    <row r="114" spans="1:13" ht="25.5" hidden="1">
      <c r="A114" s="54">
        <v>9500163215</v>
      </c>
      <c r="B114" s="39"/>
      <c r="C114" s="22" t="s">
        <v>1458</v>
      </c>
      <c r="D114" s="40" t="s">
        <v>277</v>
      </c>
      <c r="F114" s="22" t="s">
        <v>1459</v>
      </c>
      <c r="G114" s="124">
        <v>44937</v>
      </c>
      <c r="H114" s="22" t="s">
        <v>1456</v>
      </c>
      <c r="I114" s="34" t="s">
        <v>1457</v>
      </c>
      <c r="J114" s="43"/>
      <c r="K114" s="43" t="str">
        <f t="shared" si="3"/>
        <v>Not Forecasted</v>
      </c>
      <c r="L114" s="43" t="str">
        <f>IF(ISNUMBER(VLOOKUP(A114,'T&amp;M Details'!D:D,1,0)),"Forecasted","Not Forecasted")</f>
        <v>Not Forecasted</v>
      </c>
      <c r="M114" s="22" t="str">
        <f>IF(ISNUMBER(VLOOKUP(IBM_PO5[[#This Row],[PO'#]],'Fixed Price Details'!D:D,1,0)),"Forecasted","Not Forecasted")</f>
        <v>Not Forecasted</v>
      </c>
    </row>
    <row r="115" spans="1:13" hidden="1">
      <c r="A115" s="54" t="s">
        <v>1460</v>
      </c>
      <c r="B115" s="39"/>
      <c r="C115" s="22" t="s">
        <v>1461</v>
      </c>
      <c r="D115" s="40" t="s">
        <v>1297</v>
      </c>
      <c r="F115" s="42" t="s">
        <v>1455</v>
      </c>
      <c r="G115" s="124">
        <v>44937</v>
      </c>
      <c r="H115" s="22" t="s">
        <v>1456</v>
      </c>
      <c r="I115" s="34"/>
      <c r="K115" s="22" t="str">
        <f t="shared" si="3"/>
        <v>Not Forecasted</v>
      </c>
      <c r="L115" s="43" t="str">
        <f>IF(ISNUMBER(VLOOKUP(A115,'T&amp;M Details'!D:D,1,0)),"Forecasted","Not Forecasted")</f>
        <v>Not Forecasted</v>
      </c>
      <c r="M115" s="22" t="str">
        <f>IF(ISNUMBER(VLOOKUP(IBM_PO5[[#This Row],[PO'#]],'Fixed Price Details'!D:D,1,0)),"Forecasted","Not Forecasted")</f>
        <v>Not Forecasted</v>
      </c>
    </row>
    <row r="116" spans="1:13" hidden="1">
      <c r="A116" s="54">
        <v>9500168037</v>
      </c>
      <c r="B116" s="39"/>
      <c r="C116" s="22" t="s">
        <v>1462</v>
      </c>
      <c r="D116" s="40" t="s">
        <v>1318</v>
      </c>
      <c r="F116" s="22" t="s">
        <v>1455</v>
      </c>
      <c r="G116" s="124">
        <v>44937</v>
      </c>
      <c r="H116" s="22" t="s">
        <v>1456</v>
      </c>
      <c r="I116" s="34" t="s">
        <v>1457</v>
      </c>
      <c r="J116" s="43"/>
      <c r="K116" s="43" t="str">
        <f t="shared" si="3"/>
        <v>Not Forecasted</v>
      </c>
      <c r="L116" s="43" t="str">
        <f>IF(ISNUMBER(VLOOKUP(A116,'T&amp;M Details'!D:D,1,0)),"Forecasted","Not Forecasted")</f>
        <v>Not Forecasted</v>
      </c>
      <c r="M116" s="22" t="str">
        <f>IF(ISNUMBER(VLOOKUP(IBM_PO5[[#This Row],[PO'#]],'Fixed Price Details'!D:D,1,0)),"Forecasted","Not Forecasted")</f>
        <v>Not Forecasted</v>
      </c>
    </row>
    <row r="117" spans="1:13" hidden="1">
      <c r="A117" s="54">
        <v>9500160950</v>
      </c>
      <c r="B117" s="39"/>
      <c r="C117" s="22" t="s">
        <v>1463</v>
      </c>
      <c r="D117" s="40" t="s">
        <v>440</v>
      </c>
      <c r="F117" s="22" t="s">
        <v>1464</v>
      </c>
      <c r="G117" s="124">
        <v>44937</v>
      </c>
      <c r="H117" s="22" t="s">
        <v>1456</v>
      </c>
      <c r="I117" s="34" t="s">
        <v>1465</v>
      </c>
      <c r="J117" s="43"/>
      <c r="K117" s="43" t="str">
        <f t="shared" si="3"/>
        <v>Not Forecasted</v>
      </c>
      <c r="L117" s="43" t="str">
        <f>IF(ISNUMBER(VLOOKUP(A117,'T&amp;M Details'!D:D,1,0)),"Forecasted","Not Forecasted")</f>
        <v>Not Forecasted</v>
      </c>
      <c r="M117" s="22" t="str">
        <f>IF(ISNUMBER(VLOOKUP(IBM_PO5[[#This Row],[PO'#]],'Fixed Price Details'!D:D,1,0)),"Forecasted","Not Forecasted")</f>
        <v>Not Forecasted</v>
      </c>
    </row>
    <row r="118" spans="1:13" hidden="1">
      <c r="A118" s="54">
        <v>9500164445</v>
      </c>
      <c r="B118" s="39"/>
      <c r="C118" s="22" t="s">
        <v>1466</v>
      </c>
      <c r="D118" s="40" t="s">
        <v>277</v>
      </c>
      <c r="G118" s="124">
        <v>44937</v>
      </c>
      <c r="H118" s="22" t="s">
        <v>1456</v>
      </c>
      <c r="I118" s="34"/>
      <c r="J118" s="43"/>
      <c r="K118" s="43" t="str">
        <f t="shared" si="3"/>
        <v>Not Forecasted</v>
      </c>
      <c r="L118" s="43" t="str">
        <f>IF(ISNUMBER(VLOOKUP(A118,'T&amp;M Details'!D:D,1,0)),"Forecasted","Not Forecasted")</f>
        <v>Not Forecasted</v>
      </c>
      <c r="M118" s="22" t="str">
        <f>IF(ISNUMBER(VLOOKUP(IBM_PO5[[#This Row],[PO'#]],'Fixed Price Details'!D:D,1,0)),"Forecasted","Not Forecasted")</f>
        <v>Not Forecasted</v>
      </c>
    </row>
    <row r="119" spans="1:13" ht="30.75" hidden="1" customHeight="1">
      <c r="A119" s="54">
        <v>9500165441</v>
      </c>
      <c r="B119" s="39"/>
      <c r="C119" s="128" t="s">
        <v>1467</v>
      </c>
      <c r="D119" s="40" t="s">
        <v>277</v>
      </c>
      <c r="F119" s="22" t="s">
        <v>1468</v>
      </c>
      <c r="G119" s="124">
        <v>44937</v>
      </c>
      <c r="H119" s="22" t="s">
        <v>1456</v>
      </c>
      <c r="I119" s="34" t="s">
        <v>1457</v>
      </c>
      <c r="J119" s="43"/>
      <c r="K119" s="43" t="str">
        <f t="shared" si="3"/>
        <v>Not Forecasted</v>
      </c>
      <c r="L119" s="43" t="str">
        <f>IF(ISNUMBER(VLOOKUP(A119,'T&amp;M Details'!D:D,1,0)),"Forecasted","Not Forecasted")</f>
        <v>Not Forecasted</v>
      </c>
      <c r="M119" s="22" t="str">
        <f>IF(ISNUMBER(VLOOKUP(IBM_PO5[[#This Row],[PO'#]],'Fixed Price Details'!D:D,1,0)),"Forecasted","Not Forecasted")</f>
        <v>Not Forecasted</v>
      </c>
    </row>
    <row r="120" spans="1:13" ht="25.5" hidden="1">
      <c r="A120" s="54" t="s">
        <v>1469</v>
      </c>
      <c r="B120" s="39"/>
      <c r="C120" s="22" t="s">
        <v>1470</v>
      </c>
      <c r="D120" s="40" t="s">
        <v>1471</v>
      </c>
      <c r="F120" s="42" t="s">
        <v>1472</v>
      </c>
      <c r="G120" s="124">
        <v>44938</v>
      </c>
      <c r="I120" s="34" t="s">
        <v>1457</v>
      </c>
      <c r="J120" s="43"/>
      <c r="K120" s="43" t="str">
        <f t="shared" si="3"/>
        <v>Not Forecasted</v>
      </c>
      <c r="L120" s="43" t="str">
        <f>IF(ISNUMBER(VLOOKUP(A120,'T&amp;M Details'!D:D,1,0)),"Forecasted","Not Forecasted")</f>
        <v>Not Forecasted</v>
      </c>
      <c r="M120" s="22" t="str">
        <f>IF(ISNUMBER(VLOOKUP(IBM_PO5[[#This Row],[PO'#]],'Fixed Price Details'!D:D,1,0)),"Forecasted","Not Forecasted")</f>
        <v>Not Forecasted</v>
      </c>
    </row>
    <row r="121" spans="1:13" hidden="1">
      <c r="A121" s="54" t="s">
        <v>1473</v>
      </c>
      <c r="B121" s="39"/>
      <c r="C121" s="22" t="s">
        <v>1474</v>
      </c>
      <c r="D121" s="40" t="s">
        <v>1287</v>
      </c>
      <c r="E121" s="42">
        <v>2340694</v>
      </c>
      <c r="G121" s="124">
        <v>44939</v>
      </c>
      <c r="I121" s="34"/>
      <c r="J121" s="43"/>
      <c r="K121" s="43" t="str">
        <f t="shared" si="3"/>
        <v>Not Forecasted</v>
      </c>
      <c r="L121" s="43" t="str">
        <f>IF(ISNUMBER(VLOOKUP(A121,'T&amp;M Details'!D:D,1,0)),"Forecasted","Not Forecasted")</f>
        <v>Not Forecasted</v>
      </c>
      <c r="M121" s="22" t="str">
        <f>IF(ISNUMBER(VLOOKUP(IBM_PO5[[#This Row],[PO'#]],'Fixed Price Details'!D:D,1,0)),"Forecasted","Not Forecasted")</f>
        <v>Not Forecasted</v>
      </c>
    </row>
    <row r="122" spans="1:13" ht="25.5" hidden="1">
      <c r="A122" s="54" t="s">
        <v>1475</v>
      </c>
      <c r="B122" s="39"/>
      <c r="C122" s="22" t="s">
        <v>1476</v>
      </c>
      <c r="D122" s="40" t="s">
        <v>1256</v>
      </c>
      <c r="E122" s="42">
        <v>2320521</v>
      </c>
      <c r="F122" s="42" t="s">
        <v>1477</v>
      </c>
      <c r="G122" s="124">
        <v>44939</v>
      </c>
      <c r="I122" s="34"/>
      <c r="J122" s="43"/>
      <c r="K122" s="43" t="str">
        <f t="shared" si="3"/>
        <v>Not Forecasted</v>
      </c>
      <c r="L122" s="43" t="str">
        <f>IF(ISNUMBER(VLOOKUP(A122,'T&amp;M Details'!D:D,1,0)),"Forecasted","Not Forecasted")</f>
        <v>Not Forecasted</v>
      </c>
      <c r="M122" s="22" t="str">
        <f>IF(ISNUMBER(VLOOKUP(IBM_PO5[[#This Row],[PO'#]],'Fixed Price Details'!D:D,1,0)),"Forecasted","Not Forecasted")</f>
        <v>Not Forecasted</v>
      </c>
    </row>
    <row r="123" spans="1:13" hidden="1">
      <c r="A123" s="54">
        <v>9500164442</v>
      </c>
      <c r="B123" s="39"/>
      <c r="C123" s="22" t="s">
        <v>1478</v>
      </c>
      <c r="D123" s="40" t="s">
        <v>1307</v>
      </c>
      <c r="E123" s="39">
        <v>2340693</v>
      </c>
      <c r="G123" s="124">
        <v>44931</v>
      </c>
      <c r="H123" s="22" t="s">
        <v>1456</v>
      </c>
      <c r="I123" s="34"/>
      <c r="K123" s="22" t="str">
        <f t="shared" si="3"/>
        <v>Not Forecasted</v>
      </c>
      <c r="L123" s="43" t="str">
        <f>IF(ISNUMBER(VLOOKUP(A123,'T&amp;M Details'!D:D,1,0)),"Forecasted","Not Forecasted")</f>
        <v>Not Forecasted</v>
      </c>
      <c r="M123" s="22" t="str">
        <f>IF(ISNUMBER(VLOOKUP(IBM_PO5[[#This Row],[PO'#]],'Fixed Price Details'!D:D,1,0)),"Forecasted","Not Forecasted")</f>
        <v>Not Forecasted</v>
      </c>
    </row>
    <row r="124" spans="1:13" ht="25.5" hidden="1">
      <c r="A124" s="54">
        <v>9500169204</v>
      </c>
      <c r="B124" s="39"/>
      <c r="C124" s="22" t="s">
        <v>1479</v>
      </c>
      <c r="D124" s="40" t="s">
        <v>1366</v>
      </c>
      <c r="E124" s="39">
        <v>2340693</v>
      </c>
      <c r="G124" s="124">
        <v>44931</v>
      </c>
      <c r="H124" s="22" t="s">
        <v>1456</v>
      </c>
      <c r="I124" s="34"/>
      <c r="J124" s="43"/>
      <c r="K124" s="43" t="str">
        <f t="shared" si="3"/>
        <v>Not Forecasted</v>
      </c>
      <c r="L124" s="43" t="str">
        <f>IF(ISNUMBER(VLOOKUP(A124,'T&amp;M Details'!D:D,1,0)),"Forecasted","Not Forecasted")</f>
        <v>Not Forecasted</v>
      </c>
      <c r="M124" s="22" t="str">
        <f>IF(ISNUMBER(VLOOKUP(IBM_PO5[[#This Row],[PO'#]],'Fixed Price Details'!D:D,1,0)),"Forecasted","Not Forecasted")</f>
        <v>Not Forecasted</v>
      </c>
    </row>
    <row r="125" spans="1:13" hidden="1">
      <c r="A125" s="54" t="s">
        <v>1480</v>
      </c>
      <c r="B125" s="39"/>
      <c r="C125" s="22" t="s">
        <v>1481</v>
      </c>
      <c r="D125" s="40" t="s">
        <v>1482</v>
      </c>
      <c r="F125" s="42" t="s">
        <v>1314</v>
      </c>
      <c r="G125" s="124">
        <v>44943</v>
      </c>
      <c r="I125" s="34" t="s">
        <v>1457</v>
      </c>
      <c r="J125" s="43"/>
      <c r="K125" s="43" t="str">
        <f t="shared" si="3"/>
        <v>Not Forecasted</v>
      </c>
      <c r="L125" s="43" t="str">
        <f>IF(ISNUMBER(VLOOKUP(A125,'T&amp;M Details'!D:D,1,0)),"Forecasted","Not Forecasted")</f>
        <v>Not Forecasted</v>
      </c>
      <c r="M125" s="22" t="str">
        <f>IF(ISNUMBER(VLOOKUP(IBM_PO5[[#This Row],[PO'#]],'Fixed Price Details'!D:D,1,0)),"Forecasted","Not Forecasted")</f>
        <v>Not Forecasted</v>
      </c>
    </row>
    <row r="126" spans="1:13" ht="25.5" hidden="1">
      <c r="A126" s="54" t="s">
        <v>1483</v>
      </c>
      <c r="B126" s="39"/>
      <c r="C126" s="22" t="s">
        <v>1484</v>
      </c>
      <c r="D126" s="40" t="s">
        <v>1485</v>
      </c>
      <c r="F126" s="22" t="s">
        <v>1288</v>
      </c>
      <c r="G126" s="124">
        <v>44943</v>
      </c>
      <c r="I126" s="34" t="s">
        <v>1457</v>
      </c>
      <c r="J126" s="43"/>
      <c r="K126" s="43" t="str">
        <f t="shared" si="3"/>
        <v>Not Forecasted</v>
      </c>
      <c r="L126" s="43" t="str">
        <f>IF(ISNUMBER(VLOOKUP(A126,'T&amp;M Details'!D:D,1,0)),"Forecasted","Not Forecasted")</f>
        <v>Not Forecasted</v>
      </c>
      <c r="M126" s="22" t="str">
        <f>IF(ISNUMBER(VLOOKUP(IBM_PO5[[#This Row],[PO'#]],'Fixed Price Details'!D:D,1,0)),"Forecasted","Not Forecasted")</f>
        <v>Not Forecasted</v>
      </c>
    </row>
    <row r="127" spans="1:13" hidden="1">
      <c r="A127" s="54" t="s">
        <v>1486</v>
      </c>
      <c r="B127" s="39"/>
      <c r="C127" s="22" t="s">
        <v>1487</v>
      </c>
      <c r="D127" s="40" t="s">
        <v>1421</v>
      </c>
      <c r="F127" s="22" t="s">
        <v>1488</v>
      </c>
      <c r="G127" s="124">
        <v>44951</v>
      </c>
      <c r="I127" s="34"/>
      <c r="J127" s="43"/>
      <c r="K127" s="43" t="str">
        <f t="shared" si="3"/>
        <v>Not Forecasted</v>
      </c>
      <c r="L127" s="43" t="str">
        <f>IF(ISNUMBER(VLOOKUP(A127,'T&amp;M Details'!D:D,1,0)),"Forecasted","Not Forecasted")</f>
        <v>Not Forecasted</v>
      </c>
      <c r="M127" s="22" t="str">
        <f>IF(ISNUMBER(VLOOKUP(IBM_PO5[[#This Row],[PO'#]],'Fixed Price Details'!D:D,1,0)),"Forecasted","Not Forecasted")</f>
        <v>Not Forecasted</v>
      </c>
    </row>
    <row r="128" spans="1:13" hidden="1">
      <c r="A128" s="54" t="s">
        <v>1489</v>
      </c>
      <c r="B128" s="39"/>
      <c r="C128" s="22" t="s">
        <v>1490</v>
      </c>
      <c r="D128" s="40" t="s">
        <v>1313</v>
      </c>
      <c r="F128" s="22" t="s">
        <v>1472</v>
      </c>
      <c r="G128" s="124">
        <v>44951</v>
      </c>
      <c r="H128" s="22" t="s">
        <v>1491</v>
      </c>
      <c r="I128" s="34"/>
      <c r="J128" s="43"/>
      <c r="K128" s="43" t="str">
        <f t="shared" si="3"/>
        <v>Not Forecasted</v>
      </c>
      <c r="L128" s="43" t="str">
        <f>IF(ISNUMBER(VLOOKUP(A128,'T&amp;M Details'!D:D,1,0)),"Forecasted","Not Forecasted")</f>
        <v>Not Forecasted</v>
      </c>
      <c r="M128" s="22" t="str">
        <f>IF(ISNUMBER(VLOOKUP(IBM_PO5[[#This Row],[PO'#]],'Fixed Price Details'!D:D,1,0)),"Forecasted","Not Forecasted")</f>
        <v>Not Forecasted</v>
      </c>
    </row>
    <row r="129" spans="1:13" hidden="1">
      <c r="A129" s="54">
        <v>9500175134</v>
      </c>
      <c r="B129" s="39"/>
      <c r="C129" s="22" t="s">
        <v>1492</v>
      </c>
      <c r="D129" s="40" t="s">
        <v>1421</v>
      </c>
      <c r="E129" s="39">
        <v>2340696</v>
      </c>
      <c r="G129" s="124">
        <v>44951</v>
      </c>
      <c r="I129" s="34"/>
      <c r="J129" s="43"/>
      <c r="K129" s="43" t="str">
        <f t="shared" si="3"/>
        <v>Not Forecasted</v>
      </c>
      <c r="L129" s="43" t="str">
        <f>IF(ISNUMBER(VLOOKUP(A129,'T&amp;M Details'!D:D,1,0)),"Forecasted","Not Forecasted")</f>
        <v>Not Forecasted</v>
      </c>
      <c r="M129" s="22" t="str">
        <f>IF(ISNUMBER(VLOOKUP(IBM_PO5[[#This Row],[PO'#]],'Fixed Price Details'!D:D,1,0)),"Forecasted","Not Forecasted")</f>
        <v>Not Forecasted</v>
      </c>
    </row>
    <row r="130" spans="1:13" ht="25.5" hidden="1">
      <c r="A130" s="54" t="s">
        <v>1493</v>
      </c>
      <c r="B130" s="39"/>
      <c r="C130" s="22" t="s">
        <v>1494</v>
      </c>
      <c r="D130" s="40" t="s">
        <v>1495</v>
      </c>
      <c r="F130" s="22" t="s">
        <v>1335</v>
      </c>
      <c r="G130" s="124">
        <v>44951</v>
      </c>
      <c r="I130" s="34" t="s">
        <v>1457</v>
      </c>
      <c r="J130" s="43"/>
      <c r="K130" s="43" t="str">
        <f t="shared" ref="K130:K161" si="4">IF((L130=M130),"Not Forecasted","Forecasted")</f>
        <v>Not Forecasted</v>
      </c>
      <c r="L130" s="43" t="str">
        <f>IF(ISNUMBER(VLOOKUP(A130,'T&amp;M Details'!D:D,1,0)),"Forecasted","Not Forecasted")</f>
        <v>Not Forecasted</v>
      </c>
      <c r="M130" s="22" t="str">
        <f>IF(ISNUMBER(VLOOKUP(IBM_PO5[[#This Row],[PO'#]],'Fixed Price Details'!D:D,1,0)),"Forecasted","Not Forecasted")</f>
        <v>Not Forecasted</v>
      </c>
    </row>
    <row r="131" spans="1:13" ht="25.5" hidden="1">
      <c r="A131" s="54" t="s">
        <v>1496</v>
      </c>
      <c r="B131" s="39"/>
      <c r="C131" s="22" t="s">
        <v>1497</v>
      </c>
      <c r="D131" s="40" t="s">
        <v>1297</v>
      </c>
      <c r="F131" s="22" t="s">
        <v>1335</v>
      </c>
      <c r="G131" s="124">
        <v>44951</v>
      </c>
      <c r="I131" s="34"/>
      <c r="J131" s="43"/>
      <c r="K131" s="43" t="str">
        <f t="shared" si="4"/>
        <v>Forecasted</v>
      </c>
      <c r="L131" s="43" t="s">
        <v>1498</v>
      </c>
      <c r="M131" s="22" t="str">
        <f>IF(ISNUMBER(VLOOKUP(IBM_PO5[[#This Row],[PO'#]],'Fixed Price Details'!D:D,1,0)),"Forecasted","Not Forecasted")</f>
        <v>Not Forecasted</v>
      </c>
    </row>
    <row r="132" spans="1:13" hidden="1">
      <c r="A132" s="54" t="s">
        <v>1499</v>
      </c>
      <c r="B132" s="39"/>
      <c r="C132" s="22" t="s">
        <v>1500</v>
      </c>
      <c r="D132" s="40" t="s">
        <v>1501</v>
      </c>
      <c r="E132" s="39">
        <v>2329612</v>
      </c>
      <c r="F132" s="22" t="s">
        <v>1502</v>
      </c>
      <c r="G132" s="124">
        <v>44951</v>
      </c>
      <c r="I132" s="34"/>
      <c r="K132" s="22" t="str">
        <f t="shared" si="4"/>
        <v>Not Forecasted</v>
      </c>
      <c r="L132" s="43" t="str">
        <f>IF(ISNUMBER(VLOOKUP(A132,'T&amp;M Details'!D:D,1,0)),"Forecasted","Not Forecasted")</f>
        <v>Not Forecasted</v>
      </c>
      <c r="M132" s="22" t="str">
        <f>IF(ISNUMBER(VLOOKUP(IBM_PO5[[#This Row],[PO'#]],'Fixed Price Details'!D:D,1,0)),"Forecasted","Not Forecasted")</f>
        <v>Not Forecasted</v>
      </c>
    </row>
    <row r="133" spans="1:13" ht="25.5" hidden="1">
      <c r="A133" s="54">
        <v>9500179939</v>
      </c>
      <c r="B133" s="39"/>
      <c r="C133" s="22" t="s">
        <v>1503</v>
      </c>
      <c r="D133" s="40" t="s">
        <v>1366</v>
      </c>
      <c r="E133" s="39">
        <v>2357026</v>
      </c>
      <c r="F133" s="22" t="s">
        <v>1504</v>
      </c>
      <c r="G133" s="124">
        <v>44951</v>
      </c>
      <c r="I133" s="34"/>
      <c r="J133" s="43"/>
      <c r="K133" s="43" t="str">
        <f t="shared" si="4"/>
        <v>Not Forecasted</v>
      </c>
      <c r="L133" s="43" t="str">
        <f>IF(ISNUMBER(VLOOKUP(A133,'T&amp;M Details'!D:D,1,0)),"Forecasted","Not Forecasted")</f>
        <v>Not Forecasted</v>
      </c>
      <c r="M133" s="22" t="str">
        <f>IF(ISNUMBER(VLOOKUP(IBM_PO5[[#This Row],[PO'#]],'Fixed Price Details'!D:D,1,0)),"Forecasted","Not Forecasted")</f>
        <v>Not Forecasted</v>
      </c>
    </row>
    <row r="134" spans="1:13" hidden="1">
      <c r="A134" s="54">
        <v>9500181493</v>
      </c>
      <c r="B134" s="39"/>
      <c r="C134" s="22" t="s">
        <v>1505</v>
      </c>
      <c r="D134" s="40" t="s">
        <v>1313</v>
      </c>
      <c r="F134" s="22" t="s">
        <v>1506</v>
      </c>
      <c r="G134" s="124">
        <v>44951</v>
      </c>
      <c r="H134" s="22" t="s">
        <v>1507</v>
      </c>
      <c r="I134" s="34" t="s">
        <v>1457</v>
      </c>
      <c r="J134" s="43"/>
      <c r="K134" s="43" t="str">
        <f t="shared" si="4"/>
        <v>Not Forecasted</v>
      </c>
      <c r="L134" s="43" t="str">
        <f>IF(ISNUMBER(VLOOKUP(A134,'T&amp;M Details'!D:D,1,0)),"Forecasted","Not Forecasted")</f>
        <v>Not Forecasted</v>
      </c>
      <c r="M134" s="22" t="str">
        <f>IF(ISNUMBER(VLOOKUP(IBM_PO5[[#This Row],[PO'#]],'Fixed Price Details'!D:D,1,0)),"Forecasted","Not Forecasted")</f>
        <v>Not Forecasted</v>
      </c>
    </row>
    <row r="135" spans="1:13" hidden="1">
      <c r="A135" s="54">
        <v>9500174714</v>
      </c>
      <c r="B135" s="39"/>
      <c r="C135" s="22" t="s">
        <v>1508</v>
      </c>
      <c r="D135" s="40" t="s">
        <v>1371</v>
      </c>
      <c r="F135" s="22" t="s">
        <v>1268</v>
      </c>
      <c r="G135" s="124">
        <v>44951</v>
      </c>
      <c r="H135" s="22" t="s">
        <v>1398</v>
      </c>
      <c r="I135" s="34" t="s">
        <v>1246</v>
      </c>
      <c r="J135" s="43"/>
      <c r="K135" s="43" t="str">
        <f t="shared" si="4"/>
        <v>Not Forecasted</v>
      </c>
      <c r="L135" s="43" t="str">
        <f>IF(ISNUMBER(VLOOKUP(A135,'T&amp;M Details'!D:D,1,0)),"Forecasted","Not Forecasted")</f>
        <v>Not Forecasted</v>
      </c>
      <c r="M135" s="22" t="str">
        <f>IF(ISNUMBER(VLOOKUP(IBM_PO5[[#This Row],[PO'#]],'Fixed Price Details'!D:D,1,0)),"Forecasted","Not Forecasted")</f>
        <v>Not Forecasted</v>
      </c>
    </row>
    <row r="136" spans="1:13" hidden="1">
      <c r="A136" s="54">
        <v>9500177683</v>
      </c>
      <c r="B136" s="39"/>
      <c r="C136" s="22" t="s">
        <v>1509</v>
      </c>
      <c r="D136" s="40" t="s">
        <v>1510</v>
      </c>
      <c r="F136" s="22" t="s">
        <v>1511</v>
      </c>
      <c r="G136" s="124">
        <v>44951</v>
      </c>
      <c r="H136" s="25" t="s">
        <v>1245</v>
      </c>
      <c r="I136" s="34" t="s">
        <v>1258</v>
      </c>
      <c r="J136" s="43"/>
      <c r="K136" s="43" t="str">
        <f t="shared" si="4"/>
        <v>Not Forecasted</v>
      </c>
      <c r="L136" s="43" t="str">
        <f>IF(ISNUMBER(VLOOKUP(A136,'T&amp;M Details'!D:D,1,0)),"Forecasted","Not Forecasted")</f>
        <v>Not Forecasted</v>
      </c>
      <c r="M136" s="22" t="str">
        <f>IF(ISNUMBER(VLOOKUP(IBM_PO5[[#This Row],[PO'#]],'Fixed Price Details'!D:D,1,0)),"Forecasted","Not Forecasted")</f>
        <v>Not Forecasted</v>
      </c>
    </row>
    <row r="137" spans="1:13" hidden="1">
      <c r="A137" s="54">
        <v>9500143940</v>
      </c>
      <c r="B137" s="39"/>
      <c r="D137" s="40" t="s">
        <v>1485</v>
      </c>
      <c r="F137" s="22" t="s">
        <v>1288</v>
      </c>
      <c r="G137" s="124">
        <v>44952</v>
      </c>
      <c r="H137" s="41" t="s">
        <v>1512</v>
      </c>
      <c r="I137" s="22" t="s">
        <v>1457</v>
      </c>
      <c r="J137" s="43"/>
      <c r="K137" s="43" t="str">
        <f t="shared" si="4"/>
        <v>Not Forecasted</v>
      </c>
      <c r="L137" s="43" t="str">
        <f>IF(ISNUMBER(VLOOKUP(A137,'T&amp;M Details'!D:D,1,0)),"Forecasted","Not Forecasted")</f>
        <v>Not Forecasted</v>
      </c>
      <c r="M137" s="22" t="str">
        <f>IF(ISNUMBER(VLOOKUP(IBM_PO5[[#This Row],[PO'#]],'Fixed Price Details'!D:D,1,0)),"Forecasted","Not Forecasted")</f>
        <v>Not Forecasted</v>
      </c>
    </row>
    <row r="138" spans="1:13" ht="15.75" hidden="1">
      <c r="A138" s="54">
        <v>9500171034</v>
      </c>
      <c r="B138" s="39"/>
      <c r="D138" t="s">
        <v>1513</v>
      </c>
      <c r="F138" t="s">
        <v>1514</v>
      </c>
      <c r="G138" s="124">
        <v>44952</v>
      </c>
      <c r="H138" s="41" t="s">
        <v>1512</v>
      </c>
      <c r="I138" s="22" t="s">
        <v>1457</v>
      </c>
      <c r="J138" s="43"/>
      <c r="K138" s="43" t="str">
        <f t="shared" si="4"/>
        <v>Not Forecasted</v>
      </c>
      <c r="L138" s="43" t="str">
        <f>IF(ISNUMBER(VLOOKUP(A138,'T&amp;M Details'!D:D,1,0)),"Forecasted","Not Forecasted")</f>
        <v>Not Forecasted</v>
      </c>
      <c r="M138" s="22" t="str">
        <f>IF(ISNUMBER(VLOOKUP(IBM_PO5[[#This Row],[PO'#]],'Fixed Price Details'!D:D,1,0)),"Forecasted","Not Forecasted")</f>
        <v>Not Forecasted</v>
      </c>
    </row>
    <row r="139" spans="1:13" ht="15.75" hidden="1">
      <c r="A139" s="54" t="s">
        <v>1515</v>
      </c>
      <c r="B139" s="39"/>
      <c r="D139" s="40" t="s">
        <v>440</v>
      </c>
      <c r="F139" t="s">
        <v>1413</v>
      </c>
      <c r="G139" s="124">
        <v>44953</v>
      </c>
      <c r="H139" s="22" t="s">
        <v>1512</v>
      </c>
      <c r="I139" s="22" t="s">
        <v>1465</v>
      </c>
      <c r="J139" s="43"/>
      <c r="K139" s="43" t="str">
        <f t="shared" si="4"/>
        <v>Not Forecasted</v>
      </c>
      <c r="L139" s="43" t="str">
        <f>IF(ISNUMBER(VLOOKUP(A139,'T&amp;M Details'!D:D,1,0)),"Forecasted","Not Forecasted")</f>
        <v>Not Forecasted</v>
      </c>
      <c r="M139" s="22" t="str">
        <f>IF(ISNUMBER(VLOOKUP(IBM_PO5[[#This Row],[PO'#]],'Fixed Price Details'!D:D,1,0)),"Forecasted","Not Forecasted")</f>
        <v>Not Forecasted</v>
      </c>
    </row>
    <row r="140" spans="1:13" ht="25.5" hidden="1">
      <c r="A140" s="54" t="s">
        <v>1516</v>
      </c>
      <c r="B140" s="39"/>
      <c r="C140" s="22" t="s">
        <v>1517</v>
      </c>
      <c r="D140" s="40" t="s">
        <v>1495</v>
      </c>
      <c r="F140" s="22" t="s">
        <v>1518</v>
      </c>
      <c r="G140" s="124">
        <v>44953</v>
      </c>
      <c r="J140" s="43"/>
      <c r="K140" s="43" t="str">
        <f t="shared" si="4"/>
        <v>Not Forecasted</v>
      </c>
      <c r="L140" s="43" t="str">
        <f>IF(ISNUMBER(VLOOKUP(A140,'T&amp;M Details'!D:D,1,0)),"Forecasted","Not Forecasted")</f>
        <v>Not Forecasted</v>
      </c>
      <c r="M140" s="22" t="str">
        <f>IF(ISNUMBER(VLOOKUP(IBM_PO5[[#This Row],[PO'#]],'Fixed Price Details'!D:D,1,0)),"Forecasted","Not Forecasted")</f>
        <v>Not Forecasted</v>
      </c>
    </row>
    <row r="141" spans="1:13" ht="25.5" hidden="1">
      <c r="A141" s="54" t="s">
        <v>1519</v>
      </c>
      <c r="B141" s="39"/>
      <c r="C141" s="22" t="s">
        <v>1520</v>
      </c>
      <c r="D141" s="40" t="s">
        <v>1421</v>
      </c>
      <c r="E141" s="39">
        <v>2571424</v>
      </c>
      <c r="F141" s="22" t="s">
        <v>1521</v>
      </c>
      <c r="G141" s="124">
        <v>44953</v>
      </c>
      <c r="J141" s="43"/>
      <c r="K141" s="43" t="str">
        <f t="shared" si="4"/>
        <v>Forecasted</v>
      </c>
      <c r="L141" s="43" t="s">
        <v>1498</v>
      </c>
      <c r="M141" s="22" t="str">
        <f>IF(ISNUMBER(VLOOKUP(IBM_PO5[[#This Row],[PO'#]],'Fixed Price Details'!D:D,1,0)),"Forecasted","Not Forecasted")</f>
        <v>Not Forecasted</v>
      </c>
    </row>
    <row r="142" spans="1:13" hidden="1">
      <c r="A142" s="54">
        <v>9500183905</v>
      </c>
      <c r="B142" s="39"/>
      <c r="C142" s="22" t="s">
        <v>1522</v>
      </c>
      <c r="D142" s="40" t="s">
        <v>1313</v>
      </c>
      <c r="F142" s="22" t="s">
        <v>1314</v>
      </c>
      <c r="G142" s="124">
        <v>44953</v>
      </c>
      <c r="H142" s="22" t="s">
        <v>1523</v>
      </c>
      <c r="I142" s="22" t="s">
        <v>1457</v>
      </c>
      <c r="J142" s="43"/>
      <c r="K142" s="43" t="str">
        <f t="shared" si="4"/>
        <v>Not Forecasted</v>
      </c>
      <c r="L142" s="43" t="str">
        <f>IF(ISNUMBER(VLOOKUP(A142,'T&amp;M Details'!D:D,1,0)),"Forecasted","Not Forecasted")</f>
        <v>Not Forecasted</v>
      </c>
      <c r="M142" s="22" t="str">
        <f>IF(ISNUMBER(VLOOKUP(IBM_PO5[[#This Row],[PO'#]],'Fixed Price Details'!D:D,1,0)),"Forecasted","Not Forecasted")</f>
        <v>Not Forecasted</v>
      </c>
    </row>
    <row r="143" spans="1:13" hidden="1">
      <c r="A143" s="54" t="s">
        <v>1524</v>
      </c>
      <c r="B143" s="39"/>
      <c r="C143" s="22" t="s">
        <v>1525</v>
      </c>
      <c r="D143" s="40" t="s">
        <v>1248</v>
      </c>
      <c r="F143" s="22" t="s">
        <v>1526</v>
      </c>
      <c r="G143" s="124">
        <v>44957</v>
      </c>
      <c r="J143" s="43"/>
      <c r="K143" s="43" t="str">
        <f t="shared" si="4"/>
        <v>Not Forecasted</v>
      </c>
      <c r="L143" s="43" t="str">
        <f>IF(ISNUMBER(VLOOKUP(A143,'T&amp;M Details'!D:D,1,0)),"Forecasted","Not Forecasted")</f>
        <v>Not Forecasted</v>
      </c>
      <c r="M143" s="22" t="str">
        <f>IF(ISNUMBER(VLOOKUP(IBM_PO5[[#This Row],[PO'#]],'Fixed Price Details'!D:D,1,0)),"Forecasted","Not Forecasted")</f>
        <v>Not Forecasted</v>
      </c>
    </row>
    <row r="144" spans="1:13" hidden="1">
      <c r="A144" s="54" t="s">
        <v>1527</v>
      </c>
      <c r="B144" s="39"/>
      <c r="C144" s="22" t="s">
        <v>1528</v>
      </c>
      <c r="D144" s="40" t="s">
        <v>1313</v>
      </c>
      <c r="F144" s="22" t="s">
        <v>1472</v>
      </c>
      <c r="G144" s="124">
        <v>44957</v>
      </c>
      <c r="I144" s="22" t="s">
        <v>1457</v>
      </c>
      <c r="J144" s="43"/>
      <c r="K144" s="43" t="str">
        <f t="shared" si="4"/>
        <v>Not Forecasted</v>
      </c>
      <c r="L144" s="43" t="str">
        <f>IF(ISNUMBER(VLOOKUP(A144,'T&amp;M Details'!D:D,1,0)),"Forecasted","Not Forecasted")</f>
        <v>Not Forecasted</v>
      </c>
      <c r="M144" s="22" t="str">
        <f>IF(ISNUMBER(VLOOKUP(IBM_PO5[[#This Row],[PO'#]],'Fixed Price Details'!D:D,1,0)),"Forecasted","Not Forecasted")</f>
        <v>Not Forecasted</v>
      </c>
    </row>
    <row r="145" spans="1:13" hidden="1">
      <c r="A145" s="54" t="s">
        <v>1529</v>
      </c>
      <c r="B145" s="39"/>
      <c r="C145" s="22" t="s">
        <v>1530</v>
      </c>
      <c r="D145" s="40" t="s">
        <v>1256</v>
      </c>
      <c r="E145" s="39">
        <v>2340697</v>
      </c>
      <c r="G145" s="124">
        <v>44957</v>
      </c>
      <c r="K145" s="22" t="str">
        <f t="shared" si="4"/>
        <v>Not Forecasted</v>
      </c>
      <c r="L145" s="43" t="str">
        <f>IF(ISNUMBER(VLOOKUP(A145,'T&amp;M Details'!D:D,1,0)),"Forecasted","Not Forecasted")</f>
        <v>Not Forecasted</v>
      </c>
      <c r="M145" s="22" t="str">
        <f>IF(ISNUMBER(VLOOKUP(IBM_PO5[[#This Row],[PO'#]],'Fixed Price Details'!D:D,1,0)),"Forecasted","Not Forecasted")</f>
        <v>Not Forecasted</v>
      </c>
    </row>
    <row r="146" spans="1:13" ht="15.75" hidden="1">
      <c r="A146" s="54">
        <v>9500187086</v>
      </c>
      <c r="B146" s="39"/>
      <c r="C146" t="s">
        <v>1531</v>
      </c>
      <c r="D146" s="40" t="s">
        <v>1318</v>
      </c>
      <c r="E146" s="39">
        <v>2351818</v>
      </c>
      <c r="F146" t="s">
        <v>1532</v>
      </c>
      <c r="G146" s="124">
        <v>44958</v>
      </c>
      <c r="H146" s="22" t="s">
        <v>1523</v>
      </c>
      <c r="I146" s="22" t="s">
        <v>1457</v>
      </c>
      <c r="K146" s="22" t="str">
        <f t="shared" si="4"/>
        <v>Not Forecasted</v>
      </c>
      <c r="L146" s="43" t="str">
        <f>IF(ISNUMBER(VLOOKUP(A146,'T&amp;M Details'!D:D,1,0)),"Forecasted","Not Forecasted")</f>
        <v>Not Forecasted</v>
      </c>
      <c r="M146" s="22" t="str">
        <f>IF(ISNUMBER(VLOOKUP(IBM_PO5[[#This Row],[PO'#]],'Fixed Price Details'!D:D,1,0)),"Forecasted","Not Forecasted")</f>
        <v>Not Forecasted</v>
      </c>
    </row>
    <row r="147" spans="1:13" hidden="1">
      <c r="A147" s="72">
        <v>9500188188</v>
      </c>
      <c r="B147" s="39"/>
      <c r="C147" s="22" t="s">
        <v>1533</v>
      </c>
      <c r="D147" s="40" t="s">
        <v>1318</v>
      </c>
      <c r="E147" s="39">
        <v>2351818</v>
      </c>
      <c r="F147" s="22" t="s">
        <v>1534</v>
      </c>
      <c r="G147" s="124">
        <v>44958</v>
      </c>
      <c r="H147" s="22" t="s">
        <v>1523</v>
      </c>
      <c r="I147" s="22" t="s">
        <v>1457</v>
      </c>
      <c r="J147" s="43"/>
      <c r="K147" s="43" t="str">
        <f t="shared" si="4"/>
        <v>Not Forecasted</v>
      </c>
      <c r="L147" s="43" t="str">
        <f>IF(ISNUMBER(VLOOKUP(A147,'T&amp;M Details'!D:D,1,0)),"Forecasted","Not Forecasted")</f>
        <v>Not Forecasted</v>
      </c>
      <c r="M147" s="22" t="str">
        <f>IF(ISNUMBER(VLOOKUP(IBM_PO5[[#This Row],[PO'#]],'Fixed Price Details'!D:D,1,0)),"Forecasted","Not Forecasted")</f>
        <v>Not Forecasted</v>
      </c>
    </row>
    <row r="148" spans="1:13" hidden="1">
      <c r="A148" s="54">
        <v>9500187242</v>
      </c>
      <c r="B148" s="39"/>
      <c r="C148" s="42" t="s">
        <v>1535</v>
      </c>
      <c r="F148" s="22" t="s">
        <v>1314</v>
      </c>
      <c r="G148" s="124">
        <v>44958</v>
      </c>
      <c r="H148" s="22" t="s">
        <v>1523</v>
      </c>
      <c r="J148" s="43"/>
      <c r="K148" s="43" t="str">
        <f t="shared" si="4"/>
        <v>Not Forecasted</v>
      </c>
      <c r="L148" s="43" t="str">
        <f>IF(ISNUMBER(VLOOKUP(A148,'T&amp;M Details'!D:D,1,0)),"Forecasted","Not Forecasted")</f>
        <v>Not Forecasted</v>
      </c>
      <c r="M148" s="22" t="str">
        <f>IF(ISNUMBER(VLOOKUP(IBM_PO5[[#This Row],[PO'#]],'Fixed Price Details'!D:D,1,0)),"Forecasted","Not Forecasted")</f>
        <v>Not Forecasted</v>
      </c>
    </row>
    <row r="149" spans="1:13" hidden="1">
      <c r="A149" s="54">
        <v>9500187035</v>
      </c>
      <c r="B149" s="39"/>
      <c r="C149" s="22" t="s">
        <v>1536</v>
      </c>
      <c r="D149" s="40" t="s">
        <v>440</v>
      </c>
      <c r="F149" s="22" t="s">
        <v>1526</v>
      </c>
      <c r="G149" s="124">
        <v>44958</v>
      </c>
      <c r="H149" s="22" t="s">
        <v>1537</v>
      </c>
      <c r="I149" s="22" t="s">
        <v>1465</v>
      </c>
      <c r="J149" s="43"/>
      <c r="K149" s="43" t="str">
        <f t="shared" si="4"/>
        <v>Not Forecasted</v>
      </c>
      <c r="L149" s="43" t="str">
        <f>IF(ISNUMBER(VLOOKUP(A149,'T&amp;M Details'!D:D,1,0)),"Forecasted","Not Forecasted")</f>
        <v>Not Forecasted</v>
      </c>
      <c r="M149" s="22" t="str">
        <f>IF(ISNUMBER(VLOOKUP(IBM_PO5[[#This Row],[PO'#]],'Fixed Price Details'!D:D,1,0)),"Forecasted","Not Forecasted")</f>
        <v>Not Forecasted</v>
      </c>
    </row>
    <row r="150" spans="1:13" ht="15.75" hidden="1">
      <c r="A150" s="54">
        <v>9500161652</v>
      </c>
      <c r="B150" s="39"/>
      <c r="C150" t="s">
        <v>1538</v>
      </c>
      <c r="D150" s="40" t="s">
        <v>440</v>
      </c>
      <c r="E150" s="39">
        <v>2320521</v>
      </c>
      <c r="F150" s="22" t="s">
        <v>1415</v>
      </c>
      <c r="G150" s="124">
        <v>44958</v>
      </c>
      <c r="H150" s="22" t="s">
        <v>1537</v>
      </c>
      <c r="I150" s="22" t="s">
        <v>1539</v>
      </c>
      <c r="J150" s="43"/>
      <c r="K150" s="43" t="str">
        <f t="shared" si="4"/>
        <v>Not Forecasted</v>
      </c>
      <c r="L150" s="43" t="str">
        <f>IF(ISNUMBER(VLOOKUP(A150,'T&amp;M Details'!D:D,1,0)),"Forecasted","Not Forecasted")</f>
        <v>Not Forecasted</v>
      </c>
      <c r="M150" s="22" t="str">
        <f>IF(ISNUMBER(VLOOKUP(IBM_PO5[[#This Row],[PO'#]],'Fixed Price Details'!D:D,1,0)),"Forecasted","Not Forecasted")</f>
        <v>Not Forecasted</v>
      </c>
    </row>
    <row r="151" spans="1:13" hidden="1">
      <c r="A151" s="54">
        <v>9500161379</v>
      </c>
      <c r="B151" s="39"/>
      <c r="C151" s="22" t="s">
        <v>1540</v>
      </c>
      <c r="D151" s="40" t="s">
        <v>440</v>
      </c>
      <c r="E151" s="39">
        <v>2320521</v>
      </c>
      <c r="F151" s="22" t="s">
        <v>1541</v>
      </c>
      <c r="G151" s="124">
        <v>44960</v>
      </c>
      <c r="H151" s="22" t="s">
        <v>1537</v>
      </c>
      <c r="I151" s="22" t="s">
        <v>1539</v>
      </c>
      <c r="J151" s="43"/>
      <c r="K151" s="43" t="str">
        <f t="shared" si="4"/>
        <v>Not Forecasted</v>
      </c>
      <c r="L151" s="43" t="str">
        <f>IF(ISNUMBER(VLOOKUP(A151,'T&amp;M Details'!D:D,1,0)),"Forecasted","Not Forecasted")</f>
        <v>Not Forecasted</v>
      </c>
      <c r="M151" s="22" t="str">
        <f>IF(ISNUMBER(VLOOKUP(IBM_PO5[[#This Row],[PO'#]],'Fixed Price Details'!D:D,1,0)),"Forecasted","Not Forecasted")</f>
        <v>Not Forecasted</v>
      </c>
    </row>
    <row r="152" spans="1:13" hidden="1">
      <c r="A152" s="54" t="s">
        <v>1542</v>
      </c>
      <c r="B152" s="39"/>
      <c r="C152" s="22" t="s">
        <v>1543</v>
      </c>
      <c r="D152" s="40" t="s">
        <v>1297</v>
      </c>
      <c r="F152" s="22" t="s">
        <v>1335</v>
      </c>
      <c r="G152" s="124">
        <v>44960</v>
      </c>
      <c r="J152" s="43"/>
      <c r="K152" s="43" t="str">
        <f t="shared" si="4"/>
        <v>Not Forecasted</v>
      </c>
      <c r="L152" s="43" t="str">
        <f>IF(ISNUMBER(VLOOKUP(A152,'T&amp;M Details'!D:D,1,0)),"Forecasted","Not Forecasted")</f>
        <v>Not Forecasted</v>
      </c>
      <c r="M152" s="22" t="str">
        <f>IF(ISNUMBER(VLOOKUP(IBM_PO5[[#This Row],[PO'#]],'Fixed Price Details'!D:D,1,0)),"Forecasted","Not Forecasted")</f>
        <v>Not Forecasted</v>
      </c>
    </row>
    <row r="153" spans="1:13" ht="25.5" hidden="1">
      <c r="A153" s="54" t="s">
        <v>1544</v>
      </c>
      <c r="B153" s="39"/>
      <c r="C153" s="22" t="s">
        <v>1545</v>
      </c>
      <c r="D153" s="40" t="s">
        <v>1546</v>
      </c>
      <c r="F153" s="22" t="s">
        <v>1547</v>
      </c>
      <c r="G153" s="124">
        <v>44960</v>
      </c>
      <c r="K153" s="22" t="str">
        <f t="shared" si="4"/>
        <v>Not Forecasted</v>
      </c>
      <c r="L153" s="43" t="str">
        <f>IF(ISNUMBER(VLOOKUP(A153,'T&amp;M Details'!D:D,1,0)),"Forecasted","Not Forecasted")</f>
        <v>Not Forecasted</v>
      </c>
      <c r="M153" s="22" t="str">
        <f>IF(ISNUMBER(VLOOKUP(IBM_PO5[[#This Row],[PO'#]],'Fixed Price Details'!D:D,1,0)),"Forecasted","Not Forecasted")</f>
        <v>Not Forecasted</v>
      </c>
    </row>
    <row r="154" spans="1:13" ht="25.5" hidden="1">
      <c r="A154" s="54">
        <v>9500195916</v>
      </c>
      <c r="B154" s="129"/>
      <c r="C154" s="129" t="s">
        <v>1548</v>
      </c>
      <c r="D154" s="40" t="s">
        <v>511</v>
      </c>
      <c r="G154" s="124">
        <v>44970</v>
      </c>
      <c r="I154" s="22" t="s">
        <v>1457</v>
      </c>
      <c r="J154" s="43"/>
      <c r="K154" s="43" t="str">
        <f t="shared" si="4"/>
        <v>Not Forecasted</v>
      </c>
      <c r="L154" s="43" t="str">
        <f>IF(ISNUMBER(VLOOKUP(A154,'T&amp;M Details'!D:D,1,0)),"Forecasted","Not Forecasted")</f>
        <v>Not Forecasted</v>
      </c>
      <c r="M154" s="22" t="str">
        <f>IF(ISNUMBER(VLOOKUP(IBM_PO5[[#This Row],[PO'#]],'Fixed Price Details'!D:D,1,0)),"Forecasted","Not Forecasted")</f>
        <v>Not Forecasted</v>
      </c>
    </row>
    <row r="155" spans="1:13" hidden="1">
      <c r="A155" s="54" t="s">
        <v>1549</v>
      </c>
      <c r="B155" s="39"/>
      <c r="C155" s="22" t="s">
        <v>1550</v>
      </c>
      <c r="D155" s="40" t="s">
        <v>1366</v>
      </c>
      <c r="E155" s="39">
        <v>2329609</v>
      </c>
      <c r="F155" s="22" t="s">
        <v>1424</v>
      </c>
      <c r="G155" s="124">
        <v>44970</v>
      </c>
      <c r="J155" s="43"/>
      <c r="K155" s="43" t="str">
        <f t="shared" si="4"/>
        <v>Not Forecasted</v>
      </c>
      <c r="L155" s="43" t="str">
        <f>IF(ISNUMBER(VLOOKUP(A155,'T&amp;M Details'!D:D,1,0)),"Forecasted","Not Forecasted")</f>
        <v>Not Forecasted</v>
      </c>
      <c r="M155" s="22" t="str">
        <f>IF(ISNUMBER(VLOOKUP(IBM_PO5[[#This Row],[PO'#]],'Fixed Price Details'!D:D,1,0)),"Forecasted","Not Forecasted")</f>
        <v>Not Forecasted</v>
      </c>
    </row>
    <row r="156" spans="1:13" hidden="1">
      <c r="A156" s="54">
        <v>9500168781</v>
      </c>
      <c r="B156" s="39"/>
      <c r="C156" s="22" t="s">
        <v>1461</v>
      </c>
      <c r="F156" s="22" t="s">
        <v>1455</v>
      </c>
      <c r="G156" s="124">
        <v>44970</v>
      </c>
      <c r="I156" s="22" t="s">
        <v>1457</v>
      </c>
      <c r="K156" s="22" t="str">
        <f t="shared" si="4"/>
        <v>Not Forecasted</v>
      </c>
      <c r="L156" s="43" t="str">
        <f>IF(ISNUMBER(VLOOKUP(A156,'T&amp;M Details'!D:D,1,0)),"Forecasted","Not Forecasted")</f>
        <v>Not Forecasted</v>
      </c>
      <c r="M156" s="22" t="str">
        <f>IF(ISNUMBER(VLOOKUP(IBM_PO5[[#This Row],[PO'#]],'Fixed Price Details'!D:D,1,0)),"Forecasted","Not Forecasted")</f>
        <v>Not Forecasted</v>
      </c>
    </row>
    <row r="157" spans="1:13" ht="25.5" hidden="1">
      <c r="A157" s="54">
        <v>9500195720</v>
      </c>
      <c r="B157" s="39"/>
      <c r="C157" s="22" t="s">
        <v>1551</v>
      </c>
      <c r="D157" s="40" t="s">
        <v>440</v>
      </c>
      <c r="F157" s="22" t="s">
        <v>1418</v>
      </c>
      <c r="G157" s="124">
        <v>44971</v>
      </c>
      <c r="H157" s="22" t="s">
        <v>1552</v>
      </c>
      <c r="I157" s="22" t="s">
        <v>1465</v>
      </c>
      <c r="J157" s="43"/>
      <c r="K157" s="43" t="str">
        <f t="shared" si="4"/>
        <v>Not Forecasted</v>
      </c>
      <c r="L157" s="43" t="str">
        <f>IF(ISNUMBER(VLOOKUP(A157,'T&amp;M Details'!D:D,1,0)),"Forecasted","Not Forecasted")</f>
        <v>Not Forecasted</v>
      </c>
      <c r="M157" s="22" t="str">
        <f>IF(ISNUMBER(VLOOKUP(IBM_PO5[[#This Row],[PO'#]],'Fixed Price Details'!D:D,1,0)),"Forecasted","Not Forecasted")</f>
        <v>Not Forecasted</v>
      </c>
    </row>
    <row r="158" spans="1:13" hidden="1">
      <c r="A158" s="54">
        <v>9500199549</v>
      </c>
      <c r="B158" s="39"/>
      <c r="C158" s="22" t="s">
        <v>1553</v>
      </c>
      <c r="D158" s="40" t="s">
        <v>118</v>
      </c>
      <c r="F158" s="22" t="s">
        <v>1554</v>
      </c>
      <c r="G158" s="124">
        <v>44971</v>
      </c>
      <c r="H158" s="22" t="s">
        <v>1555</v>
      </c>
      <c r="I158" s="22" t="s">
        <v>1539</v>
      </c>
      <c r="K158" s="22" t="str">
        <f t="shared" si="4"/>
        <v>Not Forecasted</v>
      </c>
      <c r="L158" s="43" t="str">
        <f>IF(ISNUMBER(VLOOKUP(A158,'T&amp;M Details'!D:D,1,0)),"Forecasted","Not Forecasted")</f>
        <v>Not Forecasted</v>
      </c>
      <c r="M158" s="22" t="str">
        <f>IF(ISNUMBER(VLOOKUP(IBM_PO5[[#This Row],[PO'#]],'Fixed Price Details'!D:D,1,0)),"Forecasted","Not Forecasted")</f>
        <v>Not Forecasted</v>
      </c>
    </row>
    <row r="159" spans="1:13" hidden="1">
      <c r="A159" s="54">
        <v>9500196460</v>
      </c>
      <c r="B159" s="39"/>
      <c r="C159" s="22" t="s">
        <v>1556</v>
      </c>
      <c r="D159" s="40" t="s">
        <v>118</v>
      </c>
      <c r="G159" s="124">
        <v>44972</v>
      </c>
      <c r="H159" s="22" t="s">
        <v>1555</v>
      </c>
      <c r="I159" s="22" t="s">
        <v>1457</v>
      </c>
      <c r="J159" s="43"/>
      <c r="K159" s="43" t="str">
        <f t="shared" si="4"/>
        <v>Not Forecasted</v>
      </c>
      <c r="L159" s="43" t="str">
        <f>IF(ISNUMBER(VLOOKUP(A159,'T&amp;M Details'!D:D,1,0)),"Forecasted","Not Forecasted")</f>
        <v>Not Forecasted</v>
      </c>
      <c r="M159" s="22" t="str">
        <f>IF(ISNUMBER(VLOOKUP(IBM_PO5[[#This Row],[PO'#]],'Fixed Price Details'!D:D,1,0)),"Forecasted","Not Forecasted")</f>
        <v>Not Forecasted</v>
      </c>
    </row>
    <row r="160" spans="1:13" hidden="1">
      <c r="A160" s="54" t="s">
        <v>1557</v>
      </c>
      <c r="B160" s="39"/>
      <c r="C160" s="22" t="s">
        <v>1558</v>
      </c>
      <c r="D160" s="40" t="s">
        <v>440</v>
      </c>
      <c r="F160" s="22" t="s">
        <v>1526</v>
      </c>
      <c r="G160" s="124">
        <v>44973</v>
      </c>
      <c r="I160" s="22" t="s">
        <v>1465</v>
      </c>
      <c r="J160" s="43"/>
      <c r="K160" s="43" t="str">
        <f t="shared" si="4"/>
        <v>Not Forecasted</v>
      </c>
      <c r="L160" s="43" t="str">
        <f>IF(ISNUMBER(VLOOKUP(A160,'T&amp;M Details'!D:D,1,0)),"Forecasted","Not Forecasted")</f>
        <v>Not Forecasted</v>
      </c>
      <c r="M160" s="22" t="str">
        <f>IF(ISNUMBER(VLOOKUP(IBM_PO5[[#This Row],[PO'#]],'Fixed Price Details'!D:D,1,0)),"Forecasted","Not Forecasted")</f>
        <v>Not Forecasted</v>
      </c>
    </row>
    <row r="161" spans="1:14" hidden="1">
      <c r="A161" s="54" t="s">
        <v>1559</v>
      </c>
      <c r="B161" s="39"/>
      <c r="C161" s="22" t="s">
        <v>1560</v>
      </c>
      <c r="D161" s="40" t="s">
        <v>1256</v>
      </c>
      <c r="E161" s="39">
        <v>2357094</v>
      </c>
      <c r="F161" s="22" t="s">
        <v>1439</v>
      </c>
      <c r="G161" s="124">
        <v>44974</v>
      </c>
      <c r="K161" s="22" t="str">
        <f t="shared" si="4"/>
        <v>Not Forecasted</v>
      </c>
      <c r="L161" s="43" t="str">
        <f>IF(ISNUMBER(VLOOKUP(A161,'T&amp;M Details'!D:D,1,0)),"Forecasted","Not Forecasted")</f>
        <v>Not Forecasted</v>
      </c>
      <c r="M161" s="22" t="str">
        <f>IF(ISNUMBER(VLOOKUP(IBM_PO5[[#This Row],[PO'#]],'Fixed Price Details'!D:D,1,0)),"Forecasted","Not Forecasted")</f>
        <v>Not Forecasted</v>
      </c>
    </row>
    <row r="162" spans="1:14" ht="25.5" hidden="1">
      <c r="A162" s="54" t="s">
        <v>1561</v>
      </c>
      <c r="B162" s="39"/>
      <c r="C162" s="22" t="s">
        <v>1562</v>
      </c>
      <c r="D162" s="40" t="s">
        <v>1366</v>
      </c>
      <c r="F162" s="22" t="s">
        <v>1410</v>
      </c>
      <c r="G162" s="124">
        <v>44986</v>
      </c>
      <c r="K162" s="22" t="str">
        <f t="shared" ref="K162:K189" si="5">IF((L162=M162),"Not Forecasted","Forecasted")</f>
        <v>Not Forecasted</v>
      </c>
      <c r="L162" s="43" t="str">
        <f>IF(ISNUMBER(VLOOKUP(A162,'T&amp;M Details'!D:D,1,0)),"Forecasted","Not Forecasted")</f>
        <v>Not Forecasted</v>
      </c>
      <c r="M162" s="22" t="str">
        <f>IF(ISNUMBER(VLOOKUP(IBM_PO5[[#This Row],[PO'#]],'Fixed Price Details'!D:D,1,0)),"Forecasted","Not Forecasted")</f>
        <v>Not Forecasted</v>
      </c>
    </row>
    <row r="163" spans="1:14" hidden="1">
      <c r="A163" s="54">
        <v>9500144503</v>
      </c>
      <c r="B163" s="39"/>
      <c r="C163" s="22" t="s">
        <v>1563</v>
      </c>
      <c r="D163" s="40" t="s">
        <v>1366</v>
      </c>
      <c r="F163" s="22" t="s">
        <v>1410</v>
      </c>
      <c r="G163" s="124">
        <v>44991</v>
      </c>
      <c r="K163" s="22" t="str">
        <f t="shared" si="5"/>
        <v>Not Forecasted</v>
      </c>
      <c r="L163" s="43" t="str">
        <f>IF(ISNUMBER(VLOOKUP(A163,'T&amp;M Details'!D:D,1,0)),"Forecasted","Not Forecasted")</f>
        <v>Not Forecasted</v>
      </c>
      <c r="M163" s="22" t="str">
        <f>IF(ISNUMBER(VLOOKUP(IBM_PO5[[#This Row],[PO'#]],'Fixed Price Details'!D:D,1,0)),"Forecasted","Not Forecasted")</f>
        <v>Not Forecasted</v>
      </c>
    </row>
    <row r="164" spans="1:14" hidden="1">
      <c r="A164" s="54">
        <v>9500156876</v>
      </c>
      <c r="B164" s="39"/>
      <c r="C164" s="22" t="s">
        <v>1564</v>
      </c>
      <c r="D164" s="40" t="s">
        <v>1366</v>
      </c>
      <c r="E164" s="39">
        <v>2329609</v>
      </c>
      <c r="F164" s="22" t="s">
        <v>1424</v>
      </c>
      <c r="G164" s="124">
        <v>44991</v>
      </c>
      <c r="J164" s="43"/>
      <c r="K164" s="43" t="str">
        <f t="shared" si="5"/>
        <v>Not Forecasted</v>
      </c>
      <c r="L164" s="43" t="str">
        <f>IF(ISNUMBER(VLOOKUP(A164,'T&amp;M Details'!D:D,1,0)),"Forecasted","Not Forecasted")</f>
        <v>Not Forecasted</v>
      </c>
      <c r="M164" s="22" t="str">
        <f>IF(ISNUMBER(VLOOKUP(IBM_PO5[[#This Row],[PO'#]],'Fixed Price Details'!D:D,1,0)),"Forecasted","Not Forecasted")</f>
        <v>Not Forecasted</v>
      </c>
    </row>
    <row r="165" spans="1:14" hidden="1">
      <c r="A165" s="54">
        <v>9500198368</v>
      </c>
      <c r="B165" s="39"/>
      <c r="C165" s="22" t="s">
        <v>1565</v>
      </c>
      <c r="D165" s="40" t="s">
        <v>1366</v>
      </c>
      <c r="F165" s="22" t="s">
        <v>1410</v>
      </c>
      <c r="G165" s="124">
        <v>44991</v>
      </c>
      <c r="K165" s="22" t="str">
        <f t="shared" si="5"/>
        <v>Not Forecasted</v>
      </c>
      <c r="L165" s="43" t="str">
        <f>IF(ISNUMBER(VLOOKUP(A165,'T&amp;M Details'!D:D,1,0)),"Forecasted","Not Forecasted")</f>
        <v>Not Forecasted</v>
      </c>
      <c r="M165" s="22" t="str">
        <f>IF(ISNUMBER(VLOOKUP(IBM_PO5[[#This Row],[PO'#]],'Fixed Price Details'!D:D,1,0)),"Forecasted","Not Forecasted")</f>
        <v>Not Forecasted</v>
      </c>
    </row>
    <row r="166" spans="1:14" ht="25.5" hidden="1">
      <c r="A166" s="54">
        <v>9500200846</v>
      </c>
      <c r="B166" s="39"/>
      <c r="C166" s="22" t="s">
        <v>1566</v>
      </c>
      <c r="D166" s="40" t="s">
        <v>1366</v>
      </c>
      <c r="F166" s="22" t="s">
        <v>1410</v>
      </c>
      <c r="G166" s="124">
        <v>44991</v>
      </c>
      <c r="J166" s="43"/>
      <c r="K166" s="43" t="str">
        <f t="shared" si="5"/>
        <v>Not Forecasted</v>
      </c>
      <c r="L166" s="43" t="str">
        <f>IF(ISNUMBER(VLOOKUP(A166,'T&amp;M Details'!D:D,1,0)),"Forecasted","Not Forecasted")</f>
        <v>Not Forecasted</v>
      </c>
      <c r="M166" s="22" t="str">
        <f>IF(ISNUMBER(VLOOKUP(IBM_PO5[[#This Row],[PO'#]],'Fixed Price Details'!D:D,1,0)),"Forecasted","Not Forecasted")</f>
        <v>Not Forecasted</v>
      </c>
    </row>
    <row r="167" spans="1:14" hidden="1">
      <c r="A167" s="54">
        <v>9500226062</v>
      </c>
      <c r="B167" s="39"/>
      <c r="C167" s="130" t="s">
        <v>1567</v>
      </c>
      <c r="D167" s="40" t="s">
        <v>277</v>
      </c>
      <c r="E167" s="39">
        <v>1111470</v>
      </c>
      <c r="F167" s="22" t="s">
        <v>1468</v>
      </c>
      <c r="G167" s="124">
        <v>45000</v>
      </c>
      <c r="I167" s="22" t="s">
        <v>1457</v>
      </c>
      <c r="K167" s="22" t="str">
        <f t="shared" si="5"/>
        <v>Not Forecasted</v>
      </c>
      <c r="L167" s="43" t="str">
        <f>IF(ISNUMBER(VLOOKUP(A167,'T&amp;M Details'!D:D,1,0)),"Forecasted","Not Forecasted")</f>
        <v>Not Forecasted</v>
      </c>
      <c r="M167" s="22" t="str">
        <f>IF(ISNUMBER(VLOOKUP(IBM_PO5[[#This Row],[PO'#]],'Fixed Price Details'!D:D,1,0)),"Forecasted","Not Forecasted")</f>
        <v>Not Forecasted</v>
      </c>
      <c r="N167" s="25" t="s">
        <v>1568</v>
      </c>
    </row>
    <row r="168" spans="1:14" ht="25.5" hidden="1">
      <c r="A168" s="54">
        <v>9500218974</v>
      </c>
      <c r="B168" s="39"/>
      <c r="C168" s="22" t="s">
        <v>1569</v>
      </c>
      <c r="D168" s="40" t="s">
        <v>1510</v>
      </c>
      <c r="F168" s="22" t="s">
        <v>1511</v>
      </c>
      <c r="G168" s="124">
        <v>45006</v>
      </c>
      <c r="H168" s="22" t="s">
        <v>1570</v>
      </c>
      <c r="I168" s="22" t="s">
        <v>1465</v>
      </c>
      <c r="K168" s="22" t="str">
        <f t="shared" si="5"/>
        <v>Not Forecasted</v>
      </c>
      <c r="L168" s="43" t="str">
        <f>IF(ISNUMBER(VLOOKUP(A168,'T&amp;M Details'!D:D,1,0)),"Forecasted","Not Forecasted")</f>
        <v>Not Forecasted</v>
      </c>
      <c r="M168" s="22" t="str">
        <f>IF(ISNUMBER(VLOOKUP(IBM_PO5[[#This Row],[PO'#]],'Fixed Price Details'!D:D,1,0)),"Forecasted","Not Forecasted")</f>
        <v>Not Forecasted</v>
      </c>
      <c r="N168" s="25" t="s">
        <v>1568</v>
      </c>
    </row>
    <row r="169" spans="1:14" ht="25.5" hidden="1">
      <c r="A169" s="131">
        <v>9500234891</v>
      </c>
      <c r="B169" s="39"/>
      <c r="E169">
        <v>2320521</v>
      </c>
      <c r="F169" s="22" t="s">
        <v>1571</v>
      </c>
      <c r="G169" s="124">
        <v>45008</v>
      </c>
      <c r="H169" s="22" t="s">
        <v>1572</v>
      </c>
      <c r="I169" s="22" t="s">
        <v>1457</v>
      </c>
      <c r="K169" s="22" t="str">
        <f t="shared" si="5"/>
        <v>Not Forecasted</v>
      </c>
      <c r="L169" s="43" t="str">
        <f>IF(ISNUMBER(VLOOKUP(A169,'T&amp;M Details'!D:D,1,0)),"Forecasted","Not Forecasted")</f>
        <v>Not Forecasted</v>
      </c>
      <c r="M169" s="22" t="str">
        <f>IF(ISNUMBER(VLOOKUP(IBM_PO5[[#This Row],[PO'#]],'Fixed Price Details'!D:D,1,0)),"Forecasted","Not Forecasted")</f>
        <v>Not Forecasted</v>
      </c>
      <c r="N169" s="25" t="s">
        <v>1568</v>
      </c>
    </row>
    <row r="170" spans="1:14" ht="25.5" hidden="1">
      <c r="A170" s="131">
        <v>9500234893</v>
      </c>
      <c r="B170" s="39"/>
      <c r="E170">
        <v>2320521</v>
      </c>
      <c r="F170" s="22" t="s">
        <v>1571</v>
      </c>
      <c r="G170" s="124">
        <v>45008</v>
      </c>
      <c r="H170" s="22" t="s">
        <v>1572</v>
      </c>
      <c r="I170" s="22" t="s">
        <v>1457</v>
      </c>
      <c r="K170" s="22" t="str">
        <f t="shared" si="5"/>
        <v>Not Forecasted</v>
      </c>
      <c r="L170" s="43" t="str">
        <f>IF(ISNUMBER(VLOOKUP(A170,'T&amp;M Details'!D:D,1,0)),"Forecasted","Not Forecasted")</f>
        <v>Not Forecasted</v>
      </c>
      <c r="M170" s="22" t="str">
        <f>IF(ISNUMBER(VLOOKUP(IBM_PO5[[#This Row],[PO'#]],'Fixed Price Details'!D:D,1,0)),"Forecasted","Not Forecasted")</f>
        <v>Not Forecasted</v>
      </c>
    </row>
    <row r="171" spans="1:14" hidden="1">
      <c r="A171" s="54">
        <v>9500235981</v>
      </c>
      <c r="B171" s="39"/>
      <c r="C171" s="22" t="s">
        <v>1573</v>
      </c>
      <c r="D171" s="40" t="s">
        <v>1366</v>
      </c>
      <c r="E171" s="39">
        <v>2340693</v>
      </c>
      <c r="G171" s="124">
        <v>45009</v>
      </c>
      <c r="H171" s="22" t="s">
        <v>1574</v>
      </c>
      <c r="K171" s="22" t="str">
        <f t="shared" si="5"/>
        <v>Not Forecasted</v>
      </c>
      <c r="L171" s="43" t="str">
        <f>IF(ISNUMBER(VLOOKUP(A171,'T&amp;M Details'!D:D,1,0)),"Forecasted","Not Forecasted")</f>
        <v>Not Forecasted</v>
      </c>
      <c r="M171" s="22" t="str">
        <f>IF(ISNUMBER(VLOOKUP(IBM_PO5[[#This Row],[PO'#]],'Fixed Price Details'!D:D,1,0)),"Forecasted","Not Forecasted")</f>
        <v>Not Forecasted</v>
      </c>
      <c r="N171" s="25" t="s">
        <v>1568</v>
      </c>
    </row>
    <row r="172" spans="1:14" hidden="1">
      <c r="A172" s="54">
        <v>9500233153</v>
      </c>
      <c r="B172" s="39"/>
      <c r="G172" s="124"/>
      <c r="H172" s="22" t="s">
        <v>1574</v>
      </c>
      <c r="I172" s="22" t="s">
        <v>1457</v>
      </c>
      <c r="K172" s="22" t="str">
        <f t="shared" si="5"/>
        <v>Not Forecasted</v>
      </c>
      <c r="L172" s="43" t="str">
        <f>IF(ISNUMBER(VLOOKUP(A172,'T&amp;M Details'!D:D,1,0)),"Forecasted","Not Forecasted")</f>
        <v>Not Forecasted</v>
      </c>
      <c r="M172" s="22" t="str">
        <f>IF(ISNUMBER(VLOOKUP(IBM_PO5[[#This Row],[PO'#]],'Fixed Price Details'!D:D,1,0)),"Forecasted","Not Forecasted")</f>
        <v>Not Forecasted</v>
      </c>
    </row>
    <row r="173" spans="1:14" hidden="1">
      <c r="A173" s="54">
        <v>9500230370</v>
      </c>
      <c r="B173" s="39"/>
      <c r="C173" s="22" t="s">
        <v>1575</v>
      </c>
      <c r="D173" s="40" t="s">
        <v>1307</v>
      </c>
      <c r="E173" s="39">
        <v>2340693</v>
      </c>
      <c r="G173" s="124">
        <v>45014</v>
      </c>
      <c r="H173" s="22" t="s">
        <v>1574</v>
      </c>
      <c r="K173" s="22" t="str">
        <f t="shared" si="5"/>
        <v>Not Forecasted</v>
      </c>
      <c r="L173" s="22" t="str">
        <f>IF(ISNUMBER(VLOOKUP(A173,'T&amp;M Details'!D:D,1,0)),"Forecasted","Not Forecasted")</f>
        <v>Not Forecasted</v>
      </c>
      <c r="M173" s="22" t="str">
        <f>IF(ISNUMBER(VLOOKUP(IBM_PO5[[#This Row],[PO'#]],'Fixed Price Details'!D:D,1,0)),"Forecasted","Not Forecasted")</f>
        <v>Not Forecasted</v>
      </c>
      <c r="N173" s="25"/>
    </row>
    <row r="174" spans="1:14" hidden="1">
      <c r="A174" s="54">
        <v>9500142193</v>
      </c>
      <c r="B174" s="39"/>
      <c r="C174" s="22" t="s">
        <v>1576</v>
      </c>
      <c r="D174" s="40" t="s">
        <v>1366</v>
      </c>
      <c r="F174" s="22" t="s">
        <v>1410</v>
      </c>
      <c r="G174" s="124">
        <v>45022</v>
      </c>
      <c r="K174" s="22" t="str">
        <f t="shared" si="5"/>
        <v>Not Forecasted</v>
      </c>
      <c r="L174" s="22" t="str">
        <f>IF(ISNUMBER(VLOOKUP(A174,'T&amp;M Details'!D:D,1,0)),"Forecasted","Not Forecasted")</f>
        <v>Not Forecasted</v>
      </c>
      <c r="M174" s="22" t="str">
        <f>IF(ISNUMBER(VLOOKUP(IBM_PO5[[#This Row],[PO'#]],'Fixed Price Details'!D:D,1,0)),"Forecasted","Not Forecasted")</f>
        <v>Not Forecasted</v>
      </c>
      <c r="N174" s="25"/>
    </row>
    <row r="175" spans="1:14" hidden="1">
      <c r="A175" s="54">
        <v>9500194098</v>
      </c>
      <c r="B175" s="39"/>
      <c r="C175" s="22" t="s">
        <v>1577</v>
      </c>
      <c r="D175" s="40" t="s">
        <v>1366</v>
      </c>
      <c r="E175" s="39">
        <v>2340693</v>
      </c>
      <c r="G175" s="124">
        <v>45022</v>
      </c>
      <c r="K175" s="22" t="str">
        <f t="shared" si="5"/>
        <v>Not Forecasted</v>
      </c>
      <c r="L175" s="22" t="str">
        <f>IF(ISNUMBER(VLOOKUP(A175,'T&amp;M Details'!D:D,1,0)),"Forecasted","Not Forecasted")</f>
        <v>Not Forecasted</v>
      </c>
      <c r="M175" s="22" t="str">
        <f>IF(ISNUMBER(VLOOKUP(IBM_PO5[[#This Row],[PO'#]],'Fixed Price Details'!D:D,1,0)),"Forecasted","Not Forecasted")</f>
        <v>Not Forecasted</v>
      </c>
      <c r="N175" s="25"/>
    </row>
    <row r="176" spans="1:14" hidden="1">
      <c r="A176" s="54">
        <v>9500226973</v>
      </c>
      <c r="B176" s="39"/>
      <c r="C176" s="22" t="s">
        <v>1578</v>
      </c>
      <c r="D176" s="40" t="s">
        <v>1366</v>
      </c>
      <c r="F176" s="22" t="s">
        <v>1410</v>
      </c>
      <c r="G176" s="124">
        <v>45022</v>
      </c>
      <c r="K176" s="22" t="str">
        <f t="shared" si="5"/>
        <v>Not Forecasted</v>
      </c>
      <c r="L176" s="22" t="str">
        <f>IF(ISNUMBER(VLOOKUP(A176,'T&amp;M Details'!D:D,1,0)),"Forecasted","Not Forecasted")</f>
        <v>Not Forecasted</v>
      </c>
      <c r="M176" s="22" t="str">
        <f>IF(ISNUMBER(VLOOKUP(IBM_PO5[[#This Row],[PO'#]],'Fixed Price Details'!D:D,1,0)),"Forecasted","Not Forecasted")</f>
        <v>Not Forecasted</v>
      </c>
    </row>
    <row r="177" spans="1:14" hidden="1">
      <c r="A177" s="54">
        <v>9500256178</v>
      </c>
      <c r="B177" s="39"/>
      <c r="C177" s="22" t="s">
        <v>1579</v>
      </c>
      <c r="E177" s="39">
        <v>2351818</v>
      </c>
      <c r="F177" s="22" t="s">
        <v>1580</v>
      </c>
      <c r="G177" s="124">
        <v>45033</v>
      </c>
      <c r="I177" s="22" t="s">
        <v>1581</v>
      </c>
      <c r="K177" s="22" t="str">
        <f t="shared" si="5"/>
        <v>Not Forecasted</v>
      </c>
      <c r="L177" s="22" t="str">
        <f>IF(ISNUMBER(VLOOKUP(A177,'T&amp;M Details'!D:D,1,0)),"Forecasted","Not Forecasted")</f>
        <v>Not Forecasted</v>
      </c>
      <c r="M177" s="22" t="str">
        <f>IF(ISNUMBER(VLOOKUP(IBM_PO5[[#This Row],[PO'#]],'Fixed Price Details'!D:D,1,0)),"Forecasted","Not Forecasted")</f>
        <v>Not Forecasted</v>
      </c>
    </row>
    <row r="178" spans="1:14" hidden="1">
      <c r="A178" s="54">
        <v>9500256175</v>
      </c>
      <c r="B178" s="39"/>
      <c r="C178" s="22" t="s">
        <v>1582</v>
      </c>
      <c r="E178" s="39">
        <v>2351818</v>
      </c>
      <c r="F178" s="22" t="s">
        <v>1583</v>
      </c>
      <c r="G178" s="124">
        <v>45033</v>
      </c>
      <c r="I178" s="22" t="s">
        <v>1581</v>
      </c>
      <c r="K178" s="22" t="str">
        <f t="shared" si="5"/>
        <v>Not Forecasted</v>
      </c>
      <c r="L178" s="22" t="str">
        <f>IF(ISNUMBER(VLOOKUP(A178,'T&amp;M Details'!D:D,1,0)),"Forecasted","Not Forecasted")</f>
        <v>Not Forecasted</v>
      </c>
      <c r="M178" s="22" t="str">
        <f>IF(ISNUMBER(VLOOKUP(IBM_PO5[[#This Row],[PO'#]],'Fixed Price Details'!D:D,1,0)),"Forecasted","Not Forecasted")</f>
        <v>Not Forecasted</v>
      </c>
    </row>
    <row r="179" spans="1:14" hidden="1">
      <c r="A179" s="54" t="s">
        <v>1584</v>
      </c>
      <c r="B179" s="39"/>
      <c r="C179" s="22" t="s">
        <v>1573</v>
      </c>
      <c r="D179" s="40" t="s">
        <v>1366</v>
      </c>
      <c r="E179" s="39">
        <v>2340693</v>
      </c>
      <c r="G179" s="124">
        <v>45033</v>
      </c>
      <c r="K179" s="22" t="str">
        <f t="shared" si="5"/>
        <v>Not Forecasted</v>
      </c>
      <c r="L179" s="22" t="str">
        <f>IF(ISNUMBER(VLOOKUP(A179,'T&amp;M Details'!D:D,1,0)),"Forecasted","Not Forecasted")</f>
        <v>Not Forecasted</v>
      </c>
      <c r="M179" s="22" t="str">
        <f>IF(ISNUMBER(VLOOKUP(IBM_PO5[[#This Row],[PO'#]],'Fixed Price Details'!D:D,1,0)),"Forecasted","Not Forecasted")</f>
        <v>Not Forecasted</v>
      </c>
    </row>
    <row r="180" spans="1:14" hidden="1">
      <c r="A180" s="54" t="s">
        <v>1585</v>
      </c>
      <c r="B180" s="39"/>
      <c r="C180" s="22" t="s">
        <v>1586</v>
      </c>
      <c r="D180" s="40" t="s">
        <v>1297</v>
      </c>
      <c r="F180" s="22" t="s">
        <v>1518</v>
      </c>
      <c r="G180" s="124">
        <v>45033</v>
      </c>
      <c r="K180" s="22" t="str">
        <f t="shared" si="5"/>
        <v>Not Forecasted</v>
      </c>
      <c r="L180" s="22" t="str">
        <f>IF(ISNUMBER(VLOOKUP(A180,'T&amp;M Details'!D:D,1,0)),"Forecasted","Not Forecasted")</f>
        <v>Not Forecasted</v>
      </c>
      <c r="M180" s="22" t="str">
        <f>IF(ISNUMBER(VLOOKUP(IBM_PO5[[#This Row],[PO'#]],'Fixed Price Details'!D:D,1,0)),"Forecasted","Not Forecasted")</f>
        <v>Not Forecasted</v>
      </c>
    </row>
    <row r="181" spans="1:14" ht="25.5" hidden="1">
      <c r="A181" s="54">
        <v>9500247083</v>
      </c>
      <c r="B181" s="39"/>
      <c r="C181" s="22" t="s">
        <v>1587</v>
      </c>
      <c r="D181" s="40" t="s">
        <v>1297</v>
      </c>
      <c r="F181" s="22" t="s">
        <v>1518</v>
      </c>
      <c r="G181" s="124">
        <v>45033</v>
      </c>
      <c r="K181" s="22" t="str">
        <f t="shared" si="5"/>
        <v>Not Forecasted</v>
      </c>
      <c r="L181" s="22" t="str">
        <f>IF(ISNUMBER(VLOOKUP(A181,'T&amp;M Details'!D:D,1,0)),"Forecasted","Not Forecasted")</f>
        <v>Not Forecasted</v>
      </c>
      <c r="M181" s="22" t="str">
        <f>IF(ISNUMBER(VLOOKUP(IBM_PO5[[#This Row],[PO'#]],'Fixed Price Details'!D:D,1,0)),"Forecasted","Not Forecasted")</f>
        <v>Not Forecasted</v>
      </c>
      <c r="N181" s="25" t="s">
        <v>1568</v>
      </c>
    </row>
    <row r="182" spans="1:14" ht="25.5" hidden="1">
      <c r="A182" s="72">
        <v>9500239506</v>
      </c>
      <c r="B182" s="39"/>
      <c r="C182" s="22" t="s">
        <v>1588</v>
      </c>
      <c r="D182" s="40" t="s">
        <v>277</v>
      </c>
      <c r="E182" s="39">
        <v>2320521</v>
      </c>
      <c r="F182" s="22" t="s">
        <v>1589</v>
      </c>
      <c r="G182" s="124">
        <v>45050</v>
      </c>
      <c r="H182" s="22" t="s">
        <v>1590</v>
      </c>
      <c r="I182" s="22" t="s">
        <v>1539</v>
      </c>
      <c r="K182" s="22" t="str">
        <f t="shared" si="5"/>
        <v>Not Forecasted</v>
      </c>
      <c r="L182" s="22" t="str">
        <f>IF(ISNUMBER(VLOOKUP(A182,'T&amp;M Details'!D:D,1,0)),"Forecasted","Not Forecasted")</f>
        <v>Not Forecasted</v>
      </c>
      <c r="M182" s="22" t="str">
        <f>IF(ISNUMBER(VLOOKUP(IBM_PO5[[#This Row],[PO'#]],'Fixed Price Details'!D:D,1,0)),"Forecasted","Not Forecasted")</f>
        <v>Not Forecasted</v>
      </c>
      <c r="N182" s="25"/>
    </row>
    <row r="183" spans="1:14" ht="25.5" hidden="1">
      <c r="A183" s="54" t="s">
        <v>1591</v>
      </c>
      <c r="B183" s="39"/>
      <c r="C183" s="22" t="s">
        <v>1592</v>
      </c>
      <c r="D183" s="40" t="s">
        <v>1501</v>
      </c>
      <c r="E183" s="132" t="s">
        <v>1593</v>
      </c>
      <c r="G183" s="124">
        <v>45077</v>
      </c>
      <c r="H183" s="133">
        <v>0.35</v>
      </c>
      <c r="I183" s="22" t="s">
        <v>1594</v>
      </c>
      <c r="K183" s="22" t="str">
        <f t="shared" si="5"/>
        <v>Not Forecasted</v>
      </c>
      <c r="L183" s="22" t="str">
        <f>IF(ISNUMBER(VLOOKUP(A183,'T&amp;M Details'!D:D,1,0)),"Forecasted","Not Forecasted")</f>
        <v>Not Forecasted</v>
      </c>
      <c r="M183" s="22" t="str">
        <f>IF(ISNUMBER(VLOOKUP(IBM_PO5[[#This Row],[PO'#]],'Fixed Price Details'!D:D,1,0)),"Forecasted","Not Forecasted")</f>
        <v>Not Forecasted</v>
      </c>
    </row>
    <row r="184" spans="1:14" ht="51" hidden="1">
      <c r="B184" s="39"/>
      <c r="E184" s="132" t="s">
        <v>1595</v>
      </c>
      <c r="G184" s="124" t="s">
        <v>1431</v>
      </c>
      <c r="H184" s="133">
        <v>0.46</v>
      </c>
      <c r="K184" s="22" t="str">
        <f t="shared" si="5"/>
        <v>Not Forecasted</v>
      </c>
      <c r="L184" s="22" t="str">
        <f>IF(ISNUMBER(VLOOKUP(A184,'T&amp;M Details'!D:D,1,0)),"Forecasted","Not Forecasted")</f>
        <v>Not Forecasted</v>
      </c>
      <c r="M184" s="22" t="str">
        <f>IF(ISNUMBER(VLOOKUP(IBM_PO5[[#This Row],[PO'#]],'Fixed Price Details'!D:D,1,0)),"Forecasted","Not Forecasted")</f>
        <v>Not Forecasted</v>
      </c>
    </row>
    <row r="185" spans="1:14" ht="38.25" hidden="1">
      <c r="B185" s="39"/>
      <c r="E185" s="132" t="s">
        <v>1596</v>
      </c>
      <c r="F185" s="22" t="s">
        <v>1597</v>
      </c>
      <c r="G185" s="124"/>
      <c r="H185" s="22" t="s">
        <v>1598</v>
      </c>
      <c r="K185" s="22" t="str">
        <f t="shared" si="5"/>
        <v>Not Forecasted</v>
      </c>
      <c r="L185" s="22" t="str">
        <f>IF(ISNUMBER(VLOOKUP(A185,'T&amp;M Details'!D:D,1,0)),"Forecasted","Not Forecasted")</f>
        <v>Not Forecasted</v>
      </c>
      <c r="M185" s="22" t="str">
        <f>IF(ISNUMBER(VLOOKUP(IBM_PO5[[#This Row],[PO'#]],'Fixed Price Details'!D:D,1,0)),"Forecasted","Not Forecasted")</f>
        <v>Not Forecasted</v>
      </c>
      <c r="N185" s="25" t="s">
        <v>1568</v>
      </c>
    </row>
    <row r="186" spans="1:14" hidden="1">
      <c r="A186" s="54">
        <v>9500310059</v>
      </c>
      <c r="B186" s="39"/>
      <c r="C186" s="22" t="s">
        <v>1599</v>
      </c>
      <c r="D186" s="40" t="s">
        <v>511</v>
      </c>
      <c r="E186" s="39" t="s">
        <v>1600</v>
      </c>
      <c r="F186" s="22" t="s">
        <v>1455</v>
      </c>
      <c r="G186" s="124">
        <v>45078</v>
      </c>
      <c r="I186" s="22" t="s">
        <v>1261</v>
      </c>
      <c r="K186" s="22" t="str">
        <f t="shared" si="5"/>
        <v>Not Forecasted</v>
      </c>
      <c r="L186" s="22" t="str">
        <f>IF(ISNUMBER(VLOOKUP(A186,'T&amp;M Details'!D:D,1,0)),"Forecasted","Not Forecasted")</f>
        <v>Not Forecasted</v>
      </c>
      <c r="M186" s="22" t="str">
        <f>IF(ISNUMBER(VLOOKUP(IBM_PO5[[#This Row],[PO'#]],'Fixed Price Details'!D:D,1,0)),"Forecasted","Not Forecasted")</f>
        <v>Not Forecasted</v>
      </c>
    </row>
    <row r="187" spans="1:14" hidden="1">
      <c r="A187" s="54">
        <v>9500302560</v>
      </c>
      <c r="B187" s="39">
        <v>9500019463</v>
      </c>
      <c r="C187" s="22" t="s">
        <v>1601</v>
      </c>
      <c r="D187" s="40" t="s">
        <v>1371</v>
      </c>
      <c r="G187" s="124">
        <v>45079</v>
      </c>
      <c r="H187" s="22" t="s">
        <v>1602</v>
      </c>
      <c r="I187" s="22" t="s">
        <v>1246</v>
      </c>
      <c r="K187" s="22" t="str">
        <f t="shared" si="5"/>
        <v>Not Forecasted</v>
      </c>
      <c r="L187" s="22" t="str">
        <f>IF(ISNUMBER(VLOOKUP(A187,'T&amp;M Details'!D:D,1,0)),"Forecasted","Not Forecasted")</f>
        <v>Not Forecasted</v>
      </c>
      <c r="M187" s="22" t="str">
        <f>IF(ISNUMBER(VLOOKUP(IBM_PO5[[#This Row],[PO'#]],'Fixed Price Details'!D:D,1,0)),"Forecasted","Not Forecasted")</f>
        <v>Not Forecasted</v>
      </c>
    </row>
    <row r="188" spans="1:14" hidden="1">
      <c r="A188" s="54">
        <v>9500302564</v>
      </c>
      <c r="B188" s="39">
        <v>9500019648</v>
      </c>
      <c r="C188" s="22" t="s">
        <v>1603</v>
      </c>
      <c r="D188" s="40" t="s">
        <v>1371</v>
      </c>
      <c r="G188" s="124">
        <v>45079</v>
      </c>
      <c r="H188" s="22" t="s">
        <v>1602</v>
      </c>
      <c r="I188" s="22" t="s">
        <v>1246</v>
      </c>
      <c r="K188" s="22" t="str">
        <f t="shared" si="5"/>
        <v>Not Forecasted</v>
      </c>
      <c r="L188" s="22" t="str">
        <f>IF(ISNUMBER(VLOOKUP(A188,'T&amp;M Details'!D:D,1,0)),"Forecasted","Not Forecasted")</f>
        <v>Not Forecasted</v>
      </c>
      <c r="M188" s="22" t="str">
        <f>IF(ISNUMBER(VLOOKUP(IBM_PO5[[#This Row],[PO'#]],'Fixed Price Details'!D:D,1,0)),"Forecasted","Not Forecasted")</f>
        <v>Not Forecasted</v>
      </c>
    </row>
    <row r="189" spans="1:14" hidden="1">
      <c r="A189" s="54">
        <v>9500302568</v>
      </c>
      <c r="B189" s="39">
        <v>9500019683</v>
      </c>
      <c r="C189" s="22" t="s">
        <v>1604</v>
      </c>
      <c r="D189" s="40" t="s">
        <v>1371</v>
      </c>
      <c r="G189" s="124">
        <v>45079</v>
      </c>
      <c r="H189" s="22" t="s">
        <v>1602</v>
      </c>
      <c r="I189" s="22" t="s">
        <v>1246</v>
      </c>
      <c r="K189" s="22" t="str">
        <f t="shared" si="5"/>
        <v>Not Forecasted</v>
      </c>
      <c r="L189" s="22" t="str">
        <f>IF(ISNUMBER(VLOOKUP(A189,'T&amp;M Details'!D:D,1,0)),"Forecasted","Not Forecasted")</f>
        <v>Not Forecasted</v>
      </c>
      <c r="M189" s="22" t="str">
        <f>IF(ISNUMBER(VLOOKUP(IBM_PO5[[#This Row],[PO'#]],'Fixed Price Details'!D:D,1,0)),"Forecasted","Not Forecasted")</f>
        <v>Not Forecasted</v>
      </c>
    </row>
    <row r="190" spans="1:14" ht="25.5" hidden="1">
      <c r="A190" s="54">
        <v>9500302570</v>
      </c>
      <c r="B190" s="39"/>
      <c r="C190" s="22" t="s">
        <v>1605</v>
      </c>
      <c r="D190" s="40" t="s">
        <v>1371</v>
      </c>
      <c r="G190" s="124">
        <v>45079</v>
      </c>
      <c r="H190" s="22" t="s">
        <v>1606</v>
      </c>
      <c r="I190" s="22" t="s">
        <v>1246</v>
      </c>
      <c r="K190" s="22" t="str">
        <f t="shared" ref="K190:K193" si="6">IF((L190=M190),"Not Forecasted","Forecasted")</f>
        <v>Not Forecasted</v>
      </c>
      <c r="L190" s="22" t="str">
        <f>IF(ISNUMBER(VLOOKUP(A190,'T&amp;M Details'!D:D,1,0)),"Forecasted","Not Forecasted")</f>
        <v>Not Forecasted</v>
      </c>
      <c r="M190" s="22" t="str">
        <f>IF(ISNUMBER(VLOOKUP(IBM_PO5[[#This Row],[PO'#]],'Fixed Price Details'!D:D,1,0)),"Forecasted","Not Forecasted")</f>
        <v>Not Forecasted</v>
      </c>
      <c r="N190" s="25" t="s">
        <v>1568</v>
      </c>
    </row>
    <row r="191" spans="1:14" ht="25.5" hidden="1">
      <c r="A191" s="54">
        <v>9500334078</v>
      </c>
      <c r="B191" s="39">
        <v>9500256178</v>
      </c>
      <c r="C191" s="22" t="s">
        <v>1607</v>
      </c>
      <c r="D191" s="40" t="s">
        <v>1608</v>
      </c>
      <c r="E191" s="39">
        <v>2351818</v>
      </c>
      <c r="F191" s="22" t="s">
        <v>1583</v>
      </c>
      <c r="G191" s="124">
        <v>45105</v>
      </c>
      <c r="I191" s="22" t="s">
        <v>1261</v>
      </c>
      <c r="K191" s="22" t="str">
        <f t="shared" si="6"/>
        <v>Not Forecasted</v>
      </c>
      <c r="L191" s="22" t="str">
        <f>IF(ISNUMBER(VLOOKUP(A191,'T&amp;M Details'!D:D,1,0)),"Forecasted","Not Forecasted")</f>
        <v>Not Forecasted</v>
      </c>
      <c r="M191" s="22" t="str">
        <f>IF(ISNUMBER(VLOOKUP(IBM_PO5[[#This Row],[PO'#]],'Fixed Price Details'!D:D,1,0)),"Forecasted","Not Forecasted")</f>
        <v>Not Forecasted</v>
      </c>
      <c r="N191" s="25" t="s">
        <v>1568</v>
      </c>
    </row>
    <row r="192" spans="1:14" ht="25.5" hidden="1">
      <c r="A192" s="54">
        <v>9500334033</v>
      </c>
      <c r="B192" s="39">
        <v>9500256175</v>
      </c>
      <c r="C192" s="22" t="s">
        <v>1609</v>
      </c>
      <c r="D192" s="40" t="s">
        <v>1608</v>
      </c>
      <c r="E192" s="39">
        <v>2351818</v>
      </c>
      <c r="F192" s="22" t="s">
        <v>1580</v>
      </c>
      <c r="G192" s="124">
        <v>45105</v>
      </c>
      <c r="I192" s="22" t="s">
        <v>1261</v>
      </c>
      <c r="K192" s="22" t="str">
        <f t="shared" si="6"/>
        <v>Not Forecasted</v>
      </c>
      <c r="L192" s="22" t="str">
        <f>IF(ISNUMBER(VLOOKUP(A192,'T&amp;M Details'!D:D,1,0)),"Forecasted","Not Forecasted")</f>
        <v>Not Forecasted</v>
      </c>
      <c r="M192" s="22" t="str">
        <f>IF(ISNUMBER(VLOOKUP(IBM_PO5[[#This Row],[PO'#]],'Fixed Price Details'!D:D,1,0)),"Forecasted","Not Forecasted")</f>
        <v>Not Forecasted</v>
      </c>
    </row>
    <row r="193" spans="1:14" hidden="1">
      <c r="A193" s="54">
        <v>9500330120</v>
      </c>
      <c r="B193" s="39"/>
      <c r="C193" s="22" t="s">
        <v>1610</v>
      </c>
      <c r="D193" s="40" t="s">
        <v>1307</v>
      </c>
      <c r="E193" s="39" t="s">
        <v>1611</v>
      </c>
      <c r="G193" s="124" t="s">
        <v>1612</v>
      </c>
      <c r="K193" s="22" t="str">
        <f t="shared" si="6"/>
        <v>Not Forecasted</v>
      </c>
      <c r="L193" s="22" t="str">
        <f>IF(ISNUMBER(VLOOKUP(A193,'T&amp;M Details'!D:D,1,0)),"Forecasted","Not Forecasted")</f>
        <v>Not Forecasted</v>
      </c>
      <c r="M193" s="22" t="str">
        <f>IF(ISNUMBER(VLOOKUP(IBM_PO5[[#This Row],[PO'#]],'Fixed Price Details'!D:D,1,0)),"Forecasted","Not Forecasted")</f>
        <v>Not Forecasted</v>
      </c>
      <c r="N193" s="25" t="s">
        <v>1568</v>
      </c>
    </row>
    <row r="194" spans="1:14" hidden="1">
      <c r="A194" s="54">
        <v>9500324651</v>
      </c>
      <c r="B194" s="39"/>
      <c r="C194" s="22" t="s">
        <v>1613</v>
      </c>
      <c r="D194" s="40" t="s">
        <v>362</v>
      </c>
      <c r="F194" s="22" t="s">
        <v>1518</v>
      </c>
      <c r="G194" s="124">
        <v>45113</v>
      </c>
      <c r="I194" s="22" t="s">
        <v>1261</v>
      </c>
      <c r="K194" s="22" t="str">
        <f>IF((L194=M194),"Not Forecasted","Forecasted")</f>
        <v>Not Forecasted</v>
      </c>
      <c r="L194" s="22" t="str">
        <f>IF(ISNUMBER(VLOOKUP(A194,'T&amp;M Details'!D:D,1,0)),"Forecasted","Not Forecasted")</f>
        <v>Not Forecasted</v>
      </c>
      <c r="M194" s="22" t="str">
        <f>IF(ISNUMBER(VLOOKUP(IBM_PO5[[#This Row],[PO'#]],'Fixed Price Details'!D:D,1,0)),"Forecasted","Not Forecasted")</f>
        <v>Not Forecasted</v>
      </c>
    </row>
    <row r="195" spans="1:14" hidden="1">
      <c r="A195" s="54" t="s">
        <v>1614</v>
      </c>
      <c r="B195" s="39"/>
      <c r="C195" s="22" t="s">
        <v>1615</v>
      </c>
      <c r="D195" s="40" t="s">
        <v>1616</v>
      </c>
      <c r="F195" s="22" t="s">
        <v>1455</v>
      </c>
      <c r="G195" s="134" t="s">
        <v>1617</v>
      </c>
      <c r="K195" s="22" t="str">
        <f t="shared" ref="K195:K211" si="7">IF((L195=M195),"Not Forecasted","Forecasted")</f>
        <v>Not Forecasted</v>
      </c>
      <c r="L195" s="22" t="str">
        <f>IF(ISNUMBER(VLOOKUP(A195,'T&amp;M Details'!D:D,1,0)),"Forecasted","Not Forecasted")</f>
        <v>Not Forecasted</v>
      </c>
      <c r="M195" s="22" t="str">
        <f>IF(ISNUMBER(VLOOKUP(IBM_PO5[[#This Row],[PO'#]],'Fixed Price Details'!D:D,1,0)),"Forecasted","Not Forecasted")</f>
        <v>Not Forecasted</v>
      </c>
    </row>
    <row r="196" spans="1:14" hidden="1">
      <c r="A196" s="54" t="s">
        <v>1618</v>
      </c>
      <c r="B196" s="39"/>
      <c r="C196" s="22" t="s">
        <v>1619</v>
      </c>
      <c r="D196" s="40" t="s">
        <v>1616</v>
      </c>
      <c r="E196" s="39">
        <v>2351818</v>
      </c>
      <c r="F196" s="22" t="s">
        <v>1459</v>
      </c>
      <c r="G196" s="134" t="s">
        <v>1617</v>
      </c>
      <c r="K196" s="22" t="str">
        <f t="shared" si="7"/>
        <v>Not Forecasted</v>
      </c>
      <c r="L196" s="22" t="str">
        <f>IF(ISNUMBER(VLOOKUP(A196,'T&amp;M Details'!D:D,1,0)),"Forecasted","Not Forecasted")</f>
        <v>Not Forecasted</v>
      </c>
      <c r="M196" s="22" t="str">
        <f>IF(ISNUMBER(VLOOKUP(IBM_PO5[[#This Row],[PO'#]],'Fixed Price Details'!D:D,1,0)),"Forecasted","Not Forecasted")</f>
        <v>Not Forecasted</v>
      </c>
    </row>
    <row r="197" spans="1:14" hidden="1">
      <c r="A197" s="54" t="s">
        <v>1620</v>
      </c>
      <c r="B197" s="39"/>
      <c r="C197" s="22" t="s">
        <v>1621</v>
      </c>
      <c r="D197" s="40" t="s">
        <v>1622</v>
      </c>
      <c r="E197" s="39">
        <v>2340693</v>
      </c>
      <c r="G197" s="134" t="s">
        <v>1617</v>
      </c>
      <c r="K197" s="22" t="str">
        <f t="shared" si="7"/>
        <v>Not Forecasted</v>
      </c>
      <c r="L197" s="22" t="str">
        <f>IF(ISNUMBER(VLOOKUP(A197,'T&amp;M Details'!D:D,1,0)),"Forecasted","Not Forecasted")</f>
        <v>Not Forecasted</v>
      </c>
      <c r="M197" s="22" t="str">
        <f>IF(ISNUMBER(VLOOKUP(IBM_PO5[[#This Row],[PO'#]],'Fixed Price Details'!D:D,1,0)),"Forecasted","Not Forecasted")</f>
        <v>Not Forecasted</v>
      </c>
    </row>
    <row r="198" spans="1:14" hidden="1">
      <c r="A198" s="54">
        <v>9500349657</v>
      </c>
      <c r="B198" s="39">
        <v>9500184020</v>
      </c>
      <c r="C198" s="22" t="s">
        <v>1623</v>
      </c>
      <c r="D198" s="40" t="s">
        <v>1624</v>
      </c>
      <c r="F198" s="22" t="s">
        <v>1335</v>
      </c>
      <c r="G198" s="124" t="s">
        <v>1617</v>
      </c>
      <c r="H198" s="22" t="s">
        <v>1625</v>
      </c>
      <c r="I198" s="22" t="s">
        <v>1261</v>
      </c>
      <c r="K198" s="22" t="str">
        <f t="shared" si="7"/>
        <v>Not Forecasted</v>
      </c>
      <c r="L198" s="22" t="str">
        <f>IF(ISNUMBER(VLOOKUP(A198,'T&amp;M Details'!D:D,1,0)),"Forecasted","Not Forecasted")</f>
        <v>Not Forecasted</v>
      </c>
      <c r="M198" s="22" t="str">
        <f>IF(ISNUMBER(VLOOKUP(IBM_PO5[[#This Row],[PO'#]],'Fixed Price Details'!D:D,1,0)),"Forecasted","Not Forecasted")</f>
        <v>Not Forecasted</v>
      </c>
    </row>
    <row r="199" spans="1:14" hidden="1">
      <c r="A199" s="54">
        <v>9500353689</v>
      </c>
      <c r="B199" s="39">
        <v>9500175142</v>
      </c>
      <c r="C199" s="22" t="s">
        <v>1626</v>
      </c>
      <c r="D199" s="40" t="s">
        <v>1513</v>
      </c>
      <c r="E199" s="39">
        <v>2351818</v>
      </c>
      <c r="F199" s="22" t="s">
        <v>1472</v>
      </c>
      <c r="G199" s="124">
        <v>45121</v>
      </c>
      <c r="I199" s="22" t="s">
        <v>1261</v>
      </c>
      <c r="K199" s="22" t="str">
        <f t="shared" si="7"/>
        <v>Not Forecasted</v>
      </c>
      <c r="L199" s="22" t="str">
        <f>IF(ISNUMBER(VLOOKUP(A199,'T&amp;M Details'!D:D,1,0)),"Forecasted","Not Forecasted")</f>
        <v>Not Forecasted</v>
      </c>
      <c r="M199" s="22" t="str">
        <f>IF(ISNUMBER(VLOOKUP(IBM_PO5[[#This Row],[PO'#]],'Fixed Price Details'!D:D,1,0)),"Forecasted","Not Forecasted")</f>
        <v>Not Forecasted</v>
      </c>
    </row>
    <row r="200" spans="1:14" ht="25.5" hidden="1">
      <c r="A200" s="54">
        <v>9500353733</v>
      </c>
      <c r="B200" s="39"/>
      <c r="C200" s="22" t="s">
        <v>1627</v>
      </c>
      <c r="D200" s="40" t="s">
        <v>335</v>
      </c>
      <c r="F200" s="22" t="s">
        <v>1518</v>
      </c>
      <c r="G200" s="134" t="s">
        <v>1628</v>
      </c>
      <c r="K200" s="22" t="str">
        <f t="shared" si="7"/>
        <v>Not Forecasted</v>
      </c>
      <c r="L200" s="22" t="str">
        <f>IF(ISNUMBER(VLOOKUP(A200,'T&amp;M Details'!D:D,1,0)),"Forecasted","Not Forecasted")</f>
        <v>Not Forecasted</v>
      </c>
      <c r="M200" s="22" t="str">
        <f>IF(ISNUMBER(VLOOKUP(IBM_PO5[[#This Row],[PO'#]],'Fixed Price Details'!D:D,1,0)),"Forecasted","Not Forecasted")</f>
        <v>Not Forecasted</v>
      </c>
    </row>
    <row r="201" spans="1:14" ht="25.5" hidden="1">
      <c r="A201" s="54">
        <v>9500353679</v>
      </c>
      <c r="B201" s="39"/>
      <c r="C201" s="22" t="s">
        <v>1629</v>
      </c>
      <c r="D201" s="40" t="s">
        <v>335</v>
      </c>
      <c r="F201" s="22" t="s">
        <v>1518</v>
      </c>
      <c r="G201" s="134" t="s">
        <v>1628</v>
      </c>
      <c r="K201" s="22" t="str">
        <f t="shared" si="7"/>
        <v>Not Forecasted</v>
      </c>
      <c r="L201" s="22" t="str">
        <f>IF(ISNUMBER(VLOOKUP(A201,'T&amp;M Details'!D:D,1,0)),"Forecasted","Not Forecasted")</f>
        <v>Not Forecasted</v>
      </c>
      <c r="M201" s="22" t="str">
        <f>IF(ISNUMBER(VLOOKUP(IBM_PO5[[#This Row],[PO'#]],'Fixed Price Details'!D:D,1,0)),"Forecasted","Not Forecasted")</f>
        <v>Not Forecasted</v>
      </c>
    </row>
    <row r="202" spans="1:14" ht="25.5" hidden="1">
      <c r="A202" s="54">
        <v>9500353668</v>
      </c>
      <c r="B202" s="39"/>
      <c r="C202" s="22" t="s">
        <v>1630</v>
      </c>
      <c r="D202" s="40" t="s">
        <v>335</v>
      </c>
      <c r="F202" s="22" t="s">
        <v>1518</v>
      </c>
      <c r="G202" s="134" t="s">
        <v>1628</v>
      </c>
      <c r="K202" s="22" t="str">
        <f t="shared" si="7"/>
        <v>Not Forecasted</v>
      </c>
      <c r="L202" s="22" t="str">
        <f>IF(ISNUMBER(VLOOKUP(A202,'T&amp;M Details'!D:D,1,0)),"Forecasted","Not Forecasted")</f>
        <v>Not Forecasted</v>
      </c>
      <c r="M202" s="22" t="str">
        <f>IF(ISNUMBER(VLOOKUP(IBM_PO5[[#This Row],[PO'#]],'Fixed Price Details'!D:D,1,0)),"Forecasted","Not Forecasted")</f>
        <v>Not Forecasted</v>
      </c>
    </row>
    <row r="203" spans="1:14" ht="25.5" hidden="1">
      <c r="A203" s="54">
        <v>9500359116</v>
      </c>
      <c r="B203" s="39"/>
      <c r="C203" s="22" t="s">
        <v>1631</v>
      </c>
      <c r="D203" s="40" t="s">
        <v>401</v>
      </c>
      <c r="G203" s="124">
        <v>45134</v>
      </c>
      <c r="H203" s="22" t="s">
        <v>1632</v>
      </c>
      <c r="I203" s="22" t="s">
        <v>1465</v>
      </c>
      <c r="K203" s="22" t="str">
        <f t="shared" si="7"/>
        <v>Not Forecasted</v>
      </c>
      <c r="L203" s="22" t="str">
        <f>IF(ISNUMBER(VLOOKUP(A203,'T&amp;M Details'!D:D,1,0)),"Forecasted","Not Forecasted")</f>
        <v>Not Forecasted</v>
      </c>
      <c r="M203" s="22" t="str">
        <f>IF(ISNUMBER(VLOOKUP(IBM_PO5[[#This Row],[PO'#]],'Fixed Price Details'!D:D,1,0)),"Forecasted","Not Forecasted")</f>
        <v>Not Forecasted</v>
      </c>
    </row>
    <row r="204" spans="1:14" hidden="1">
      <c r="A204" s="54">
        <v>9500367262</v>
      </c>
      <c r="B204" s="39"/>
      <c r="C204" s="22" t="s">
        <v>1633</v>
      </c>
      <c r="D204" s="40" t="s">
        <v>277</v>
      </c>
      <c r="F204" s="22" t="s">
        <v>1518</v>
      </c>
      <c r="G204" s="124">
        <v>45138</v>
      </c>
      <c r="H204" s="22" t="s">
        <v>1634</v>
      </c>
      <c r="I204" s="22" t="s">
        <v>1261</v>
      </c>
      <c r="K204" s="22" t="str">
        <f t="shared" si="7"/>
        <v>Not Forecasted</v>
      </c>
      <c r="L204" s="22" t="str">
        <f>IF(ISNUMBER(VLOOKUP(A204,'T&amp;M Details'!D:D,1,0)),"Forecasted","Not Forecasted")</f>
        <v>Not Forecasted</v>
      </c>
      <c r="M204" s="22" t="str">
        <f>IF(ISNUMBER(VLOOKUP(IBM_PO5[[#This Row],[PO'#]],'Fixed Price Details'!D:D,1,0)),"Forecasted","Not Forecasted")</f>
        <v>Not Forecasted</v>
      </c>
    </row>
    <row r="205" spans="1:14" ht="25.5" hidden="1">
      <c r="A205" s="54" t="s">
        <v>1635</v>
      </c>
      <c r="B205" s="39"/>
      <c r="C205" s="22" t="s">
        <v>1636</v>
      </c>
      <c r="D205" s="40" t="s">
        <v>335</v>
      </c>
      <c r="F205" s="22" t="s">
        <v>1335</v>
      </c>
      <c r="G205" s="124">
        <v>45140</v>
      </c>
      <c r="K205" s="22" t="str">
        <f t="shared" si="7"/>
        <v>Not Forecasted</v>
      </c>
      <c r="L205" s="22" t="str">
        <f>IF(ISNUMBER(VLOOKUP(A205,'T&amp;M Details'!D:D,1,0)),"Forecasted","Not Forecasted")</f>
        <v>Not Forecasted</v>
      </c>
      <c r="M205" s="22" t="str">
        <f>IF(ISNUMBER(VLOOKUP(IBM_PO5[[#This Row],[PO'#]],'Fixed Price Details'!D:D,1,0)),"Forecasted","Not Forecasted")</f>
        <v>Not Forecasted</v>
      </c>
    </row>
    <row r="206" spans="1:14" ht="25.5" hidden="1">
      <c r="A206" s="54" t="s">
        <v>1637</v>
      </c>
      <c r="B206" s="39"/>
      <c r="C206" s="54" t="s">
        <v>1638</v>
      </c>
      <c r="D206" s="40" t="s">
        <v>335</v>
      </c>
      <c r="F206" s="54" t="s">
        <v>1451</v>
      </c>
      <c r="G206" s="124">
        <v>45140</v>
      </c>
      <c r="K206" s="22" t="str">
        <f t="shared" si="7"/>
        <v>Not Forecasted</v>
      </c>
      <c r="L206" s="22" t="str">
        <f>IF(ISNUMBER(VLOOKUP(A206,'T&amp;M Details'!D:D,1,0)),"Forecasted","Not Forecasted")</f>
        <v>Not Forecasted</v>
      </c>
      <c r="M206" s="22" t="str">
        <f>IF(ISNUMBER(VLOOKUP(IBM_PO5[[#This Row],[PO'#]],'Fixed Price Details'!D:D,1,0)),"Forecasted","Not Forecasted")</f>
        <v>Not Forecasted</v>
      </c>
    </row>
    <row r="207" spans="1:14" hidden="1">
      <c r="A207" s="54">
        <v>9500350541</v>
      </c>
      <c r="B207" s="39"/>
      <c r="C207" s="22" t="s">
        <v>1639</v>
      </c>
      <c r="D207" s="40" t="s">
        <v>1616</v>
      </c>
      <c r="F207" s="22" t="s">
        <v>1518</v>
      </c>
      <c r="G207" s="134" t="s">
        <v>1640</v>
      </c>
      <c r="K207" s="22" t="str">
        <f t="shared" si="7"/>
        <v>Not Forecasted</v>
      </c>
      <c r="L207" s="22" t="str">
        <f>IF(ISNUMBER(VLOOKUP(A207,'T&amp;M Details'!D:D,1,0)),"Forecasted","Not Forecasted")</f>
        <v>Not Forecasted</v>
      </c>
      <c r="M207" s="22" t="str">
        <f>IF(ISNUMBER(VLOOKUP(IBM_PO5[[#This Row],[PO'#]],'Fixed Price Details'!D:D,1,0)),"Forecasted","Not Forecasted")</f>
        <v>Not Forecasted</v>
      </c>
    </row>
    <row r="208" spans="1:14" hidden="1">
      <c r="A208" s="54" t="s">
        <v>1641</v>
      </c>
      <c r="B208" s="39"/>
      <c r="C208" s="22" t="s">
        <v>1642</v>
      </c>
      <c r="D208" s="40" t="s">
        <v>1616</v>
      </c>
      <c r="E208" s="39">
        <v>2340694</v>
      </c>
      <c r="G208" s="134" t="s">
        <v>1640</v>
      </c>
      <c r="K208" s="22" t="str">
        <f t="shared" si="7"/>
        <v>Not Forecasted</v>
      </c>
      <c r="L208" s="22" t="str">
        <f>IF(ISNUMBER(VLOOKUP(A208,'T&amp;M Details'!D:D,1,0)),"Forecasted","Not Forecasted")</f>
        <v>Not Forecasted</v>
      </c>
      <c r="M208" s="22" t="str">
        <f>IF(ISNUMBER(VLOOKUP(IBM_PO5[[#This Row],[PO'#]],'Fixed Price Details'!D:D,1,0)),"Forecasted","Not Forecasted")</f>
        <v>Not Forecasted</v>
      </c>
    </row>
    <row r="209" spans="1:13" hidden="1">
      <c r="A209" s="54">
        <v>9500342399</v>
      </c>
      <c r="B209" s="39"/>
      <c r="C209" s="22" t="s">
        <v>1643</v>
      </c>
      <c r="D209" s="40" t="s">
        <v>440</v>
      </c>
      <c r="F209" s="22" t="s">
        <v>1541</v>
      </c>
      <c r="G209" s="134">
        <v>45141</v>
      </c>
      <c r="I209" s="22" t="s">
        <v>1465</v>
      </c>
      <c r="K209" s="22" t="str">
        <f t="shared" si="7"/>
        <v>Not Forecasted</v>
      </c>
      <c r="L209" s="22" t="str">
        <f>IF(ISNUMBER(VLOOKUP(A209,'T&amp;M Details'!D:D,1,0)),"Forecasted","Not Forecasted")</f>
        <v>Not Forecasted</v>
      </c>
      <c r="M209" s="22" t="str">
        <f>IF(ISNUMBER(VLOOKUP(IBM_PO5[[#This Row],[PO'#]],'Fixed Price Details'!D:D,1,0)),"Forecasted","Not Forecasted")</f>
        <v>Not Forecasted</v>
      </c>
    </row>
    <row r="210" spans="1:13" hidden="1">
      <c r="A210" s="54" t="s">
        <v>1644</v>
      </c>
      <c r="B210" s="39"/>
      <c r="C210" s="22" t="s">
        <v>1643</v>
      </c>
      <c r="D210" s="40" t="s">
        <v>440</v>
      </c>
      <c r="F210" s="22" t="s">
        <v>1541</v>
      </c>
      <c r="G210" s="134">
        <v>45141</v>
      </c>
      <c r="I210" s="22" t="s">
        <v>1465</v>
      </c>
      <c r="K210" s="22" t="str">
        <f t="shared" si="7"/>
        <v>Not Forecasted</v>
      </c>
      <c r="L210" s="22" t="str">
        <f>IF(ISNUMBER(VLOOKUP(A210,'T&amp;M Details'!D:D,1,0)),"Forecasted","Not Forecasted")</f>
        <v>Not Forecasted</v>
      </c>
      <c r="M210" s="22" t="str">
        <f>IF(ISNUMBER(VLOOKUP(IBM_PO5[[#This Row],[PO'#]],'Fixed Price Details'!D:D,1,0)),"Forecasted","Not Forecasted")</f>
        <v>Not Forecasted</v>
      </c>
    </row>
    <row r="211" spans="1:13" ht="25.5" hidden="1">
      <c r="A211" s="54">
        <v>9500395810</v>
      </c>
      <c r="B211" s="39"/>
      <c r="C211" s="22" t="s">
        <v>1645</v>
      </c>
      <c r="D211" s="40" t="s">
        <v>362</v>
      </c>
      <c r="F211" s="22" t="s">
        <v>1646</v>
      </c>
      <c r="G211" s="124">
        <v>45167</v>
      </c>
      <c r="H211" s="22" t="s">
        <v>1647</v>
      </c>
      <c r="I211" s="22" t="s">
        <v>1261</v>
      </c>
      <c r="K211" s="22" t="str">
        <f t="shared" si="7"/>
        <v>Not Forecasted</v>
      </c>
      <c r="L211" s="22" t="str">
        <f>IF(ISNUMBER(VLOOKUP(A211,'T&amp;M Details'!D:D,1,0)),"Forecasted","Not Forecasted")</f>
        <v>Not Forecasted</v>
      </c>
      <c r="M211" s="22" t="str">
        <f>IF(ISNUMBER(VLOOKUP(IBM_PO5[[#This Row],[PO'#]],'Fixed Price Details'!D:D,1,0)),"Forecasted","Not Forecasted")</f>
        <v>Not Forecasted</v>
      </c>
    </row>
    <row r="212" spans="1:13" hidden="1">
      <c r="A212" s="54">
        <v>9500395705</v>
      </c>
      <c r="B212" s="39"/>
      <c r="C212" s="22" t="s">
        <v>1648</v>
      </c>
      <c r="D212" s="40" t="s">
        <v>277</v>
      </c>
      <c r="F212" s="22" t="s">
        <v>1649</v>
      </c>
      <c r="G212" s="124">
        <v>45167</v>
      </c>
      <c r="H212" s="22" t="s">
        <v>1650</v>
      </c>
      <c r="I212" s="22" t="s">
        <v>1261</v>
      </c>
      <c r="K212" s="22" t="str">
        <f t="shared" ref="K212:K213" si="8">IF((L212=M212),"Not Forecasted","Forecasted")</f>
        <v>Not Forecasted</v>
      </c>
      <c r="L212" s="22" t="str">
        <f>IF(ISNUMBER(VLOOKUP(A212,'T&amp;M Details'!D:D,1,0)),"Forecasted","Not Forecasted")</f>
        <v>Not Forecasted</v>
      </c>
      <c r="M212" s="22" t="str">
        <f>IF(ISNUMBER(VLOOKUP(IBM_PO5[[#This Row],[PO'#]],'Fixed Price Details'!D:D,1,0)),"Forecasted","Not Forecasted")</f>
        <v>Not Forecasted</v>
      </c>
    </row>
    <row r="213" spans="1:13" ht="25.5" hidden="1">
      <c r="A213" s="54">
        <v>9500380712</v>
      </c>
      <c r="B213" s="39" t="s">
        <v>1651</v>
      </c>
      <c r="C213" s="22" t="s">
        <v>1652</v>
      </c>
      <c r="D213" s="40" t="s">
        <v>1653</v>
      </c>
      <c r="F213" s="22" t="s">
        <v>1335</v>
      </c>
      <c r="G213" s="124">
        <v>45183</v>
      </c>
      <c r="H213" s="22" t="s">
        <v>1654</v>
      </c>
      <c r="I213" s="22" t="s">
        <v>1261</v>
      </c>
      <c r="K213" s="22" t="str">
        <f t="shared" si="8"/>
        <v>Not Forecasted</v>
      </c>
      <c r="L213" s="22" t="str">
        <f>IF(ISNUMBER(VLOOKUP(A213,'T&amp;M Details'!D:D,1,0)),"Forecasted","Not Forecasted")</f>
        <v>Not Forecasted</v>
      </c>
      <c r="M213" s="22" t="str">
        <f>IF(ISNUMBER(VLOOKUP(IBM_PO5[[#This Row],[PO'#]],'Fixed Price Details'!D:D,1,0)),"Forecasted","Not Forecasted")</f>
        <v>Not Forecasted</v>
      </c>
    </row>
    <row r="214" spans="1:13" ht="25.5" hidden="1">
      <c r="A214" s="54">
        <v>9500434473</v>
      </c>
      <c r="B214" s="39" t="s">
        <v>1655</v>
      </c>
      <c r="C214" s="22" t="s">
        <v>1656</v>
      </c>
      <c r="D214" s="40" t="s">
        <v>280</v>
      </c>
      <c r="E214" s="39">
        <v>2351818</v>
      </c>
      <c r="F214" s="22" t="s">
        <v>1580</v>
      </c>
      <c r="G214" s="124">
        <v>45205</v>
      </c>
      <c r="I214" s="22" t="s">
        <v>1261</v>
      </c>
      <c r="K214" s="22" t="str">
        <f t="shared" ref="K214:K222" si="9">IF((L214=M214),"Not Forecasted","Forecasted")</f>
        <v>Not Forecasted</v>
      </c>
      <c r="L214" s="22" t="str">
        <f>IF(ISNUMBER(VLOOKUP(A214,'T&amp;M Details'!D:D,1,0)),"Forecasted","Not Forecasted")</f>
        <v>Not Forecasted</v>
      </c>
      <c r="M214" s="22" t="str">
        <f>IF(ISNUMBER(VLOOKUP(IBM_PO5[[#This Row],[PO'#]],'Fixed Price Details'!D:D,1,0)),"Forecasted","Not Forecasted")</f>
        <v>Not Forecasted</v>
      </c>
    </row>
    <row r="215" spans="1:13" hidden="1">
      <c r="A215" s="54">
        <v>9500395813</v>
      </c>
      <c r="B215" s="39"/>
      <c r="C215" s="22" t="s">
        <v>1657</v>
      </c>
      <c r="D215" s="40" t="s">
        <v>1397</v>
      </c>
      <c r="E215" s="39">
        <v>2351818</v>
      </c>
      <c r="F215" s="22" t="s">
        <v>1658</v>
      </c>
      <c r="G215" s="124">
        <v>45208</v>
      </c>
      <c r="H215" s="22" t="s">
        <v>1659</v>
      </c>
      <c r="I215" s="22" t="s">
        <v>1261</v>
      </c>
      <c r="K215" s="22" t="str">
        <f t="shared" si="9"/>
        <v>Not Forecasted</v>
      </c>
      <c r="L215" s="22" t="str">
        <f>IF(ISNUMBER(VLOOKUP(A215,'T&amp;M Details'!D:D,1,0)),"Forecasted","Not Forecasted")</f>
        <v>Not Forecasted</v>
      </c>
      <c r="M215" s="22" t="str">
        <f>IF(ISNUMBER(VLOOKUP(IBM_PO5[[#This Row],[PO'#]],'Fixed Price Details'!D:D,1,0)),"Forecasted","Not Forecasted")</f>
        <v>Not Forecasted</v>
      </c>
    </row>
    <row r="216" spans="1:13" ht="15.75" hidden="1">
      <c r="A216" s="135">
        <v>9500428914</v>
      </c>
      <c r="B216" s="39"/>
      <c r="C216" s="22" t="s">
        <v>1660</v>
      </c>
      <c r="D216" s="40" t="s">
        <v>1307</v>
      </c>
      <c r="E216" s="39">
        <v>2340693</v>
      </c>
      <c r="G216" s="124">
        <v>45199</v>
      </c>
      <c r="K216" s="22" t="str">
        <f t="shared" si="9"/>
        <v>Not Forecasted</v>
      </c>
      <c r="L216" s="22" t="str">
        <f>IF(ISNUMBER(VLOOKUP(A216,'T&amp;M Details'!D:D,1,0)),"Forecasted","Not Forecasted")</f>
        <v>Not Forecasted</v>
      </c>
      <c r="M216" s="22" t="str">
        <f>IF(ISNUMBER(VLOOKUP(IBM_PO5[[#This Row],[PO'#]],'Fixed Price Details'!D:D,1,0)),"Forecasted","Not Forecasted")</f>
        <v>Not Forecasted</v>
      </c>
    </row>
    <row r="217" spans="1:13" hidden="1">
      <c r="A217" s="54">
        <v>9500424081</v>
      </c>
      <c r="B217" s="39"/>
      <c r="C217" s="22" t="s">
        <v>1661</v>
      </c>
      <c r="D217" s="40" t="s">
        <v>1622</v>
      </c>
      <c r="E217" s="39">
        <v>2340693</v>
      </c>
      <c r="G217" s="124">
        <v>45199</v>
      </c>
      <c r="K217" s="22" t="str">
        <f t="shared" si="9"/>
        <v>Not Forecasted</v>
      </c>
      <c r="L217" s="22" t="str">
        <f>IF(ISNUMBER(VLOOKUP(A217,'T&amp;M Details'!D:D,1,0)),"Forecasted","Not Forecasted")</f>
        <v>Not Forecasted</v>
      </c>
      <c r="M217" s="22" t="str">
        <f>IF(ISNUMBER(VLOOKUP(IBM_PO5[[#This Row],[PO'#]],'Fixed Price Details'!D:D,1,0)),"Forecasted","Not Forecasted")</f>
        <v>Not Forecasted</v>
      </c>
    </row>
    <row r="218" spans="1:13" hidden="1">
      <c r="A218" s="54">
        <v>9500440332</v>
      </c>
      <c r="B218" s="39"/>
      <c r="C218" s="22" t="s">
        <v>1662</v>
      </c>
      <c r="D218" s="40" t="s">
        <v>1663</v>
      </c>
      <c r="F218" s="22" t="s">
        <v>1335</v>
      </c>
      <c r="G218" s="124">
        <v>45215</v>
      </c>
      <c r="H218" s="22" t="s">
        <v>1664</v>
      </c>
      <c r="I218" s="22" t="s">
        <v>1261</v>
      </c>
      <c r="K218" s="22" t="str">
        <f t="shared" si="9"/>
        <v>Not Forecasted</v>
      </c>
      <c r="L218" s="22" t="str">
        <f>IF(ISNUMBER(VLOOKUP(A218,'T&amp;M Details'!D:D,1,0)),"Forecasted","Not Forecasted")</f>
        <v>Not Forecasted</v>
      </c>
      <c r="M218" s="22" t="str">
        <f>IF(ISNUMBER(VLOOKUP(IBM_PO5[[#This Row],[PO'#]],'Fixed Price Details'!D:D,1,0)),"Forecasted","Not Forecasted")</f>
        <v>Not Forecasted</v>
      </c>
    </row>
    <row r="219" spans="1:13" hidden="1">
      <c r="A219" s="54">
        <v>9500443322</v>
      </c>
      <c r="B219" s="39"/>
      <c r="C219" s="22" t="s">
        <v>1665</v>
      </c>
      <c r="D219" s="40" t="s">
        <v>1513</v>
      </c>
      <c r="F219" s="22" t="s">
        <v>1666</v>
      </c>
      <c r="G219" s="124">
        <v>45215</v>
      </c>
      <c r="H219" s="22" t="s">
        <v>1667</v>
      </c>
      <c r="I219" s="22" t="s">
        <v>1261</v>
      </c>
      <c r="K219" s="22" t="str">
        <f t="shared" si="9"/>
        <v>Not Forecasted</v>
      </c>
      <c r="L219" s="22" t="str">
        <f>IF(ISNUMBER(VLOOKUP(A219,'T&amp;M Details'!D:D,1,0)),"Forecasted","Not Forecasted")</f>
        <v>Not Forecasted</v>
      </c>
      <c r="M219" s="22" t="str">
        <f>IF(ISNUMBER(VLOOKUP(IBM_PO5[[#This Row],[PO'#]],'Fixed Price Details'!D:D,1,0)),"Forecasted","Not Forecasted")</f>
        <v>Not Forecasted</v>
      </c>
    </row>
    <row r="220" spans="1:13" hidden="1">
      <c r="A220" s="54">
        <v>9500443277</v>
      </c>
      <c r="B220" s="39"/>
      <c r="C220" s="22" t="s">
        <v>1668</v>
      </c>
      <c r="D220" s="40" t="s">
        <v>1513</v>
      </c>
      <c r="E220" s="39">
        <v>2351818</v>
      </c>
      <c r="F220" s="22" t="s">
        <v>1669</v>
      </c>
      <c r="G220" s="124">
        <v>45215</v>
      </c>
      <c r="H220" s="22" t="s">
        <v>1670</v>
      </c>
      <c r="I220" s="22" t="s">
        <v>1261</v>
      </c>
      <c r="K220" s="22" t="str">
        <f t="shared" si="9"/>
        <v>Not Forecasted</v>
      </c>
      <c r="L220" s="22" t="str">
        <f>IF(ISNUMBER(VLOOKUP(A220,'T&amp;M Details'!D:D,1,0)),"Forecasted","Not Forecasted")</f>
        <v>Not Forecasted</v>
      </c>
      <c r="M220" s="22" t="str">
        <f>IF(ISNUMBER(VLOOKUP(IBM_PO5[[#This Row],[PO'#]],'Fixed Price Details'!D:D,1,0)),"Forecasted","Not Forecasted")</f>
        <v>Not Forecasted</v>
      </c>
    </row>
    <row r="221" spans="1:13" hidden="1">
      <c r="A221" s="54">
        <v>9500446610</v>
      </c>
      <c r="B221" s="39"/>
      <c r="C221" s="22" t="s">
        <v>1671</v>
      </c>
      <c r="D221" s="40" t="s">
        <v>1397</v>
      </c>
      <c r="F221" s="22" t="s">
        <v>1455</v>
      </c>
      <c r="G221" s="124">
        <v>45223</v>
      </c>
      <c r="H221" s="22" t="s">
        <v>1672</v>
      </c>
      <c r="I221" s="22" t="s">
        <v>1261</v>
      </c>
      <c r="K221" s="22" t="str">
        <f t="shared" si="9"/>
        <v>Not Forecasted</v>
      </c>
      <c r="L221" s="22" t="str">
        <f>IF(ISNUMBER(VLOOKUP(A221,'T&amp;M Details'!D:D,1,0)),"Forecasted","Not Forecasted")</f>
        <v>Not Forecasted</v>
      </c>
      <c r="M221" s="22" t="str">
        <f>IF(ISNUMBER(VLOOKUP(IBM_PO5[[#This Row],[PO'#]],'Fixed Price Details'!D:D,1,0)),"Forecasted","Not Forecasted")</f>
        <v>Not Forecasted</v>
      </c>
    </row>
    <row r="222" spans="1:13" hidden="1">
      <c r="A222" s="54" t="s">
        <v>1673</v>
      </c>
      <c r="B222" s="39"/>
      <c r="C222" s="22" t="s">
        <v>1674</v>
      </c>
      <c r="D222" s="40" t="s">
        <v>1663</v>
      </c>
      <c r="F222" s="22" t="s">
        <v>1335</v>
      </c>
      <c r="G222" s="124">
        <v>45226</v>
      </c>
      <c r="H222" s="22" t="s">
        <v>1672</v>
      </c>
      <c r="I222" s="22" t="s">
        <v>1261</v>
      </c>
      <c r="K222" s="22" t="str">
        <f t="shared" si="9"/>
        <v>Not Forecasted</v>
      </c>
      <c r="L222" s="22" t="str">
        <f>IF(ISNUMBER(VLOOKUP(A222,'T&amp;M Details'!D:D,1,0)),"Forecasted","Not Forecasted")</f>
        <v>Not Forecasted</v>
      </c>
      <c r="M222" s="22" t="str">
        <f>IF(ISNUMBER(VLOOKUP(IBM_PO5[[#This Row],[PO'#]],'Fixed Price Details'!D:D,1,0)),"Forecasted","Not Forecasted")</f>
        <v>Not Forecasted</v>
      </c>
    </row>
    <row r="223" spans="1:13" hidden="1">
      <c r="A223" s="54">
        <v>9500468517</v>
      </c>
      <c r="B223" s="39"/>
      <c r="C223" s="22" t="s">
        <v>1675</v>
      </c>
      <c r="D223" s="40" t="s">
        <v>388</v>
      </c>
      <c r="E223" s="39">
        <v>2350108</v>
      </c>
      <c r="F223" s="22" t="s">
        <v>1676</v>
      </c>
      <c r="G223" s="124">
        <v>45236</v>
      </c>
      <c r="H223" s="22" t="s">
        <v>1677</v>
      </c>
      <c r="I223" s="22" t="s">
        <v>1261</v>
      </c>
      <c r="K223" s="22" t="str">
        <f t="shared" ref="K223:K226" si="10">IF((L223=M223),"Not Forecasted","Forecasted")</f>
        <v>Not Forecasted</v>
      </c>
      <c r="L223" s="22" t="str">
        <f>IF(ISNUMBER(VLOOKUP(A223,'T&amp;M Details'!D:D,1,0)),"Forecasted","Not Forecasted")</f>
        <v>Not Forecasted</v>
      </c>
      <c r="M223" s="22" t="str">
        <f>IF(ISNUMBER(VLOOKUP(IBM_PO5[[#This Row],[PO'#]],'Fixed Price Details'!D:D,1,0)),"Forecasted","Not Forecasted")</f>
        <v>Not Forecasted</v>
      </c>
    </row>
    <row r="224" spans="1:13" ht="25.5" hidden="1">
      <c r="A224" s="54">
        <v>9500467927</v>
      </c>
      <c r="B224" s="39"/>
      <c r="C224" s="22" t="s">
        <v>1678</v>
      </c>
      <c r="D224" s="40" t="s">
        <v>1679</v>
      </c>
      <c r="E224" s="39">
        <v>2351818</v>
      </c>
      <c r="F224" s="22" t="s">
        <v>1680</v>
      </c>
      <c r="G224" s="124">
        <v>45240</v>
      </c>
      <c r="I224" s="22" t="s">
        <v>1261</v>
      </c>
      <c r="K224" s="22" t="str">
        <f t="shared" si="10"/>
        <v>Not Forecasted</v>
      </c>
      <c r="L224" s="22" t="str">
        <f>IF(ISNUMBER(VLOOKUP(A224,'T&amp;M Details'!D:D,1,0)),"Forecasted","Not Forecasted")</f>
        <v>Not Forecasted</v>
      </c>
      <c r="M224" s="22" t="str">
        <f>IF(ISNUMBER(VLOOKUP(IBM_PO5[[#This Row],[PO'#]],'Fixed Price Details'!D:D,1,0)),"Forecasted","Not Forecasted")</f>
        <v>Not Forecasted</v>
      </c>
    </row>
    <row r="225" spans="1:13" hidden="1">
      <c r="A225" s="54">
        <v>9500513588</v>
      </c>
      <c r="B225" s="39">
        <v>9500147115</v>
      </c>
      <c r="C225" s="22" t="s">
        <v>1681</v>
      </c>
      <c r="D225" s="40" t="s">
        <v>1371</v>
      </c>
      <c r="G225" s="124">
        <v>45294</v>
      </c>
      <c r="H225" s="22" t="s">
        <v>741</v>
      </c>
      <c r="I225" s="22" t="s">
        <v>1246</v>
      </c>
      <c r="K225" s="22" t="str">
        <f t="shared" si="10"/>
        <v>Not Forecasted</v>
      </c>
      <c r="L225" s="22" t="str">
        <f>IF(ISNUMBER(VLOOKUP(A225,'T&amp;M Details'!D:D,1,0)),"Forecasted","Not Forecasted")</f>
        <v>Not Forecasted</v>
      </c>
      <c r="M225" s="22" t="str">
        <f>IF(ISNUMBER(VLOOKUP(IBM_PO5[[#This Row],[PO'#]],'Fixed Price Details'!D:D,1,0)),"Forecasted","Not Forecasted")</f>
        <v>Not Forecasted</v>
      </c>
    </row>
    <row r="226" spans="1:13" ht="25.5" hidden="1">
      <c r="A226" s="54">
        <v>9500514919</v>
      </c>
      <c r="B226" s="39">
        <v>9500160952</v>
      </c>
      <c r="C226" s="22" t="s">
        <v>1682</v>
      </c>
      <c r="D226" s="40" t="s">
        <v>1371</v>
      </c>
      <c r="G226" s="124">
        <v>45294</v>
      </c>
      <c r="H226" s="22" t="s">
        <v>1683</v>
      </c>
      <c r="I226" s="22" t="s">
        <v>1246</v>
      </c>
      <c r="K226" s="22" t="str">
        <f t="shared" si="10"/>
        <v>Not Forecasted</v>
      </c>
      <c r="L226" s="22" t="str">
        <f>IF(ISNUMBER(VLOOKUP(A226,'T&amp;M Details'!D:D,1,0)),"Forecasted","Not Forecasted")</f>
        <v>Not Forecasted</v>
      </c>
      <c r="M226" s="22" t="str">
        <f>IF(ISNUMBER(VLOOKUP(IBM_PO5[[#This Row],[PO'#]],'Fixed Price Details'!D:D,1,0)),"Forecasted","Not Forecasted")</f>
        <v>Not Forecasted</v>
      </c>
    </row>
    <row r="227" spans="1:13" ht="38.25" hidden="1">
      <c r="A227" s="54">
        <v>9500523648</v>
      </c>
      <c r="B227" s="39">
        <v>9500462331</v>
      </c>
      <c r="C227" s="22" t="s">
        <v>1684</v>
      </c>
      <c r="D227" s="40" t="s">
        <v>1371</v>
      </c>
      <c r="G227" s="124">
        <v>45294</v>
      </c>
      <c r="H227" s="22" t="s">
        <v>1685</v>
      </c>
      <c r="I227" s="22" t="s">
        <v>1246</v>
      </c>
      <c r="K227" s="22" t="str">
        <f t="shared" ref="K227:K244" si="11">IF((L227=M227),"Not Forecasted","Forecasted")</f>
        <v>Not Forecasted</v>
      </c>
      <c r="L227" s="22" t="str">
        <f>IF(ISNUMBER(VLOOKUP(A227,'T&amp;M Details'!D:D,1,0)),"Forecasted","Not Forecasted")</f>
        <v>Not Forecasted</v>
      </c>
      <c r="M227" s="22" t="str">
        <f>IF(ISNUMBER(VLOOKUP(IBM_PO5[[#This Row],[PO'#]],'Fixed Price Details'!D:D,1,0)),"Forecasted","Not Forecasted")</f>
        <v>Not Forecasted</v>
      </c>
    </row>
    <row r="228" spans="1:13" ht="25.5" hidden="1">
      <c r="A228" s="54">
        <v>9500521485</v>
      </c>
      <c r="B228" s="136"/>
      <c r="C228" s="22" t="s">
        <v>1686</v>
      </c>
      <c r="D228" s="40" t="s">
        <v>1622</v>
      </c>
      <c r="G228" s="124">
        <v>45292</v>
      </c>
      <c r="K228" s="22" t="str">
        <f t="shared" si="11"/>
        <v>Not Forecasted</v>
      </c>
      <c r="L228" s="22" t="str">
        <f>IF(ISNUMBER(VLOOKUP(A228,'T&amp;M Details'!D:D,1,0)),"Forecasted","Not Forecasted")</f>
        <v>Not Forecasted</v>
      </c>
      <c r="M228" s="22" t="str">
        <f>IF(ISNUMBER(VLOOKUP(IBM_PO5[[#This Row],[PO'#]],'Fixed Price Details'!D:D,1,0)),"Forecasted","Not Forecasted")</f>
        <v>Not Forecasted</v>
      </c>
    </row>
    <row r="229" spans="1:13" hidden="1">
      <c r="A229" s="54">
        <v>9500523597</v>
      </c>
      <c r="B229" s="39"/>
      <c r="C229" s="22" t="s">
        <v>1687</v>
      </c>
      <c r="D229" s="40" t="s">
        <v>1307</v>
      </c>
      <c r="G229" s="124">
        <v>45292</v>
      </c>
      <c r="K229" s="22" t="str">
        <f t="shared" si="11"/>
        <v>Not Forecasted</v>
      </c>
      <c r="L229" s="22" t="str">
        <f>IF(ISNUMBER(VLOOKUP(A229,'T&amp;M Details'!D:D,1,0)),"Forecasted","Not Forecasted")</f>
        <v>Not Forecasted</v>
      </c>
      <c r="M229" s="22" t="str">
        <f>IF(ISNUMBER(VLOOKUP(IBM_PO5[[#This Row],[PO'#]],'Fixed Price Details'!D:D,1,0)),"Forecasted","Not Forecasted")</f>
        <v>Not Forecasted</v>
      </c>
    </row>
    <row r="230" spans="1:13" ht="15.75" hidden="1">
      <c r="A230" s="54">
        <v>9500510525</v>
      </c>
      <c r="B230" s="39"/>
      <c r="C230" t="s">
        <v>1688</v>
      </c>
      <c r="D230" s="40" t="s">
        <v>118</v>
      </c>
      <c r="G230" s="124">
        <v>45292</v>
      </c>
      <c r="K230" s="22" t="str">
        <f t="shared" si="11"/>
        <v>Not Forecasted</v>
      </c>
      <c r="L230" s="22" t="str">
        <f>IF(ISNUMBER(VLOOKUP(A230,'T&amp;M Details'!D:D,1,0)),"Forecasted","Not Forecasted")</f>
        <v>Not Forecasted</v>
      </c>
      <c r="M230" s="22" t="str">
        <f>IF(ISNUMBER(VLOOKUP(IBM_PO5[[#This Row],[PO'#]],'Fixed Price Details'!D:D,1,0)),"Forecasted","Not Forecasted")</f>
        <v>Not Forecasted</v>
      </c>
    </row>
    <row r="231" spans="1:13" ht="25.5" hidden="1">
      <c r="A231" s="54">
        <v>9500537881</v>
      </c>
      <c r="B231" s="39"/>
      <c r="C231" s="22" t="s">
        <v>1689</v>
      </c>
      <c r="D231" s="40" t="s">
        <v>1690</v>
      </c>
      <c r="G231" s="124">
        <v>45310</v>
      </c>
      <c r="H231" s="22" t="s">
        <v>1691</v>
      </c>
      <c r="I231" s="22" t="s">
        <v>1258</v>
      </c>
      <c r="K231" s="22" t="str">
        <f t="shared" si="11"/>
        <v>Not Forecasted</v>
      </c>
      <c r="L231" s="22" t="str">
        <f>IF(ISNUMBER(VLOOKUP(A231,'T&amp;M Details'!D:D,1,0)),"Forecasted","Not Forecasted")</f>
        <v>Not Forecasted</v>
      </c>
      <c r="M231" s="22" t="str">
        <f>IF(ISNUMBER(VLOOKUP(IBM_PO5[[#This Row],[PO'#]],'Fixed Price Details'!D:D,1,0)),"Forecasted","Not Forecasted")</f>
        <v>Not Forecasted</v>
      </c>
    </row>
    <row r="232" spans="1:13" ht="25.5" hidden="1">
      <c r="A232" s="54">
        <v>9500537982</v>
      </c>
      <c r="B232" s="39"/>
      <c r="C232" s="22" t="s">
        <v>1692</v>
      </c>
      <c r="D232" s="40" t="s">
        <v>401</v>
      </c>
      <c r="E232" s="137">
        <v>2320521</v>
      </c>
      <c r="F232" s="137" t="s">
        <v>1477</v>
      </c>
      <c r="G232" s="124">
        <v>45310</v>
      </c>
      <c r="H232" s="22" t="s">
        <v>1691</v>
      </c>
      <c r="I232" s="22" t="s">
        <v>1258</v>
      </c>
      <c r="K232" s="22" t="str">
        <f t="shared" si="11"/>
        <v>Not Forecasted</v>
      </c>
      <c r="L232" s="22" t="str">
        <f>IF(ISNUMBER(VLOOKUP(A232,'T&amp;M Details'!D:D,1,0)),"Forecasted","Not Forecasted")</f>
        <v>Not Forecasted</v>
      </c>
      <c r="M232" s="22" t="str">
        <f>IF(ISNUMBER(VLOOKUP(IBM_PO5[[#This Row],[PO'#]],'Fixed Price Details'!D:D,1,0)),"Forecasted","Not Forecasted")</f>
        <v>Not Forecasted</v>
      </c>
    </row>
    <row r="233" spans="1:13" ht="25.5" hidden="1">
      <c r="A233" s="54">
        <v>9500538104</v>
      </c>
      <c r="B233" s="39"/>
      <c r="C233" s="22" t="s">
        <v>1693</v>
      </c>
      <c r="D233" s="40" t="s">
        <v>401</v>
      </c>
      <c r="G233" s="124">
        <v>45310</v>
      </c>
      <c r="H233" s="22" t="s">
        <v>1691</v>
      </c>
      <c r="I233" s="22" t="s">
        <v>1258</v>
      </c>
      <c r="K233" s="22" t="str">
        <f t="shared" si="11"/>
        <v>Not Forecasted</v>
      </c>
      <c r="L233" s="22" t="str">
        <f>IF(ISNUMBER(VLOOKUP(A233,'T&amp;M Details'!D:D,1,0)),"Forecasted","Not Forecasted")</f>
        <v>Not Forecasted</v>
      </c>
      <c r="M233" s="22" t="str">
        <f>IF(ISNUMBER(VLOOKUP(IBM_PO5[[#This Row],[PO'#]],'Fixed Price Details'!D:D,1,0)),"Forecasted","Not Forecasted")</f>
        <v>Not Forecasted</v>
      </c>
    </row>
    <row r="234" spans="1:13" ht="25.5" hidden="1">
      <c r="A234" s="54">
        <v>9500545716</v>
      </c>
      <c r="B234" s="39"/>
      <c r="C234" s="22" t="s">
        <v>1694</v>
      </c>
      <c r="D234" s="40" t="s">
        <v>440</v>
      </c>
      <c r="G234" s="124">
        <v>45310</v>
      </c>
      <c r="H234" s="22" t="s">
        <v>1691</v>
      </c>
      <c r="I234" s="22" t="s">
        <v>1258</v>
      </c>
      <c r="K234" s="22" t="str">
        <f t="shared" si="11"/>
        <v>Not Forecasted</v>
      </c>
      <c r="L234" s="22" t="str">
        <f>IF(ISNUMBER(VLOOKUP(A234,'T&amp;M Details'!D:D,1,0)),"Forecasted","Not Forecasted")</f>
        <v>Not Forecasted</v>
      </c>
      <c r="M234" s="22" t="str">
        <f>IF(ISNUMBER(VLOOKUP(IBM_PO5[[#This Row],[PO'#]],'Fixed Price Details'!D:D,1,0)),"Forecasted","Not Forecasted")</f>
        <v>Not Forecasted</v>
      </c>
    </row>
    <row r="235" spans="1:13" ht="25.5" hidden="1">
      <c r="A235" s="54">
        <v>9500543916</v>
      </c>
      <c r="B235" s="39"/>
      <c r="C235" s="22" t="s">
        <v>1695</v>
      </c>
      <c r="D235" s="40" t="s">
        <v>1513</v>
      </c>
      <c r="E235" s="39">
        <v>2351818</v>
      </c>
      <c r="F235" s="22" t="s">
        <v>1696</v>
      </c>
      <c r="G235" s="124">
        <v>45313</v>
      </c>
      <c r="H235" s="22" t="s">
        <v>1691</v>
      </c>
      <c r="I235" s="22" t="s">
        <v>1261</v>
      </c>
      <c r="K235" s="22" t="str">
        <f t="shared" si="11"/>
        <v>Not Forecasted</v>
      </c>
      <c r="L235" s="22" t="str">
        <f>IF(ISNUMBER(VLOOKUP(A235,'T&amp;M Details'!D:D,1,0)),"Forecasted","Not Forecasted")</f>
        <v>Not Forecasted</v>
      </c>
      <c r="M235" s="22" t="str">
        <f>IF(ISNUMBER(VLOOKUP(IBM_PO5[[#This Row],[PO'#]],'Fixed Price Details'!D:D,1,0)),"Forecasted","Not Forecasted")</f>
        <v>Not Forecasted</v>
      </c>
    </row>
    <row r="236" spans="1:13" ht="25.5" hidden="1">
      <c r="A236" s="54">
        <v>9500541192</v>
      </c>
      <c r="B236" s="39"/>
      <c r="C236" s="22" t="s">
        <v>1697</v>
      </c>
      <c r="D236" s="40" t="s">
        <v>280</v>
      </c>
      <c r="E236" s="39">
        <v>2351818</v>
      </c>
      <c r="F236" s="22" t="s">
        <v>1698</v>
      </c>
      <c r="G236" s="124">
        <v>45313</v>
      </c>
      <c r="H236" s="22" t="s">
        <v>1691</v>
      </c>
      <c r="I236" s="22" t="s">
        <v>1261</v>
      </c>
      <c r="K236" s="22" t="str">
        <f t="shared" si="11"/>
        <v>Not Forecasted</v>
      </c>
      <c r="L236" s="22" t="str">
        <f>IF(ISNUMBER(VLOOKUP(A236,'T&amp;M Details'!D:D,1,0)),"Forecasted","Not Forecasted")</f>
        <v>Not Forecasted</v>
      </c>
      <c r="M236" s="22" t="str">
        <f>IF(ISNUMBER(VLOOKUP(IBM_PO5[[#This Row],[PO'#]],'Fixed Price Details'!D:D,1,0)),"Forecasted","Not Forecasted")</f>
        <v>Not Forecasted</v>
      </c>
    </row>
    <row r="237" spans="1:13" ht="25.5" hidden="1">
      <c r="A237" s="54">
        <v>9500541224</v>
      </c>
      <c r="B237" s="39"/>
      <c r="C237" s="22" t="s">
        <v>1699</v>
      </c>
      <c r="D237" s="40" t="s">
        <v>280</v>
      </c>
      <c r="E237" s="39">
        <v>2351818</v>
      </c>
      <c r="F237" s="22" t="s">
        <v>1698</v>
      </c>
      <c r="G237" s="124">
        <v>45313</v>
      </c>
      <c r="H237" s="22" t="s">
        <v>1691</v>
      </c>
      <c r="I237" s="22" t="s">
        <v>1261</v>
      </c>
      <c r="K237" s="22" t="str">
        <f t="shared" si="11"/>
        <v>Not Forecasted</v>
      </c>
      <c r="L237" s="22" t="str">
        <f>IF(ISNUMBER(VLOOKUP(A237,'T&amp;M Details'!D:D,1,0)),"Forecasted","Not Forecasted")</f>
        <v>Not Forecasted</v>
      </c>
      <c r="M237" s="22" t="str">
        <f>IF(ISNUMBER(VLOOKUP(IBM_PO5[[#This Row],[PO'#]],'Fixed Price Details'!D:D,1,0)),"Forecasted","Not Forecasted")</f>
        <v>Not Forecasted</v>
      </c>
    </row>
    <row r="238" spans="1:13" ht="25.5" hidden="1">
      <c r="A238" s="54">
        <v>9500545509</v>
      </c>
      <c r="B238" s="39"/>
      <c r="C238" s="22" t="s">
        <v>1700</v>
      </c>
      <c r="D238" s="40" t="s">
        <v>1679</v>
      </c>
      <c r="E238" s="39">
        <v>2351818</v>
      </c>
      <c r="F238" s="22" t="s">
        <v>1701</v>
      </c>
      <c r="G238" s="124">
        <v>45315</v>
      </c>
      <c r="H238" s="22" t="s">
        <v>1691</v>
      </c>
      <c r="I238" s="22" t="s">
        <v>1261</v>
      </c>
      <c r="K238" s="22" t="str">
        <f t="shared" si="11"/>
        <v>Not Forecasted</v>
      </c>
      <c r="L238" s="22" t="str">
        <f>IF(ISNUMBER(VLOOKUP(A238,'T&amp;M Details'!D:D,1,0)),"Forecasted","Not Forecasted")</f>
        <v>Not Forecasted</v>
      </c>
      <c r="M238" s="22" t="str">
        <f>IF(ISNUMBER(VLOOKUP(IBM_PO5[[#This Row],[PO'#]],'Fixed Price Details'!D:D,1,0)),"Forecasted","Not Forecasted")</f>
        <v>Not Forecasted</v>
      </c>
    </row>
    <row r="239" spans="1:13" ht="25.5" hidden="1">
      <c r="A239" s="54">
        <v>9500524093</v>
      </c>
      <c r="B239" s="39"/>
      <c r="C239" s="22" t="s">
        <v>1702</v>
      </c>
      <c r="D239" s="40" t="s">
        <v>1663</v>
      </c>
      <c r="E239" s="39">
        <v>2351818</v>
      </c>
      <c r="F239" s="22" t="s">
        <v>1703</v>
      </c>
      <c r="G239" s="124">
        <v>45316</v>
      </c>
      <c r="H239" s="22" t="s">
        <v>1691</v>
      </c>
      <c r="I239" s="22" t="s">
        <v>1261</v>
      </c>
      <c r="K239" s="22" t="str">
        <f t="shared" si="11"/>
        <v>Not Forecasted</v>
      </c>
      <c r="L239" s="22" t="str">
        <f>IF(ISNUMBER(VLOOKUP(A239,'T&amp;M Details'!D:D,1,0)),"Forecasted","Not Forecasted")</f>
        <v>Not Forecasted</v>
      </c>
      <c r="M239" s="22" t="str">
        <f>IF(ISNUMBER(VLOOKUP(IBM_PO5[[#This Row],[PO'#]],'Fixed Price Details'!D:D,1,0)),"Forecasted","Not Forecasted")</f>
        <v>Not Forecasted</v>
      </c>
    </row>
    <row r="240" spans="1:13" ht="25.5" hidden="1">
      <c r="A240" s="54" t="s">
        <v>1704</v>
      </c>
      <c r="B240" s="39"/>
      <c r="C240" s="22" t="s">
        <v>1705</v>
      </c>
      <c r="D240" s="40" t="s">
        <v>277</v>
      </c>
      <c r="E240" s="39">
        <v>2340695</v>
      </c>
      <c r="F240" s="22" t="s">
        <v>1600</v>
      </c>
      <c r="G240" s="124">
        <v>45316</v>
      </c>
      <c r="H240" s="22" t="s">
        <v>1691</v>
      </c>
      <c r="I240" s="22" t="s">
        <v>1261</v>
      </c>
      <c r="K240" s="22" t="str">
        <f t="shared" si="11"/>
        <v>Not Forecasted</v>
      </c>
      <c r="L240" s="22" t="str">
        <f>IF(ISNUMBER(VLOOKUP(A240,'T&amp;M Details'!D:D,1,0)),"Forecasted","Not Forecasted")</f>
        <v>Not Forecasted</v>
      </c>
      <c r="M240" s="22" t="str">
        <f>IF(ISNUMBER(VLOOKUP(IBM_PO5[[#This Row],[PO'#]],'Fixed Price Details'!D:D,1,0)),"Forecasted","Not Forecasted")</f>
        <v>Not Forecasted</v>
      </c>
    </row>
    <row r="241" spans="1:13" ht="25.5" hidden="1">
      <c r="A241" s="54">
        <v>9500523674</v>
      </c>
      <c r="B241" s="39"/>
      <c r="C241" s="22" t="s">
        <v>1706</v>
      </c>
      <c r="D241" s="40" t="s">
        <v>277</v>
      </c>
      <c r="E241" s="39" t="s">
        <v>1600</v>
      </c>
      <c r="F241" s="22" t="s">
        <v>1518</v>
      </c>
      <c r="G241" s="124">
        <v>45316</v>
      </c>
      <c r="H241" s="22" t="s">
        <v>1691</v>
      </c>
      <c r="I241" s="22" t="s">
        <v>1261</v>
      </c>
      <c r="K241" s="22" t="str">
        <f t="shared" si="11"/>
        <v>Not Forecasted</v>
      </c>
      <c r="L241" s="22" t="str">
        <f>IF(ISNUMBER(VLOOKUP(A241,'T&amp;M Details'!D:D,1,0)),"Forecasted","Not Forecasted")</f>
        <v>Not Forecasted</v>
      </c>
      <c r="M241" s="22" t="str">
        <f>IF(ISNUMBER(VLOOKUP(IBM_PO5[[#This Row],[PO'#]],'Fixed Price Details'!D:D,1,0)),"Forecasted","Not Forecasted")</f>
        <v>Not Forecasted</v>
      </c>
    </row>
    <row r="242" spans="1:13" ht="25.5" hidden="1">
      <c r="A242" s="54">
        <v>9500525772</v>
      </c>
      <c r="B242" s="39"/>
      <c r="C242" s="22" t="s">
        <v>1707</v>
      </c>
      <c r="D242" s="40" t="s">
        <v>277</v>
      </c>
      <c r="E242" s="39" t="s">
        <v>1600</v>
      </c>
      <c r="F242" s="22" t="s">
        <v>1518</v>
      </c>
      <c r="G242" s="124">
        <v>45316</v>
      </c>
      <c r="H242" s="22" t="s">
        <v>1691</v>
      </c>
      <c r="I242" s="22" t="s">
        <v>1261</v>
      </c>
      <c r="K242" s="22" t="str">
        <f t="shared" si="11"/>
        <v>Not Forecasted</v>
      </c>
      <c r="L242" s="22" t="str">
        <f>IF(ISNUMBER(VLOOKUP(A242,'T&amp;M Details'!D:D,1,0)),"Forecasted","Not Forecasted")</f>
        <v>Not Forecasted</v>
      </c>
      <c r="M242" s="22" t="str">
        <f>IF(ISNUMBER(VLOOKUP(IBM_PO5[[#This Row],[PO'#]],'Fixed Price Details'!D:D,1,0)),"Forecasted","Not Forecasted")</f>
        <v>Not Forecasted</v>
      </c>
    </row>
    <row r="243" spans="1:13" ht="25.5" hidden="1">
      <c r="A243" s="54">
        <v>9500525925</v>
      </c>
      <c r="B243" s="39"/>
      <c r="C243" s="22" t="s">
        <v>1708</v>
      </c>
      <c r="D243" s="40" t="s">
        <v>277</v>
      </c>
      <c r="E243" s="39">
        <v>2320521</v>
      </c>
      <c r="F243" s="22" t="s">
        <v>1571</v>
      </c>
      <c r="G243" s="124">
        <v>45316</v>
      </c>
      <c r="H243" s="22" t="s">
        <v>1709</v>
      </c>
      <c r="I243" s="22" t="s">
        <v>1261</v>
      </c>
      <c r="K243" s="22" t="str">
        <f t="shared" si="11"/>
        <v>Not Forecasted</v>
      </c>
      <c r="L243" s="22" t="str">
        <f>IF(ISNUMBER(VLOOKUP(A243,'T&amp;M Details'!D:D,1,0)),"Forecasted","Not Forecasted")</f>
        <v>Not Forecasted</v>
      </c>
      <c r="M243" s="22" t="str">
        <f>IF(ISNUMBER(VLOOKUP(IBM_PO5[[#This Row],[PO'#]],'Fixed Price Details'!D:D,1,0)),"Forecasted","Not Forecasted")</f>
        <v>Not Forecasted</v>
      </c>
    </row>
    <row r="244" spans="1:13" ht="25.5" hidden="1">
      <c r="A244" s="54">
        <v>9500545503</v>
      </c>
      <c r="B244" s="39"/>
      <c r="C244" s="22" t="s">
        <v>1710</v>
      </c>
      <c r="D244" s="40" t="s">
        <v>440</v>
      </c>
      <c r="G244" s="124">
        <v>45317</v>
      </c>
      <c r="H244" s="22" t="s">
        <v>1709</v>
      </c>
      <c r="I244" s="22" t="s">
        <v>1258</v>
      </c>
      <c r="K244" s="22" t="str">
        <f t="shared" si="11"/>
        <v>Not Forecasted</v>
      </c>
      <c r="L244" s="22" t="str">
        <f>IF(ISNUMBER(VLOOKUP(A244,'T&amp;M Details'!D:D,1,0)),"Forecasted","Not Forecasted")</f>
        <v>Not Forecasted</v>
      </c>
      <c r="M244" s="22" t="str">
        <f>IF(ISNUMBER(VLOOKUP(IBM_PO5[[#This Row],[PO'#]],'Fixed Price Details'!D:D,1,0)),"Forecasted","Not Forecasted")</f>
        <v>Not Forecasted</v>
      </c>
    </row>
    <row r="245" spans="1:13" ht="33" hidden="1" customHeight="1">
      <c r="A245" s="54">
        <v>9500537057</v>
      </c>
      <c r="B245" s="39"/>
      <c r="C245" s="22" t="s">
        <v>1711</v>
      </c>
      <c r="D245" s="40" t="s">
        <v>401</v>
      </c>
      <c r="G245" s="124">
        <v>45317</v>
      </c>
      <c r="H245" s="22" t="s">
        <v>1709</v>
      </c>
      <c r="I245" s="22" t="s">
        <v>1258</v>
      </c>
      <c r="K245" s="22" t="str">
        <f t="shared" ref="K245" si="12">IF((L245=M245),"Not Forecasted","Forecasted")</f>
        <v>Not Forecasted</v>
      </c>
      <c r="L245" s="22" t="str">
        <f>IF(ISNUMBER(VLOOKUP(A245,'T&amp;M Details'!D:D,1,0)),"Forecasted","Not Forecasted")</f>
        <v>Not Forecasted</v>
      </c>
      <c r="M245" s="22" t="str">
        <f>IF(ISNUMBER(VLOOKUP(IBM_PO5[[#This Row],[PO'#]],'Fixed Price Details'!D:D,1,0)),"Forecasted","Not Forecasted")</f>
        <v>Not Forecasted</v>
      </c>
    </row>
    <row r="246" spans="1:13" ht="25.5" hidden="1">
      <c r="A246" s="54">
        <v>9500539597</v>
      </c>
      <c r="B246" s="39"/>
      <c r="C246" s="22" t="s">
        <v>1712</v>
      </c>
      <c r="D246" s="40" t="s">
        <v>401</v>
      </c>
      <c r="G246" s="124">
        <v>45317</v>
      </c>
      <c r="H246" s="22" t="s">
        <v>1709</v>
      </c>
      <c r="I246" s="22" t="s">
        <v>1258</v>
      </c>
      <c r="K246" s="22" t="str">
        <f>IF((L246=M246),"Not Forecasted","Forecasted")</f>
        <v>Not Forecasted</v>
      </c>
      <c r="L246" s="22" t="str">
        <f>IF(ISNUMBER(VLOOKUP(A246,'T&amp;M Details'!D:D,1,0)),"Forecasted","Not Forecasted")</f>
        <v>Not Forecasted</v>
      </c>
      <c r="M246" s="22" t="str">
        <f>IF(ISNUMBER(VLOOKUP(IBM_PO5[[#This Row],[PO'#]],'Fixed Price Details'!D:D,1,0)),"Forecasted","Not Forecasted")</f>
        <v>Not Forecasted</v>
      </c>
    </row>
    <row r="247" spans="1:13" ht="25.5" hidden="1">
      <c r="A247" s="54">
        <v>9500533159</v>
      </c>
      <c r="B247" s="39"/>
      <c r="C247" s="22" t="s">
        <v>1713</v>
      </c>
      <c r="D247" s="40" t="s">
        <v>1714</v>
      </c>
      <c r="E247" s="39">
        <v>2320521</v>
      </c>
      <c r="F247" s="22" t="s">
        <v>1715</v>
      </c>
      <c r="G247" s="124">
        <v>45327</v>
      </c>
      <c r="H247" s="22" t="s">
        <v>1709</v>
      </c>
      <c r="I247" s="22" t="s">
        <v>1716</v>
      </c>
      <c r="K247" s="22" t="str">
        <f>IF((L247=M247),"Not Forecasted","Forecasted")</f>
        <v>Not Forecasted</v>
      </c>
      <c r="L247" s="22" t="str">
        <f>IF(ISNUMBER(VLOOKUP(A247,'T&amp;M Details'!D:D,1,0)),"Forecasted","Not Forecasted")</f>
        <v>Not Forecasted</v>
      </c>
      <c r="M247" s="22" t="str">
        <f>IF(ISNUMBER(VLOOKUP(IBM_PO5[[#This Row],[PO'#]],'Fixed Price Details'!D:D,1,0)),"Forecasted","Not Forecasted")</f>
        <v>Not Forecasted</v>
      </c>
    </row>
    <row r="248" spans="1:13" ht="25.5" hidden="1">
      <c r="A248" s="54">
        <v>9500533622</v>
      </c>
      <c r="B248" s="39"/>
      <c r="C248" s="22" t="s">
        <v>1717</v>
      </c>
      <c r="D248" s="40" t="s">
        <v>440</v>
      </c>
      <c r="E248" s="39">
        <v>2320521</v>
      </c>
      <c r="F248" s="22" t="s">
        <v>1541</v>
      </c>
      <c r="G248" s="124">
        <v>45327</v>
      </c>
      <c r="H248" s="22" t="s">
        <v>1709</v>
      </c>
      <c r="I248" s="22" t="s">
        <v>1716</v>
      </c>
      <c r="K248" s="22" t="str">
        <f t="shared" ref="K248:K253" si="13">IF((L248=M248),"Not Forecasted","Forecasted")</f>
        <v>Not Forecasted</v>
      </c>
      <c r="L248" s="22" t="str">
        <f>IF(ISNUMBER(VLOOKUP(A248,'T&amp;M Details'!D:D,1,0)),"Forecasted","Not Forecasted")</f>
        <v>Not Forecasted</v>
      </c>
      <c r="M248" s="22" t="str">
        <f>IF(ISNUMBER(VLOOKUP(IBM_PO5[[#This Row],[PO'#]],'Fixed Price Details'!D:D,1,0)),"Forecasted","Not Forecasted")</f>
        <v>Not Forecasted</v>
      </c>
    </row>
    <row r="249" spans="1:13" ht="25.5" hidden="1">
      <c r="A249" s="54">
        <v>9500533627</v>
      </c>
      <c r="B249" s="39"/>
      <c r="C249" s="22" t="s">
        <v>1718</v>
      </c>
      <c r="D249" s="40" t="s">
        <v>1714</v>
      </c>
      <c r="E249" s="39">
        <v>2320521</v>
      </c>
      <c r="F249" s="22" t="s">
        <v>1719</v>
      </c>
      <c r="G249" s="124">
        <v>45327</v>
      </c>
      <c r="H249" s="22" t="s">
        <v>1709</v>
      </c>
      <c r="I249" s="22" t="s">
        <v>1716</v>
      </c>
      <c r="K249" s="22" t="str">
        <f t="shared" si="13"/>
        <v>Not Forecasted</v>
      </c>
      <c r="L249" s="22" t="str">
        <f>IF(ISNUMBER(VLOOKUP(A249,'T&amp;M Details'!D:D,1,0)),"Forecasted","Not Forecasted")</f>
        <v>Not Forecasted</v>
      </c>
      <c r="M249" s="22" t="str">
        <f>IF(ISNUMBER(VLOOKUP(IBM_PO5[[#This Row],[PO'#]],'Fixed Price Details'!D:D,1,0)),"Forecasted","Not Forecasted")</f>
        <v>Not Forecasted</v>
      </c>
    </row>
    <row r="250" spans="1:13" ht="25.5" hidden="1">
      <c r="A250" s="54">
        <v>9500533666</v>
      </c>
      <c r="B250" s="39"/>
      <c r="C250" s="22" t="s">
        <v>1720</v>
      </c>
      <c r="D250" s="40" t="s">
        <v>440</v>
      </c>
      <c r="E250" s="39">
        <v>2320521</v>
      </c>
      <c r="F250" s="22" t="s">
        <v>1415</v>
      </c>
      <c r="G250" s="124">
        <v>45327</v>
      </c>
      <c r="H250" s="22" t="s">
        <v>1709</v>
      </c>
      <c r="I250" s="22" t="s">
        <v>1716</v>
      </c>
      <c r="K250" s="22" t="str">
        <f t="shared" si="13"/>
        <v>Not Forecasted</v>
      </c>
      <c r="L250" s="22" t="str">
        <f>IF(ISNUMBER(VLOOKUP(A250,'T&amp;M Details'!D:D,1,0)),"Forecasted","Not Forecasted")</f>
        <v>Not Forecasted</v>
      </c>
      <c r="M250" s="22" t="str">
        <f>IF(ISNUMBER(VLOOKUP(IBM_PO5[[#This Row],[PO'#]],'Fixed Price Details'!D:D,1,0)),"Forecasted","Not Forecasted")</f>
        <v>Not Forecasted</v>
      </c>
    </row>
    <row r="251" spans="1:13" ht="25.5" hidden="1">
      <c r="A251" s="54">
        <v>9500537063</v>
      </c>
      <c r="B251" s="39"/>
      <c r="C251" s="22" t="s">
        <v>1721</v>
      </c>
      <c r="D251" s="40" t="s">
        <v>440</v>
      </c>
      <c r="E251" s="39">
        <v>2320521</v>
      </c>
      <c r="F251" s="22" t="s">
        <v>1722</v>
      </c>
      <c r="G251" s="124">
        <v>45327</v>
      </c>
      <c r="H251" s="22" t="s">
        <v>1709</v>
      </c>
      <c r="I251" s="22" t="s">
        <v>1716</v>
      </c>
      <c r="K251" s="22" t="str">
        <f t="shared" si="13"/>
        <v>Not Forecasted</v>
      </c>
      <c r="L251" s="22" t="str">
        <f>IF(ISNUMBER(VLOOKUP(A251,'T&amp;M Details'!D:D,1,0)),"Forecasted","Not Forecasted")</f>
        <v>Not Forecasted</v>
      </c>
      <c r="M251" s="22" t="str">
        <f>IF(ISNUMBER(VLOOKUP(IBM_PO5[[#This Row],[PO'#]],'Fixed Price Details'!D:D,1,0)),"Forecasted","Not Forecasted")</f>
        <v>Not Forecasted</v>
      </c>
    </row>
    <row r="252" spans="1:13" ht="25.5" hidden="1">
      <c r="A252" s="54">
        <v>9500539778</v>
      </c>
      <c r="B252" s="39"/>
      <c r="C252" s="22" t="s">
        <v>1723</v>
      </c>
      <c r="D252" s="40" t="s">
        <v>280</v>
      </c>
      <c r="E252" s="39">
        <v>2320521</v>
      </c>
      <c r="F252" s="22" t="s">
        <v>1724</v>
      </c>
      <c r="G252" s="124">
        <v>45327</v>
      </c>
      <c r="H252" s="22" t="s">
        <v>1709</v>
      </c>
      <c r="I252" s="22" t="s">
        <v>1725</v>
      </c>
      <c r="K252" s="22" t="str">
        <f t="shared" si="13"/>
        <v>Not Forecasted</v>
      </c>
      <c r="L252" s="22" t="str">
        <f>IF(ISNUMBER(VLOOKUP(A252,'T&amp;M Details'!D:D,1,0)),"Forecasted","Not Forecasted")</f>
        <v>Not Forecasted</v>
      </c>
      <c r="M252" s="22" t="str">
        <f>IF(ISNUMBER(VLOOKUP(IBM_PO5[[#This Row],[PO'#]],'Fixed Price Details'!D:D,1,0)),"Forecasted","Not Forecasted")</f>
        <v>Not Forecasted</v>
      </c>
    </row>
    <row r="253" spans="1:13" ht="25.5" hidden="1">
      <c r="A253" s="54">
        <v>9500557538</v>
      </c>
      <c r="B253" s="39"/>
      <c r="C253" s="22" t="s">
        <v>1726</v>
      </c>
      <c r="D253" s="40" t="s">
        <v>1727</v>
      </c>
      <c r="E253" s="39">
        <v>2351818</v>
      </c>
      <c r="F253" s="22" t="s">
        <v>1701</v>
      </c>
      <c r="G253" s="124">
        <v>45330</v>
      </c>
      <c r="H253" s="22" t="s">
        <v>1709</v>
      </c>
      <c r="I253" s="22" t="s">
        <v>1261</v>
      </c>
      <c r="K253" s="22" t="str">
        <f t="shared" si="13"/>
        <v>Not Forecasted</v>
      </c>
      <c r="L253" s="22" t="str">
        <f>IF(ISNUMBER(VLOOKUP(A253,'T&amp;M Details'!D:D,1,0)),"Forecasted","Not Forecasted")</f>
        <v>Not Forecasted</v>
      </c>
      <c r="M253" s="22" t="str">
        <f>IF(ISNUMBER(VLOOKUP(IBM_PO5[[#This Row],[PO'#]],'Fixed Price Details'!D:D,1,0)),"Forecasted","Not Forecasted")</f>
        <v>Not Forecasted</v>
      </c>
    </row>
    <row r="254" spans="1:13" ht="25.5" hidden="1">
      <c r="A254" s="54">
        <v>9500542149</v>
      </c>
      <c r="B254" s="39"/>
      <c r="C254" s="22" t="s">
        <v>1728</v>
      </c>
      <c r="D254" s="40" t="s">
        <v>511</v>
      </c>
      <c r="E254" s="39">
        <v>2351818</v>
      </c>
      <c r="F254" s="22" t="s">
        <v>1729</v>
      </c>
      <c r="G254" s="124">
        <v>45330</v>
      </c>
      <c r="H254" s="22" t="s">
        <v>1709</v>
      </c>
      <c r="I254" s="22" t="s">
        <v>1261</v>
      </c>
      <c r="K254" s="22" t="str">
        <f t="shared" ref="K254:K262" si="14">IF((L254=M254),"Not Forecasted","Forecasted")</f>
        <v>Not Forecasted</v>
      </c>
      <c r="L254" s="22" t="str">
        <f>IF(ISNUMBER(VLOOKUP(A254,'T&amp;M Details'!D:D,1,0)),"Forecasted","Not Forecasted")</f>
        <v>Not Forecasted</v>
      </c>
      <c r="M254" s="22" t="str">
        <f>IF(ISNUMBER(VLOOKUP(IBM_PO5[[#This Row],[PO'#]],'Fixed Price Details'!D:D,1,0)),"Forecasted","Not Forecasted")</f>
        <v>Not Forecasted</v>
      </c>
    </row>
    <row r="255" spans="1:13" ht="25.5" hidden="1">
      <c r="A255" s="54">
        <v>9500558873</v>
      </c>
      <c r="B255" s="39"/>
      <c r="C255" s="22" t="s">
        <v>1730</v>
      </c>
      <c r="D255" s="40" t="s">
        <v>535</v>
      </c>
      <c r="E255" s="39">
        <v>2351818</v>
      </c>
      <c r="F255" s="22" t="s">
        <v>1731</v>
      </c>
      <c r="G255" s="124">
        <v>45327</v>
      </c>
      <c r="H255" s="22" t="s">
        <v>1732</v>
      </c>
      <c r="I255" s="117" t="s">
        <v>1733</v>
      </c>
      <c r="K255" s="22" t="str">
        <f t="shared" si="14"/>
        <v>Not Forecasted</v>
      </c>
      <c r="L255" s="22" t="str">
        <f>IF(ISNUMBER(VLOOKUP(A255,'T&amp;M Details'!D:D,1,0)),"Forecasted","Not Forecasted")</f>
        <v>Not Forecasted</v>
      </c>
      <c r="M255" s="22" t="str">
        <f>IF(ISNUMBER(VLOOKUP(IBM_PO5[[#This Row],[PO'#]],'Fixed Price Details'!D:D,1,0)),"Forecasted","Not Forecasted")</f>
        <v>Not Forecasted</v>
      </c>
    </row>
    <row r="256" spans="1:13" ht="25.5" hidden="1">
      <c r="A256" s="54">
        <v>9500552323</v>
      </c>
      <c r="B256" s="39"/>
      <c r="C256" s="22" t="s">
        <v>1734</v>
      </c>
      <c r="D256" s="40" t="s">
        <v>335</v>
      </c>
      <c r="F256" s="22" t="s">
        <v>1518</v>
      </c>
      <c r="G256" s="124">
        <v>45350</v>
      </c>
      <c r="H256" s="22" t="s">
        <v>1732</v>
      </c>
      <c r="I256" s="22" t="s">
        <v>1261</v>
      </c>
      <c r="K256" s="22" t="str">
        <f t="shared" si="14"/>
        <v>Not Forecasted</v>
      </c>
      <c r="L256" s="22" t="str">
        <f>IF(ISNUMBER(VLOOKUP(A256,'T&amp;M Details'!D:D,1,0)),"Forecasted","Not Forecasted")</f>
        <v>Not Forecasted</v>
      </c>
      <c r="M256" s="22" t="str">
        <f>IF(ISNUMBER(VLOOKUP(IBM_PO5[[#This Row],[PO'#]],'Fixed Price Details'!D:D,1,0)),"Forecasted","Not Forecasted")</f>
        <v>Not Forecasted</v>
      </c>
    </row>
    <row r="257" spans="1:13" ht="25.5" hidden="1">
      <c r="A257" s="54">
        <v>9500353733</v>
      </c>
      <c r="B257" s="39"/>
      <c r="C257" s="22" t="s">
        <v>1735</v>
      </c>
      <c r="D257" s="40" t="s">
        <v>335</v>
      </c>
      <c r="F257" s="22" t="s">
        <v>1518</v>
      </c>
      <c r="G257" s="124">
        <v>45350</v>
      </c>
      <c r="H257" s="22" t="s">
        <v>1732</v>
      </c>
      <c r="I257" s="22" t="s">
        <v>1261</v>
      </c>
      <c r="K257" s="22" t="str">
        <f t="shared" si="14"/>
        <v>Not Forecasted</v>
      </c>
      <c r="L257" s="22" t="str">
        <f>IF(ISNUMBER(VLOOKUP(A257,'T&amp;M Details'!D:D,1,0)),"Forecasted","Not Forecasted")</f>
        <v>Not Forecasted</v>
      </c>
      <c r="M257" s="22" t="str">
        <f>IF(ISNUMBER(VLOOKUP(IBM_PO5[[#This Row],[PO'#]],'Fixed Price Details'!D:D,1,0)),"Forecasted","Not Forecasted")</f>
        <v>Not Forecasted</v>
      </c>
    </row>
    <row r="258" spans="1:13" ht="25.5" hidden="1">
      <c r="A258" s="54">
        <v>9500234096</v>
      </c>
      <c r="B258" s="39"/>
      <c r="C258" s="22" t="s">
        <v>1736</v>
      </c>
      <c r="D258" s="40" t="s">
        <v>1737</v>
      </c>
      <c r="F258" s="22" t="s">
        <v>1518</v>
      </c>
      <c r="G258" s="124">
        <v>45350</v>
      </c>
      <c r="H258" s="22" t="s">
        <v>1732</v>
      </c>
      <c r="I258" s="22" t="s">
        <v>1261</v>
      </c>
      <c r="K258" s="22" t="str">
        <f t="shared" si="14"/>
        <v>Not Forecasted</v>
      </c>
      <c r="L258" s="22" t="str">
        <f>IF(ISNUMBER(VLOOKUP(A258,'T&amp;M Details'!D:D,1,0)),"Forecasted","Not Forecasted")</f>
        <v>Not Forecasted</v>
      </c>
      <c r="M258" s="22" t="str">
        <f>IF(ISNUMBER(VLOOKUP(IBM_PO5[[#This Row],[PO'#]],'Fixed Price Details'!D:D,1,0)),"Forecasted","Not Forecasted")</f>
        <v>Not Forecasted</v>
      </c>
    </row>
    <row r="259" spans="1:13" ht="25.5" hidden="1">
      <c r="A259" s="54">
        <v>9500547963</v>
      </c>
      <c r="B259" s="39"/>
      <c r="C259" s="22" t="s">
        <v>1738</v>
      </c>
      <c r="D259" s="40" t="s">
        <v>535</v>
      </c>
      <c r="F259" s="22" t="s">
        <v>1518</v>
      </c>
      <c r="G259" s="124">
        <v>45350</v>
      </c>
      <c r="H259" s="22" t="s">
        <v>1732</v>
      </c>
      <c r="I259" s="22" t="s">
        <v>1261</v>
      </c>
      <c r="K259" s="22" t="str">
        <f t="shared" si="14"/>
        <v>Not Forecasted</v>
      </c>
      <c r="L259" s="22" t="str">
        <f>IF(ISNUMBER(VLOOKUP(A259,'T&amp;M Details'!D:D,1,0)),"Forecasted","Not Forecasted")</f>
        <v>Not Forecasted</v>
      </c>
      <c r="M259" s="22" t="str">
        <f>IF(ISNUMBER(VLOOKUP(IBM_PO5[[#This Row],[PO'#]],'Fixed Price Details'!D:D,1,0)),"Forecasted","Not Forecasted")</f>
        <v>Not Forecasted</v>
      </c>
    </row>
    <row r="260" spans="1:13" ht="38.25" hidden="1">
      <c r="A260" s="54">
        <v>9500580567</v>
      </c>
      <c r="B260" s="39"/>
      <c r="C260" s="22" t="s">
        <v>1739</v>
      </c>
      <c r="D260" s="40" t="s">
        <v>1740</v>
      </c>
      <c r="E260" s="39">
        <v>2351818</v>
      </c>
      <c r="F260" s="22" t="s">
        <v>1701</v>
      </c>
      <c r="G260" s="124">
        <v>45352</v>
      </c>
      <c r="H260" s="22" t="s">
        <v>1732</v>
      </c>
      <c r="I260" s="22" t="s">
        <v>1261</v>
      </c>
      <c r="K260" s="22" t="str">
        <f t="shared" si="14"/>
        <v>Not Forecasted</v>
      </c>
      <c r="L260" s="22" t="str">
        <f>IF(ISNUMBER(VLOOKUP(A260,'T&amp;M Details'!D:D,1,0)),"Forecasted","Not Forecasted")</f>
        <v>Not Forecasted</v>
      </c>
      <c r="M260" s="22" t="str">
        <f>IF(ISNUMBER(VLOOKUP(IBM_PO5[[#This Row],[PO'#]],'Fixed Price Details'!D:D,1,0)),"Forecasted","Not Forecasted")</f>
        <v>Not Forecasted</v>
      </c>
    </row>
    <row r="261" spans="1:13" ht="38.25" hidden="1">
      <c r="A261" s="54">
        <v>9500519803</v>
      </c>
      <c r="B261" s="39"/>
      <c r="C261" s="22" t="s">
        <v>1741</v>
      </c>
      <c r="D261" s="40" t="s">
        <v>41</v>
      </c>
      <c r="E261" s="39">
        <v>2357142</v>
      </c>
      <c r="F261" s="22" t="s">
        <v>1742</v>
      </c>
      <c r="G261" s="124">
        <v>45356</v>
      </c>
      <c r="H261" s="22" t="s">
        <v>1732</v>
      </c>
      <c r="I261" s="22" t="s">
        <v>1261</v>
      </c>
      <c r="K261" s="22" t="str">
        <f t="shared" si="14"/>
        <v>Not Forecasted</v>
      </c>
      <c r="L261" s="22" t="str">
        <f>IF(ISNUMBER(VLOOKUP(A261,'T&amp;M Details'!D:D,1,0)),"Forecasted","Not Forecasted")</f>
        <v>Not Forecasted</v>
      </c>
      <c r="M261" s="22" t="str">
        <f>IF(ISNUMBER(VLOOKUP(IBM_PO5[[#This Row],[PO'#]],'Fixed Price Details'!D:D,1,0)),"Forecasted","Not Forecasted")</f>
        <v>Not Forecasted</v>
      </c>
    </row>
    <row r="262" spans="1:13" ht="25.5" hidden="1">
      <c r="A262" s="54">
        <v>9500625921</v>
      </c>
      <c r="B262" s="39"/>
      <c r="C262" s="22" t="s">
        <v>1743</v>
      </c>
      <c r="D262" s="40" t="s">
        <v>1744</v>
      </c>
      <c r="F262" s="22" t="s">
        <v>1703</v>
      </c>
      <c r="G262" s="124">
        <v>45400</v>
      </c>
      <c r="H262" s="22" t="s">
        <v>1732</v>
      </c>
      <c r="I262" s="22" t="s">
        <v>1745</v>
      </c>
      <c r="K262" s="22" t="str">
        <f t="shared" si="14"/>
        <v>Not Forecasted</v>
      </c>
      <c r="L262" s="22" t="str">
        <f>IF(ISNUMBER(VLOOKUP(A262,'T&amp;M Details'!D:D,1,0)),"Forecasted","Not Forecasted")</f>
        <v>Not Forecasted</v>
      </c>
      <c r="M262" s="22" t="str">
        <f>IF(ISNUMBER(VLOOKUP(IBM_PO5[[#This Row],[PO'#]],'Fixed Price Details'!D:D,1,0)),"Forecasted","Not Forecasted")</f>
        <v>Not Forecasted</v>
      </c>
    </row>
    <row r="263" spans="1:13" ht="25.5" hidden="1">
      <c r="A263" s="54">
        <v>9500614556</v>
      </c>
      <c r="B263" s="39"/>
      <c r="C263" s="22" t="s">
        <v>1746</v>
      </c>
      <c r="D263" s="40" t="s">
        <v>362</v>
      </c>
      <c r="E263" s="39">
        <v>2351818</v>
      </c>
      <c r="F263" s="22" t="s">
        <v>1747</v>
      </c>
      <c r="G263" s="124">
        <v>45412</v>
      </c>
      <c r="H263" s="22" t="s">
        <v>1732</v>
      </c>
      <c r="I263" s="22" t="s">
        <v>1261</v>
      </c>
      <c r="K263" s="22" t="str">
        <f t="shared" ref="K263:K266" si="15">IF((L263=M263),"Not Forecasted","Forecasted")</f>
        <v>Not Forecasted</v>
      </c>
      <c r="L263" s="22" t="str">
        <f>IF(ISNUMBER(VLOOKUP(A263,'T&amp;M Details'!D:D,1,0)),"Forecasted","Not Forecasted")</f>
        <v>Not Forecasted</v>
      </c>
      <c r="M263" s="22" t="str">
        <f>IF(ISNUMBER(VLOOKUP(IBM_PO5[[#This Row],[PO'#]],'Fixed Price Details'!D:D,1,0)),"Forecasted","Not Forecasted")</f>
        <v>Not Forecasted</v>
      </c>
    </row>
    <row r="264" spans="1:13" ht="25.5" hidden="1">
      <c r="A264" s="54">
        <v>9500615898</v>
      </c>
      <c r="B264" s="39"/>
      <c r="C264" s="22" t="s">
        <v>1748</v>
      </c>
      <c r="D264" s="40" t="s">
        <v>277</v>
      </c>
      <c r="F264" s="22" t="s">
        <v>1749</v>
      </c>
      <c r="G264" s="124">
        <v>45413</v>
      </c>
      <c r="H264" s="22" t="s">
        <v>1732</v>
      </c>
      <c r="I264" s="22" t="s">
        <v>1261</v>
      </c>
      <c r="K264" s="22" t="str">
        <f t="shared" si="15"/>
        <v>Not Forecasted</v>
      </c>
      <c r="L264" s="22" t="str">
        <f>IF(ISNUMBER(VLOOKUP(A264,'T&amp;M Details'!D:D,1,0)),"Forecasted","Not Forecasted")</f>
        <v>Not Forecasted</v>
      </c>
      <c r="M264" s="22" t="str">
        <f>IF(ISNUMBER(VLOOKUP(IBM_PO5[[#This Row],[PO'#]],'Fixed Price Details'!D:D,1,0)),"Forecasted","Not Forecasted")</f>
        <v>Not Forecasted</v>
      </c>
    </row>
    <row r="265" spans="1:13" ht="25.5" hidden="1">
      <c r="A265" s="54">
        <v>9500637209</v>
      </c>
      <c r="B265" s="39"/>
      <c r="C265" s="22" t="s">
        <v>1750</v>
      </c>
      <c r="D265" s="40" t="s">
        <v>1744</v>
      </c>
      <c r="F265" s="22" t="s">
        <v>1703</v>
      </c>
      <c r="G265" s="124">
        <v>45414</v>
      </c>
      <c r="H265" s="22" t="s">
        <v>1732</v>
      </c>
      <c r="I265" s="22" t="s">
        <v>1261</v>
      </c>
      <c r="K265" s="22" t="str">
        <f t="shared" si="15"/>
        <v>Not Forecasted</v>
      </c>
      <c r="L265" s="22" t="str">
        <f>IF(ISNUMBER(VLOOKUP(A265,'T&amp;M Details'!D:D,1,0)),"Forecasted","Not Forecasted")</f>
        <v>Not Forecasted</v>
      </c>
      <c r="M265" s="22" t="str">
        <f>IF(ISNUMBER(VLOOKUP(IBM_PO5[[#This Row],[PO'#]],'Fixed Price Details'!D:D,1,0)),"Forecasted","Not Forecasted")</f>
        <v>Not Forecasted</v>
      </c>
    </row>
    <row r="266" spans="1:13" ht="25.5" hidden="1">
      <c r="A266" s="54">
        <v>9500655733</v>
      </c>
      <c r="B266" s="39"/>
      <c r="C266" s="22" t="s">
        <v>1751</v>
      </c>
      <c r="D266" s="40" t="s">
        <v>335</v>
      </c>
      <c r="E266" s="39">
        <v>2351818</v>
      </c>
      <c r="F266" s="22" t="s">
        <v>1752</v>
      </c>
      <c r="G266" s="124">
        <v>45434</v>
      </c>
      <c r="H266" s="22" t="s">
        <v>1732</v>
      </c>
      <c r="I266" s="22" t="s">
        <v>1261</v>
      </c>
      <c r="K266" s="22" t="str">
        <f t="shared" si="15"/>
        <v>Not Forecasted</v>
      </c>
      <c r="L266" s="22" t="str">
        <f>IF(ISNUMBER(VLOOKUP(A266,'T&amp;M Details'!D:D,1,0)),"Forecasted","Not Forecasted")</f>
        <v>Not Forecasted</v>
      </c>
      <c r="M266" s="22" t="str">
        <f>IF(ISNUMBER(VLOOKUP(IBM_PO5[[#This Row],[PO'#]],'Fixed Price Details'!D:D,1,0)),"Forecasted","Not Forecasted")</f>
        <v>Not Forecasted</v>
      </c>
    </row>
    <row r="267" spans="1:13" ht="25.5" hidden="1">
      <c r="A267" s="54">
        <v>9500662217</v>
      </c>
      <c r="B267" s="39"/>
      <c r="C267" s="22" t="s">
        <v>1753</v>
      </c>
      <c r="D267" s="40" t="s">
        <v>1754</v>
      </c>
      <c r="E267" s="39">
        <v>2320521</v>
      </c>
      <c r="F267" s="22" t="s">
        <v>1755</v>
      </c>
      <c r="G267" s="124"/>
      <c r="I267" s="22" t="s">
        <v>1261</v>
      </c>
      <c r="K267" s="22" t="str">
        <f>IF((L267=M267),"Not Forecasted","Forecasted")</f>
        <v>Not Forecasted</v>
      </c>
      <c r="L267" s="22" t="str">
        <f>IF(ISNUMBER(VLOOKUP(A267,'T&amp;M Details'!D:D,1,0)),"Forecasted","Not Forecasted")</f>
        <v>Not Forecasted</v>
      </c>
      <c r="M267" s="22" t="str">
        <f>IF(ISNUMBER(VLOOKUP(IBM_PO5[[#This Row],[PO'#]],'Fixed Price Details'!D:D,1,0)),"Forecasted","Not Forecasted")</f>
        <v>Not Forecasted</v>
      </c>
    </row>
    <row r="268" spans="1:13" ht="25.5" hidden="1">
      <c r="A268" s="54">
        <v>9500664516</v>
      </c>
      <c r="B268" s="39"/>
      <c r="C268" s="22" t="s">
        <v>1756</v>
      </c>
      <c r="D268" s="40" t="s">
        <v>280</v>
      </c>
      <c r="E268" s="39">
        <v>2340694</v>
      </c>
      <c r="F268" s="22" t="s">
        <v>1600</v>
      </c>
      <c r="G268" s="124"/>
      <c r="I268" s="22" t="s">
        <v>1261</v>
      </c>
      <c r="K268" s="22" t="str">
        <f t="shared" ref="K268:K292" si="16">IF((L268=M268),"Not Forecasted","Forecasted")</f>
        <v>Not Forecasted</v>
      </c>
      <c r="L268" s="22" t="str">
        <f>IF(ISNUMBER(VLOOKUP(A268,'T&amp;M Details'!D:D,1,0)),"Forecasted","Not Forecasted")</f>
        <v>Not Forecasted</v>
      </c>
      <c r="M268" s="22" t="str">
        <f>IF(ISNUMBER(VLOOKUP(IBM_PO5[[#This Row],[PO'#]],'Fixed Price Details'!D:D,1,0)),"Forecasted","Not Forecasted")</f>
        <v>Not Forecasted</v>
      </c>
    </row>
    <row r="269" spans="1:13" ht="25.5" hidden="1">
      <c r="A269" s="54">
        <v>9500669609</v>
      </c>
      <c r="B269" s="39"/>
      <c r="C269" s="22" t="s">
        <v>1757</v>
      </c>
      <c r="D269" s="40" t="s">
        <v>1758</v>
      </c>
      <c r="G269" s="124">
        <v>45450</v>
      </c>
      <c r="H269" s="22" t="s">
        <v>1732</v>
      </c>
      <c r="I269" s="22" t="s">
        <v>1465</v>
      </c>
      <c r="K269" s="22" t="str">
        <f t="shared" si="16"/>
        <v>Not Forecasted</v>
      </c>
      <c r="L269" s="22" t="str">
        <f>IF(ISNUMBER(VLOOKUP(A269,'T&amp;M Details'!D:D,1,0)),"Forecasted","Not Forecasted")</f>
        <v>Not Forecasted</v>
      </c>
      <c r="M269" s="22" t="str">
        <f>IF(ISNUMBER(VLOOKUP(IBM_PO5[[#This Row],[PO'#]],'Fixed Price Details'!D:D,1,0)),"Forecasted","Not Forecasted")</f>
        <v>Not Forecasted</v>
      </c>
    </row>
    <row r="270" spans="1:13" ht="51" hidden="1">
      <c r="A270" s="54">
        <v>9500679255</v>
      </c>
      <c r="B270" s="39" t="s">
        <v>1759</v>
      </c>
      <c r="C270" s="22" t="s">
        <v>1760</v>
      </c>
      <c r="D270" s="40" t="s">
        <v>702</v>
      </c>
      <c r="F270" s="22" t="s">
        <v>1268</v>
      </c>
      <c r="G270" s="124">
        <v>45461</v>
      </c>
      <c r="H270" s="22" t="s">
        <v>1761</v>
      </c>
      <c r="I270" s="22" t="s">
        <v>1246</v>
      </c>
      <c r="K270" s="22" t="str">
        <f t="shared" si="16"/>
        <v>Not Forecasted</v>
      </c>
      <c r="L270" s="22" t="str">
        <f>IF(ISNUMBER(VLOOKUP(A270,'T&amp;M Details'!D:D,1,0)),"Forecasted","Not Forecasted")</f>
        <v>Not Forecasted</v>
      </c>
      <c r="M270" s="22" t="str">
        <f>IF(ISNUMBER(VLOOKUP(IBM_PO5[[#This Row],[PO'#]],'Fixed Price Details'!D:D,1,0)),"Forecasted","Not Forecasted")</f>
        <v>Not Forecasted</v>
      </c>
    </row>
    <row r="271" spans="1:13" ht="25.5" hidden="1">
      <c r="A271" s="54">
        <v>9500679261</v>
      </c>
      <c r="B271" s="39"/>
      <c r="C271" s="22" t="s">
        <v>1762</v>
      </c>
      <c r="D271" s="40" t="s">
        <v>511</v>
      </c>
      <c r="E271" s="39">
        <v>2351818</v>
      </c>
      <c r="F271" s="22" t="s">
        <v>1729</v>
      </c>
      <c r="G271" s="124">
        <v>45462</v>
      </c>
      <c r="H271" s="22" t="s">
        <v>1732</v>
      </c>
      <c r="I271" s="22" t="s">
        <v>1261</v>
      </c>
      <c r="K271" s="22" t="str">
        <f t="shared" si="16"/>
        <v>Not Forecasted</v>
      </c>
      <c r="L271" s="22" t="str">
        <f>IF(ISNUMBER(VLOOKUP(A271,'T&amp;M Details'!D:D,1,0)),"Forecasted","Not Forecasted")</f>
        <v>Not Forecasted</v>
      </c>
      <c r="M271" s="22" t="str">
        <f>IF(ISNUMBER(VLOOKUP(IBM_PO5[[#This Row],[PO'#]],'Fixed Price Details'!D:D,1,0)),"Forecasted","Not Forecasted")</f>
        <v>Not Forecasted</v>
      </c>
    </row>
    <row r="272" spans="1:13" ht="38.25" hidden="1">
      <c r="A272" s="54">
        <v>9500679240</v>
      </c>
      <c r="B272" s="39"/>
      <c r="C272" s="22" t="s">
        <v>1763</v>
      </c>
      <c r="D272" s="40" t="s">
        <v>511</v>
      </c>
      <c r="F272" s="22" t="s">
        <v>1703</v>
      </c>
      <c r="G272" s="124">
        <v>45474</v>
      </c>
      <c r="H272" s="22" t="s">
        <v>1732</v>
      </c>
      <c r="I272" s="22" t="s">
        <v>1261</v>
      </c>
      <c r="K272" s="22" t="str">
        <f t="shared" si="16"/>
        <v>Not Forecasted</v>
      </c>
      <c r="L272" s="22" t="str">
        <f>IF(ISNUMBER(VLOOKUP(A272,'T&amp;M Details'!D:D,1,0)),"Forecasted","Not Forecasted")</f>
        <v>Not Forecasted</v>
      </c>
      <c r="M272" s="22" t="str">
        <f>IF(ISNUMBER(VLOOKUP(IBM_PO5[[#This Row],[PO'#]],'Fixed Price Details'!D:D,1,0)),"Forecasted","Not Forecasted")</f>
        <v>Not Forecasted</v>
      </c>
    </row>
    <row r="273" spans="1:13" ht="15.75" hidden="1">
      <c r="A273">
        <v>9500687863</v>
      </c>
      <c r="B273" s="39"/>
      <c r="C273" t="s">
        <v>1764</v>
      </c>
      <c r="D273" s="40" t="s">
        <v>1622</v>
      </c>
      <c r="E273" s="39">
        <v>2340693</v>
      </c>
      <c r="G273" s="124">
        <v>45477</v>
      </c>
      <c r="K273" s="22" t="str">
        <f t="shared" si="16"/>
        <v>Not Forecasted</v>
      </c>
      <c r="L273" s="22" t="str">
        <f>IF(ISNUMBER(VLOOKUP(A273,'T&amp;M Details'!D:D,1,0)),"Forecasted","Not Forecasted")</f>
        <v>Not Forecasted</v>
      </c>
      <c r="M273" s="22" t="str">
        <f>IF(ISNUMBER(VLOOKUP(IBM_PO5[[#This Row],[PO'#]],'Fixed Price Details'!D:D,1,0)),"Forecasted","Not Forecasted")</f>
        <v>Not Forecasted</v>
      </c>
    </row>
    <row r="274" spans="1:13" ht="25.5" hidden="1">
      <c r="A274" s="54">
        <v>9500691218</v>
      </c>
      <c r="B274" s="39"/>
      <c r="C274" s="22" t="s">
        <v>1765</v>
      </c>
      <c r="D274" s="40" t="s">
        <v>1616</v>
      </c>
      <c r="E274" s="39">
        <v>2358179</v>
      </c>
      <c r="F274" s="22" t="s">
        <v>1766</v>
      </c>
      <c r="G274" s="124">
        <v>45477</v>
      </c>
      <c r="H274" s="22" t="s">
        <v>1732</v>
      </c>
      <c r="I274" s="22" t="s">
        <v>1261</v>
      </c>
      <c r="K274" s="22" t="str">
        <f t="shared" si="16"/>
        <v>Not Forecasted</v>
      </c>
      <c r="L274" s="22" t="str">
        <f>IF(ISNUMBER(VLOOKUP(A274,'T&amp;M Details'!D:D,1,0)),"Forecasted","Not Forecasted")</f>
        <v>Not Forecasted</v>
      </c>
      <c r="M274" s="22" t="str">
        <f>IF(ISNUMBER(VLOOKUP(IBM_PO5[[#This Row],[PO'#]],'Fixed Price Details'!D:D,1,0)),"Forecasted","Not Forecasted")</f>
        <v>Not Forecasted</v>
      </c>
    </row>
    <row r="275" spans="1:13" ht="25.5" hidden="1">
      <c r="A275" s="54">
        <v>9500680167</v>
      </c>
      <c r="B275" s="39"/>
      <c r="C275" s="22" t="s">
        <v>1767</v>
      </c>
      <c r="D275" s="40" t="s">
        <v>511</v>
      </c>
      <c r="E275" s="39">
        <v>2351818</v>
      </c>
      <c r="F275" s="22" t="s">
        <v>1768</v>
      </c>
      <c r="G275" s="124">
        <v>45477</v>
      </c>
      <c r="H275" s="22" t="s">
        <v>1732</v>
      </c>
      <c r="I275" s="22" t="s">
        <v>1261</v>
      </c>
      <c r="K275" s="22" t="str">
        <f t="shared" si="16"/>
        <v>Not Forecasted</v>
      </c>
      <c r="L275" s="22" t="str">
        <f>IF(ISNUMBER(VLOOKUP(A275,'T&amp;M Details'!D:D,1,0)),"Forecasted","Not Forecasted")</f>
        <v>Not Forecasted</v>
      </c>
      <c r="M275" s="22" t="str">
        <f>IF(ISNUMBER(VLOOKUP(IBM_PO5[[#This Row],[PO'#]],'Fixed Price Details'!D:D,1,0)),"Forecasted","Not Forecasted")</f>
        <v>Not Forecasted</v>
      </c>
    </row>
    <row r="276" spans="1:13" ht="25.5" hidden="1">
      <c r="A276" s="54" t="s">
        <v>1769</v>
      </c>
      <c r="B276" s="39"/>
      <c r="C276" s="22" t="s">
        <v>1770</v>
      </c>
      <c r="D276" s="40" t="s">
        <v>401</v>
      </c>
      <c r="E276" s="39">
        <v>2340697</v>
      </c>
      <c r="G276" s="124">
        <v>45479</v>
      </c>
      <c r="H276" s="22" t="s">
        <v>1732</v>
      </c>
      <c r="I276" s="22" t="s">
        <v>1465</v>
      </c>
      <c r="K276" s="22" t="str">
        <f t="shared" si="16"/>
        <v>Not Forecasted</v>
      </c>
      <c r="L276" s="22" t="str">
        <f>IF(ISNUMBER(VLOOKUP(A276,'T&amp;M Details'!D:D,1,0)),"Forecasted","Not Forecasted")</f>
        <v>Not Forecasted</v>
      </c>
      <c r="M276" s="22" t="str">
        <f>IF(ISNUMBER(VLOOKUP(IBM_PO5[[#This Row],[PO'#]],'Fixed Price Details'!D:D,1,0)),"Forecasted","Not Forecasted")</f>
        <v>Not Forecasted</v>
      </c>
    </row>
    <row r="277" spans="1:13" ht="25.5" hidden="1">
      <c r="A277" s="54" t="s">
        <v>1771</v>
      </c>
      <c r="B277" s="39"/>
      <c r="C277" s="22" t="s">
        <v>1772</v>
      </c>
      <c r="D277" s="40" t="s">
        <v>362</v>
      </c>
      <c r="F277" s="22" t="s">
        <v>1518</v>
      </c>
      <c r="G277" s="124">
        <v>45484</v>
      </c>
      <c r="H277" s="22" t="s">
        <v>1732</v>
      </c>
      <c r="I277" s="22" t="s">
        <v>1261</v>
      </c>
      <c r="K277" s="22" t="str">
        <f t="shared" si="16"/>
        <v>Not Forecasted</v>
      </c>
      <c r="L277" s="22" t="str">
        <f>IF(ISNUMBER(VLOOKUP(A277,'T&amp;M Details'!D:D,1,0)),"Forecasted","Not Forecasted")</f>
        <v>Not Forecasted</v>
      </c>
      <c r="M277" s="22" t="str">
        <f>IF(ISNUMBER(VLOOKUP(IBM_PO5[[#This Row],[PO'#]],'Fixed Price Details'!D:D,1,0)),"Forecasted","Not Forecasted")</f>
        <v>Not Forecasted</v>
      </c>
    </row>
    <row r="278" spans="1:13" ht="25.5" hidden="1">
      <c r="A278" s="54">
        <v>9500692588</v>
      </c>
      <c r="B278" s="39"/>
      <c r="C278" s="22" t="s">
        <v>1773</v>
      </c>
      <c r="D278" s="40" t="s">
        <v>362</v>
      </c>
      <c r="E278" s="39">
        <v>2351818</v>
      </c>
      <c r="F278" s="22" t="s">
        <v>1774</v>
      </c>
      <c r="G278" s="124">
        <v>45484</v>
      </c>
      <c r="H278" s="22" t="s">
        <v>1732</v>
      </c>
      <c r="I278" s="22" t="s">
        <v>1261</v>
      </c>
      <c r="K278" s="22" t="str">
        <f t="shared" si="16"/>
        <v>Not Forecasted</v>
      </c>
      <c r="L278" s="22" t="str">
        <f>IF(ISNUMBER(VLOOKUP(A278,'T&amp;M Details'!D:D,1,0)),"Forecasted","Not Forecasted")</f>
        <v>Not Forecasted</v>
      </c>
      <c r="M278" s="22" t="str">
        <f>IF(ISNUMBER(VLOOKUP(IBM_PO5[[#This Row],[PO'#]],'Fixed Price Details'!D:D,1,0)),"Forecasted","Not Forecasted")</f>
        <v>Not Forecasted</v>
      </c>
    </row>
    <row r="279" spans="1:13" ht="25.5" hidden="1">
      <c r="A279" s="54">
        <v>9500693712</v>
      </c>
      <c r="B279" s="39"/>
      <c r="C279" s="22" t="s">
        <v>1775</v>
      </c>
      <c r="D279" s="40" t="s">
        <v>362</v>
      </c>
      <c r="F279" s="22" t="s">
        <v>1776</v>
      </c>
      <c r="G279" s="124">
        <v>45484</v>
      </c>
      <c r="H279" s="22" t="s">
        <v>1732</v>
      </c>
      <c r="I279" s="22" t="s">
        <v>1261</v>
      </c>
      <c r="K279" s="22" t="str">
        <f t="shared" si="16"/>
        <v>Not Forecasted</v>
      </c>
      <c r="L279" s="22" t="str">
        <f>IF(ISNUMBER(VLOOKUP(A279,'T&amp;M Details'!D:D,1,0)),"Forecasted","Not Forecasted")</f>
        <v>Not Forecasted</v>
      </c>
      <c r="M279" s="22" t="str">
        <f>IF(ISNUMBER(VLOOKUP(IBM_PO5[[#This Row],[PO'#]],'Fixed Price Details'!D:D,1,0)),"Forecasted","Not Forecasted")</f>
        <v>Not Forecasted</v>
      </c>
    </row>
    <row r="280" spans="1:13" ht="25.5" hidden="1">
      <c r="A280" s="54">
        <v>9500696911</v>
      </c>
      <c r="B280" s="39"/>
      <c r="C280" s="22" t="s">
        <v>1777</v>
      </c>
      <c r="D280" s="40" t="s">
        <v>440</v>
      </c>
      <c r="E280" s="39">
        <v>2320521</v>
      </c>
      <c r="G280" s="124">
        <v>45489</v>
      </c>
      <c r="H280" s="22" t="s">
        <v>1732</v>
      </c>
      <c r="I280" s="22" t="s">
        <v>1778</v>
      </c>
      <c r="K280" s="22" t="str">
        <f t="shared" si="16"/>
        <v>Not Forecasted</v>
      </c>
      <c r="L280" s="22" t="str">
        <f>IF(ISNUMBER(VLOOKUP(A280,'T&amp;M Details'!D:D,1,0)),"Forecasted","Not Forecasted")</f>
        <v>Not Forecasted</v>
      </c>
      <c r="M280" s="22" t="str">
        <f>IF(ISNUMBER(VLOOKUP(IBM_PO5[[#This Row],[PO'#]],'Fixed Price Details'!D:D,1,0)),"Forecasted","Not Forecasted")</f>
        <v>Not Forecasted</v>
      </c>
    </row>
    <row r="281" spans="1:13" ht="25.5" hidden="1">
      <c r="A281" s="54">
        <v>9500696914</v>
      </c>
      <c r="B281" s="39"/>
      <c r="C281" s="22" t="s">
        <v>1779</v>
      </c>
      <c r="D281" s="40" t="s">
        <v>440</v>
      </c>
      <c r="E281" s="39">
        <v>2320521</v>
      </c>
      <c r="G281" s="124">
        <v>45489</v>
      </c>
      <c r="H281" s="22" t="s">
        <v>1732</v>
      </c>
      <c r="I281" s="22" t="s">
        <v>1778</v>
      </c>
      <c r="K281" s="22" t="str">
        <f t="shared" si="16"/>
        <v>Not Forecasted</v>
      </c>
      <c r="L281" s="22" t="str">
        <f>IF(ISNUMBER(VLOOKUP(A281,'T&amp;M Details'!D:D,1,0)),"Forecasted","Not Forecasted")</f>
        <v>Not Forecasted</v>
      </c>
      <c r="M281" s="22" t="str">
        <f>IF(ISNUMBER(VLOOKUP(IBM_PO5[[#This Row],[PO'#]],'Fixed Price Details'!D:D,1,0)),"Forecasted","Not Forecasted")</f>
        <v>Not Forecasted</v>
      </c>
    </row>
    <row r="282" spans="1:13" ht="25.5" hidden="1">
      <c r="A282" s="54">
        <v>9500697954</v>
      </c>
      <c r="B282" s="39"/>
      <c r="C282" s="22" t="s">
        <v>1780</v>
      </c>
      <c r="D282" s="40" t="s">
        <v>440</v>
      </c>
      <c r="E282" s="39">
        <v>2320521</v>
      </c>
      <c r="G282" s="124">
        <v>45489</v>
      </c>
      <c r="H282" s="22" t="s">
        <v>1732</v>
      </c>
      <c r="I282" s="22" t="s">
        <v>1778</v>
      </c>
      <c r="K282" s="22" t="str">
        <f t="shared" si="16"/>
        <v>Not Forecasted</v>
      </c>
      <c r="L282" s="22" t="str">
        <f>IF(ISNUMBER(VLOOKUP(A282,'T&amp;M Details'!D:D,1,0)),"Forecasted","Not Forecasted")</f>
        <v>Not Forecasted</v>
      </c>
      <c r="M282" s="22" t="str">
        <f>IF(ISNUMBER(VLOOKUP(IBM_PO5[[#This Row],[PO'#]],'Fixed Price Details'!D:D,1,0)),"Forecasted","Not Forecasted")</f>
        <v>Not Forecasted</v>
      </c>
    </row>
    <row r="283" spans="1:13" ht="25.5" hidden="1">
      <c r="A283" s="54">
        <v>9500698154</v>
      </c>
      <c r="B283" s="39"/>
      <c r="C283" s="22" t="s">
        <v>1781</v>
      </c>
      <c r="D283" s="40" t="s">
        <v>440</v>
      </c>
      <c r="E283" s="39">
        <v>2320521</v>
      </c>
      <c r="G283" s="124">
        <v>45489</v>
      </c>
      <c r="H283" s="22" t="s">
        <v>1732</v>
      </c>
      <c r="I283" s="22" t="s">
        <v>1778</v>
      </c>
      <c r="K283" s="22" t="str">
        <f t="shared" si="16"/>
        <v>Not Forecasted</v>
      </c>
      <c r="L283" s="22" t="str">
        <f>IF(ISNUMBER(VLOOKUP(A283,'T&amp;M Details'!D:D,1,0)),"Forecasted","Not Forecasted")</f>
        <v>Not Forecasted</v>
      </c>
      <c r="M283" s="22" t="str">
        <f>IF(ISNUMBER(VLOOKUP(IBM_PO5[[#This Row],[PO'#]],'Fixed Price Details'!D:D,1,0)),"Forecasted","Not Forecasted")</f>
        <v>Not Forecasted</v>
      </c>
    </row>
    <row r="284" spans="1:13" ht="25.5" hidden="1">
      <c r="A284" s="54">
        <v>9500698130</v>
      </c>
      <c r="B284" s="39"/>
      <c r="C284" s="22" t="s">
        <v>1782</v>
      </c>
      <c r="D284" s="40" t="s">
        <v>440</v>
      </c>
      <c r="E284" s="39">
        <v>2320521</v>
      </c>
      <c r="G284" s="124">
        <v>45489</v>
      </c>
      <c r="H284" s="22" t="s">
        <v>1732</v>
      </c>
      <c r="I284" s="22" t="s">
        <v>1778</v>
      </c>
      <c r="K284" s="22" t="str">
        <f t="shared" si="16"/>
        <v>Not Forecasted</v>
      </c>
      <c r="L284" s="22" t="str">
        <f>IF(ISNUMBER(VLOOKUP(A284,'T&amp;M Details'!D:D,1,0)),"Forecasted","Not Forecasted")</f>
        <v>Not Forecasted</v>
      </c>
      <c r="M284" s="22" t="str">
        <f>IF(ISNUMBER(VLOOKUP(IBM_PO5[[#This Row],[PO'#]],'Fixed Price Details'!D:D,1,0)),"Forecasted","Not Forecasted")</f>
        <v>Not Forecasted</v>
      </c>
    </row>
    <row r="285" spans="1:13" ht="38.25" hidden="1">
      <c r="A285" s="54">
        <v>9500691219</v>
      </c>
      <c r="B285" s="39"/>
      <c r="C285" s="22" t="s">
        <v>1783</v>
      </c>
      <c r="D285" s="40" t="s">
        <v>362</v>
      </c>
      <c r="E285" s="39">
        <v>2320521</v>
      </c>
      <c r="G285" s="124">
        <v>45491</v>
      </c>
      <c r="H285" s="22" t="s">
        <v>1732</v>
      </c>
      <c r="I285" s="22" t="s">
        <v>1784</v>
      </c>
      <c r="K285" s="22" t="str">
        <f t="shared" si="16"/>
        <v>Not Forecasted</v>
      </c>
      <c r="L285" s="22" t="str">
        <f>IF(ISNUMBER(VLOOKUP(A285,'T&amp;M Details'!D:D,1,0)),"Forecasted","Not Forecasted")</f>
        <v>Not Forecasted</v>
      </c>
      <c r="M285" s="22" t="str">
        <f>IF(ISNUMBER(VLOOKUP(IBM_PO5[[#This Row],[PO'#]],'Fixed Price Details'!D:D,1,0)),"Forecasted","Not Forecasted")</f>
        <v>Not Forecasted</v>
      </c>
    </row>
    <row r="286" spans="1:13" ht="25.5" hidden="1">
      <c r="A286" s="54" t="s">
        <v>1785</v>
      </c>
      <c r="B286" s="39"/>
      <c r="C286" s="22" t="s">
        <v>1786</v>
      </c>
      <c r="D286" s="40" t="s">
        <v>1616</v>
      </c>
      <c r="E286" s="39">
        <v>2351818</v>
      </c>
      <c r="G286" s="124">
        <v>45495</v>
      </c>
      <c r="H286" s="22" t="s">
        <v>1732</v>
      </c>
      <c r="I286" s="22" t="s">
        <v>1784</v>
      </c>
      <c r="K286" s="22" t="str">
        <f t="shared" si="16"/>
        <v>Not Forecasted</v>
      </c>
      <c r="L286" s="22" t="str">
        <f>IF(ISNUMBER(VLOOKUP(A286,'T&amp;M Details'!D:D,1,0)),"Forecasted","Not Forecasted")</f>
        <v>Not Forecasted</v>
      </c>
      <c r="M286" s="22" t="str">
        <f>IF(ISNUMBER(VLOOKUP(IBM_PO5[[#This Row],[PO'#]],'Fixed Price Details'!D:D,1,0)),"Forecasted","Not Forecasted")</f>
        <v>Not Forecasted</v>
      </c>
    </row>
    <row r="287" spans="1:13" ht="25.5" hidden="1">
      <c r="A287" s="54" t="s">
        <v>1787</v>
      </c>
      <c r="B287" s="39"/>
      <c r="C287" s="22" t="s">
        <v>1788</v>
      </c>
      <c r="D287" s="40" t="s">
        <v>362</v>
      </c>
      <c r="E287" s="39">
        <v>2351818</v>
      </c>
      <c r="G287" s="124">
        <v>45495</v>
      </c>
      <c r="H287" s="22" t="s">
        <v>1732</v>
      </c>
      <c r="I287" s="22" t="s">
        <v>1784</v>
      </c>
      <c r="K287" s="22" t="str">
        <f t="shared" si="16"/>
        <v>Not Forecasted</v>
      </c>
      <c r="L287" s="22" t="str">
        <f>IF(ISNUMBER(VLOOKUP(A287,'T&amp;M Details'!D:D,1,0)),"Forecasted","Not Forecasted")</f>
        <v>Not Forecasted</v>
      </c>
      <c r="M287" s="22" t="str">
        <f>IF(ISNUMBER(VLOOKUP(IBM_PO5[[#This Row],[PO'#]],'Fixed Price Details'!D:D,1,0)),"Forecasted","Not Forecasted")</f>
        <v>Not Forecasted</v>
      </c>
    </row>
    <row r="288" spans="1:13" ht="25.5" hidden="1">
      <c r="A288" s="54">
        <v>9500704895</v>
      </c>
      <c r="B288" s="39"/>
      <c r="C288" s="22" t="s">
        <v>1789</v>
      </c>
      <c r="D288" s="40" t="s">
        <v>1714</v>
      </c>
      <c r="E288" s="39">
        <v>2320521</v>
      </c>
      <c r="F288" s="22" t="s">
        <v>1715</v>
      </c>
      <c r="G288" s="124">
        <v>45497</v>
      </c>
      <c r="H288" s="22" t="s">
        <v>1732</v>
      </c>
      <c r="I288" s="22" t="s">
        <v>1778</v>
      </c>
      <c r="K288" s="22" t="str">
        <f t="shared" si="16"/>
        <v>Not Forecasted</v>
      </c>
      <c r="L288" s="22" t="str">
        <f>IF(ISNUMBER(VLOOKUP(A288,'T&amp;M Details'!D:D,1,0)),"Forecasted","Not Forecasted")</f>
        <v>Not Forecasted</v>
      </c>
      <c r="M288" s="22" t="str">
        <f>IF(ISNUMBER(VLOOKUP(IBM_PO5[[#This Row],[PO'#]],'Fixed Price Details'!D:D,1,0)),"Forecasted","Not Forecasted")</f>
        <v>Not Forecasted</v>
      </c>
    </row>
    <row r="289" spans="1:13" ht="25.5" hidden="1">
      <c r="A289" s="54">
        <v>9500708264</v>
      </c>
      <c r="B289" s="39"/>
      <c r="C289" s="22" t="s">
        <v>1790</v>
      </c>
      <c r="D289" s="40" t="s">
        <v>1791</v>
      </c>
      <c r="E289" s="39">
        <v>2351818</v>
      </c>
      <c r="F289" s="22" t="s">
        <v>1703</v>
      </c>
      <c r="G289" s="124">
        <v>45497</v>
      </c>
      <c r="H289" s="22" t="s">
        <v>1732</v>
      </c>
      <c r="I289" s="22" t="s">
        <v>1784</v>
      </c>
      <c r="K289" s="22" t="str">
        <f t="shared" si="16"/>
        <v>Not Forecasted</v>
      </c>
      <c r="L289" s="22" t="str">
        <f>IF(ISNUMBER(VLOOKUP(A289,'T&amp;M Details'!D:D,1,0)),"Forecasted","Not Forecasted")</f>
        <v>Not Forecasted</v>
      </c>
      <c r="M289" s="22" t="str">
        <f>IF(ISNUMBER(VLOOKUP(IBM_PO5[[#This Row],[PO'#]],'Fixed Price Details'!D:D,1,0)),"Forecasted","Not Forecasted")</f>
        <v>Not Forecasted</v>
      </c>
    </row>
    <row r="290" spans="1:13" ht="25.5" hidden="1">
      <c r="A290" s="54">
        <v>9500709336</v>
      </c>
      <c r="B290" s="39"/>
      <c r="C290" s="22" t="s">
        <v>1792</v>
      </c>
      <c r="D290" s="40" t="s">
        <v>1663</v>
      </c>
      <c r="E290" s="39">
        <v>2351818</v>
      </c>
      <c r="F290" s="22" t="s">
        <v>1703</v>
      </c>
      <c r="G290" s="124">
        <v>45497</v>
      </c>
      <c r="H290" s="22" t="s">
        <v>1732</v>
      </c>
      <c r="I290" s="22" t="s">
        <v>1784</v>
      </c>
      <c r="K290" s="22" t="str">
        <f t="shared" si="16"/>
        <v>Not Forecasted</v>
      </c>
      <c r="L290" s="22" t="str">
        <f>IF(ISNUMBER(VLOOKUP(A290,'T&amp;M Details'!D:D,1,0)),"Forecasted","Not Forecasted")</f>
        <v>Not Forecasted</v>
      </c>
      <c r="M290" s="22" t="str">
        <f>IF(ISNUMBER(VLOOKUP(IBM_PO5[[#This Row],[PO'#]],'Fixed Price Details'!D:D,1,0)),"Forecasted","Not Forecasted")</f>
        <v>Not Forecasted</v>
      </c>
    </row>
    <row r="291" spans="1:13" ht="25.5" hidden="1">
      <c r="A291" s="54">
        <v>9500717400</v>
      </c>
      <c r="B291" s="39"/>
      <c r="D291" s="40" t="s">
        <v>440</v>
      </c>
      <c r="F291" s="22" t="s">
        <v>1793</v>
      </c>
      <c r="G291" s="124">
        <v>45510</v>
      </c>
      <c r="H291" s="22" t="s">
        <v>1732</v>
      </c>
      <c r="I291" s="22" t="s">
        <v>1778</v>
      </c>
      <c r="K291" s="22" t="str">
        <f t="shared" si="16"/>
        <v>Not Forecasted</v>
      </c>
      <c r="L291" s="22" t="str">
        <f>IF(ISNUMBER(VLOOKUP(A291,'T&amp;M Details'!D:D,1,0)),"Forecasted","Not Forecasted")</f>
        <v>Not Forecasted</v>
      </c>
      <c r="M291" s="22" t="str">
        <f>IF(ISNUMBER(VLOOKUP(IBM_PO5[[#This Row],[PO'#]],'Fixed Price Details'!D:D,1,0)),"Forecasted","Not Forecasted")</f>
        <v>Not Forecasted</v>
      </c>
    </row>
    <row r="292" spans="1:13" ht="25.5" hidden="1">
      <c r="A292" s="54">
        <v>9500743036</v>
      </c>
      <c r="B292" s="39"/>
      <c r="D292" s="40" t="s">
        <v>1663</v>
      </c>
      <c r="G292" s="124">
        <v>45540</v>
      </c>
      <c r="H292" s="22" t="s">
        <v>1732</v>
      </c>
      <c r="I292" s="22" t="s">
        <v>1778</v>
      </c>
      <c r="K292" s="22" t="str">
        <f t="shared" si="16"/>
        <v>Not Forecasted</v>
      </c>
      <c r="L292" s="22" t="str">
        <f>IF(ISNUMBER(VLOOKUP(A292,'T&amp;M Details'!D:D,1,0)),"Forecasted","Not Forecasted")</f>
        <v>Not Forecasted</v>
      </c>
      <c r="M292" s="22" t="str">
        <f>IF(ISNUMBER(VLOOKUP(IBM_PO5[[#This Row],[PO'#]],'Fixed Price Details'!D:D,1,0)),"Forecasted","Not Forecasted")</f>
        <v>Not Forecasted</v>
      </c>
    </row>
    <row r="293" spans="1:13" ht="25.5" hidden="1">
      <c r="A293" s="54">
        <v>9500743054</v>
      </c>
      <c r="B293" s="39"/>
      <c r="D293" s="40" t="s">
        <v>1663</v>
      </c>
      <c r="G293" s="124">
        <v>45540</v>
      </c>
      <c r="H293" s="22" t="s">
        <v>1732</v>
      </c>
      <c r="I293" s="22" t="s">
        <v>1778</v>
      </c>
      <c r="J293" s="95"/>
      <c r="K293" s="22" t="str">
        <f t="shared" ref="K293:K298" si="17">IF((L293=M293),"Not Forecasted","Forecasted")</f>
        <v>Not Forecasted</v>
      </c>
      <c r="L293" s="22" t="str">
        <f>IF(ISNUMBER(VLOOKUP(A293,'T&amp;M Details'!D:D,1,0)),"Forecasted","Not Forecasted")</f>
        <v>Not Forecasted</v>
      </c>
      <c r="M293" s="22" t="str">
        <f>IF(ISNUMBER(VLOOKUP(IBM_PO5[[#This Row],[PO'#]],'Fixed Price Details'!D:D,1,0)),"Forecasted","Not Forecasted")</f>
        <v>Not Forecasted</v>
      </c>
    </row>
    <row r="294" spans="1:13" ht="38.25" hidden="1">
      <c r="A294" s="54">
        <v>9500742001</v>
      </c>
      <c r="B294" s="39"/>
      <c r="C294" s="22" t="s">
        <v>1794</v>
      </c>
      <c r="D294" s="40" t="s">
        <v>1616</v>
      </c>
      <c r="E294" s="39">
        <v>2327908</v>
      </c>
      <c r="F294" s="22" t="s">
        <v>1795</v>
      </c>
      <c r="G294" s="124">
        <v>45567</v>
      </c>
      <c r="H294" s="22" t="s">
        <v>1732</v>
      </c>
      <c r="I294" s="22" t="s">
        <v>1784</v>
      </c>
      <c r="J294" s="95"/>
      <c r="K294" s="22" t="str">
        <f t="shared" si="17"/>
        <v>Not Forecasted</v>
      </c>
      <c r="L294" s="22" t="str">
        <f>IF(ISNUMBER(VLOOKUP(A294,'T&amp;M Details'!D:D,1,0)),"Forecasted","Not Forecasted")</f>
        <v>Not Forecasted</v>
      </c>
      <c r="M294" s="22" t="str">
        <f>IF(ISNUMBER(VLOOKUP(IBM_PO5[[#This Row],[PO'#]],'Fixed Price Details'!D:D,1,0)),"Forecasted","Not Forecasted")</f>
        <v>Not Forecasted</v>
      </c>
    </row>
    <row r="295" spans="1:13" ht="25.5" hidden="1">
      <c r="A295" s="54">
        <v>9500769532</v>
      </c>
      <c r="B295" s="39"/>
      <c r="C295" s="22" t="s">
        <v>1796</v>
      </c>
      <c r="D295" s="40" t="s">
        <v>401</v>
      </c>
      <c r="E295" s="39">
        <v>2320521</v>
      </c>
      <c r="F295" s="22" t="s">
        <v>1797</v>
      </c>
      <c r="G295" s="124">
        <v>45572</v>
      </c>
      <c r="H295" s="22" t="s">
        <v>1732</v>
      </c>
      <c r="I295" s="22" t="s">
        <v>1778</v>
      </c>
      <c r="J295" s="95"/>
      <c r="K295" s="22" t="str">
        <f t="shared" si="17"/>
        <v>Not Forecasted</v>
      </c>
      <c r="L295" s="22" t="str">
        <f>IF(ISNUMBER(VLOOKUP(A295,'T&amp;M Details'!D:D,1,0)),"Forecasted","Not Forecasted")</f>
        <v>Not Forecasted</v>
      </c>
      <c r="M295" s="22" t="str">
        <f>IF(ISNUMBER(VLOOKUP(IBM_PO5[[#This Row],[PO'#]],'Fixed Price Details'!D:D,1,0)),"Forecasted","Not Forecasted")</f>
        <v>Not Forecasted</v>
      </c>
    </row>
    <row r="296" spans="1:13" ht="25.5" hidden="1">
      <c r="A296" s="54">
        <v>9500762028</v>
      </c>
      <c r="B296" s="39"/>
      <c r="C296" s="22" t="s">
        <v>1798</v>
      </c>
      <c r="D296" s="40" t="s">
        <v>440</v>
      </c>
      <c r="E296" s="39">
        <v>2526514</v>
      </c>
      <c r="F296" s="22" t="s">
        <v>1799</v>
      </c>
      <c r="G296" s="124">
        <v>45573</v>
      </c>
      <c r="H296" s="22" t="s">
        <v>1732</v>
      </c>
      <c r="I296" s="22" t="s">
        <v>1778</v>
      </c>
      <c r="J296" s="95"/>
      <c r="K296" s="22" t="str">
        <f t="shared" si="17"/>
        <v>Not Forecasted</v>
      </c>
      <c r="L296" s="22" t="str">
        <f>IF(ISNUMBER(VLOOKUP(A296,'T&amp;M Details'!D:D,1,0)),"Forecasted","Not Forecasted")</f>
        <v>Not Forecasted</v>
      </c>
      <c r="M296" s="22" t="str">
        <f>IF(ISNUMBER(VLOOKUP(IBM_PO5[[#This Row],[PO'#]],'Fixed Price Details'!D:D,1,0)),"Forecasted","Not Forecasted")</f>
        <v>Not Forecasted</v>
      </c>
    </row>
    <row r="297" spans="1:13" ht="25.5" hidden="1">
      <c r="A297" s="54">
        <v>9500762400</v>
      </c>
      <c r="B297" s="39"/>
      <c r="C297" s="22" t="s">
        <v>1800</v>
      </c>
      <c r="D297" s="40" t="s">
        <v>440</v>
      </c>
      <c r="E297" s="39">
        <v>2526514</v>
      </c>
      <c r="F297" s="22" t="s">
        <v>1801</v>
      </c>
      <c r="G297" s="124">
        <v>45573</v>
      </c>
      <c r="H297" s="22" t="s">
        <v>1732</v>
      </c>
      <c r="I297" s="22" t="s">
        <v>1778</v>
      </c>
      <c r="J297" s="95"/>
      <c r="K297" s="22" t="str">
        <f t="shared" si="17"/>
        <v>Not Forecasted</v>
      </c>
      <c r="L297" s="22" t="str">
        <f>IF(ISNUMBER(VLOOKUP(A297,'T&amp;M Details'!D:D,1,0)),"Forecasted","Not Forecasted")</f>
        <v>Not Forecasted</v>
      </c>
      <c r="M297" s="22" t="str">
        <f>IF(ISNUMBER(VLOOKUP(IBM_PO5[[#This Row],[PO'#]],'Fixed Price Details'!D:D,1,0)),"Forecasted","Not Forecasted")</f>
        <v>Not Forecasted</v>
      </c>
    </row>
    <row r="298" spans="1:13" ht="25.5" hidden="1">
      <c r="A298" s="22">
        <v>9500737699</v>
      </c>
      <c r="C298" s="22" t="s">
        <v>1802</v>
      </c>
      <c r="D298" s="22" t="s">
        <v>1307</v>
      </c>
      <c r="E298" s="22">
        <v>2340693</v>
      </c>
      <c r="G298" s="124">
        <v>45536</v>
      </c>
      <c r="H298" s="22" t="s">
        <v>1732</v>
      </c>
      <c r="J298" s="95"/>
      <c r="K298" s="22" t="str">
        <f t="shared" si="17"/>
        <v>Not Forecasted</v>
      </c>
      <c r="L298" s="22" t="str">
        <f>IF(ISNUMBER(VLOOKUP(A298,'T&amp;M Details'!D:D,1,0)),"Forecasted","Not Forecasted")</f>
        <v>Not Forecasted</v>
      </c>
      <c r="M298" s="22" t="str">
        <f>IF(ISNUMBER(VLOOKUP(IBM_PO5[[#This Row],[PO'#]],'Fixed Price Details'!D:D,1,0)),"Forecasted","Not Forecasted")</f>
        <v>Not Forecasted</v>
      </c>
    </row>
    <row r="299" spans="1:13" ht="25.5" hidden="1">
      <c r="A299" s="22" t="s">
        <v>1803</v>
      </c>
      <c r="C299" s="22" t="s">
        <v>1804</v>
      </c>
      <c r="D299" s="22" t="s">
        <v>1307</v>
      </c>
      <c r="E299" s="22">
        <v>2340693</v>
      </c>
      <c r="G299" s="124">
        <v>45566</v>
      </c>
      <c r="H299" s="22" t="s">
        <v>1732</v>
      </c>
      <c r="K299" s="22" t="str">
        <f t="shared" ref="K299:K301" si="18">IF((L299=M299),"Not Forecasted","Forecasted")</f>
        <v>Not Forecasted</v>
      </c>
      <c r="L299" s="22" t="str">
        <f>IF(ISNUMBER(VLOOKUP(A299,'T&amp;M Details'!D:D,1,0)),"Forecasted","Not Forecasted")</f>
        <v>Not Forecasted</v>
      </c>
      <c r="M299" s="22" t="str">
        <f>IF(ISNUMBER(VLOOKUP(IBM_PO5[[#This Row],[PO'#]],'Fixed Price Details'!D:D,1,0)),"Forecasted","Not Forecasted")</f>
        <v>Not Forecasted</v>
      </c>
    </row>
    <row r="300" spans="1:13" ht="25.5" hidden="1">
      <c r="A300" s="22" t="s">
        <v>1805</v>
      </c>
      <c r="C300" s="22" t="s">
        <v>1806</v>
      </c>
      <c r="D300" s="22" t="s">
        <v>1366</v>
      </c>
      <c r="E300" s="22">
        <v>2340693</v>
      </c>
      <c r="G300" s="124">
        <v>45566</v>
      </c>
      <c r="H300" s="22" t="s">
        <v>1732</v>
      </c>
      <c r="K300" s="22" t="str">
        <f t="shared" si="18"/>
        <v>Not Forecasted</v>
      </c>
      <c r="L300" s="22" t="str">
        <f>IF(ISNUMBER(VLOOKUP(A300,'T&amp;M Details'!D:D,1,0)),"Forecasted","Not Forecasted")</f>
        <v>Not Forecasted</v>
      </c>
      <c r="M300" s="22" t="str">
        <f>IF(ISNUMBER(VLOOKUP(IBM_PO5[[#This Row],[PO'#]],'Fixed Price Details'!D:D,1,0)),"Forecasted","Not Forecasted")</f>
        <v>Not Forecasted</v>
      </c>
    </row>
    <row r="301" spans="1:13" ht="25.5" hidden="1">
      <c r="A301" s="54">
        <v>9500808057</v>
      </c>
      <c r="B301" s="39"/>
      <c r="C301" s="138">
        <v>9500808057</v>
      </c>
      <c r="D301" s="40" t="s">
        <v>1663</v>
      </c>
      <c r="F301" s="22" t="s">
        <v>1807</v>
      </c>
      <c r="G301" s="124">
        <v>45616</v>
      </c>
      <c r="H301" s="22" t="s">
        <v>1732</v>
      </c>
      <c r="I301" s="22" t="s">
        <v>1778</v>
      </c>
      <c r="K301" s="22" t="str">
        <f t="shared" si="18"/>
        <v>Not Forecasted</v>
      </c>
      <c r="L301" s="22" t="str">
        <f>IF(ISNUMBER(VLOOKUP(A301,'T&amp;M Details'!D:D,1,0)),"Forecasted","Not Forecasted")</f>
        <v>Not Forecasted</v>
      </c>
      <c r="M301" s="22" t="str">
        <f>IF(ISNUMBER(VLOOKUP(IBM_PO5[[#This Row],[PO'#]],'Fixed Price Details'!D:D,1,0)),"Forecasted","Not Forecasted")</f>
        <v>Not Forecasted</v>
      </c>
    </row>
    <row r="302" spans="1:13" ht="25.5" hidden="1">
      <c r="A302" s="54">
        <v>9500815341</v>
      </c>
      <c r="B302" s="39"/>
      <c r="C302" s="22" t="s">
        <v>1808</v>
      </c>
      <c r="D302" s="40" t="s">
        <v>362</v>
      </c>
      <c r="E302" s="39">
        <v>2340694</v>
      </c>
      <c r="F302" s="22" t="s">
        <v>1600</v>
      </c>
      <c r="G302" s="124">
        <v>45621</v>
      </c>
      <c r="H302" s="22" t="s">
        <v>1732</v>
      </c>
      <c r="I302" s="22" t="s">
        <v>1784</v>
      </c>
      <c r="K302" s="22" t="str">
        <f t="shared" ref="K302:K304" si="19">IF((L302=M302),"Not Forecasted","Forecasted")</f>
        <v>Not Forecasted</v>
      </c>
      <c r="L302" s="22" t="str">
        <f>IF(ISNUMBER(VLOOKUP(A302,'T&amp;M Details'!D:D,1,0)),"Forecasted","Not Forecasted")</f>
        <v>Not Forecasted</v>
      </c>
      <c r="M302" s="22" t="str">
        <f>IF(ISNUMBER(VLOOKUP(IBM_PO5[[#This Row],[PO'#]],'Fixed Price Details'!D:D,1,0)),"Forecasted","Not Forecasted")</f>
        <v>Not Forecasted</v>
      </c>
    </row>
    <row r="303" spans="1:13" ht="25.5" hidden="1">
      <c r="A303" s="54">
        <v>9500808055</v>
      </c>
      <c r="B303" s="39"/>
      <c r="C303" s="22" t="s">
        <v>1809</v>
      </c>
      <c r="D303" s="40" t="s">
        <v>1663</v>
      </c>
      <c r="F303" s="22" t="s">
        <v>1703</v>
      </c>
      <c r="G303" s="124">
        <v>45623</v>
      </c>
      <c r="H303" s="22" t="s">
        <v>1732</v>
      </c>
      <c r="I303" s="22" t="s">
        <v>1784</v>
      </c>
      <c r="K303" s="22" t="str">
        <f t="shared" si="19"/>
        <v>Not Forecasted</v>
      </c>
      <c r="L303" s="22" t="str">
        <f>IF(ISNUMBER(VLOOKUP(A303,'T&amp;M Details'!D:D,1,0)),"Forecasted","Not Forecasted")</f>
        <v>Not Forecasted</v>
      </c>
      <c r="M303" s="22" t="str">
        <f>IF(ISNUMBER(VLOOKUP(IBM_PO5[[#This Row],[PO'#]],'Fixed Price Details'!D:D,1,0)),"Forecasted","Not Forecasted")</f>
        <v>Not Forecasted</v>
      </c>
    </row>
    <row r="304" spans="1:13" hidden="1">
      <c r="A304" s="54">
        <v>9500843382</v>
      </c>
      <c r="B304" s="39"/>
      <c r="C304" s="22" t="s">
        <v>1810</v>
      </c>
      <c r="D304" s="40" t="s">
        <v>1397</v>
      </c>
      <c r="G304" s="124">
        <v>45665</v>
      </c>
      <c r="H304" s="22" t="s">
        <v>1811</v>
      </c>
      <c r="I304" s="22" t="s">
        <v>1812</v>
      </c>
      <c r="K304" s="22" t="str">
        <f t="shared" si="19"/>
        <v>Not Forecasted</v>
      </c>
      <c r="L304" s="22" t="str">
        <f>IF(ISNUMBER(VLOOKUP(A304,'T&amp;M Details'!D:D,1,0)),"Forecasted","Not Forecasted")</f>
        <v>Not Forecasted</v>
      </c>
      <c r="M304" s="22" t="str">
        <f>IF(ISNUMBER(VLOOKUP(IBM_PO5[[#This Row],[PO'#]],'Fixed Price Details'!D:D,1,0)),"Forecasted","Not Forecasted")</f>
        <v>Not Forecasted</v>
      </c>
    </row>
    <row r="305" spans="1:13" ht="18.75" hidden="1" customHeight="1">
      <c r="A305" s="54">
        <v>9500852420</v>
      </c>
      <c r="B305" s="39"/>
      <c r="C305" s="22" t="s">
        <v>1813</v>
      </c>
      <c r="D305" s="40" t="s">
        <v>1814</v>
      </c>
      <c r="G305" s="124">
        <v>45665</v>
      </c>
      <c r="H305" s="22" t="s">
        <v>1811</v>
      </c>
      <c r="I305" s="22" t="s">
        <v>1812</v>
      </c>
      <c r="K305" s="22" t="str">
        <f t="shared" ref="K305:K307" si="20">IF((L305=M305),"Not Forecasted","Forecasted")</f>
        <v>Not Forecasted</v>
      </c>
      <c r="L305" s="22" t="str">
        <f>IF(ISNUMBER(VLOOKUP(A305,'T&amp;M Details'!D:D,1,0)),"Forecasted","Not Forecasted")</f>
        <v>Not Forecasted</v>
      </c>
      <c r="M305" s="22" t="str">
        <f>IF(ISNUMBER(VLOOKUP(IBM_PO5[[#This Row],[PO'#]],'Fixed Price Details'!D:D,1,0)),"Forecasted","Not Forecasted")</f>
        <v>Not Forecasted</v>
      </c>
    </row>
    <row r="306" spans="1:13" ht="30" hidden="1" customHeight="1">
      <c r="A306" s="54">
        <v>9500855457</v>
      </c>
      <c r="B306" s="39"/>
      <c r="C306" s="22" t="s">
        <v>1815</v>
      </c>
      <c r="D306" s="40" t="s">
        <v>1816</v>
      </c>
      <c r="G306" s="124">
        <v>45665</v>
      </c>
      <c r="H306" s="22" t="s">
        <v>1811</v>
      </c>
      <c r="I306" s="22" t="s">
        <v>1812</v>
      </c>
      <c r="K306" s="22" t="str">
        <f t="shared" si="20"/>
        <v>Not Forecasted</v>
      </c>
      <c r="L306" s="22" t="str">
        <f>IF(ISNUMBER(VLOOKUP(A306,'T&amp;M Details'!D:D,1,0)),"Forecasted","Not Forecasted")</f>
        <v>Not Forecasted</v>
      </c>
      <c r="M306" s="22" t="str">
        <f>IF(ISNUMBER(VLOOKUP(IBM_PO5[[#This Row],[PO'#]],'Fixed Price Details'!D:D,1,0)),"Forecasted","Not Forecasted")</f>
        <v>Not Forecasted</v>
      </c>
    </row>
    <row r="307" spans="1:13" ht="18.75" hidden="1" customHeight="1">
      <c r="A307" s="54">
        <v>9500851291</v>
      </c>
      <c r="B307" s="39"/>
      <c r="C307" s="22" t="s">
        <v>1817</v>
      </c>
      <c r="D307" s="40" t="s">
        <v>1816</v>
      </c>
      <c r="G307" s="124">
        <v>45665</v>
      </c>
      <c r="H307" s="22" t="s">
        <v>1811</v>
      </c>
      <c r="I307" s="22" t="s">
        <v>1812</v>
      </c>
      <c r="K307" s="22" t="str">
        <f t="shared" si="20"/>
        <v>Not Forecasted</v>
      </c>
      <c r="L307" s="22" t="str">
        <f>IF(ISNUMBER(VLOOKUP(A307,'T&amp;M Details'!D:D,1,0)),"Forecasted","Not Forecasted")</f>
        <v>Not Forecasted</v>
      </c>
      <c r="M307" s="22" t="str">
        <f>IF(ISNUMBER(VLOOKUP(IBM_PO5[[#This Row],[PO'#]],'Fixed Price Details'!D:D,1,0)),"Forecasted","Not Forecasted")</f>
        <v>Not Forecasted</v>
      </c>
    </row>
    <row r="308" spans="1:13" hidden="1">
      <c r="A308" s="54">
        <v>9500855391</v>
      </c>
      <c r="B308" s="39"/>
      <c r="C308" s="22" t="s">
        <v>1818</v>
      </c>
      <c r="D308" s="40" t="s">
        <v>1819</v>
      </c>
      <c r="G308" s="124">
        <v>45665</v>
      </c>
      <c r="H308" s="22" t="s">
        <v>1811</v>
      </c>
      <c r="I308" s="22" t="s">
        <v>1812</v>
      </c>
      <c r="K308" s="22" t="str">
        <f t="shared" ref="K308:K313" si="21">IF((L308=M308),"Not Forecasted","Forecasted")</f>
        <v>Not Forecasted</v>
      </c>
      <c r="L308" s="22" t="str">
        <f>IF(ISNUMBER(VLOOKUP(A308,'T&amp;M Details'!D:D,1,0)),"Forecasted","Not Forecasted")</f>
        <v>Not Forecasted</v>
      </c>
      <c r="M308" s="22" t="str">
        <f>IF(ISNUMBER(VLOOKUP(IBM_PO5[[#This Row],[PO'#]],'Fixed Price Details'!D:D,1,0)),"Forecasted","Not Forecasted")</f>
        <v>Not Forecasted</v>
      </c>
    </row>
    <row r="309" spans="1:13" ht="25.5" hidden="1">
      <c r="A309" s="54">
        <v>9500871285</v>
      </c>
      <c r="B309" s="39"/>
      <c r="C309" s="22" t="s">
        <v>1820</v>
      </c>
      <c r="D309" s="40" t="s">
        <v>1821</v>
      </c>
      <c r="G309" s="124">
        <v>45681</v>
      </c>
      <c r="I309" s="22" t="s">
        <v>1778</v>
      </c>
      <c r="K309" s="22" t="str">
        <f t="shared" si="21"/>
        <v>Not Forecasted</v>
      </c>
      <c r="L309" s="22" t="str">
        <f>IF(ISNUMBER(VLOOKUP(A309,'T&amp;M Details'!D:D,1,0)),"Forecasted","Not Forecasted")</f>
        <v>Not Forecasted</v>
      </c>
      <c r="M309" s="22" t="str">
        <f>IF(ISNUMBER(VLOOKUP(IBM_PO5[[#This Row],[PO'#]],'Fixed Price Details'!D:D,1,0)),"Forecasted","Not Forecasted")</f>
        <v>Not Forecasted</v>
      </c>
    </row>
    <row r="310" spans="1:13" ht="25.5" hidden="1">
      <c r="B310" s="39"/>
      <c r="C310" s="22" t="s">
        <v>1822</v>
      </c>
      <c r="D310" s="40" t="s">
        <v>1823</v>
      </c>
      <c r="G310" s="124">
        <v>45681</v>
      </c>
      <c r="I310" s="22" t="s">
        <v>1778</v>
      </c>
      <c r="K310" s="22" t="str">
        <f t="shared" si="21"/>
        <v>Not Forecasted</v>
      </c>
      <c r="L310" s="22" t="str">
        <f>IF(ISNUMBER(VLOOKUP(A310,'T&amp;M Details'!D:D,1,0)),"Forecasted","Not Forecasted")</f>
        <v>Not Forecasted</v>
      </c>
      <c r="M310" s="22" t="str">
        <f>IF(ISNUMBER(VLOOKUP(IBM_PO5[[#This Row],[PO'#]],'Fixed Price Details'!D:D,1,0)),"Forecasted","Not Forecasted")</f>
        <v>Not Forecasted</v>
      </c>
    </row>
    <row r="311" spans="1:13" ht="25.5" hidden="1">
      <c r="A311" s="54">
        <v>9500858359</v>
      </c>
      <c r="B311" s="39"/>
      <c r="C311" s="22" t="s">
        <v>1824</v>
      </c>
      <c r="D311" s="40" t="s">
        <v>1823</v>
      </c>
      <c r="G311" s="124">
        <v>45681</v>
      </c>
      <c r="I311" s="22" t="s">
        <v>1778</v>
      </c>
      <c r="K311" s="22" t="str">
        <f t="shared" si="21"/>
        <v>Not Forecasted</v>
      </c>
      <c r="L311" s="22" t="str">
        <f>IF(ISNUMBER(VLOOKUP(A311,'T&amp;M Details'!D:D,1,0)),"Forecasted","Not Forecasted")</f>
        <v>Not Forecasted</v>
      </c>
      <c r="M311" s="22" t="str">
        <f>IF(ISNUMBER(VLOOKUP(IBM_PO5[[#This Row],[PO'#]],'Fixed Price Details'!D:D,1,0)),"Forecasted","Not Forecasted")</f>
        <v>Not Forecasted</v>
      </c>
    </row>
    <row r="312" spans="1:13" ht="25.5" hidden="1">
      <c r="A312" s="54">
        <v>9500852952</v>
      </c>
      <c r="B312" s="39"/>
      <c r="C312" s="22" t="s">
        <v>1825</v>
      </c>
      <c r="D312" s="40" t="s">
        <v>1823</v>
      </c>
      <c r="G312" s="124">
        <v>45681</v>
      </c>
      <c r="I312" s="22" t="s">
        <v>1778</v>
      </c>
      <c r="K312" s="22" t="str">
        <f t="shared" si="21"/>
        <v>Not Forecasted</v>
      </c>
      <c r="L312" s="22" t="str">
        <f>IF(ISNUMBER(VLOOKUP(A312,'T&amp;M Details'!D:D,1,0)),"Forecasted","Not Forecasted")</f>
        <v>Not Forecasted</v>
      </c>
      <c r="M312" s="22" t="str">
        <f>IF(ISNUMBER(VLOOKUP(IBM_PO5[[#This Row],[PO'#]],'Fixed Price Details'!D:D,1,0)),"Forecasted","Not Forecasted")</f>
        <v>Not Forecasted</v>
      </c>
    </row>
    <row r="313" spans="1:13" ht="25.5" hidden="1">
      <c r="A313" s="54">
        <v>9500853855</v>
      </c>
      <c r="B313" s="39"/>
      <c r="C313" s="22" t="s">
        <v>1826</v>
      </c>
      <c r="D313" s="40" t="s">
        <v>1823</v>
      </c>
      <c r="G313" s="124">
        <v>45681</v>
      </c>
      <c r="H313" s="22" t="s">
        <v>1811</v>
      </c>
      <c r="I313" s="22" t="s">
        <v>1778</v>
      </c>
      <c r="K313" s="22" t="str">
        <f t="shared" si="21"/>
        <v>Not Forecasted</v>
      </c>
      <c r="L313" s="22" t="str">
        <f>IF(ISNUMBER(VLOOKUP(A313,'T&amp;M Details'!D:D,1,0)),"Forecasted","Not Forecasted")</f>
        <v>Not Forecasted</v>
      </c>
      <c r="M313" s="22" t="str">
        <f>IF(ISNUMBER(VLOOKUP(IBM_PO5[[#This Row],[PO'#]],'Fixed Price Details'!D:D,1,0)),"Forecasted","Not Forecasted")</f>
        <v>Not Forecasted</v>
      </c>
    </row>
    <row r="314" spans="1:13" ht="25.5" hidden="1">
      <c r="A314" s="54">
        <v>9500847777</v>
      </c>
      <c r="B314" s="39"/>
      <c r="C314" s="22" t="s">
        <v>1827</v>
      </c>
      <c r="D314" s="40" t="s">
        <v>1823</v>
      </c>
      <c r="G314" s="124">
        <v>45681</v>
      </c>
      <c r="H314" s="22" t="s">
        <v>1811</v>
      </c>
      <c r="I314" s="22" t="s">
        <v>1778</v>
      </c>
      <c r="K314" s="22" t="str">
        <f>IF((L314=M314),"Not Forecasted","Forecasted")</f>
        <v>Not Forecasted</v>
      </c>
      <c r="L314" s="22" t="str">
        <f>IF(ISNUMBER(VLOOKUP(A314,'T&amp;M Details'!D:D,1,0)),"Forecasted","Not Forecasted")</f>
        <v>Not Forecasted</v>
      </c>
      <c r="M314" s="22" t="str">
        <f>IF(ISNUMBER(VLOOKUP(IBM_PO5[[#This Row],[PO'#]],'Fixed Price Details'!D:D,1,0)),"Forecasted","Not Forecasted")</f>
        <v>Not Forecasted</v>
      </c>
    </row>
    <row r="315" spans="1:13" ht="25.5" hidden="1">
      <c r="A315" s="54">
        <v>9500865786</v>
      </c>
      <c r="B315" s="39"/>
      <c r="C315" s="22" t="s">
        <v>1828</v>
      </c>
      <c r="D315" s="40" t="s">
        <v>1616</v>
      </c>
      <c r="E315" s="39">
        <v>2340694</v>
      </c>
      <c r="F315" s="22" t="s">
        <v>1600</v>
      </c>
      <c r="G315" s="124">
        <v>45688</v>
      </c>
      <c r="H315" s="22" t="s">
        <v>1811</v>
      </c>
      <c r="I315" s="22" t="s">
        <v>1829</v>
      </c>
      <c r="K315" s="22" t="str">
        <f>IF((L315=M315),"Not Forecasted","Forecasted")</f>
        <v>Not Forecasted</v>
      </c>
      <c r="L315" s="22" t="str">
        <f>IF(ISNUMBER(VLOOKUP(A315,'T&amp;M Details'!D:D,1,0)),"Forecasted","Not Forecasted")</f>
        <v>Not Forecasted</v>
      </c>
      <c r="M315" s="22" t="str">
        <f>IF(ISNUMBER(VLOOKUP(IBM_PO5[[#This Row],[PO'#]],'Fixed Price Details'!D:D,1,0)),"Forecasted","Not Forecasted")</f>
        <v>Not Forecasted</v>
      </c>
    </row>
    <row r="316" spans="1:13" ht="25.5" hidden="1">
      <c r="A316" s="54">
        <v>9500867010</v>
      </c>
      <c r="B316" s="39"/>
      <c r="C316" s="22" t="s">
        <v>1830</v>
      </c>
      <c r="D316" s="40" t="s">
        <v>1616</v>
      </c>
      <c r="E316" s="39">
        <v>2320521</v>
      </c>
      <c r="F316" s="22" t="s">
        <v>1724</v>
      </c>
      <c r="G316" s="124">
        <v>45688</v>
      </c>
      <c r="H316" s="22" t="s">
        <v>1811</v>
      </c>
      <c r="I316" s="22" t="s">
        <v>1829</v>
      </c>
      <c r="K316" s="22" t="str">
        <f>IF((L316=M316),"Not Forecasted","Forecasted")</f>
        <v>Not Forecasted</v>
      </c>
      <c r="L316" s="22" t="str">
        <f>IF(ISNUMBER(VLOOKUP(A316,'T&amp;M Details'!D:D,1,0)),"Forecasted","Not Forecasted")</f>
        <v>Not Forecasted</v>
      </c>
      <c r="M316" s="22" t="str">
        <f>IF(ISNUMBER(VLOOKUP(IBM_PO5[[#This Row],[PO'#]],'Fixed Price Details'!D:D,1,0)),"Forecasted","Not Forecasted")</f>
        <v>Not Forecasted</v>
      </c>
    </row>
    <row r="317" spans="1:13" ht="25.5" hidden="1">
      <c r="A317" s="54">
        <v>9500865792</v>
      </c>
      <c r="B317" s="39"/>
      <c r="C317" s="22" t="s">
        <v>1831</v>
      </c>
      <c r="D317" s="40" t="s">
        <v>1616</v>
      </c>
      <c r="E317" s="39">
        <v>2351818</v>
      </c>
      <c r="F317" s="22" t="s">
        <v>1832</v>
      </c>
      <c r="G317" s="124">
        <v>45688</v>
      </c>
      <c r="H317" s="22" t="s">
        <v>1811</v>
      </c>
      <c r="I317" s="22" t="s">
        <v>1829</v>
      </c>
      <c r="K317" s="22" t="str">
        <f t="shared" ref="K317:K348" si="22">IF((L317=M317),"Not Forecasted","Forecasted")</f>
        <v>Not Forecasted</v>
      </c>
      <c r="L317" s="22" t="str">
        <f>IF(ISNUMBER(VLOOKUP(A317,'T&amp;M Details'!D:D,1,0)),"Forecasted","Not Forecasted")</f>
        <v>Not Forecasted</v>
      </c>
      <c r="M317" s="22" t="str">
        <f>IF(ISNUMBER(VLOOKUP(IBM_PO5[[#This Row],[PO'#]],'Fixed Price Details'!D:D,1,0)),"Forecasted","Not Forecasted")</f>
        <v>Not Forecasted</v>
      </c>
    </row>
    <row r="318" spans="1:13" ht="25.5" hidden="1">
      <c r="A318" s="54">
        <v>9500866249</v>
      </c>
      <c r="B318" s="39"/>
      <c r="C318" s="22" t="s">
        <v>1833</v>
      </c>
      <c r="D318" s="40" t="s">
        <v>1616</v>
      </c>
      <c r="E318" s="39" t="s">
        <v>1600</v>
      </c>
      <c r="F318" s="22" t="s">
        <v>1834</v>
      </c>
      <c r="G318" s="124">
        <v>45688</v>
      </c>
      <c r="H318" s="22" t="s">
        <v>1811</v>
      </c>
      <c r="I318" s="22" t="s">
        <v>1829</v>
      </c>
      <c r="K318" s="22" t="str">
        <f t="shared" si="22"/>
        <v>Not Forecasted</v>
      </c>
      <c r="L318" s="22" t="str">
        <f>IF(ISNUMBER(VLOOKUP(A318,'T&amp;M Details'!D:D,1,0)),"Forecasted","Not Forecasted")</f>
        <v>Not Forecasted</v>
      </c>
      <c r="M318" s="22" t="str">
        <f>IF(ISNUMBER(VLOOKUP(IBM_PO5[[#This Row],[PO'#]],'Fixed Price Details'!D:D,1,0)),"Forecasted","Not Forecasted")</f>
        <v>Not Forecasted</v>
      </c>
    </row>
    <row r="319" spans="1:13" ht="25.5" hidden="1">
      <c r="A319" s="54">
        <v>9500877370</v>
      </c>
      <c r="B319" s="39"/>
      <c r="C319" s="22" t="s">
        <v>1835</v>
      </c>
      <c r="D319" s="40" t="s">
        <v>335</v>
      </c>
      <c r="E319" s="39" t="s">
        <v>1600</v>
      </c>
      <c r="F319" s="22" t="s">
        <v>1834</v>
      </c>
      <c r="G319" s="124">
        <v>45688</v>
      </c>
      <c r="H319" s="22" t="s">
        <v>1811</v>
      </c>
      <c r="I319" s="22" t="s">
        <v>1829</v>
      </c>
      <c r="K319" s="22" t="str">
        <f t="shared" si="22"/>
        <v>Not Forecasted</v>
      </c>
      <c r="L319" s="22" t="str">
        <f>IF(ISNUMBER(VLOOKUP(A319,'T&amp;M Details'!D:D,1,0)),"Forecasted","Not Forecasted")</f>
        <v>Not Forecasted</v>
      </c>
      <c r="M319" s="22" t="str">
        <f>IF(ISNUMBER(VLOOKUP(IBM_PO5[[#This Row],[PO'#]],'Fixed Price Details'!D:D,1,0)),"Forecasted","Not Forecasted")</f>
        <v>Not Forecasted</v>
      </c>
    </row>
    <row r="320" spans="1:13" ht="25.5" hidden="1">
      <c r="A320" s="54">
        <v>9500868610</v>
      </c>
      <c r="B320" s="39"/>
      <c r="C320" s="22" t="s">
        <v>1836</v>
      </c>
      <c r="D320" s="40" t="s">
        <v>1679</v>
      </c>
      <c r="E320" s="39" t="s">
        <v>1600</v>
      </c>
      <c r="F320" s="22" t="s">
        <v>1834</v>
      </c>
      <c r="G320" s="124">
        <v>45688</v>
      </c>
      <c r="H320" s="22" t="s">
        <v>1811</v>
      </c>
      <c r="I320" s="22" t="s">
        <v>1829</v>
      </c>
      <c r="K320" s="22" t="str">
        <f t="shared" si="22"/>
        <v>Not Forecasted</v>
      </c>
      <c r="L320" s="22" t="str">
        <f>IF(ISNUMBER(VLOOKUP(A320,'T&amp;M Details'!D:D,1,0)),"Forecasted","Not Forecasted")</f>
        <v>Not Forecasted</v>
      </c>
      <c r="M320" s="22" t="str">
        <f>IF(ISNUMBER(VLOOKUP(IBM_PO5[[#This Row],[PO'#]],'Fixed Price Details'!D:D,1,0)),"Forecasted","Not Forecasted")</f>
        <v>Not Forecasted</v>
      </c>
    </row>
    <row r="321" spans="1:13" ht="38.25" hidden="1">
      <c r="A321" s="54">
        <v>9500866336</v>
      </c>
      <c r="B321" s="39"/>
      <c r="C321" s="22" t="s">
        <v>1837</v>
      </c>
      <c r="D321" s="40" t="s">
        <v>1616</v>
      </c>
      <c r="E321" s="39" t="s">
        <v>1600</v>
      </c>
      <c r="F321" s="22" t="s">
        <v>1834</v>
      </c>
      <c r="G321" s="124">
        <v>45688</v>
      </c>
      <c r="H321" s="22" t="s">
        <v>1811</v>
      </c>
      <c r="I321" s="22" t="s">
        <v>1829</v>
      </c>
      <c r="K321" s="22" t="str">
        <f t="shared" si="22"/>
        <v>Not Forecasted</v>
      </c>
      <c r="L321" s="22" t="str">
        <f>IF(ISNUMBER(VLOOKUP(A321,'T&amp;M Details'!D:D,1,0)),"Forecasted","Not Forecasted")</f>
        <v>Not Forecasted</v>
      </c>
      <c r="M321" s="22" t="str">
        <f>IF(ISNUMBER(VLOOKUP(IBM_PO5[[#This Row],[PO'#]],'Fixed Price Details'!D:D,1,0)),"Forecasted","Not Forecasted")</f>
        <v>Not Forecasted</v>
      </c>
    </row>
    <row r="322" spans="1:13" ht="25.5" hidden="1">
      <c r="A322" s="54">
        <v>9500876245</v>
      </c>
      <c r="B322" s="39"/>
      <c r="C322" s="22" t="s">
        <v>1838</v>
      </c>
      <c r="D322" s="40" t="s">
        <v>511</v>
      </c>
      <c r="E322" s="39">
        <v>2351818</v>
      </c>
      <c r="F322" s="22" t="s">
        <v>1839</v>
      </c>
      <c r="G322" s="124">
        <v>45688</v>
      </c>
      <c r="H322" s="22" t="s">
        <v>1811</v>
      </c>
      <c r="I322" s="22" t="s">
        <v>1829</v>
      </c>
      <c r="K322" s="22" t="str">
        <f t="shared" si="22"/>
        <v>Not Forecasted</v>
      </c>
      <c r="L322" s="22" t="str">
        <f>IF(ISNUMBER(VLOOKUP(A322,'T&amp;M Details'!D:D,1,0)),"Forecasted","Not Forecasted")</f>
        <v>Not Forecasted</v>
      </c>
      <c r="M322" s="22" t="str">
        <f>IF(ISNUMBER(VLOOKUP(IBM_PO5[[#This Row],[PO'#]],'Fixed Price Details'!D:D,1,0)),"Forecasted","Not Forecasted")</f>
        <v>Not Forecasted</v>
      </c>
    </row>
    <row r="323" spans="1:13" ht="25.5" hidden="1">
      <c r="A323" s="54">
        <v>9500810890</v>
      </c>
      <c r="B323" s="39"/>
      <c r="C323" s="22" t="s">
        <v>1840</v>
      </c>
      <c r="D323" s="40" t="s">
        <v>1841</v>
      </c>
      <c r="E323" s="39" t="s">
        <v>1600</v>
      </c>
      <c r="F323" s="22" t="s">
        <v>1842</v>
      </c>
      <c r="G323" s="124">
        <v>45688</v>
      </c>
      <c r="H323" s="22" t="s">
        <v>1811</v>
      </c>
      <c r="I323" s="22" t="s">
        <v>1829</v>
      </c>
      <c r="K323" s="22" t="str">
        <f t="shared" si="22"/>
        <v>Not Forecasted</v>
      </c>
      <c r="L323" s="22" t="str">
        <f>IF(ISNUMBER(VLOOKUP(A323,'T&amp;M Details'!D:D,1,0)),"Forecasted","Not Forecasted")</f>
        <v>Not Forecasted</v>
      </c>
      <c r="M323" s="22" t="str">
        <f>IF(ISNUMBER(VLOOKUP(IBM_PO5[[#This Row],[PO'#]],'Fixed Price Details'!D:D,1,0)),"Forecasted","Not Forecasted")</f>
        <v>Not Forecasted</v>
      </c>
    </row>
    <row r="324" spans="1:13" ht="25.5" hidden="1">
      <c r="A324" s="54">
        <v>9500812481</v>
      </c>
      <c r="B324" s="39"/>
      <c r="C324" s="22" t="s">
        <v>1840</v>
      </c>
      <c r="D324" s="40" t="s">
        <v>1841</v>
      </c>
      <c r="E324" s="39" t="s">
        <v>1600</v>
      </c>
      <c r="F324" s="22" t="s">
        <v>1842</v>
      </c>
      <c r="G324" s="124">
        <v>45688</v>
      </c>
      <c r="H324" s="22" t="s">
        <v>1811</v>
      </c>
      <c r="I324" s="22" t="s">
        <v>1829</v>
      </c>
      <c r="K324" s="22" t="str">
        <f t="shared" si="22"/>
        <v>Not Forecasted</v>
      </c>
      <c r="L324" s="22" t="str">
        <f>IF(ISNUMBER(VLOOKUP(A324,'T&amp;M Details'!D:D,1,0)),"Forecasted","Not Forecasted")</f>
        <v>Not Forecasted</v>
      </c>
      <c r="M324" s="22" t="str">
        <f>IF(ISNUMBER(VLOOKUP(IBM_PO5[[#This Row],[PO'#]],'Fixed Price Details'!D:D,1,0)),"Forecasted","Not Forecasted")</f>
        <v>Not Forecasted</v>
      </c>
    </row>
    <row r="325" spans="1:13" ht="25.5" hidden="1">
      <c r="A325" s="54">
        <v>9500861066</v>
      </c>
      <c r="B325" s="39"/>
      <c r="C325" s="22" t="s">
        <v>1843</v>
      </c>
      <c r="D325" s="40" t="s">
        <v>511</v>
      </c>
      <c r="E325" s="39">
        <v>2351818</v>
      </c>
      <c r="F325" s="22" t="s">
        <v>1844</v>
      </c>
      <c r="G325" s="124">
        <v>45688</v>
      </c>
      <c r="H325" s="22" t="s">
        <v>1811</v>
      </c>
      <c r="I325" s="22" t="s">
        <v>1829</v>
      </c>
      <c r="K325" s="22" t="str">
        <f t="shared" si="22"/>
        <v>Not Forecasted</v>
      </c>
      <c r="L325" s="22" t="str">
        <f>IF(ISNUMBER(VLOOKUP(A325,'T&amp;M Details'!D:D,1,0)),"Forecasted","Not Forecasted")</f>
        <v>Not Forecasted</v>
      </c>
      <c r="M325" s="22" t="str">
        <f>IF(ISNUMBER(VLOOKUP(IBM_PO5[[#This Row],[PO'#]],'Fixed Price Details'!D:D,1,0)),"Forecasted","Not Forecasted")</f>
        <v>Not Forecasted</v>
      </c>
    </row>
    <row r="326" spans="1:13" ht="25.5" hidden="1">
      <c r="A326" s="54">
        <v>9500851502</v>
      </c>
      <c r="B326" s="39"/>
      <c r="C326" s="22" t="s">
        <v>1845</v>
      </c>
      <c r="D326" s="40" t="s">
        <v>305</v>
      </c>
      <c r="E326" s="39">
        <v>2351818</v>
      </c>
      <c r="F326" s="22" t="s">
        <v>1844</v>
      </c>
      <c r="G326" s="124">
        <v>45688</v>
      </c>
      <c r="H326" s="22" t="s">
        <v>1811</v>
      </c>
      <c r="I326" s="22" t="s">
        <v>1829</v>
      </c>
      <c r="K326" s="22" t="str">
        <f t="shared" si="22"/>
        <v>Not Forecasted</v>
      </c>
      <c r="L326" s="22" t="str">
        <f>IF(ISNUMBER(VLOOKUP(A326,'T&amp;M Details'!D:D,1,0)),"Forecasted","Not Forecasted")</f>
        <v>Not Forecasted</v>
      </c>
      <c r="M326" s="22" t="str">
        <f>IF(ISNUMBER(VLOOKUP(IBM_PO5[[#This Row],[PO'#]],'Fixed Price Details'!D:D,1,0)),"Forecasted","Not Forecasted")</f>
        <v>Not Forecasted</v>
      </c>
    </row>
    <row r="327" spans="1:13" ht="25.5" hidden="1">
      <c r="A327" s="54">
        <v>9500838585</v>
      </c>
      <c r="B327" s="39"/>
      <c r="C327" s="22" t="s">
        <v>1846</v>
      </c>
      <c r="D327" s="40" t="s">
        <v>277</v>
      </c>
      <c r="E327" s="39">
        <v>2357142</v>
      </c>
      <c r="F327" s="22" t="s">
        <v>1847</v>
      </c>
      <c r="G327" s="124">
        <v>45688</v>
      </c>
      <c r="H327" s="22" t="s">
        <v>1811</v>
      </c>
      <c r="I327" s="22" t="s">
        <v>1829</v>
      </c>
      <c r="K327" s="22" t="str">
        <f t="shared" si="22"/>
        <v>Not Forecasted</v>
      </c>
      <c r="L327" s="22" t="str">
        <f>IF(ISNUMBER(VLOOKUP(A327,'T&amp;M Details'!D:D,1,0)),"Forecasted","Not Forecasted")</f>
        <v>Not Forecasted</v>
      </c>
      <c r="M327" s="22" t="str">
        <f>IF(ISNUMBER(VLOOKUP(IBM_PO5[[#This Row],[PO'#]],'Fixed Price Details'!D:D,1,0)),"Forecasted","Not Forecasted")</f>
        <v>Not Forecasted</v>
      </c>
    </row>
    <row r="328" spans="1:13" ht="25.5" hidden="1">
      <c r="A328" s="54">
        <v>9500858435</v>
      </c>
      <c r="B328" s="39"/>
      <c r="C328" s="22" t="s">
        <v>1848</v>
      </c>
      <c r="D328" s="40" t="s">
        <v>401</v>
      </c>
      <c r="E328" s="39">
        <v>2357142</v>
      </c>
      <c r="F328" s="22" t="s">
        <v>1847</v>
      </c>
      <c r="G328" s="124">
        <v>45688</v>
      </c>
      <c r="H328" s="22" t="s">
        <v>1811</v>
      </c>
      <c r="I328" s="22" t="s">
        <v>1829</v>
      </c>
      <c r="K328" s="22" t="str">
        <f t="shared" si="22"/>
        <v>Not Forecasted</v>
      </c>
      <c r="L328" s="22" t="str">
        <f>IF(ISNUMBER(VLOOKUP(A328,'T&amp;M Details'!D:D,1,0)),"Forecasted","Not Forecasted")</f>
        <v>Not Forecasted</v>
      </c>
      <c r="M328" s="22" t="str">
        <f>IF(ISNUMBER(VLOOKUP(IBM_PO5[[#This Row],[PO'#]],'Fixed Price Details'!D:D,1,0)),"Forecasted","Not Forecasted")</f>
        <v>Not Forecasted</v>
      </c>
    </row>
    <row r="329" spans="1:13" ht="25.5" hidden="1">
      <c r="A329" s="54">
        <v>9500839334</v>
      </c>
      <c r="B329" s="39"/>
      <c r="C329" s="22" t="s">
        <v>1849</v>
      </c>
      <c r="D329" s="40" t="s">
        <v>277</v>
      </c>
      <c r="E329" s="39">
        <v>2357142</v>
      </c>
      <c r="F329" s="22" t="s">
        <v>1847</v>
      </c>
      <c r="G329" s="124">
        <v>45688</v>
      </c>
      <c r="H329" s="22" t="s">
        <v>1811</v>
      </c>
      <c r="I329" s="22" t="s">
        <v>1829</v>
      </c>
      <c r="K329" s="22" t="str">
        <f t="shared" si="22"/>
        <v>Forecasted</v>
      </c>
      <c r="L329" s="22" t="str">
        <f>IF(ISNUMBER(VLOOKUP(A329,'T&amp;M Details'!D:D,1,0)),"Forecasted","Not Forecasted")</f>
        <v>Not Forecasted</v>
      </c>
      <c r="M329" s="22" t="str">
        <f>IF(ISNUMBER(VLOOKUP(IBM_PO5[[#This Row],[PO'#]],'Fixed Price Details'!D:D,1,0)),"Forecasted","Not Forecasted")</f>
        <v>Forecasted</v>
      </c>
    </row>
    <row r="330" spans="1:13" ht="25.5" hidden="1">
      <c r="A330" s="54">
        <v>9500854436</v>
      </c>
      <c r="B330" s="39"/>
      <c r="C330" s="22" t="s">
        <v>1850</v>
      </c>
      <c r="D330" s="40" t="s">
        <v>277</v>
      </c>
      <c r="E330" s="39">
        <v>2320514</v>
      </c>
      <c r="F330" s="22" t="s">
        <v>1600</v>
      </c>
      <c r="G330" s="124">
        <v>45688</v>
      </c>
      <c r="H330" s="22" t="s">
        <v>1811</v>
      </c>
      <c r="I330" s="22" t="s">
        <v>1829</v>
      </c>
      <c r="K330" s="22" t="str">
        <f t="shared" si="22"/>
        <v>Not Forecasted</v>
      </c>
      <c r="L330" s="22" t="str">
        <f>IF(ISNUMBER(VLOOKUP(A330,'T&amp;M Details'!D:D,1,0)),"Forecasted","Not Forecasted")</f>
        <v>Not Forecasted</v>
      </c>
      <c r="M330" s="22" t="str">
        <f>IF(ISNUMBER(VLOOKUP(IBM_PO5[[#This Row],[PO'#]],'Fixed Price Details'!D:D,1,0)),"Forecasted","Not Forecasted")</f>
        <v>Not Forecasted</v>
      </c>
    </row>
    <row r="331" spans="1:13" ht="25.5" hidden="1">
      <c r="A331" s="54">
        <v>9500872344</v>
      </c>
      <c r="B331" s="39"/>
      <c r="C331" s="22" t="s">
        <v>1851</v>
      </c>
      <c r="D331" s="40" t="s">
        <v>335</v>
      </c>
      <c r="E331" s="39">
        <v>2320521</v>
      </c>
      <c r="F331" s="22" t="s">
        <v>1600</v>
      </c>
      <c r="G331" s="124">
        <v>45688</v>
      </c>
      <c r="H331" s="22" t="s">
        <v>1811</v>
      </c>
      <c r="I331" s="22" t="s">
        <v>1829</v>
      </c>
      <c r="K331" s="22" t="str">
        <f t="shared" si="22"/>
        <v>Not Forecasted</v>
      </c>
      <c r="L331" s="22" t="str">
        <f>IF(ISNUMBER(VLOOKUP(A331,'T&amp;M Details'!D:D,1,0)),"Forecasted","Not Forecasted")</f>
        <v>Not Forecasted</v>
      </c>
      <c r="M331" s="22" t="str">
        <f>IF(ISNUMBER(VLOOKUP(IBM_PO5[[#This Row],[PO'#]],'Fixed Price Details'!D:D,1,0)),"Forecasted","Not Forecasted")</f>
        <v>Not Forecasted</v>
      </c>
    </row>
    <row r="332" spans="1:13" ht="25.5" hidden="1">
      <c r="A332" s="54">
        <v>9500879382</v>
      </c>
      <c r="B332" s="39"/>
      <c r="C332" s="22" t="s">
        <v>1852</v>
      </c>
      <c r="D332" s="40" t="s">
        <v>440</v>
      </c>
      <c r="G332" s="124">
        <v>45694</v>
      </c>
      <c r="H332" s="22" t="s">
        <v>1811</v>
      </c>
      <c r="I332" s="22" t="s">
        <v>1778</v>
      </c>
      <c r="K332" s="22" t="str">
        <f t="shared" si="22"/>
        <v>Not Forecasted</v>
      </c>
      <c r="L332" s="22" t="str">
        <f>IF(ISNUMBER(VLOOKUP(A332,'T&amp;M Details'!D:D,1,0)),"Forecasted","Not Forecasted")</f>
        <v>Not Forecasted</v>
      </c>
      <c r="M332" s="22" t="str">
        <f>IF(ISNUMBER(VLOOKUP(IBM_PO5[[#This Row],[PO'#]],'Fixed Price Details'!D:D,1,0)),"Forecasted","Not Forecasted")</f>
        <v>Not Forecasted</v>
      </c>
    </row>
    <row r="333" spans="1:13" ht="25.5" hidden="1">
      <c r="A333" s="54">
        <v>9500879385</v>
      </c>
      <c r="B333" s="39"/>
      <c r="C333" s="22" t="s">
        <v>1853</v>
      </c>
      <c r="D333" s="40" t="s">
        <v>440</v>
      </c>
      <c r="G333" s="124">
        <v>45694</v>
      </c>
      <c r="H333" s="22" t="s">
        <v>1811</v>
      </c>
      <c r="I333" s="22" t="s">
        <v>1778</v>
      </c>
      <c r="K333" s="22" t="str">
        <f t="shared" si="22"/>
        <v>Not Forecasted</v>
      </c>
      <c r="L333" s="22" t="str">
        <f>IF(ISNUMBER(VLOOKUP(A333,'T&amp;M Details'!D:D,1,0)),"Forecasted","Not Forecasted")</f>
        <v>Not Forecasted</v>
      </c>
      <c r="M333" s="22" t="str">
        <f>IF(ISNUMBER(VLOOKUP(IBM_PO5[[#This Row],[PO'#]],'Fixed Price Details'!D:D,1,0)),"Forecasted","Not Forecasted")</f>
        <v>Not Forecasted</v>
      </c>
    </row>
    <row r="334" spans="1:13" ht="25.5" hidden="1">
      <c r="A334" s="139">
        <v>9500882914</v>
      </c>
      <c r="B334" s="39"/>
      <c r="C334" s="22" t="s">
        <v>1854</v>
      </c>
      <c r="D334" s="40" t="s">
        <v>440</v>
      </c>
      <c r="G334" s="124">
        <v>45694</v>
      </c>
      <c r="H334" s="22" t="s">
        <v>1811</v>
      </c>
      <c r="I334" s="22" t="s">
        <v>1778</v>
      </c>
      <c r="K334" s="22" t="str">
        <f t="shared" si="22"/>
        <v>Not Forecasted</v>
      </c>
      <c r="L334" s="22" t="str">
        <f>IF(ISNUMBER(VLOOKUP(A334,'T&amp;M Details'!D:D,1,0)),"Forecasted","Not Forecasted")</f>
        <v>Not Forecasted</v>
      </c>
      <c r="M334" s="22" t="str">
        <f>IF(ISNUMBER(VLOOKUP(IBM_PO5[[#This Row],[PO'#]],'Fixed Price Details'!D:D,1,0)),"Forecasted","Not Forecasted")</f>
        <v>Not Forecasted</v>
      </c>
    </row>
    <row r="335" spans="1:13" ht="25.5" hidden="1">
      <c r="A335" s="54">
        <v>9500880337</v>
      </c>
      <c r="B335" s="39"/>
      <c r="C335" s="22" t="s">
        <v>1855</v>
      </c>
      <c r="D335" s="40" t="s">
        <v>440</v>
      </c>
      <c r="G335" s="124">
        <v>45694</v>
      </c>
      <c r="H335" s="22" t="s">
        <v>1811</v>
      </c>
      <c r="I335" s="22" t="s">
        <v>1778</v>
      </c>
      <c r="K335" s="22" t="str">
        <f t="shared" si="22"/>
        <v>Not Forecasted</v>
      </c>
      <c r="L335" s="22" t="str">
        <f>IF(ISNUMBER(VLOOKUP(A335,'T&amp;M Details'!D:D,1,0)),"Forecasted","Not Forecasted")</f>
        <v>Not Forecasted</v>
      </c>
      <c r="M335" s="22" t="str">
        <f>IF(ISNUMBER(VLOOKUP(IBM_PO5[[#This Row],[PO'#]],'Fixed Price Details'!D:D,1,0)),"Forecasted","Not Forecasted")</f>
        <v>Not Forecasted</v>
      </c>
    </row>
    <row r="336" spans="1:13" ht="25.5" hidden="1">
      <c r="A336" s="54">
        <v>9500882917</v>
      </c>
      <c r="B336" s="39"/>
      <c r="C336" s="22" t="s">
        <v>1856</v>
      </c>
      <c r="D336" s="40" t="s">
        <v>440</v>
      </c>
      <c r="G336" s="124">
        <v>45694</v>
      </c>
      <c r="H336" s="22" t="s">
        <v>1811</v>
      </c>
      <c r="I336" s="22" t="s">
        <v>1778</v>
      </c>
      <c r="K336" s="22" t="str">
        <f t="shared" si="22"/>
        <v>Not Forecasted</v>
      </c>
      <c r="L336" s="22" t="str">
        <f>IF(ISNUMBER(VLOOKUP(A336,'T&amp;M Details'!D:D,1,0)),"Forecasted","Not Forecasted")</f>
        <v>Not Forecasted</v>
      </c>
      <c r="M336" s="22" t="str">
        <f>IF(ISNUMBER(VLOOKUP(IBM_PO5[[#This Row],[PO'#]],'Fixed Price Details'!D:D,1,0)),"Forecasted","Not Forecasted")</f>
        <v>Not Forecasted</v>
      </c>
    </row>
    <row r="337" spans="1:13" ht="25.5" hidden="1">
      <c r="A337" s="140">
        <v>9500858359</v>
      </c>
      <c r="B337" s="39"/>
      <c r="C337" s="22" t="s">
        <v>1824</v>
      </c>
      <c r="D337" s="40" t="s">
        <v>1663</v>
      </c>
      <c r="E337" s="39">
        <v>2320521</v>
      </c>
      <c r="G337" s="124">
        <v>45694</v>
      </c>
      <c r="H337" s="22" t="s">
        <v>1811</v>
      </c>
      <c r="I337" s="22" t="s">
        <v>1778</v>
      </c>
      <c r="K337" s="22" t="str">
        <f t="shared" si="22"/>
        <v>Not Forecasted</v>
      </c>
      <c r="L337" s="22" t="str">
        <f>IF(ISNUMBER(VLOOKUP(A337,'T&amp;M Details'!D:D,1,0)),"Forecasted","Not Forecasted")</f>
        <v>Not Forecasted</v>
      </c>
      <c r="M337" s="22" t="str">
        <f>IF(ISNUMBER(VLOOKUP(IBM_PO5[[#This Row],[PO'#]],'Fixed Price Details'!D:D,1,0)),"Forecasted","Not Forecasted")</f>
        <v>Not Forecasted</v>
      </c>
    </row>
    <row r="338" spans="1:13" ht="25.5" hidden="1">
      <c r="A338" s="54">
        <v>9500878487</v>
      </c>
      <c r="B338" s="39"/>
      <c r="C338" s="22" t="s">
        <v>1857</v>
      </c>
      <c r="D338" s="40" t="s">
        <v>1663</v>
      </c>
      <c r="G338" s="124">
        <v>45694</v>
      </c>
      <c r="H338" s="22" t="s">
        <v>1811</v>
      </c>
      <c r="I338" s="22" t="s">
        <v>1778</v>
      </c>
      <c r="K338" s="22" t="str">
        <f t="shared" si="22"/>
        <v>Not Forecasted</v>
      </c>
      <c r="L338" s="22" t="str">
        <f>IF(ISNUMBER(VLOOKUP(A338,'T&amp;M Details'!D:D,1,0)),"Forecasted","Not Forecasted")</f>
        <v>Not Forecasted</v>
      </c>
      <c r="M338" s="22" t="str">
        <f>IF(ISNUMBER(VLOOKUP(IBM_PO5[[#This Row],[PO'#]],'Fixed Price Details'!D:D,1,0)),"Forecasted","Not Forecasted")</f>
        <v>Not Forecasted</v>
      </c>
    </row>
    <row r="339" spans="1:13" ht="25.5" hidden="1">
      <c r="A339" s="140">
        <v>9500852952</v>
      </c>
      <c r="B339" s="39"/>
      <c r="C339" s="22" t="s">
        <v>1825</v>
      </c>
      <c r="D339" s="40" t="s">
        <v>1663</v>
      </c>
      <c r="G339" s="124">
        <v>45694</v>
      </c>
      <c r="H339" s="22" t="s">
        <v>1811</v>
      </c>
      <c r="I339" s="22" t="s">
        <v>1778</v>
      </c>
      <c r="K339" s="22" t="str">
        <f t="shared" si="22"/>
        <v>Not Forecasted</v>
      </c>
      <c r="L339" s="22" t="str">
        <f>IF(ISNUMBER(VLOOKUP(A339,'T&amp;M Details'!D:D,1,0)),"Forecasted","Not Forecasted")</f>
        <v>Not Forecasted</v>
      </c>
      <c r="M339" s="22" t="str">
        <f>IF(ISNUMBER(VLOOKUP(IBM_PO5[[#This Row],[PO'#]],'Fixed Price Details'!D:D,1,0)),"Forecasted","Not Forecasted")</f>
        <v>Not Forecasted</v>
      </c>
    </row>
    <row r="340" spans="1:13" ht="25.5" hidden="1">
      <c r="A340" s="141">
        <v>9500853855</v>
      </c>
      <c r="B340" s="39"/>
      <c r="C340" s="22" t="s">
        <v>1826</v>
      </c>
      <c r="D340" s="40" t="s">
        <v>1663</v>
      </c>
      <c r="G340" s="124">
        <v>45694</v>
      </c>
      <c r="H340" s="22" t="s">
        <v>1811</v>
      </c>
      <c r="I340" s="22" t="s">
        <v>1778</v>
      </c>
      <c r="K340" s="22" t="str">
        <f t="shared" si="22"/>
        <v>Not Forecasted</v>
      </c>
      <c r="L340" s="22" t="str">
        <f>IF(ISNUMBER(VLOOKUP(A340,'T&amp;M Details'!D:D,1,0)),"Forecasted","Not Forecasted")</f>
        <v>Not Forecasted</v>
      </c>
      <c r="M340" s="22" t="str">
        <f>IF(ISNUMBER(VLOOKUP(IBM_PO5[[#This Row],[PO'#]],'Fixed Price Details'!D:D,1,0)),"Forecasted","Not Forecasted")</f>
        <v>Not Forecasted</v>
      </c>
    </row>
    <row r="341" spans="1:13" hidden="1">
      <c r="A341" s="54">
        <v>9500847867</v>
      </c>
      <c r="B341" s="39"/>
      <c r="C341" s="22" t="s">
        <v>1858</v>
      </c>
      <c r="D341" s="40" t="s">
        <v>1366</v>
      </c>
      <c r="E341" s="22">
        <v>2340693</v>
      </c>
      <c r="G341" s="124">
        <v>45694</v>
      </c>
      <c r="H341" s="22" t="s">
        <v>1811</v>
      </c>
      <c r="K341" s="22" t="str">
        <f t="shared" si="22"/>
        <v>Not Forecasted</v>
      </c>
      <c r="L341" s="22" t="str">
        <f>IF(ISNUMBER(VLOOKUP(A341,'T&amp;M Details'!D:D,1,0)),"Forecasted","Not Forecasted")</f>
        <v>Not Forecasted</v>
      </c>
      <c r="M341" s="22" t="str">
        <f>IF(ISNUMBER(VLOOKUP(IBM_PO5[[#This Row],[PO'#]],'Fixed Price Details'!D:D,1,0)),"Forecasted","Not Forecasted")</f>
        <v>Not Forecasted</v>
      </c>
    </row>
    <row r="342" spans="1:13" ht="25.5" hidden="1">
      <c r="A342" s="141">
        <v>9500880292</v>
      </c>
      <c r="B342" s="39"/>
      <c r="C342" s="22" t="s">
        <v>1859</v>
      </c>
      <c r="D342" s="40" t="s">
        <v>335</v>
      </c>
      <c r="E342" s="39">
        <v>2351818</v>
      </c>
      <c r="G342" s="124">
        <v>45701</v>
      </c>
      <c r="H342" s="22" t="s">
        <v>1811</v>
      </c>
      <c r="I342" s="22" t="s">
        <v>1860</v>
      </c>
      <c r="K342" s="22" t="str">
        <f t="shared" si="22"/>
        <v>Forecasted</v>
      </c>
      <c r="L342" s="22" t="str">
        <f>IF(ISNUMBER(VLOOKUP(A342,'T&amp;M Details'!D:D,1,0)),"Forecasted","Not Forecasted")</f>
        <v>Forecasted</v>
      </c>
      <c r="M342" s="22" t="str">
        <f>IF(ISNUMBER(VLOOKUP(IBM_PO5[[#This Row],[PO'#]],'Fixed Price Details'!D:D,1,0)),"Forecasted","Not Forecasted")</f>
        <v>Not Forecasted</v>
      </c>
    </row>
    <row r="343" spans="1:13" hidden="1">
      <c r="A343" s="141">
        <v>9500853855</v>
      </c>
      <c r="B343" s="39"/>
      <c r="C343" s="22" t="s">
        <v>1861</v>
      </c>
      <c r="D343" s="40" t="s">
        <v>1663</v>
      </c>
      <c r="E343" s="39">
        <v>2351818</v>
      </c>
      <c r="G343" s="124">
        <v>45701</v>
      </c>
      <c r="H343" s="22" t="s">
        <v>1811</v>
      </c>
      <c r="I343" s="22" t="s">
        <v>1860</v>
      </c>
      <c r="K343" s="22" t="str">
        <f t="shared" si="22"/>
        <v>Not Forecasted</v>
      </c>
      <c r="L343" s="22" t="str">
        <f>IF(ISNUMBER(VLOOKUP(A343,'T&amp;M Details'!D:D,1,0)),"Forecasted","Not Forecasted")</f>
        <v>Not Forecasted</v>
      </c>
      <c r="M343" s="22" t="str">
        <f>IF(ISNUMBER(VLOOKUP(IBM_PO5[[#This Row],[PO'#]],'Fixed Price Details'!D:D,1,0)),"Forecasted","Not Forecasted")</f>
        <v>Not Forecasted</v>
      </c>
    </row>
    <row r="344" spans="1:13" ht="25.5" hidden="1">
      <c r="A344" s="54">
        <v>9500884907</v>
      </c>
      <c r="B344" s="39"/>
      <c r="C344" s="22" t="s">
        <v>1862</v>
      </c>
      <c r="D344" s="40" t="s">
        <v>362</v>
      </c>
      <c r="E344" s="39">
        <v>2351818</v>
      </c>
      <c r="G344" s="124">
        <v>45701</v>
      </c>
      <c r="H344" s="22" t="s">
        <v>1811</v>
      </c>
      <c r="I344" s="22" t="s">
        <v>1860</v>
      </c>
      <c r="K344" s="22" t="str">
        <f t="shared" si="22"/>
        <v>Not Forecasted</v>
      </c>
      <c r="L344" s="22" t="str">
        <f>IF(ISNUMBER(VLOOKUP(A344,'T&amp;M Details'!D:D,1,0)),"Forecasted","Not Forecasted")</f>
        <v>Not Forecasted</v>
      </c>
      <c r="M344" s="22" t="str">
        <f>IF(ISNUMBER(VLOOKUP(IBM_PO5[[#This Row],[PO'#]],'Fixed Price Details'!D:D,1,0)),"Forecasted","Not Forecasted")</f>
        <v>Not Forecasted</v>
      </c>
    </row>
    <row r="345" spans="1:13" ht="25.5" hidden="1">
      <c r="A345" s="54">
        <v>9500883320</v>
      </c>
      <c r="B345" s="39"/>
      <c r="C345" s="22" t="s">
        <v>1863</v>
      </c>
      <c r="D345" s="40" t="s">
        <v>1679</v>
      </c>
      <c r="E345" s="39">
        <v>2351818</v>
      </c>
      <c r="G345" s="124">
        <v>45701</v>
      </c>
      <c r="H345" s="22" t="s">
        <v>1811</v>
      </c>
      <c r="I345" s="22" t="s">
        <v>1860</v>
      </c>
      <c r="K345" s="22" t="str">
        <f t="shared" si="22"/>
        <v>Not Forecasted</v>
      </c>
      <c r="L345" s="22" t="str">
        <f>IF(ISNUMBER(VLOOKUP(A345,'T&amp;M Details'!D:D,1,0)),"Forecasted","Not Forecasted")</f>
        <v>Not Forecasted</v>
      </c>
      <c r="M345" s="22" t="str">
        <f>IF(ISNUMBER(VLOOKUP(IBM_PO5[[#This Row],[PO'#]],'Fixed Price Details'!D:D,1,0)),"Forecasted","Not Forecasted")</f>
        <v>Not Forecasted</v>
      </c>
    </row>
    <row r="346" spans="1:13" ht="25.5" hidden="1">
      <c r="A346" s="54">
        <v>9500883504</v>
      </c>
      <c r="B346" s="39"/>
      <c r="C346" s="22" t="s">
        <v>1864</v>
      </c>
      <c r="D346" s="40" t="s">
        <v>1679</v>
      </c>
      <c r="E346" s="39">
        <v>2351818</v>
      </c>
      <c r="G346" s="124">
        <v>45701</v>
      </c>
      <c r="H346" s="22" t="s">
        <v>1811</v>
      </c>
      <c r="I346" s="22" t="s">
        <v>1860</v>
      </c>
      <c r="K346" s="22" t="str">
        <f t="shared" si="22"/>
        <v>Not Forecasted</v>
      </c>
      <c r="L346" s="22" t="str">
        <f>IF(ISNUMBER(VLOOKUP(A346,'T&amp;M Details'!D:D,1,0)),"Forecasted","Not Forecasted")</f>
        <v>Not Forecasted</v>
      </c>
      <c r="M346" s="22" t="str">
        <f>IF(ISNUMBER(VLOOKUP(IBM_PO5[[#This Row],[PO'#]],'Fixed Price Details'!D:D,1,0)),"Forecasted","Not Forecasted")</f>
        <v>Not Forecasted</v>
      </c>
    </row>
    <row r="347" spans="1:13" hidden="1">
      <c r="A347" s="54" t="s">
        <v>1865</v>
      </c>
      <c r="B347" s="39"/>
      <c r="C347" s="22" t="s">
        <v>1866</v>
      </c>
      <c r="D347" s="40" t="s">
        <v>1679</v>
      </c>
      <c r="E347" s="39">
        <v>2351818</v>
      </c>
      <c r="G347" s="124">
        <v>45701</v>
      </c>
      <c r="H347" s="22" t="s">
        <v>1811</v>
      </c>
      <c r="I347" s="22" t="s">
        <v>1860</v>
      </c>
      <c r="K347" s="22" t="str">
        <f t="shared" si="22"/>
        <v>Not Forecasted</v>
      </c>
      <c r="L347" s="22" t="str">
        <f>IF(ISNUMBER(VLOOKUP(A347,'T&amp;M Details'!D:D,1,0)),"Forecasted","Not Forecasted")</f>
        <v>Not Forecasted</v>
      </c>
      <c r="M347" s="22" t="str">
        <f>IF(ISNUMBER(VLOOKUP(IBM_PO5[[#This Row],[PO'#]],'Fixed Price Details'!D:D,1,0)),"Forecasted","Not Forecasted")</f>
        <v>Not Forecasted</v>
      </c>
    </row>
    <row r="348" spans="1:13" ht="25.5" hidden="1">
      <c r="A348" s="54">
        <v>9500902587</v>
      </c>
      <c r="B348" s="39"/>
      <c r="C348" s="22" t="s">
        <v>1867</v>
      </c>
      <c r="D348" s="40" t="s">
        <v>440</v>
      </c>
      <c r="E348" s="39">
        <v>2351818</v>
      </c>
      <c r="G348" s="124">
        <v>45713</v>
      </c>
      <c r="H348" s="22" t="s">
        <v>1811</v>
      </c>
      <c r="I348" s="22" t="s">
        <v>1778</v>
      </c>
      <c r="K348" s="22" t="str">
        <f t="shared" si="22"/>
        <v>Not Forecasted</v>
      </c>
      <c r="L348" s="22" t="str">
        <f>IF(ISNUMBER(VLOOKUP(A348,'T&amp;M Details'!D:D,1,0)),"Forecasted","Not Forecasted")</f>
        <v>Not Forecasted</v>
      </c>
      <c r="M348" s="22" t="str">
        <f>IF(ISNUMBER(VLOOKUP(IBM_PO5[[#This Row],[PO'#]],'Fixed Price Details'!D:D,1,0)),"Forecasted","Not Forecasted")</f>
        <v>Not Forecasted</v>
      </c>
    </row>
    <row r="349" spans="1:13" ht="25.5" hidden="1">
      <c r="A349" s="54">
        <v>9500902873</v>
      </c>
      <c r="B349" s="39"/>
      <c r="C349" s="22" t="s">
        <v>1868</v>
      </c>
      <c r="D349" s="40" t="s">
        <v>401</v>
      </c>
      <c r="E349" s="39">
        <v>2320521</v>
      </c>
      <c r="G349" s="124">
        <v>45714</v>
      </c>
      <c r="H349" s="22" t="s">
        <v>1811</v>
      </c>
      <c r="I349" s="22" t="s">
        <v>1778</v>
      </c>
      <c r="K349" s="22" t="str">
        <f t="shared" ref="K349:K369" si="23">IF((L349=M349),"Not Forecasted","Forecasted")</f>
        <v>Not Forecasted</v>
      </c>
      <c r="L349" s="22" t="str">
        <f>IF(ISNUMBER(VLOOKUP(A349,'T&amp;M Details'!D:D,1,0)),"Forecasted","Not Forecasted")</f>
        <v>Not Forecasted</v>
      </c>
      <c r="M349" s="22" t="str">
        <f>IF(ISNUMBER(VLOOKUP(IBM_PO5[[#This Row],[PO'#]],'Fixed Price Details'!D:D,1,0)),"Forecasted","Not Forecasted")</f>
        <v>Not Forecasted</v>
      </c>
    </row>
    <row r="350" spans="1:13" ht="25.5" hidden="1">
      <c r="A350" s="54">
        <v>9500906670</v>
      </c>
      <c r="B350" s="39"/>
      <c r="C350" s="22" t="s">
        <v>1869</v>
      </c>
      <c r="D350" s="40" t="s">
        <v>401</v>
      </c>
      <c r="E350" s="39">
        <v>2320521</v>
      </c>
      <c r="G350" s="124">
        <v>45719</v>
      </c>
      <c r="H350" s="22" t="s">
        <v>1811</v>
      </c>
      <c r="I350" s="22" t="s">
        <v>1778</v>
      </c>
      <c r="K350" s="22" t="str">
        <f t="shared" si="23"/>
        <v>Not Forecasted</v>
      </c>
      <c r="L350" s="22" t="str">
        <f>IF(ISNUMBER(VLOOKUP(A350,'T&amp;M Details'!D:D,1,0)),"Forecasted","Not Forecasted")</f>
        <v>Not Forecasted</v>
      </c>
      <c r="M350" s="22" t="str">
        <f>IF(ISNUMBER(VLOOKUP(IBM_PO5[[#This Row],[PO'#]],'Fixed Price Details'!D:D,1,0)),"Forecasted","Not Forecasted")</f>
        <v>Not Forecasted</v>
      </c>
    </row>
    <row r="351" spans="1:13" ht="25.5" hidden="1">
      <c r="A351" s="139">
        <v>9500888833</v>
      </c>
      <c r="B351" s="39"/>
      <c r="C351" s="22" t="s">
        <v>1870</v>
      </c>
      <c r="D351" s="40" t="s">
        <v>277</v>
      </c>
      <c r="E351" s="39">
        <v>2320521</v>
      </c>
      <c r="G351" s="124">
        <v>45722</v>
      </c>
      <c r="H351" s="22" t="s">
        <v>1811</v>
      </c>
      <c r="I351" s="22" t="s">
        <v>1860</v>
      </c>
      <c r="K351" s="22" t="str">
        <f t="shared" si="23"/>
        <v>Not Forecasted</v>
      </c>
      <c r="L351" s="22" t="str">
        <f>IF(ISNUMBER(VLOOKUP(A351,'T&amp;M Details'!D:D,1,0)),"Forecasted","Not Forecasted")</f>
        <v>Not Forecasted</v>
      </c>
      <c r="M351" s="22" t="str">
        <f>IF(ISNUMBER(VLOOKUP(IBM_PO5[[#This Row],[PO'#]],'Fixed Price Details'!D:D,1,0)),"Forecasted","Not Forecasted")</f>
        <v>Not Forecasted</v>
      </c>
    </row>
    <row r="352" spans="1:13" hidden="1">
      <c r="A352" s="139">
        <v>9500910582</v>
      </c>
      <c r="B352" s="39"/>
      <c r="C352" s="22" t="s">
        <v>1871</v>
      </c>
      <c r="D352" s="40" t="s">
        <v>305</v>
      </c>
      <c r="E352" s="39">
        <v>2320521</v>
      </c>
      <c r="G352" s="124">
        <v>45722</v>
      </c>
      <c r="H352" s="22" t="s">
        <v>1811</v>
      </c>
      <c r="I352" s="22" t="s">
        <v>1860</v>
      </c>
      <c r="K352" s="22" t="str">
        <f t="shared" si="23"/>
        <v>Not Forecasted</v>
      </c>
      <c r="L352" s="22" t="str">
        <f>IF(ISNUMBER(VLOOKUP(A352,'T&amp;M Details'!D:D,1,0)),"Forecasted","Not Forecasted")</f>
        <v>Not Forecasted</v>
      </c>
      <c r="M352" s="22" t="str">
        <f>IF(ISNUMBER(VLOOKUP(IBM_PO5[[#This Row],[PO'#]],'Fixed Price Details'!D:D,1,0)),"Forecasted","Not Forecasted")</f>
        <v>Not Forecasted</v>
      </c>
    </row>
    <row r="353" spans="1:13" ht="25.5" hidden="1">
      <c r="A353" s="54">
        <v>9500883396</v>
      </c>
      <c r="B353" s="39"/>
      <c r="C353" s="22" t="s">
        <v>1872</v>
      </c>
      <c r="D353" s="40" t="s">
        <v>1873</v>
      </c>
      <c r="E353" s="39">
        <v>2351818</v>
      </c>
      <c r="G353" s="124">
        <v>45722</v>
      </c>
      <c r="H353" s="22" t="s">
        <v>1874</v>
      </c>
      <c r="I353" s="22" t="s">
        <v>1860</v>
      </c>
      <c r="K353" s="22" t="str">
        <f t="shared" si="23"/>
        <v>Not Forecasted</v>
      </c>
      <c r="L353" s="22" t="str">
        <f>IF(ISNUMBER(VLOOKUP(A353,'T&amp;M Details'!D:D,1,0)),"Forecasted","Not Forecasted")</f>
        <v>Not Forecasted</v>
      </c>
      <c r="M353" s="22" t="str">
        <f>IF(ISNUMBER(VLOOKUP(IBM_PO5[[#This Row],[PO'#]],'Fixed Price Details'!D:D,1,0)),"Forecasted","Not Forecasted")</f>
        <v>Not Forecasted</v>
      </c>
    </row>
    <row r="354" spans="1:13" hidden="1">
      <c r="A354" s="54">
        <v>9500881889</v>
      </c>
      <c r="B354" s="39"/>
      <c r="C354" s="22" t="s">
        <v>1875</v>
      </c>
      <c r="D354" s="40" t="s">
        <v>362</v>
      </c>
      <c r="E354" s="39">
        <v>2340694</v>
      </c>
      <c r="G354" s="124">
        <v>45722</v>
      </c>
      <c r="H354" s="22" t="s">
        <v>1874</v>
      </c>
      <c r="I354" s="22" t="s">
        <v>1860</v>
      </c>
      <c r="K354" s="22" t="str">
        <f t="shared" si="23"/>
        <v>Not Forecasted</v>
      </c>
      <c r="L354" s="22" t="str">
        <f>IF(ISNUMBER(VLOOKUP(A354,'T&amp;M Details'!D:D,1,0)),"Forecasted","Not Forecasted")</f>
        <v>Not Forecasted</v>
      </c>
      <c r="M354" s="22" t="str">
        <f>IF(ISNUMBER(VLOOKUP(IBM_PO5[[#This Row],[PO'#]],'Fixed Price Details'!D:D,1,0)),"Forecasted","Not Forecasted")</f>
        <v>Not Forecasted</v>
      </c>
    </row>
    <row r="355" spans="1:13" hidden="1">
      <c r="A355" s="139">
        <v>9500882930</v>
      </c>
      <c r="B355" s="39"/>
      <c r="C355" s="22" t="s">
        <v>1876</v>
      </c>
      <c r="D355" s="40" t="s">
        <v>362</v>
      </c>
      <c r="E355" s="39">
        <v>2351818</v>
      </c>
      <c r="G355" s="124">
        <v>45722</v>
      </c>
      <c r="H355" s="22" t="s">
        <v>1811</v>
      </c>
      <c r="I355" s="22" t="s">
        <v>1860</v>
      </c>
      <c r="K355" s="22" t="str">
        <f t="shared" si="23"/>
        <v>Not Forecasted</v>
      </c>
      <c r="L355" s="22" t="str">
        <f>IF(ISNUMBER(VLOOKUP(A355,'T&amp;M Details'!D:D,1,0)),"Forecasted","Not Forecasted")</f>
        <v>Not Forecasted</v>
      </c>
      <c r="M355" s="22" t="str">
        <f>IF(ISNUMBER(VLOOKUP(IBM_PO5[[#This Row],[PO'#]],'Fixed Price Details'!D:D,1,0)),"Forecasted","Not Forecasted")</f>
        <v>Not Forecasted</v>
      </c>
    </row>
    <row r="356" spans="1:13" ht="25.5" hidden="1">
      <c r="A356" s="54">
        <v>9500929272</v>
      </c>
      <c r="B356" s="39"/>
      <c r="C356" s="22" t="s">
        <v>1877</v>
      </c>
      <c r="D356" s="40" t="s">
        <v>401</v>
      </c>
      <c r="E356" s="39">
        <v>2351818</v>
      </c>
      <c r="G356" s="124">
        <v>45744</v>
      </c>
      <c r="H356" s="22" t="s">
        <v>1811</v>
      </c>
      <c r="I356" s="22" t="s">
        <v>1778</v>
      </c>
      <c r="K356" s="22" t="str">
        <f t="shared" si="23"/>
        <v>Not Forecasted</v>
      </c>
      <c r="L356" s="22" t="str">
        <f>IF(ISNUMBER(VLOOKUP(A356,'T&amp;M Details'!D:D,1,0)),"Forecasted","Not Forecasted")</f>
        <v>Not Forecasted</v>
      </c>
      <c r="M356" s="22" t="str">
        <f>IF(ISNUMBER(VLOOKUP(IBM_PO5[[#This Row],[PO'#]],'Fixed Price Details'!D:D,1,0)),"Forecasted","Not Forecasted")</f>
        <v>Not Forecasted</v>
      </c>
    </row>
    <row r="357" spans="1:13" ht="25.5" hidden="1">
      <c r="A357" s="54">
        <v>9500929282</v>
      </c>
      <c r="B357" s="39"/>
      <c r="C357" s="22" t="s">
        <v>1878</v>
      </c>
      <c r="D357" s="40" t="s">
        <v>401</v>
      </c>
      <c r="E357" s="39">
        <v>2351818</v>
      </c>
      <c r="G357" s="124">
        <v>45744</v>
      </c>
      <c r="H357" s="22" t="s">
        <v>1811</v>
      </c>
      <c r="I357" s="22" t="s">
        <v>1778</v>
      </c>
      <c r="K357" s="22" t="str">
        <f t="shared" si="23"/>
        <v>Not Forecasted</v>
      </c>
      <c r="L357" s="22" t="str">
        <f>IF(ISNUMBER(VLOOKUP(A357,'T&amp;M Details'!D:D,1,0)),"Forecasted","Not Forecasted")</f>
        <v>Not Forecasted</v>
      </c>
      <c r="M357" s="22" t="str">
        <f>IF(ISNUMBER(VLOOKUP(IBM_PO5[[#This Row],[PO'#]],'Fixed Price Details'!D:D,1,0)),"Forecasted","Not Forecasted")</f>
        <v>Not Forecasted</v>
      </c>
    </row>
    <row r="358" spans="1:13" ht="25.5" hidden="1">
      <c r="A358" s="54">
        <v>9500929274</v>
      </c>
      <c r="B358" s="39"/>
      <c r="C358" s="22" t="s">
        <v>1879</v>
      </c>
      <c r="D358" s="40" t="s">
        <v>401</v>
      </c>
      <c r="E358" s="39">
        <v>2351818</v>
      </c>
      <c r="G358" s="124">
        <v>45744</v>
      </c>
      <c r="H358" s="22" t="s">
        <v>1811</v>
      </c>
      <c r="I358" s="22" t="s">
        <v>1778</v>
      </c>
      <c r="K358" s="22" t="str">
        <f t="shared" si="23"/>
        <v>Not Forecasted</v>
      </c>
      <c r="L358" s="22" t="str">
        <f>IF(ISNUMBER(VLOOKUP(A358,'T&amp;M Details'!D:D,1,0)),"Forecasted","Not Forecasted")</f>
        <v>Not Forecasted</v>
      </c>
      <c r="M358" s="22" t="str">
        <f>IF(ISNUMBER(VLOOKUP(IBM_PO5[[#This Row],[PO'#]],'Fixed Price Details'!D:D,1,0)),"Forecasted","Not Forecasted")</f>
        <v>Not Forecasted</v>
      </c>
    </row>
    <row r="359" spans="1:13" ht="25.5" hidden="1">
      <c r="A359" s="54">
        <v>9500929283</v>
      </c>
      <c r="B359" s="39"/>
      <c r="C359" s="22" t="s">
        <v>1880</v>
      </c>
      <c r="D359" s="40" t="s">
        <v>401</v>
      </c>
      <c r="E359" s="39">
        <v>2351818</v>
      </c>
      <c r="G359" s="124">
        <v>45744</v>
      </c>
      <c r="H359" s="22" t="s">
        <v>1811</v>
      </c>
      <c r="I359" s="22" t="s">
        <v>1778</v>
      </c>
      <c r="K359" s="22" t="str">
        <f t="shared" si="23"/>
        <v>Not Forecasted</v>
      </c>
      <c r="L359" s="22" t="str">
        <f>IF(ISNUMBER(VLOOKUP(A359,'T&amp;M Details'!D:D,1,0)),"Forecasted","Not Forecasted")</f>
        <v>Not Forecasted</v>
      </c>
      <c r="M359" s="22" t="str">
        <f>IF(ISNUMBER(VLOOKUP(IBM_PO5[[#This Row],[PO'#]],'Fixed Price Details'!D:D,1,0)),"Forecasted","Not Forecasted")</f>
        <v>Not Forecasted</v>
      </c>
    </row>
    <row r="360" spans="1:13" hidden="1">
      <c r="A360" s="142">
        <v>9500912136</v>
      </c>
      <c r="B360" s="39"/>
      <c r="C360" s="22" t="s">
        <v>1881</v>
      </c>
      <c r="D360" s="40" t="s">
        <v>1882</v>
      </c>
      <c r="E360" s="39">
        <v>2320521</v>
      </c>
      <c r="G360" s="124">
        <v>45745</v>
      </c>
      <c r="H360" s="22" t="s">
        <v>1811</v>
      </c>
      <c r="I360" s="22" t="s">
        <v>1860</v>
      </c>
      <c r="K360" s="22" t="str">
        <f t="shared" si="23"/>
        <v>Not Forecasted</v>
      </c>
      <c r="L360" s="22" t="str">
        <f>IF(ISNUMBER(VLOOKUP(A360,'T&amp;M Details'!D:D,1,0)),"Forecasted","Not Forecasted")</f>
        <v>Not Forecasted</v>
      </c>
      <c r="M360" s="22" t="str">
        <f>IF(ISNUMBER(VLOOKUP(IBM_PO5[[#This Row],[PO'#]],'Fixed Price Details'!D:D,1,0)),"Forecasted","Not Forecasted")</f>
        <v>Not Forecasted</v>
      </c>
    </row>
    <row r="361" spans="1:13" hidden="1">
      <c r="A361" s="54">
        <v>9500938504</v>
      </c>
      <c r="B361" s="39"/>
      <c r="C361" s="22" t="s">
        <v>1883</v>
      </c>
      <c r="D361" s="40" t="s">
        <v>1616</v>
      </c>
      <c r="G361" s="124">
        <v>45754</v>
      </c>
      <c r="H361" s="22" t="s">
        <v>1811</v>
      </c>
      <c r="I361" s="22" t="s">
        <v>1860</v>
      </c>
      <c r="K361" s="22" t="str">
        <f t="shared" si="23"/>
        <v>Not Forecasted</v>
      </c>
      <c r="L361" s="22" t="str">
        <f>IF(ISNUMBER(VLOOKUP(A361,'T&amp;M Details'!D:D,1,0)),"Forecasted","Not Forecasted")</f>
        <v>Not Forecasted</v>
      </c>
      <c r="M361" s="22" t="str">
        <f>IF(ISNUMBER(VLOOKUP(IBM_PO5[[#This Row],[PO'#]],'Fixed Price Details'!D:D,1,0)),"Forecasted","Not Forecasted")</f>
        <v>Not Forecasted</v>
      </c>
    </row>
    <row r="362" spans="1:13" ht="25.5" hidden="1">
      <c r="A362" s="54">
        <v>9500942716</v>
      </c>
      <c r="B362" s="39"/>
      <c r="C362" s="22" t="s">
        <v>1884</v>
      </c>
      <c r="D362" s="40" t="s">
        <v>401</v>
      </c>
      <c r="E362" s="39">
        <v>2320521</v>
      </c>
      <c r="G362" s="124">
        <v>45758</v>
      </c>
      <c r="H362" s="22" t="s">
        <v>1811</v>
      </c>
      <c r="I362" s="22" t="s">
        <v>1778</v>
      </c>
      <c r="K362" s="22" t="str">
        <f t="shared" si="23"/>
        <v>Not Forecasted</v>
      </c>
      <c r="L362" s="22" t="str">
        <f>IF(ISNUMBER(VLOOKUP(A362,'T&amp;M Details'!D:D,1,0)),"Forecasted","Not Forecasted")</f>
        <v>Not Forecasted</v>
      </c>
      <c r="M362" s="22" t="str">
        <f>IF(ISNUMBER(VLOOKUP(IBM_PO5[[#This Row],[PO'#]],'Fixed Price Details'!D:D,1,0)),"Forecasted","Not Forecasted")</f>
        <v>Not Forecasted</v>
      </c>
    </row>
    <row r="363" spans="1:13" ht="30" hidden="1">
      <c r="A363" s="54">
        <v>9500947055</v>
      </c>
      <c r="B363" s="39"/>
      <c r="C363" s="143" t="s">
        <v>1885</v>
      </c>
      <c r="D363" s="40" t="s">
        <v>401</v>
      </c>
      <c r="G363" s="124">
        <v>45763</v>
      </c>
      <c r="H363" s="22" t="s">
        <v>1811</v>
      </c>
      <c r="I363" s="22" t="s">
        <v>1778</v>
      </c>
      <c r="K363" s="22" t="str">
        <f t="shared" si="23"/>
        <v>Not Forecasted</v>
      </c>
      <c r="L363" s="22" t="str">
        <f>IF(ISNUMBER(VLOOKUP(A363,'T&amp;M Details'!D:D,1,0)),"Forecasted","Not Forecasted")</f>
        <v>Not Forecasted</v>
      </c>
      <c r="M363" s="22" t="str">
        <f>IF(ISNUMBER(VLOOKUP(IBM_PO5[[#This Row],[PO'#]],'Fixed Price Details'!D:D,1,0)),"Forecasted","Not Forecasted")</f>
        <v>Not Forecasted</v>
      </c>
    </row>
    <row r="364" spans="1:13" ht="25.5" hidden="1">
      <c r="A364" s="144">
        <v>9500947700</v>
      </c>
      <c r="B364" s="39"/>
      <c r="C364" s="22" t="s">
        <v>1886</v>
      </c>
      <c r="D364" s="40" t="s">
        <v>1887</v>
      </c>
      <c r="G364" s="124">
        <v>45771</v>
      </c>
      <c r="H364" s="22" t="s">
        <v>1811</v>
      </c>
      <c r="I364" s="22" t="s">
        <v>1888</v>
      </c>
      <c r="K364" s="22" t="str">
        <f t="shared" si="23"/>
        <v>Not Forecasted</v>
      </c>
      <c r="L364" s="22" t="str">
        <f>IF(ISNUMBER(VLOOKUP(A364,'T&amp;M Details'!D:D,1,0)),"Forecasted","Not Forecasted")</f>
        <v>Not Forecasted</v>
      </c>
      <c r="M364" s="22" t="str">
        <f>IF(ISNUMBER(VLOOKUP(IBM_PO5[[#This Row],[PO'#]],'Fixed Price Details'!D:D,1,0)),"Forecasted","Not Forecasted")</f>
        <v>Not Forecasted</v>
      </c>
    </row>
    <row r="365" spans="1:13" hidden="1">
      <c r="A365" s="54">
        <v>9500948627</v>
      </c>
      <c r="B365" s="39"/>
      <c r="C365" s="22" t="s">
        <v>1889</v>
      </c>
      <c r="D365" s="40" t="s">
        <v>1890</v>
      </c>
      <c r="G365" s="124">
        <v>45786</v>
      </c>
      <c r="H365" s="22" t="s">
        <v>1811</v>
      </c>
      <c r="I365" s="22" t="s">
        <v>1860</v>
      </c>
      <c r="K365" s="22" t="str">
        <f t="shared" si="23"/>
        <v>Not Forecasted</v>
      </c>
      <c r="L365" s="22" t="str">
        <f>IF(ISNUMBER(VLOOKUP(A365,'T&amp;M Details'!D:D,1,0)),"Forecasted","Not Forecasted")</f>
        <v>Not Forecasted</v>
      </c>
      <c r="M365" s="22" t="str">
        <f>IF(ISNUMBER(VLOOKUP(IBM_PO5[[#This Row],[PO'#]],'Fixed Price Details'!D:D,1,0)),"Forecasted","Not Forecasted")</f>
        <v>Not Forecasted</v>
      </c>
    </row>
    <row r="366" spans="1:13" hidden="1">
      <c r="A366" s="54">
        <v>9500925226</v>
      </c>
      <c r="B366" s="39"/>
      <c r="C366" s="22" t="s">
        <v>1891</v>
      </c>
      <c r="D366" s="40" t="s">
        <v>362</v>
      </c>
      <c r="G366" s="124">
        <v>45838</v>
      </c>
      <c r="H366" s="22" t="s">
        <v>1811</v>
      </c>
      <c r="I366" s="22" t="s">
        <v>1860</v>
      </c>
      <c r="K366" s="22" t="str">
        <f t="shared" si="23"/>
        <v>Not Forecasted</v>
      </c>
      <c r="L366" s="22" t="str">
        <f>IF(ISNUMBER(VLOOKUP(A366,'T&amp;M Details'!D:D,1,0)),"Forecasted","Not Forecasted")</f>
        <v>Not Forecasted</v>
      </c>
      <c r="M366" s="22" t="str">
        <f>IF(ISNUMBER(VLOOKUP(IBM_PO5[[#This Row],[PO'#]],'Fixed Price Details'!D:D,1,0)),"Forecasted","Not Forecasted")</f>
        <v>Not Forecasted</v>
      </c>
    </row>
    <row r="367" spans="1:13" ht="25.5" hidden="1">
      <c r="A367" s="54">
        <v>9500993195</v>
      </c>
      <c r="B367" s="39"/>
      <c r="D367" s="40" t="s">
        <v>1663</v>
      </c>
      <c r="G367" s="124">
        <v>45846</v>
      </c>
      <c r="H367" s="22" t="s">
        <v>1811</v>
      </c>
      <c r="I367" s="22" t="s">
        <v>1778</v>
      </c>
      <c r="K367" s="22" t="str">
        <f t="shared" si="23"/>
        <v>Forecasted</v>
      </c>
      <c r="L367" s="22" t="str">
        <f>IF(ISNUMBER(VLOOKUP(A367,'T&amp;M Details'!D:D,1,0)),"Forecasted","Not Forecasted")</f>
        <v>Forecasted</v>
      </c>
      <c r="M367" s="22" t="str">
        <f>IF(ISNUMBER(VLOOKUP(IBM_PO5[[#This Row],[PO'#]],'Fixed Price Details'!D:D,1,0)),"Forecasted","Not Forecasted")</f>
        <v>Not Forecasted</v>
      </c>
    </row>
    <row r="368" spans="1:13" ht="25.5" hidden="1">
      <c r="A368" s="54">
        <v>9501007939</v>
      </c>
      <c r="B368" s="39"/>
      <c r="D368" s="40" t="s">
        <v>1663</v>
      </c>
      <c r="G368" s="124">
        <v>45846</v>
      </c>
      <c r="H368" s="22" t="s">
        <v>1811</v>
      </c>
      <c r="I368" s="22" t="s">
        <v>1778</v>
      </c>
      <c r="K368" s="22" t="str">
        <f t="shared" si="23"/>
        <v>Not Forecasted</v>
      </c>
      <c r="L368" s="22" t="str">
        <f>IF(ISNUMBER(VLOOKUP(A368,'T&amp;M Details'!D:D,1,0)),"Forecasted","Not Forecasted")</f>
        <v>Not Forecasted</v>
      </c>
      <c r="M368" s="22" t="str">
        <f>IF(ISNUMBER(VLOOKUP(IBM_PO5[[#This Row],[PO'#]],'Fixed Price Details'!D:D,1,0)),"Forecasted","Not Forecasted")</f>
        <v>Not Forecasted</v>
      </c>
    </row>
    <row r="369" spans="1:13" ht="25.5" hidden="1">
      <c r="A369" s="54">
        <v>9501014505</v>
      </c>
      <c r="B369" s="39"/>
      <c r="D369" s="40" t="s">
        <v>1663</v>
      </c>
      <c r="G369" s="124">
        <v>45846</v>
      </c>
      <c r="H369" s="22" t="s">
        <v>1811</v>
      </c>
      <c r="I369" s="22" t="s">
        <v>1778</v>
      </c>
      <c r="K369" s="22" t="str">
        <f t="shared" si="23"/>
        <v>Not Forecasted</v>
      </c>
      <c r="L369" s="22" t="str">
        <f>IF(ISNUMBER(VLOOKUP(A369,'T&amp;M Details'!D:D,1,0)),"Forecasted","Not Forecasted")</f>
        <v>Not Forecasted</v>
      </c>
      <c r="M369" s="22" t="str">
        <f>IF(ISNUMBER(VLOOKUP(IBM_PO5[[#This Row],[PO'#]],'Fixed Price Details'!D:D,1,0)),"Forecasted","Not Forecasted")</f>
        <v>Not Forecasted</v>
      </c>
    </row>
    <row r="370" spans="1:13" ht="25.5" hidden="1">
      <c r="A370" s="54">
        <v>9501007939</v>
      </c>
      <c r="B370" s="39"/>
      <c r="D370" s="40" t="s">
        <v>1663</v>
      </c>
      <c r="G370" s="124">
        <v>45846</v>
      </c>
      <c r="H370" s="22" t="s">
        <v>1811</v>
      </c>
      <c r="I370" s="22" t="s">
        <v>1778</v>
      </c>
      <c r="K370" s="22" t="str">
        <f t="shared" ref="K370:K393" si="24">IF((L370=M370),"Not Forecasted","Forecasted")</f>
        <v>Not Forecasted</v>
      </c>
      <c r="L370" s="22" t="str">
        <f>IF(ISNUMBER(VLOOKUP(A370,'T&amp;M Details'!D:D,1,0)),"Forecasted","Not Forecasted")</f>
        <v>Not Forecasted</v>
      </c>
      <c r="M370" s="22" t="str">
        <f>IF(ISNUMBER(VLOOKUP(IBM_PO5[[#This Row],[PO'#]],'Fixed Price Details'!D:D,1,0)),"Forecasted","Not Forecasted")</f>
        <v>Not Forecasted</v>
      </c>
    </row>
    <row r="371" spans="1:13" ht="25.5" hidden="1">
      <c r="A371" s="54">
        <v>9501010130</v>
      </c>
      <c r="B371" s="39"/>
      <c r="D371" s="40" t="s">
        <v>440</v>
      </c>
      <c r="G371" s="124">
        <v>45846</v>
      </c>
      <c r="H371" s="22" t="s">
        <v>1811</v>
      </c>
      <c r="I371" s="22" t="s">
        <v>1778</v>
      </c>
      <c r="K371" s="22" t="str">
        <f t="shared" si="24"/>
        <v>Not Forecasted</v>
      </c>
      <c r="L371" s="22" t="str">
        <f>IF(ISNUMBER(VLOOKUP(A371,'T&amp;M Details'!D:D,1,0)),"Forecasted","Not Forecasted")</f>
        <v>Not Forecasted</v>
      </c>
      <c r="M371" s="22" t="str">
        <f>IF(ISNUMBER(VLOOKUP(IBM_PO5[[#This Row],[PO'#]],'Fixed Price Details'!D:D,1,0)),"Forecasted","Not Forecasted")</f>
        <v>Not Forecasted</v>
      </c>
    </row>
    <row r="372" spans="1:13" ht="25.5" hidden="1">
      <c r="A372" s="54">
        <v>9501021314</v>
      </c>
      <c r="B372" s="39"/>
      <c r="C372" s="22" t="s">
        <v>1892</v>
      </c>
      <c r="D372" s="40" t="s">
        <v>1893</v>
      </c>
      <c r="E372" s="39">
        <v>2329531</v>
      </c>
      <c r="F372" s="22" t="s">
        <v>1894</v>
      </c>
      <c r="G372" s="124">
        <v>45856</v>
      </c>
      <c r="H372" s="22" t="s">
        <v>1811</v>
      </c>
      <c r="I372" s="22" t="s">
        <v>1888</v>
      </c>
      <c r="K372" s="22" t="str">
        <f t="shared" si="24"/>
        <v>Forecasted</v>
      </c>
      <c r="L372" s="22" t="str">
        <f>IF(ISNUMBER(VLOOKUP(A372,'T&amp;M Details'!D:D,1,0)),"Forecasted","Not Forecasted")</f>
        <v>Not Forecasted</v>
      </c>
      <c r="M372" s="22" t="str">
        <f>IF(ISNUMBER(VLOOKUP(IBM_PO5[[#This Row],[PO'#]],'Fixed Price Details'!D:D,1,0)),"Forecasted","Not Forecasted")</f>
        <v>Forecasted</v>
      </c>
    </row>
    <row r="373" spans="1:13" hidden="1">
      <c r="A373" s="54">
        <v>9501010258</v>
      </c>
      <c r="B373" s="39"/>
      <c r="C373" s="22" t="s">
        <v>1895</v>
      </c>
      <c r="D373" s="40" t="s">
        <v>1366</v>
      </c>
      <c r="E373" s="39">
        <v>2340693</v>
      </c>
      <c r="G373" s="124">
        <v>45867</v>
      </c>
      <c r="H373" s="22" t="s">
        <v>1811</v>
      </c>
      <c r="K373" s="22" t="str">
        <f t="shared" si="24"/>
        <v>Not Forecasted</v>
      </c>
      <c r="L373" s="22" t="str">
        <f>IF(ISNUMBER(VLOOKUP(A373,'T&amp;M Details'!D:D,1,0)),"Forecasted","Not Forecasted")</f>
        <v>Not Forecasted</v>
      </c>
      <c r="M373" s="22" t="str">
        <f>IF(ISNUMBER(VLOOKUP(IBM_PO5[[#This Row],[PO'#]],'Fixed Price Details'!D:D,1,0)),"Forecasted","Not Forecasted")</f>
        <v>Not Forecasted</v>
      </c>
    </row>
    <row r="374" spans="1:13" hidden="1">
      <c r="A374" s="54">
        <v>9501030457</v>
      </c>
      <c r="B374" s="39"/>
      <c r="G374" s="124"/>
      <c r="K374" s="22" t="str">
        <f t="shared" si="24"/>
        <v>Not Forecasted</v>
      </c>
      <c r="L374" s="22" t="str">
        <f>IF(ISNUMBER(VLOOKUP(A374,'T&amp;M Details'!D:D,1,0)),"Forecasted","Not Forecasted")</f>
        <v>Not Forecasted</v>
      </c>
      <c r="M374" s="22" t="str">
        <f>IF(ISNUMBER(VLOOKUP(IBM_PO5[[#This Row],[PO'#]],'Fixed Price Details'!D:D,1,0)),"Forecasted","Not Forecasted")</f>
        <v>Not Forecasted</v>
      </c>
    </row>
    <row r="375" spans="1:13" hidden="1">
      <c r="A375" s="54">
        <v>9500993185</v>
      </c>
      <c r="B375" s="39"/>
      <c r="D375" s="40" t="s">
        <v>1663</v>
      </c>
      <c r="G375" s="124">
        <v>45902</v>
      </c>
      <c r="H375" s="22" t="s">
        <v>1896</v>
      </c>
      <c r="I375" s="22" t="s">
        <v>1860</v>
      </c>
      <c r="K375" s="22" t="str">
        <f t="shared" si="24"/>
        <v>Not Forecasted</v>
      </c>
      <c r="L375" s="22" t="str">
        <f>IF(ISNUMBER(VLOOKUP(A375,'T&amp;M Details'!D:D,1,0)),"Forecasted","Not Forecasted")</f>
        <v>Not Forecasted</v>
      </c>
      <c r="M375" s="22" t="str">
        <f>IF(ISNUMBER(VLOOKUP(IBM_PO5[[#This Row],[PO'#]],'Fixed Price Details'!D:D,1,0)),"Forecasted","Not Forecasted")</f>
        <v>Not Forecasted</v>
      </c>
    </row>
    <row r="376" spans="1:13" ht="25.5" hidden="1">
      <c r="A376" s="54">
        <v>9501000549</v>
      </c>
      <c r="B376" s="39"/>
      <c r="D376" s="40" t="s">
        <v>1663</v>
      </c>
      <c r="G376" s="124">
        <v>45902</v>
      </c>
      <c r="H376" s="22" t="s">
        <v>1896</v>
      </c>
      <c r="I376" s="22" t="s">
        <v>1778</v>
      </c>
      <c r="K376" s="22" t="str">
        <f t="shared" si="24"/>
        <v>Not Forecasted</v>
      </c>
      <c r="L376" s="22" t="str">
        <f>IF(ISNUMBER(VLOOKUP(A376,'T&amp;M Details'!D:D,1,0)),"Forecasted","Not Forecasted")</f>
        <v>Not Forecasted</v>
      </c>
      <c r="M376" s="22" t="str">
        <f>IF(ISNUMBER(VLOOKUP(IBM_PO5[[#This Row],[PO'#]],'Fixed Price Details'!D:D,1,0)),"Forecasted","Not Forecasted")</f>
        <v>Not Forecasted</v>
      </c>
    </row>
    <row r="377" spans="1:13" hidden="1">
      <c r="A377" s="54">
        <v>9501016834</v>
      </c>
      <c r="B377" s="39"/>
      <c r="D377" s="40" t="s">
        <v>335</v>
      </c>
      <c r="G377" s="124">
        <v>45902</v>
      </c>
      <c r="H377" s="22" t="s">
        <v>1896</v>
      </c>
      <c r="I377" s="22" t="s">
        <v>1860</v>
      </c>
      <c r="K377" s="22" t="str">
        <f t="shared" si="24"/>
        <v>Forecasted</v>
      </c>
      <c r="L377" s="22" t="str">
        <f>IF(ISNUMBER(VLOOKUP(A377,'T&amp;M Details'!D:D,1,0)),"Forecasted","Not Forecasted")</f>
        <v>Forecasted</v>
      </c>
      <c r="M377" s="22" t="str">
        <f>IF(ISNUMBER(VLOOKUP(IBM_PO5[[#This Row],[PO'#]],'Fixed Price Details'!D:D,1,0)),"Forecasted","Not Forecasted")</f>
        <v>Not Forecasted</v>
      </c>
    </row>
    <row r="378" spans="1:13" ht="25.5" hidden="1">
      <c r="A378" s="54">
        <v>9501021036</v>
      </c>
      <c r="B378" s="39"/>
      <c r="D378" s="40" t="s">
        <v>1663</v>
      </c>
      <c r="G378" s="124">
        <v>45902</v>
      </c>
      <c r="H378" s="22" t="s">
        <v>1896</v>
      </c>
      <c r="I378" s="22" t="s">
        <v>1778</v>
      </c>
      <c r="K378" s="22" t="str">
        <f t="shared" si="24"/>
        <v>Forecasted</v>
      </c>
      <c r="L378" s="22" t="str">
        <f>IF(ISNUMBER(VLOOKUP(A378,'T&amp;M Details'!D:D,1,0)),"Forecasted","Not Forecasted")</f>
        <v>Forecasted</v>
      </c>
      <c r="M378" s="22" t="str">
        <f>IF(ISNUMBER(VLOOKUP(IBM_PO5[[#This Row],[PO'#]],'Fixed Price Details'!D:D,1,0)),"Forecasted","Not Forecasted")</f>
        <v>Not Forecasted</v>
      </c>
    </row>
    <row r="379" spans="1:13" hidden="1">
      <c r="A379" s="54">
        <v>9501022018</v>
      </c>
      <c r="B379" s="39"/>
      <c r="D379" s="40" t="s">
        <v>1663</v>
      </c>
      <c r="G379" s="124">
        <v>45902</v>
      </c>
      <c r="H379" s="22" t="s">
        <v>1896</v>
      </c>
      <c r="I379" s="22" t="s">
        <v>1860</v>
      </c>
      <c r="K379" s="22" t="str">
        <f t="shared" si="24"/>
        <v>Not Forecasted</v>
      </c>
      <c r="L379" s="22" t="str">
        <f>IF(ISNUMBER(VLOOKUP(A379,'T&amp;M Details'!D:D,1,0)),"Forecasted","Not Forecasted")</f>
        <v>Not Forecasted</v>
      </c>
      <c r="M379" s="22" t="str">
        <f>IF(ISNUMBER(VLOOKUP(IBM_PO5[[#This Row],[PO'#]],'Fixed Price Details'!D:D,1,0)),"Forecasted","Not Forecasted")</f>
        <v>Not Forecasted</v>
      </c>
    </row>
    <row r="380" spans="1:13" ht="25.5" hidden="1">
      <c r="A380" s="145">
        <v>9501044659</v>
      </c>
      <c r="B380" s="39"/>
      <c r="D380" s="40" t="s">
        <v>1897</v>
      </c>
      <c r="G380" s="124">
        <v>45904</v>
      </c>
      <c r="H380" s="22" t="s">
        <v>1896</v>
      </c>
      <c r="I380" s="22" t="s">
        <v>1778</v>
      </c>
      <c r="K380" s="22" t="str">
        <f t="shared" si="24"/>
        <v>Not Forecasted</v>
      </c>
      <c r="L380" s="22" t="str">
        <f>IF(ISNUMBER(VLOOKUP(A380,'T&amp;M Details'!D:D,1,0)),"Forecasted","Not Forecasted")</f>
        <v>Not Forecasted</v>
      </c>
      <c r="M380" s="22" t="str">
        <f>IF(ISNUMBER(VLOOKUP(IBM_PO5[[#This Row],[PO'#]],'Fixed Price Details'!D:D,1,0)),"Forecasted","Not Forecasted")</f>
        <v>Not Forecasted</v>
      </c>
    </row>
    <row r="381" spans="1:13" ht="25.5" hidden="1">
      <c r="A381" s="98">
        <v>9501080803</v>
      </c>
      <c r="B381" s="99"/>
      <c r="C381" s="100" t="s">
        <v>1898</v>
      </c>
      <c r="D381" s="101" t="s">
        <v>401</v>
      </c>
      <c r="E381" s="99">
        <v>2320521</v>
      </c>
      <c r="F381" s="100"/>
      <c r="G381" s="102">
        <v>45940</v>
      </c>
      <c r="H381" s="100" t="s">
        <v>1811</v>
      </c>
      <c r="I381" s="100" t="s">
        <v>1778</v>
      </c>
      <c r="K381" s="22" t="str">
        <f t="shared" si="24"/>
        <v>Not Forecasted</v>
      </c>
      <c r="L381" s="22" t="str">
        <f>IF(ISNUMBER(VLOOKUP(A381,'T&amp;M Details'!D:D,1,0)),"Forecasted","Not Forecasted")</f>
        <v>Not Forecasted</v>
      </c>
      <c r="M381" s="22" t="str">
        <f>IF(ISNUMBER(VLOOKUP(IBM_PO5[[#This Row],[PO'#]],'Fixed Price Details'!D:D,1,0)),"Forecasted","Not Forecasted")</f>
        <v>Not Forecasted</v>
      </c>
    </row>
    <row r="382" spans="1:13" ht="25.5" hidden="1">
      <c r="A382" s="97">
        <v>9501080797</v>
      </c>
      <c r="B382" s="99"/>
      <c r="C382" s="100" t="s">
        <v>1898</v>
      </c>
      <c r="D382" s="101" t="s">
        <v>401</v>
      </c>
      <c r="E382" s="99">
        <v>2320521</v>
      </c>
      <c r="F382" s="100"/>
      <c r="G382" s="102">
        <v>45940</v>
      </c>
      <c r="H382" s="100" t="s">
        <v>1811</v>
      </c>
      <c r="I382" s="100" t="s">
        <v>1778</v>
      </c>
      <c r="K382" s="22" t="str">
        <f t="shared" si="24"/>
        <v>Not Forecasted</v>
      </c>
      <c r="L382" s="22" t="str">
        <f>IF(ISNUMBER(VLOOKUP(A382,'T&amp;M Details'!D:D,1,0)),"Forecasted","Not Forecasted")</f>
        <v>Not Forecasted</v>
      </c>
      <c r="M382" s="22" t="str">
        <f>IF(ISNUMBER(VLOOKUP(IBM_PO5[[#This Row],[PO'#]],'Fixed Price Details'!D:D,1,0)),"Forecasted","Not Forecasted")</f>
        <v>Not Forecasted</v>
      </c>
    </row>
    <row r="383" spans="1:13" ht="25.5" hidden="1">
      <c r="A383" s="97">
        <v>9501075200</v>
      </c>
      <c r="B383" s="99"/>
      <c r="C383" s="100" t="s">
        <v>1899</v>
      </c>
      <c r="D383" s="101" t="s">
        <v>1663</v>
      </c>
      <c r="E383" s="99">
        <v>2351818</v>
      </c>
      <c r="F383" s="100"/>
      <c r="G383" s="102">
        <v>45946</v>
      </c>
      <c r="H383" s="100" t="s">
        <v>1811</v>
      </c>
      <c r="I383" s="100" t="s">
        <v>1860</v>
      </c>
      <c r="K383" s="22" t="str">
        <f t="shared" si="24"/>
        <v>Not Forecasted</v>
      </c>
      <c r="L383" s="22" t="str">
        <f>IF(ISNUMBER(VLOOKUP(A383,'T&amp;M Details'!D:D,1,0)),"Forecasted","Not Forecasted")</f>
        <v>Not Forecasted</v>
      </c>
      <c r="M383" s="22" t="str">
        <f>IF(ISNUMBER(VLOOKUP(IBM_PO5[[#This Row],[PO'#]],'Fixed Price Details'!D:D,1,0)),"Forecasted","Not Forecasted")</f>
        <v>Not Forecasted</v>
      </c>
    </row>
    <row r="384" spans="1:13" hidden="1">
      <c r="A384" s="97">
        <v>9501075227</v>
      </c>
      <c r="B384" s="99"/>
      <c r="C384" s="100" t="s">
        <v>1900</v>
      </c>
      <c r="D384" s="101" t="s">
        <v>335</v>
      </c>
      <c r="E384" s="99">
        <v>2351818</v>
      </c>
      <c r="F384" s="100"/>
      <c r="G384" s="102">
        <v>45946</v>
      </c>
      <c r="H384" s="100" t="s">
        <v>1811</v>
      </c>
      <c r="I384" s="100" t="s">
        <v>1860</v>
      </c>
      <c r="K384" s="22" t="str">
        <f t="shared" si="24"/>
        <v>Not Forecasted</v>
      </c>
      <c r="L384" s="22" t="str">
        <f>IF(ISNUMBER(VLOOKUP(A384,'T&amp;M Details'!D:D,1,0)),"Forecasted","Not Forecasted")</f>
        <v>Not Forecasted</v>
      </c>
      <c r="M384" s="22" t="str">
        <f>IF(ISNUMBER(VLOOKUP(IBM_PO5[[#This Row],[PO'#]],'Fixed Price Details'!D:D,1,0)),"Forecasted","Not Forecasted")</f>
        <v>Not Forecasted</v>
      </c>
    </row>
    <row r="385" spans="1:13" hidden="1">
      <c r="A385" s="97">
        <v>9501028230</v>
      </c>
      <c r="B385" s="99"/>
      <c r="C385" s="100" t="s">
        <v>1901</v>
      </c>
      <c r="D385" s="101" t="s">
        <v>1902</v>
      </c>
      <c r="E385" s="99">
        <v>2329946</v>
      </c>
      <c r="F385" s="100"/>
      <c r="G385" s="102">
        <v>45972</v>
      </c>
      <c r="H385" s="100" t="s">
        <v>1811</v>
      </c>
      <c r="I385" s="100" t="s">
        <v>1903</v>
      </c>
      <c r="K385" s="22" t="str">
        <f t="shared" si="24"/>
        <v>Not Forecasted</v>
      </c>
      <c r="L385" s="22" t="str">
        <f>IF(ISNUMBER(VLOOKUP(A385,'T&amp;M Details'!D:D,1,0)),"Forecasted","Not Forecasted")</f>
        <v>Not Forecasted</v>
      </c>
      <c r="M385" s="22" t="str">
        <f>IF(ISNUMBER(VLOOKUP(IBM_PO5[[#This Row],[PO'#]],'Fixed Price Details'!D:D,1,0)),"Forecasted","Not Forecasted")</f>
        <v>Not Forecasted</v>
      </c>
    </row>
    <row r="386" spans="1:13" hidden="1">
      <c r="A386" s="97">
        <v>9501107801</v>
      </c>
      <c r="B386" s="99"/>
      <c r="C386" s="100" t="s">
        <v>1904</v>
      </c>
      <c r="D386" s="101" t="s">
        <v>1902</v>
      </c>
      <c r="E386" s="99">
        <v>2329946</v>
      </c>
      <c r="F386" s="100"/>
      <c r="G386" s="102">
        <v>45972</v>
      </c>
      <c r="H386" s="100" t="s">
        <v>1811</v>
      </c>
      <c r="I386" s="100" t="s">
        <v>1903</v>
      </c>
      <c r="K386" s="22" t="str">
        <f t="shared" si="24"/>
        <v>Not Forecasted</v>
      </c>
      <c r="L386" s="22" t="str">
        <f>IF(ISNUMBER(VLOOKUP(A386,'T&amp;M Details'!D:D,1,0)),"Forecasted","Not Forecasted")</f>
        <v>Not Forecasted</v>
      </c>
      <c r="M386" s="22" t="str">
        <f>IF(ISNUMBER(VLOOKUP(IBM_PO5[[#This Row],[PO'#]],'Fixed Price Details'!D:D,1,0)),"Forecasted","Not Forecasted")</f>
        <v>Not Forecasted</v>
      </c>
    </row>
    <row r="387" spans="1:13" hidden="1">
      <c r="A387" s="97">
        <v>9501112128</v>
      </c>
      <c r="B387" s="99"/>
      <c r="C387" s="100" t="s">
        <v>1905</v>
      </c>
      <c r="D387" s="101" t="s">
        <v>624</v>
      </c>
      <c r="E387" s="99">
        <v>2321511</v>
      </c>
      <c r="F387" s="100"/>
      <c r="G387" s="102">
        <v>45972</v>
      </c>
      <c r="H387" s="100" t="s">
        <v>1811</v>
      </c>
      <c r="I387" s="100" t="s">
        <v>1903</v>
      </c>
      <c r="K387" s="22" t="str">
        <f t="shared" si="24"/>
        <v>Not Forecasted</v>
      </c>
      <c r="L387" s="22" t="str">
        <f>IF(ISNUMBER(VLOOKUP(A387,'T&amp;M Details'!D:D,1,0)),"Forecasted","Not Forecasted")</f>
        <v>Not Forecasted</v>
      </c>
      <c r="M387" s="22" t="str">
        <f>IF(ISNUMBER(VLOOKUP(IBM_PO5[[#This Row],[PO'#]],'Fixed Price Details'!D:D,1,0)),"Forecasted","Not Forecasted")</f>
        <v>Not Forecasted</v>
      </c>
    </row>
    <row r="388" spans="1:13" hidden="1">
      <c r="A388" s="97">
        <v>9501063564</v>
      </c>
      <c r="B388" s="99"/>
      <c r="C388" s="100" t="s">
        <v>1906</v>
      </c>
      <c r="D388" s="101" t="s">
        <v>624</v>
      </c>
      <c r="E388" s="99">
        <v>2321511</v>
      </c>
      <c r="F388" s="100"/>
      <c r="G388" s="102">
        <v>45972</v>
      </c>
      <c r="H388" s="100" t="s">
        <v>1896</v>
      </c>
      <c r="I388" s="100" t="s">
        <v>1903</v>
      </c>
      <c r="K388" s="22" t="str">
        <f t="shared" si="24"/>
        <v>Not Forecasted</v>
      </c>
      <c r="L388" s="22" t="str">
        <f>IF(ISNUMBER(VLOOKUP(A388,'T&amp;M Details'!D:D,1,0)),"Forecasted","Not Forecasted")</f>
        <v>Not Forecasted</v>
      </c>
      <c r="M388" s="22" t="str">
        <f>IF(ISNUMBER(VLOOKUP(IBM_PO5[[#This Row],[PO'#]],'Fixed Price Details'!D:D,1,0)),"Forecasted","Not Forecasted")</f>
        <v>Not Forecasted</v>
      </c>
    </row>
    <row r="389" spans="1:13" ht="25.5">
      <c r="A389" s="97">
        <v>9501156926</v>
      </c>
      <c r="B389" s="99"/>
      <c r="C389" s="100" t="s">
        <v>1907</v>
      </c>
      <c r="D389" s="101" t="s">
        <v>1366</v>
      </c>
      <c r="E389" s="99">
        <v>2340693</v>
      </c>
      <c r="F389" s="100"/>
      <c r="G389" s="102">
        <v>46023</v>
      </c>
      <c r="H389" s="100" t="s">
        <v>1908</v>
      </c>
      <c r="I389" s="100"/>
      <c r="K389" s="22" t="str">
        <f t="shared" si="24"/>
        <v>Forecasted</v>
      </c>
      <c r="L389" s="22" t="str">
        <f>IF(ISNUMBER(VLOOKUP(A389,'T&amp;M Details'!D:D,1,0)),"Forecasted","Not Forecasted")</f>
        <v>Forecasted</v>
      </c>
      <c r="M389" s="22" t="str">
        <f>IF(ISNUMBER(VLOOKUP(IBM_PO5[[#This Row],[PO'#]],'Fixed Price Details'!D:D,1,0)),"Forecasted","Not Forecasted")</f>
        <v>Not Forecasted</v>
      </c>
    </row>
    <row r="390" spans="1:13" ht="25.5">
      <c r="A390" s="97">
        <v>9501153202</v>
      </c>
      <c r="B390" s="99"/>
      <c r="C390" s="100" t="s">
        <v>1909</v>
      </c>
      <c r="D390" s="101" t="s">
        <v>1307</v>
      </c>
      <c r="E390" s="99">
        <v>2340693</v>
      </c>
      <c r="F390" s="100"/>
      <c r="G390" s="102">
        <v>46023</v>
      </c>
      <c r="H390" s="100" t="s">
        <v>1908</v>
      </c>
      <c r="I390" s="100"/>
      <c r="K390" s="22" t="str">
        <f t="shared" si="24"/>
        <v>Forecasted</v>
      </c>
      <c r="L390" s="22" t="str">
        <f>IF(ISNUMBER(VLOOKUP(A390,'T&amp;M Details'!D:D,1,0)),"Forecasted","Not Forecasted")</f>
        <v>Forecasted</v>
      </c>
      <c r="M390" s="22" t="str">
        <f>IF(ISNUMBER(VLOOKUP(IBM_PO5[[#This Row],[PO'#]],'Fixed Price Details'!D:D,1,0)),"Forecasted","Not Forecasted")</f>
        <v>Not Forecasted</v>
      </c>
    </row>
    <row r="391" spans="1:13" ht="25.5">
      <c r="A391" s="97">
        <v>9501150104</v>
      </c>
      <c r="B391" s="99"/>
      <c r="C391" s="100" t="s">
        <v>1910</v>
      </c>
      <c r="D391" s="101" t="s">
        <v>1893</v>
      </c>
      <c r="E391" s="99">
        <v>2329531</v>
      </c>
      <c r="F391" s="100" t="s">
        <v>1894</v>
      </c>
      <c r="G391" s="102">
        <v>46023</v>
      </c>
      <c r="H391" s="100" t="s">
        <v>1908</v>
      </c>
      <c r="I391" s="100" t="s">
        <v>1888</v>
      </c>
      <c r="K391" s="22" t="str">
        <f t="shared" si="24"/>
        <v>Forecasted</v>
      </c>
      <c r="L391" s="22" t="str">
        <f>IF(ISNUMBER(VLOOKUP(A391,'T&amp;M Details'!D:D,1,0)),"Forecasted","Not Forecasted")</f>
        <v>Forecasted</v>
      </c>
      <c r="M391" s="22" t="str">
        <f>IF(ISNUMBER(VLOOKUP(IBM_PO5[[#This Row],[PO'#]],'Fixed Price Details'!D:D,1,0)),"Forecasted","Not Forecasted")</f>
        <v>Not Forecasted</v>
      </c>
    </row>
    <row r="392" spans="1:13" ht="25.5">
      <c r="A392" s="97">
        <v>9501163961</v>
      </c>
      <c r="B392" s="99"/>
      <c r="C392" s="100" t="s">
        <v>1911</v>
      </c>
      <c r="D392" s="101" t="s">
        <v>1893</v>
      </c>
      <c r="E392" s="99">
        <v>2329531</v>
      </c>
      <c r="F392" s="100" t="s">
        <v>1912</v>
      </c>
      <c r="G392" s="102">
        <v>46023</v>
      </c>
      <c r="H392" s="100" t="s">
        <v>1908</v>
      </c>
      <c r="I392" s="100" t="s">
        <v>1888</v>
      </c>
      <c r="K392" s="22" t="str">
        <f t="shared" si="24"/>
        <v>Forecasted</v>
      </c>
      <c r="L392" s="22" t="str">
        <f>IF(ISNUMBER(VLOOKUP(A392,'T&amp;M Details'!D:D,1,0)),"Forecasted","Not Forecasted")</f>
        <v>Forecasted</v>
      </c>
      <c r="M392" s="22" t="str">
        <f>IF(ISNUMBER(VLOOKUP(IBM_PO5[[#This Row],[PO'#]],'Fixed Price Details'!D:D,1,0)),"Forecasted","Not Forecasted")</f>
        <v>Not Forecasted</v>
      </c>
    </row>
    <row r="393" spans="1:13" ht="25.5">
      <c r="A393" s="97">
        <v>9501157338</v>
      </c>
      <c r="B393" s="99"/>
      <c r="C393" s="100" t="s">
        <v>1913</v>
      </c>
      <c r="D393" s="101" t="s">
        <v>1893</v>
      </c>
      <c r="E393" s="99">
        <v>2329531</v>
      </c>
      <c r="F393" s="100" t="s">
        <v>1914</v>
      </c>
      <c r="G393" s="102">
        <v>46023</v>
      </c>
      <c r="H393" s="100" t="s">
        <v>1908</v>
      </c>
      <c r="I393" s="100" t="s">
        <v>1888</v>
      </c>
      <c r="K393" s="22" t="str">
        <f t="shared" si="24"/>
        <v>Forecasted</v>
      </c>
      <c r="L393" s="22" t="str">
        <f>IF(ISNUMBER(VLOOKUP(A393,'T&amp;M Details'!D:D,1,0)),"Forecasted","Not Forecasted")</f>
        <v>Forecasted</v>
      </c>
      <c r="M393" s="22" t="str">
        <f>IF(ISNUMBER(VLOOKUP(IBM_PO5[[#This Row],[PO'#]],'Fixed Price Details'!D:D,1,0)),"Forecasted","Not Forecasted")</f>
        <v>Not Forecasted</v>
      </c>
    </row>
    <row r="394" spans="1:13" ht="25.5">
      <c r="A394" s="97">
        <v>9501146176</v>
      </c>
      <c r="B394" s="99"/>
      <c r="C394" s="100" t="s">
        <v>1915</v>
      </c>
      <c r="D394" s="101" t="s">
        <v>1893</v>
      </c>
      <c r="E394" s="99">
        <v>2329531</v>
      </c>
      <c r="F394" s="100" t="s">
        <v>1916</v>
      </c>
      <c r="G394" s="102">
        <v>46023</v>
      </c>
      <c r="H394" s="100" t="s">
        <v>1908</v>
      </c>
      <c r="I394" s="103" t="s">
        <v>1888</v>
      </c>
      <c r="K394" s="22" t="str">
        <f t="shared" ref="K394:K399" si="25">IF((L394=M394),"Not Forecasted","Forecasted")</f>
        <v>Forecasted</v>
      </c>
      <c r="L394" s="22" t="str">
        <f>IF(ISNUMBER(VLOOKUP(A394,'T&amp;M Details'!D:D,1,0)),"Forecasted","Not Forecasted")</f>
        <v>Not Forecasted</v>
      </c>
      <c r="M394" s="22" t="str">
        <f>IF(ISNUMBER(VLOOKUP(IBM_PO5[[#This Row],[PO'#]],'Fixed Price Details'!D:D,1,0)),"Forecasted","Not Forecasted")</f>
        <v>Forecasted</v>
      </c>
    </row>
    <row r="395" spans="1:13" ht="25.5">
      <c r="A395" s="97">
        <v>9501186523</v>
      </c>
      <c r="B395" s="99"/>
      <c r="C395" s="100" t="s">
        <v>1917</v>
      </c>
      <c r="D395" s="101" t="s">
        <v>1918</v>
      </c>
      <c r="E395" s="99">
        <v>2329531</v>
      </c>
      <c r="F395" s="100" t="s">
        <v>1919</v>
      </c>
      <c r="G395" s="102">
        <v>46023</v>
      </c>
      <c r="H395" s="100" t="s">
        <v>1908</v>
      </c>
      <c r="I395" s="103" t="s">
        <v>1888</v>
      </c>
      <c r="K395" s="22" t="str">
        <f t="shared" si="25"/>
        <v>Forecasted</v>
      </c>
      <c r="L395" s="22" t="str">
        <f>IF(ISNUMBER(VLOOKUP(A395,'T&amp;M Details'!D:D,1,0)),"Forecasted","Not Forecasted")</f>
        <v>Not Forecasted</v>
      </c>
      <c r="M395" s="22" t="str">
        <f>IF(ISNUMBER(VLOOKUP(IBM_PO5[[#This Row],[PO'#]],'Fixed Price Details'!D:D,1,0)),"Forecasted","Not Forecasted")</f>
        <v>Forecasted</v>
      </c>
    </row>
    <row r="396" spans="1:13" ht="25.5">
      <c r="A396" s="97">
        <v>9501170707</v>
      </c>
      <c r="B396" s="99"/>
      <c r="C396" s="100"/>
      <c r="D396" s="101" t="s">
        <v>1920</v>
      </c>
      <c r="E396" s="99">
        <v>2329946</v>
      </c>
      <c r="F396" s="100" t="s">
        <v>1600</v>
      </c>
      <c r="G396" s="102">
        <v>46065</v>
      </c>
      <c r="H396" s="100" t="s">
        <v>1908</v>
      </c>
      <c r="I396" s="103" t="s">
        <v>1778</v>
      </c>
      <c r="K396" s="22" t="str">
        <f t="shared" si="25"/>
        <v>Forecasted</v>
      </c>
      <c r="L396" s="22" t="str">
        <f>IF(ISNUMBER(VLOOKUP(A396,'T&amp;M Details'!D:D,1,0)),"Forecasted","Not Forecasted")</f>
        <v>Not Forecasted</v>
      </c>
      <c r="M396" s="22" t="str">
        <f>IF(ISNUMBER(VLOOKUP(IBM_PO5[[#This Row],[PO'#]],'Fixed Price Details'!D:D,1,0)),"Forecasted","Not Forecasted")</f>
        <v>Forecasted</v>
      </c>
    </row>
    <row r="397" spans="1:13" ht="25.5">
      <c r="A397" s="97">
        <v>9501178705</v>
      </c>
      <c r="B397" s="99"/>
      <c r="C397" s="100"/>
      <c r="D397" s="101" t="s">
        <v>1920</v>
      </c>
      <c r="E397" s="99">
        <v>2329946</v>
      </c>
      <c r="F397" s="100" t="s">
        <v>1600</v>
      </c>
      <c r="G397" s="102">
        <v>46065</v>
      </c>
      <c r="H397" s="100" t="s">
        <v>1908</v>
      </c>
      <c r="I397" s="103" t="s">
        <v>1778</v>
      </c>
      <c r="K397" s="22" t="str">
        <f t="shared" si="25"/>
        <v>Forecasted</v>
      </c>
      <c r="L397" s="22" t="str">
        <f>IF(ISNUMBER(VLOOKUP(A397,'T&amp;M Details'!D:D,1,0)),"Forecasted","Not Forecasted")</f>
        <v>Not Forecasted</v>
      </c>
      <c r="M397" s="22" t="str">
        <f>IF(ISNUMBER(VLOOKUP(IBM_PO5[[#This Row],[PO'#]],'Fixed Price Details'!D:D,1,0)),"Forecasted","Not Forecasted")</f>
        <v>Forecasted</v>
      </c>
    </row>
    <row r="398" spans="1:13" ht="25.5">
      <c r="A398" s="97">
        <v>9501166164</v>
      </c>
      <c r="B398" s="99"/>
      <c r="C398" s="100" t="s">
        <v>1921</v>
      </c>
      <c r="D398" s="101" t="s">
        <v>1922</v>
      </c>
      <c r="E398" s="99">
        <v>2321403</v>
      </c>
      <c r="F398" s="100" t="s">
        <v>1923</v>
      </c>
      <c r="G398" s="102">
        <v>46065</v>
      </c>
      <c r="H398" s="100" t="s">
        <v>1908</v>
      </c>
      <c r="I398" s="103" t="s">
        <v>1778</v>
      </c>
      <c r="K398" s="22" t="str">
        <f t="shared" si="25"/>
        <v>Not Forecasted</v>
      </c>
      <c r="L398" s="22" t="str">
        <f>IF(ISNUMBER(VLOOKUP(A398,'T&amp;M Details'!D:D,1,0)),"Forecasted","Not Forecasted")</f>
        <v>Not Forecasted</v>
      </c>
      <c r="M398" s="22" t="str">
        <f>IF(ISNUMBER(VLOOKUP(IBM_PO5[[#This Row],[PO'#]],'Fixed Price Details'!D:D,1,0)),"Forecasted","Not Forecasted")</f>
        <v>Not Forecasted</v>
      </c>
    </row>
    <row r="399" spans="1:13" ht="25.5">
      <c r="A399" s="97">
        <v>9501190667</v>
      </c>
      <c r="B399" s="99"/>
      <c r="C399" s="100" t="s">
        <v>1924</v>
      </c>
      <c r="D399" s="101" t="s">
        <v>1922</v>
      </c>
      <c r="E399" s="99">
        <v>2321403</v>
      </c>
      <c r="F399" s="100" t="s">
        <v>1923</v>
      </c>
      <c r="G399" s="102">
        <v>46065</v>
      </c>
      <c r="H399" s="100" t="s">
        <v>1908</v>
      </c>
      <c r="I399" s="103" t="s">
        <v>1778</v>
      </c>
      <c r="K399" s="22" t="str">
        <f t="shared" si="25"/>
        <v>Forecasted</v>
      </c>
      <c r="L399" s="22" t="str">
        <f>IF(ISNUMBER(VLOOKUP(A399,'T&amp;M Details'!D:D,1,0)),"Forecasted","Not Forecasted")</f>
        <v>Not Forecasted</v>
      </c>
      <c r="M399" s="22" t="str">
        <f>IF(ISNUMBER(VLOOKUP(IBM_PO5[[#This Row],[PO'#]],'Fixed Price Details'!D:D,1,0)),"Forecasted","Not Forecasted")</f>
        <v>Forecasted</v>
      </c>
    </row>
    <row r="400" spans="1:13" ht="25.5">
      <c r="A400" s="97">
        <v>9501199822</v>
      </c>
      <c r="B400" s="99"/>
      <c r="C400" s="100" t="s">
        <v>1925</v>
      </c>
      <c r="D400" s="101" t="s">
        <v>1922</v>
      </c>
      <c r="E400" s="99">
        <v>2321403</v>
      </c>
      <c r="F400" s="100" t="s">
        <v>1926</v>
      </c>
      <c r="G400" s="102">
        <v>46065</v>
      </c>
      <c r="H400" s="100" t="s">
        <v>1908</v>
      </c>
      <c r="I400" s="103" t="s">
        <v>1778</v>
      </c>
      <c r="K400" s="22" t="str">
        <f>IF((L400=M400),"Not Forecasted","Forecasted")</f>
        <v>Not Forecasted</v>
      </c>
      <c r="L400" s="22" t="str">
        <f>IF(ISNUMBER(VLOOKUP(A400,'T&amp;M Details'!D:D,1,0)),"Forecasted","Not Forecasted")</f>
        <v>Not Forecasted</v>
      </c>
      <c r="M400" s="22" t="str">
        <f>IF(ISNUMBER(VLOOKUP(IBM_PO5[[#This Row],[PO'#]],'Fixed Price Details'!D:D,1,0)),"Forecasted","Not Forecasted")</f>
        <v>Not Forecasted</v>
      </c>
    </row>
    <row r="401" spans="1:15" ht="25.5">
      <c r="A401" s="54">
        <v>9501199827</v>
      </c>
      <c r="B401" s="39"/>
      <c r="C401" s="22" t="s">
        <v>1927</v>
      </c>
      <c r="D401" s="40" t="s">
        <v>1922</v>
      </c>
      <c r="E401" s="39">
        <v>2321403</v>
      </c>
      <c r="F401" s="22" t="s">
        <v>1926</v>
      </c>
      <c r="G401" s="41">
        <v>46065</v>
      </c>
      <c r="H401" s="22" t="s">
        <v>1908</v>
      </c>
      <c r="I401" s="22" t="s">
        <v>1778</v>
      </c>
      <c r="K401" s="22" t="str">
        <f t="shared" ref="K401:K403" si="26">IF((L401=M401),"Not Forecasted","Forecasted")</f>
        <v>Not Forecasted</v>
      </c>
      <c r="L401" s="22" t="str">
        <f>IF(ISNUMBER(VLOOKUP(A401,'T&amp;M Details'!D:D,1,0)),"Forecasted","Not Forecasted")</f>
        <v>Not Forecasted</v>
      </c>
      <c r="M401" s="22" t="str">
        <f>IF(ISNUMBER(VLOOKUP(IBM_PO5[[#This Row],[PO'#]],'Fixed Price Details'!D:D,1,0)),"Forecasted","Not Forecasted")</f>
        <v>Not Forecasted</v>
      </c>
    </row>
    <row r="402" spans="1:15" ht="25.5">
      <c r="A402" s="94">
        <v>9501195328</v>
      </c>
      <c r="B402" s="39"/>
      <c r="C402" s="22" t="s">
        <v>1928</v>
      </c>
      <c r="D402" s="40" t="s">
        <v>1922</v>
      </c>
      <c r="E402" s="39">
        <v>2321403</v>
      </c>
      <c r="F402" s="22" t="s">
        <v>1929</v>
      </c>
      <c r="G402" s="41">
        <v>46065</v>
      </c>
      <c r="H402" s="22" t="s">
        <v>1908</v>
      </c>
      <c r="I402" s="22" t="s">
        <v>1778</v>
      </c>
      <c r="K402" s="22" t="str">
        <f t="shared" si="26"/>
        <v>Not Forecasted</v>
      </c>
      <c r="L402" s="22" t="str">
        <f>IF(ISNUMBER(VLOOKUP(A402,'T&amp;M Details'!D:D,1,0)),"Forecasted","Not Forecasted")</f>
        <v>Not Forecasted</v>
      </c>
      <c r="M402" s="22" t="str">
        <f>IF(ISNUMBER(VLOOKUP(IBM_PO5[[#This Row],[PO'#]],'Fixed Price Details'!D:D,1,0)),"Forecasted","Not Forecasted")</f>
        <v>Not Forecasted</v>
      </c>
    </row>
    <row r="403" spans="1:15" ht="25.5">
      <c r="A403" s="54">
        <v>9501196824</v>
      </c>
      <c r="B403" s="39"/>
      <c r="C403" s="22" t="s">
        <v>1930</v>
      </c>
      <c r="D403" s="40" t="s">
        <v>1922</v>
      </c>
      <c r="E403" s="39">
        <v>2321403</v>
      </c>
      <c r="F403" s="22" t="s">
        <v>1931</v>
      </c>
      <c r="G403" s="41">
        <v>46065</v>
      </c>
      <c r="H403" s="22" t="s">
        <v>1908</v>
      </c>
      <c r="I403" s="22" t="s">
        <v>1778</v>
      </c>
      <c r="K403" s="22" t="str">
        <f t="shared" si="26"/>
        <v>Not Forecasted</v>
      </c>
      <c r="L403" s="22" t="str">
        <f>IF(ISNUMBER(VLOOKUP(A403,'T&amp;M Details'!D:D,1,0)),"Forecasted","Not Forecasted")</f>
        <v>Not Forecasted</v>
      </c>
      <c r="M403" s="22" t="str">
        <f>IF(ISNUMBER(VLOOKUP(IBM_PO5[[#This Row],[PO'#]],'Fixed Price Details'!D:D,1,0)),"Forecasted","Not Forecasted")</f>
        <v>Not Forecasted</v>
      </c>
    </row>
    <row r="404" spans="1:15" ht="25.5">
      <c r="A404" s="54">
        <v>9501196865</v>
      </c>
      <c r="B404" s="39"/>
      <c r="C404" s="22" t="s">
        <v>1932</v>
      </c>
      <c r="D404" s="40" t="s">
        <v>1922</v>
      </c>
      <c r="E404" s="39">
        <v>2321403</v>
      </c>
      <c r="F404" s="22" t="s">
        <v>1933</v>
      </c>
      <c r="G404" s="41">
        <v>46065</v>
      </c>
      <c r="H404" s="22" t="s">
        <v>1908</v>
      </c>
      <c r="I404" s="22" t="s">
        <v>1778</v>
      </c>
      <c r="K404" s="22" t="str">
        <f t="shared" ref="K404:K410" si="27">IF((L404=M404),"Not Forecasted","Forecasted")</f>
        <v>Not Forecasted</v>
      </c>
      <c r="L404" s="22" t="str">
        <f>IF(ISNUMBER(VLOOKUP(A404,'T&amp;M Details'!D:D,1,0)),"Forecasted","Not Forecasted")</f>
        <v>Not Forecasted</v>
      </c>
      <c r="M404" s="22" t="str">
        <f>IF(ISNUMBER(VLOOKUP(IBM_PO5[[#This Row],[PO'#]],'Fixed Price Details'!D:D,1,0)),"Forecasted","Not Forecasted")</f>
        <v>Not Forecasted</v>
      </c>
    </row>
    <row r="405" spans="1:15" ht="25.5">
      <c r="A405" s="54">
        <v>9501158806</v>
      </c>
      <c r="B405" s="39"/>
      <c r="C405" s="22" t="s">
        <v>1934</v>
      </c>
      <c r="D405" s="40" t="s">
        <v>1922</v>
      </c>
      <c r="E405" s="39">
        <v>2321403</v>
      </c>
      <c r="F405" s="22" t="s">
        <v>1935</v>
      </c>
      <c r="G405" s="41">
        <v>46065</v>
      </c>
      <c r="H405" s="22" t="s">
        <v>1908</v>
      </c>
      <c r="I405" s="22" t="s">
        <v>1778</v>
      </c>
      <c r="K405" s="22" t="str">
        <f t="shared" si="27"/>
        <v>Not Forecasted</v>
      </c>
      <c r="L405" s="22" t="str">
        <f>IF(ISNUMBER(VLOOKUP(A405,'T&amp;M Details'!D:D,1,0)),"Forecasted","Not Forecasted")</f>
        <v>Not Forecasted</v>
      </c>
      <c r="M405" s="22" t="str">
        <f>IF(ISNUMBER(VLOOKUP(IBM_PO5[[#This Row],[PO'#]],'Fixed Price Details'!D:D,1,0)),"Forecasted","Not Forecasted")</f>
        <v>Not Forecasted</v>
      </c>
    </row>
    <row r="406" spans="1:15" ht="25.5">
      <c r="A406" s="54">
        <v>9501200677</v>
      </c>
      <c r="B406" s="39"/>
      <c r="C406" s="22" t="s">
        <v>1936</v>
      </c>
      <c r="D406" s="40" t="s">
        <v>1937</v>
      </c>
      <c r="E406" s="39">
        <v>2321402</v>
      </c>
      <c r="F406" s="22" t="s">
        <v>1938</v>
      </c>
      <c r="G406" s="41">
        <v>46065</v>
      </c>
      <c r="H406" s="22" t="s">
        <v>1908</v>
      </c>
      <c r="I406" s="22" t="s">
        <v>1778</v>
      </c>
      <c r="K406" s="22" t="str">
        <f t="shared" si="27"/>
        <v>Not Forecasted</v>
      </c>
      <c r="L406" s="22" t="str">
        <f>IF(ISNUMBER(VLOOKUP(A406,'T&amp;M Details'!D:D,1,0)),"Forecasted","Not Forecasted")</f>
        <v>Not Forecasted</v>
      </c>
      <c r="M406" s="22" t="str">
        <f>IF(ISNUMBER(VLOOKUP(IBM_PO5[[#This Row],[PO'#]],'Fixed Price Details'!D:D,1,0)),"Forecasted","Not Forecasted")</f>
        <v>Not Forecasted</v>
      </c>
    </row>
    <row r="407" spans="1:15" ht="25.5">
      <c r="A407" s="54">
        <v>9501171323</v>
      </c>
      <c r="B407" s="39"/>
      <c r="E407" s="39">
        <v>2320521</v>
      </c>
      <c r="F407" s="22" t="s">
        <v>1715</v>
      </c>
      <c r="G407" s="41">
        <v>46065</v>
      </c>
      <c r="H407" s="22" t="s">
        <v>1908</v>
      </c>
      <c r="K407" s="22" t="str">
        <f t="shared" si="27"/>
        <v>Forecasted</v>
      </c>
      <c r="L407" s="22" t="str">
        <f>IF(ISNUMBER(VLOOKUP(A407,'T&amp;M Details'!D:D,1,0)),"Forecasted","Not Forecasted")</f>
        <v>Not Forecasted</v>
      </c>
      <c r="M407" s="22" t="str">
        <f>IF(ISNUMBER(VLOOKUP(IBM_PO5[[#This Row],[PO'#]],'Fixed Price Details'!D:D,1,0)),"Forecasted","Not Forecasted")</f>
        <v>Forecasted</v>
      </c>
    </row>
    <row r="408" spans="1:15" ht="25.5">
      <c r="A408" s="54">
        <v>9501178401</v>
      </c>
      <c r="B408" s="39"/>
      <c r="D408" s="40" t="s">
        <v>440</v>
      </c>
      <c r="E408" s="39">
        <v>2320521</v>
      </c>
      <c r="F408" s="22" t="s">
        <v>1939</v>
      </c>
      <c r="G408" s="41">
        <v>46065</v>
      </c>
      <c r="H408" s="22" t="s">
        <v>1908</v>
      </c>
      <c r="K408" s="22" t="str">
        <f t="shared" si="27"/>
        <v>Forecasted</v>
      </c>
      <c r="L408" s="22" t="str">
        <f>IF(ISNUMBER(VLOOKUP(A408,'T&amp;M Details'!D:D,1,0)),"Forecasted","Not Forecasted")</f>
        <v>Forecasted</v>
      </c>
      <c r="M408" s="22" t="str">
        <f>IF(ISNUMBER(VLOOKUP(IBM_PO5[[#This Row],[PO'#]],'Fixed Price Details'!D:D,1,0)),"Forecasted","Not Forecasted")</f>
        <v>Not Forecasted</v>
      </c>
    </row>
    <row r="409" spans="1:15" ht="25.5">
      <c r="A409" s="54">
        <v>9501178403</v>
      </c>
      <c r="B409" s="39"/>
      <c r="D409" s="40" t="s">
        <v>440</v>
      </c>
      <c r="E409" s="39">
        <v>2320521</v>
      </c>
      <c r="F409" s="22" t="s">
        <v>1541</v>
      </c>
      <c r="G409" s="41">
        <v>46065</v>
      </c>
      <c r="H409" s="22" t="s">
        <v>1908</v>
      </c>
      <c r="K409" s="22" t="str">
        <f t="shared" si="27"/>
        <v>Forecasted</v>
      </c>
      <c r="L409" s="22" t="str">
        <f>IF(ISNUMBER(VLOOKUP(A409,'T&amp;M Details'!D:D,1,0)),"Forecasted","Not Forecasted")</f>
        <v>Forecasted</v>
      </c>
      <c r="M409" s="22" t="str">
        <f>IF(ISNUMBER(VLOOKUP(IBM_PO5[[#This Row],[PO'#]],'Fixed Price Details'!D:D,1,0)),"Forecasted","Not Forecasted")</f>
        <v>Not Forecasted</v>
      </c>
    </row>
    <row r="410" spans="1:15" ht="25.5">
      <c r="A410" s="54">
        <v>9501181741</v>
      </c>
      <c r="B410" s="39"/>
      <c r="D410" s="40" t="s">
        <v>1256</v>
      </c>
      <c r="E410" s="39">
        <v>2351818</v>
      </c>
      <c r="F410" s="22" t="s">
        <v>1940</v>
      </c>
      <c r="G410" s="41">
        <v>46065</v>
      </c>
      <c r="H410" s="22" t="s">
        <v>1908</v>
      </c>
      <c r="K410" s="22" t="str">
        <f t="shared" si="27"/>
        <v>Forecasted</v>
      </c>
      <c r="L410" s="22" t="str">
        <f>IF(ISNUMBER(VLOOKUP(A410,'T&amp;M Details'!D:D,1,0)),"Forecasted","Not Forecasted")</f>
        <v>Forecasted</v>
      </c>
      <c r="M410" s="22" t="str">
        <f>IF(ISNUMBER(VLOOKUP(IBM_PO5[[#This Row],[PO'#]],'Fixed Price Details'!D:D,1,0)),"Forecasted","Not Forecasted")</f>
        <v>Not Forecasted</v>
      </c>
    </row>
    <row r="411" spans="1:15" ht="25.5">
      <c r="A411" s="54">
        <v>9501181795</v>
      </c>
      <c r="B411" s="39"/>
      <c r="D411" s="40" t="s">
        <v>1256</v>
      </c>
      <c r="E411" s="39">
        <v>2351818</v>
      </c>
      <c r="F411" s="22" t="s">
        <v>1941</v>
      </c>
      <c r="G411" s="41">
        <v>46065</v>
      </c>
      <c r="H411" s="22" t="s">
        <v>1908</v>
      </c>
      <c r="K411" s="22" t="str">
        <f t="shared" ref="K411:K412" si="28">IF((L411=M411),"Not Forecasted","Forecasted")</f>
        <v>Forecasted</v>
      </c>
      <c r="L411" s="22" t="str">
        <f>IF(ISNUMBER(VLOOKUP(A411,'T&amp;M Details'!D:D,1,0)),"Forecasted","Not Forecasted")</f>
        <v>Forecasted</v>
      </c>
      <c r="M411" s="22" t="str">
        <f>IF(ISNUMBER(VLOOKUP(IBM_PO5[[#This Row],[PO'#]],'Fixed Price Details'!D:D,1,0)),"Forecasted","Not Forecasted")</f>
        <v>Not Forecasted</v>
      </c>
      <c r="O411" s="117" t="s">
        <v>1942</v>
      </c>
    </row>
    <row r="412" spans="1:15" ht="25.5">
      <c r="A412" s="54">
        <v>9501181803</v>
      </c>
      <c r="B412" s="39"/>
      <c r="D412" s="40" t="s">
        <v>1256</v>
      </c>
      <c r="E412" s="39">
        <v>2320521</v>
      </c>
      <c r="F412" s="22" t="s">
        <v>1477</v>
      </c>
      <c r="G412" s="41">
        <v>46065</v>
      </c>
      <c r="H412" s="22" t="s">
        <v>1908</v>
      </c>
      <c r="K412" s="22" t="str">
        <f t="shared" si="28"/>
        <v>Forecasted</v>
      </c>
      <c r="L412" s="22" t="str">
        <f>IF(ISNUMBER(VLOOKUP(A412,'T&amp;M Details'!D:D,1,0)),"Forecasted","Not Forecasted")</f>
        <v>Forecasted</v>
      </c>
      <c r="M412" s="22" t="str">
        <f>IF(ISNUMBER(VLOOKUP(IBM_PO5[[#This Row],[PO'#]],'Fixed Price Details'!D:D,1,0)),"Forecasted","Not Forecasted")</f>
        <v>Not Forecasted</v>
      </c>
    </row>
    <row r="413" spans="1:15" ht="25.5">
      <c r="A413" s="54">
        <v>9501181894</v>
      </c>
      <c r="B413" s="39"/>
      <c r="D413" s="40" t="s">
        <v>1256</v>
      </c>
      <c r="E413" s="39">
        <v>2351818</v>
      </c>
      <c r="F413" s="22" t="s">
        <v>1943</v>
      </c>
      <c r="G413" s="41">
        <v>46065</v>
      </c>
      <c r="H413" s="22" t="s">
        <v>1908</v>
      </c>
      <c r="K413" s="22" t="str">
        <f t="shared" ref="K413:K418" si="29">IF((L413=M413),"Not Forecasted","Forecasted")</f>
        <v>Forecasted</v>
      </c>
      <c r="L413" s="22" t="str">
        <f>IF(ISNUMBER(VLOOKUP(A413,'T&amp;M Details'!D:D,1,0)),"Forecasted","Not Forecasted")</f>
        <v>Forecasted</v>
      </c>
      <c r="M413" s="22" t="str">
        <f>IF(ISNUMBER(VLOOKUP(IBM_PO5[[#This Row],[PO'#]],'Fixed Price Details'!D:D,1,0)),"Forecasted","Not Forecasted")</f>
        <v>Not Forecasted</v>
      </c>
    </row>
    <row r="414" spans="1:15" ht="25.5">
      <c r="A414" s="54">
        <v>9501182043</v>
      </c>
      <c r="B414" s="39"/>
      <c r="D414" s="40" t="s">
        <v>1256</v>
      </c>
      <c r="E414" s="39">
        <v>2351818</v>
      </c>
      <c r="F414" s="22" t="s">
        <v>1944</v>
      </c>
      <c r="G414" s="41">
        <v>46065</v>
      </c>
      <c r="H414" s="22" t="s">
        <v>1908</v>
      </c>
      <c r="K414" s="22" t="str">
        <f t="shared" si="29"/>
        <v>Forecasted</v>
      </c>
      <c r="L414" s="22" t="str">
        <f>IF(ISNUMBER(VLOOKUP(A414,'T&amp;M Details'!D:D,1,0)),"Forecasted","Not Forecasted")</f>
        <v>Forecasted</v>
      </c>
      <c r="M414" s="22" t="str">
        <f>IF(ISNUMBER(VLOOKUP(IBM_PO5[[#This Row],[PO'#]],'Fixed Price Details'!D:D,1,0)),"Forecasted","Not Forecasted")</f>
        <v>Not Forecasted</v>
      </c>
    </row>
    <row r="415" spans="1:15" ht="25.5">
      <c r="A415" s="54">
        <v>9501182061</v>
      </c>
      <c r="B415" s="39"/>
      <c r="D415" s="40" t="s">
        <v>1256</v>
      </c>
      <c r="E415" s="39">
        <v>2321399</v>
      </c>
      <c r="F415" s="22" t="s">
        <v>1945</v>
      </c>
      <c r="G415" s="41">
        <v>46065</v>
      </c>
      <c r="H415" s="22" t="s">
        <v>1908</v>
      </c>
      <c r="K415" s="22" t="str">
        <f t="shared" si="29"/>
        <v>Not Forecasted</v>
      </c>
      <c r="L415" s="22" t="str">
        <f>IF(ISNUMBER(VLOOKUP(A415,'T&amp;M Details'!D:D,1,0)),"Forecasted","Not Forecasted")</f>
        <v>Not Forecasted</v>
      </c>
      <c r="M415" s="22" t="str">
        <f>IF(ISNUMBER(VLOOKUP(IBM_PO5[[#This Row],[PO'#]],'Fixed Price Details'!D:D,1,0)),"Forecasted","Not Forecasted")</f>
        <v>Not Forecasted</v>
      </c>
    </row>
    <row r="416" spans="1:15" ht="25.5">
      <c r="A416" s="54">
        <v>9501184327</v>
      </c>
      <c r="B416" s="39"/>
      <c r="D416" s="40" t="s">
        <v>1256</v>
      </c>
      <c r="E416" s="39" t="s">
        <v>1946</v>
      </c>
      <c r="F416" s="22" t="s">
        <v>1947</v>
      </c>
      <c r="G416" s="41">
        <v>46065</v>
      </c>
      <c r="H416" s="22" t="s">
        <v>1908</v>
      </c>
      <c r="K416" s="22" t="str">
        <f t="shared" si="29"/>
        <v>Forecasted</v>
      </c>
      <c r="L416" s="22" t="str">
        <f>IF(ISNUMBER(VLOOKUP(A416,'T&amp;M Details'!D:D,1,0)),"Forecasted","Not Forecasted")</f>
        <v>Forecasted</v>
      </c>
      <c r="M416" s="22" t="str">
        <f>IF(ISNUMBER(VLOOKUP(IBM_PO5[[#This Row],[PO'#]],'Fixed Price Details'!D:D,1,0)),"Forecasted","Not Forecasted")</f>
        <v>Not Forecasted</v>
      </c>
    </row>
    <row r="417" spans="1:13" ht="25.5">
      <c r="A417" s="54">
        <v>9501186692</v>
      </c>
      <c r="B417" s="39"/>
      <c r="D417" s="40" t="s">
        <v>440</v>
      </c>
      <c r="E417" s="154">
        <v>2351818</v>
      </c>
      <c r="F417" s="154" t="s">
        <v>1948</v>
      </c>
      <c r="G417" s="41">
        <v>46065</v>
      </c>
      <c r="H417" s="22" t="s">
        <v>1908</v>
      </c>
      <c r="K417" s="22" t="str">
        <f t="shared" si="29"/>
        <v>Forecasted</v>
      </c>
      <c r="L417" s="22" t="str">
        <f>IF(ISNUMBER(VLOOKUP(A417,'T&amp;M Details'!D:D,1,0)),"Forecasted","Not Forecasted")</f>
        <v>Forecasted</v>
      </c>
      <c r="M417" s="22" t="str">
        <f>IF(ISNUMBER(VLOOKUP(IBM_PO5[[#This Row],[PO'#]],'Fixed Price Details'!D:D,1,0)),"Forecasted","Not Forecasted")</f>
        <v>Not Forecasted</v>
      </c>
    </row>
    <row r="418" spans="1:13" ht="25.5">
      <c r="A418" s="54">
        <v>9501193031</v>
      </c>
      <c r="B418" s="39"/>
      <c r="D418" s="40" t="s">
        <v>440</v>
      </c>
      <c r="E418" s="39">
        <v>2351818</v>
      </c>
      <c r="F418" s="22" t="s">
        <v>1948</v>
      </c>
      <c r="G418" s="41">
        <v>46065</v>
      </c>
      <c r="H418" s="22" t="s">
        <v>1908</v>
      </c>
      <c r="K418" s="22" t="str">
        <f t="shared" si="29"/>
        <v>Forecasted</v>
      </c>
      <c r="L418" s="22" t="str">
        <f>IF(ISNUMBER(VLOOKUP(A418,'T&amp;M Details'!D:D,1,0)),"Forecasted","Not Forecasted")</f>
        <v>Forecasted</v>
      </c>
      <c r="M418" s="22" t="str">
        <f>IF(ISNUMBER(VLOOKUP(IBM_PO5[[#This Row],[PO'#]],'Fixed Price Details'!D:D,1,0)),"Forecasted","Not Forecasted")</f>
        <v>Not Forecasted</v>
      </c>
    </row>
    <row r="419" spans="1:13" ht="25.5">
      <c r="A419" s="120">
        <v>9501154381</v>
      </c>
      <c r="B419" s="39"/>
      <c r="C419" s="22" t="s">
        <v>1949</v>
      </c>
      <c r="D419" s="40" t="s">
        <v>1950</v>
      </c>
      <c r="E419" s="39" t="s">
        <v>1951</v>
      </c>
      <c r="F419" s="22" t="s">
        <v>1952</v>
      </c>
      <c r="G419" s="41">
        <v>46076</v>
      </c>
      <c r="H419" s="22" t="s">
        <v>1908</v>
      </c>
      <c r="K419" s="22" t="str">
        <f>IF((L419=M419),"Not Forecasted","Forecasted")</f>
        <v>Not Forecasted</v>
      </c>
      <c r="L419" s="22" t="str">
        <f>IF(ISNUMBER(VLOOKUP(A419,'T&amp;M Details'!D:D,1,0)),"Forecasted","Not Forecasted")</f>
        <v>Not Forecasted</v>
      </c>
      <c r="M419" s="22" t="str">
        <f>IF(ISNUMBER(VLOOKUP(IBM_PO5[[#This Row],[PO'#]],'Fixed Price Details'!D:D,1,0)),"Forecasted","Not Forecasted")</f>
        <v>Not Forecasted</v>
      </c>
    </row>
    <row r="420" spans="1:13" ht="51">
      <c r="A420" s="54">
        <v>9501196694</v>
      </c>
      <c r="B420" s="39"/>
      <c r="D420" s="40" t="s">
        <v>1744</v>
      </c>
      <c r="E420" s="39">
        <v>2351818</v>
      </c>
      <c r="F420" s="22" t="s">
        <v>1953</v>
      </c>
      <c r="G420" s="41">
        <v>46076</v>
      </c>
      <c r="H420" s="22" t="s">
        <v>1954</v>
      </c>
      <c r="K420" s="22" t="str">
        <f t="shared" ref="K420:K436" si="30">IF((L420=M420),"Not Forecasted","Forecasted")</f>
        <v>Forecasted</v>
      </c>
      <c r="L420" s="22" t="str">
        <f>IF(ISNUMBER(VLOOKUP(A420,'T&amp;M Details'!D:D,1,0)),"Forecasted","Not Forecasted")</f>
        <v>Forecasted</v>
      </c>
      <c r="M420" s="22" t="str">
        <f>IF(ISNUMBER(VLOOKUP(IBM_PO5[[#This Row],[PO'#]],'Fixed Price Details'!D:D,1,0)),"Forecasted","Not Forecasted")</f>
        <v>Not Forecasted</v>
      </c>
    </row>
    <row r="421" spans="1:13" hidden="1">
      <c r="B421" s="39"/>
      <c r="G421" s="41"/>
      <c r="K421" s="22" t="str">
        <f t="shared" si="30"/>
        <v>Not Forecasted</v>
      </c>
      <c r="L421" s="22" t="str">
        <f>IF(ISNUMBER(VLOOKUP(A421,'T&amp;M Details'!D:D,1,0)),"Forecasted","Not Forecasted")</f>
        <v>Not Forecasted</v>
      </c>
      <c r="M421" s="22" t="str">
        <f>IF(ISNUMBER(VLOOKUP(IBM_PO5[[#This Row],[PO'#]],'Fixed Price Details'!D:D,1,0)),"Forecasted","Not Forecasted")</f>
        <v>Not Forecasted</v>
      </c>
    </row>
    <row r="422" spans="1:13" hidden="1">
      <c r="B422" s="39"/>
      <c r="G422" s="41"/>
      <c r="K422" s="22" t="str">
        <f t="shared" si="30"/>
        <v>Not Forecasted</v>
      </c>
      <c r="L422" s="22" t="str">
        <f>IF(ISNUMBER(VLOOKUP(A422,'T&amp;M Details'!D:D,1,0)),"Forecasted","Not Forecasted")</f>
        <v>Not Forecasted</v>
      </c>
      <c r="M422" s="22" t="str">
        <f>IF(ISNUMBER(VLOOKUP(IBM_PO5[[#This Row],[PO'#]],'Fixed Price Details'!D:D,1,0)),"Forecasted","Not Forecasted")</f>
        <v>Not Forecasted</v>
      </c>
    </row>
    <row r="423" spans="1:13" hidden="1">
      <c r="B423" s="39"/>
      <c r="G423" s="41"/>
      <c r="K423" s="22" t="str">
        <f t="shared" si="30"/>
        <v>Not Forecasted</v>
      </c>
      <c r="L423" s="22" t="str">
        <f>IF(ISNUMBER(VLOOKUP(A423,'T&amp;M Details'!D:D,1,0)),"Forecasted","Not Forecasted")</f>
        <v>Not Forecasted</v>
      </c>
      <c r="M423" s="22" t="str">
        <f>IF(ISNUMBER(VLOOKUP(IBM_PO5[[#This Row],[PO'#]],'Fixed Price Details'!D:D,1,0)),"Forecasted","Not Forecasted")</f>
        <v>Not Forecasted</v>
      </c>
    </row>
    <row r="424" spans="1:13" hidden="1">
      <c r="B424" s="39"/>
      <c r="G424" s="41"/>
      <c r="K424" s="22" t="str">
        <f t="shared" si="30"/>
        <v>Not Forecasted</v>
      </c>
      <c r="L424" s="22" t="str">
        <f>IF(ISNUMBER(VLOOKUP(A424,'T&amp;M Details'!D:D,1,0)),"Forecasted","Not Forecasted")</f>
        <v>Not Forecasted</v>
      </c>
      <c r="M424" s="22" t="str">
        <f>IF(ISNUMBER(VLOOKUP(IBM_PO5[[#This Row],[PO'#]],'Fixed Price Details'!D:D,1,0)),"Forecasted","Not Forecasted")</f>
        <v>Not Forecasted</v>
      </c>
    </row>
    <row r="425" spans="1:13" hidden="1">
      <c r="B425" s="39"/>
      <c r="G425" s="41"/>
      <c r="K425" s="22" t="str">
        <f t="shared" si="30"/>
        <v>Not Forecasted</v>
      </c>
      <c r="L425" s="22" t="str">
        <f>IF(ISNUMBER(VLOOKUP(A425,'T&amp;M Details'!D:D,1,0)),"Forecasted","Not Forecasted")</f>
        <v>Not Forecasted</v>
      </c>
      <c r="M425" s="22" t="str">
        <f>IF(ISNUMBER(VLOOKUP(IBM_PO5[[#This Row],[PO'#]],'Fixed Price Details'!D:D,1,0)),"Forecasted","Not Forecasted")</f>
        <v>Not Forecasted</v>
      </c>
    </row>
    <row r="426" spans="1:13" hidden="1">
      <c r="B426" s="39"/>
      <c r="G426" s="41"/>
      <c r="K426" s="22" t="str">
        <f t="shared" si="30"/>
        <v>Not Forecasted</v>
      </c>
      <c r="L426" s="22" t="str">
        <f>IF(ISNUMBER(VLOOKUP(A426,'T&amp;M Details'!D:D,1,0)),"Forecasted","Not Forecasted")</f>
        <v>Not Forecasted</v>
      </c>
      <c r="M426" s="22" t="str">
        <f>IF(ISNUMBER(VLOOKUP(IBM_PO5[[#This Row],[PO'#]],'Fixed Price Details'!D:D,1,0)),"Forecasted","Not Forecasted")</f>
        <v>Not Forecasted</v>
      </c>
    </row>
    <row r="427" spans="1:13" hidden="1">
      <c r="B427" s="39"/>
      <c r="G427" s="41"/>
      <c r="K427" s="22" t="str">
        <f t="shared" si="30"/>
        <v>Not Forecasted</v>
      </c>
      <c r="L427" s="22" t="str">
        <f>IF(ISNUMBER(VLOOKUP(A427,'T&amp;M Details'!D:D,1,0)),"Forecasted","Not Forecasted")</f>
        <v>Not Forecasted</v>
      </c>
      <c r="M427" s="22" t="str">
        <f>IF(ISNUMBER(VLOOKUP(IBM_PO5[[#This Row],[PO'#]],'Fixed Price Details'!D:D,1,0)),"Forecasted","Not Forecasted")</f>
        <v>Not Forecasted</v>
      </c>
    </row>
    <row r="428" spans="1:13" hidden="1">
      <c r="B428" s="39"/>
      <c r="G428" s="41"/>
      <c r="K428" s="22" t="str">
        <f t="shared" si="30"/>
        <v>Not Forecasted</v>
      </c>
      <c r="L428" s="22" t="str">
        <f>IF(ISNUMBER(VLOOKUP(A428,'T&amp;M Details'!D:D,1,0)),"Forecasted","Not Forecasted")</f>
        <v>Not Forecasted</v>
      </c>
      <c r="M428" s="22" t="str">
        <f>IF(ISNUMBER(VLOOKUP(IBM_PO5[[#This Row],[PO'#]],'Fixed Price Details'!D:D,1,0)),"Forecasted","Not Forecasted")</f>
        <v>Not Forecasted</v>
      </c>
    </row>
    <row r="429" spans="1:13" hidden="1">
      <c r="B429" s="39"/>
      <c r="G429" s="41"/>
      <c r="K429" s="22" t="str">
        <f t="shared" si="30"/>
        <v>Not Forecasted</v>
      </c>
      <c r="L429" s="22" t="str">
        <f>IF(ISNUMBER(VLOOKUP(A429,'T&amp;M Details'!D:D,1,0)),"Forecasted","Not Forecasted")</f>
        <v>Not Forecasted</v>
      </c>
      <c r="M429" s="22" t="str">
        <f>IF(ISNUMBER(VLOOKUP(IBM_PO5[[#This Row],[PO'#]],'Fixed Price Details'!D:D,1,0)),"Forecasted","Not Forecasted")</f>
        <v>Not Forecasted</v>
      </c>
    </row>
    <row r="430" spans="1:13" hidden="1">
      <c r="B430" s="39"/>
      <c r="G430" s="41"/>
      <c r="K430" s="22" t="str">
        <f t="shared" si="30"/>
        <v>Not Forecasted</v>
      </c>
      <c r="L430" s="22" t="str">
        <f>IF(ISNUMBER(VLOOKUP(A430,'T&amp;M Details'!D:D,1,0)),"Forecasted","Not Forecasted")</f>
        <v>Not Forecasted</v>
      </c>
      <c r="M430" s="22" t="str">
        <f>IF(ISNUMBER(VLOOKUP(IBM_PO5[[#This Row],[PO'#]],'Fixed Price Details'!D:D,1,0)),"Forecasted","Not Forecasted")</f>
        <v>Not Forecasted</v>
      </c>
    </row>
    <row r="431" spans="1:13" hidden="1">
      <c r="B431" s="39"/>
      <c r="G431" s="41"/>
      <c r="K431" s="22" t="str">
        <f t="shared" si="30"/>
        <v>Not Forecasted</v>
      </c>
      <c r="L431" s="22" t="str">
        <f>IF(ISNUMBER(VLOOKUP(A431,'T&amp;M Details'!D:D,1,0)),"Forecasted","Not Forecasted")</f>
        <v>Not Forecasted</v>
      </c>
      <c r="M431" s="22" t="str">
        <f>IF(ISNUMBER(VLOOKUP(IBM_PO5[[#This Row],[PO'#]],'Fixed Price Details'!D:D,1,0)),"Forecasted","Not Forecasted")</f>
        <v>Not Forecasted</v>
      </c>
    </row>
    <row r="432" spans="1:13" hidden="1">
      <c r="B432" s="39"/>
      <c r="G432" s="41"/>
      <c r="K432" s="22" t="str">
        <f t="shared" si="30"/>
        <v>Not Forecasted</v>
      </c>
      <c r="L432" s="22" t="str">
        <f>IF(ISNUMBER(VLOOKUP(A432,'T&amp;M Details'!D:D,1,0)),"Forecasted","Not Forecasted")</f>
        <v>Not Forecasted</v>
      </c>
      <c r="M432" s="22" t="str">
        <f>IF(ISNUMBER(VLOOKUP(IBM_PO5[[#This Row],[PO'#]],'Fixed Price Details'!D:D,1,0)),"Forecasted","Not Forecasted")</f>
        <v>Not Forecasted</v>
      </c>
    </row>
    <row r="433" spans="1:13" hidden="1">
      <c r="B433" s="39"/>
      <c r="G433" s="41"/>
      <c r="K433" s="22" t="str">
        <f t="shared" si="30"/>
        <v>Not Forecasted</v>
      </c>
      <c r="L433" s="22" t="str">
        <f>IF(ISNUMBER(VLOOKUP(A433,'T&amp;M Details'!D:D,1,0)),"Forecasted","Not Forecasted")</f>
        <v>Not Forecasted</v>
      </c>
      <c r="M433" s="22" t="str">
        <f>IF(ISNUMBER(VLOOKUP(IBM_PO5[[#This Row],[PO'#]],'Fixed Price Details'!D:D,1,0)),"Forecasted","Not Forecasted")</f>
        <v>Not Forecasted</v>
      </c>
    </row>
    <row r="434" spans="1:13" hidden="1">
      <c r="B434" s="39"/>
      <c r="G434" s="41"/>
      <c r="K434" s="22" t="str">
        <f t="shared" si="30"/>
        <v>Not Forecasted</v>
      </c>
      <c r="L434" s="22" t="str">
        <f>IF(ISNUMBER(VLOOKUP(A434,'T&amp;M Details'!D:D,1,0)),"Forecasted","Not Forecasted")</f>
        <v>Not Forecasted</v>
      </c>
      <c r="M434" s="22" t="str">
        <f>IF(ISNUMBER(VLOOKUP(IBM_PO5[[#This Row],[PO'#]],'Fixed Price Details'!D:D,1,0)),"Forecasted","Not Forecasted")</f>
        <v>Not Forecasted</v>
      </c>
    </row>
    <row r="435" spans="1:13" hidden="1">
      <c r="B435" s="39"/>
      <c r="G435" s="41"/>
      <c r="K435" s="22" t="str">
        <f t="shared" si="30"/>
        <v>Not Forecasted</v>
      </c>
      <c r="L435" s="22" t="str">
        <f>IF(ISNUMBER(VLOOKUP(A435,'T&amp;M Details'!D:D,1,0)),"Forecasted","Not Forecasted")</f>
        <v>Not Forecasted</v>
      </c>
      <c r="M435" s="22" t="str">
        <f>IF(ISNUMBER(VLOOKUP(IBM_PO5[[#This Row],[PO'#]],'Fixed Price Details'!D:D,1,0)),"Forecasted","Not Forecasted")</f>
        <v>Not Forecasted</v>
      </c>
    </row>
    <row r="436" spans="1:13" hidden="1">
      <c r="B436" s="39"/>
      <c r="G436" s="41"/>
      <c r="K436" s="22" t="str">
        <f t="shared" si="30"/>
        <v>Not Forecasted</v>
      </c>
      <c r="L436" s="22" t="str">
        <f>IF(ISNUMBER(VLOOKUP(A436,'T&amp;M Details'!D:D,1,0)),"Forecasted","Not Forecasted")</f>
        <v>Not Forecasted</v>
      </c>
      <c r="M436" s="22" t="str">
        <f>IF(ISNUMBER(VLOOKUP(IBM_PO5[[#This Row],[PO'#]],'Fixed Price Details'!D:D,1,0)),"Forecasted","Not Forecasted")</f>
        <v>Not Forecasted</v>
      </c>
    </row>
    <row r="437" spans="1:13" hidden="1">
      <c r="A437" s="121"/>
      <c r="B437" s="39"/>
      <c r="G437" s="41"/>
      <c r="K437" s="22" t="str">
        <f t="shared" ref="K437:K440" si="31">IF((L437=M437),"Not Forecasted","Forecasted")</f>
        <v>Not Forecasted</v>
      </c>
      <c r="L437" s="22" t="str">
        <f>IF(ISNUMBER(VLOOKUP(A437,'T&amp;M Details'!D:D,1,0)),"Forecasted","Not Forecasted")</f>
        <v>Not Forecasted</v>
      </c>
      <c r="M437" s="22" t="str">
        <f>IF(ISNUMBER(VLOOKUP(IBM_PO5[[#This Row],[PO'#]],'Fixed Price Details'!D:D,1,0)),"Forecasted","Not Forecasted")</f>
        <v>Not Forecasted</v>
      </c>
    </row>
    <row r="438" spans="1:13" hidden="1">
      <c r="A438" s="121"/>
      <c r="B438" s="39"/>
      <c r="G438" s="41"/>
      <c r="K438" s="22" t="str">
        <f t="shared" si="31"/>
        <v>Not Forecasted</v>
      </c>
      <c r="L438" s="22" t="str">
        <f>IF(ISNUMBER(VLOOKUP(A438,'T&amp;M Details'!D:D,1,0)),"Forecasted","Not Forecasted")</f>
        <v>Not Forecasted</v>
      </c>
      <c r="M438" s="22" t="str">
        <f>IF(ISNUMBER(VLOOKUP(IBM_PO5[[#This Row],[PO'#]],'Fixed Price Details'!D:D,1,0)),"Forecasted","Not Forecasted")</f>
        <v>Not Forecasted</v>
      </c>
    </row>
    <row r="439" spans="1:13" hidden="1">
      <c r="A439" s="121"/>
      <c r="B439" s="39"/>
      <c r="G439" s="41"/>
      <c r="K439" s="22" t="str">
        <f t="shared" si="31"/>
        <v>Not Forecasted</v>
      </c>
      <c r="L439" s="22" t="str">
        <f>IF(ISNUMBER(VLOOKUP(A439,'T&amp;M Details'!D:D,1,0)),"Forecasted","Not Forecasted")</f>
        <v>Not Forecasted</v>
      </c>
      <c r="M439" s="22" t="str">
        <f>IF(ISNUMBER(VLOOKUP(IBM_PO5[[#This Row],[PO'#]],'Fixed Price Details'!D:D,1,0)),"Forecasted","Not Forecasted")</f>
        <v>Not Forecasted</v>
      </c>
    </row>
    <row r="440" spans="1:13" hidden="1">
      <c r="A440" s="120"/>
      <c r="B440" s="39"/>
      <c r="G440" s="41"/>
      <c r="K440" s="22" t="str">
        <f t="shared" si="31"/>
        <v>Not Forecasted</v>
      </c>
      <c r="L440" s="22" t="str">
        <f>IF(ISNUMBER(VLOOKUP(A440,'T&amp;M Details'!D:D,1,0)),"Forecasted","Not Forecasted")</f>
        <v>Not Forecasted</v>
      </c>
      <c r="M440" s="22" t="str">
        <f>IF(ISNUMBER(VLOOKUP(IBM_PO5[[#This Row],[PO'#]],'Fixed Price Details'!D:D,1,0)),"Forecasted","Not Forecasted")</f>
        <v>Not Forecasted</v>
      </c>
    </row>
    <row r="441" spans="1:13" ht="25.5">
      <c r="A441" s="54">
        <v>9501211980</v>
      </c>
      <c r="B441" s="39"/>
      <c r="C441" s="22" t="s">
        <v>1955</v>
      </c>
      <c r="D441" s="40" t="s">
        <v>1956</v>
      </c>
      <c r="E441" s="39">
        <v>2321511</v>
      </c>
      <c r="F441" s="22" t="s">
        <v>1957</v>
      </c>
      <c r="G441" s="41">
        <v>46086</v>
      </c>
      <c r="H441" s="22" t="s">
        <v>1908</v>
      </c>
      <c r="I441" s="154" t="s">
        <v>1778</v>
      </c>
      <c r="K441" s="22" t="str">
        <f t="shared" ref="K441:K442" si="32">IF((L441=M441),"Not Forecasted","Forecasted")</f>
        <v>Forecasted</v>
      </c>
      <c r="L441" s="22" t="str">
        <f>IF(ISNUMBER(VLOOKUP(A441,'T&amp;M Details'!D:D,1,0)),"Forecasted","Not Forecasted")</f>
        <v>Forecasted</v>
      </c>
      <c r="M441" s="22" t="str">
        <f>IF(ISNUMBER(VLOOKUP(IBM_PO5[[#This Row],[PO'#]],'Fixed Price Details'!D:D,1,0)),"Forecasted","Not Forecasted")</f>
        <v>Not Forecasted</v>
      </c>
    </row>
    <row r="442" spans="1:13" ht="25.5">
      <c r="A442" s="54">
        <v>9501212179</v>
      </c>
      <c r="B442" s="39"/>
      <c r="C442" s="22" t="s">
        <v>1958</v>
      </c>
      <c r="D442" s="40" t="s">
        <v>1922</v>
      </c>
      <c r="E442" s="39">
        <v>2321403</v>
      </c>
      <c r="F442" s="22" t="s">
        <v>1959</v>
      </c>
      <c r="G442" s="41">
        <v>46086</v>
      </c>
      <c r="H442" s="22" t="s">
        <v>1908</v>
      </c>
      <c r="I442" s="154" t="s">
        <v>1778</v>
      </c>
      <c r="K442" s="22" t="str">
        <f t="shared" si="32"/>
        <v>Forecasted</v>
      </c>
      <c r="L442" s="22" t="str">
        <f>IF(ISNUMBER(VLOOKUP(A442,'T&amp;M Details'!D:D,1,0)),"Forecasted","Not Forecasted")</f>
        <v>Not Forecasted</v>
      </c>
      <c r="M442" s="22" t="str">
        <f>IF(ISNUMBER(VLOOKUP(IBM_PO5[[#This Row],[PO'#]],'Fixed Price Details'!D:D,1,0)),"Forecasted","Not Forecasted")</f>
        <v>Forecasted</v>
      </c>
    </row>
    <row r="443" spans="1:13" ht="25.5">
      <c r="A443" s="54">
        <v>9501236570</v>
      </c>
      <c r="B443" s="39"/>
      <c r="C443" s="22" t="s">
        <v>1960</v>
      </c>
      <c r="D443" s="40" t="s">
        <v>1888</v>
      </c>
      <c r="F443" s="22" t="s">
        <v>1410</v>
      </c>
      <c r="G443" s="41"/>
      <c r="H443" s="22" t="s">
        <v>1908</v>
      </c>
      <c r="I443" s="154" t="s">
        <v>1888</v>
      </c>
      <c r="K443" s="22" t="str">
        <f t="shared" ref="K443:K444" si="33">IF((L443=M443),"Not Forecasted","Forecasted")</f>
        <v>Forecasted</v>
      </c>
      <c r="L443" s="22" t="str">
        <f>IF(ISNUMBER(VLOOKUP(A443,'T&amp;M Details'!D:D,1,0)),"Forecasted","Not Forecasted")</f>
        <v>Forecasted</v>
      </c>
      <c r="M443" s="22" t="str">
        <f>IF(ISNUMBER(VLOOKUP(IBM_PO5[[#This Row],[PO'#]],'Fixed Price Details'!D:D,1,0)),"Forecasted","Not Forecasted")</f>
        <v>Not Forecasted</v>
      </c>
    </row>
    <row r="444" spans="1:13" ht="25.5">
      <c r="A444" s="54">
        <v>9501236569</v>
      </c>
      <c r="B444" s="39"/>
      <c r="C444" s="22" t="s">
        <v>559</v>
      </c>
      <c r="D444" s="40" t="s">
        <v>1888</v>
      </c>
      <c r="F444" s="22" t="s">
        <v>1410</v>
      </c>
      <c r="G444" s="41"/>
      <c r="H444" s="22" t="s">
        <v>1908</v>
      </c>
      <c r="I444" s="154" t="s">
        <v>1888</v>
      </c>
      <c r="K444" s="22" t="str">
        <f t="shared" si="33"/>
        <v>Forecasted</v>
      </c>
      <c r="L444" s="22" t="str">
        <f>IF(ISNUMBER(VLOOKUP(A444,'T&amp;M Details'!D:D,1,0)),"Forecasted","Not Forecasted")</f>
        <v>Forecasted</v>
      </c>
      <c r="M444" s="22" t="str">
        <f>IF(ISNUMBER(VLOOKUP(IBM_PO5[[#This Row],[PO'#]],'Fixed Price Details'!D:D,1,0)),"Forecasted","Not Forecasted")</f>
        <v>Not Forecasted</v>
      </c>
    </row>
    <row r="445" spans="1:13" ht="25.5">
      <c r="A445" s="154">
        <v>9501252524</v>
      </c>
      <c r="B445" s="154"/>
      <c r="C445" s="154" t="s">
        <v>1961</v>
      </c>
      <c r="D445" s="154" t="s">
        <v>1962</v>
      </c>
      <c r="E445" s="154">
        <v>2340693</v>
      </c>
      <c r="F445" s="154"/>
      <c r="G445" s="178">
        <v>46113</v>
      </c>
      <c r="H445" s="154" t="s">
        <v>1908</v>
      </c>
      <c r="I445" s="154"/>
      <c r="K445" s="22" t="str">
        <f>IF((L445=M445),"Not Forecasted","Forecasted")</f>
        <v>Forecasted</v>
      </c>
      <c r="L445" s="22" t="str">
        <f>IF(ISNUMBER(VLOOKUP(A445,'T&amp;M Details'!D:D,1,0)),"Forecasted","Not Forecasted")</f>
        <v>Forecasted</v>
      </c>
      <c r="M445" s="22" t="str">
        <f>IF(ISNUMBER(VLOOKUP(IBM_PO5[[#This Row],[PO'#]],'Fixed Price Details'!D:D,1,0)),"Forecasted","Not Forecasted")</f>
        <v>Not Forecasted</v>
      </c>
    </row>
  </sheetData>
  <phoneticPr fontId="10" type="noConversion"/>
  <conditionalFormatting sqref="A150">
    <cfRule type="duplicateValues" dxfId="54" priority="26"/>
  </conditionalFormatting>
  <conditionalFormatting sqref="A162">
    <cfRule type="duplicateValues" dxfId="53" priority="24"/>
    <cfRule type="duplicateValues" dxfId="52" priority="22"/>
    <cfRule type="duplicateValues" dxfId="51" priority="21"/>
  </conditionalFormatting>
  <conditionalFormatting sqref="A163">
    <cfRule type="duplicateValues" dxfId="50" priority="18"/>
    <cfRule type="duplicateValues" dxfId="49" priority="19"/>
    <cfRule type="duplicateValues" dxfId="48" priority="20"/>
  </conditionalFormatting>
  <conditionalFormatting sqref="A173">
    <cfRule type="duplicateValues" dxfId="47" priority="13"/>
    <cfRule type="duplicateValues" dxfId="46" priority="14"/>
  </conditionalFormatting>
  <conditionalFormatting sqref="A177:A178">
    <cfRule type="duplicateValues" dxfId="45" priority="17"/>
    <cfRule type="duplicateValues" dxfId="44" priority="16"/>
  </conditionalFormatting>
  <conditionalFormatting sqref="A200">
    <cfRule type="duplicateValues" dxfId="43" priority="9"/>
    <cfRule type="duplicateValues" dxfId="42" priority="10"/>
    <cfRule type="duplicateValues" dxfId="41" priority="12"/>
  </conditionalFormatting>
  <conditionalFormatting sqref="A216:A217">
    <cfRule type="duplicateValues" dxfId="40" priority="1"/>
    <cfRule type="duplicateValues" dxfId="39" priority="2"/>
  </conditionalFormatting>
  <conditionalFormatting sqref="A338 A245 A179:A181 A2:A149 A151:A161 A171 A164:A168 A183:A194 A196:A199 A202:A215 A218:A243 A253:A272 A274:A291 A301:A336 A293:A297 A341 A344:A362 A364:A366 A371:A380">
    <cfRule type="duplicateValues" dxfId="38" priority="34"/>
    <cfRule type="duplicateValues" dxfId="37" priority="32"/>
    <cfRule type="duplicateValues" dxfId="36" priority="27"/>
  </conditionalFormatting>
  <conditionalFormatting sqref="A411:A412">
    <cfRule type="duplicateValues" dxfId="35" priority="36"/>
    <cfRule type="duplicateValues" dxfId="34" priority="35"/>
    <cfRule type="duplicateValues" dxfId="33" priority="38"/>
  </conditionalFormatting>
  <conditionalFormatting sqref="A420:A436 A1 A381:A410 A413:A418 A446:A1048576">
    <cfRule type="duplicateValues" dxfId="32" priority="53"/>
    <cfRule type="duplicateValues" dxfId="31" priority="46"/>
    <cfRule type="duplicateValues" dxfId="30" priority="51"/>
  </conditionalFormatting>
  <conditionalFormatting sqref="B1 B381:B410 B413:B440 B446:B1048576">
    <cfRule type="duplicateValues" dxfId="29" priority="52"/>
  </conditionalFormatting>
  <conditionalFormatting sqref="B93">
    <cfRule type="duplicateValues" dxfId="28" priority="28"/>
    <cfRule type="duplicateValues" dxfId="27" priority="29"/>
    <cfRule type="duplicateValues" dxfId="26" priority="30"/>
    <cfRule type="duplicateValues" dxfId="25" priority="31"/>
  </conditionalFormatting>
  <conditionalFormatting sqref="B94:B161 B163:B172 B174:B199 B201:B227 B229:B297 B301:B380">
    <cfRule type="duplicateValues" dxfId="24" priority="33"/>
  </conditionalFormatting>
  <conditionalFormatting sqref="B162">
    <cfRule type="duplicateValues" dxfId="23" priority="23"/>
  </conditionalFormatting>
  <conditionalFormatting sqref="B173">
    <cfRule type="duplicateValues" dxfId="22" priority="15"/>
  </conditionalFormatting>
  <conditionalFormatting sqref="B200">
    <cfRule type="duplicateValues" dxfId="21" priority="11"/>
  </conditionalFormatting>
  <conditionalFormatting sqref="B411:B412">
    <cfRule type="duplicateValues" dxfId="20" priority="37"/>
  </conditionalFormatting>
  <conditionalFormatting sqref="C154">
    <cfRule type="duplicateValues" dxfId="19" priority="25"/>
  </conditionalFormatting>
  <conditionalFormatting sqref="C206">
    <cfRule type="duplicateValues" dxfId="18" priority="6"/>
    <cfRule type="duplicateValues" dxfId="17" priority="8"/>
    <cfRule type="duplicateValues" dxfId="16" priority="7"/>
  </conditionalFormatting>
  <conditionalFormatting sqref="F206">
    <cfRule type="duplicateValues" dxfId="15" priority="5"/>
    <cfRule type="duplicateValues" dxfId="14" priority="4"/>
    <cfRule type="duplicateValues" dxfId="13" priority="3"/>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E8A0B-24C2-1B42-AF1A-FB8CD4CCA690}">
  <dimension ref="A1:BZ1081"/>
  <sheetViews>
    <sheetView tabSelected="1" topLeftCell="BO1" zoomScaleNormal="100" workbookViewId="0">
      <pane ySplit="1" topLeftCell="A1033" activePane="bottomLeft" state="frozen"/>
      <selection pane="bottomLeft" activeCell="BS1" sqref="BS1"/>
    </sheetView>
  </sheetViews>
  <sheetFormatPr defaultColWidth="9" defaultRowHeight="15.75"/>
  <cols>
    <col min="1" max="1" width="13.5" style="93" customWidth="1"/>
    <col min="2" max="2" width="13.75" style="17" customWidth="1"/>
    <col min="3" max="3" width="19" style="16" customWidth="1"/>
    <col min="4" max="4" width="23" style="44" bestFit="1" customWidth="1"/>
    <col min="5" max="5" width="14" customWidth="1"/>
    <col min="6" max="6" width="35" style="17" customWidth="1"/>
    <col min="7" max="7" width="14.5" style="75" customWidth="1"/>
    <col min="8" max="8" width="14" style="75" customWidth="1"/>
    <col min="9" max="9" width="17.5" style="44" customWidth="1"/>
    <col min="10" max="10" width="21" style="44" customWidth="1"/>
    <col min="11" max="11" width="8.5" style="17" customWidth="1"/>
    <col min="12" max="12" width="8" style="17" customWidth="1"/>
    <col min="13" max="13" width="12" style="44" customWidth="1"/>
    <col min="14" max="14" width="17.5" style="17" customWidth="1"/>
    <col min="15" max="15" width="12.5" style="17" customWidth="1"/>
    <col min="16" max="16" width="16.5" style="17" customWidth="1"/>
    <col min="17" max="17" width="13.5" style="67" customWidth="1"/>
    <col min="18" max="18" width="16" style="17" customWidth="1"/>
    <col min="19" max="19" width="10.5" style="17" customWidth="1"/>
    <col min="20" max="20" width="15" style="17" customWidth="1"/>
    <col min="21" max="21" width="12" style="17" customWidth="1"/>
    <col min="22" max="22" width="12.5" style="17" customWidth="1"/>
    <col min="23" max="23" width="14" style="17" customWidth="1"/>
    <col min="24" max="24" width="15" style="17" customWidth="1"/>
    <col min="25" max="25" width="9.5" style="17" customWidth="1"/>
    <col min="26" max="26" width="11" style="17" customWidth="1"/>
    <col min="27" max="27" width="12.5" customWidth="1"/>
    <col min="28" max="29" width="10.5" customWidth="1"/>
    <col min="30" max="30" width="12" customWidth="1"/>
    <col min="31" max="31" width="11" customWidth="1"/>
    <col min="32" max="32" width="10.5" customWidth="1"/>
    <col min="33" max="33" width="11" customWidth="1"/>
    <col min="34" max="36" width="10.5" customWidth="1"/>
    <col min="37" max="39" width="10" customWidth="1"/>
    <col min="40" max="40" width="13.5" customWidth="1"/>
    <col min="41" max="42" width="11" customWidth="1"/>
    <col min="43" max="43" width="12" customWidth="1"/>
    <col min="44" max="44" width="11" customWidth="1"/>
    <col min="45" max="45" width="10.5" customWidth="1"/>
    <col min="46" max="46" width="11" customWidth="1"/>
    <col min="47" max="47" width="10.5" customWidth="1"/>
    <col min="48" max="48" width="12" customWidth="1"/>
    <col min="49" max="50" width="11" customWidth="1"/>
    <col min="51" max="52" width="10" customWidth="1"/>
    <col min="53" max="53" width="9.5" customWidth="1"/>
    <col min="54" max="57" width="10" customWidth="1"/>
    <col min="58" max="58" width="10.5" customWidth="1"/>
    <col min="59" max="59" width="10" customWidth="1"/>
    <col min="60" max="60" width="10.5" customWidth="1"/>
    <col min="61" max="65" width="10" customWidth="1"/>
    <col min="66" max="66" width="14" customWidth="1"/>
    <col min="67" max="68" width="11" customWidth="1"/>
    <col min="69" max="69" width="12" customWidth="1"/>
    <col min="70" max="71" width="11" customWidth="1"/>
    <col min="72" max="72" width="15" bestFit="1" customWidth="1"/>
    <col min="73" max="73" width="11" customWidth="1"/>
    <col min="74" max="78" width="15" bestFit="1" customWidth="1"/>
  </cols>
  <sheetData>
    <row r="1" spans="1:78" ht="36.75">
      <c r="A1" s="82" t="s">
        <v>1963</v>
      </c>
      <c r="B1" s="83" t="s">
        <v>1964</v>
      </c>
      <c r="C1" s="83" t="s">
        <v>9</v>
      </c>
      <c r="D1" s="84" t="s">
        <v>994</v>
      </c>
      <c r="E1" s="83" t="s">
        <v>1965</v>
      </c>
      <c r="F1" s="83" t="s">
        <v>995</v>
      </c>
      <c r="G1" s="84" t="s">
        <v>1966</v>
      </c>
      <c r="H1" s="84" t="s">
        <v>1967</v>
      </c>
      <c r="I1" s="84" t="s">
        <v>1968</v>
      </c>
      <c r="J1" s="84" t="s">
        <v>1969</v>
      </c>
      <c r="K1" s="83" t="s">
        <v>1970</v>
      </c>
      <c r="L1" s="83" t="s">
        <v>14</v>
      </c>
      <c r="M1" s="84" t="s">
        <v>1971</v>
      </c>
      <c r="N1" s="85" t="s">
        <v>1972</v>
      </c>
      <c r="O1" s="85" t="s">
        <v>1973</v>
      </c>
      <c r="P1" s="85" t="s">
        <v>1974</v>
      </c>
      <c r="Q1" s="85" t="s">
        <v>1975</v>
      </c>
      <c r="R1" s="83" t="s">
        <v>1976</v>
      </c>
      <c r="S1" s="85" t="s">
        <v>1977</v>
      </c>
      <c r="T1" s="83" t="s">
        <v>1978</v>
      </c>
      <c r="U1" s="85" t="s">
        <v>1979</v>
      </c>
      <c r="V1" s="86" t="s">
        <v>1980</v>
      </c>
      <c r="W1" s="85" t="s">
        <v>1981</v>
      </c>
      <c r="X1" s="85" t="s">
        <v>1982</v>
      </c>
      <c r="Y1" s="85" t="s">
        <v>1983</v>
      </c>
      <c r="Z1" s="87" t="s">
        <v>15</v>
      </c>
      <c r="AA1" s="82" t="s">
        <v>1984</v>
      </c>
      <c r="AB1" s="88" t="s">
        <v>1985</v>
      </c>
      <c r="AC1" s="88" t="s">
        <v>1986</v>
      </c>
      <c r="AD1" s="88" t="s">
        <v>1987</v>
      </c>
      <c r="AE1" s="88" t="s">
        <v>1988</v>
      </c>
      <c r="AF1" s="88" t="s">
        <v>1989</v>
      </c>
      <c r="AG1" s="88" t="s">
        <v>1990</v>
      </c>
      <c r="AH1" s="88" t="s">
        <v>1991</v>
      </c>
      <c r="AI1" s="88" t="s">
        <v>1992</v>
      </c>
      <c r="AJ1" s="88" t="s">
        <v>1993</v>
      </c>
      <c r="AK1" s="88" t="s">
        <v>1994</v>
      </c>
      <c r="AL1" s="88" t="s">
        <v>1995</v>
      </c>
      <c r="AM1" s="88" t="s">
        <v>1996</v>
      </c>
      <c r="AN1" s="82" t="s">
        <v>1997</v>
      </c>
      <c r="AO1" s="89" t="s">
        <v>1998</v>
      </c>
      <c r="AP1" s="89" t="s">
        <v>1999</v>
      </c>
      <c r="AQ1" s="89" t="s">
        <v>2000</v>
      </c>
      <c r="AR1" s="89" t="s">
        <v>2001</v>
      </c>
      <c r="AS1" s="89" t="s">
        <v>2002</v>
      </c>
      <c r="AT1" s="89" t="s">
        <v>2003</v>
      </c>
      <c r="AU1" s="89" t="s">
        <v>2004</v>
      </c>
      <c r="AV1" s="89" t="s">
        <v>2005</v>
      </c>
      <c r="AW1" s="89" t="s">
        <v>2006</v>
      </c>
      <c r="AX1" s="89" t="s">
        <v>2007</v>
      </c>
      <c r="AY1" s="89" t="s">
        <v>2008</v>
      </c>
      <c r="AZ1" s="89" t="s">
        <v>2009</v>
      </c>
      <c r="BA1" s="82" t="s">
        <v>2010</v>
      </c>
      <c r="BB1" s="90" t="s">
        <v>2011</v>
      </c>
      <c r="BC1" s="90" t="s">
        <v>2012</v>
      </c>
      <c r="BD1" s="90" t="s">
        <v>2013</v>
      </c>
      <c r="BE1" s="90" t="s">
        <v>2014</v>
      </c>
      <c r="BF1" s="90" t="s">
        <v>2015</v>
      </c>
      <c r="BG1" s="90" t="s">
        <v>2016</v>
      </c>
      <c r="BH1" s="90" t="s">
        <v>2017</v>
      </c>
      <c r="BI1" s="90" t="s">
        <v>2018</v>
      </c>
      <c r="BJ1" s="90" t="s">
        <v>2019</v>
      </c>
      <c r="BK1" s="90" t="s">
        <v>2020</v>
      </c>
      <c r="BL1" s="90" t="s">
        <v>2021</v>
      </c>
      <c r="BM1" s="90" t="s">
        <v>2022</v>
      </c>
      <c r="BN1" s="91" t="s">
        <v>2023</v>
      </c>
      <c r="BO1" s="92" t="s">
        <v>2024</v>
      </c>
      <c r="BP1" s="92" t="s">
        <v>2025</v>
      </c>
      <c r="BQ1" s="92" t="s">
        <v>2026</v>
      </c>
      <c r="BR1" s="92" t="s">
        <v>2027</v>
      </c>
      <c r="BS1" s="92" t="s">
        <v>2028</v>
      </c>
      <c r="BT1" s="92" t="s">
        <v>2029</v>
      </c>
      <c r="BU1" s="92" t="s">
        <v>2030</v>
      </c>
      <c r="BV1" s="92" t="s">
        <v>2031</v>
      </c>
      <c r="BW1" s="92" t="s">
        <v>2032</v>
      </c>
      <c r="BX1" s="92" t="s">
        <v>2033</v>
      </c>
      <c r="BY1" s="92" t="s">
        <v>2034</v>
      </c>
      <c r="BZ1" s="92" t="s">
        <v>2035</v>
      </c>
    </row>
    <row r="2" spans="1:78" s="81" customFormat="1" ht="13.5">
      <c r="A2" s="64" t="str">
        <f>IF(ISNUMBER(INDEX('IBM POs AP07'!$A:$A, MATCH(D2,'IBM POs AP07'!$A:$A,0),1)),"Yes","No")</f>
        <v>No</v>
      </c>
      <c r="B2" s="157" t="s">
        <v>1013</v>
      </c>
      <c r="C2" s="157" t="s">
        <v>33</v>
      </c>
      <c r="D2" s="157" t="s">
        <v>34</v>
      </c>
      <c r="E2" s="157" t="s">
        <v>2036</v>
      </c>
      <c r="F2" s="157" t="s">
        <v>35</v>
      </c>
      <c r="G2" s="158">
        <v>45717</v>
      </c>
      <c r="H2" s="158">
        <v>47542</v>
      </c>
      <c r="I2" s="157" t="s">
        <v>2037</v>
      </c>
      <c r="J2" s="157" t="s">
        <v>37</v>
      </c>
      <c r="K2" s="159">
        <v>29</v>
      </c>
      <c r="L2" s="116" t="s">
        <v>32</v>
      </c>
      <c r="M2" s="80"/>
      <c r="N2" s="80">
        <f>AH2</f>
        <v>0</v>
      </c>
      <c r="O2" s="67">
        <f t="shared" ref="O2" si="0">N2*K2</f>
        <v>0</v>
      </c>
      <c r="P2" s="68">
        <f t="shared" ref="P2" si="1">BF2</f>
        <v>0</v>
      </c>
      <c r="Q2" s="67">
        <f t="shared" ref="Q2" si="2">O2+P2</f>
        <v>0</v>
      </c>
      <c r="R2" s="66"/>
      <c r="S2" s="67">
        <f t="shared" ref="S2" si="3">R2*K2</f>
        <v>0</v>
      </c>
      <c r="T2" s="68">
        <v>0</v>
      </c>
      <c r="U2" s="67">
        <f t="shared" ref="U2" si="4">S2+T2</f>
        <v>0</v>
      </c>
      <c r="V2" s="73">
        <f t="shared" ref="V2" si="5">Q2-U2</f>
        <v>0</v>
      </c>
      <c r="W2" s="74" t="str">
        <f t="shared" ref="W2" si="6">IF(AND(L2="Offshore",R2&gt;N2),"Red Flag",IF(AND(OR(L2="Onshore",L2="EMEA"),R2&gt;N2),"Red Flag",""))</f>
        <v/>
      </c>
      <c r="X2" s="74">
        <v>1</v>
      </c>
      <c r="Y2" s="74">
        <v>0</v>
      </c>
      <c r="Z2" s="63"/>
      <c r="AA2" s="80">
        <f t="shared" ref="AA2" si="7">SUM(AB2:AM2)</f>
        <v>668</v>
      </c>
      <c r="AB2" s="80">
        <v>162</v>
      </c>
      <c r="AC2" s="80">
        <v>162</v>
      </c>
      <c r="AD2" s="80">
        <v>192</v>
      </c>
      <c r="AE2" s="80">
        <v>152</v>
      </c>
      <c r="AF2" s="80">
        <v>0</v>
      </c>
      <c r="AG2" s="80">
        <v>0</v>
      </c>
      <c r="AH2" s="80">
        <v>0</v>
      </c>
      <c r="AI2" s="80">
        <v>0</v>
      </c>
      <c r="AJ2" s="80">
        <v>0</v>
      </c>
      <c r="AK2" s="80">
        <v>0</v>
      </c>
      <c r="AL2" s="80">
        <v>0</v>
      </c>
      <c r="AM2" s="80">
        <v>0</v>
      </c>
      <c r="AN2" s="153">
        <f t="shared" ref="AN2" si="8">SUM(AO2:AZ2)</f>
        <v>19372</v>
      </c>
      <c r="AO2" s="153">
        <f t="shared" ref="AO2" si="9">AB2*$K2</f>
        <v>4698</v>
      </c>
      <c r="AP2" s="153">
        <f t="shared" ref="AP2" si="10">AC2*$K2</f>
        <v>4698</v>
      </c>
      <c r="AQ2" s="153">
        <f t="shared" ref="AQ2" si="11">AD2*$K2</f>
        <v>5568</v>
      </c>
      <c r="AR2" s="153">
        <f t="shared" ref="AR2" si="12">AE2*$K2</f>
        <v>4408</v>
      </c>
      <c r="AS2" s="153">
        <f t="shared" ref="AS2" si="13">AF2*$K2</f>
        <v>0</v>
      </c>
      <c r="AT2" s="153">
        <f t="shared" ref="AT2" si="14">AG2*$K2</f>
        <v>0</v>
      </c>
      <c r="AU2" s="153">
        <f t="shared" ref="AU2" si="15">AH2*$K2</f>
        <v>0</v>
      </c>
      <c r="AV2" s="153">
        <f t="shared" ref="AV2" si="16">AI2*$K2</f>
        <v>0</v>
      </c>
      <c r="AW2" s="153">
        <f t="shared" ref="AW2" si="17">AJ2*$K2</f>
        <v>0</v>
      </c>
      <c r="AX2" s="153">
        <f t="shared" ref="AX2" si="18">AK2*$K2</f>
        <v>0</v>
      </c>
      <c r="AY2" s="153">
        <f t="shared" ref="AY2" si="19">AL2*$K2</f>
        <v>0</v>
      </c>
      <c r="AZ2" s="153">
        <f t="shared" ref="AZ2" si="20">AM2*$K2</f>
        <v>0</v>
      </c>
      <c r="BA2" s="153">
        <f t="shared" ref="BA2" si="21">SUM(BB2:BM2)</f>
        <v>0</v>
      </c>
      <c r="BB2" s="160">
        <v>0</v>
      </c>
      <c r="BC2" s="160">
        <v>0</v>
      </c>
      <c r="BD2" s="160">
        <v>0</v>
      </c>
      <c r="BE2" s="160">
        <v>0</v>
      </c>
      <c r="BF2" s="160">
        <v>0</v>
      </c>
      <c r="BG2" s="160">
        <v>0</v>
      </c>
      <c r="BH2" s="160">
        <v>0</v>
      </c>
      <c r="BI2" s="160">
        <v>0</v>
      </c>
      <c r="BJ2" s="160">
        <v>0</v>
      </c>
      <c r="BK2" s="160">
        <v>0</v>
      </c>
      <c r="BL2" s="160">
        <v>0</v>
      </c>
      <c r="BM2" s="160">
        <v>0</v>
      </c>
      <c r="BN2" s="153">
        <f t="shared" ref="BN2" si="22">SUM(BO2:BZ2)</f>
        <v>19372</v>
      </c>
      <c r="BO2" s="68">
        <f t="shared" ref="BO2" si="23">BB2+AO2</f>
        <v>4698</v>
      </c>
      <c r="BP2" s="68">
        <f t="shared" ref="BP2" si="24">BC2+AP2</f>
        <v>4698</v>
      </c>
      <c r="BQ2" s="68">
        <f t="shared" ref="BQ2" si="25">BD2+AQ2</f>
        <v>5568</v>
      </c>
      <c r="BR2" s="68">
        <f t="shared" ref="BR2" si="26">BE2+AR2</f>
        <v>4408</v>
      </c>
      <c r="BS2" s="68">
        <f t="shared" ref="BS2" si="27">BF2+AS2</f>
        <v>0</v>
      </c>
      <c r="BT2" s="68">
        <f t="shared" ref="BT2" si="28">BG2+AT2</f>
        <v>0</v>
      </c>
      <c r="BU2" s="68">
        <f t="shared" ref="BU2" si="29">BH2+AU2</f>
        <v>0</v>
      </c>
      <c r="BV2" s="68">
        <f t="shared" ref="BV2" si="30">BI2+AV2</f>
        <v>0</v>
      </c>
      <c r="BW2" s="68">
        <f t="shared" ref="BW2" si="31">BJ2+AW2</f>
        <v>0</v>
      </c>
      <c r="BX2" s="68">
        <f t="shared" ref="BX2" si="32">BK2+AX2</f>
        <v>0</v>
      </c>
      <c r="BY2" s="68">
        <f t="shared" ref="BY2" si="33">BL2+AY2</f>
        <v>0</v>
      </c>
      <c r="BZ2" s="68">
        <f t="shared" ref="BZ2" si="34">BM2+AZ2</f>
        <v>0</v>
      </c>
    </row>
    <row r="3" spans="1:78" s="81" customFormat="1" ht="13.5">
      <c r="A3" s="64" t="str">
        <f>IF(ISNUMBER(INDEX('IBM POs AP07'!$A:$A, MATCH(D3,'IBM POs AP07'!$A:$A,0),1)),"Yes","No")</f>
        <v>No</v>
      </c>
      <c r="B3" s="157" t="s">
        <v>1013</v>
      </c>
      <c r="C3" s="157" t="s">
        <v>33</v>
      </c>
      <c r="D3" s="157" t="s">
        <v>34</v>
      </c>
      <c r="E3" s="157" t="s">
        <v>2036</v>
      </c>
      <c r="F3" s="157" t="s">
        <v>35</v>
      </c>
      <c r="G3" s="158">
        <v>45717</v>
      </c>
      <c r="H3" s="158">
        <v>47542</v>
      </c>
      <c r="I3" s="157" t="s">
        <v>2038</v>
      </c>
      <c r="J3" s="157" t="s">
        <v>36</v>
      </c>
      <c r="K3" s="159">
        <v>29</v>
      </c>
      <c r="L3" s="116" t="s">
        <v>32</v>
      </c>
      <c r="M3" s="80"/>
      <c r="N3" s="80">
        <f t="shared" ref="N3:N65" si="35">AH3</f>
        <v>0</v>
      </c>
      <c r="O3" s="67">
        <f t="shared" ref="O3:O7" si="36">N3*K3</f>
        <v>0</v>
      </c>
      <c r="P3" s="68">
        <f t="shared" ref="P3:P7" si="37">BF3</f>
        <v>0</v>
      </c>
      <c r="Q3" s="67">
        <f t="shared" ref="Q3:Q7" si="38">O3+P3</f>
        <v>0</v>
      </c>
      <c r="R3" s="66"/>
      <c r="S3" s="67">
        <f t="shared" ref="S3:S7" si="39">R3*K3</f>
        <v>0</v>
      </c>
      <c r="T3" s="68">
        <v>0</v>
      </c>
      <c r="U3" s="67">
        <f t="shared" ref="U3:U7" si="40">S3+T3</f>
        <v>0</v>
      </c>
      <c r="V3" s="73">
        <f t="shared" ref="V3:V7" si="41">Q3-U3</f>
        <v>0</v>
      </c>
      <c r="W3" s="74" t="str">
        <f t="shared" ref="W3:W65" si="42">IF(AND(L3="Offshore",R3&gt;N3),"Red Flag",IF(AND(OR(L3="Onshore",L3="EMEA"),R3&gt;N3),"Red Flag",""))</f>
        <v/>
      </c>
      <c r="X3" s="74">
        <v>1</v>
      </c>
      <c r="Y3" s="74">
        <v>0</v>
      </c>
      <c r="Z3" s="63"/>
      <c r="AA3" s="80">
        <f t="shared" ref="AA3:AA7" si="43">SUM(AB3:AM3)</f>
        <v>624</v>
      </c>
      <c r="AB3" s="80">
        <v>144</v>
      </c>
      <c r="AC3" s="80">
        <v>153</v>
      </c>
      <c r="AD3" s="80">
        <v>192</v>
      </c>
      <c r="AE3" s="80">
        <v>135</v>
      </c>
      <c r="AF3" s="80">
        <v>0</v>
      </c>
      <c r="AG3" s="80">
        <v>0</v>
      </c>
      <c r="AH3" s="80"/>
      <c r="AI3" s="80"/>
      <c r="AJ3" s="80"/>
      <c r="AK3" s="80"/>
      <c r="AL3" s="80"/>
      <c r="AM3" s="80"/>
      <c r="AN3" s="153">
        <f t="shared" ref="AN3:AN62" si="44">SUM(AO3:AZ3)</f>
        <v>18096</v>
      </c>
      <c r="AO3" s="153">
        <f t="shared" ref="AO3:AO62" si="45">AB3*$K3</f>
        <v>4176</v>
      </c>
      <c r="AP3" s="153">
        <f t="shared" ref="AP3:AP62" si="46">AC3*$K3</f>
        <v>4437</v>
      </c>
      <c r="AQ3" s="153">
        <f t="shared" ref="AQ3:AQ62" si="47">AD3*$K3</f>
        <v>5568</v>
      </c>
      <c r="AR3" s="153">
        <f t="shared" ref="AR3:AR62" si="48">AE3*$K3</f>
        <v>3915</v>
      </c>
      <c r="AS3" s="153">
        <f t="shared" ref="AS3:AS62" si="49">AF3*$K3</f>
        <v>0</v>
      </c>
      <c r="AT3" s="153">
        <f t="shared" ref="AT3:AT62" si="50">AG3*$K3</f>
        <v>0</v>
      </c>
      <c r="AU3" s="153">
        <f t="shared" ref="AU3:AU62" si="51">AH3*$K3</f>
        <v>0</v>
      </c>
      <c r="AV3" s="153">
        <f t="shared" ref="AV3:AV62" si="52">AI3*$K3</f>
        <v>0</v>
      </c>
      <c r="AW3" s="153">
        <f t="shared" ref="AW3:AW62" si="53">AJ3*$K3</f>
        <v>0</v>
      </c>
      <c r="AX3" s="153">
        <f t="shared" ref="AX3:AX62" si="54">AK3*$K3</f>
        <v>0</v>
      </c>
      <c r="AY3" s="153">
        <f t="shared" ref="AY3:AY62" si="55">AL3*$K3</f>
        <v>0</v>
      </c>
      <c r="AZ3" s="153">
        <f t="shared" ref="AZ3:AZ62" si="56">AM3*$K3</f>
        <v>0</v>
      </c>
      <c r="BA3" s="153">
        <f t="shared" ref="BA3:BA62" si="57">SUM(BB3:BM3)</f>
        <v>0</v>
      </c>
      <c r="BB3" s="160">
        <v>0</v>
      </c>
      <c r="BC3" s="160">
        <v>0</v>
      </c>
      <c r="BD3" s="160">
        <v>0</v>
      </c>
      <c r="BE3" s="160">
        <v>0</v>
      </c>
      <c r="BF3" s="160">
        <v>0</v>
      </c>
      <c r="BG3" s="160">
        <v>0</v>
      </c>
      <c r="BH3" s="160">
        <v>0</v>
      </c>
      <c r="BI3" s="160">
        <v>0</v>
      </c>
      <c r="BJ3" s="160">
        <v>0</v>
      </c>
      <c r="BK3" s="160">
        <v>0</v>
      </c>
      <c r="BL3" s="160">
        <v>0</v>
      </c>
      <c r="BM3" s="160">
        <v>0</v>
      </c>
      <c r="BN3" s="153">
        <f t="shared" ref="BN3:BN62" si="58">SUM(BO3:BZ3)</f>
        <v>18096</v>
      </c>
      <c r="BO3" s="68">
        <f t="shared" ref="BO3:BO62" si="59">BB3+AO3</f>
        <v>4176</v>
      </c>
      <c r="BP3" s="68">
        <f t="shared" ref="BP3:BP62" si="60">BC3+AP3</f>
        <v>4437</v>
      </c>
      <c r="BQ3" s="68">
        <f t="shared" ref="BQ3:BQ62" si="61">BD3+AQ3</f>
        <v>5568</v>
      </c>
      <c r="BR3" s="68">
        <f t="shared" ref="BR3:BR62" si="62">BE3+AR3</f>
        <v>3915</v>
      </c>
      <c r="BS3" s="68">
        <f t="shared" ref="BS3:BS62" si="63">BF3+AS3</f>
        <v>0</v>
      </c>
      <c r="BT3" s="68">
        <f t="shared" ref="BT3:BT62" si="64">BG3+AT3</f>
        <v>0</v>
      </c>
      <c r="BU3" s="68">
        <f t="shared" ref="BU3:BU62" si="65">BH3+AU3</f>
        <v>0</v>
      </c>
      <c r="BV3" s="68">
        <f t="shared" ref="BV3:BV62" si="66">BI3+AV3</f>
        <v>0</v>
      </c>
      <c r="BW3" s="68">
        <f t="shared" ref="BW3:BW62" si="67">BJ3+AW3</f>
        <v>0</v>
      </c>
      <c r="BX3" s="68">
        <f t="shared" ref="BX3:BX62" si="68">BK3+AX3</f>
        <v>0</v>
      </c>
      <c r="BY3" s="68">
        <f t="shared" ref="BY3:BY62" si="69">BL3+AY3</f>
        <v>0</v>
      </c>
      <c r="BZ3" s="68">
        <f t="shared" ref="BZ3:BZ62" si="70">BM3+AZ3</f>
        <v>0</v>
      </c>
    </row>
    <row r="4" spans="1:78" s="81" customFormat="1" ht="13.5">
      <c r="A4" s="64" t="str">
        <f>IF(ISNUMBER(INDEX('IBM POs AP07'!$A:$A, MATCH(D4,'IBM POs AP07'!$A:$A,0),1)),"Yes","No")</f>
        <v>No</v>
      </c>
      <c r="B4" s="157" t="s">
        <v>1013</v>
      </c>
      <c r="C4" s="157" t="s">
        <v>33</v>
      </c>
      <c r="D4" s="157" t="s">
        <v>34</v>
      </c>
      <c r="E4" s="157" t="s">
        <v>2036</v>
      </c>
      <c r="F4" s="157" t="s">
        <v>38</v>
      </c>
      <c r="G4" s="158">
        <v>45717</v>
      </c>
      <c r="H4" s="158">
        <v>47542</v>
      </c>
      <c r="I4" s="157"/>
      <c r="J4" s="157"/>
      <c r="K4" s="159">
        <v>47.5</v>
      </c>
      <c r="L4" s="116" t="s">
        <v>32</v>
      </c>
      <c r="M4" s="80"/>
      <c r="N4" s="80">
        <f t="shared" si="35"/>
        <v>0</v>
      </c>
      <c r="O4" s="67">
        <f t="shared" si="36"/>
        <v>0</v>
      </c>
      <c r="P4" s="68">
        <f t="shared" si="37"/>
        <v>0</v>
      </c>
      <c r="Q4" s="67">
        <f t="shared" si="38"/>
        <v>0</v>
      </c>
      <c r="R4" s="66"/>
      <c r="S4" s="67">
        <f t="shared" si="39"/>
        <v>0</v>
      </c>
      <c r="T4" s="68">
        <v>0</v>
      </c>
      <c r="U4" s="67">
        <f t="shared" si="40"/>
        <v>0</v>
      </c>
      <c r="V4" s="73">
        <f t="shared" si="41"/>
        <v>0</v>
      </c>
      <c r="W4" s="74" t="str">
        <f t="shared" si="42"/>
        <v/>
      </c>
      <c r="X4" s="74">
        <v>1</v>
      </c>
      <c r="Y4" s="74">
        <v>0</v>
      </c>
      <c r="Z4" s="63"/>
      <c r="AA4" s="80">
        <f t="shared" si="43"/>
        <v>16</v>
      </c>
      <c r="AB4" s="80">
        <v>16</v>
      </c>
      <c r="AC4" s="80"/>
      <c r="AD4" s="80"/>
      <c r="AE4" s="80"/>
      <c r="AF4" s="80"/>
      <c r="AG4" s="80"/>
      <c r="AH4" s="80"/>
      <c r="AI4" s="80"/>
      <c r="AJ4" s="80"/>
      <c r="AK4" s="80"/>
      <c r="AL4" s="80"/>
      <c r="AM4" s="80"/>
      <c r="AN4" s="153">
        <f t="shared" si="44"/>
        <v>760</v>
      </c>
      <c r="AO4" s="153">
        <f t="shared" si="45"/>
        <v>760</v>
      </c>
      <c r="AP4" s="153">
        <f t="shared" si="46"/>
        <v>0</v>
      </c>
      <c r="AQ4" s="153">
        <f t="shared" si="47"/>
        <v>0</v>
      </c>
      <c r="AR4" s="153">
        <f t="shared" si="48"/>
        <v>0</v>
      </c>
      <c r="AS4" s="153">
        <f t="shared" si="49"/>
        <v>0</v>
      </c>
      <c r="AT4" s="153">
        <f t="shared" si="50"/>
        <v>0</v>
      </c>
      <c r="AU4" s="153">
        <f t="shared" si="51"/>
        <v>0</v>
      </c>
      <c r="AV4" s="153">
        <f t="shared" si="52"/>
        <v>0</v>
      </c>
      <c r="AW4" s="153">
        <f t="shared" si="53"/>
        <v>0</v>
      </c>
      <c r="AX4" s="153">
        <f t="shared" si="54"/>
        <v>0</v>
      </c>
      <c r="AY4" s="153">
        <f t="shared" si="55"/>
        <v>0</v>
      </c>
      <c r="AZ4" s="153">
        <f t="shared" si="56"/>
        <v>0</v>
      </c>
      <c r="BA4" s="153">
        <f t="shared" si="57"/>
        <v>0</v>
      </c>
      <c r="BB4" s="160">
        <v>0</v>
      </c>
      <c r="BC4" s="160">
        <v>0</v>
      </c>
      <c r="BD4" s="160">
        <v>0</v>
      </c>
      <c r="BE4" s="160">
        <v>0</v>
      </c>
      <c r="BF4" s="160">
        <v>0</v>
      </c>
      <c r="BG4" s="160">
        <v>0</v>
      </c>
      <c r="BH4" s="160">
        <v>0</v>
      </c>
      <c r="BI4" s="160">
        <v>0</v>
      </c>
      <c r="BJ4" s="160">
        <v>0</v>
      </c>
      <c r="BK4" s="160">
        <v>0</v>
      </c>
      <c r="BL4" s="160">
        <v>0</v>
      </c>
      <c r="BM4" s="160">
        <v>0</v>
      </c>
      <c r="BN4" s="153">
        <f t="shared" si="58"/>
        <v>760</v>
      </c>
      <c r="BO4" s="68">
        <f t="shared" si="59"/>
        <v>760</v>
      </c>
      <c r="BP4" s="68">
        <f t="shared" si="60"/>
        <v>0</v>
      </c>
      <c r="BQ4" s="68">
        <f t="shared" si="61"/>
        <v>0</v>
      </c>
      <c r="BR4" s="68">
        <f t="shared" si="62"/>
        <v>0</v>
      </c>
      <c r="BS4" s="68">
        <f t="shared" si="63"/>
        <v>0</v>
      </c>
      <c r="BT4" s="68">
        <f t="shared" si="64"/>
        <v>0</v>
      </c>
      <c r="BU4" s="68">
        <f t="shared" si="65"/>
        <v>0</v>
      </c>
      <c r="BV4" s="68">
        <f t="shared" si="66"/>
        <v>0</v>
      </c>
      <c r="BW4" s="68">
        <f t="shared" si="67"/>
        <v>0</v>
      </c>
      <c r="BX4" s="68">
        <f t="shared" si="68"/>
        <v>0</v>
      </c>
      <c r="BY4" s="68">
        <f t="shared" si="69"/>
        <v>0</v>
      </c>
      <c r="BZ4" s="68">
        <f t="shared" si="70"/>
        <v>0</v>
      </c>
    </row>
    <row r="5" spans="1:78" s="81" customFormat="1" ht="13.5">
      <c r="A5" s="64" t="str">
        <f>IF(ISNUMBER(INDEX('IBM POs AP07'!$A:$A, MATCH(D5,'IBM POs AP07'!$A:$A,0),1)),"Yes","No")</f>
        <v>No</v>
      </c>
      <c r="B5" s="157" t="s">
        <v>1013</v>
      </c>
      <c r="C5" s="157" t="s">
        <v>33</v>
      </c>
      <c r="D5" s="157" t="s">
        <v>34</v>
      </c>
      <c r="E5" s="157" t="s">
        <v>2036</v>
      </c>
      <c r="F5" s="157" t="s">
        <v>39</v>
      </c>
      <c r="G5" s="158">
        <v>45717</v>
      </c>
      <c r="H5" s="158">
        <v>47542</v>
      </c>
      <c r="I5" s="157" t="s">
        <v>2039</v>
      </c>
      <c r="J5" s="157" t="s">
        <v>40</v>
      </c>
      <c r="K5" s="159">
        <v>42.5</v>
      </c>
      <c r="L5" s="116" t="s">
        <v>32</v>
      </c>
      <c r="M5" s="80"/>
      <c r="N5" s="80">
        <f t="shared" si="35"/>
        <v>0</v>
      </c>
      <c r="O5" s="67">
        <f t="shared" si="36"/>
        <v>0</v>
      </c>
      <c r="P5" s="68">
        <f t="shared" si="37"/>
        <v>0</v>
      </c>
      <c r="Q5" s="67">
        <f t="shared" si="38"/>
        <v>0</v>
      </c>
      <c r="R5" s="66"/>
      <c r="S5" s="67">
        <f t="shared" si="39"/>
        <v>0</v>
      </c>
      <c r="T5" s="68">
        <v>0</v>
      </c>
      <c r="U5" s="67">
        <f t="shared" si="40"/>
        <v>0</v>
      </c>
      <c r="V5" s="73">
        <f t="shared" si="41"/>
        <v>0</v>
      </c>
      <c r="W5" s="74" t="str">
        <f t="shared" si="42"/>
        <v/>
      </c>
      <c r="X5" s="74">
        <v>1</v>
      </c>
      <c r="Y5" s="74">
        <v>0</v>
      </c>
      <c r="Z5" s="63"/>
      <c r="AA5" s="80">
        <f t="shared" si="43"/>
        <v>693</v>
      </c>
      <c r="AB5" s="80">
        <v>162</v>
      </c>
      <c r="AC5" s="80">
        <v>162</v>
      </c>
      <c r="AD5" s="80">
        <v>207</v>
      </c>
      <c r="AE5" s="80">
        <v>162</v>
      </c>
      <c r="AF5" s="80">
        <v>0</v>
      </c>
      <c r="AG5" s="80">
        <v>0</v>
      </c>
      <c r="AH5" s="80">
        <v>0</v>
      </c>
      <c r="AI5" s="80">
        <v>0</v>
      </c>
      <c r="AJ5" s="80">
        <v>0</v>
      </c>
      <c r="AK5" s="80">
        <v>0</v>
      </c>
      <c r="AL5" s="80">
        <v>0</v>
      </c>
      <c r="AM5" s="80">
        <v>0</v>
      </c>
      <c r="AN5" s="153">
        <f t="shared" si="44"/>
        <v>29452.5</v>
      </c>
      <c r="AO5" s="153">
        <f t="shared" si="45"/>
        <v>6885</v>
      </c>
      <c r="AP5" s="153">
        <f t="shared" si="46"/>
        <v>6885</v>
      </c>
      <c r="AQ5" s="153">
        <f t="shared" si="47"/>
        <v>8797.5</v>
      </c>
      <c r="AR5" s="153">
        <f t="shared" si="48"/>
        <v>6885</v>
      </c>
      <c r="AS5" s="153">
        <f t="shared" si="49"/>
        <v>0</v>
      </c>
      <c r="AT5" s="153">
        <f t="shared" si="50"/>
        <v>0</v>
      </c>
      <c r="AU5" s="153">
        <f t="shared" si="51"/>
        <v>0</v>
      </c>
      <c r="AV5" s="153">
        <f t="shared" si="52"/>
        <v>0</v>
      </c>
      <c r="AW5" s="153">
        <f t="shared" si="53"/>
        <v>0</v>
      </c>
      <c r="AX5" s="153">
        <f t="shared" si="54"/>
        <v>0</v>
      </c>
      <c r="AY5" s="153">
        <f t="shared" si="55"/>
        <v>0</v>
      </c>
      <c r="AZ5" s="153">
        <f t="shared" si="56"/>
        <v>0</v>
      </c>
      <c r="BA5" s="153">
        <f t="shared" si="57"/>
        <v>0</v>
      </c>
      <c r="BB5" s="160">
        <v>0</v>
      </c>
      <c r="BC5" s="160">
        <v>0</v>
      </c>
      <c r="BD5" s="160">
        <v>0</v>
      </c>
      <c r="BE5" s="160">
        <v>0</v>
      </c>
      <c r="BF5" s="160">
        <v>0</v>
      </c>
      <c r="BG5" s="160">
        <v>0</v>
      </c>
      <c r="BH5" s="160">
        <v>0</v>
      </c>
      <c r="BI5" s="160">
        <v>0</v>
      </c>
      <c r="BJ5" s="160">
        <v>0</v>
      </c>
      <c r="BK5" s="160">
        <v>0</v>
      </c>
      <c r="BL5" s="160">
        <v>0</v>
      </c>
      <c r="BM5" s="160">
        <v>0</v>
      </c>
      <c r="BN5" s="153">
        <f t="shared" si="58"/>
        <v>29452.5</v>
      </c>
      <c r="BO5" s="68">
        <f t="shared" si="59"/>
        <v>6885</v>
      </c>
      <c r="BP5" s="68">
        <f t="shared" si="60"/>
        <v>6885</v>
      </c>
      <c r="BQ5" s="68">
        <f t="shared" si="61"/>
        <v>8797.5</v>
      </c>
      <c r="BR5" s="68">
        <f t="shared" si="62"/>
        <v>6885</v>
      </c>
      <c r="BS5" s="68">
        <f t="shared" si="63"/>
        <v>0</v>
      </c>
      <c r="BT5" s="68">
        <f t="shared" si="64"/>
        <v>0</v>
      </c>
      <c r="BU5" s="68">
        <f t="shared" si="65"/>
        <v>0</v>
      </c>
      <c r="BV5" s="68">
        <f t="shared" si="66"/>
        <v>0</v>
      </c>
      <c r="BW5" s="68">
        <f t="shared" si="67"/>
        <v>0</v>
      </c>
      <c r="BX5" s="68">
        <f t="shared" si="68"/>
        <v>0</v>
      </c>
      <c r="BY5" s="68">
        <f t="shared" si="69"/>
        <v>0</v>
      </c>
      <c r="BZ5" s="68">
        <f t="shared" si="70"/>
        <v>0</v>
      </c>
    </row>
    <row r="6" spans="1:78" s="81" customFormat="1" ht="13.5">
      <c r="A6" s="64" t="str">
        <f>IF(ISNUMBER(INDEX('IBM POs AP07'!$A:$A, MATCH(D6,'IBM POs AP07'!$A:$A,0),1)),"Yes","No")</f>
        <v>No</v>
      </c>
      <c r="B6" s="157" t="s">
        <v>1013</v>
      </c>
      <c r="C6" s="157" t="s">
        <v>924</v>
      </c>
      <c r="D6" s="157" t="s">
        <v>111</v>
      </c>
      <c r="E6" s="157" t="s">
        <v>2040</v>
      </c>
      <c r="F6" s="157" t="s">
        <v>925</v>
      </c>
      <c r="G6" s="158">
        <v>46153</v>
      </c>
      <c r="H6" s="158">
        <v>46234</v>
      </c>
      <c r="I6" s="157"/>
      <c r="J6" s="157" t="s">
        <v>926</v>
      </c>
      <c r="K6" s="159">
        <v>47.5</v>
      </c>
      <c r="L6" s="116"/>
      <c r="M6" s="80"/>
      <c r="N6" s="80">
        <f t="shared" si="35"/>
        <v>180</v>
      </c>
      <c r="O6" s="67">
        <f t="shared" si="36"/>
        <v>8550</v>
      </c>
      <c r="P6" s="68">
        <f t="shared" si="37"/>
        <v>0</v>
      </c>
      <c r="Q6" s="67">
        <f t="shared" si="38"/>
        <v>8550</v>
      </c>
      <c r="R6" s="66"/>
      <c r="S6" s="67">
        <f t="shared" si="39"/>
        <v>0</v>
      </c>
      <c r="T6" s="68">
        <v>0</v>
      </c>
      <c r="U6" s="67">
        <f t="shared" si="40"/>
        <v>0</v>
      </c>
      <c r="V6" s="73">
        <f t="shared" si="41"/>
        <v>8550</v>
      </c>
      <c r="W6" s="74" t="str">
        <f t="shared" si="42"/>
        <v/>
      </c>
      <c r="X6" s="74">
        <v>1</v>
      </c>
      <c r="Y6" s="74">
        <v>0</v>
      </c>
      <c r="Z6" s="63"/>
      <c r="AA6" s="80">
        <f t="shared" si="43"/>
        <v>504</v>
      </c>
      <c r="AB6" s="80"/>
      <c r="AC6" s="80"/>
      <c r="AD6" s="80"/>
      <c r="AE6" s="80"/>
      <c r="AF6" s="80">
        <v>90</v>
      </c>
      <c r="AG6" s="80">
        <v>216</v>
      </c>
      <c r="AH6" s="80">
        <v>180</v>
      </c>
      <c r="AI6" s="80">
        <v>18</v>
      </c>
      <c r="AJ6" s="80"/>
      <c r="AK6" s="80"/>
      <c r="AL6" s="80"/>
      <c r="AM6" s="80"/>
      <c r="AN6" s="153">
        <f t="shared" si="44"/>
        <v>23940</v>
      </c>
      <c r="AO6" s="153">
        <f t="shared" si="45"/>
        <v>0</v>
      </c>
      <c r="AP6" s="153">
        <f t="shared" si="46"/>
        <v>0</v>
      </c>
      <c r="AQ6" s="153">
        <f t="shared" si="47"/>
        <v>0</v>
      </c>
      <c r="AR6" s="153">
        <f t="shared" si="48"/>
        <v>0</v>
      </c>
      <c r="AS6" s="153">
        <f t="shared" si="49"/>
        <v>4275</v>
      </c>
      <c r="AT6" s="153">
        <f t="shared" si="50"/>
        <v>10260</v>
      </c>
      <c r="AU6" s="153">
        <f t="shared" si="51"/>
        <v>8550</v>
      </c>
      <c r="AV6" s="153">
        <f t="shared" si="52"/>
        <v>855</v>
      </c>
      <c r="AW6" s="153">
        <f t="shared" si="53"/>
        <v>0</v>
      </c>
      <c r="AX6" s="153">
        <f t="shared" si="54"/>
        <v>0</v>
      </c>
      <c r="AY6" s="153">
        <f t="shared" si="55"/>
        <v>0</v>
      </c>
      <c r="AZ6" s="153">
        <f t="shared" si="56"/>
        <v>0</v>
      </c>
      <c r="BA6" s="153">
        <f t="shared" si="57"/>
        <v>0</v>
      </c>
      <c r="BB6" s="160">
        <v>0</v>
      </c>
      <c r="BC6" s="160">
        <v>0</v>
      </c>
      <c r="BD6" s="160">
        <v>0</v>
      </c>
      <c r="BE6" s="160">
        <v>0</v>
      </c>
      <c r="BF6" s="160">
        <v>0</v>
      </c>
      <c r="BG6" s="160">
        <v>0</v>
      </c>
      <c r="BH6" s="160">
        <v>0</v>
      </c>
      <c r="BI6" s="160">
        <v>0</v>
      </c>
      <c r="BJ6" s="160">
        <v>0</v>
      </c>
      <c r="BK6" s="160">
        <v>0</v>
      </c>
      <c r="BL6" s="160">
        <v>0</v>
      </c>
      <c r="BM6" s="160">
        <v>0</v>
      </c>
      <c r="BN6" s="153">
        <f t="shared" si="58"/>
        <v>23940</v>
      </c>
      <c r="BO6" s="68">
        <f t="shared" si="59"/>
        <v>0</v>
      </c>
      <c r="BP6" s="68">
        <f t="shared" si="60"/>
        <v>0</v>
      </c>
      <c r="BQ6" s="68">
        <f t="shared" si="61"/>
        <v>0</v>
      </c>
      <c r="BR6" s="68">
        <f t="shared" si="62"/>
        <v>0</v>
      </c>
      <c r="BS6" s="68">
        <f t="shared" si="63"/>
        <v>4275</v>
      </c>
      <c r="BT6" s="68">
        <f t="shared" si="64"/>
        <v>10260</v>
      </c>
      <c r="BU6" s="68">
        <f t="shared" si="65"/>
        <v>8550</v>
      </c>
      <c r="BV6" s="68">
        <f t="shared" si="66"/>
        <v>855</v>
      </c>
      <c r="BW6" s="68">
        <f t="shared" si="67"/>
        <v>0</v>
      </c>
      <c r="BX6" s="68">
        <f t="shared" si="68"/>
        <v>0</v>
      </c>
      <c r="BY6" s="68">
        <f t="shared" si="69"/>
        <v>0</v>
      </c>
      <c r="BZ6" s="68">
        <f t="shared" si="70"/>
        <v>0</v>
      </c>
    </row>
    <row r="7" spans="1:78" s="81" customFormat="1" ht="13.5">
      <c r="A7" s="64" t="str">
        <f>IF(ISNUMBER(INDEX('IBM POs AP07'!$A:$A, MATCH(D7,'IBM POs AP07'!$A:$A,0),1)),"Yes","No")</f>
        <v>No</v>
      </c>
      <c r="B7" s="157" t="s">
        <v>1013</v>
      </c>
      <c r="C7" s="157" t="s">
        <v>280</v>
      </c>
      <c r="D7" s="157">
        <v>9501252591</v>
      </c>
      <c r="E7" s="157" t="s">
        <v>2041</v>
      </c>
      <c r="F7" s="157" t="s">
        <v>304</v>
      </c>
      <c r="G7" s="158">
        <v>46113</v>
      </c>
      <c r="H7" s="158">
        <v>46387</v>
      </c>
      <c r="I7" s="157" t="s">
        <v>2042</v>
      </c>
      <c r="J7" s="157" t="s">
        <v>287</v>
      </c>
      <c r="K7" s="159">
        <v>47.5</v>
      </c>
      <c r="L7" s="116" t="s">
        <v>32</v>
      </c>
      <c r="M7" s="80"/>
      <c r="N7" s="80">
        <f t="shared" si="35"/>
        <v>153</v>
      </c>
      <c r="O7" s="67">
        <f t="shared" si="36"/>
        <v>7267.5</v>
      </c>
      <c r="P7" s="68">
        <f t="shared" si="37"/>
        <v>0</v>
      </c>
      <c r="Q7" s="67">
        <f t="shared" si="38"/>
        <v>7267.5</v>
      </c>
      <c r="R7" s="66"/>
      <c r="S7" s="67">
        <f t="shared" si="39"/>
        <v>0</v>
      </c>
      <c r="T7" s="68">
        <v>0</v>
      </c>
      <c r="U7" s="67">
        <f t="shared" si="40"/>
        <v>0</v>
      </c>
      <c r="V7" s="73">
        <f t="shared" si="41"/>
        <v>7267.5</v>
      </c>
      <c r="W7" s="74" t="str">
        <f t="shared" si="42"/>
        <v/>
      </c>
      <c r="X7" s="74">
        <v>1</v>
      </c>
      <c r="Y7" s="74">
        <v>0</v>
      </c>
      <c r="Z7" s="63"/>
      <c r="AA7" s="80">
        <f t="shared" si="43"/>
        <v>1188</v>
      </c>
      <c r="AB7" s="80"/>
      <c r="AC7" s="80"/>
      <c r="AD7" s="80"/>
      <c r="AE7" s="80">
        <v>0</v>
      </c>
      <c r="AF7" s="80">
        <v>0</v>
      </c>
      <c r="AG7" s="80">
        <v>0</v>
      </c>
      <c r="AH7" s="80">
        <v>153</v>
      </c>
      <c r="AI7" s="80">
        <v>225</v>
      </c>
      <c r="AJ7" s="80">
        <v>180</v>
      </c>
      <c r="AK7" s="80">
        <v>180</v>
      </c>
      <c r="AL7" s="80">
        <v>225</v>
      </c>
      <c r="AM7" s="80">
        <v>225</v>
      </c>
      <c r="AN7" s="153">
        <f t="shared" si="44"/>
        <v>56430</v>
      </c>
      <c r="AO7" s="153">
        <f t="shared" si="45"/>
        <v>0</v>
      </c>
      <c r="AP7" s="153">
        <f t="shared" si="46"/>
        <v>0</v>
      </c>
      <c r="AQ7" s="153">
        <f t="shared" si="47"/>
        <v>0</v>
      </c>
      <c r="AR7" s="153">
        <f t="shared" si="48"/>
        <v>0</v>
      </c>
      <c r="AS7" s="153">
        <f t="shared" si="49"/>
        <v>0</v>
      </c>
      <c r="AT7" s="153">
        <f t="shared" si="50"/>
        <v>0</v>
      </c>
      <c r="AU7" s="153">
        <f t="shared" si="51"/>
        <v>7267.5</v>
      </c>
      <c r="AV7" s="153">
        <f t="shared" si="52"/>
        <v>10687.5</v>
      </c>
      <c r="AW7" s="153">
        <f t="shared" si="53"/>
        <v>8550</v>
      </c>
      <c r="AX7" s="153">
        <f t="shared" si="54"/>
        <v>8550</v>
      </c>
      <c r="AY7" s="153">
        <f t="shared" si="55"/>
        <v>10687.5</v>
      </c>
      <c r="AZ7" s="153">
        <f t="shared" si="56"/>
        <v>10687.5</v>
      </c>
      <c r="BA7" s="153">
        <f t="shared" si="57"/>
        <v>0</v>
      </c>
      <c r="BB7" s="160">
        <v>0</v>
      </c>
      <c r="BC7" s="160">
        <v>0</v>
      </c>
      <c r="BD7" s="160">
        <v>0</v>
      </c>
      <c r="BE7" s="160">
        <v>0</v>
      </c>
      <c r="BF7" s="160">
        <v>0</v>
      </c>
      <c r="BG7" s="160">
        <v>0</v>
      </c>
      <c r="BH7" s="160">
        <v>0</v>
      </c>
      <c r="BI7" s="160">
        <v>0</v>
      </c>
      <c r="BJ7" s="160">
        <v>0</v>
      </c>
      <c r="BK7" s="160">
        <v>0</v>
      </c>
      <c r="BL7" s="160">
        <v>0</v>
      </c>
      <c r="BM7" s="160">
        <v>0</v>
      </c>
      <c r="BN7" s="153">
        <f t="shared" si="58"/>
        <v>56430</v>
      </c>
      <c r="BO7" s="68">
        <f t="shared" si="59"/>
        <v>0</v>
      </c>
      <c r="BP7" s="68">
        <f t="shared" si="60"/>
        <v>0</v>
      </c>
      <c r="BQ7" s="68">
        <f t="shared" si="61"/>
        <v>0</v>
      </c>
      <c r="BR7" s="68">
        <f t="shared" si="62"/>
        <v>0</v>
      </c>
      <c r="BS7" s="68">
        <f t="shared" si="63"/>
        <v>0</v>
      </c>
      <c r="BT7" s="68">
        <f t="shared" si="64"/>
        <v>0</v>
      </c>
      <c r="BU7" s="68">
        <f t="shared" si="65"/>
        <v>7267.5</v>
      </c>
      <c r="BV7" s="68">
        <f t="shared" si="66"/>
        <v>10687.5</v>
      </c>
      <c r="BW7" s="68">
        <f t="shared" si="67"/>
        <v>8550</v>
      </c>
      <c r="BX7" s="68">
        <f t="shared" si="68"/>
        <v>8550</v>
      </c>
      <c r="BY7" s="68">
        <f t="shared" si="69"/>
        <v>10687.5</v>
      </c>
      <c r="BZ7" s="68">
        <f t="shared" si="70"/>
        <v>10687.5</v>
      </c>
    </row>
    <row r="8" spans="1:78" s="81" customFormat="1" ht="13.5">
      <c r="A8" s="64" t="str">
        <f>IF(ISNUMBER(INDEX('IBM POs AP07'!$A:$A, MATCH(D8,'IBM POs AP07'!$A:$A,0),1)),"Yes","No")</f>
        <v>No</v>
      </c>
      <c r="B8" s="157" t="s">
        <v>1013</v>
      </c>
      <c r="C8" s="157" t="s">
        <v>280</v>
      </c>
      <c r="D8" s="157">
        <v>9501252591</v>
      </c>
      <c r="E8" s="157" t="s">
        <v>2041</v>
      </c>
      <c r="F8" s="157" t="s">
        <v>304</v>
      </c>
      <c r="G8" s="158">
        <v>46113</v>
      </c>
      <c r="H8" s="158">
        <v>46387</v>
      </c>
      <c r="I8" s="157">
        <v>224422</v>
      </c>
      <c r="J8" s="157" t="s">
        <v>295</v>
      </c>
      <c r="K8" s="159">
        <v>61.75</v>
      </c>
      <c r="L8" s="116" t="s">
        <v>32</v>
      </c>
      <c r="M8" s="80"/>
      <c r="N8" s="80">
        <f t="shared" si="35"/>
        <v>0</v>
      </c>
      <c r="O8" s="67">
        <f t="shared" ref="O8:O70" si="71">N8*K8</f>
        <v>0</v>
      </c>
      <c r="P8" s="68">
        <f t="shared" ref="P8:P70" si="72">BF8</f>
        <v>0</v>
      </c>
      <c r="Q8" s="67">
        <f t="shared" ref="Q8:Q70" si="73">O8+P8</f>
        <v>0</v>
      </c>
      <c r="R8" s="66"/>
      <c r="S8" s="67">
        <f t="shared" ref="S8:S70" si="74">R8*K8</f>
        <v>0</v>
      </c>
      <c r="T8" s="68">
        <v>0</v>
      </c>
      <c r="U8" s="67">
        <f t="shared" ref="U8:U70" si="75">S8+T8</f>
        <v>0</v>
      </c>
      <c r="V8" s="73">
        <f t="shared" ref="V8:V70" si="76">Q8-U8</f>
        <v>0</v>
      </c>
      <c r="W8" s="74" t="str">
        <f t="shared" si="42"/>
        <v/>
      </c>
      <c r="X8" s="74">
        <v>1</v>
      </c>
      <c r="Y8" s="74">
        <v>0</v>
      </c>
      <c r="Z8" s="63"/>
      <c r="AA8" s="80">
        <f t="shared" ref="AA8:AA70" si="77">SUM(AB8:AM8)</f>
        <v>0</v>
      </c>
      <c r="AB8" s="80"/>
      <c r="AC8" s="80"/>
      <c r="AD8" s="80"/>
      <c r="AE8" s="80">
        <v>0</v>
      </c>
      <c r="AF8" s="80">
        <v>0</v>
      </c>
      <c r="AG8" s="80">
        <v>0</v>
      </c>
      <c r="AH8" s="80">
        <v>0</v>
      </c>
      <c r="AI8" s="80">
        <v>0</v>
      </c>
      <c r="AJ8" s="80">
        <v>0</v>
      </c>
      <c r="AK8" s="80">
        <v>0</v>
      </c>
      <c r="AL8" s="80">
        <v>0</v>
      </c>
      <c r="AM8" s="80">
        <v>0</v>
      </c>
      <c r="AN8" s="153">
        <f t="shared" si="44"/>
        <v>0</v>
      </c>
      <c r="AO8" s="153">
        <f t="shared" si="45"/>
        <v>0</v>
      </c>
      <c r="AP8" s="153">
        <f t="shared" si="46"/>
        <v>0</v>
      </c>
      <c r="AQ8" s="153">
        <f t="shared" si="47"/>
        <v>0</v>
      </c>
      <c r="AR8" s="153">
        <f t="shared" si="48"/>
        <v>0</v>
      </c>
      <c r="AS8" s="153">
        <f t="shared" si="49"/>
        <v>0</v>
      </c>
      <c r="AT8" s="153">
        <f t="shared" si="50"/>
        <v>0</v>
      </c>
      <c r="AU8" s="153">
        <f t="shared" si="51"/>
        <v>0</v>
      </c>
      <c r="AV8" s="153">
        <f t="shared" si="52"/>
        <v>0</v>
      </c>
      <c r="AW8" s="153">
        <f t="shared" si="53"/>
        <v>0</v>
      </c>
      <c r="AX8" s="153">
        <f t="shared" si="54"/>
        <v>0</v>
      </c>
      <c r="AY8" s="153">
        <f t="shared" si="55"/>
        <v>0</v>
      </c>
      <c r="AZ8" s="153">
        <f t="shared" si="56"/>
        <v>0</v>
      </c>
      <c r="BA8" s="153">
        <f t="shared" si="57"/>
        <v>0</v>
      </c>
      <c r="BB8" s="160">
        <v>0</v>
      </c>
      <c r="BC8" s="160">
        <v>0</v>
      </c>
      <c r="BD8" s="160">
        <v>0</v>
      </c>
      <c r="BE8" s="160">
        <v>0</v>
      </c>
      <c r="BF8" s="160">
        <v>0</v>
      </c>
      <c r="BG8" s="160">
        <v>0</v>
      </c>
      <c r="BH8" s="160">
        <v>0</v>
      </c>
      <c r="BI8" s="160">
        <v>0</v>
      </c>
      <c r="BJ8" s="160">
        <v>0</v>
      </c>
      <c r="BK8" s="160">
        <v>0</v>
      </c>
      <c r="BL8" s="160">
        <v>0</v>
      </c>
      <c r="BM8" s="160">
        <v>0</v>
      </c>
      <c r="BN8" s="153">
        <f t="shared" si="58"/>
        <v>0</v>
      </c>
      <c r="BO8" s="68">
        <f t="shared" si="59"/>
        <v>0</v>
      </c>
      <c r="BP8" s="68">
        <f t="shared" si="60"/>
        <v>0</v>
      </c>
      <c r="BQ8" s="68">
        <f t="shared" si="61"/>
        <v>0</v>
      </c>
      <c r="BR8" s="68">
        <f t="shared" si="62"/>
        <v>0</v>
      </c>
      <c r="BS8" s="68">
        <f t="shared" si="63"/>
        <v>0</v>
      </c>
      <c r="BT8" s="68">
        <f t="shared" si="64"/>
        <v>0</v>
      </c>
      <c r="BU8" s="68">
        <f t="shared" si="65"/>
        <v>0</v>
      </c>
      <c r="BV8" s="68">
        <f t="shared" si="66"/>
        <v>0</v>
      </c>
      <c r="BW8" s="68">
        <f t="shared" si="67"/>
        <v>0</v>
      </c>
      <c r="BX8" s="68">
        <f t="shared" si="68"/>
        <v>0</v>
      </c>
      <c r="BY8" s="68">
        <f t="shared" si="69"/>
        <v>0</v>
      </c>
      <c r="BZ8" s="68">
        <f t="shared" si="70"/>
        <v>0</v>
      </c>
    </row>
    <row r="9" spans="1:78" s="81" customFormat="1" ht="13.5">
      <c r="A9" s="64" t="str">
        <f>IF(ISNUMBER(INDEX('IBM POs AP07'!$A:$A, MATCH(D9,'IBM POs AP07'!$A:$A,0),1)),"Yes","No")</f>
        <v>No</v>
      </c>
      <c r="B9" s="157" t="s">
        <v>1013</v>
      </c>
      <c r="C9" s="157" t="s">
        <v>280</v>
      </c>
      <c r="D9" s="157">
        <v>9501252591</v>
      </c>
      <c r="E9" s="157" t="s">
        <v>2041</v>
      </c>
      <c r="F9" s="157" t="s">
        <v>304</v>
      </c>
      <c r="G9" s="158">
        <v>46113</v>
      </c>
      <c r="H9" s="158">
        <v>46387</v>
      </c>
      <c r="I9" s="157" t="s">
        <v>2043</v>
      </c>
      <c r="J9" s="157" t="s">
        <v>46</v>
      </c>
      <c r="K9" s="159">
        <v>61.75</v>
      </c>
      <c r="L9" s="116" t="s">
        <v>32</v>
      </c>
      <c r="M9" s="80"/>
      <c r="N9" s="80">
        <f t="shared" si="35"/>
        <v>171</v>
      </c>
      <c r="O9" s="67">
        <f t="shared" si="71"/>
        <v>10559.25</v>
      </c>
      <c r="P9" s="68">
        <f t="shared" si="72"/>
        <v>0</v>
      </c>
      <c r="Q9" s="67">
        <f t="shared" si="73"/>
        <v>10559.25</v>
      </c>
      <c r="R9" s="66"/>
      <c r="S9" s="67">
        <f t="shared" si="74"/>
        <v>0</v>
      </c>
      <c r="T9" s="68">
        <v>0</v>
      </c>
      <c r="U9" s="67">
        <f t="shared" si="75"/>
        <v>0</v>
      </c>
      <c r="V9" s="73">
        <f t="shared" si="76"/>
        <v>10559.25</v>
      </c>
      <c r="W9" s="74" t="str">
        <f t="shared" si="42"/>
        <v/>
      </c>
      <c r="X9" s="74">
        <v>1</v>
      </c>
      <c r="Y9" s="74">
        <v>0</v>
      </c>
      <c r="Z9" s="63"/>
      <c r="AA9" s="80">
        <f t="shared" si="77"/>
        <v>1524</v>
      </c>
      <c r="AB9" s="80"/>
      <c r="AC9" s="80"/>
      <c r="AD9" s="80"/>
      <c r="AE9" s="80">
        <v>0</v>
      </c>
      <c r="AF9" s="80">
        <v>120</v>
      </c>
      <c r="AG9" s="80">
        <v>198</v>
      </c>
      <c r="AH9" s="80">
        <v>171</v>
      </c>
      <c r="AI9" s="80">
        <v>225</v>
      </c>
      <c r="AJ9" s="80">
        <v>180</v>
      </c>
      <c r="AK9" s="80">
        <v>180</v>
      </c>
      <c r="AL9" s="80">
        <v>225</v>
      </c>
      <c r="AM9" s="80">
        <v>225</v>
      </c>
      <c r="AN9" s="153">
        <f t="shared" si="44"/>
        <v>94107</v>
      </c>
      <c r="AO9" s="153">
        <f t="shared" si="45"/>
        <v>0</v>
      </c>
      <c r="AP9" s="153">
        <f t="shared" si="46"/>
        <v>0</v>
      </c>
      <c r="AQ9" s="153">
        <f t="shared" si="47"/>
        <v>0</v>
      </c>
      <c r="AR9" s="153">
        <f t="shared" si="48"/>
        <v>0</v>
      </c>
      <c r="AS9" s="153">
        <f t="shared" si="49"/>
        <v>7410</v>
      </c>
      <c r="AT9" s="153">
        <f t="shared" si="50"/>
        <v>12226.5</v>
      </c>
      <c r="AU9" s="153">
        <f t="shared" si="51"/>
        <v>10559.25</v>
      </c>
      <c r="AV9" s="153">
        <f t="shared" si="52"/>
        <v>13893.75</v>
      </c>
      <c r="AW9" s="153">
        <f t="shared" si="53"/>
        <v>11115</v>
      </c>
      <c r="AX9" s="153">
        <f t="shared" si="54"/>
        <v>11115</v>
      </c>
      <c r="AY9" s="153">
        <f t="shared" si="55"/>
        <v>13893.75</v>
      </c>
      <c r="AZ9" s="153">
        <f t="shared" si="56"/>
        <v>13893.75</v>
      </c>
      <c r="BA9" s="153">
        <f t="shared" si="57"/>
        <v>0</v>
      </c>
      <c r="BB9" s="160">
        <v>0</v>
      </c>
      <c r="BC9" s="160">
        <v>0</v>
      </c>
      <c r="BD9" s="160">
        <v>0</v>
      </c>
      <c r="BE9" s="160">
        <v>0</v>
      </c>
      <c r="BF9" s="160">
        <v>0</v>
      </c>
      <c r="BG9" s="160">
        <v>0</v>
      </c>
      <c r="BH9" s="160">
        <v>0</v>
      </c>
      <c r="BI9" s="160">
        <v>0</v>
      </c>
      <c r="BJ9" s="160">
        <v>0</v>
      </c>
      <c r="BK9" s="160">
        <v>0</v>
      </c>
      <c r="BL9" s="160">
        <v>0</v>
      </c>
      <c r="BM9" s="160">
        <v>0</v>
      </c>
      <c r="BN9" s="153">
        <f t="shared" si="58"/>
        <v>94107</v>
      </c>
      <c r="BO9" s="68">
        <f t="shared" si="59"/>
        <v>0</v>
      </c>
      <c r="BP9" s="68">
        <f t="shared" si="60"/>
        <v>0</v>
      </c>
      <c r="BQ9" s="68">
        <f t="shared" si="61"/>
        <v>0</v>
      </c>
      <c r="BR9" s="68">
        <f t="shared" si="62"/>
        <v>0</v>
      </c>
      <c r="BS9" s="68">
        <f t="shared" si="63"/>
        <v>7410</v>
      </c>
      <c r="BT9" s="68">
        <f t="shared" si="64"/>
        <v>12226.5</v>
      </c>
      <c r="BU9" s="68">
        <f t="shared" si="65"/>
        <v>10559.25</v>
      </c>
      <c r="BV9" s="68">
        <f t="shared" si="66"/>
        <v>13893.75</v>
      </c>
      <c r="BW9" s="68">
        <f t="shared" si="67"/>
        <v>11115</v>
      </c>
      <c r="BX9" s="68">
        <f t="shared" si="68"/>
        <v>11115</v>
      </c>
      <c r="BY9" s="68">
        <f t="shared" si="69"/>
        <v>13893.75</v>
      </c>
      <c r="BZ9" s="68">
        <f t="shared" si="70"/>
        <v>13893.75</v>
      </c>
    </row>
    <row r="10" spans="1:78" s="81" customFormat="1" ht="13.5">
      <c r="A10" s="64" t="str">
        <f>IF(ISNUMBER(INDEX('IBM POs AP07'!$A:$A, MATCH(D10,'IBM POs AP07'!$A:$A,0),1)),"Yes","No")</f>
        <v>No</v>
      </c>
      <c r="B10" s="157" t="s">
        <v>1013</v>
      </c>
      <c r="C10" s="157" t="s">
        <v>280</v>
      </c>
      <c r="D10" s="157">
        <v>9501252591</v>
      </c>
      <c r="E10" s="157" t="s">
        <v>2041</v>
      </c>
      <c r="F10" s="157" t="s">
        <v>304</v>
      </c>
      <c r="G10" s="158">
        <v>46113</v>
      </c>
      <c r="H10" s="158">
        <v>46387</v>
      </c>
      <c r="I10" s="157">
        <v>34937</v>
      </c>
      <c r="J10" s="157" t="s">
        <v>298</v>
      </c>
      <c r="K10" s="159">
        <v>180</v>
      </c>
      <c r="L10" s="116" t="s">
        <v>29</v>
      </c>
      <c r="M10" s="80"/>
      <c r="N10" s="80">
        <f t="shared" si="35"/>
        <v>0</v>
      </c>
      <c r="O10" s="67">
        <f t="shared" si="71"/>
        <v>0</v>
      </c>
      <c r="P10" s="68">
        <f t="shared" si="72"/>
        <v>0</v>
      </c>
      <c r="Q10" s="67">
        <f t="shared" si="73"/>
        <v>0</v>
      </c>
      <c r="R10" s="66"/>
      <c r="S10" s="67">
        <f t="shared" si="74"/>
        <v>0</v>
      </c>
      <c r="T10" s="68">
        <v>0</v>
      </c>
      <c r="U10" s="67">
        <f t="shared" si="75"/>
        <v>0</v>
      </c>
      <c r="V10" s="73">
        <f t="shared" si="76"/>
        <v>0</v>
      </c>
      <c r="W10" s="74" t="str">
        <f t="shared" si="42"/>
        <v/>
      </c>
      <c r="X10" s="74">
        <v>1</v>
      </c>
      <c r="Y10" s="74">
        <v>0</v>
      </c>
      <c r="Z10" s="63"/>
      <c r="AA10" s="80">
        <f t="shared" si="77"/>
        <v>176</v>
      </c>
      <c r="AB10" s="80"/>
      <c r="AC10" s="80"/>
      <c r="AD10" s="80"/>
      <c r="AE10" s="80">
        <v>144</v>
      </c>
      <c r="AF10" s="80">
        <v>32</v>
      </c>
      <c r="AG10" s="80"/>
      <c r="AH10" s="80"/>
      <c r="AI10" s="80"/>
      <c r="AJ10" s="80"/>
      <c r="AK10" s="80"/>
      <c r="AL10" s="80"/>
      <c r="AM10" s="80"/>
      <c r="AN10" s="153">
        <f t="shared" si="44"/>
        <v>31680</v>
      </c>
      <c r="AO10" s="153">
        <f t="shared" si="45"/>
        <v>0</v>
      </c>
      <c r="AP10" s="153">
        <f t="shared" si="46"/>
        <v>0</v>
      </c>
      <c r="AQ10" s="153">
        <f t="shared" si="47"/>
        <v>0</v>
      </c>
      <c r="AR10" s="153">
        <f t="shared" si="48"/>
        <v>25920</v>
      </c>
      <c r="AS10" s="153">
        <f t="shared" si="49"/>
        <v>5760</v>
      </c>
      <c r="AT10" s="153">
        <f t="shared" si="50"/>
        <v>0</v>
      </c>
      <c r="AU10" s="153">
        <f t="shared" si="51"/>
        <v>0</v>
      </c>
      <c r="AV10" s="153">
        <f t="shared" si="52"/>
        <v>0</v>
      </c>
      <c r="AW10" s="153">
        <f t="shared" si="53"/>
        <v>0</v>
      </c>
      <c r="AX10" s="153">
        <f t="shared" si="54"/>
        <v>0</v>
      </c>
      <c r="AY10" s="153">
        <f t="shared" si="55"/>
        <v>0</v>
      </c>
      <c r="AZ10" s="153">
        <f t="shared" si="56"/>
        <v>0</v>
      </c>
      <c r="BA10" s="153">
        <f t="shared" si="57"/>
        <v>0</v>
      </c>
      <c r="BB10" s="160">
        <v>0</v>
      </c>
      <c r="BC10" s="160">
        <v>0</v>
      </c>
      <c r="BD10" s="160">
        <v>0</v>
      </c>
      <c r="BE10" s="160">
        <v>0</v>
      </c>
      <c r="BF10" s="160">
        <v>0</v>
      </c>
      <c r="BG10" s="160">
        <v>0</v>
      </c>
      <c r="BH10" s="160">
        <v>0</v>
      </c>
      <c r="BI10" s="160">
        <v>0</v>
      </c>
      <c r="BJ10" s="160">
        <v>0</v>
      </c>
      <c r="BK10" s="160">
        <v>0</v>
      </c>
      <c r="BL10" s="160">
        <v>0</v>
      </c>
      <c r="BM10" s="160">
        <v>0</v>
      </c>
      <c r="BN10" s="153">
        <f t="shared" si="58"/>
        <v>31680</v>
      </c>
      <c r="BO10" s="68">
        <f t="shared" si="59"/>
        <v>0</v>
      </c>
      <c r="BP10" s="68">
        <f t="shared" si="60"/>
        <v>0</v>
      </c>
      <c r="BQ10" s="68">
        <f t="shared" si="61"/>
        <v>0</v>
      </c>
      <c r="BR10" s="68">
        <f t="shared" si="62"/>
        <v>25920</v>
      </c>
      <c r="BS10" s="68">
        <f t="shared" si="63"/>
        <v>5760</v>
      </c>
      <c r="BT10" s="68">
        <f t="shared" si="64"/>
        <v>0</v>
      </c>
      <c r="BU10" s="68">
        <f t="shared" si="65"/>
        <v>0</v>
      </c>
      <c r="BV10" s="68">
        <f t="shared" si="66"/>
        <v>0</v>
      </c>
      <c r="BW10" s="68">
        <f t="shared" si="67"/>
        <v>0</v>
      </c>
      <c r="BX10" s="68">
        <f t="shared" si="68"/>
        <v>0</v>
      </c>
      <c r="BY10" s="68">
        <f t="shared" si="69"/>
        <v>0</v>
      </c>
      <c r="BZ10" s="68">
        <f t="shared" si="70"/>
        <v>0</v>
      </c>
    </row>
    <row r="11" spans="1:78" s="81" customFormat="1" ht="13.5">
      <c r="A11" s="64" t="str">
        <f>IF(ISNUMBER(INDEX('IBM POs AP07'!$A:$A, MATCH(D11,'IBM POs AP07'!$A:$A,0),1)),"Yes","No")</f>
        <v>No</v>
      </c>
      <c r="B11" s="157" t="s">
        <v>1013</v>
      </c>
      <c r="C11" s="157" t="s">
        <v>280</v>
      </c>
      <c r="D11" s="157">
        <v>9501252591</v>
      </c>
      <c r="E11" s="157" t="s">
        <v>2041</v>
      </c>
      <c r="F11" s="157" t="s">
        <v>304</v>
      </c>
      <c r="G11" s="158">
        <v>46113</v>
      </c>
      <c r="H11" s="158">
        <v>46387</v>
      </c>
      <c r="I11" s="157" t="s">
        <v>2044</v>
      </c>
      <c r="J11" s="157" t="s">
        <v>300</v>
      </c>
      <c r="K11" s="159">
        <v>47.5</v>
      </c>
      <c r="L11" s="116"/>
      <c r="M11" s="80"/>
      <c r="N11" s="80">
        <f t="shared" si="35"/>
        <v>153</v>
      </c>
      <c r="O11" s="67">
        <f t="shared" si="71"/>
        <v>7267.5</v>
      </c>
      <c r="P11" s="68">
        <f t="shared" si="72"/>
        <v>0</v>
      </c>
      <c r="Q11" s="67">
        <f t="shared" si="73"/>
        <v>7267.5</v>
      </c>
      <c r="R11" s="66"/>
      <c r="S11" s="67">
        <f t="shared" si="74"/>
        <v>0</v>
      </c>
      <c r="T11" s="68">
        <v>0</v>
      </c>
      <c r="U11" s="67">
        <f t="shared" si="75"/>
        <v>0</v>
      </c>
      <c r="V11" s="73">
        <f t="shared" si="76"/>
        <v>7267.5</v>
      </c>
      <c r="W11" s="74" t="str">
        <f t="shared" si="42"/>
        <v/>
      </c>
      <c r="X11" s="74">
        <v>1</v>
      </c>
      <c r="Y11" s="74">
        <v>0</v>
      </c>
      <c r="Z11" s="63"/>
      <c r="AA11" s="80">
        <f t="shared" si="77"/>
        <v>1188</v>
      </c>
      <c r="AB11" s="80"/>
      <c r="AC11" s="80"/>
      <c r="AD11" s="80"/>
      <c r="AE11" s="80"/>
      <c r="AF11" s="80"/>
      <c r="AG11" s="80"/>
      <c r="AH11" s="80">
        <v>153</v>
      </c>
      <c r="AI11" s="80">
        <v>225</v>
      </c>
      <c r="AJ11" s="80">
        <v>180</v>
      </c>
      <c r="AK11" s="80">
        <v>180</v>
      </c>
      <c r="AL11" s="80">
        <v>225</v>
      </c>
      <c r="AM11" s="80">
        <v>225</v>
      </c>
      <c r="AN11" s="153">
        <f t="shared" si="44"/>
        <v>56430</v>
      </c>
      <c r="AO11" s="153">
        <f t="shared" si="45"/>
        <v>0</v>
      </c>
      <c r="AP11" s="153">
        <f t="shared" si="46"/>
        <v>0</v>
      </c>
      <c r="AQ11" s="153">
        <f t="shared" si="47"/>
        <v>0</v>
      </c>
      <c r="AR11" s="153">
        <f t="shared" si="48"/>
        <v>0</v>
      </c>
      <c r="AS11" s="153">
        <f t="shared" si="49"/>
        <v>0</v>
      </c>
      <c r="AT11" s="153">
        <f t="shared" si="50"/>
        <v>0</v>
      </c>
      <c r="AU11" s="153">
        <f t="shared" si="51"/>
        <v>7267.5</v>
      </c>
      <c r="AV11" s="153">
        <f t="shared" si="52"/>
        <v>10687.5</v>
      </c>
      <c r="AW11" s="153">
        <f t="shared" si="53"/>
        <v>8550</v>
      </c>
      <c r="AX11" s="153">
        <f t="shared" si="54"/>
        <v>8550</v>
      </c>
      <c r="AY11" s="153">
        <f t="shared" si="55"/>
        <v>10687.5</v>
      </c>
      <c r="AZ11" s="153">
        <f t="shared" si="56"/>
        <v>10687.5</v>
      </c>
      <c r="BA11" s="153">
        <f t="shared" si="57"/>
        <v>0</v>
      </c>
      <c r="BB11" s="160">
        <v>0</v>
      </c>
      <c r="BC11" s="160">
        <v>0</v>
      </c>
      <c r="BD11" s="160">
        <v>0</v>
      </c>
      <c r="BE11" s="160">
        <v>0</v>
      </c>
      <c r="BF11" s="160">
        <v>0</v>
      </c>
      <c r="BG11" s="160">
        <v>0</v>
      </c>
      <c r="BH11" s="160">
        <v>0</v>
      </c>
      <c r="BI11" s="160">
        <v>0</v>
      </c>
      <c r="BJ11" s="160">
        <v>0</v>
      </c>
      <c r="BK11" s="160">
        <v>0</v>
      </c>
      <c r="BL11" s="160">
        <v>0</v>
      </c>
      <c r="BM11" s="160">
        <v>0</v>
      </c>
      <c r="BN11" s="153">
        <f t="shared" si="58"/>
        <v>56430</v>
      </c>
      <c r="BO11" s="68">
        <f t="shared" si="59"/>
        <v>0</v>
      </c>
      <c r="BP11" s="68">
        <f t="shared" si="60"/>
        <v>0</v>
      </c>
      <c r="BQ11" s="68">
        <f t="shared" si="61"/>
        <v>0</v>
      </c>
      <c r="BR11" s="68">
        <f t="shared" si="62"/>
        <v>0</v>
      </c>
      <c r="BS11" s="68">
        <f t="shared" si="63"/>
        <v>0</v>
      </c>
      <c r="BT11" s="68">
        <f t="shared" si="64"/>
        <v>0</v>
      </c>
      <c r="BU11" s="68">
        <f t="shared" si="65"/>
        <v>7267.5</v>
      </c>
      <c r="BV11" s="68">
        <f t="shared" si="66"/>
        <v>10687.5</v>
      </c>
      <c r="BW11" s="68">
        <f t="shared" si="67"/>
        <v>8550</v>
      </c>
      <c r="BX11" s="68">
        <f t="shared" si="68"/>
        <v>8550</v>
      </c>
      <c r="BY11" s="68">
        <f t="shared" si="69"/>
        <v>10687.5</v>
      </c>
      <c r="BZ11" s="68">
        <f t="shared" si="70"/>
        <v>10687.5</v>
      </c>
    </row>
    <row r="12" spans="1:78" s="81" customFormat="1" ht="13.5">
      <c r="A12" s="64" t="str">
        <f>IF(ISNUMBER(INDEX('IBM POs AP07'!$A:$A, MATCH(D12,'IBM POs AP07'!$A:$A,0),1)),"Yes","No")</f>
        <v>No</v>
      </c>
      <c r="B12" s="157" t="s">
        <v>1013</v>
      </c>
      <c r="C12" s="157" t="s">
        <v>280</v>
      </c>
      <c r="D12" s="157">
        <v>9501252591</v>
      </c>
      <c r="E12" s="157" t="s">
        <v>2041</v>
      </c>
      <c r="F12" s="157" t="s">
        <v>304</v>
      </c>
      <c r="G12" s="158">
        <v>46113</v>
      </c>
      <c r="H12" s="158">
        <v>46387</v>
      </c>
      <c r="I12" s="157" t="s">
        <v>2045</v>
      </c>
      <c r="J12" s="157" t="s">
        <v>299</v>
      </c>
      <c r="K12" s="159">
        <v>47.5</v>
      </c>
      <c r="L12" s="116"/>
      <c r="M12" s="80"/>
      <c r="N12" s="80">
        <f t="shared" si="35"/>
        <v>0</v>
      </c>
      <c r="O12" s="67">
        <f t="shared" si="71"/>
        <v>0</v>
      </c>
      <c r="P12" s="68">
        <f t="shared" si="72"/>
        <v>0</v>
      </c>
      <c r="Q12" s="67">
        <f t="shared" si="73"/>
        <v>0</v>
      </c>
      <c r="R12" s="66"/>
      <c r="S12" s="67">
        <f t="shared" si="74"/>
        <v>0</v>
      </c>
      <c r="T12" s="68">
        <v>0</v>
      </c>
      <c r="U12" s="67">
        <f t="shared" si="75"/>
        <v>0</v>
      </c>
      <c r="V12" s="73">
        <f t="shared" si="76"/>
        <v>0</v>
      </c>
      <c r="W12" s="74" t="str">
        <f t="shared" si="42"/>
        <v/>
      </c>
      <c r="X12" s="74">
        <v>1</v>
      </c>
      <c r="Y12" s="74">
        <v>0</v>
      </c>
      <c r="Z12" s="63"/>
      <c r="AA12" s="80">
        <f t="shared" si="77"/>
        <v>585</v>
      </c>
      <c r="AB12" s="80"/>
      <c r="AC12" s="80"/>
      <c r="AD12" s="80"/>
      <c r="AE12" s="80"/>
      <c r="AF12" s="80"/>
      <c r="AG12" s="80"/>
      <c r="AH12" s="80"/>
      <c r="AI12" s="80"/>
      <c r="AJ12" s="80"/>
      <c r="AK12" s="80">
        <v>135</v>
      </c>
      <c r="AL12" s="80">
        <v>225</v>
      </c>
      <c r="AM12" s="80">
        <v>225</v>
      </c>
      <c r="AN12" s="153">
        <f t="shared" si="44"/>
        <v>27787.5</v>
      </c>
      <c r="AO12" s="153">
        <f t="shared" si="45"/>
        <v>0</v>
      </c>
      <c r="AP12" s="153">
        <f t="shared" si="46"/>
        <v>0</v>
      </c>
      <c r="AQ12" s="153">
        <f t="shared" si="47"/>
        <v>0</v>
      </c>
      <c r="AR12" s="153">
        <f t="shared" si="48"/>
        <v>0</v>
      </c>
      <c r="AS12" s="153">
        <f t="shared" si="49"/>
        <v>0</v>
      </c>
      <c r="AT12" s="153">
        <f t="shared" si="50"/>
        <v>0</v>
      </c>
      <c r="AU12" s="153">
        <f t="shared" si="51"/>
        <v>0</v>
      </c>
      <c r="AV12" s="153">
        <f t="shared" si="52"/>
        <v>0</v>
      </c>
      <c r="AW12" s="153">
        <f t="shared" si="53"/>
        <v>0</v>
      </c>
      <c r="AX12" s="153">
        <f t="shared" si="54"/>
        <v>6412.5</v>
      </c>
      <c r="AY12" s="153">
        <f t="shared" si="55"/>
        <v>10687.5</v>
      </c>
      <c r="AZ12" s="153">
        <f t="shared" si="56"/>
        <v>10687.5</v>
      </c>
      <c r="BA12" s="153">
        <f t="shared" si="57"/>
        <v>0</v>
      </c>
      <c r="BB12" s="160">
        <v>0</v>
      </c>
      <c r="BC12" s="160">
        <v>0</v>
      </c>
      <c r="BD12" s="160">
        <v>0</v>
      </c>
      <c r="BE12" s="160">
        <v>0</v>
      </c>
      <c r="BF12" s="160">
        <v>0</v>
      </c>
      <c r="BG12" s="160">
        <v>0</v>
      </c>
      <c r="BH12" s="160">
        <v>0</v>
      </c>
      <c r="BI12" s="160">
        <v>0</v>
      </c>
      <c r="BJ12" s="160">
        <v>0</v>
      </c>
      <c r="BK12" s="160">
        <v>0</v>
      </c>
      <c r="BL12" s="160">
        <v>0</v>
      </c>
      <c r="BM12" s="160">
        <v>0</v>
      </c>
      <c r="BN12" s="153">
        <f t="shared" si="58"/>
        <v>27787.5</v>
      </c>
      <c r="BO12" s="68">
        <f t="shared" si="59"/>
        <v>0</v>
      </c>
      <c r="BP12" s="68">
        <f t="shared" si="60"/>
        <v>0</v>
      </c>
      <c r="BQ12" s="68">
        <f t="shared" si="61"/>
        <v>0</v>
      </c>
      <c r="BR12" s="68">
        <f t="shared" si="62"/>
        <v>0</v>
      </c>
      <c r="BS12" s="68">
        <f t="shared" si="63"/>
        <v>0</v>
      </c>
      <c r="BT12" s="68">
        <f t="shared" si="64"/>
        <v>0</v>
      </c>
      <c r="BU12" s="68">
        <f t="shared" si="65"/>
        <v>0</v>
      </c>
      <c r="BV12" s="68">
        <f t="shared" si="66"/>
        <v>0</v>
      </c>
      <c r="BW12" s="68">
        <f t="shared" si="67"/>
        <v>0</v>
      </c>
      <c r="BX12" s="68">
        <f t="shared" si="68"/>
        <v>6412.5</v>
      </c>
      <c r="BY12" s="68">
        <f t="shared" si="69"/>
        <v>10687.5</v>
      </c>
      <c r="BZ12" s="68">
        <f t="shared" si="70"/>
        <v>10687.5</v>
      </c>
    </row>
    <row r="13" spans="1:78" s="81" customFormat="1" ht="13.5">
      <c r="A13" s="64" t="str">
        <f>IF(ISNUMBER(INDEX('IBM POs AP07'!$A:$A, MATCH(D13,'IBM POs AP07'!$A:$A,0),1)),"Yes","No")</f>
        <v>No</v>
      </c>
      <c r="B13" s="157" t="s">
        <v>1013</v>
      </c>
      <c r="C13" s="157" t="s">
        <v>118</v>
      </c>
      <c r="D13" s="157">
        <v>9501273936</v>
      </c>
      <c r="E13" s="157" t="s">
        <v>2046</v>
      </c>
      <c r="F13" s="157" t="s">
        <v>138</v>
      </c>
      <c r="G13" s="158">
        <v>46113</v>
      </c>
      <c r="H13" s="158">
        <v>46203</v>
      </c>
      <c r="I13" s="157" t="s">
        <v>2047</v>
      </c>
      <c r="J13" s="157" t="s">
        <v>57</v>
      </c>
      <c r="K13" s="159">
        <v>87</v>
      </c>
      <c r="L13" s="116"/>
      <c r="M13" s="80"/>
      <c r="N13" s="80">
        <f t="shared" si="35"/>
        <v>18</v>
      </c>
      <c r="O13" s="67">
        <f t="shared" si="71"/>
        <v>1566</v>
      </c>
      <c r="P13" s="68">
        <f t="shared" si="72"/>
        <v>0</v>
      </c>
      <c r="Q13" s="67">
        <f t="shared" si="73"/>
        <v>1566</v>
      </c>
      <c r="R13" s="66"/>
      <c r="S13" s="67">
        <f t="shared" si="74"/>
        <v>0</v>
      </c>
      <c r="T13" s="68">
        <v>0</v>
      </c>
      <c r="U13" s="67">
        <f t="shared" si="75"/>
        <v>0</v>
      </c>
      <c r="V13" s="73">
        <f t="shared" si="76"/>
        <v>1566</v>
      </c>
      <c r="W13" s="74" t="str">
        <f t="shared" si="42"/>
        <v/>
      </c>
      <c r="X13" s="74">
        <v>1</v>
      </c>
      <c r="Y13" s="74">
        <v>0</v>
      </c>
      <c r="Z13" s="63"/>
      <c r="AA13" s="80">
        <f t="shared" si="77"/>
        <v>387</v>
      </c>
      <c r="AB13" s="80"/>
      <c r="AC13" s="80"/>
      <c r="AD13" s="80"/>
      <c r="AE13" s="80">
        <v>0</v>
      </c>
      <c r="AF13" s="80">
        <v>171</v>
      </c>
      <c r="AG13" s="80">
        <v>198</v>
      </c>
      <c r="AH13" s="80">
        <v>18</v>
      </c>
      <c r="AI13" s="80"/>
      <c r="AJ13" s="80"/>
      <c r="AK13" s="80"/>
      <c r="AL13" s="80"/>
      <c r="AM13" s="80"/>
      <c r="AN13" s="153">
        <f t="shared" si="44"/>
        <v>33669</v>
      </c>
      <c r="AO13" s="153">
        <f t="shared" si="45"/>
        <v>0</v>
      </c>
      <c r="AP13" s="153">
        <f t="shared" si="46"/>
        <v>0</v>
      </c>
      <c r="AQ13" s="153">
        <f t="shared" si="47"/>
        <v>0</v>
      </c>
      <c r="AR13" s="153">
        <f t="shared" si="48"/>
        <v>0</v>
      </c>
      <c r="AS13" s="153">
        <f t="shared" si="49"/>
        <v>14877</v>
      </c>
      <c r="AT13" s="153">
        <f t="shared" si="50"/>
        <v>17226</v>
      </c>
      <c r="AU13" s="153">
        <f t="shared" si="51"/>
        <v>1566</v>
      </c>
      <c r="AV13" s="153">
        <f t="shared" si="52"/>
        <v>0</v>
      </c>
      <c r="AW13" s="153">
        <f t="shared" si="53"/>
        <v>0</v>
      </c>
      <c r="AX13" s="153">
        <f t="shared" si="54"/>
        <v>0</v>
      </c>
      <c r="AY13" s="153">
        <f t="shared" si="55"/>
        <v>0</v>
      </c>
      <c r="AZ13" s="153">
        <f t="shared" si="56"/>
        <v>0</v>
      </c>
      <c r="BA13" s="153">
        <f t="shared" si="57"/>
        <v>0</v>
      </c>
      <c r="BB13" s="160">
        <v>0</v>
      </c>
      <c r="BC13" s="160">
        <v>0</v>
      </c>
      <c r="BD13" s="160">
        <v>0</v>
      </c>
      <c r="BE13" s="160">
        <v>0</v>
      </c>
      <c r="BF13" s="160">
        <v>0</v>
      </c>
      <c r="BG13" s="160">
        <v>0</v>
      </c>
      <c r="BH13" s="160">
        <v>0</v>
      </c>
      <c r="BI13" s="160">
        <v>0</v>
      </c>
      <c r="BJ13" s="160">
        <v>0</v>
      </c>
      <c r="BK13" s="160">
        <v>0</v>
      </c>
      <c r="BL13" s="160">
        <v>0</v>
      </c>
      <c r="BM13" s="160">
        <v>0</v>
      </c>
      <c r="BN13" s="153">
        <f t="shared" si="58"/>
        <v>33669</v>
      </c>
      <c r="BO13" s="68">
        <f t="shared" si="59"/>
        <v>0</v>
      </c>
      <c r="BP13" s="68">
        <f t="shared" si="60"/>
        <v>0</v>
      </c>
      <c r="BQ13" s="68">
        <f t="shared" si="61"/>
        <v>0</v>
      </c>
      <c r="BR13" s="68">
        <f t="shared" si="62"/>
        <v>0</v>
      </c>
      <c r="BS13" s="68">
        <f t="shared" si="63"/>
        <v>14877</v>
      </c>
      <c r="BT13" s="68">
        <f t="shared" si="64"/>
        <v>17226</v>
      </c>
      <c r="BU13" s="68">
        <f t="shared" si="65"/>
        <v>1566</v>
      </c>
      <c r="BV13" s="68">
        <f t="shared" si="66"/>
        <v>0</v>
      </c>
      <c r="BW13" s="68">
        <f t="shared" si="67"/>
        <v>0</v>
      </c>
      <c r="BX13" s="68">
        <f t="shared" si="68"/>
        <v>0</v>
      </c>
      <c r="BY13" s="68">
        <f t="shared" si="69"/>
        <v>0</v>
      </c>
      <c r="BZ13" s="68">
        <f t="shared" si="70"/>
        <v>0</v>
      </c>
    </row>
    <row r="14" spans="1:78" s="81" customFormat="1" ht="13.5">
      <c r="A14" s="64" t="str">
        <f>IF(ISNUMBER(INDEX('IBM POs AP07'!$A:$A, MATCH(D14,'IBM POs AP07'!$A:$A,0),1)),"Yes","No")</f>
        <v>No</v>
      </c>
      <c r="B14" s="157" t="s">
        <v>1013</v>
      </c>
      <c r="C14" s="157" t="s">
        <v>118</v>
      </c>
      <c r="D14" s="157">
        <v>9501274181</v>
      </c>
      <c r="E14" s="157" t="s">
        <v>2046</v>
      </c>
      <c r="F14" s="157" t="s">
        <v>138</v>
      </c>
      <c r="G14" s="158">
        <v>46113</v>
      </c>
      <c r="H14" s="158">
        <v>46203</v>
      </c>
      <c r="I14" s="157" t="s">
        <v>2048</v>
      </c>
      <c r="J14" s="157" t="s">
        <v>139</v>
      </c>
      <c r="K14" s="159">
        <v>47.5</v>
      </c>
      <c r="L14" s="116"/>
      <c r="M14" s="80"/>
      <c r="N14" s="80">
        <f t="shared" si="35"/>
        <v>18</v>
      </c>
      <c r="O14" s="67">
        <f t="shared" si="71"/>
        <v>855</v>
      </c>
      <c r="P14" s="68">
        <f t="shared" si="72"/>
        <v>0</v>
      </c>
      <c r="Q14" s="67">
        <f t="shared" si="73"/>
        <v>855</v>
      </c>
      <c r="R14" s="66"/>
      <c r="S14" s="67">
        <f t="shared" si="74"/>
        <v>0</v>
      </c>
      <c r="T14" s="68">
        <v>0</v>
      </c>
      <c r="U14" s="67">
        <f t="shared" si="75"/>
        <v>0</v>
      </c>
      <c r="V14" s="73">
        <f t="shared" si="76"/>
        <v>855</v>
      </c>
      <c r="W14" s="74" t="str">
        <f t="shared" si="42"/>
        <v/>
      </c>
      <c r="X14" s="74">
        <v>1</v>
      </c>
      <c r="Y14" s="74">
        <v>0</v>
      </c>
      <c r="Z14" s="63"/>
      <c r="AA14" s="80">
        <f t="shared" si="77"/>
        <v>234</v>
      </c>
      <c r="AB14" s="80"/>
      <c r="AC14" s="80"/>
      <c r="AD14" s="80"/>
      <c r="AE14" s="80"/>
      <c r="AF14" s="80"/>
      <c r="AG14" s="80">
        <v>216</v>
      </c>
      <c r="AH14" s="80">
        <v>18</v>
      </c>
      <c r="AI14" s="80"/>
      <c r="AJ14" s="80"/>
      <c r="AK14" s="80"/>
      <c r="AL14" s="80"/>
      <c r="AM14" s="80"/>
      <c r="AN14" s="153">
        <f t="shared" si="44"/>
        <v>11115</v>
      </c>
      <c r="AO14" s="153">
        <f t="shared" si="45"/>
        <v>0</v>
      </c>
      <c r="AP14" s="153">
        <f t="shared" si="46"/>
        <v>0</v>
      </c>
      <c r="AQ14" s="153">
        <f t="shared" si="47"/>
        <v>0</v>
      </c>
      <c r="AR14" s="153">
        <f t="shared" si="48"/>
        <v>0</v>
      </c>
      <c r="AS14" s="153">
        <f t="shared" si="49"/>
        <v>0</v>
      </c>
      <c r="AT14" s="153">
        <f t="shared" si="50"/>
        <v>10260</v>
      </c>
      <c r="AU14" s="153">
        <f t="shared" si="51"/>
        <v>855</v>
      </c>
      <c r="AV14" s="153">
        <f t="shared" si="52"/>
        <v>0</v>
      </c>
      <c r="AW14" s="153">
        <f t="shared" si="53"/>
        <v>0</v>
      </c>
      <c r="AX14" s="153">
        <f t="shared" si="54"/>
        <v>0</v>
      </c>
      <c r="AY14" s="153">
        <f t="shared" si="55"/>
        <v>0</v>
      </c>
      <c r="AZ14" s="153">
        <f t="shared" si="56"/>
        <v>0</v>
      </c>
      <c r="BA14" s="153">
        <f t="shared" si="57"/>
        <v>0</v>
      </c>
      <c r="BB14" s="160">
        <v>0</v>
      </c>
      <c r="BC14" s="160">
        <v>0</v>
      </c>
      <c r="BD14" s="160">
        <v>0</v>
      </c>
      <c r="BE14" s="160">
        <v>0</v>
      </c>
      <c r="BF14" s="160">
        <v>0</v>
      </c>
      <c r="BG14" s="160">
        <v>0</v>
      </c>
      <c r="BH14" s="160">
        <v>0</v>
      </c>
      <c r="BI14" s="160">
        <v>0</v>
      </c>
      <c r="BJ14" s="160">
        <v>0</v>
      </c>
      <c r="BK14" s="160">
        <v>0</v>
      </c>
      <c r="BL14" s="160">
        <v>0</v>
      </c>
      <c r="BM14" s="160">
        <v>0</v>
      </c>
      <c r="BN14" s="153">
        <f t="shared" si="58"/>
        <v>11115</v>
      </c>
      <c r="BO14" s="68">
        <f t="shared" si="59"/>
        <v>0</v>
      </c>
      <c r="BP14" s="68">
        <f t="shared" si="60"/>
        <v>0</v>
      </c>
      <c r="BQ14" s="68">
        <f t="shared" si="61"/>
        <v>0</v>
      </c>
      <c r="BR14" s="68">
        <f t="shared" si="62"/>
        <v>0</v>
      </c>
      <c r="BS14" s="68">
        <f t="shared" si="63"/>
        <v>0</v>
      </c>
      <c r="BT14" s="68">
        <f t="shared" si="64"/>
        <v>10260</v>
      </c>
      <c r="BU14" s="68">
        <f t="shared" si="65"/>
        <v>855</v>
      </c>
      <c r="BV14" s="68">
        <f t="shared" si="66"/>
        <v>0</v>
      </c>
      <c r="BW14" s="68">
        <f t="shared" si="67"/>
        <v>0</v>
      </c>
      <c r="BX14" s="68">
        <f t="shared" si="68"/>
        <v>0</v>
      </c>
      <c r="BY14" s="68">
        <f t="shared" si="69"/>
        <v>0</v>
      </c>
      <c r="BZ14" s="68">
        <f t="shared" si="70"/>
        <v>0</v>
      </c>
    </row>
    <row r="15" spans="1:78" s="81" customFormat="1" ht="13.5">
      <c r="A15" s="64" t="str">
        <f>IF(ISNUMBER(INDEX('IBM POs AP07'!$A:$A, MATCH(D15,'IBM POs AP07'!$A:$A,0),1)),"Yes","No")</f>
        <v>No</v>
      </c>
      <c r="B15" s="157" t="s">
        <v>1013</v>
      </c>
      <c r="C15" s="157" t="s">
        <v>118</v>
      </c>
      <c r="D15" s="157">
        <v>9501182078</v>
      </c>
      <c r="E15" s="157" t="s">
        <v>2049</v>
      </c>
      <c r="F15" s="157" t="s">
        <v>136</v>
      </c>
      <c r="G15" s="158">
        <v>46113</v>
      </c>
      <c r="H15" s="158">
        <v>46203</v>
      </c>
      <c r="I15" s="157" t="s">
        <v>2050</v>
      </c>
      <c r="J15" s="157" t="s">
        <v>137</v>
      </c>
      <c r="K15" s="159">
        <v>61.75</v>
      </c>
      <c r="L15" s="116"/>
      <c r="M15" s="80"/>
      <c r="N15" s="80">
        <f t="shared" si="35"/>
        <v>18</v>
      </c>
      <c r="O15" s="67">
        <f t="shared" si="71"/>
        <v>1111.5</v>
      </c>
      <c r="P15" s="68">
        <f t="shared" si="72"/>
        <v>0</v>
      </c>
      <c r="Q15" s="67">
        <f t="shared" si="73"/>
        <v>1111.5</v>
      </c>
      <c r="R15" s="66"/>
      <c r="S15" s="67">
        <f t="shared" si="74"/>
        <v>0</v>
      </c>
      <c r="T15" s="68">
        <v>0</v>
      </c>
      <c r="U15" s="67">
        <f t="shared" si="75"/>
        <v>0</v>
      </c>
      <c r="V15" s="73">
        <f t="shared" si="76"/>
        <v>1111.5</v>
      </c>
      <c r="W15" s="74" t="str">
        <f t="shared" si="42"/>
        <v/>
      </c>
      <c r="X15" s="74">
        <v>1</v>
      </c>
      <c r="Y15" s="74">
        <v>0</v>
      </c>
      <c r="Z15" s="63"/>
      <c r="AA15" s="80">
        <f t="shared" si="77"/>
        <v>558</v>
      </c>
      <c r="AB15" s="80"/>
      <c r="AC15" s="80"/>
      <c r="AD15" s="80"/>
      <c r="AE15" s="80">
        <v>135</v>
      </c>
      <c r="AF15" s="80">
        <v>180</v>
      </c>
      <c r="AG15" s="80">
        <v>225</v>
      </c>
      <c r="AH15" s="80">
        <v>18</v>
      </c>
      <c r="AI15" s="80"/>
      <c r="AJ15" s="80"/>
      <c r="AK15" s="80"/>
      <c r="AL15" s="80"/>
      <c r="AM15" s="80"/>
      <c r="AN15" s="153">
        <f t="shared" si="44"/>
        <v>34456.5</v>
      </c>
      <c r="AO15" s="153">
        <f t="shared" si="45"/>
        <v>0</v>
      </c>
      <c r="AP15" s="153">
        <f t="shared" si="46"/>
        <v>0</v>
      </c>
      <c r="AQ15" s="153">
        <f t="shared" si="47"/>
        <v>0</v>
      </c>
      <c r="AR15" s="153">
        <f t="shared" si="48"/>
        <v>8336.25</v>
      </c>
      <c r="AS15" s="153">
        <f t="shared" si="49"/>
        <v>11115</v>
      </c>
      <c r="AT15" s="153">
        <f t="shared" si="50"/>
        <v>13893.75</v>
      </c>
      <c r="AU15" s="153">
        <f t="shared" si="51"/>
        <v>1111.5</v>
      </c>
      <c r="AV15" s="153">
        <f t="shared" si="52"/>
        <v>0</v>
      </c>
      <c r="AW15" s="153">
        <f t="shared" si="53"/>
        <v>0</v>
      </c>
      <c r="AX15" s="153">
        <f t="shared" si="54"/>
        <v>0</v>
      </c>
      <c r="AY15" s="153">
        <f t="shared" si="55"/>
        <v>0</v>
      </c>
      <c r="AZ15" s="153">
        <f t="shared" si="56"/>
        <v>0</v>
      </c>
      <c r="BA15" s="153">
        <f t="shared" si="57"/>
        <v>0</v>
      </c>
      <c r="BB15" s="160">
        <v>0</v>
      </c>
      <c r="BC15" s="160">
        <v>0</v>
      </c>
      <c r="BD15" s="160">
        <v>0</v>
      </c>
      <c r="BE15" s="160">
        <v>0</v>
      </c>
      <c r="BF15" s="160">
        <v>0</v>
      </c>
      <c r="BG15" s="160">
        <v>0</v>
      </c>
      <c r="BH15" s="160">
        <v>0</v>
      </c>
      <c r="BI15" s="160">
        <v>0</v>
      </c>
      <c r="BJ15" s="160">
        <v>0</v>
      </c>
      <c r="BK15" s="160">
        <v>0</v>
      </c>
      <c r="BL15" s="160">
        <v>0</v>
      </c>
      <c r="BM15" s="160">
        <v>0</v>
      </c>
      <c r="BN15" s="153">
        <f t="shared" si="58"/>
        <v>34456.5</v>
      </c>
      <c r="BO15" s="68">
        <f t="shared" si="59"/>
        <v>0</v>
      </c>
      <c r="BP15" s="68">
        <f t="shared" si="60"/>
        <v>0</v>
      </c>
      <c r="BQ15" s="68">
        <f t="shared" si="61"/>
        <v>0</v>
      </c>
      <c r="BR15" s="68">
        <f t="shared" si="62"/>
        <v>8336.25</v>
      </c>
      <c r="BS15" s="68">
        <f t="shared" si="63"/>
        <v>11115</v>
      </c>
      <c r="BT15" s="68">
        <f t="shared" si="64"/>
        <v>13893.75</v>
      </c>
      <c r="BU15" s="68">
        <f t="shared" si="65"/>
        <v>1111.5</v>
      </c>
      <c r="BV15" s="68">
        <f t="shared" si="66"/>
        <v>0</v>
      </c>
      <c r="BW15" s="68">
        <f t="shared" si="67"/>
        <v>0</v>
      </c>
      <c r="BX15" s="68">
        <f t="shared" si="68"/>
        <v>0</v>
      </c>
      <c r="BY15" s="68">
        <f t="shared" si="69"/>
        <v>0</v>
      </c>
      <c r="BZ15" s="68">
        <f t="shared" si="70"/>
        <v>0</v>
      </c>
    </row>
    <row r="16" spans="1:78" s="81" customFormat="1" ht="13.5">
      <c r="A16" s="64" t="str">
        <f>IF(ISNUMBER(INDEX('IBM POs AP07'!$A:$A, MATCH(D16,'IBM POs AP07'!$A:$A,0),1)),"Yes","No")</f>
        <v>No</v>
      </c>
      <c r="B16" s="157" t="s">
        <v>1013</v>
      </c>
      <c r="C16" s="157" t="s">
        <v>118</v>
      </c>
      <c r="D16" s="157">
        <v>9501276525</v>
      </c>
      <c r="E16" s="157" t="s">
        <v>2051</v>
      </c>
      <c r="F16" s="157" t="s">
        <v>140</v>
      </c>
      <c r="G16" s="158">
        <v>46113</v>
      </c>
      <c r="H16" s="158">
        <v>46203</v>
      </c>
      <c r="I16" s="157" t="s">
        <v>2052</v>
      </c>
      <c r="J16" s="157" t="s">
        <v>141</v>
      </c>
      <c r="K16" s="159">
        <v>31.5</v>
      </c>
      <c r="L16" s="116"/>
      <c r="M16" s="80"/>
      <c r="N16" s="80">
        <f t="shared" si="35"/>
        <v>18</v>
      </c>
      <c r="O16" s="67">
        <f t="shared" si="71"/>
        <v>567</v>
      </c>
      <c r="P16" s="68">
        <f t="shared" si="72"/>
        <v>0</v>
      </c>
      <c r="Q16" s="67">
        <f t="shared" si="73"/>
        <v>567</v>
      </c>
      <c r="R16" s="66"/>
      <c r="S16" s="67">
        <f t="shared" si="74"/>
        <v>0</v>
      </c>
      <c r="T16" s="68">
        <v>0</v>
      </c>
      <c r="U16" s="67">
        <f t="shared" si="75"/>
        <v>0</v>
      </c>
      <c r="V16" s="73">
        <f t="shared" si="76"/>
        <v>567</v>
      </c>
      <c r="W16" s="74" t="str">
        <f t="shared" si="42"/>
        <v/>
      </c>
      <c r="X16" s="74">
        <v>1</v>
      </c>
      <c r="Y16" s="74">
        <v>0</v>
      </c>
      <c r="Z16" s="63"/>
      <c r="AA16" s="80">
        <f t="shared" si="77"/>
        <v>423</v>
      </c>
      <c r="AB16" s="80"/>
      <c r="AC16" s="80"/>
      <c r="AD16" s="80"/>
      <c r="AE16" s="80"/>
      <c r="AF16" s="80">
        <v>180</v>
      </c>
      <c r="AG16" s="80">
        <v>225</v>
      </c>
      <c r="AH16" s="80">
        <v>18</v>
      </c>
      <c r="AI16" s="80"/>
      <c r="AJ16" s="80"/>
      <c r="AK16" s="80"/>
      <c r="AL16" s="80"/>
      <c r="AM16" s="80"/>
      <c r="AN16" s="153">
        <f t="shared" si="44"/>
        <v>13324.5</v>
      </c>
      <c r="AO16" s="153">
        <f t="shared" si="45"/>
        <v>0</v>
      </c>
      <c r="AP16" s="153">
        <f t="shared" si="46"/>
        <v>0</v>
      </c>
      <c r="AQ16" s="153">
        <f t="shared" si="47"/>
        <v>0</v>
      </c>
      <c r="AR16" s="153">
        <f t="shared" si="48"/>
        <v>0</v>
      </c>
      <c r="AS16" s="153">
        <f t="shared" si="49"/>
        <v>5670</v>
      </c>
      <c r="AT16" s="153">
        <f t="shared" si="50"/>
        <v>7087.5</v>
      </c>
      <c r="AU16" s="153">
        <f t="shared" si="51"/>
        <v>567</v>
      </c>
      <c r="AV16" s="153">
        <f t="shared" si="52"/>
        <v>0</v>
      </c>
      <c r="AW16" s="153">
        <f t="shared" si="53"/>
        <v>0</v>
      </c>
      <c r="AX16" s="153">
        <f t="shared" si="54"/>
        <v>0</v>
      </c>
      <c r="AY16" s="153">
        <f t="shared" si="55"/>
        <v>0</v>
      </c>
      <c r="AZ16" s="153">
        <f t="shared" si="56"/>
        <v>0</v>
      </c>
      <c r="BA16" s="153">
        <f t="shared" si="57"/>
        <v>0</v>
      </c>
      <c r="BB16" s="160">
        <v>0</v>
      </c>
      <c r="BC16" s="160">
        <v>0</v>
      </c>
      <c r="BD16" s="160">
        <v>0</v>
      </c>
      <c r="BE16" s="160">
        <v>0</v>
      </c>
      <c r="BF16" s="160">
        <v>0</v>
      </c>
      <c r="BG16" s="160">
        <v>0</v>
      </c>
      <c r="BH16" s="160">
        <v>0</v>
      </c>
      <c r="BI16" s="160">
        <v>0</v>
      </c>
      <c r="BJ16" s="160">
        <v>0</v>
      </c>
      <c r="BK16" s="160">
        <v>0</v>
      </c>
      <c r="BL16" s="160">
        <v>0</v>
      </c>
      <c r="BM16" s="160">
        <v>0</v>
      </c>
      <c r="BN16" s="153">
        <f t="shared" si="58"/>
        <v>13324.5</v>
      </c>
      <c r="BO16" s="68">
        <f t="shared" si="59"/>
        <v>0</v>
      </c>
      <c r="BP16" s="68">
        <f t="shared" si="60"/>
        <v>0</v>
      </c>
      <c r="BQ16" s="68">
        <f t="shared" si="61"/>
        <v>0</v>
      </c>
      <c r="BR16" s="68">
        <f t="shared" si="62"/>
        <v>0</v>
      </c>
      <c r="BS16" s="68">
        <f t="shared" si="63"/>
        <v>5670</v>
      </c>
      <c r="BT16" s="68">
        <f t="shared" si="64"/>
        <v>7087.5</v>
      </c>
      <c r="BU16" s="68">
        <f t="shared" si="65"/>
        <v>567</v>
      </c>
      <c r="BV16" s="68">
        <f t="shared" si="66"/>
        <v>0</v>
      </c>
      <c r="BW16" s="68">
        <f t="shared" si="67"/>
        <v>0</v>
      </c>
      <c r="BX16" s="68">
        <f t="shared" si="68"/>
        <v>0</v>
      </c>
      <c r="BY16" s="68">
        <f t="shared" si="69"/>
        <v>0</v>
      </c>
      <c r="BZ16" s="68">
        <f t="shared" si="70"/>
        <v>0</v>
      </c>
    </row>
    <row r="17" spans="1:78" s="81" customFormat="1" ht="13.5">
      <c r="A17" s="64" t="str">
        <f>IF(ISNUMBER(INDEX('IBM POs AP07'!$A:$A, MATCH(D17,'IBM POs AP07'!$A:$A,0),1)),"Yes","No")</f>
        <v>No</v>
      </c>
      <c r="B17" s="157" t="s">
        <v>1013</v>
      </c>
      <c r="C17" s="157" t="s">
        <v>118</v>
      </c>
      <c r="D17" s="157">
        <v>9501276525</v>
      </c>
      <c r="E17" s="157" t="s">
        <v>2051</v>
      </c>
      <c r="F17" s="157" t="s">
        <v>140</v>
      </c>
      <c r="G17" s="158">
        <v>46113</v>
      </c>
      <c r="H17" s="158">
        <v>46203</v>
      </c>
      <c r="I17" s="157" t="s">
        <v>2053</v>
      </c>
      <c r="J17" s="157" t="s">
        <v>142</v>
      </c>
      <c r="K17" s="159">
        <v>31.5</v>
      </c>
      <c r="L17" s="116"/>
      <c r="M17" s="80"/>
      <c r="N17" s="80">
        <f t="shared" si="35"/>
        <v>18</v>
      </c>
      <c r="O17" s="67">
        <f t="shared" si="71"/>
        <v>567</v>
      </c>
      <c r="P17" s="68">
        <f t="shared" si="72"/>
        <v>0</v>
      </c>
      <c r="Q17" s="67">
        <f t="shared" si="73"/>
        <v>567</v>
      </c>
      <c r="R17" s="66"/>
      <c r="S17" s="67">
        <f t="shared" si="74"/>
        <v>0</v>
      </c>
      <c r="T17" s="68">
        <v>0</v>
      </c>
      <c r="U17" s="67">
        <f t="shared" si="75"/>
        <v>0</v>
      </c>
      <c r="V17" s="73">
        <f t="shared" si="76"/>
        <v>567</v>
      </c>
      <c r="W17" s="74" t="str">
        <f t="shared" si="42"/>
        <v/>
      </c>
      <c r="X17" s="74">
        <v>1</v>
      </c>
      <c r="Y17" s="74">
        <v>0</v>
      </c>
      <c r="Z17" s="63"/>
      <c r="AA17" s="80">
        <f t="shared" si="77"/>
        <v>342</v>
      </c>
      <c r="AB17" s="80"/>
      <c r="AC17" s="80"/>
      <c r="AD17" s="80"/>
      <c r="AE17" s="80"/>
      <c r="AF17" s="80">
        <v>99</v>
      </c>
      <c r="AG17" s="80">
        <v>225</v>
      </c>
      <c r="AH17" s="80">
        <v>18</v>
      </c>
      <c r="AI17" s="80"/>
      <c r="AJ17" s="80"/>
      <c r="AK17" s="80"/>
      <c r="AL17" s="80"/>
      <c r="AM17" s="80"/>
      <c r="AN17" s="153">
        <f t="shared" si="44"/>
        <v>10773</v>
      </c>
      <c r="AO17" s="153">
        <f t="shared" si="45"/>
        <v>0</v>
      </c>
      <c r="AP17" s="153">
        <f t="shared" si="46"/>
        <v>0</v>
      </c>
      <c r="AQ17" s="153">
        <f t="shared" si="47"/>
        <v>0</v>
      </c>
      <c r="AR17" s="153">
        <f t="shared" si="48"/>
        <v>0</v>
      </c>
      <c r="AS17" s="153">
        <f t="shared" si="49"/>
        <v>3118.5</v>
      </c>
      <c r="AT17" s="153">
        <f t="shared" si="50"/>
        <v>7087.5</v>
      </c>
      <c r="AU17" s="153">
        <f t="shared" si="51"/>
        <v>567</v>
      </c>
      <c r="AV17" s="153">
        <f t="shared" si="52"/>
        <v>0</v>
      </c>
      <c r="AW17" s="153">
        <f t="shared" si="53"/>
        <v>0</v>
      </c>
      <c r="AX17" s="153">
        <f t="shared" si="54"/>
        <v>0</v>
      </c>
      <c r="AY17" s="153">
        <f t="shared" si="55"/>
        <v>0</v>
      </c>
      <c r="AZ17" s="153">
        <f t="shared" si="56"/>
        <v>0</v>
      </c>
      <c r="BA17" s="153">
        <f t="shared" si="57"/>
        <v>0</v>
      </c>
      <c r="BB17" s="160">
        <v>0</v>
      </c>
      <c r="BC17" s="160">
        <v>0</v>
      </c>
      <c r="BD17" s="160">
        <v>0</v>
      </c>
      <c r="BE17" s="160">
        <v>0</v>
      </c>
      <c r="BF17" s="160">
        <v>0</v>
      </c>
      <c r="BG17" s="160">
        <v>0</v>
      </c>
      <c r="BH17" s="160">
        <v>0</v>
      </c>
      <c r="BI17" s="160">
        <v>0</v>
      </c>
      <c r="BJ17" s="160">
        <v>0</v>
      </c>
      <c r="BK17" s="160">
        <v>0</v>
      </c>
      <c r="BL17" s="160">
        <v>0</v>
      </c>
      <c r="BM17" s="160">
        <v>0</v>
      </c>
      <c r="BN17" s="153">
        <f t="shared" si="58"/>
        <v>10773</v>
      </c>
      <c r="BO17" s="68">
        <f t="shared" si="59"/>
        <v>0</v>
      </c>
      <c r="BP17" s="68">
        <f t="shared" si="60"/>
        <v>0</v>
      </c>
      <c r="BQ17" s="68">
        <f t="shared" si="61"/>
        <v>0</v>
      </c>
      <c r="BR17" s="68">
        <f t="shared" si="62"/>
        <v>0</v>
      </c>
      <c r="BS17" s="68">
        <f t="shared" si="63"/>
        <v>3118.5</v>
      </c>
      <c r="BT17" s="68">
        <f t="shared" si="64"/>
        <v>7087.5</v>
      </c>
      <c r="BU17" s="68">
        <f t="shared" si="65"/>
        <v>567</v>
      </c>
      <c r="BV17" s="68">
        <f t="shared" si="66"/>
        <v>0</v>
      </c>
      <c r="BW17" s="68">
        <f t="shared" si="67"/>
        <v>0</v>
      </c>
      <c r="BX17" s="68">
        <f t="shared" si="68"/>
        <v>0</v>
      </c>
      <c r="BY17" s="68">
        <f t="shared" si="69"/>
        <v>0</v>
      </c>
      <c r="BZ17" s="68">
        <f t="shared" si="70"/>
        <v>0</v>
      </c>
    </row>
    <row r="18" spans="1:78" s="81" customFormat="1" ht="13.5">
      <c r="A18" s="64" t="str">
        <f>IF(ISNUMBER(INDEX('IBM POs AP07'!$A:$A, MATCH(D18,'IBM POs AP07'!$A:$A,0),1)),"Yes","No")</f>
        <v>No</v>
      </c>
      <c r="B18" s="157" t="s">
        <v>1013</v>
      </c>
      <c r="C18" s="157" t="s">
        <v>118</v>
      </c>
      <c r="D18" s="157">
        <v>9501285236</v>
      </c>
      <c r="E18" s="157" t="s">
        <v>2051</v>
      </c>
      <c r="F18" s="157" t="s">
        <v>140</v>
      </c>
      <c r="G18" s="158">
        <v>46113</v>
      </c>
      <c r="H18" s="158">
        <v>46203</v>
      </c>
      <c r="I18" s="157" t="s">
        <v>2054</v>
      </c>
      <c r="J18" s="157" t="s">
        <v>143</v>
      </c>
      <c r="K18" s="159">
        <v>31.5</v>
      </c>
      <c r="L18" s="116"/>
      <c r="M18" s="80"/>
      <c r="N18" s="80">
        <f t="shared" si="35"/>
        <v>18</v>
      </c>
      <c r="O18" s="67">
        <f t="shared" si="71"/>
        <v>567</v>
      </c>
      <c r="P18" s="68">
        <f t="shared" si="72"/>
        <v>0</v>
      </c>
      <c r="Q18" s="67">
        <f t="shared" si="73"/>
        <v>567</v>
      </c>
      <c r="R18" s="66"/>
      <c r="S18" s="67">
        <f t="shared" si="74"/>
        <v>0</v>
      </c>
      <c r="T18" s="68">
        <v>0</v>
      </c>
      <c r="U18" s="67">
        <f t="shared" si="75"/>
        <v>0</v>
      </c>
      <c r="V18" s="73">
        <f t="shared" si="76"/>
        <v>567</v>
      </c>
      <c r="W18" s="74" t="str">
        <f t="shared" si="42"/>
        <v/>
      </c>
      <c r="X18" s="74">
        <v>1</v>
      </c>
      <c r="Y18" s="74">
        <v>0</v>
      </c>
      <c r="Z18" s="63"/>
      <c r="AA18" s="80">
        <f t="shared" si="77"/>
        <v>423</v>
      </c>
      <c r="AB18" s="80"/>
      <c r="AC18" s="80"/>
      <c r="AD18" s="80"/>
      <c r="AE18" s="80"/>
      <c r="AF18" s="80">
        <v>180</v>
      </c>
      <c r="AG18" s="80">
        <v>225</v>
      </c>
      <c r="AH18" s="80">
        <v>18</v>
      </c>
      <c r="AI18" s="80"/>
      <c r="AJ18" s="80"/>
      <c r="AK18" s="80"/>
      <c r="AL18" s="80"/>
      <c r="AM18" s="80"/>
      <c r="AN18" s="153">
        <f t="shared" si="44"/>
        <v>13324.5</v>
      </c>
      <c r="AO18" s="153">
        <f t="shared" si="45"/>
        <v>0</v>
      </c>
      <c r="AP18" s="153">
        <f t="shared" si="46"/>
        <v>0</v>
      </c>
      <c r="AQ18" s="153">
        <f t="shared" si="47"/>
        <v>0</v>
      </c>
      <c r="AR18" s="153">
        <f t="shared" si="48"/>
        <v>0</v>
      </c>
      <c r="AS18" s="153">
        <f t="shared" si="49"/>
        <v>5670</v>
      </c>
      <c r="AT18" s="153">
        <f t="shared" si="50"/>
        <v>7087.5</v>
      </c>
      <c r="AU18" s="153">
        <f t="shared" si="51"/>
        <v>567</v>
      </c>
      <c r="AV18" s="153">
        <f t="shared" si="52"/>
        <v>0</v>
      </c>
      <c r="AW18" s="153">
        <f t="shared" si="53"/>
        <v>0</v>
      </c>
      <c r="AX18" s="153">
        <f t="shared" si="54"/>
        <v>0</v>
      </c>
      <c r="AY18" s="153">
        <f t="shared" si="55"/>
        <v>0</v>
      </c>
      <c r="AZ18" s="153">
        <f t="shared" si="56"/>
        <v>0</v>
      </c>
      <c r="BA18" s="153">
        <f t="shared" si="57"/>
        <v>0</v>
      </c>
      <c r="BB18" s="160">
        <v>0</v>
      </c>
      <c r="BC18" s="160">
        <v>0</v>
      </c>
      <c r="BD18" s="160">
        <v>0</v>
      </c>
      <c r="BE18" s="160">
        <v>0</v>
      </c>
      <c r="BF18" s="160">
        <v>0</v>
      </c>
      <c r="BG18" s="160">
        <v>0</v>
      </c>
      <c r="BH18" s="160">
        <v>0</v>
      </c>
      <c r="BI18" s="160">
        <v>0</v>
      </c>
      <c r="BJ18" s="160">
        <v>0</v>
      </c>
      <c r="BK18" s="160">
        <v>0</v>
      </c>
      <c r="BL18" s="160">
        <v>0</v>
      </c>
      <c r="BM18" s="160">
        <v>0</v>
      </c>
      <c r="BN18" s="153">
        <f t="shared" si="58"/>
        <v>13324.5</v>
      </c>
      <c r="BO18" s="68">
        <f t="shared" si="59"/>
        <v>0</v>
      </c>
      <c r="BP18" s="68">
        <f t="shared" si="60"/>
        <v>0</v>
      </c>
      <c r="BQ18" s="68">
        <f t="shared" si="61"/>
        <v>0</v>
      </c>
      <c r="BR18" s="68">
        <f t="shared" si="62"/>
        <v>0</v>
      </c>
      <c r="BS18" s="68">
        <f t="shared" si="63"/>
        <v>5670</v>
      </c>
      <c r="BT18" s="68">
        <f t="shared" si="64"/>
        <v>7087.5</v>
      </c>
      <c r="BU18" s="68">
        <f t="shared" si="65"/>
        <v>567</v>
      </c>
      <c r="BV18" s="68">
        <f t="shared" si="66"/>
        <v>0</v>
      </c>
      <c r="BW18" s="68">
        <f t="shared" si="67"/>
        <v>0</v>
      </c>
      <c r="BX18" s="68">
        <f t="shared" si="68"/>
        <v>0</v>
      </c>
      <c r="BY18" s="68">
        <f t="shared" si="69"/>
        <v>0</v>
      </c>
      <c r="BZ18" s="68">
        <f t="shared" si="70"/>
        <v>0</v>
      </c>
    </row>
    <row r="19" spans="1:78" s="81" customFormat="1" ht="13.5">
      <c r="A19" s="64" t="str">
        <f>IF(ISNUMBER(INDEX('IBM POs AP07'!$A:$A, MATCH(D19,'IBM POs AP07'!$A:$A,0),1)),"Yes","No")</f>
        <v>No</v>
      </c>
      <c r="B19" s="157" t="s">
        <v>1013</v>
      </c>
      <c r="C19" s="157" t="s">
        <v>118</v>
      </c>
      <c r="D19" s="157">
        <v>9501292172</v>
      </c>
      <c r="E19" s="157" t="s">
        <v>2051</v>
      </c>
      <c r="F19" s="157" t="s">
        <v>140</v>
      </c>
      <c r="G19" s="158">
        <v>46113</v>
      </c>
      <c r="H19" s="158">
        <v>46203</v>
      </c>
      <c r="I19" s="157"/>
      <c r="J19" s="157" t="s">
        <v>145</v>
      </c>
      <c r="K19" s="159">
        <v>47.5</v>
      </c>
      <c r="L19" s="116"/>
      <c r="M19" s="80"/>
      <c r="N19" s="80">
        <f t="shared" si="35"/>
        <v>18</v>
      </c>
      <c r="O19" s="67">
        <f t="shared" si="71"/>
        <v>855</v>
      </c>
      <c r="P19" s="68">
        <f t="shared" si="72"/>
        <v>0</v>
      </c>
      <c r="Q19" s="67">
        <f t="shared" si="73"/>
        <v>855</v>
      </c>
      <c r="R19" s="66"/>
      <c r="S19" s="67">
        <f t="shared" si="74"/>
        <v>0</v>
      </c>
      <c r="T19" s="68">
        <v>0</v>
      </c>
      <c r="U19" s="67">
        <f t="shared" si="75"/>
        <v>0</v>
      </c>
      <c r="V19" s="73">
        <f t="shared" si="76"/>
        <v>855</v>
      </c>
      <c r="W19" s="74" t="str">
        <f t="shared" si="42"/>
        <v/>
      </c>
      <c r="X19" s="74">
        <v>1</v>
      </c>
      <c r="Y19" s="74">
        <v>0</v>
      </c>
      <c r="Z19" s="63"/>
      <c r="AA19" s="80">
        <f t="shared" si="77"/>
        <v>558</v>
      </c>
      <c r="AB19" s="80"/>
      <c r="AC19" s="80"/>
      <c r="AD19" s="80"/>
      <c r="AE19" s="80">
        <v>135</v>
      </c>
      <c r="AF19" s="80">
        <v>180</v>
      </c>
      <c r="AG19" s="80">
        <v>225</v>
      </c>
      <c r="AH19" s="80">
        <v>18</v>
      </c>
      <c r="AI19" s="80"/>
      <c r="AJ19" s="80"/>
      <c r="AK19" s="80"/>
      <c r="AL19" s="80"/>
      <c r="AM19" s="80"/>
      <c r="AN19" s="153">
        <f t="shared" si="44"/>
        <v>26505</v>
      </c>
      <c r="AO19" s="153">
        <f t="shared" si="45"/>
        <v>0</v>
      </c>
      <c r="AP19" s="153">
        <f t="shared" si="46"/>
        <v>0</v>
      </c>
      <c r="AQ19" s="153">
        <f t="shared" si="47"/>
        <v>0</v>
      </c>
      <c r="AR19" s="153">
        <f t="shared" si="48"/>
        <v>6412.5</v>
      </c>
      <c r="AS19" s="153">
        <f t="shared" si="49"/>
        <v>8550</v>
      </c>
      <c r="AT19" s="153">
        <f t="shared" si="50"/>
        <v>10687.5</v>
      </c>
      <c r="AU19" s="153">
        <f t="shared" si="51"/>
        <v>855</v>
      </c>
      <c r="AV19" s="153">
        <f t="shared" si="52"/>
        <v>0</v>
      </c>
      <c r="AW19" s="153">
        <f t="shared" si="53"/>
        <v>0</v>
      </c>
      <c r="AX19" s="153">
        <f t="shared" si="54"/>
        <v>0</v>
      </c>
      <c r="AY19" s="153">
        <f t="shared" si="55"/>
        <v>0</v>
      </c>
      <c r="AZ19" s="153">
        <f t="shared" si="56"/>
        <v>0</v>
      </c>
      <c r="BA19" s="153">
        <f t="shared" si="57"/>
        <v>0</v>
      </c>
      <c r="BB19" s="160">
        <v>0</v>
      </c>
      <c r="BC19" s="160">
        <v>0</v>
      </c>
      <c r="BD19" s="160">
        <v>0</v>
      </c>
      <c r="BE19" s="160">
        <v>0</v>
      </c>
      <c r="BF19" s="160">
        <v>0</v>
      </c>
      <c r="BG19" s="160">
        <v>0</v>
      </c>
      <c r="BH19" s="160">
        <v>0</v>
      </c>
      <c r="BI19" s="160">
        <v>0</v>
      </c>
      <c r="BJ19" s="160">
        <v>0</v>
      </c>
      <c r="BK19" s="160">
        <v>0</v>
      </c>
      <c r="BL19" s="160">
        <v>0</v>
      </c>
      <c r="BM19" s="160">
        <v>0</v>
      </c>
      <c r="BN19" s="153">
        <f t="shared" si="58"/>
        <v>26505</v>
      </c>
      <c r="BO19" s="68">
        <f t="shared" si="59"/>
        <v>0</v>
      </c>
      <c r="BP19" s="68">
        <f t="shared" si="60"/>
        <v>0</v>
      </c>
      <c r="BQ19" s="68">
        <f t="shared" si="61"/>
        <v>0</v>
      </c>
      <c r="BR19" s="68">
        <f t="shared" si="62"/>
        <v>6412.5</v>
      </c>
      <c r="BS19" s="68">
        <f t="shared" si="63"/>
        <v>8550</v>
      </c>
      <c r="BT19" s="68">
        <f t="shared" si="64"/>
        <v>10687.5</v>
      </c>
      <c r="BU19" s="68">
        <f t="shared" si="65"/>
        <v>855</v>
      </c>
      <c r="BV19" s="68">
        <f t="shared" si="66"/>
        <v>0</v>
      </c>
      <c r="BW19" s="68">
        <f t="shared" si="67"/>
        <v>0</v>
      </c>
      <c r="BX19" s="68">
        <f t="shared" si="68"/>
        <v>0</v>
      </c>
      <c r="BY19" s="68">
        <f t="shared" si="69"/>
        <v>0</v>
      </c>
      <c r="BZ19" s="68">
        <f t="shared" si="70"/>
        <v>0</v>
      </c>
    </row>
    <row r="20" spans="1:78" s="81" customFormat="1" ht="13.5">
      <c r="A20" s="64" t="str">
        <f>IF(ISNUMBER(INDEX('IBM POs AP07'!$A:$A, MATCH(D20,'IBM POs AP07'!$A:$A,0),1)),"Yes","No")</f>
        <v>No</v>
      </c>
      <c r="B20" s="157" t="s">
        <v>1013</v>
      </c>
      <c r="C20" s="157" t="s">
        <v>118</v>
      </c>
      <c r="D20" s="157">
        <v>9501276524</v>
      </c>
      <c r="E20" s="157" t="s">
        <v>2051</v>
      </c>
      <c r="F20" s="157" t="s">
        <v>140</v>
      </c>
      <c r="G20" s="158">
        <v>46113</v>
      </c>
      <c r="H20" s="158">
        <v>46203</v>
      </c>
      <c r="I20" s="157" t="s">
        <v>2055</v>
      </c>
      <c r="J20" s="157" t="s">
        <v>144</v>
      </c>
      <c r="K20" s="159">
        <v>47.5</v>
      </c>
      <c r="L20" s="116"/>
      <c r="M20" s="80"/>
      <c r="N20" s="80">
        <f t="shared" si="35"/>
        <v>18</v>
      </c>
      <c r="O20" s="67">
        <f t="shared" si="71"/>
        <v>855</v>
      </c>
      <c r="P20" s="68">
        <f t="shared" si="72"/>
        <v>0</v>
      </c>
      <c r="Q20" s="67">
        <f t="shared" si="73"/>
        <v>855</v>
      </c>
      <c r="R20" s="66"/>
      <c r="S20" s="67">
        <f t="shared" si="74"/>
        <v>0</v>
      </c>
      <c r="T20" s="68">
        <v>0</v>
      </c>
      <c r="U20" s="67">
        <f t="shared" si="75"/>
        <v>0</v>
      </c>
      <c r="V20" s="73">
        <f t="shared" si="76"/>
        <v>855</v>
      </c>
      <c r="W20" s="74" t="str">
        <f t="shared" si="42"/>
        <v/>
      </c>
      <c r="X20" s="74">
        <v>1</v>
      </c>
      <c r="Y20" s="74">
        <v>0</v>
      </c>
      <c r="Z20" s="63"/>
      <c r="AA20" s="80">
        <f t="shared" si="77"/>
        <v>423</v>
      </c>
      <c r="AB20" s="80"/>
      <c r="AC20" s="80"/>
      <c r="AD20" s="80"/>
      <c r="AE20" s="80"/>
      <c r="AF20" s="80">
        <v>180</v>
      </c>
      <c r="AG20" s="80">
        <v>225</v>
      </c>
      <c r="AH20" s="80">
        <v>18</v>
      </c>
      <c r="AI20" s="80"/>
      <c r="AJ20" s="80"/>
      <c r="AK20" s="80"/>
      <c r="AL20" s="80"/>
      <c r="AM20" s="80"/>
      <c r="AN20" s="153">
        <f t="shared" si="44"/>
        <v>20092.5</v>
      </c>
      <c r="AO20" s="153">
        <f t="shared" si="45"/>
        <v>0</v>
      </c>
      <c r="AP20" s="153">
        <f t="shared" si="46"/>
        <v>0</v>
      </c>
      <c r="AQ20" s="153">
        <f t="shared" si="47"/>
        <v>0</v>
      </c>
      <c r="AR20" s="153">
        <f t="shared" si="48"/>
        <v>0</v>
      </c>
      <c r="AS20" s="153">
        <f t="shared" si="49"/>
        <v>8550</v>
      </c>
      <c r="AT20" s="153">
        <f t="shared" si="50"/>
        <v>10687.5</v>
      </c>
      <c r="AU20" s="153">
        <f t="shared" si="51"/>
        <v>855</v>
      </c>
      <c r="AV20" s="153">
        <f t="shared" si="52"/>
        <v>0</v>
      </c>
      <c r="AW20" s="153">
        <f t="shared" si="53"/>
        <v>0</v>
      </c>
      <c r="AX20" s="153">
        <f t="shared" si="54"/>
        <v>0</v>
      </c>
      <c r="AY20" s="153">
        <f t="shared" si="55"/>
        <v>0</v>
      </c>
      <c r="AZ20" s="153">
        <f t="shared" si="56"/>
        <v>0</v>
      </c>
      <c r="BA20" s="153">
        <f t="shared" si="57"/>
        <v>0</v>
      </c>
      <c r="BB20" s="160">
        <v>0</v>
      </c>
      <c r="BC20" s="160">
        <v>0</v>
      </c>
      <c r="BD20" s="160">
        <v>0</v>
      </c>
      <c r="BE20" s="160">
        <v>0</v>
      </c>
      <c r="BF20" s="160">
        <v>0</v>
      </c>
      <c r="BG20" s="160">
        <v>0</v>
      </c>
      <c r="BH20" s="160">
        <v>0</v>
      </c>
      <c r="BI20" s="160">
        <v>0</v>
      </c>
      <c r="BJ20" s="160">
        <v>0</v>
      </c>
      <c r="BK20" s="160">
        <v>0</v>
      </c>
      <c r="BL20" s="160">
        <v>0</v>
      </c>
      <c r="BM20" s="160">
        <v>0</v>
      </c>
      <c r="BN20" s="153">
        <f t="shared" si="58"/>
        <v>20092.5</v>
      </c>
      <c r="BO20" s="68">
        <f t="shared" si="59"/>
        <v>0</v>
      </c>
      <c r="BP20" s="68">
        <f t="shared" si="60"/>
        <v>0</v>
      </c>
      <c r="BQ20" s="68">
        <f t="shared" si="61"/>
        <v>0</v>
      </c>
      <c r="BR20" s="68">
        <f t="shared" si="62"/>
        <v>0</v>
      </c>
      <c r="BS20" s="68">
        <f t="shared" si="63"/>
        <v>8550</v>
      </c>
      <c r="BT20" s="68">
        <f t="shared" si="64"/>
        <v>10687.5</v>
      </c>
      <c r="BU20" s="68">
        <f t="shared" si="65"/>
        <v>855</v>
      </c>
      <c r="BV20" s="68">
        <f t="shared" si="66"/>
        <v>0</v>
      </c>
      <c r="BW20" s="68">
        <f t="shared" si="67"/>
        <v>0</v>
      </c>
      <c r="BX20" s="68">
        <f t="shared" si="68"/>
        <v>0</v>
      </c>
      <c r="BY20" s="68">
        <f t="shared" si="69"/>
        <v>0</v>
      </c>
      <c r="BZ20" s="68">
        <f t="shared" si="70"/>
        <v>0</v>
      </c>
    </row>
    <row r="21" spans="1:78" s="81" customFormat="1" ht="13.5">
      <c r="A21" s="64" t="str">
        <f>IF(ISNUMBER(INDEX('IBM POs AP07'!$A:$A, MATCH(D21,'IBM POs AP07'!$A:$A,0),1)),"Yes","No")</f>
        <v>No</v>
      </c>
      <c r="B21" s="157" t="s">
        <v>1013</v>
      </c>
      <c r="C21" s="157" t="s">
        <v>206</v>
      </c>
      <c r="D21" s="157">
        <v>9501173555</v>
      </c>
      <c r="E21" s="157" t="s">
        <v>2056</v>
      </c>
      <c r="F21" s="157" t="s">
        <v>241</v>
      </c>
      <c r="G21" s="158">
        <v>46113</v>
      </c>
      <c r="H21" s="158">
        <v>46387</v>
      </c>
      <c r="I21" s="157" t="s">
        <v>2057</v>
      </c>
      <c r="J21" s="157" t="s">
        <v>226</v>
      </c>
      <c r="K21" s="159">
        <v>180</v>
      </c>
      <c r="L21" s="116" t="s">
        <v>29</v>
      </c>
      <c r="M21" s="80"/>
      <c r="N21" s="80">
        <f t="shared" si="35"/>
        <v>152</v>
      </c>
      <c r="O21" s="67">
        <f t="shared" si="71"/>
        <v>27360</v>
      </c>
      <c r="P21" s="68">
        <f t="shared" si="72"/>
        <v>0</v>
      </c>
      <c r="Q21" s="67">
        <f t="shared" si="73"/>
        <v>27360</v>
      </c>
      <c r="R21" s="66"/>
      <c r="S21" s="67">
        <f t="shared" si="74"/>
        <v>0</v>
      </c>
      <c r="T21" s="68">
        <v>0</v>
      </c>
      <c r="U21" s="67">
        <f t="shared" si="75"/>
        <v>0</v>
      </c>
      <c r="V21" s="73">
        <f t="shared" si="76"/>
        <v>27360</v>
      </c>
      <c r="W21" s="74" t="str">
        <f t="shared" si="42"/>
        <v/>
      </c>
      <c r="X21" s="74">
        <v>1</v>
      </c>
      <c r="Y21" s="74">
        <v>0</v>
      </c>
      <c r="Z21" s="63"/>
      <c r="AA21" s="80">
        <f t="shared" si="77"/>
        <v>1493</v>
      </c>
      <c r="AB21" s="80"/>
      <c r="AC21" s="80"/>
      <c r="AD21" s="80"/>
      <c r="AE21" s="80">
        <v>144</v>
      </c>
      <c r="AF21" s="80">
        <v>160</v>
      </c>
      <c r="AG21" s="80">
        <v>184</v>
      </c>
      <c r="AH21" s="80">
        <v>152</v>
      </c>
      <c r="AI21" s="80">
        <v>192</v>
      </c>
      <c r="AJ21" s="80">
        <v>152</v>
      </c>
      <c r="AK21" s="80">
        <v>152</v>
      </c>
      <c r="AL21" s="80">
        <v>184</v>
      </c>
      <c r="AM21" s="80">
        <v>173</v>
      </c>
      <c r="AN21" s="153">
        <f t="shared" si="44"/>
        <v>268740</v>
      </c>
      <c r="AO21" s="153">
        <f t="shared" si="45"/>
        <v>0</v>
      </c>
      <c r="AP21" s="153">
        <f t="shared" si="46"/>
        <v>0</v>
      </c>
      <c r="AQ21" s="153">
        <f t="shared" si="47"/>
        <v>0</v>
      </c>
      <c r="AR21" s="153">
        <f t="shared" si="48"/>
        <v>25920</v>
      </c>
      <c r="AS21" s="153">
        <f t="shared" si="49"/>
        <v>28800</v>
      </c>
      <c r="AT21" s="153">
        <f t="shared" si="50"/>
        <v>33120</v>
      </c>
      <c r="AU21" s="153">
        <f t="shared" si="51"/>
        <v>27360</v>
      </c>
      <c r="AV21" s="153">
        <f t="shared" si="52"/>
        <v>34560</v>
      </c>
      <c r="AW21" s="153">
        <f t="shared" si="53"/>
        <v>27360</v>
      </c>
      <c r="AX21" s="153">
        <f t="shared" si="54"/>
        <v>27360</v>
      </c>
      <c r="AY21" s="153">
        <f t="shared" si="55"/>
        <v>33120</v>
      </c>
      <c r="AZ21" s="153">
        <f t="shared" si="56"/>
        <v>31140</v>
      </c>
      <c r="BA21" s="153">
        <f t="shared" si="57"/>
        <v>0</v>
      </c>
      <c r="BB21" s="160">
        <v>0</v>
      </c>
      <c r="BC21" s="160">
        <v>0</v>
      </c>
      <c r="BD21" s="160">
        <v>0</v>
      </c>
      <c r="BE21" s="160">
        <v>0</v>
      </c>
      <c r="BF21" s="160">
        <v>0</v>
      </c>
      <c r="BG21" s="160">
        <v>0</v>
      </c>
      <c r="BH21" s="160">
        <v>0</v>
      </c>
      <c r="BI21" s="160">
        <v>0</v>
      </c>
      <c r="BJ21" s="160">
        <v>0</v>
      </c>
      <c r="BK21" s="160">
        <v>0</v>
      </c>
      <c r="BL21" s="160">
        <v>0</v>
      </c>
      <c r="BM21" s="160">
        <v>0</v>
      </c>
      <c r="BN21" s="153">
        <f t="shared" si="58"/>
        <v>268740</v>
      </c>
      <c r="BO21" s="68">
        <f t="shared" si="59"/>
        <v>0</v>
      </c>
      <c r="BP21" s="68">
        <f t="shared" si="60"/>
        <v>0</v>
      </c>
      <c r="BQ21" s="68">
        <f t="shared" si="61"/>
        <v>0</v>
      </c>
      <c r="BR21" s="68">
        <f t="shared" si="62"/>
        <v>25920</v>
      </c>
      <c r="BS21" s="68">
        <f t="shared" si="63"/>
        <v>28800</v>
      </c>
      <c r="BT21" s="68">
        <f t="shared" si="64"/>
        <v>33120</v>
      </c>
      <c r="BU21" s="68">
        <f t="shared" si="65"/>
        <v>27360</v>
      </c>
      <c r="BV21" s="68">
        <f t="shared" si="66"/>
        <v>34560</v>
      </c>
      <c r="BW21" s="68">
        <f t="shared" si="67"/>
        <v>27360</v>
      </c>
      <c r="BX21" s="68">
        <f t="shared" si="68"/>
        <v>27360</v>
      </c>
      <c r="BY21" s="68">
        <f t="shared" si="69"/>
        <v>33120</v>
      </c>
      <c r="BZ21" s="68">
        <f t="shared" si="70"/>
        <v>31140</v>
      </c>
    </row>
    <row r="22" spans="1:78" s="81" customFormat="1" ht="13.5">
      <c r="A22" s="64" t="str">
        <f>IF(ISNUMBER(INDEX('IBM POs AP07'!$A:$A, MATCH(D22,'IBM POs AP07'!$A:$A,0),1)),"Yes","No")</f>
        <v>No</v>
      </c>
      <c r="B22" s="157" t="s">
        <v>1013</v>
      </c>
      <c r="C22" s="157" t="s">
        <v>206</v>
      </c>
      <c r="D22" s="157">
        <v>9501173555</v>
      </c>
      <c r="E22" s="157" t="s">
        <v>2056</v>
      </c>
      <c r="F22" s="157" t="s">
        <v>241</v>
      </c>
      <c r="G22" s="158">
        <v>46113</v>
      </c>
      <c r="H22" s="158">
        <v>46387</v>
      </c>
      <c r="I22" s="157" t="s">
        <v>2058</v>
      </c>
      <c r="J22" s="157" t="s">
        <v>221</v>
      </c>
      <c r="K22" s="159">
        <v>180</v>
      </c>
      <c r="L22" s="116" t="s">
        <v>29</v>
      </c>
      <c r="M22" s="80"/>
      <c r="N22" s="80">
        <f t="shared" si="35"/>
        <v>60</v>
      </c>
      <c r="O22" s="67">
        <f t="shared" si="71"/>
        <v>10800</v>
      </c>
      <c r="P22" s="68">
        <f t="shared" si="72"/>
        <v>0</v>
      </c>
      <c r="Q22" s="67">
        <f t="shared" si="73"/>
        <v>10800</v>
      </c>
      <c r="R22" s="66"/>
      <c r="S22" s="67">
        <f t="shared" si="74"/>
        <v>0</v>
      </c>
      <c r="T22" s="68">
        <v>0</v>
      </c>
      <c r="U22" s="67">
        <f t="shared" si="75"/>
        <v>0</v>
      </c>
      <c r="V22" s="73">
        <f t="shared" si="76"/>
        <v>10800</v>
      </c>
      <c r="W22" s="74" t="str">
        <f t="shared" si="42"/>
        <v/>
      </c>
      <c r="X22" s="74">
        <v>1</v>
      </c>
      <c r="Y22" s="74">
        <v>0</v>
      </c>
      <c r="Z22" s="63"/>
      <c r="AA22" s="80">
        <f t="shared" si="77"/>
        <v>544</v>
      </c>
      <c r="AB22" s="80"/>
      <c r="AC22" s="80"/>
      <c r="AD22" s="80"/>
      <c r="AE22" s="80">
        <v>40</v>
      </c>
      <c r="AF22" s="80">
        <v>64</v>
      </c>
      <c r="AG22" s="80">
        <v>80</v>
      </c>
      <c r="AH22" s="80">
        <v>60</v>
      </c>
      <c r="AI22" s="80">
        <v>60</v>
      </c>
      <c r="AJ22" s="80">
        <v>60</v>
      </c>
      <c r="AK22" s="80">
        <v>60</v>
      </c>
      <c r="AL22" s="80">
        <v>60</v>
      </c>
      <c r="AM22" s="80">
        <v>60</v>
      </c>
      <c r="AN22" s="153">
        <f t="shared" si="44"/>
        <v>97920</v>
      </c>
      <c r="AO22" s="153">
        <f t="shared" si="45"/>
        <v>0</v>
      </c>
      <c r="AP22" s="153">
        <f t="shared" si="46"/>
        <v>0</v>
      </c>
      <c r="AQ22" s="153">
        <f t="shared" si="47"/>
        <v>0</v>
      </c>
      <c r="AR22" s="153">
        <f t="shared" si="48"/>
        <v>7200</v>
      </c>
      <c r="AS22" s="153">
        <f t="shared" si="49"/>
        <v>11520</v>
      </c>
      <c r="AT22" s="153">
        <f t="shared" si="50"/>
        <v>14400</v>
      </c>
      <c r="AU22" s="153">
        <f t="shared" si="51"/>
        <v>10800</v>
      </c>
      <c r="AV22" s="153">
        <f t="shared" si="52"/>
        <v>10800</v>
      </c>
      <c r="AW22" s="153">
        <f t="shared" si="53"/>
        <v>10800</v>
      </c>
      <c r="AX22" s="153">
        <f t="shared" si="54"/>
        <v>10800</v>
      </c>
      <c r="AY22" s="153">
        <f t="shared" si="55"/>
        <v>10800</v>
      </c>
      <c r="AZ22" s="153">
        <f t="shared" si="56"/>
        <v>10800</v>
      </c>
      <c r="BA22" s="153">
        <f t="shared" si="57"/>
        <v>0</v>
      </c>
      <c r="BB22" s="160">
        <v>0</v>
      </c>
      <c r="BC22" s="160">
        <v>0</v>
      </c>
      <c r="BD22" s="160">
        <v>0</v>
      </c>
      <c r="BE22" s="160">
        <v>0</v>
      </c>
      <c r="BF22" s="160">
        <v>0</v>
      </c>
      <c r="BG22" s="160">
        <v>0</v>
      </c>
      <c r="BH22" s="160">
        <v>0</v>
      </c>
      <c r="BI22" s="160">
        <v>0</v>
      </c>
      <c r="BJ22" s="160">
        <v>0</v>
      </c>
      <c r="BK22" s="160">
        <v>0</v>
      </c>
      <c r="BL22" s="160">
        <v>0</v>
      </c>
      <c r="BM22" s="160">
        <v>0</v>
      </c>
      <c r="BN22" s="153">
        <f t="shared" si="58"/>
        <v>97920</v>
      </c>
      <c r="BO22" s="68">
        <f t="shared" si="59"/>
        <v>0</v>
      </c>
      <c r="BP22" s="68">
        <f t="shared" si="60"/>
        <v>0</v>
      </c>
      <c r="BQ22" s="68">
        <f t="shared" si="61"/>
        <v>0</v>
      </c>
      <c r="BR22" s="68">
        <f t="shared" si="62"/>
        <v>7200</v>
      </c>
      <c r="BS22" s="68">
        <f t="shared" si="63"/>
        <v>11520</v>
      </c>
      <c r="BT22" s="68">
        <f t="shared" si="64"/>
        <v>14400</v>
      </c>
      <c r="BU22" s="68">
        <f t="shared" si="65"/>
        <v>10800</v>
      </c>
      <c r="BV22" s="68">
        <f t="shared" si="66"/>
        <v>10800</v>
      </c>
      <c r="BW22" s="68">
        <f t="shared" si="67"/>
        <v>10800</v>
      </c>
      <c r="BX22" s="68">
        <f t="shared" si="68"/>
        <v>10800</v>
      </c>
      <c r="BY22" s="68">
        <f t="shared" si="69"/>
        <v>10800</v>
      </c>
      <c r="BZ22" s="68">
        <f t="shared" si="70"/>
        <v>10800</v>
      </c>
    </row>
    <row r="23" spans="1:78" s="81" customFormat="1" ht="13.5">
      <c r="A23" s="64" t="str">
        <f>IF(ISNUMBER(INDEX('IBM POs AP07'!$A:$A, MATCH(D23,'IBM POs AP07'!$A:$A,0),1)),"Yes","No")</f>
        <v>No</v>
      </c>
      <c r="B23" s="157" t="s">
        <v>1013</v>
      </c>
      <c r="C23" s="157" t="s">
        <v>206</v>
      </c>
      <c r="D23" s="157">
        <v>9501173555</v>
      </c>
      <c r="E23" s="157" t="s">
        <v>2056</v>
      </c>
      <c r="F23" s="157" t="s">
        <v>241</v>
      </c>
      <c r="G23" s="158">
        <v>46113</v>
      </c>
      <c r="H23" s="158">
        <v>46387</v>
      </c>
      <c r="I23" s="157" t="s">
        <v>2059</v>
      </c>
      <c r="J23" s="157" t="s">
        <v>219</v>
      </c>
      <c r="K23" s="159">
        <v>180</v>
      </c>
      <c r="L23" s="116" t="s">
        <v>29</v>
      </c>
      <c r="M23" s="80"/>
      <c r="N23" s="80">
        <f t="shared" si="35"/>
        <v>152</v>
      </c>
      <c r="O23" s="67">
        <f t="shared" si="71"/>
        <v>27360</v>
      </c>
      <c r="P23" s="68">
        <f t="shared" si="72"/>
        <v>0</v>
      </c>
      <c r="Q23" s="67">
        <f t="shared" si="73"/>
        <v>27360</v>
      </c>
      <c r="R23" s="66"/>
      <c r="S23" s="67">
        <f t="shared" si="74"/>
        <v>0</v>
      </c>
      <c r="T23" s="68">
        <v>0</v>
      </c>
      <c r="U23" s="67">
        <f t="shared" si="75"/>
        <v>0</v>
      </c>
      <c r="V23" s="73">
        <f t="shared" si="76"/>
        <v>27360</v>
      </c>
      <c r="W23" s="74" t="str">
        <f t="shared" si="42"/>
        <v/>
      </c>
      <c r="X23" s="74">
        <v>1</v>
      </c>
      <c r="Y23" s="74">
        <v>0</v>
      </c>
      <c r="Z23" s="63"/>
      <c r="AA23" s="80">
        <f t="shared" si="77"/>
        <v>1493</v>
      </c>
      <c r="AB23" s="80"/>
      <c r="AC23" s="80"/>
      <c r="AD23" s="80"/>
      <c r="AE23" s="80">
        <v>144</v>
      </c>
      <c r="AF23" s="80">
        <v>160</v>
      </c>
      <c r="AG23" s="80">
        <v>184</v>
      </c>
      <c r="AH23" s="80">
        <v>152</v>
      </c>
      <c r="AI23" s="80">
        <v>192</v>
      </c>
      <c r="AJ23" s="80">
        <v>152</v>
      </c>
      <c r="AK23" s="80">
        <v>152</v>
      </c>
      <c r="AL23" s="80">
        <v>184</v>
      </c>
      <c r="AM23" s="80">
        <v>173</v>
      </c>
      <c r="AN23" s="153">
        <f t="shared" si="44"/>
        <v>268740</v>
      </c>
      <c r="AO23" s="153">
        <f t="shared" si="45"/>
        <v>0</v>
      </c>
      <c r="AP23" s="153">
        <f t="shared" si="46"/>
        <v>0</v>
      </c>
      <c r="AQ23" s="153">
        <f t="shared" si="47"/>
        <v>0</v>
      </c>
      <c r="AR23" s="153">
        <f t="shared" si="48"/>
        <v>25920</v>
      </c>
      <c r="AS23" s="153">
        <f t="shared" si="49"/>
        <v>28800</v>
      </c>
      <c r="AT23" s="153">
        <f t="shared" si="50"/>
        <v>33120</v>
      </c>
      <c r="AU23" s="153">
        <f t="shared" si="51"/>
        <v>27360</v>
      </c>
      <c r="AV23" s="153">
        <f t="shared" si="52"/>
        <v>34560</v>
      </c>
      <c r="AW23" s="153">
        <f t="shared" si="53"/>
        <v>27360</v>
      </c>
      <c r="AX23" s="153">
        <f t="shared" si="54"/>
        <v>27360</v>
      </c>
      <c r="AY23" s="153">
        <f t="shared" si="55"/>
        <v>33120</v>
      </c>
      <c r="AZ23" s="153">
        <f t="shared" si="56"/>
        <v>31140</v>
      </c>
      <c r="BA23" s="153">
        <f t="shared" si="57"/>
        <v>0</v>
      </c>
      <c r="BB23" s="160">
        <v>0</v>
      </c>
      <c r="BC23" s="160">
        <v>0</v>
      </c>
      <c r="BD23" s="160">
        <v>0</v>
      </c>
      <c r="BE23" s="160">
        <v>0</v>
      </c>
      <c r="BF23" s="160">
        <v>0</v>
      </c>
      <c r="BG23" s="160">
        <v>0</v>
      </c>
      <c r="BH23" s="160">
        <v>0</v>
      </c>
      <c r="BI23" s="160">
        <v>0</v>
      </c>
      <c r="BJ23" s="160">
        <v>0</v>
      </c>
      <c r="BK23" s="160">
        <v>0</v>
      </c>
      <c r="BL23" s="160">
        <v>0</v>
      </c>
      <c r="BM23" s="160">
        <v>0</v>
      </c>
      <c r="BN23" s="153">
        <f t="shared" si="58"/>
        <v>268740</v>
      </c>
      <c r="BO23" s="68">
        <f t="shared" si="59"/>
        <v>0</v>
      </c>
      <c r="BP23" s="68">
        <f t="shared" si="60"/>
        <v>0</v>
      </c>
      <c r="BQ23" s="68">
        <f t="shared" si="61"/>
        <v>0</v>
      </c>
      <c r="BR23" s="68">
        <f t="shared" si="62"/>
        <v>25920</v>
      </c>
      <c r="BS23" s="68">
        <f t="shared" si="63"/>
        <v>28800</v>
      </c>
      <c r="BT23" s="68">
        <f t="shared" si="64"/>
        <v>33120</v>
      </c>
      <c r="BU23" s="68">
        <f t="shared" si="65"/>
        <v>27360</v>
      </c>
      <c r="BV23" s="68">
        <f t="shared" si="66"/>
        <v>34560</v>
      </c>
      <c r="BW23" s="68">
        <f t="shared" si="67"/>
        <v>27360</v>
      </c>
      <c r="BX23" s="68">
        <f t="shared" si="68"/>
        <v>27360</v>
      </c>
      <c r="BY23" s="68">
        <f t="shared" si="69"/>
        <v>33120</v>
      </c>
      <c r="BZ23" s="68">
        <f t="shared" si="70"/>
        <v>31140</v>
      </c>
    </row>
    <row r="24" spans="1:78" s="81" customFormat="1" ht="13.5">
      <c r="A24" s="64" t="str">
        <f>IF(ISNUMBER(INDEX('IBM POs AP07'!$A:$A, MATCH(D24,'IBM POs AP07'!$A:$A,0),1)),"Yes","No")</f>
        <v>No</v>
      </c>
      <c r="B24" s="157" t="s">
        <v>1013</v>
      </c>
      <c r="C24" s="157" t="s">
        <v>206</v>
      </c>
      <c r="D24" s="157">
        <v>9501173555</v>
      </c>
      <c r="E24" s="157" t="s">
        <v>2056</v>
      </c>
      <c r="F24" s="157" t="s">
        <v>241</v>
      </c>
      <c r="G24" s="158">
        <v>46113</v>
      </c>
      <c r="H24" s="158">
        <v>46387</v>
      </c>
      <c r="I24" s="157" t="s">
        <v>2060</v>
      </c>
      <c r="J24" s="157" t="s">
        <v>228</v>
      </c>
      <c r="K24" s="159">
        <v>165</v>
      </c>
      <c r="L24" s="116" t="s">
        <v>29</v>
      </c>
      <c r="M24" s="80"/>
      <c r="N24" s="80">
        <f t="shared" si="35"/>
        <v>152</v>
      </c>
      <c r="O24" s="67">
        <f t="shared" si="71"/>
        <v>25080</v>
      </c>
      <c r="P24" s="68">
        <f t="shared" si="72"/>
        <v>0</v>
      </c>
      <c r="Q24" s="67">
        <f t="shared" si="73"/>
        <v>25080</v>
      </c>
      <c r="R24" s="66"/>
      <c r="S24" s="67">
        <f t="shared" si="74"/>
        <v>0</v>
      </c>
      <c r="T24" s="68">
        <v>0</v>
      </c>
      <c r="U24" s="67">
        <f t="shared" si="75"/>
        <v>0</v>
      </c>
      <c r="V24" s="73">
        <f t="shared" si="76"/>
        <v>25080</v>
      </c>
      <c r="W24" s="74" t="str">
        <f t="shared" si="42"/>
        <v/>
      </c>
      <c r="X24" s="74">
        <v>1</v>
      </c>
      <c r="Y24" s="74">
        <v>0</v>
      </c>
      <c r="Z24" s="63"/>
      <c r="AA24" s="80">
        <f t="shared" si="77"/>
        <v>1493</v>
      </c>
      <c r="AB24" s="80"/>
      <c r="AC24" s="80"/>
      <c r="AD24" s="80"/>
      <c r="AE24" s="80">
        <v>144</v>
      </c>
      <c r="AF24" s="80">
        <v>160</v>
      </c>
      <c r="AG24" s="80">
        <v>184</v>
      </c>
      <c r="AH24" s="80">
        <v>152</v>
      </c>
      <c r="AI24" s="80">
        <v>192</v>
      </c>
      <c r="AJ24" s="80">
        <v>152</v>
      </c>
      <c r="AK24" s="80">
        <v>152</v>
      </c>
      <c r="AL24" s="80">
        <v>184</v>
      </c>
      <c r="AM24" s="80">
        <v>173</v>
      </c>
      <c r="AN24" s="153">
        <f t="shared" si="44"/>
        <v>246345</v>
      </c>
      <c r="AO24" s="153">
        <f t="shared" si="45"/>
        <v>0</v>
      </c>
      <c r="AP24" s="153">
        <f t="shared" si="46"/>
        <v>0</v>
      </c>
      <c r="AQ24" s="153">
        <f t="shared" si="47"/>
        <v>0</v>
      </c>
      <c r="AR24" s="153">
        <f t="shared" si="48"/>
        <v>23760</v>
      </c>
      <c r="AS24" s="153">
        <f t="shared" si="49"/>
        <v>26400</v>
      </c>
      <c r="AT24" s="153">
        <f t="shared" si="50"/>
        <v>30360</v>
      </c>
      <c r="AU24" s="153">
        <f t="shared" si="51"/>
        <v>25080</v>
      </c>
      <c r="AV24" s="153">
        <f t="shared" si="52"/>
        <v>31680</v>
      </c>
      <c r="AW24" s="153">
        <f t="shared" si="53"/>
        <v>25080</v>
      </c>
      <c r="AX24" s="153">
        <f t="shared" si="54"/>
        <v>25080</v>
      </c>
      <c r="AY24" s="153">
        <f t="shared" si="55"/>
        <v>30360</v>
      </c>
      <c r="AZ24" s="153">
        <f t="shared" si="56"/>
        <v>28545</v>
      </c>
      <c r="BA24" s="153">
        <f t="shared" si="57"/>
        <v>0</v>
      </c>
      <c r="BB24" s="160">
        <v>0</v>
      </c>
      <c r="BC24" s="160">
        <v>0</v>
      </c>
      <c r="BD24" s="160">
        <v>0</v>
      </c>
      <c r="BE24" s="160">
        <v>0</v>
      </c>
      <c r="BF24" s="160">
        <v>0</v>
      </c>
      <c r="BG24" s="160">
        <v>0</v>
      </c>
      <c r="BH24" s="160">
        <v>0</v>
      </c>
      <c r="BI24" s="160">
        <v>0</v>
      </c>
      <c r="BJ24" s="160">
        <v>0</v>
      </c>
      <c r="BK24" s="160">
        <v>0</v>
      </c>
      <c r="BL24" s="160">
        <v>0</v>
      </c>
      <c r="BM24" s="160">
        <v>0</v>
      </c>
      <c r="BN24" s="153">
        <f t="shared" si="58"/>
        <v>246345</v>
      </c>
      <c r="BO24" s="68">
        <f t="shared" si="59"/>
        <v>0</v>
      </c>
      <c r="BP24" s="68">
        <f t="shared" si="60"/>
        <v>0</v>
      </c>
      <c r="BQ24" s="68">
        <f t="shared" si="61"/>
        <v>0</v>
      </c>
      <c r="BR24" s="68">
        <f t="shared" si="62"/>
        <v>23760</v>
      </c>
      <c r="BS24" s="68">
        <f t="shared" si="63"/>
        <v>26400</v>
      </c>
      <c r="BT24" s="68">
        <f t="shared" si="64"/>
        <v>30360</v>
      </c>
      <c r="BU24" s="68">
        <f t="shared" si="65"/>
        <v>25080</v>
      </c>
      <c r="BV24" s="68">
        <f t="shared" si="66"/>
        <v>31680</v>
      </c>
      <c r="BW24" s="68">
        <f t="shared" si="67"/>
        <v>25080</v>
      </c>
      <c r="BX24" s="68">
        <f t="shared" si="68"/>
        <v>25080</v>
      </c>
      <c r="BY24" s="68">
        <f t="shared" si="69"/>
        <v>30360</v>
      </c>
      <c r="BZ24" s="68">
        <f t="shared" si="70"/>
        <v>28545</v>
      </c>
    </row>
    <row r="25" spans="1:78" s="81" customFormat="1" ht="13.5">
      <c r="A25" s="64" t="str">
        <f>IF(ISNUMBER(INDEX('IBM POs AP07'!$A:$A, MATCH(D25,'IBM POs AP07'!$A:$A,0),1)),"Yes","No")</f>
        <v>No</v>
      </c>
      <c r="B25" s="157" t="s">
        <v>1013</v>
      </c>
      <c r="C25" s="157" t="s">
        <v>206</v>
      </c>
      <c r="D25" s="157">
        <v>9501173555</v>
      </c>
      <c r="E25" s="157" t="s">
        <v>2056</v>
      </c>
      <c r="F25" s="157" t="s">
        <v>241</v>
      </c>
      <c r="G25" s="158">
        <v>46113</v>
      </c>
      <c r="H25" s="158">
        <v>46387</v>
      </c>
      <c r="I25" s="157" t="s">
        <v>2061</v>
      </c>
      <c r="J25" s="157" t="s">
        <v>220</v>
      </c>
      <c r="K25" s="159">
        <v>180</v>
      </c>
      <c r="L25" s="116" t="s">
        <v>29</v>
      </c>
      <c r="M25" s="80"/>
      <c r="N25" s="80">
        <f t="shared" si="35"/>
        <v>152</v>
      </c>
      <c r="O25" s="67">
        <f t="shared" si="71"/>
        <v>27360</v>
      </c>
      <c r="P25" s="68">
        <f t="shared" si="72"/>
        <v>0</v>
      </c>
      <c r="Q25" s="67">
        <f t="shared" si="73"/>
        <v>27360</v>
      </c>
      <c r="R25" s="66"/>
      <c r="S25" s="67">
        <f t="shared" si="74"/>
        <v>0</v>
      </c>
      <c r="T25" s="68">
        <v>0</v>
      </c>
      <c r="U25" s="67">
        <f t="shared" si="75"/>
        <v>0</v>
      </c>
      <c r="V25" s="73">
        <f t="shared" si="76"/>
        <v>27360</v>
      </c>
      <c r="W25" s="74" t="str">
        <f t="shared" si="42"/>
        <v/>
      </c>
      <c r="X25" s="74">
        <v>1</v>
      </c>
      <c r="Y25" s="74">
        <v>0</v>
      </c>
      <c r="Z25" s="63"/>
      <c r="AA25" s="80">
        <f t="shared" si="77"/>
        <v>1493</v>
      </c>
      <c r="AB25" s="80"/>
      <c r="AC25" s="80"/>
      <c r="AD25" s="80"/>
      <c r="AE25" s="80">
        <v>144</v>
      </c>
      <c r="AF25" s="80">
        <v>160</v>
      </c>
      <c r="AG25" s="80">
        <v>184</v>
      </c>
      <c r="AH25" s="80">
        <v>152</v>
      </c>
      <c r="AI25" s="80">
        <v>192</v>
      </c>
      <c r="AJ25" s="80">
        <v>152</v>
      </c>
      <c r="AK25" s="80">
        <v>152</v>
      </c>
      <c r="AL25" s="80">
        <v>184</v>
      </c>
      <c r="AM25" s="80">
        <v>173</v>
      </c>
      <c r="AN25" s="153">
        <f t="shared" si="44"/>
        <v>268740</v>
      </c>
      <c r="AO25" s="153">
        <f t="shared" si="45"/>
        <v>0</v>
      </c>
      <c r="AP25" s="153">
        <f t="shared" si="46"/>
        <v>0</v>
      </c>
      <c r="AQ25" s="153">
        <f t="shared" si="47"/>
        <v>0</v>
      </c>
      <c r="AR25" s="153">
        <f t="shared" si="48"/>
        <v>25920</v>
      </c>
      <c r="AS25" s="153">
        <f t="shared" si="49"/>
        <v>28800</v>
      </c>
      <c r="AT25" s="153">
        <f t="shared" si="50"/>
        <v>33120</v>
      </c>
      <c r="AU25" s="153">
        <f t="shared" si="51"/>
        <v>27360</v>
      </c>
      <c r="AV25" s="153">
        <f t="shared" si="52"/>
        <v>34560</v>
      </c>
      <c r="AW25" s="153">
        <f t="shared" si="53"/>
        <v>27360</v>
      </c>
      <c r="AX25" s="153">
        <f t="shared" si="54"/>
        <v>27360</v>
      </c>
      <c r="AY25" s="153">
        <f t="shared" si="55"/>
        <v>33120</v>
      </c>
      <c r="AZ25" s="153">
        <f t="shared" si="56"/>
        <v>31140</v>
      </c>
      <c r="BA25" s="153">
        <f t="shared" si="57"/>
        <v>0</v>
      </c>
      <c r="BB25" s="160">
        <v>0</v>
      </c>
      <c r="BC25" s="160">
        <v>0</v>
      </c>
      <c r="BD25" s="160">
        <v>0</v>
      </c>
      <c r="BE25" s="160">
        <v>0</v>
      </c>
      <c r="BF25" s="160">
        <v>0</v>
      </c>
      <c r="BG25" s="160">
        <v>0</v>
      </c>
      <c r="BH25" s="160">
        <v>0</v>
      </c>
      <c r="BI25" s="160">
        <v>0</v>
      </c>
      <c r="BJ25" s="160">
        <v>0</v>
      </c>
      <c r="BK25" s="160">
        <v>0</v>
      </c>
      <c r="BL25" s="160">
        <v>0</v>
      </c>
      <c r="BM25" s="160">
        <v>0</v>
      </c>
      <c r="BN25" s="153">
        <f t="shared" si="58"/>
        <v>268740</v>
      </c>
      <c r="BO25" s="68">
        <f t="shared" si="59"/>
        <v>0</v>
      </c>
      <c r="BP25" s="68">
        <f t="shared" si="60"/>
        <v>0</v>
      </c>
      <c r="BQ25" s="68">
        <f t="shared" si="61"/>
        <v>0</v>
      </c>
      <c r="BR25" s="68">
        <f t="shared" si="62"/>
        <v>25920</v>
      </c>
      <c r="BS25" s="68">
        <f t="shared" si="63"/>
        <v>28800</v>
      </c>
      <c r="BT25" s="68">
        <f t="shared" si="64"/>
        <v>33120</v>
      </c>
      <c r="BU25" s="68">
        <f t="shared" si="65"/>
        <v>27360</v>
      </c>
      <c r="BV25" s="68">
        <f t="shared" si="66"/>
        <v>34560</v>
      </c>
      <c r="BW25" s="68">
        <f t="shared" si="67"/>
        <v>27360</v>
      </c>
      <c r="BX25" s="68">
        <f t="shared" si="68"/>
        <v>27360</v>
      </c>
      <c r="BY25" s="68">
        <f t="shared" si="69"/>
        <v>33120</v>
      </c>
      <c r="BZ25" s="68">
        <f t="shared" si="70"/>
        <v>31140</v>
      </c>
    </row>
    <row r="26" spans="1:78" s="81" customFormat="1" ht="13.5">
      <c r="A26" s="64" t="str">
        <f>IF(ISNUMBER(INDEX('IBM POs AP07'!$A:$A, MATCH(D26,'IBM POs AP07'!$A:$A,0),1)),"Yes","No")</f>
        <v>No</v>
      </c>
      <c r="B26" s="157" t="s">
        <v>1013</v>
      </c>
      <c r="C26" s="157" t="s">
        <v>206</v>
      </c>
      <c r="D26" s="157">
        <v>9501173555</v>
      </c>
      <c r="E26" s="157" t="s">
        <v>2056</v>
      </c>
      <c r="F26" s="157" t="s">
        <v>241</v>
      </c>
      <c r="G26" s="158">
        <v>46113</v>
      </c>
      <c r="H26" s="158">
        <v>46387</v>
      </c>
      <c r="I26" s="157" t="s">
        <v>2062</v>
      </c>
      <c r="J26" s="157" t="s">
        <v>239</v>
      </c>
      <c r="K26" s="159">
        <v>180</v>
      </c>
      <c r="L26" s="116" t="s">
        <v>29</v>
      </c>
      <c r="M26" s="80"/>
      <c r="N26" s="80">
        <f t="shared" si="35"/>
        <v>152</v>
      </c>
      <c r="O26" s="67">
        <f t="shared" si="71"/>
        <v>27360</v>
      </c>
      <c r="P26" s="68">
        <f t="shared" si="72"/>
        <v>0</v>
      </c>
      <c r="Q26" s="67">
        <f t="shared" si="73"/>
        <v>27360</v>
      </c>
      <c r="R26" s="66"/>
      <c r="S26" s="67">
        <f t="shared" si="74"/>
        <v>0</v>
      </c>
      <c r="T26" s="68">
        <v>0</v>
      </c>
      <c r="U26" s="67">
        <f t="shared" si="75"/>
        <v>0</v>
      </c>
      <c r="V26" s="73">
        <f t="shared" si="76"/>
        <v>27360</v>
      </c>
      <c r="W26" s="74" t="str">
        <f t="shared" si="42"/>
        <v/>
      </c>
      <c r="X26" s="74">
        <v>1</v>
      </c>
      <c r="Y26" s="74">
        <v>0</v>
      </c>
      <c r="Z26" s="63"/>
      <c r="AA26" s="80">
        <f t="shared" si="77"/>
        <v>1493</v>
      </c>
      <c r="AB26" s="80"/>
      <c r="AC26" s="80"/>
      <c r="AD26" s="80"/>
      <c r="AE26" s="80">
        <v>144</v>
      </c>
      <c r="AF26" s="80">
        <v>160</v>
      </c>
      <c r="AG26" s="80">
        <v>184</v>
      </c>
      <c r="AH26" s="80">
        <v>152</v>
      </c>
      <c r="AI26" s="80">
        <v>192</v>
      </c>
      <c r="AJ26" s="80">
        <v>152</v>
      </c>
      <c r="AK26" s="80">
        <v>152</v>
      </c>
      <c r="AL26" s="80">
        <v>184</v>
      </c>
      <c r="AM26" s="80">
        <v>173</v>
      </c>
      <c r="AN26" s="153">
        <f t="shared" si="44"/>
        <v>268740</v>
      </c>
      <c r="AO26" s="153">
        <f t="shared" si="45"/>
        <v>0</v>
      </c>
      <c r="AP26" s="153">
        <f t="shared" si="46"/>
        <v>0</v>
      </c>
      <c r="AQ26" s="153">
        <f t="shared" si="47"/>
        <v>0</v>
      </c>
      <c r="AR26" s="153">
        <f t="shared" si="48"/>
        <v>25920</v>
      </c>
      <c r="AS26" s="153">
        <f t="shared" si="49"/>
        <v>28800</v>
      </c>
      <c r="AT26" s="153">
        <f t="shared" si="50"/>
        <v>33120</v>
      </c>
      <c r="AU26" s="153">
        <f t="shared" si="51"/>
        <v>27360</v>
      </c>
      <c r="AV26" s="153">
        <f t="shared" si="52"/>
        <v>34560</v>
      </c>
      <c r="AW26" s="153">
        <f t="shared" si="53"/>
        <v>27360</v>
      </c>
      <c r="AX26" s="153">
        <f t="shared" si="54"/>
        <v>27360</v>
      </c>
      <c r="AY26" s="153">
        <f t="shared" si="55"/>
        <v>33120</v>
      </c>
      <c r="AZ26" s="153">
        <f t="shared" si="56"/>
        <v>31140</v>
      </c>
      <c r="BA26" s="153">
        <f t="shared" si="57"/>
        <v>0</v>
      </c>
      <c r="BB26" s="160">
        <v>0</v>
      </c>
      <c r="BC26" s="160">
        <v>0</v>
      </c>
      <c r="BD26" s="160">
        <v>0</v>
      </c>
      <c r="BE26" s="160">
        <v>0</v>
      </c>
      <c r="BF26" s="160">
        <v>0</v>
      </c>
      <c r="BG26" s="160">
        <v>0</v>
      </c>
      <c r="BH26" s="160">
        <v>0</v>
      </c>
      <c r="BI26" s="160">
        <v>0</v>
      </c>
      <c r="BJ26" s="160">
        <v>0</v>
      </c>
      <c r="BK26" s="160">
        <v>0</v>
      </c>
      <c r="BL26" s="160">
        <v>0</v>
      </c>
      <c r="BM26" s="160">
        <v>0</v>
      </c>
      <c r="BN26" s="153">
        <f t="shared" si="58"/>
        <v>268740</v>
      </c>
      <c r="BO26" s="68">
        <f t="shared" si="59"/>
        <v>0</v>
      </c>
      <c r="BP26" s="68">
        <f t="shared" si="60"/>
        <v>0</v>
      </c>
      <c r="BQ26" s="68">
        <f t="shared" si="61"/>
        <v>0</v>
      </c>
      <c r="BR26" s="68">
        <f t="shared" si="62"/>
        <v>25920</v>
      </c>
      <c r="BS26" s="68">
        <f t="shared" si="63"/>
        <v>28800</v>
      </c>
      <c r="BT26" s="68">
        <f t="shared" si="64"/>
        <v>33120</v>
      </c>
      <c r="BU26" s="68">
        <f t="shared" si="65"/>
        <v>27360</v>
      </c>
      <c r="BV26" s="68">
        <f t="shared" si="66"/>
        <v>34560</v>
      </c>
      <c r="BW26" s="68">
        <f t="shared" si="67"/>
        <v>27360</v>
      </c>
      <c r="BX26" s="68">
        <f t="shared" si="68"/>
        <v>27360</v>
      </c>
      <c r="BY26" s="68">
        <f t="shared" si="69"/>
        <v>33120</v>
      </c>
      <c r="BZ26" s="68">
        <f t="shared" si="70"/>
        <v>31140</v>
      </c>
    </row>
    <row r="27" spans="1:78" s="81" customFormat="1" ht="13.5">
      <c r="A27" s="64" t="str">
        <f>IF(ISNUMBER(INDEX('IBM POs AP07'!$A:$A, MATCH(D27,'IBM POs AP07'!$A:$A,0),1)),"Yes","No")</f>
        <v>No</v>
      </c>
      <c r="B27" s="157" t="s">
        <v>1013</v>
      </c>
      <c r="C27" s="157" t="s">
        <v>206</v>
      </c>
      <c r="D27" s="157">
        <v>9501173555</v>
      </c>
      <c r="E27" s="157" t="s">
        <v>2056</v>
      </c>
      <c r="F27" s="157" t="s">
        <v>241</v>
      </c>
      <c r="G27" s="158">
        <v>46113</v>
      </c>
      <c r="H27" s="158">
        <v>46387</v>
      </c>
      <c r="I27" s="157">
        <v>93609</v>
      </c>
      <c r="J27" s="157" t="s">
        <v>222</v>
      </c>
      <c r="K27" s="159">
        <v>61.75</v>
      </c>
      <c r="L27" s="116" t="s">
        <v>32</v>
      </c>
      <c r="M27" s="80"/>
      <c r="N27" s="80">
        <f t="shared" si="35"/>
        <v>171</v>
      </c>
      <c r="O27" s="67">
        <f t="shared" si="71"/>
        <v>10559.25</v>
      </c>
      <c r="P27" s="68">
        <f t="shared" si="72"/>
        <v>0</v>
      </c>
      <c r="Q27" s="67">
        <f t="shared" si="73"/>
        <v>10559.25</v>
      </c>
      <c r="R27" s="66"/>
      <c r="S27" s="67">
        <f t="shared" si="74"/>
        <v>0</v>
      </c>
      <c r="T27" s="68">
        <v>0</v>
      </c>
      <c r="U27" s="67">
        <f t="shared" si="75"/>
        <v>0</v>
      </c>
      <c r="V27" s="73">
        <f t="shared" si="76"/>
        <v>10559.25</v>
      </c>
      <c r="W27" s="74" t="str">
        <f t="shared" si="42"/>
        <v/>
      </c>
      <c r="X27" s="74">
        <v>1</v>
      </c>
      <c r="Y27" s="74">
        <v>0</v>
      </c>
      <c r="Z27" s="63"/>
      <c r="AA27" s="80">
        <f t="shared" si="77"/>
        <v>1661</v>
      </c>
      <c r="AB27" s="80"/>
      <c r="AC27" s="80"/>
      <c r="AD27" s="80"/>
      <c r="AE27" s="80">
        <v>165</v>
      </c>
      <c r="AF27" s="80">
        <v>173</v>
      </c>
      <c r="AG27" s="80">
        <v>198</v>
      </c>
      <c r="AH27" s="80">
        <v>171</v>
      </c>
      <c r="AI27" s="80">
        <v>216</v>
      </c>
      <c r="AJ27" s="80">
        <v>171</v>
      </c>
      <c r="AK27" s="80">
        <v>171</v>
      </c>
      <c r="AL27" s="80">
        <v>207</v>
      </c>
      <c r="AM27" s="80">
        <v>189</v>
      </c>
      <c r="AN27" s="153">
        <f t="shared" si="44"/>
        <v>102566.75</v>
      </c>
      <c r="AO27" s="153">
        <f t="shared" si="45"/>
        <v>0</v>
      </c>
      <c r="AP27" s="153">
        <f t="shared" si="46"/>
        <v>0</v>
      </c>
      <c r="AQ27" s="153">
        <f t="shared" si="47"/>
        <v>0</v>
      </c>
      <c r="AR27" s="153">
        <f t="shared" si="48"/>
        <v>10188.75</v>
      </c>
      <c r="AS27" s="153">
        <f t="shared" si="49"/>
        <v>10682.75</v>
      </c>
      <c r="AT27" s="153">
        <f t="shared" si="50"/>
        <v>12226.5</v>
      </c>
      <c r="AU27" s="153">
        <f t="shared" si="51"/>
        <v>10559.25</v>
      </c>
      <c r="AV27" s="153">
        <f t="shared" si="52"/>
        <v>13338</v>
      </c>
      <c r="AW27" s="153">
        <f t="shared" si="53"/>
        <v>10559.25</v>
      </c>
      <c r="AX27" s="153">
        <f t="shared" si="54"/>
        <v>10559.25</v>
      </c>
      <c r="AY27" s="153">
        <f t="shared" si="55"/>
        <v>12782.25</v>
      </c>
      <c r="AZ27" s="153">
        <f t="shared" si="56"/>
        <v>11670.75</v>
      </c>
      <c r="BA27" s="153">
        <f t="shared" si="57"/>
        <v>0</v>
      </c>
      <c r="BB27" s="160">
        <v>0</v>
      </c>
      <c r="BC27" s="160">
        <v>0</v>
      </c>
      <c r="BD27" s="160">
        <v>0</v>
      </c>
      <c r="BE27" s="160">
        <v>0</v>
      </c>
      <c r="BF27" s="160">
        <v>0</v>
      </c>
      <c r="BG27" s="160">
        <v>0</v>
      </c>
      <c r="BH27" s="160">
        <v>0</v>
      </c>
      <c r="BI27" s="160">
        <v>0</v>
      </c>
      <c r="BJ27" s="160">
        <v>0</v>
      </c>
      <c r="BK27" s="160">
        <v>0</v>
      </c>
      <c r="BL27" s="160">
        <v>0</v>
      </c>
      <c r="BM27" s="160">
        <v>0</v>
      </c>
      <c r="BN27" s="153">
        <f t="shared" si="58"/>
        <v>102566.75</v>
      </c>
      <c r="BO27" s="68">
        <f t="shared" si="59"/>
        <v>0</v>
      </c>
      <c r="BP27" s="68">
        <f t="shared" si="60"/>
        <v>0</v>
      </c>
      <c r="BQ27" s="68">
        <f t="shared" si="61"/>
        <v>0</v>
      </c>
      <c r="BR27" s="68">
        <f t="shared" si="62"/>
        <v>10188.75</v>
      </c>
      <c r="BS27" s="68">
        <f t="shared" si="63"/>
        <v>10682.75</v>
      </c>
      <c r="BT27" s="68">
        <f t="shared" si="64"/>
        <v>12226.5</v>
      </c>
      <c r="BU27" s="68">
        <f t="shared" si="65"/>
        <v>10559.25</v>
      </c>
      <c r="BV27" s="68">
        <f t="shared" si="66"/>
        <v>13338</v>
      </c>
      <c r="BW27" s="68">
        <f t="shared" si="67"/>
        <v>10559.25</v>
      </c>
      <c r="BX27" s="68">
        <f t="shared" si="68"/>
        <v>10559.25</v>
      </c>
      <c r="BY27" s="68">
        <f t="shared" si="69"/>
        <v>12782.25</v>
      </c>
      <c r="BZ27" s="68">
        <f t="shared" si="70"/>
        <v>11670.75</v>
      </c>
    </row>
    <row r="28" spans="1:78" s="81" customFormat="1" ht="13.5">
      <c r="A28" s="64" t="str">
        <f>IF(ISNUMBER(INDEX('IBM POs AP07'!$A:$A, MATCH(D28,'IBM POs AP07'!$A:$A,0),1)),"Yes","No")</f>
        <v>No</v>
      </c>
      <c r="B28" s="157" t="s">
        <v>1013</v>
      </c>
      <c r="C28" s="157" t="s">
        <v>206</v>
      </c>
      <c r="D28" s="157">
        <v>9501173555</v>
      </c>
      <c r="E28" s="157" t="s">
        <v>2056</v>
      </c>
      <c r="F28" s="157" t="s">
        <v>241</v>
      </c>
      <c r="G28" s="158">
        <v>46113</v>
      </c>
      <c r="H28" s="158">
        <v>46387</v>
      </c>
      <c r="I28" s="157" t="s">
        <v>2063</v>
      </c>
      <c r="J28" s="157" t="s">
        <v>230</v>
      </c>
      <c r="K28" s="159">
        <v>47.5</v>
      </c>
      <c r="L28" s="116" t="s">
        <v>32</v>
      </c>
      <c r="M28" s="80"/>
      <c r="N28" s="80">
        <f t="shared" si="35"/>
        <v>171</v>
      </c>
      <c r="O28" s="67">
        <f t="shared" si="71"/>
        <v>8122.5</v>
      </c>
      <c r="P28" s="68">
        <f t="shared" si="72"/>
        <v>0</v>
      </c>
      <c r="Q28" s="67">
        <f t="shared" si="73"/>
        <v>8122.5</v>
      </c>
      <c r="R28" s="66"/>
      <c r="S28" s="67">
        <f t="shared" si="74"/>
        <v>0</v>
      </c>
      <c r="T28" s="68">
        <v>0</v>
      </c>
      <c r="U28" s="67">
        <f t="shared" si="75"/>
        <v>0</v>
      </c>
      <c r="V28" s="73">
        <f t="shared" si="76"/>
        <v>8122.5</v>
      </c>
      <c r="W28" s="74" t="str">
        <f t="shared" si="42"/>
        <v/>
      </c>
      <c r="X28" s="74">
        <v>1</v>
      </c>
      <c r="Y28" s="74">
        <v>0</v>
      </c>
      <c r="Z28" s="63"/>
      <c r="AA28" s="80">
        <f t="shared" si="77"/>
        <v>1660</v>
      </c>
      <c r="AB28" s="80"/>
      <c r="AC28" s="80"/>
      <c r="AD28" s="80"/>
      <c r="AE28" s="80">
        <v>162</v>
      </c>
      <c r="AF28" s="80">
        <v>175</v>
      </c>
      <c r="AG28" s="80">
        <v>198</v>
      </c>
      <c r="AH28" s="80">
        <v>171</v>
      </c>
      <c r="AI28" s="80">
        <v>216</v>
      </c>
      <c r="AJ28" s="80">
        <v>171</v>
      </c>
      <c r="AK28" s="80">
        <v>171</v>
      </c>
      <c r="AL28" s="80">
        <v>207</v>
      </c>
      <c r="AM28" s="80">
        <v>189</v>
      </c>
      <c r="AN28" s="153">
        <f t="shared" si="44"/>
        <v>78850</v>
      </c>
      <c r="AO28" s="153">
        <f t="shared" si="45"/>
        <v>0</v>
      </c>
      <c r="AP28" s="153">
        <f t="shared" si="46"/>
        <v>0</v>
      </c>
      <c r="AQ28" s="153">
        <f t="shared" si="47"/>
        <v>0</v>
      </c>
      <c r="AR28" s="153">
        <f t="shared" si="48"/>
        <v>7695</v>
      </c>
      <c r="AS28" s="153">
        <f t="shared" si="49"/>
        <v>8312.5</v>
      </c>
      <c r="AT28" s="153">
        <f t="shared" si="50"/>
        <v>9405</v>
      </c>
      <c r="AU28" s="153">
        <f t="shared" si="51"/>
        <v>8122.5</v>
      </c>
      <c r="AV28" s="153">
        <f t="shared" si="52"/>
        <v>10260</v>
      </c>
      <c r="AW28" s="153">
        <f t="shared" si="53"/>
        <v>8122.5</v>
      </c>
      <c r="AX28" s="153">
        <f t="shared" si="54"/>
        <v>8122.5</v>
      </c>
      <c r="AY28" s="153">
        <f t="shared" si="55"/>
        <v>9832.5</v>
      </c>
      <c r="AZ28" s="153">
        <f t="shared" si="56"/>
        <v>8977.5</v>
      </c>
      <c r="BA28" s="153">
        <f t="shared" si="57"/>
        <v>0</v>
      </c>
      <c r="BB28" s="160">
        <v>0</v>
      </c>
      <c r="BC28" s="160">
        <v>0</v>
      </c>
      <c r="BD28" s="160">
        <v>0</v>
      </c>
      <c r="BE28" s="160">
        <v>0</v>
      </c>
      <c r="BF28" s="160">
        <v>0</v>
      </c>
      <c r="BG28" s="160">
        <v>0</v>
      </c>
      <c r="BH28" s="160">
        <v>0</v>
      </c>
      <c r="BI28" s="160">
        <v>0</v>
      </c>
      <c r="BJ28" s="160">
        <v>0</v>
      </c>
      <c r="BK28" s="160">
        <v>0</v>
      </c>
      <c r="BL28" s="160">
        <v>0</v>
      </c>
      <c r="BM28" s="160">
        <v>0</v>
      </c>
      <c r="BN28" s="153">
        <f t="shared" si="58"/>
        <v>78850</v>
      </c>
      <c r="BO28" s="68">
        <f t="shared" si="59"/>
        <v>0</v>
      </c>
      <c r="BP28" s="68">
        <f t="shared" si="60"/>
        <v>0</v>
      </c>
      <c r="BQ28" s="68">
        <f t="shared" si="61"/>
        <v>0</v>
      </c>
      <c r="BR28" s="68">
        <f t="shared" si="62"/>
        <v>7695</v>
      </c>
      <c r="BS28" s="68">
        <f t="shared" si="63"/>
        <v>8312.5</v>
      </c>
      <c r="BT28" s="68">
        <f t="shared" si="64"/>
        <v>9405</v>
      </c>
      <c r="BU28" s="68">
        <f t="shared" si="65"/>
        <v>8122.5</v>
      </c>
      <c r="BV28" s="68">
        <f t="shared" si="66"/>
        <v>10260</v>
      </c>
      <c r="BW28" s="68">
        <f t="shared" si="67"/>
        <v>8122.5</v>
      </c>
      <c r="BX28" s="68">
        <f t="shared" si="68"/>
        <v>8122.5</v>
      </c>
      <c r="BY28" s="68">
        <f t="shared" si="69"/>
        <v>9832.5</v>
      </c>
      <c r="BZ28" s="68">
        <f t="shared" si="70"/>
        <v>8977.5</v>
      </c>
    </row>
    <row r="29" spans="1:78" s="81" customFormat="1" ht="13.5">
      <c r="A29" s="64" t="str">
        <f>IF(ISNUMBER(INDEX('IBM POs AP07'!$A:$A, MATCH(D29,'IBM POs AP07'!$A:$A,0),1)),"Yes","No")</f>
        <v>No</v>
      </c>
      <c r="B29" s="157" t="s">
        <v>1013</v>
      </c>
      <c r="C29" s="157" t="s">
        <v>206</v>
      </c>
      <c r="D29" s="157">
        <v>9501173555</v>
      </c>
      <c r="E29" s="157" t="s">
        <v>2056</v>
      </c>
      <c r="F29" s="157" t="s">
        <v>241</v>
      </c>
      <c r="G29" s="158">
        <v>46113</v>
      </c>
      <c r="H29" s="158">
        <v>46387</v>
      </c>
      <c r="I29" s="157" t="s">
        <v>2064</v>
      </c>
      <c r="J29" s="157" t="s">
        <v>223</v>
      </c>
      <c r="K29" s="159">
        <v>47.5</v>
      </c>
      <c r="L29" s="116" t="s">
        <v>32</v>
      </c>
      <c r="M29" s="80"/>
      <c r="N29" s="80">
        <f t="shared" si="35"/>
        <v>171</v>
      </c>
      <c r="O29" s="67">
        <f t="shared" si="71"/>
        <v>8122.5</v>
      </c>
      <c r="P29" s="68">
        <f t="shared" si="72"/>
        <v>0</v>
      </c>
      <c r="Q29" s="67">
        <f t="shared" si="73"/>
        <v>8122.5</v>
      </c>
      <c r="R29" s="66"/>
      <c r="S29" s="67">
        <f t="shared" si="74"/>
        <v>0</v>
      </c>
      <c r="T29" s="68">
        <v>0</v>
      </c>
      <c r="U29" s="67">
        <f t="shared" si="75"/>
        <v>0</v>
      </c>
      <c r="V29" s="73">
        <f t="shared" si="76"/>
        <v>8122.5</v>
      </c>
      <c r="W29" s="74" t="str">
        <f t="shared" si="42"/>
        <v/>
      </c>
      <c r="X29" s="74">
        <v>1</v>
      </c>
      <c r="Y29" s="74">
        <v>0</v>
      </c>
      <c r="Z29" s="63"/>
      <c r="AA29" s="80">
        <f t="shared" si="77"/>
        <v>1645</v>
      </c>
      <c r="AB29" s="80"/>
      <c r="AC29" s="80"/>
      <c r="AD29" s="80"/>
      <c r="AE29" s="80">
        <v>157</v>
      </c>
      <c r="AF29" s="80">
        <v>165</v>
      </c>
      <c r="AG29" s="80">
        <v>198</v>
      </c>
      <c r="AH29" s="80">
        <v>171</v>
      </c>
      <c r="AI29" s="80">
        <v>216</v>
      </c>
      <c r="AJ29" s="80">
        <v>171</v>
      </c>
      <c r="AK29" s="80">
        <v>171</v>
      </c>
      <c r="AL29" s="80">
        <v>207</v>
      </c>
      <c r="AM29" s="80">
        <v>189</v>
      </c>
      <c r="AN29" s="153">
        <f t="shared" si="44"/>
        <v>78137.5</v>
      </c>
      <c r="AO29" s="153">
        <f t="shared" si="45"/>
        <v>0</v>
      </c>
      <c r="AP29" s="153">
        <f t="shared" si="46"/>
        <v>0</v>
      </c>
      <c r="AQ29" s="153">
        <f t="shared" si="47"/>
        <v>0</v>
      </c>
      <c r="AR29" s="153">
        <f t="shared" si="48"/>
        <v>7457.5</v>
      </c>
      <c r="AS29" s="153">
        <f t="shared" si="49"/>
        <v>7837.5</v>
      </c>
      <c r="AT29" s="153">
        <f t="shared" si="50"/>
        <v>9405</v>
      </c>
      <c r="AU29" s="153">
        <f t="shared" si="51"/>
        <v>8122.5</v>
      </c>
      <c r="AV29" s="153">
        <f t="shared" si="52"/>
        <v>10260</v>
      </c>
      <c r="AW29" s="153">
        <f t="shared" si="53"/>
        <v>8122.5</v>
      </c>
      <c r="AX29" s="153">
        <f t="shared" si="54"/>
        <v>8122.5</v>
      </c>
      <c r="AY29" s="153">
        <f t="shared" si="55"/>
        <v>9832.5</v>
      </c>
      <c r="AZ29" s="153">
        <f t="shared" si="56"/>
        <v>8977.5</v>
      </c>
      <c r="BA29" s="153">
        <f t="shared" si="57"/>
        <v>0</v>
      </c>
      <c r="BB29" s="160">
        <v>0</v>
      </c>
      <c r="BC29" s="160">
        <v>0</v>
      </c>
      <c r="BD29" s="160">
        <v>0</v>
      </c>
      <c r="BE29" s="160">
        <v>0</v>
      </c>
      <c r="BF29" s="160">
        <v>0</v>
      </c>
      <c r="BG29" s="160">
        <v>0</v>
      </c>
      <c r="BH29" s="160">
        <v>0</v>
      </c>
      <c r="BI29" s="160">
        <v>0</v>
      </c>
      <c r="BJ29" s="160">
        <v>0</v>
      </c>
      <c r="BK29" s="160">
        <v>0</v>
      </c>
      <c r="BL29" s="160">
        <v>0</v>
      </c>
      <c r="BM29" s="160">
        <v>0</v>
      </c>
      <c r="BN29" s="153">
        <f t="shared" si="58"/>
        <v>78137.5</v>
      </c>
      <c r="BO29" s="68">
        <f t="shared" si="59"/>
        <v>0</v>
      </c>
      <c r="BP29" s="68">
        <f t="shared" si="60"/>
        <v>0</v>
      </c>
      <c r="BQ29" s="68">
        <f t="shared" si="61"/>
        <v>0</v>
      </c>
      <c r="BR29" s="68">
        <f t="shared" si="62"/>
        <v>7457.5</v>
      </c>
      <c r="BS29" s="68">
        <f t="shared" si="63"/>
        <v>7837.5</v>
      </c>
      <c r="BT29" s="68">
        <f t="shared" si="64"/>
        <v>9405</v>
      </c>
      <c r="BU29" s="68">
        <f t="shared" si="65"/>
        <v>8122.5</v>
      </c>
      <c r="BV29" s="68">
        <f t="shared" si="66"/>
        <v>10260</v>
      </c>
      <c r="BW29" s="68">
        <f t="shared" si="67"/>
        <v>8122.5</v>
      </c>
      <c r="BX29" s="68">
        <f t="shared" si="68"/>
        <v>8122.5</v>
      </c>
      <c r="BY29" s="68">
        <f t="shared" si="69"/>
        <v>9832.5</v>
      </c>
      <c r="BZ29" s="68">
        <f t="shared" si="70"/>
        <v>8977.5</v>
      </c>
    </row>
    <row r="30" spans="1:78" s="81" customFormat="1" ht="13.5">
      <c r="A30" s="64" t="str">
        <f>IF(ISNUMBER(INDEX('IBM POs AP07'!$A:$A, MATCH(D30,'IBM POs AP07'!$A:$A,0),1)),"Yes","No")</f>
        <v>No</v>
      </c>
      <c r="B30" s="157" t="s">
        <v>1013</v>
      </c>
      <c r="C30" s="157" t="s">
        <v>206</v>
      </c>
      <c r="D30" s="157">
        <v>9501173555</v>
      </c>
      <c r="E30" s="157" t="s">
        <v>2056</v>
      </c>
      <c r="F30" s="157" t="s">
        <v>241</v>
      </c>
      <c r="G30" s="158">
        <v>46113</v>
      </c>
      <c r="H30" s="158">
        <v>46387</v>
      </c>
      <c r="I30" s="157" t="s">
        <v>2065</v>
      </c>
      <c r="J30" s="157" t="s">
        <v>224</v>
      </c>
      <c r="K30" s="159">
        <v>61.75</v>
      </c>
      <c r="L30" s="116" t="s">
        <v>32</v>
      </c>
      <c r="M30" s="80"/>
      <c r="N30" s="80">
        <f t="shared" si="35"/>
        <v>171</v>
      </c>
      <c r="O30" s="67">
        <f t="shared" si="71"/>
        <v>10559.25</v>
      </c>
      <c r="P30" s="68">
        <f t="shared" si="72"/>
        <v>0</v>
      </c>
      <c r="Q30" s="67">
        <f t="shared" si="73"/>
        <v>10559.25</v>
      </c>
      <c r="R30" s="66"/>
      <c r="S30" s="67">
        <f t="shared" si="74"/>
        <v>0</v>
      </c>
      <c r="T30" s="68">
        <v>0</v>
      </c>
      <c r="U30" s="67">
        <f t="shared" si="75"/>
        <v>0</v>
      </c>
      <c r="V30" s="73">
        <f t="shared" si="76"/>
        <v>10559.25</v>
      </c>
      <c r="W30" s="74" t="str">
        <f t="shared" si="42"/>
        <v/>
      </c>
      <c r="X30" s="74">
        <v>1</v>
      </c>
      <c r="Y30" s="74">
        <v>0</v>
      </c>
      <c r="Z30" s="63"/>
      <c r="AA30" s="80">
        <f t="shared" si="77"/>
        <v>1676</v>
      </c>
      <c r="AB30" s="80"/>
      <c r="AC30" s="80"/>
      <c r="AD30" s="80"/>
      <c r="AE30" s="80">
        <v>172</v>
      </c>
      <c r="AF30" s="80">
        <v>181</v>
      </c>
      <c r="AG30" s="80">
        <v>198</v>
      </c>
      <c r="AH30" s="80">
        <v>171</v>
      </c>
      <c r="AI30" s="80">
        <v>216</v>
      </c>
      <c r="AJ30" s="80">
        <v>171</v>
      </c>
      <c r="AK30" s="80">
        <v>171</v>
      </c>
      <c r="AL30" s="80">
        <v>207</v>
      </c>
      <c r="AM30" s="80">
        <v>189</v>
      </c>
      <c r="AN30" s="153">
        <f t="shared" si="44"/>
        <v>103493</v>
      </c>
      <c r="AO30" s="153">
        <f t="shared" si="45"/>
        <v>0</v>
      </c>
      <c r="AP30" s="153">
        <f t="shared" si="46"/>
        <v>0</v>
      </c>
      <c r="AQ30" s="153">
        <f t="shared" si="47"/>
        <v>0</v>
      </c>
      <c r="AR30" s="153">
        <f t="shared" si="48"/>
        <v>10621</v>
      </c>
      <c r="AS30" s="153">
        <f t="shared" si="49"/>
        <v>11176.75</v>
      </c>
      <c r="AT30" s="153">
        <f t="shared" si="50"/>
        <v>12226.5</v>
      </c>
      <c r="AU30" s="153">
        <f t="shared" si="51"/>
        <v>10559.25</v>
      </c>
      <c r="AV30" s="153">
        <f t="shared" si="52"/>
        <v>13338</v>
      </c>
      <c r="AW30" s="153">
        <f t="shared" si="53"/>
        <v>10559.25</v>
      </c>
      <c r="AX30" s="153">
        <f t="shared" si="54"/>
        <v>10559.25</v>
      </c>
      <c r="AY30" s="153">
        <f t="shared" si="55"/>
        <v>12782.25</v>
      </c>
      <c r="AZ30" s="153">
        <f t="shared" si="56"/>
        <v>11670.75</v>
      </c>
      <c r="BA30" s="153">
        <f t="shared" si="57"/>
        <v>0</v>
      </c>
      <c r="BB30" s="160">
        <v>0</v>
      </c>
      <c r="BC30" s="160">
        <v>0</v>
      </c>
      <c r="BD30" s="160">
        <v>0</v>
      </c>
      <c r="BE30" s="160">
        <v>0</v>
      </c>
      <c r="BF30" s="160">
        <v>0</v>
      </c>
      <c r="BG30" s="160">
        <v>0</v>
      </c>
      <c r="BH30" s="160">
        <v>0</v>
      </c>
      <c r="BI30" s="160">
        <v>0</v>
      </c>
      <c r="BJ30" s="160">
        <v>0</v>
      </c>
      <c r="BK30" s="160">
        <v>0</v>
      </c>
      <c r="BL30" s="160">
        <v>0</v>
      </c>
      <c r="BM30" s="160">
        <v>0</v>
      </c>
      <c r="BN30" s="153">
        <f t="shared" si="58"/>
        <v>103493</v>
      </c>
      <c r="BO30" s="68">
        <f t="shared" si="59"/>
        <v>0</v>
      </c>
      <c r="BP30" s="68">
        <f t="shared" si="60"/>
        <v>0</v>
      </c>
      <c r="BQ30" s="68">
        <f t="shared" si="61"/>
        <v>0</v>
      </c>
      <c r="BR30" s="68">
        <f t="shared" si="62"/>
        <v>10621</v>
      </c>
      <c r="BS30" s="68">
        <f t="shared" si="63"/>
        <v>11176.75</v>
      </c>
      <c r="BT30" s="68">
        <f t="shared" si="64"/>
        <v>12226.5</v>
      </c>
      <c r="BU30" s="68">
        <f t="shared" si="65"/>
        <v>10559.25</v>
      </c>
      <c r="BV30" s="68">
        <f t="shared" si="66"/>
        <v>13338</v>
      </c>
      <c r="BW30" s="68">
        <f t="shared" si="67"/>
        <v>10559.25</v>
      </c>
      <c r="BX30" s="68">
        <f t="shared" si="68"/>
        <v>10559.25</v>
      </c>
      <c r="BY30" s="68">
        <f t="shared" si="69"/>
        <v>12782.25</v>
      </c>
      <c r="BZ30" s="68">
        <f t="shared" si="70"/>
        <v>11670.75</v>
      </c>
    </row>
    <row r="31" spans="1:78" s="81" customFormat="1" ht="13.5">
      <c r="A31" s="64" t="str">
        <f>IF(ISNUMBER(INDEX('IBM POs AP07'!$A:$A, MATCH(D31,'IBM POs AP07'!$A:$A,0),1)),"Yes","No")</f>
        <v>No</v>
      </c>
      <c r="B31" s="157" t="s">
        <v>1013</v>
      </c>
      <c r="C31" s="157" t="s">
        <v>206</v>
      </c>
      <c r="D31" s="157">
        <v>9501173555</v>
      </c>
      <c r="E31" s="157" t="s">
        <v>2056</v>
      </c>
      <c r="F31" s="157" t="s">
        <v>241</v>
      </c>
      <c r="G31" s="158">
        <v>46113</v>
      </c>
      <c r="H31" s="158">
        <v>46387</v>
      </c>
      <c r="I31" s="157" t="s">
        <v>2066</v>
      </c>
      <c r="J31" s="157" t="s">
        <v>225</v>
      </c>
      <c r="K31" s="159">
        <v>61.75</v>
      </c>
      <c r="L31" s="116" t="s">
        <v>32</v>
      </c>
      <c r="M31" s="80"/>
      <c r="N31" s="80">
        <f t="shared" si="35"/>
        <v>171</v>
      </c>
      <c r="O31" s="67">
        <f t="shared" si="71"/>
        <v>10559.25</v>
      </c>
      <c r="P31" s="68">
        <f t="shared" si="72"/>
        <v>0</v>
      </c>
      <c r="Q31" s="67">
        <f t="shared" si="73"/>
        <v>10559.25</v>
      </c>
      <c r="R31" s="66"/>
      <c r="S31" s="67">
        <f t="shared" si="74"/>
        <v>0</v>
      </c>
      <c r="T31" s="68">
        <v>0</v>
      </c>
      <c r="U31" s="67">
        <f t="shared" si="75"/>
        <v>0</v>
      </c>
      <c r="V31" s="73">
        <f t="shared" si="76"/>
        <v>10559.25</v>
      </c>
      <c r="W31" s="74" t="str">
        <f t="shared" si="42"/>
        <v/>
      </c>
      <c r="X31" s="74">
        <v>1</v>
      </c>
      <c r="Y31" s="74">
        <v>0</v>
      </c>
      <c r="Z31" s="63"/>
      <c r="AA31" s="80">
        <f t="shared" si="77"/>
        <v>1652</v>
      </c>
      <c r="AB31" s="80"/>
      <c r="AC31" s="80"/>
      <c r="AD31" s="80"/>
      <c r="AE31" s="80">
        <v>162</v>
      </c>
      <c r="AF31" s="80">
        <v>167</v>
      </c>
      <c r="AG31" s="80">
        <v>198</v>
      </c>
      <c r="AH31" s="80">
        <v>171</v>
      </c>
      <c r="AI31" s="80">
        <v>216</v>
      </c>
      <c r="AJ31" s="80">
        <v>171</v>
      </c>
      <c r="AK31" s="80">
        <v>171</v>
      </c>
      <c r="AL31" s="80">
        <v>207</v>
      </c>
      <c r="AM31" s="80">
        <v>189</v>
      </c>
      <c r="AN31" s="153">
        <f t="shared" si="44"/>
        <v>102011</v>
      </c>
      <c r="AO31" s="153">
        <f t="shared" si="45"/>
        <v>0</v>
      </c>
      <c r="AP31" s="153">
        <f t="shared" si="46"/>
        <v>0</v>
      </c>
      <c r="AQ31" s="153">
        <f t="shared" si="47"/>
        <v>0</v>
      </c>
      <c r="AR31" s="153">
        <f t="shared" si="48"/>
        <v>10003.5</v>
      </c>
      <c r="AS31" s="153">
        <f t="shared" si="49"/>
        <v>10312.25</v>
      </c>
      <c r="AT31" s="153">
        <f t="shared" si="50"/>
        <v>12226.5</v>
      </c>
      <c r="AU31" s="153">
        <f t="shared" si="51"/>
        <v>10559.25</v>
      </c>
      <c r="AV31" s="153">
        <f t="shared" si="52"/>
        <v>13338</v>
      </c>
      <c r="AW31" s="153">
        <f t="shared" si="53"/>
        <v>10559.25</v>
      </c>
      <c r="AX31" s="153">
        <f t="shared" si="54"/>
        <v>10559.25</v>
      </c>
      <c r="AY31" s="153">
        <f t="shared" si="55"/>
        <v>12782.25</v>
      </c>
      <c r="AZ31" s="153">
        <f t="shared" si="56"/>
        <v>11670.75</v>
      </c>
      <c r="BA31" s="153">
        <f t="shared" si="57"/>
        <v>0</v>
      </c>
      <c r="BB31" s="160">
        <v>0</v>
      </c>
      <c r="BC31" s="160">
        <v>0</v>
      </c>
      <c r="BD31" s="160">
        <v>0</v>
      </c>
      <c r="BE31" s="160">
        <v>0</v>
      </c>
      <c r="BF31" s="160">
        <v>0</v>
      </c>
      <c r="BG31" s="160">
        <v>0</v>
      </c>
      <c r="BH31" s="160">
        <v>0</v>
      </c>
      <c r="BI31" s="160">
        <v>0</v>
      </c>
      <c r="BJ31" s="160">
        <v>0</v>
      </c>
      <c r="BK31" s="160">
        <v>0</v>
      </c>
      <c r="BL31" s="160">
        <v>0</v>
      </c>
      <c r="BM31" s="160">
        <v>0</v>
      </c>
      <c r="BN31" s="153">
        <f t="shared" si="58"/>
        <v>102011</v>
      </c>
      <c r="BO31" s="68">
        <f t="shared" si="59"/>
        <v>0</v>
      </c>
      <c r="BP31" s="68">
        <f t="shared" si="60"/>
        <v>0</v>
      </c>
      <c r="BQ31" s="68">
        <f t="shared" si="61"/>
        <v>0</v>
      </c>
      <c r="BR31" s="68">
        <f t="shared" si="62"/>
        <v>10003.5</v>
      </c>
      <c r="BS31" s="68">
        <f t="shared" si="63"/>
        <v>10312.25</v>
      </c>
      <c r="BT31" s="68">
        <f t="shared" si="64"/>
        <v>12226.5</v>
      </c>
      <c r="BU31" s="68">
        <f t="shared" si="65"/>
        <v>10559.25</v>
      </c>
      <c r="BV31" s="68">
        <f t="shared" si="66"/>
        <v>13338</v>
      </c>
      <c r="BW31" s="68">
        <f t="shared" si="67"/>
        <v>10559.25</v>
      </c>
      <c r="BX31" s="68">
        <f t="shared" si="68"/>
        <v>10559.25</v>
      </c>
      <c r="BY31" s="68">
        <f t="shared" si="69"/>
        <v>12782.25</v>
      </c>
      <c r="BZ31" s="68">
        <f t="shared" si="70"/>
        <v>11670.75</v>
      </c>
    </row>
    <row r="32" spans="1:78" s="81" customFormat="1" ht="13.5">
      <c r="A32" s="64" t="str">
        <f>IF(ISNUMBER(INDEX('IBM POs AP07'!$A:$A, MATCH(D32,'IBM POs AP07'!$A:$A,0),1)),"Yes","No")</f>
        <v>No</v>
      </c>
      <c r="B32" s="157" t="s">
        <v>1013</v>
      </c>
      <c r="C32" s="157" t="s">
        <v>206</v>
      </c>
      <c r="D32" s="157">
        <v>9501173555</v>
      </c>
      <c r="E32" s="157" t="s">
        <v>2056</v>
      </c>
      <c r="F32" s="157" t="s">
        <v>241</v>
      </c>
      <c r="G32" s="158">
        <v>46113</v>
      </c>
      <c r="H32" s="158">
        <v>46387</v>
      </c>
      <c r="I32" s="157" t="s">
        <v>2067</v>
      </c>
      <c r="J32" s="157" t="s">
        <v>243</v>
      </c>
      <c r="K32" s="159">
        <v>87</v>
      </c>
      <c r="L32" s="116" t="s">
        <v>32</v>
      </c>
      <c r="M32" s="80"/>
      <c r="N32" s="80">
        <f t="shared" si="35"/>
        <v>171</v>
      </c>
      <c r="O32" s="67">
        <f t="shared" si="71"/>
        <v>14877</v>
      </c>
      <c r="P32" s="68">
        <f t="shared" si="72"/>
        <v>0</v>
      </c>
      <c r="Q32" s="67">
        <f t="shared" si="73"/>
        <v>14877</v>
      </c>
      <c r="R32" s="66"/>
      <c r="S32" s="67">
        <f t="shared" si="74"/>
        <v>0</v>
      </c>
      <c r="T32" s="68">
        <v>0</v>
      </c>
      <c r="U32" s="67">
        <f t="shared" si="75"/>
        <v>0</v>
      </c>
      <c r="V32" s="73">
        <f t="shared" si="76"/>
        <v>14877</v>
      </c>
      <c r="W32" s="74" t="str">
        <f t="shared" si="42"/>
        <v/>
      </c>
      <c r="X32" s="74">
        <v>1</v>
      </c>
      <c r="Y32" s="74">
        <v>0</v>
      </c>
      <c r="Z32" s="63"/>
      <c r="AA32" s="80">
        <f t="shared" si="77"/>
        <v>1636</v>
      </c>
      <c r="AB32" s="80"/>
      <c r="AC32" s="80"/>
      <c r="AD32" s="80"/>
      <c r="AE32" s="80">
        <v>157</v>
      </c>
      <c r="AF32" s="80">
        <v>156</v>
      </c>
      <c r="AG32" s="80">
        <v>198</v>
      </c>
      <c r="AH32" s="80">
        <v>171</v>
      </c>
      <c r="AI32" s="80">
        <v>216</v>
      </c>
      <c r="AJ32" s="80">
        <v>171</v>
      </c>
      <c r="AK32" s="80">
        <v>171</v>
      </c>
      <c r="AL32" s="80">
        <v>207</v>
      </c>
      <c r="AM32" s="80">
        <v>189</v>
      </c>
      <c r="AN32" s="153">
        <f t="shared" si="44"/>
        <v>142332</v>
      </c>
      <c r="AO32" s="153">
        <f t="shared" si="45"/>
        <v>0</v>
      </c>
      <c r="AP32" s="153">
        <f t="shared" si="46"/>
        <v>0</v>
      </c>
      <c r="AQ32" s="153">
        <f t="shared" si="47"/>
        <v>0</v>
      </c>
      <c r="AR32" s="153">
        <f t="shared" si="48"/>
        <v>13659</v>
      </c>
      <c r="AS32" s="153">
        <f t="shared" si="49"/>
        <v>13572</v>
      </c>
      <c r="AT32" s="153">
        <f t="shared" si="50"/>
        <v>17226</v>
      </c>
      <c r="AU32" s="153">
        <f t="shared" si="51"/>
        <v>14877</v>
      </c>
      <c r="AV32" s="153">
        <f t="shared" si="52"/>
        <v>18792</v>
      </c>
      <c r="AW32" s="153">
        <f t="shared" si="53"/>
        <v>14877</v>
      </c>
      <c r="AX32" s="153">
        <f t="shared" si="54"/>
        <v>14877</v>
      </c>
      <c r="AY32" s="153">
        <f t="shared" si="55"/>
        <v>18009</v>
      </c>
      <c r="AZ32" s="153">
        <f t="shared" si="56"/>
        <v>16443</v>
      </c>
      <c r="BA32" s="153">
        <f t="shared" si="57"/>
        <v>0</v>
      </c>
      <c r="BB32" s="160">
        <v>0</v>
      </c>
      <c r="BC32" s="160">
        <v>0</v>
      </c>
      <c r="BD32" s="160">
        <v>0</v>
      </c>
      <c r="BE32" s="160">
        <v>0</v>
      </c>
      <c r="BF32" s="160">
        <v>0</v>
      </c>
      <c r="BG32" s="160">
        <v>0</v>
      </c>
      <c r="BH32" s="160">
        <v>0</v>
      </c>
      <c r="BI32" s="160">
        <v>0</v>
      </c>
      <c r="BJ32" s="160">
        <v>0</v>
      </c>
      <c r="BK32" s="160">
        <v>0</v>
      </c>
      <c r="BL32" s="160">
        <v>0</v>
      </c>
      <c r="BM32" s="160">
        <v>0</v>
      </c>
      <c r="BN32" s="153">
        <f t="shared" si="58"/>
        <v>142332</v>
      </c>
      <c r="BO32" s="68">
        <f t="shared" si="59"/>
        <v>0</v>
      </c>
      <c r="BP32" s="68">
        <f t="shared" si="60"/>
        <v>0</v>
      </c>
      <c r="BQ32" s="68">
        <f t="shared" si="61"/>
        <v>0</v>
      </c>
      <c r="BR32" s="68">
        <f t="shared" si="62"/>
        <v>13659</v>
      </c>
      <c r="BS32" s="68">
        <f t="shared" si="63"/>
        <v>13572</v>
      </c>
      <c r="BT32" s="68">
        <f t="shared" si="64"/>
        <v>17226</v>
      </c>
      <c r="BU32" s="68">
        <f t="shared" si="65"/>
        <v>14877</v>
      </c>
      <c r="BV32" s="68">
        <f t="shared" si="66"/>
        <v>18792</v>
      </c>
      <c r="BW32" s="68">
        <f t="shared" si="67"/>
        <v>14877</v>
      </c>
      <c r="BX32" s="68">
        <f t="shared" si="68"/>
        <v>14877</v>
      </c>
      <c r="BY32" s="68">
        <f t="shared" si="69"/>
        <v>18009</v>
      </c>
      <c r="BZ32" s="68">
        <f t="shared" si="70"/>
        <v>16443</v>
      </c>
    </row>
    <row r="33" spans="1:78" s="81" customFormat="1" ht="13.5">
      <c r="A33" s="64" t="str">
        <f>IF(ISNUMBER(INDEX('IBM POs AP07'!$A:$A, MATCH(D33,'IBM POs AP07'!$A:$A,0),1)),"Yes","No")</f>
        <v>No</v>
      </c>
      <c r="B33" s="157" t="s">
        <v>1013</v>
      </c>
      <c r="C33" s="157" t="s">
        <v>206</v>
      </c>
      <c r="D33" s="157">
        <v>9501173555</v>
      </c>
      <c r="E33" s="157" t="s">
        <v>2056</v>
      </c>
      <c r="F33" s="157" t="s">
        <v>241</v>
      </c>
      <c r="G33" s="158">
        <v>46113</v>
      </c>
      <c r="H33" s="158">
        <v>46387</v>
      </c>
      <c r="I33" s="157" t="s">
        <v>2068</v>
      </c>
      <c r="J33" s="157" t="s">
        <v>237</v>
      </c>
      <c r="K33" s="159">
        <v>172</v>
      </c>
      <c r="L33" s="116" t="s">
        <v>29</v>
      </c>
      <c r="M33" s="80"/>
      <c r="N33" s="80">
        <f t="shared" si="35"/>
        <v>0</v>
      </c>
      <c r="O33" s="67">
        <f t="shared" si="71"/>
        <v>0</v>
      </c>
      <c r="P33" s="68">
        <f t="shared" si="72"/>
        <v>0</v>
      </c>
      <c r="Q33" s="67">
        <f t="shared" si="73"/>
        <v>0</v>
      </c>
      <c r="R33" s="66"/>
      <c r="S33" s="67">
        <f t="shared" si="74"/>
        <v>0</v>
      </c>
      <c r="T33" s="68">
        <v>0</v>
      </c>
      <c r="U33" s="67">
        <f t="shared" si="75"/>
        <v>0</v>
      </c>
      <c r="V33" s="73">
        <f t="shared" si="76"/>
        <v>0</v>
      </c>
      <c r="W33" s="74" t="str">
        <f t="shared" si="42"/>
        <v/>
      </c>
      <c r="X33" s="74">
        <v>1</v>
      </c>
      <c r="Y33" s="74">
        <v>0</v>
      </c>
      <c r="Z33" s="63"/>
      <c r="AA33" s="80">
        <f t="shared" si="77"/>
        <v>264</v>
      </c>
      <c r="AB33" s="80"/>
      <c r="AC33" s="80"/>
      <c r="AD33" s="80"/>
      <c r="AE33" s="80">
        <v>144</v>
      </c>
      <c r="AF33" s="80">
        <v>120</v>
      </c>
      <c r="AG33" s="80">
        <v>0</v>
      </c>
      <c r="AH33" s="80">
        <v>0</v>
      </c>
      <c r="AI33" s="80">
        <v>0</v>
      </c>
      <c r="AJ33" s="80">
        <v>0</v>
      </c>
      <c r="AK33" s="80">
        <v>0</v>
      </c>
      <c r="AL33" s="80">
        <v>0</v>
      </c>
      <c r="AM33" s="80">
        <v>0</v>
      </c>
      <c r="AN33" s="153">
        <f t="shared" si="44"/>
        <v>45408</v>
      </c>
      <c r="AO33" s="153">
        <f t="shared" si="45"/>
        <v>0</v>
      </c>
      <c r="AP33" s="153">
        <f t="shared" si="46"/>
        <v>0</v>
      </c>
      <c r="AQ33" s="153">
        <f t="shared" si="47"/>
        <v>0</v>
      </c>
      <c r="AR33" s="153">
        <f t="shared" si="48"/>
        <v>24768</v>
      </c>
      <c r="AS33" s="153">
        <f t="shared" si="49"/>
        <v>20640</v>
      </c>
      <c r="AT33" s="153">
        <f t="shared" si="50"/>
        <v>0</v>
      </c>
      <c r="AU33" s="153">
        <f t="shared" si="51"/>
        <v>0</v>
      </c>
      <c r="AV33" s="153">
        <f t="shared" si="52"/>
        <v>0</v>
      </c>
      <c r="AW33" s="153">
        <f t="shared" si="53"/>
        <v>0</v>
      </c>
      <c r="AX33" s="153">
        <f t="shared" si="54"/>
        <v>0</v>
      </c>
      <c r="AY33" s="153">
        <f t="shared" si="55"/>
        <v>0</v>
      </c>
      <c r="AZ33" s="153">
        <f t="shared" si="56"/>
        <v>0</v>
      </c>
      <c r="BA33" s="153">
        <f t="shared" si="57"/>
        <v>0</v>
      </c>
      <c r="BB33" s="160">
        <v>0</v>
      </c>
      <c r="BC33" s="160">
        <v>0</v>
      </c>
      <c r="BD33" s="160">
        <v>0</v>
      </c>
      <c r="BE33" s="160">
        <v>0</v>
      </c>
      <c r="BF33" s="160">
        <v>0</v>
      </c>
      <c r="BG33" s="160">
        <v>0</v>
      </c>
      <c r="BH33" s="160">
        <v>0</v>
      </c>
      <c r="BI33" s="160">
        <v>0</v>
      </c>
      <c r="BJ33" s="160">
        <v>0</v>
      </c>
      <c r="BK33" s="160">
        <v>0</v>
      </c>
      <c r="BL33" s="160">
        <v>0</v>
      </c>
      <c r="BM33" s="160">
        <v>0</v>
      </c>
      <c r="BN33" s="153">
        <f t="shared" si="58"/>
        <v>45408</v>
      </c>
      <c r="BO33" s="68">
        <f t="shared" si="59"/>
        <v>0</v>
      </c>
      <c r="BP33" s="68">
        <f t="shared" si="60"/>
        <v>0</v>
      </c>
      <c r="BQ33" s="68">
        <f t="shared" si="61"/>
        <v>0</v>
      </c>
      <c r="BR33" s="68">
        <f t="shared" si="62"/>
        <v>24768</v>
      </c>
      <c r="BS33" s="68">
        <f t="shared" si="63"/>
        <v>20640</v>
      </c>
      <c r="BT33" s="68">
        <f t="shared" si="64"/>
        <v>0</v>
      </c>
      <c r="BU33" s="68">
        <f t="shared" si="65"/>
        <v>0</v>
      </c>
      <c r="BV33" s="68">
        <f t="shared" si="66"/>
        <v>0</v>
      </c>
      <c r="BW33" s="68">
        <f t="shared" si="67"/>
        <v>0</v>
      </c>
      <c r="BX33" s="68">
        <f t="shared" si="68"/>
        <v>0</v>
      </c>
      <c r="BY33" s="68">
        <f t="shared" si="69"/>
        <v>0</v>
      </c>
      <c r="BZ33" s="68">
        <f t="shared" si="70"/>
        <v>0</v>
      </c>
    </row>
    <row r="34" spans="1:78" s="81" customFormat="1" ht="13.5">
      <c r="A34" s="64" t="str">
        <f>IF(ISNUMBER(INDEX('IBM POs AP07'!$A:$A, MATCH(D34,'IBM POs AP07'!$A:$A,0),1)),"Yes","No")</f>
        <v>No</v>
      </c>
      <c r="B34" s="157" t="s">
        <v>1013</v>
      </c>
      <c r="C34" s="157" t="s">
        <v>206</v>
      </c>
      <c r="D34" s="157">
        <v>9501173555</v>
      </c>
      <c r="E34" s="157" t="s">
        <v>2056</v>
      </c>
      <c r="F34" s="157" t="s">
        <v>241</v>
      </c>
      <c r="G34" s="158">
        <v>46113</v>
      </c>
      <c r="H34" s="158">
        <v>46387</v>
      </c>
      <c r="I34" s="157" t="s">
        <v>2069</v>
      </c>
      <c r="J34" s="157" t="s">
        <v>235</v>
      </c>
      <c r="K34" s="159">
        <v>172</v>
      </c>
      <c r="L34" s="116" t="s">
        <v>29</v>
      </c>
      <c r="M34" s="80"/>
      <c r="N34" s="80">
        <f t="shared" si="35"/>
        <v>0</v>
      </c>
      <c r="O34" s="67">
        <f t="shared" si="71"/>
        <v>0</v>
      </c>
      <c r="P34" s="68">
        <f t="shared" si="72"/>
        <v>0</v>
      </c>
      <c r="Q34" s="67">
        <f t="shared" si="73"/>
        <v>0</v>
      </c>
      <c r="R34" s="66"/>
      <c r="S34" s="67">
        <f t="shared" si="74"/>
        <v>0</v>
      </c>
      <c r="T34" s="68">
        <v>0</v>
      </c>
      <c r="U34" s="67">
        <f t="shared" si="75"/>
        <v>0</v>
      </c>
      <c r="V34" s="73">
        <f t="shared" si="76"/>
        <v>0</v>
      </c>
      <c r="W34" s="74" t="str">
        <f t="shared" si="42"/>
        <v/>
      </c>
      <c r="X34" s="74">
        <v>1</v>
      </c>
      <c r="Y34" s="74">
        <v>0</v>
      </c>
      <c r="Z34" s="63"/>
      <c r="AA34" s="80">
        <f t="shared" si="77"/>
        <v>264</v>
      </c>
      <c r="AB34" s="80"/>
      <c r="AC34" s="80"/>
      <c r="AD34" s="80"/>
      <c r="AE34" s="80">
        <v>144</v>
      </c>
      <c r="AF34" s="80">
        <v>120</v>
      </c>
      <c r="AG34" s="80">
        <v>0</v>
      </c>
      <c r="AH34" s="80">
        <v>0</v>
      </c>
      <c r="AI34" s="80">
        <v>0</v>
      </c>
      <c r="AJ34" s="80">
        <v>0</v>
      </c>
      <c r="AK34" s="80">
        <v>0</v>
      </c>
      <c r="AL34" s="80">
        <v>0</v>
      </c>
      <c r="AM34" s="80">
        <v>0</v>
      </c>
      <c r="AN34" s="153">
        <f t="shared" si="44"/>
        <v>45408</v>
      </c>
      <c r="AO34" s="153">
        <f t="shared" si="45"/>
        <v>0</v>
      </c>
      <c r="AP34" s="153">
        <f t="shared" si="46"/>
        <v>0</v>
      </c>
      <c r="AQ34" s="153">
        <f t="shared" si="47"/>
        <v>0</v>
      </c>
      <c r="AR34" s="153">
        <f t="shared" si="48"/>
        <v>24768</v>
      </c>
      <c r="AS34" s="153">
        <f t="shared" si="49"/>
        <v>20640</v>
      </c>
      <c r="AT34" s="153">
        <f t="shared" si="50"/>
        <v>0</v>
      </c>
      <c r="AU34" s="153">
        <f t="shared" si="51"/>
        <v>0</v>
      </c>
      <c r="AV34" s="153">
        <f t="shared" si="52"/>
        <v>0</v>
      </c>
      <c r="AW34" s="153">
        <f t="shared" si="53"/>
        <v>0</v>
      </c>
      <c r="AX34" s="153">
        <f t="shared" si="54"/>
        <v>0</v>
      </c>
      <c r="AY34" s="153">
        <f t="shared" si="55"/>
        <v>0</v>
      </c>
      <c r="AZ34" s="153">
        <f t="shared" si="56"/>
        <v>0</v>
      </c>
      <c r="BA34" s="153">
        <f t="shared" si="57"/>
        <v>0</v>
      </c>
      <c r="BB34" s="160">
        <v>0</v>
      </c>
      <c r="BC34" s="160">
        <v>0</v>
      </c>
      <c r="BD34" s="160">
        <v>0</v>
      </c>
      <c r="BE34" s="160">
        <v>0</v>
      </c>
      <c r="BF34" s="160">
        <v>0</v>
      </c>
      <c r="BG34" s="160">
        <v>0</v>
      </c>
      <c r="BH34" s="160">
        <v>0</v>
      </c>
      <c r="BI34" s="160">
        <v>0</v>
      </c>
      <c r="BJ34" s="160">
        <v>0</v>
      </c>
      <c r="BK34" s="160">
        <v>0</v>
      </c>
      <c r="BL34" s="160">
        <v>0</v>
      </c>
      <c r="BM34" s="160">
        <v>0</v>
      </c>
      <c r="BN34" s="153">
        <f t="shared" si="58"/>
        <v>45408</v>
      </c>
      <c r="BO34" s="68">
        <f t="shared" si="59"/>
        <v>0</v>
      </c>
      <c r="BP34" s="68">
        <f t="shared" si="60"/>
        <v>0</v>
      </c>
      <c r="BQ34" s="68">
        <f t="shared" si="61"/>
        <v>0</v>
      </c>
      <c r="BR34" s="68">
        <f t="shared" si="62"/>
        <v>24768</v>
      </c>
      <c r="BS34" s="68">
        <f t="shared" si="63"/>
        <v>20640</v>
      </c>
      <c r="BT34" s="68">
        <f t="shared" si="64"/>
        <v>0</v>
      </c>
      <c r="BU34" s="68">
        <f t="shared" si="65"/>
        <v>0</v>
      </c>
      <c r="BV34" s="68">
        <f t="shared" si="66"/>
        <v>0</v>
      </c>
      <c r="BW34" s="68">
        <f t="shared" si="67"/>
        <v>0</v>
      </c>
      <c r="BX34" s="68">
        <f t="shared" si="68"/>
        <v>0</v>
      </c>
      <c r="BY34" s="68">
        <f t="shared" si="69"/>
        <v>0</v>
      </c>
      <c r="BZ34" s="68">
        <f t="shared" si="70"/>
        <v>0</v>
      </c>
    </row>
    <row r="35" spans="1:78" s="81" customFormat="1" ht="13.5">
      <c r="A35" s="64" t="str">
        <f>IF(ISNUMBER(INDEX('IBM POs AP07'!$A:$A, MATCH(D35,'IBM POs AP07'!$A:$A,0),1)),"Yes","No")</f>
        <v>No</v>
      </c>
      <c r="B35" s="157" t="s">
        <v>1013</v>
      </c>
      <c r="C35" s="157" t="s">
        <v>206</v>
      </c>
      <c r="D35" s="157">
        <v>9501173555</v>
      </c>
      <c r="E35" s="157" t="s">
        <v>2056</v>
      </c>
      <c r="F35" s="157" t="s">
        <v>241</v>
      </c>
      <c r="G35" s="158">
        <v>46113</v>
      </c>
      <c r="H35" s="158">
        <v>46387</v>
      </c>
      <c r="I35" s="157" t="s">
        <v>2070</v>
      </c>
      <c r="J35" s="157" t="s">
        <v>215</v>
      </c>
      <c r="K35" s="159">
        <v>172</v>
      </c>
      <c r="L35" s="116" t="s">
        <v>29</v>
      </c>
      <c r="M35" s="80"/>
      <c r="N35" s="80">
        <f t="shared" si="35"/>
        <v>16</v>
      </c>
      <c r="O35" s="67">
        <f t="shared" si="71"/>
        <v>2752</v>
      </c>
      <c r="P35" s="68">
        <f t="shared" si="72"/>
        <v>0</v>
      </c>
      <c r="Q35" s="67">
        <f t="shared" si="73"/>
        <v>2752</v>
      </c>
      <c r="R35" s="66"/>
      <c r="S35" s="67">
        <f t="shared" si="74"/>
        <v>0</v>
      </c>
      <c r="T35" s="68">
        <v>0</v>
      </c>
      <c r="U35" s="67">
        <f t="shared" si="75"/>
        <v>0</v>
      </c>
      <c r="V35" s="73">
        <f t="shared" si="76"/>
        <v>2752</v>
      </c>
      <c r="W35" s="74" t="str">
        <f t="shared" si="42"/>
        <v/>
      </c>
      <c r="X35" s="74">
        <v>1</v>
      </c>
      <c r="Y35" s="74">
        <v>0</v>
      </c>
      <c r="Z35" s="63"/>
      <c r="AA35" s="80">
        <f t="shared" si="77"/>
        <v>504</v>
      </c>
      <c r="AB35" s="80"/>
      <c r="AC35" s="80"/>
      <c r="AD35" s="80"/>
      <c r="AE35" s="80">
        <v>144</v>
      </c>
      <c r="AF35" s="80">
        <v>160</v>
      </c>
      <c r="AG35" s="80">
        <v>184</v>
      </c>
      <c r="AH35" s="80">
        <v>16</v>
      </c>
      <c r="AI35" s="80">
        <v>0</v>
      </c>
      <c r="AJ35" s="80">
        <v>0</v>
      </c>
      <c r="AK35" s="80">
        <v>0</v>
      </c>
      <c r="AL35" s="80">
        <v>0</v>
      </c>
      <c r="AM35" s="80">
        <v>0</v>
      </c>
      <c r="AN35" s="153">
        <f t="shared" si="44"/>
        <v>86688</v>
      </c>
      <c r="AO35" s="153">
        <f t="shared" si="45"/>
        <v>0</v>
      </c>
      <c r="AP35" s="153">
        <f t="shared" si="46"/>
        <v>0</v>
      </c>
      <c r="AQ35" s="153">
        <f t="shared" si="47"/>
        <v>0</v>
      </c>
      <c r="AR35" s="153">
        <f t="shared" si="48"/>
        <v>24768</v>
      </c>
      <c r="AS35" s="153">
        <f t="shared" si="49"/>
        <v>27520</v>
      </c>
      <c r="AT35" s="153">
        <f t="shared" si="50"/>
        <v>31648</v>
      </c>
      <c r="AU35" s="153">
        <f t="shared" si="51"/>
        <v>2752</v>
      </c>
      <c r="AV35" s="153">
        <f t="shared" si="52"/>
        <v>0</v>
      </c>
      <c r="AW35" s="153">
        <f t="shared" si="53"/>
        <v>0</v>
      </c>
      <c r="AX35" s="153">
        <f t="shared" si="54"/>
        <v>0</v>
      </c>
      <c r="AY35" s="153">
        <f t="shared" si="55"/>
        <v>0</v>
      </c>
      <c r="AZ35" s="153">
        <f t="shared" si="56"/>
        <v>0</v>
      </c>
      <c r="BA35" s="153">
        <f t="shared" si="57"/>
        <v>0</v>
      </c>
      <c r="BB35" s="160">
        <v>0</v>
      </c>
      <c r="BC35" s="160">
        <v>0</v>
      </c>
      <c r="BD35" s="160">
        <v>0</v>
      </c>
      <c r="BE35" s="160">
        <v>0</v>
      </c>
      <c r="BF35" s="160">
        <v>0</v>
      </c>
      <c r="BG35" s="160">
        <v>0</v>
      </c>
      <c r="BH35" s="160">
        <v>0</v>
      </c>
      <c r="BI35" s="160">
        <v>0</v>
      </c>
      <c r="BJ35" s="160">
        <v>0</v>
      </c>
      <c r="BK35" s="160">
        <v>0</v>
      </c>
      <c r="BL35" s="160">
        <v>0</v>
      </c>
      <c r="BM35" s="160">
        <v>0</v>
      </c>
      <c r="BN35" s="153">
        <f t="shared" si="58"/>
        <v>86688</v>
      </c>
      <c r="BO35" s="68">
        <f t="shared" si="59"/>
        <v>0</v>
      </c>
      <c r="BP35" s="68">
        <f t="shared" si="60"/>
        <v>0</v>
      </c>
      <c r="BQ35" s="68">
        <f t="shared" si="61"/>
        <v>0</v>
      </c>
      <c r="BR35" s="68">
        <f t="shared" si="62"/>
        <v>24768</v>
      </c>
      <c r="BS35" s="68">
        <f t="shared" si="63"/>
        <v>27520</v>
      </c>
      <c r="BT35" s="68">
        <f t="shared" si="64"/>
        <v>31648</v>
      </c>
      <c r="BU35" s="68">
        <f t="shared" si="65"/>
        <v>2752</v>
      </c>
      <c r="BV35" s="68">
        <f t="shared" si="66"/>
        <v>0</v>
      </c>
      <c r="BW35" s="68">
        <f t="shared" si="67"/>
        <v>0</v>
      </c>
      <c r="BX35" s="68">
        <f t="shared" si="68"/>
        <v>0</v>
      </c>
      <c r="BY35" s="68">
        <f t="shared" si="69"/>
        <v>0</v>
      </c>
      <c r="BZ35" s="68">
        <f t="shared" si="70"/>
        <v>0</v>
      </c>
    </row>
    <row r="36" spans="1:78" s="81" customFormat="1" ht="13.5">
      <c r="A36" s="64" t="str">
        <f>IF(ISNUMBER(INDEX('IBM POs AP07'!$A:$A, MATCH(D36,'IBM POs AP07'!$A:$A,0),1)),"Yes","No")</f>
        <v>No</v>
      </c>
      <c r="B36" s="157" t="s">
        <v>1013</v>
      </c>
      <c r="C36" s="157" t="s">
        <v>206</v>
      </c>
      <c r="D36" s="157">
        <v>9501173555</v>
      </c>
      <c r="E36" s="157" t="s">
        <v>2056</v>
      </c>
      <c r="F36" s="157" t="s">
        <v>241</v>
      </c>
      <c r="G36" s="158">
        <v>46113</v>
      </c>
      <c r="H36" s="158">
        <v>46387</v>
      </c>
      <c r="I36" s="157" t="s">
        <v>2071</v>
      </c>
      <c r="J36" s="157" t="s">
        <v>216</v>
      </c>
      <c r="K36" s="159">
        <v>210</v>
      </c>
      <c r="L36" s="116" t="s">
        <v>29</v>
      </c>
      <c r="M36" s="80"/>
      <c r="N36" s="80">
        <f t="shared" si="35"/>
        <v>16</v>
      </c>
      <c r="O36" s="67">
        <f t="shared" si="71"/>
        <v>3360</v>
      </c>
      <c r="P36" s="68">
        <f t="shared" si="72"/>
        <v>0</v>
      </c>
      <c r="Q36" s="67">
        <f t="shared" si="73"/>
        <v>3360</v>
      </c>
      <c r="R36" s="66"/>
      <c r="S36" s="67">
        <f t="shared" si="74"/>
        <v>0</v>
      </c>
      <c r="T36" s="68">
        <v>0</v>
      </c>
      <c r="U36" s="67">
        <f t="shared" si="75"/>
        <v>0</v>
      </c>
      <c r="V36" s="73">
        <f t="shared" si="76"/>
        <v>3360</v>
      </c>
      <c r="W36" s="74" t="str">
        <f t="shared" si="42"/>
        <v/>
      </c>
      <c r="X36" s="74">
        <v>1</v>
      </c>
      <c r="Y36" s="74">
        <v>0</v>
      </c>
      <c r="Z36" s="63"/>
      <c r="AA36" s="80">
        <f t="shared" si="77"/>
        <v>504</v>
      </c>
      <c r="AB36" s="80"/>
      <c r="AC36" s="80"/>
      <c r="AD36" s="80"/>
      <c r="AE36" s="80">
        <v>144</v>
      </c>
      <c r="AF36" s="80">
        <v>160</v>
      </c>
      <c r="AG36" s="80">
        <v>184</v>
      </c>
      <c r="AH36" s="80">
        <v>16</v>
      </c>
      <c r="AI36" s="80">
        <v>0</v>
      </c>
      <c r="AJ36" s="80">
        <v>0</v>
      </c>
      <c r="AK36" s="80">
        <v>0</v>
      </c>
      <c r="AL36" s="80">
        <v>0</v>
      </c>
      <c r="AM36" s="80">
        <v>0</v>
      </c>
      <c r="AN36" s="153">
        <f t="shared" si="44"/>
        <v>105840</v>
      </c>
      <c r="AO36" s="153">
        <f t="shared" si="45"/>
        <v>0</v>
      </c>
      <c r="AP36" s="153">
        <f t="shared" si="46"/>
        <v>0</v>
      </c>
      <c r="AQ36" s="153">
        <f t="shared" si="47"/>
        <v>0</v>
      </c>
      <c r="AR36" s="153">
        <f t="shared" si="48"/>
        <v>30240</v>
      </c>
      <c r="AS36" s="153">
        <f t="shared" si="49"/>
        <v>33600</v>
      </c>
      <c r="AT36" s="153">
        <f t="shared" si="50"/>
        <v>38640</v>
      </c>
      <c r="AU36" s="153">
        <f t="shared" si="51"/>
        <v>3360</v>
      </c>
      <c r="AV36" s="153">
        <f t="shared" si="52"/>
        <v>0</v>
      </c>
      <c r="AW36" s="153">
        <f t="shared" si="53"/>
        <v>0</v>
      </c>
      <c r="AX36" s="153">
        <f t="shared" si="54"/>
        <v>0</v>
      </c>
      <c r="AY36" s="153">
        <f t="shared" si="55"/>
        <v>0</v>
      </c>
      <c r="AZ36" s="153">
        <f t="shared" si="56"/>
        <v>0</v>
      </c>
      <c r="BA36" s="153">
        <f t="shared" si="57"/>
        <v>0</v>
      </c>
      <c r="BB36" s="160">
        <v>0</v>
      </c>
      <c r="BC36" s="160">
        <v>0</v>
      </c>
      <c r="BD36" s="160">
        <v>0</v>
      </c>
      <c r="BE36" s="160">
        <v>0</v>
      </c>
      <c r="BF36" s="160">
        <v>0</v>
      </c>
      <c r="BG36" s="160">
        <v>0</v>
      </c>
      <c r="BH36" s="160">
        <v>0</v>
      </c>
      <c r="BI36" s="160">
        <v>0</v>
      </c>
      <c r="BJ36" s="160">
        <v>0</v>
      </c>
      <c r="BK36" s="160">
        <v>0</v>
      </c>
      <c r="BL36" s="160">
        <v>0</v>
      </c>
      <c r="BM36" s="160">
        <v>0</v>
      </c>
      <c r="BN36" s="153">
        <f t="shared" si="58"/>
        <v>105840</v>
      </c>
      <c r="BO36" s="68">
        <f t="shared" si="59"/>
        <v>0</v>
      </c>
      <c r="BP36" s="68">
        <f t="shared" si="60"/>
        <v>0</v>
      </c>
      <c r="BQ36" s="68">
        <f t="shared" si="61"/>
        <v>0</v>
      </c>
      <c r="BR36" s="68">
        <f t="shared" si="62"/>
        <v>30240</v>
      </c>
      <c r="BS36" s="68">
        <f t="shared" si="63"/>
        <v>33600</v>
      </c>
      <c r="BT36" s="68">
        <f t="shared" si="64"/>
        <v>38640</v>
      </c>
      <c r="BU36" s="68">
        <f t="shared" si="65"/>
        <v>3360</v>
      </c>
      <c r="BV36" s="68">
        <f t="shared" si="66"/>
        <v>0</v>
      </c>
      <c r="BW36" s="68">
        <f t="shared" si="67"/>
        <v>0</v>
      </c>
      <c r="BX36" s="68">
        <f t="shared" si="68"/>
        <v>0</v>
      </c>
      <c r="BY36" s="68">
        <f t="shared" si="69"/>
        <v>0</v>
      </c>
      <c r="BZ36" s="68">
        <f t="shared" si="70"/>
        <v>0</v>
      </c>
    </row>
    <row r="37" spans="1:78" s="81" customFormat="1" ht="13.5">
      <c r="A37" s="64" t="str">
        <f>IF(ISNUMBER(INDEX('IBM POs AP07'!$A:$A, MATCH(D37,'IBM POs AP07'!$A:$A,0),1)),"Yes","No")</f>
        <v>No</v>
      </c>
      <c r="B37" s="157" t="s">
        <v>1013</v>
      </c>
      <c r="C37" s="157" t="s">
        <v>206</v>
      </c>
      <c r="D37" s="157">
        <v>9501173555</v>
      </c>
      <c r="E37" s="157" t="s">
        <v>2056</v>
      </c>
      <c r="F37" s="157" t="s">
        <v>241</v>
      </c>
      <c r="G37" s="158">
        <v>46113</v>
      </c>
      <c r="H37" s="158">
        <v>46387</v>
      </c>
      <c r="I37" s="157" t="s">
        <v>2072</v>
      </c>
      <c r="J37" s="157" t="s">
        <v>233</v>
      </c>
      <c r="K37" s="159">
        <v>200</v>
      </c>
      <c r="L37" s="116" t="s">
        <v>29</v>
      </c>
      <c r="M37" s="80"/>
      <c r="N37" s="80">
        <f t="shared" si="35"/>
        <v>16</v>
      </c>
      <c r="O37" s="67">
        <f t="shared" si="71"/>
        <v>3200</v>
      </c>
      <c r="P37" s="68">
        <f t="shared" si="72"/>
        <v>0</v>
      </c>
      <c r="Q37" s="67">
        <f t="shared" si="73"/>
        <v>3200</v>
      </c>
      <c r="R37" s="66"/>
      <c r="S37" s="67">
        <f t="shared" si="74"/>
        <v>0</v>
      </c>
      <c r="T37" s="68">
        <v>0</v>
      </c>
      <c r="U37" s="67">
        <f t="shared" si="75"/>
        <v>0</v>
      </c>
      <c r="V37" s="73">
        <f t="shared" si="76"/>
        <v>3200</v>
      </c>
      <c r="W37" s="74" t="str">
        <f t="shared" si="42"/>
        <v/>
      </c>
      <c r="X37" s="74">
        <v>1</v>
      </c>
      <c r="Y37" s="74">
        <v>0</v>
      </c>
      <c r="Z37" s="63"/>
      <c r="AA37" s="80">
        <f t="shared" si="77"/>
        <v>504</v>
      </c>
      <c r="AB37" s="80"/>
      <c r="AC37" s="80"/>
      <c r="AD37" s="80"/>
      <c r="AE37" s="80">
        <v>144</v>
      </c>
      <c r="AF37" s="80">
        <v>160</v>
      </c>
      <c r="AG37" s="80">
        <v>184</v>
      </c>
      <c r="AH37" s="80">
        <v>16</v>
      </c>
      <c r="AI37" s="80">
        <v>0</v>
      </c>
      <c r="AJ37" s="80">
        <v>0</v>
      </c>
      <c r="AK37" s="80">
        <v>0</v>
      </c>
      <c r="AL37" s="80">
        <v>0</v>
      </c>
      <c r="AM37" s="80">
        <v>0</v>
      </c>
      <c r="AN37" s="153">
        <f t="shared" si="44"/>
        <v>100800</v>
      </c>
      <c r="AO37" s="153">
        <f t="shared" si="45"/>
        <v>0</v>
      </c>
      <c r="AP37" s="153">
        <f t="shared" si="46"/>
        <v>0</v>
      </c>
      <c r="AQ37" s="153">
        <f t="shared" si="47"/>
        <v>0</v>
      </c>
      <c r="AR37" s="153">
        <f t="shared" si="48"/>
        <v>28800</v>
      </c>
      <c r="AS37" s="153">
        <f t="shared" si="49"/>
        <v>32000</v>
      </c>
      <c r="AT37" s="153">
        <f t="shared" si="50"/>
        <v>36800</v>
      </c>
      <c r="AU37" s="153">
        <f t="shared" si="51"/>
        <v>3200</v>
      </c>
      <c r="AV37" s="153">
        <f t="shared" si="52"/>
        <v>0</v>
      </c>
      <c r="AW37" s="153">
        <f t="shared" si="53"/>
        <v>0</v>
      </c>
      <c r="AX37" s="153">
        <f t="shared" si="54"/>
        <v>0</v>
      </c>
      <c r="AY37" s="153">
        <f t="shared" si="55"/>
        <v>0</v>
      </c>
      <c r="AZ37" s="153">
        <f t="shared" si="56"/>
        <v>0</v>
      </c>
      <c r="BA37" s="153">
        <f t="shared" si="57"/>
        <v>0</v>
      </c>
      <c r="BB37" s="160">
        <v>0</v>
      </c>
      <c r="BC37" s="160">
        <v>0</v>
      </c>
      <c r="BD37" s="160">
        <v>0</v>
      </c>
      <c r="BE37" s="160">
        <v>0</v>
      </c>
      <c r="BF37" s="160">
        <v>0</v>
      </c>
      <c r="BG37" s="160">
        <v>0</v>
      </c>
      <c r="BH37" s="160">
        <v>0</v>
      </c>
      <c r="BI37" s="160">
        <v>0</v>
      </c>
      <c r="BJ37" s="160">
        <v>0</v>
      </c>
      <c r="BK37" s="160">
        <v>0</v>
      </c>
      <c r="BL37" s="160">
        <v>0</v>
      </c>
      <c r="BM37" s="160">
        <v>0</v>
      </c>
      <c r="BN37" s="153">
        <f t="shared" si="58"/>
        <v>100800</v>
      </c>
      <c r="BO37" s="68">
        <f t="shared" si="59"/>
        <v>0</v>
      </c>
      <c r="BP37" s="68">
        <f t="shared" si="60"/>
        <v>0</v>
      </c>
      <c r="BQ37" s="68">
        <f t="shared" si="61"/>
        <v>0</v>
      </c>
      <c r="BR37" s="68">
        <f t="shared" si="62"/>
        <v>28800</v>
      </c>
      <c r="BS37" s="68">
        <f t="shared" si="63"/>
        <v>32000</v>
      </c>
      <c r="BT37" s="68">
        <f t="shared" si="64"/>
        <v>36800</v>
      </c>
      <c r="BU37" s="68">
        <f t="shared" si="65"/>
        <v>3200</v>
      </c>
      <c r="BV37" s="68">
        <f t="shared" si="66"/>
        <v>0</v>
      </c>
      <c r="BW37" s="68">
        <f t="shared" si="67"/>
        <v>0</v>
      </c>
      <c r="BX37" s="68">
        <f t="shared" si="68"/>
        <v>0</v>
      </c>
      <c r="BY37" s="68">
        <f t="shared" si="69"/>
        <v>0</v>
      </c>
      <c r="BZ37" s="68">
        <f t="shared" si="70"/>
        <v>0</v>
      </c>
    </row>
    <row r="38" spans="1:78" s="81" customFormat="1" ht="13.5">
      <c r="A38" s="64" t="str">
        <f>IF(ISNUMBER(INDEX('IBM POs AP07'!$A:$A, MATCH(D38,'IBM POs AP07'!$A:$A,0),1)),"Yes","No")</f>
        <v>No</v>
      </c>
      <c r="B38" s="157" t="s">
        <v>1013</v>
      </c>
      <c r="C38" s="157" t="s">
        <v>206</v>
      </c>
      <c r="D38" s="157">
        <v>9501173555</v>
      </c>
      <c r="E38" s="157" t="s">
        <v>2056</v>
      </c>
      <c r="F38" s="157" t="s">
        <v>241</v>
      </c>
      <c r="G38" s="158">
        <v>46113</v>
      </c>
      <c r="H38" s="158">
        <v>46387</v>
      </c>
      <c r="I38" s="157" t="s">
        <v>2073</v>
      </c>
      <c r="J38" s="157" t="s">
        <v>234</v>
      </c>
      <c r="K38" s="159">
        <v>165</v>
      </c>
      <c r="L38" s="116" t="s">
        <v>29</v>
      </c>
      <c r="M38" s="80"/>
      <c r="N38" s="80">
        <f t="shared" si="35"/>
        <v>152</v>
      </c>
      <c r="O38" s="67">
        <f t="shared" si="71"/>
        <v>25080</v>
      </c>
      <c r="P38" s="68">
        <f t="shared" si="72"/>
        <v>0</v>
      </c>
      <c r="Q38" s="67">
        <f t="shared" si="73"/>
        <v>25080</v>
      </c>
      <c r="R38" s="66"/>
      <c r="S38" s="67">
        <f t="shared" si="74"/>
        <v>0</v>
      </c>
      <c r="T38" s="68">
        <v>0</v>
      </c>
      <c r="U38" s="67">
        <f t="shared" si="75"/>
        <v>0</v>
      </c>
      <c r="V38" s="73">
        <f t="shared" si="76"/>
        <v>25080</v>
      </c>
      <c r="W38" s="74" t="str">
        <f t="shared" si="42"/>
        <v/>
      </c>
      <c r="X38" s="74">
        <v>1</v>
      </c>
      <c r="Y38" s="74">
        <v>0</v>
      </c>
      <c r="Z38" s="63"/>
      <c r="AA38" s="80">
        <f t="shared" si="77"/>
        <v>1501</v>
      </c>
      <c r="AB38" s="80"/>
      <c r="AC38" s="80"/>
      <c r="AD38" s="80"/>
      <c r="AE38" s="80">
        <v>144</v>
      </c>
      <c r="AF38" s="80">
        <v>160</v>
      </c>
      <c r="AG38" s="80">
        <v>192</v>
      </c>
      <c r="AH38" s="80">
        <v>152</v>
      </c>
      <c r="AI38" s="80">
        <v>192</v>
      </c>
      <c r="AJ38" s="80">
        <v>152</v>
      </c>
      <c r="AK38" s="80">
        <v>152</v>
      </c>
      <c r="AL38" s="80">
        <v>184</v>
      </c>
      <c r="AM38" s="80">
        <v>173</v>
      </c>
      <c r="AN38" s="153">
        <f t="shared" si="44"/>
        <v>247665</v>
      </c>
      <c r="AO38" s="153">
        <f t="shared" si="45"/>
        <v>0</v>
      </c>
      <c r="AP38" s="153">
        <f t="shared" si="46"/>
        <v>0</v>
      </c>
      <c r="AQ38" s="153">
        <f t="shared" si="47"/>
        <v>0</v>
      </c>
      <c r="AR38" s="153">
        <f t="shared" si="48"/>
        <v>23760</v>
      </c>
      <c r="AS38" s="153">
        <f t="shared" si="49"/>
        <v>26400</v>
      </c>
      <c r="AT38" s="153">
        <f t="shared" si="50"/>
        <v>31680</v>
      </c>
      <c r="AU38" s="153">
        <f t="shared" si="51"/>
        <v>25080</v>
      </c>
      <c r="AV38" s="153">
        <f t="shared" si="52"/>
        <v>31680</v>
      </c>
      <c r="AW38" s="153">
        <f t="shared" si="53"/>
        <v>25080</v>
      </c>
      <c r="AX38" s="153">
        <f t="shared" si="54"/>
        <v>25080</v>
      </c>
      <c r="AY38" s="153">
        <f t="shared" si="55"/>
        <v>30360</v>
      </c>
      <c r="AZ38" s="153">
        <f t="shared" si="56"/>
        <v>28545</v>
      </c>
      <c r="BA38" s="153">
        <f t="shared" si="57"/>
        <v>0</v>
      </c>
      <c r="BB38" s="160">
        <v>0</v>
      </c>
      <c r="BC38" s="160">
        <v>0</v>
      </c>
      <c r="BD38" s="160">
        <v>0</v>
      </c>
      <c r="BE38" s="160">
        <v>0</v>
      </c>
      <c r="BF38" s="160">
        <v>0</v>
      </c>
      <c r="BG38" s="160">
        <v>0</v>
      </c>
      <c r="BH38" s="160">
        <v>0</v>
      </c>
      <c r="BI38" s="160">
        <v>0</v>
      </c>
      <c r="BJ38" s="160">
        <v>0</v>
      </c>
      <c r="BK38" s="160">
        <v>0</v>
      </c>
      <c r="BL38" s="160">
        <v>0</v>
      </c>
      <c r="BM38" s="160">
        <v>0</v>
      </c>
      <c r="BN38" s="153">
        <f t="shared" si="58"/>
        <v>247665</v>
      </c>
      <c r="BO38" s="68">
        <f t="shared" si="59"/>
        <v>0</v>
      </c>
      <c r="BP38" s="68">
        <f t="shared" si="60"/>
        <v>0</v>
      </c>
      <c r="BQ38" s="68">
        <f t="shared" si="61"/>
        <v>0</v>
      </c>
      <c r="BR38" s="68">
        <f t="shared" si="62"/>
        <v>23760</v>
      </c>
      <c r="BS38" s="68">
        <f t="shared" si="63"/>
        <v>26400</v>
      </c>
      <c r="BT38" s="68">
        <f t="shared" si="64"/>
        <v>31680</v>
      </c>
      <c r="BU38" s="68">
        <f t="shared" si="65"/>
        <v>25080</v>
      </c>
      <c r="BV38" s="68">
        <f t="shared" si="66"/>
        <v>31680</v>
      </c>
      <c r="BW38" s="68">
        <f t="shared" si="67"/>
        <v>25080</v>
      </c>
      <c r="BX38" s="68">
        <f t="shared" si="68"/>
        <v>25080</v>
      </c>
      <c r="BY38" s="68">
        <f t="shared" si="69"/>
        <v>30360</v>
      </c>
      <c r="BZ38" s="68">
        <f t="shared" si="70"/>
        <v>28545</v>
      </c>
    </row>
    <row r="39" spans="1:78" s="81" customFormat="1" ht="13.5">
      <c r="A39" s="64" t="str">
        <f>IF(ISNUMBER(INDEX('IBM POs AP07'!$A:$A, MATCH(D39,'IBM POs AP07'!$A:$A,0),1)),"Yes","No")</f>
        <v>No</v>
      </c>
      <c r="B39" s="157" t="s">
        <v>1013</v>
      </c>
      <c r="C39" s="157" t="s">
        <v>206</v>
      </c>
      <c r="D39" s="157">
        <v>9501173555</v>
      </c>
      <c r="E39" s="157" t="s">
        <v>2056</v>
      </c>
      <c r="F39" s="157" t="s">
        <v>241</v>
      </c>
      <c r="G39" s="158">
        <v>46113</v>
      </c>
      <c r="H39" s="158">
        <v>46387</v>
      </c>
      <c r="I39" s="157" t="s">
        <v>2074</v>
      </c>
      <c r="J39" s="157" t="s">
        <v>231</v>
      </c>
      <c r="K39" s="159">
        <v>61.75</v>
      </c>
      <c r="L39" s="116" t="s">
        <v>32</v>
      </c>
      <c r="M39" s="80"/>
      <c r="N39" s="80">
        <f t="shared" si="35"/>
        <v>171</v>
      </c>
      <c r="O39" s="67">
        <f t="shared" si="71"/>
        <v>10559.25</v>
      </c>
      <c r="P39" s="68">
        <f t="shared" si="72"/>
        <v>0</v>
      </c>
      <c r="Q39" s="67">
        <f t="shared" si="73"/>
        <v>10559.25</v>
      </c>
      <c r="R39" s="66"/>
      <c r="S39" s="67">
        <f t="shared" si="74"/>
        <v>0</v>
      </c>
      <c r="T39" s="68">
        <v>0</v>
      </c>
      <c r="U39" s="67">
        <f t="shared" si="75"/>
        <v>0</v>
      </c>
      <c r="V39" s="73">
        <f t="shared" si="76"/>
        <v>10559.25</v>
      </c>
      <c r="W39" s="74" t="str">
        <f t="shared" si="42"/>
        <v/>
      </c>
      <c r="X39" s="74">
        <v>1</v>
      </c>
      <c r="Y39" s="74">
        <v>0</v>
      </c>
      <c r="Z39" s="63"/>
      <c r="AA39" s="80">
        <f t="shared" si="77"/>
        <v>1634</v>
      </c>
      <c r="AB39" s="80"/>
      <c r="AC39" s="80"/>
      <c r="AD39" s="80"/>
      <c r="AE39" s="80">
        <v>132</v>
      </c>
      <c r="AF39" s="80">
        <v>179</v>
      </c>
      <c r="AG39" s="80">
        <v>198</v>
      </c>
      <c r="AH39" s="80">
        <v>171</v>
      </c>
      <c r="AI39" s="80">
        <v>216</v>
      </c>
      <c r="AJ39" s="80">
        <v>171</v>
      </c>
      <c r="AK39" s="80">
        <v>171</v>
      </c>
      <c r="AL39" s="80">
        <v>207</v>
      </c>
      <c r="AM39" s="80">
        <v>189</v>
      </c>
      <c r="AN39" s="153">
        <f t="shared" si="44"/>
        <v>100899.5</v>
      </c>
      <c r="AO39" s="153">
        <f t="shared" si="45"/>
        <v>0</v>
      </c>
      <c r="AP39" s="153">
        <f t="shared" si="46"/>
        <v>0</v>
      </c>
      <c r="AQ39" s="153">
        <f t="shared" si="47"/>
        <v>0</v>
      </c>
      <c r="AR39" s="153">
        <f t="shared" si="48"/>
        <v>8151</v>
      </c>
      <c r="AS39" s="153">
        <f t="shared" si="49"/>
        <v>11053.25</v>
      </c>
      <c r="AT39" s="153">
        <f t="shared" si="50"/>
        <v>12226.5</v>
      </c>
      <c r="AU39" s="153">
        <f t="shared" si="51"/>
        <v>10559.25</v>
      </c>
      <c r="AV39" s="153">
        <f t="shared" si="52"/>
        <v>13338</v>
      </c>
      <c r="AW39" s="153">
        <f t="shared" si="53"/>
        <v>10559.25</v>
      </c>
      <c r="AX39" s="153">
        <f t="shared" si="54"/>
        <v>10559.25</v>
      </c>
      <c r="AY39" s="153">
        <f t="shared" si="55"/>
        <v>12782.25</v>
      </c>
      <c r="AZ39" s="153">
        <f t="shared" si="56"/>
        <v>11670.75</v>
      </c>
      <c r="BA39" s="153">
        <f t="shared" si="57"/>
        <v>0</v>
      </c>
      <c r="BB39" s="160">
        <v>0</v>
      </c>
      <c r="BC39" s="160">
        <v>0</v>
      </c>
      <c r="BD39" s="160">
        <v>0</v>
      </c>
      <c r="BE39" s="160">
        <v>0</v>
      </c>
      <c r="BF39" s="160">
        <v>0</v>
      </c>
      <c r="BG39" s="160">
        <v>0</v>
      </c>
      <c r="BH39" s="160">
        <v>0</v>
      </c>
      <c r="BI39" s="160">
        <v>0</v>
      </c>
      <c r="BJ39" s="160">
        <v>0</v>
      </c>
      <c r="BK39" s="160">
        <v>0</v>
      </c>
      <c r="BL39" s="160">
        <v>0</v>
      </c>
      <c r="BM39" s="160">
        <v>0</v>
      </c>
      <c r="BN39" s="153">
        <f t="shared" si="58"/>
        <v>100899.5</v>
      </c>
      <c r="BO39" s="68">
        <f t="shared" si="59"/>
        <v>0</v>
      </c>
      <c r="BP39" s="68">
        <f t="shared" si="60"/>
        <v>0</v>
      </c>
      <c r="BQ39" s="68">
        <f t="shared" si="61"/>
        <v>0</v>
      </c>
      <c r="BR39" s="68">
        <f t="shared" si="62"/>
        <v>8151</v>
      </c>
      <c r="BS39" s="68">
        <f t="shared" si="63"/>
        <v>11053.25</v>
      </c>
      <c r="BT39" s="68">
        <f t="shared" si="64"/>
        <v>12226.5</v>
      </c>
      <c r="BU39" s="68">
        <f t="shared" si="65"/>
        <v>10559.25</v>
      </c>
      <c r="BV39" s="68">
        <f t="shared" si="66"/>
        <v>13338</v>
      </c>
      <c r="BW39" s="68">
        <f t="shared" si="67"/>
        <v>10559.25</v>
      </c>
      <c r="BX39" s="68">
        <f t="shared" si="68"/>
        <v>10559.25</v>
      </c>
      <c r="BY39" s="68">
        <f t="shared" si="69"/>
        <v>12782.25</v>
      </c>
      <c r="BZ39" s="68">
        <f t="shared" si="70"/>
        <v>11670.75</v>
      </c>
    </row>
    <row r="40" spans="1:78" s="81" customFormat="1" ht="13.5">
      <c r="A40" s="64" t="str">
        <f>IF(ISNUMBER(INDEX('IBM POs AP07'!$A:$A, MATCH(D40,'IBM POs AP07'!$A:$A,0),1)),"Yes","No")</f>
        <v>No</v>
      </c>
      <c r="B40" s="157" t="s">
        <v>1013</v>
      </c>
      <c r="C40" s="157" t="s">
        <v>206</v>
      </c>
      <c r="D40" s="157">
        <v>9501173555</v>
      </c>
      <c r="E40" s="157" t="s">
        <v>2056</v>
      </c>
      <c r="F40" s="157" t="s">
        <v>241</v>
      </c>
      <c r="G40" s="158">
        <v>46113</v>
      </c>
      <c r="H40" s="158">
        <v>46387</v>
      </c>
      <c r="I40" s="157">
        <v>590930</v>
      </c>
      <c r="J40" s="157" t="s">
        <v>242</v>
      </c>
      <c r="K40" s="159">
        <v>61.75</v>
      </c>
      <c r="L40" s="116" t="s">
        <v>32</v>
      </c>
      <c r="M40" s="80"/>
      <c r="N40" s="80">
        <f t="shared" si="35"/>
        <v>171</v>
      </c>
      <c r="O40" s="67">
        <f t="shared" si="71"/>
        <v>10559.25</v>
      </c>
      <c r="P40" s="68">
        <f t="shared" si="72"/>
        <v>0</v>
      </c>
      <c r="Q40" s="67">
        <f t="shared" si="73"/>
        <v>10559.25</v>
      </c>
      <c r="R40" s="66"/>
      <c r="S40" s="67">
        <f t="shared" si="74"/>
        <v>0</v>
      </c>
      <c r="T40" s="68">
        <v>0</v>
      </c>
      <c r="U40" s="67">
        <f t="shared" si="75"/>
        <v>0</v>
      </c>
      <c r="V40" s="73">
        <f t="shared" si="76"/>
        <v>10559.25</v>
      </c>
      <c r="W40" s="74" t="str">
        <f t="shared" si="42"/>
        <v/>
      </c>
      <c r="X40" s="74">
        <v>1</v>
      </c>
      <c r="Y40" s="74">
        <v>0</v>
      </c>
      <c r="Z40" s="63"/>
      <c r="AA40" s="80">
        <f t="shared" si="77"/>
        <v>1659</v>
      </c>
      <c r="AB40" s="80"/>
      <c r="AC40" s="80"/>
      <c r="AD40" s="80"/>
      <c r="AE40" s="80">
        <v>162</v>
      </c>
      <c r="AF40" s="80">
        <v>174</v>
      </c>
      <c r="AG40" s="80">
        <v>198</v>
      </c>
      <c r="AH40" s="80">
        <v>171</v>
      </c>
      <c r="AI40" s="80">
        <v>216</v>
      </c>
      <c r="AJ40" s="80">
        <v>171</v>
      </c>
      <c r="AK40" s="80">
        <v>171</v>
      </c>
      <c r="AL40" s="80">
        <v>207</v>
      </c>
      <c r="AM40" s="80">
        <v>189</v>
      </c>
      <c r="AN40" s="153">
        <f t="shared" si="44"/>
        <v>102443.25</v>
      </c>
      <c r="AO40" s="153">
        <f t="shared" si="45"/>
        <v>0</v>
      </c>
      <c r="AP40" s="153">
        <f t="shared" si="46"/>
        <v>0</v>
      </c>
      <c r="AQ40" s="153">
        <f t="shared" si="47"/>
        <v>0</v>
      </c>
      <c r="AR40" s="153">
        <f t="shared" si="48"/>
        <v>10003.5</v>
      </c>
      <c r="AS40" s="153">
        <f t="shared" si="49"/>
        <v>10744.5</v>
      </c>
      <c r="AT40" s="153">
        <f t="shared" si="50"/>
        <v>12226.5</v>
      </c>
      <c r="AU40" s="153">
        <f t="shared" si="51"/>
        <v>10559.25</v>
      </c>
      <c r="AV40" s="153">
        <f t="shared" si="52"/>
        <v>13338</v>
      </c>
      <c r="AW40" s="153">
        <f t="shared" si="53"/>
        <v>10559.25</v>
      </c>
      <c r="AX40" s="153">
        <f t="shared" si="54"/>
        <v>10559.25</v>
      </c>
      <c r="AY40" s="153">
        <f t="shared" si="55"/>
        <v>12782.25</v>
      </c>
      <c r="AZ40" s="153">
        <f t="shared" si="56"/>
        <v>11670.75</v>
      </c>
      <c r="BA40" s="153">
        <f t="shared" si="57"/>
        <v>0</v>
      </c>
      <c r="BB40" s="160">
        <v>0</v>
      </c>
      <c r="BC40" s="160">
        <v>0</v>
      </c>
      <c r="BD40" s="160">
        <v>0</v>
      </c>
      <c r="BE40" s="160">
        <v>0</v>
      </c>
      <c r="BF40" s="160">
        <v>0</v>
      </c>
      <c r="BG40" s="160">
        <v>0</v>
      </c>
      <c r="BH40" s="160">
        <v>0</v>
      </c>
      <c r="BI40" s="160">
        <v>0</v>
      </c>
      <c r="BJ40" s="160">
        <v>0</v>
      </c>
      <c r="BK40" s="160">
        <v>0</v>
      </c>
      <c r="BL40" s="160">
        <v>0</v>
      </c>
      <c r="BM40" s="160">
        <v>0</v>
      </c>
      <c r="BN40" s="153">
        <f t="shared" si="58"/>
        <v>102443.25</v>
      </c>
      <c r="BO40" s="68">
        <f t="shared" si="59"/>
        <v>0</v>
      </c>
      <c r="BP40" s="68">
        <f t="shared" si="60"/>
        <v>0</v>
      </c>
      <c r="BQ40" s="68">
        <f t="shared" si="61"/>
        <v>0</v>
      </c>
      <c r="BR40" s="68">
        <f t="shared" si="62"/>
        <v>10003.5</v>
      </c>
      <c r="BS40" s="68">
        <f t="shared" si="63"/>
        <v>10744.5</v>
      </c>
      <c r="BT40" s="68">
        <f t="shared" si="64"/>
        <v>12226.5</v>
      </c>
      <c r="BU40" s="68">
        <f t="shared" si="65"/>
        <v>10559.25</v>
      </c>
      <c r="BV40" s="68">
        <f t="shared" si="66"/>
        <v>13338</v>
      </c>
      <c r="BW40" s="68">
        <f t="shared" si="67"/>
        <v>10559.25</v>
      </c>
      <c r="BX40" s="68">
        <f t="shared" si="68"/>
        <v>10559.25</v>
      </c>
      <c r="BY40" s="68">
        <f t="shared" si="69"/>
        <v>12782.25</v>
      </c>
      <c r="BZ40" s="68">
        <f t="shared" si="70"/>
        <v>11670.75</v>
      </c>
    </row>
    <row r="41" spans="1:78" s="81" customFormat="1" ht="13.5">
      <c r="A41" s="64" t="str">
        <f>IF(ISNUMBER(INDEX('IBM POs AP07'!$A:$A, MATCH(D41,'IBM POs AP07'!$A:$A,0),1)),"Yes","No")</f>
        <v>No</v>
      </c>
      <c r="B41" s="157" t="s">
        <v>1013</v>
      </c>
      <c r="C41" s="157" t="s">
        <v>206</v>
      </c>
      <c r="D41" s="157">
        <v>9501173555</v>
      </c>
      <c r="E41" s="157" t="s">
        <v>2056</v>
      </c>
      <c r="F41" s="157" t="s">
        <v>241</v>
      </c>
      <c r="G41" s="158">
        <v>46113</v>
      </c>
      <c r="H41" s="158">
        <v>46387</v>
      </c>
      <c r="I41" s="157" t="s">
        <v>2075</v>
      </c>
      <c r="J41" s="157" t="s">
        <v>244</v>
      </c>
      <c r="K41" s="159">
        <v>47.5</v>
      </c>
      <c r="L41" s="116" t="s">
        <v>32</v>
      </c>
      <c r="M41" s="80"/>
      <c r="N41" s="80">
        <f t="shared" si="35"/>
        <v>171</v>
      </c>
      <c r="O41" s="67">
        <f t="shared" si="71"/>
        <v>8122.5</v>
      </c>
      <c r="P41" s="68">
        <f t="shared" si="72"/>
        <v>0</v>
      </c>
      <c r="Q41" s="67">
        <f t="shared" si="73"/>
        <v>8122.5</v>
      </c>
      <c r="R41" s="66"/>
      <c r="S41" s="67">
        <f t="shared" si="74"/>
        <v>0</v>
      </c>
      <c r="T41" s="68">
        <v>0</v>
      </c>
      <c r="U41" s="67">
        <f t="shared" si="75"/>
        <v>0</v>
      </c>
      <c r="V41" s="73">
        <f t="shared" si="76"/>
        <v>8122.5</v>
      </c>
      <c r="W41" s="74" t="str">
        <f t="shared" si="42"/>
        <v/>
      </c>
      <c r="X41" s="74">
        <v>1</v>
      </c>
      <c r="Y41" s="74">
        <v>0</v>
      </c>
      <c r="Z41" s="63"/>
      <c r="AA41" s="80">
        <f t="shared" si="77"/>
        <v>1534</v>
      </c>
      <c r="AB41" s="80"/>
      <c r="AC41" s="80"/>
      <c r="AD41" s="80"/>
      <c r="AE41" s="80">
        <v>144</v>
      </c>
      <c r="AF41" s="80">
        <v>171</v>
      </c>
      <c r="AG41" s="80">
        <v>198</v>
      </c>
      <c r="AH41" s="80">
        <v>171</v>
      </c>
      <c r="AI41" s="80">
        <v>198</v>
      </c>
      <c r="AJ41" s="80">
        <v>171</v>
      </c>
      <c r="AK41" s="80">
        <v>171</v>
      </c>
      <c r="AL41" s="80">
        <v>182</v>
      </c>
      <c r="AM41" s="80">
        <v>128</v>
      </c>
      <c r="AN41" s="153">
        <f t="shared" si="44"/>
        <v>72865</v>
      </c>
      <c r="AO41" s="153">
        <f t="shared" si="45"/>
        <v>0</v>
      </c>
      <c r="AP41" s="153">
        <f t="shared" si="46"/>
        <v>0</v>
      </c>
      <c r="AQ41" s="153">
        <f t="shared" si="47"/>
        <v>0</v>
      </c>
      <c r="AR41" s="153">
        <f t="shared" si="48"/>
        <v>6840</v>
      </c>
      <c r="AS41" s="153">
        <f t="shared" si="49"/>
        <v>8122.5</v>
      </c>
      <c r="AT41" s="153">
        <f t="shared" si="50"/>
        <v>9405</v>
      </c>
      <c r="AU41" s="153">
        <f t="shared" si="51"/>
        <v>8122.5</v>
      </c>
      <c r="AV41" s="153">
        <f t="shared" si="52"/>
        <v>9405</v>
      </c>
      <c r="AW41" s="153">
        <f t="shared" si="53"/>
        <v>8122.5</v>
      </c>
      <c r="AX41" s="153">
        <f t="shared" si="54"/>
        <v>8122.5</v>
      </c>
      <c r="AY41" s="153">
        <f t="shared" si="55"/>
        <v>8645</v>
      </c>
      <c r="AZ41" s="153">
        <f t="shared" si="56"/>
        <v>6080</v>
      </c>
      <c r="BA41" s="153">
        <f t="shared" si="57"/>
        <v>0</v>
      </c>
      <c r="BB41" s="160">
        <v>0</v>
      </c>
      <c r="BC41" s="160">
        <v>0</v>
      </c>
      <c r="BD41" s="160">
        <v>0</v>
      </c>
      <c r="BE41" s="160">
        <v>0</v>
      </c>
      <c r="BF41" s="160">
        <v>0</v>
      </c>
      <c r="BG41" s="160">
        <v>0</v>
      </c>
      <c r="BH41" s="160">
        <v>0</v>
      </c>
      <c r="BI41" s="160">
        <v>0</v>
      </c>
      <c r="BJ41" s="160">
        <v>0</v>
      </c>
      <c r="BK41" s="160">
        <v>0</v>
      </c>
      <c r="BL41" s="160">
        <v>0</v>
      </c>
      <c r="BM41" s="160">
        <v>0</v>
      </c>
      <c r="BN41" s="153">
        <f t="shared" si="58"/>
        <v>72865</v>
      </c>
      <c r="BO41" s="68">
        <f t="shared" si="59"/>
        <v>0</v>
      </c>
      <c r="BP41" s="68">
        <f t="shared" si="60"/>
        <v>0</v>
      </c>
      <c r="BQ41" s="68">
        <f t="shared" si="61"/>
        <v>0</v>
      </c>
      <c r="BR41" s="68">
        <f t="shared" si="62"/>
        <v>6840</v>
      </c>
      <c r="BS41" s="68">
        <f t="shared" si="63"/>
        <v>8122.5</v>
      </c>
      <c r="BT41" s="68">
        <f t="shared" si="64"/>
        <v>9405</v>
      </c>
      <c r="BU41" s="68">
        <f t="shared" si="65"/>
        <v>8122.5</v>
      </c>
      <c r="BV41" s="68">
        <f t="shared" si="66"/>
        <v>9405</v>
      </c>
      <c r="BW41" s="68">
        <f t="shared" si="67"/>
        <v>8122.5</v>
      </c>
      <c r="BX41" s="68">
        <f t="shared" si="68"/>
        <v>8122.5</v>
      </c>
      <c r="BY41" s="68">
        <f t="shared" si="69"/>
        <v>8645</v>
      </c>
      <c r="BZ41" s="68">
        <f t="shared" si="70"/>
        <v>6080</v>
      </c>
    </row>
    <row r="42" spans="1:78" s="81" customFormat="1" ht="13.5">
      <c r="A42" s="64" t="str">
        <f>IF(ISNUMBER(INDEX('IBM POs AP07'!$A:$A, MATCH(D42,'IBM POs AP07'!$A:$A,0),1)),"Yes","No")</f>
        <v>No</v>
      </c>
      <c r="B42" s="157" t="s">
        <v>1013</v>
      </c>
      <c r="C42" s="157" t="s">
        <v>206</v>
      </c>
      <c r="D42" s="157">
        <v>9501173555</v>
      </c>
      <c r="E42" s="157" t="s">
        <v>2056</v>
      </c>
      <c r="F42" s="157" t="s">
        <v>241</v>
      </c>
      <c r="G42" s="158">
        <v>46113</v>
      </c>
      <c r="H42" s="158">
        <v>46387</v>
      </c>
      <c r="I42" s="157" t="s">
        <v>2076</v>
      </c>
      <c r="J42" s="157" t="s">
        <v>245</v>
      </c>
      <c r="K42" s="159">
        <v>47.5</v>
      </c>
      <c r="L42" s="116" t="s">
        <v>32</v>
      </c>
      <c r="M42" s="80"/>
      <c r="N42" s="80">
        <f t="shared" si="35"/>
        <v>171</v>
      </c>
      <c r="O42" s="67">
        <f t="shared" si="71"/>
        <v>8122.5</v>
      </c>
      <c r="P42" s="68">
        <f t="shared" si="72"/>
        <v>0</v>
      </c>
      <c r="Q42" s="67">
        <f t="shared" si="73"/>
        <v>8122.5</v>
      </c>
      <c r="R42" s="66"/>
      <c r="S42" s="67">
        <f t="shared" si="74"/>
        <v>0</v>
      </c>
      <c r="T42" s="68">
        <v>0</v>
      </c>
      <c r="U42" s="67">
        <f t="shared" si="75"/>
        <v>0</v>
      </c>
      <c r="V42" s="73">
        <f t="shared" si="76"/>
        <v>8122.5</v>
      </c>
      <c r="W42" s="74" t="str">
        <f t="shared" si="42"/>
        <v/>
      </c>
      <c r="X42" s="74">
        <v>1</v>
      </c>
      <c r="Y42" s="74">
        <v>0</v>
      </c>
      <c r="Z42" s="63"/>
      <c r="AA42" s="80">
        <f t="shared" si="77"/>
        <v>1264</v>
      </c>
      <c r="AB42" s="80"/>
      <c r="AC42" s="80"/>
      <c r="AD42" s="80"/>
      <c r="AE42" s="80">
        <v>81</v>
      </c>
      <c r="AF42" s="80"/>
      <c r="AG42" s="80">
        <v>162</v>
      </c>
      <c r="AH42" s="80">
        <v>171</v>
      </c>
      <c r="AI42" s="80">
        <v>198</v>
      </c>
      <c r="AJ42" s="80">
        <v>171</v>
      </c>
      <c r="AK42" s="80">
        <v>171</v>
      </c>
      <c r="AL42" s="80">
        <v>182</v>
      </c>
      <c r="AM42" s="80">
        <v>128</v>
      </c>
      <c r="AN42" s="153">
        <f t="shared" si="44"/>
        <v>60040</v>
      </c>
      <c r="AO42" s="153">
        <f t="shared" si="45"/>
        <v>0</v>
      </c>
      <c r="AP42" s="153">
        <f t="shared" si="46"/>
        <v>0</v>
      </c>
      <c r="AQ42" s="153">
        <f t="shared" si="47"/>
        <v>0</v>
      </c>
      <c r="AR42" s="153">
        <f t="shared" si="48"/>
        <v>3847.5</v>
      </c>
      <c r="AS42" s="153">
        <f t="shared" si="49"/>
        <v>0</v>
      </c>
      <c r="AT42" s="153">
        <f t="shared" si="50"/>
        <v>7695</v>
      </c>
      <c r="AU42" s="153">
        <f t="shared" si="51"/>
        <v>8122.5</v>
      </c>
      <c r="AV42" s="153">
        <f t="shared" si="52"/>
        <v>9405</v>
      </c>
      <c r="AW42" s="153">
        <f t="shared" si="53"/>
        <v>8122.5</v>
      </c>
      <c r="AX42" s="153">
        <f t="shared" si="54"/>
        <v>8122.5</v>
      </c>
      <c r="AY42" s="153">
        <f t="shared" si="55"/>
        <v>8645</v>
      </c>
      <c r="AZ42" s="153">
        <f t="shared" si="56"/>
        <v>6080</v>
      </c>
      <c r="BA42" s="153">
        <f t="shared" si="57"/>
        <v>0</v>
      </c>
      <c r="BB42" s="160">
        <v>0</v>
      </c>
      <c r="BC42" s="160">
        <v>0</v>
      </c>
      <c r="BD42" s="160">
        <v>0</v>
      </c>
      <c r="BE42" s="160">
        <v>0</v>
      </c>
      <c r="BF42" s="160">
        <v>0</v>
      </c>
      <c r="BG42" s="160">
        <v>0</v>
      </c>
      <c r="BH42" s="160">
        <v>0</v>
      </c>
      <c r="BI42" s="160">
        <v>0</v>
      </c>
      <c r="BJ42" s="160">
        <v>0</v>
      </c>
      <c r="BK42" s="160">
        <v>0</v>
      </c>
      <c r="BL42" s="160">
        <v>0</v>
      </c>
      <c r="BM42" s="160">
        <v>0</v>
      </c>
      <c r="BN42" s="153">
        <f t="shared" si="58"/>
        <v>60040</v>
      </c>
      <c r="BO42" s="68">
        <f t="shared" si="59"/>
        <v>0</v>
      </c>
      <c r="BP42" s="68">
        <f t="shared" si="60"/>
        <v>0</v>
      </c>
      <c r="BQ42" s="68">
        <f t="shared" si="61"/>
        <v>0</v>
      </c>
      <c r="BR42" s="68">
        <f t="shared" si="62"/>
        <v>3847.5</v>
      </c>
      <c r="BS42" s="68">
        <f t="shared" si="63"/>
        <v>0</v>
      </c>
      <c r="BT42" s="68">
        <f t="shared" si="64"/>
        <v>7695</v>
      </c>
      <c r="BU42" s="68">
        <f t="shared" si="65"/>
        <v>8122.5</v>
      </c>
      <c r="BV42" s="68">
        <f t="shared" si="66"/>
        <v>9405</v>
      </c>
      <c r="BW42" s="68">
        <f t="shared" si="67"/>
        <v>8122.5</v>
      </c>
      <c r="BX42" s="68">
        <f t="shared" si="68"/>
        <v>8122.5</v>
      </c>
      <c r="BY42" s="68">
        <f t="shared" si="69"/>
        <v>8645</v>
      </c>
      <c r="BZ42" s="68">
        <f t="shared" si="70"/>
        <v>6080</v>
      </c>
    </row>
    <row r="43" spans="1:78" s="81" customFormat="1" ht="13.5">
      <c r="A43" s="64" t="str">
        <f>IF(ISNUMBER(INDEX('IBM POs AP07'!$A:$A, MATCH(D43,'IBM POs AP07'!$A:$A,0),1)),"Yes","No")</f>
        <v>No</v>
      </c>
      <c r="B43" s="157" t="s">
        <v>1013</v>
      </c>
      <c r="C43" s="157" t="s">
        <v>206</v>
      </c>
      <c r="D43" s="157">
        <v>9501173555</v>
      </c>
      <c r="E43" s="157" t="s">
        <v>2056</v>
      </c>
      <c r="F43" s="157" t="s">
        <v>241</v>
      </c>
      <c r="G43" s="158">
        <v>46113</v>
      </c>
      <c r="H43" s="158">
        <v>46387</v>
      </c>
      <c r="I43" s="157" t="s">
        <v>2077</v>
      </c>
      <c r="J43" s="157" t="s">
        <v>246</v>
      </c>
      <c r="K43" s="159">
        <v>47.5</v>
      </c>
      <c r="L43" s="116" t="s">
        <v>32</v>
      </c>
      <c r="M43" s="80"/>
      <c r="N43" s="80">
        <f t="shared" si="35"/>
        <v>171</v>
      </c>
      <c r="O43" s="67">
        <f t="shared" si="71"/>
        <v>8122.5</v>
      </c>
      <c r="P43" s="68">
        <f t="shared" si="72"/>
        <v>0</v>
      </c>
      <c r="Q43" s="67">
        <f t="shared" si="73"/>
        <v>8122.5</v>
      </c>
      <c r="R43" s="66"/>
      <c r="S43" s="67">
        <f t="shared" si="74"/>
        <v>0</v>
      </c>
      <c r="T43" s="68">
        <v>0</v>
      </c>
      <c r="U43" s="67">
        <f t="shared" si="75"/>
        <v>0</v>
      </c>
      <c r="V43" s="73">
        <f t="shared" si="76"/>
        <v>8122.5</v>
      </c>
      <c r="W43" s="74" t="str">
        <f t="shared" si="42"/>
        <v/>
      </c>
      <c r="X43" s="74">
        <v>1</v>
      </c>
      <c r="Y43" s="74">
        <v>0</v>
      </c>
      <c r="Z43" s="63"/>
      <c r="AA43" s="80">
        <f t="shared" si="77"/>
        <v>1074</v>
      </c>
      <c r="AB43" s="80"/>
      <c r="AC43" s="80"/>
      <c r="AD43" s="80"/>
      <c r="AE43" s="80"/>
      <c r="AF43" s="80"/>
      <c r="AG43" s="80"/>
      <c r="AH43" s="80">
        <v>171</v>
      </c>
      <c r="AI43" s="80">
        <v>198</v>
      </c>
      <c r="AJ43" s="80">
        <v>171</v>
      </c>
      <c r="AK43" s="80">
        <v>171</v>
      </c>
      <c r="AL43" s="80">
        <v>182</v>
      </c>
      <c r="AM43" s="80">
        <v>181</v>
      </c>
      <c r="AN43" s="153">
        <f t="shared" si="44"/>
        <v>51015</v>
      </c>
      <c r="AO43" s="153">
        <f t="shared" si="45"/>
        <v>0</v>
      </c>
      <c r="AP43" s="153">
        <f t="shared" si="46"/>
        <v>0</v>
      </c>
      <c r="AQ43" s="153">
        <f t="shared" si="47"/>
        <v>0</v>
      </c>
      <c r="AR43" s="153">
        <f t="shared" si="48"/>
        <v>0</v>
      </c>
      <c r="AS43" s="153">
        <f t="shared" si="49"/>
        <v>0</v>
      </c>
      <c r="AT43" s="153">
        <f t="shared" si="50"/>
        <v>0</v>
      </c>
      <c r="AU43" s="153">
        <f t="shared" si="51"/>
        <v>8122.5</v>
      </c>
      <c r="AV43" s="153">
        <f t="shared" si="52"/>
        <v>9405</v>
      </c>
      <c r="AW43" s="153">
        <f t="shared" si="53"/>
        <v>8122.5</v>
      </c>
      <c r="AX43" s="153">
        <f t="shared" si="54"/>
        <v>8122.5</v>
      </c>
      <c r="AY43" s="153">
        <f t="shared" si="55"/>
        <v>8645</v>
      </c>
      <c r="AZ43" s="153">
        <f t="shared" si="56"/>
        <v>8597.5</v>
      </c>
      <c r="BA43" s="153">
        <f t="shared" si="57"/>
        <v>0</v>
      </c>
      <c r="BB43" s="160">
        <v>0</v>
      </c>
      <c r="BC43" s="160">
        <v>0</v>
      </c>
      <c r="BD43" s="160">
        <v>0</v>
      </c>
      <c r="BE43" s="160">
        <v>0</v>
      </c>
      <c r="BF43" s="160">
        <v>0</v>
      </c>
      <c r="BG43" s="160">
        <v>0</v>
      </c>
      <c r="BH43" s="160">
        <v>0</v>
      </c>
      <c r="BI43" s="160">
        <v>0</v>
      </c>
      <c r="BJ43" s="160">
        <v>0</v>
      </c>
      <c r="BK43" s="160">
        <v>0</v>
      </c>
      <c r="BL43" s="160">
        <v>0</v>
      </c>
      <c r="BM43" s="160">
        <v>0</v>
      </c>
      <c r="BN43" s="153">
        <f t="shared" si="58"/>
        <v>51015</v>
      </c>
      <c r="BO43" s="68">
        <f t="shared" si="59"/>
        <v>0</v>
      </c>
      <c r="BP43" s="68">
        <f t="shared" si="60"/>
        <v>0</v>
      </c>
      <c r="BQ43" s="68">
        <f t="shared" si="61"/>
        <v>0</v>
      </c>
      <c r="BR43" s="68">
        <f t="shared" si="62"/>
        <v>0</v>
      </c>
      <c r="BS43" s="68">
        <f t="shared" si="63"/>
        <v>0</v>
      </c>
      <c r="BT43" s="68">
        <f t="shared" si="64"/>
        <v>0</v>
      </c>
      <c r="BU43" s="68">
        <f t="shared" si="65"/>
        <v>8122.5</v>
      </c>
      <c r="BV43" s="68">
        <f t="shared" si="66"/>
        <v>9405</v>
      </c>
      <c r="BW43" s="68">
        <f t="shared" si="67"/>
        <v>8122.5</v>
      </c>
      <c r="BX43" s="68">
        <f t="shared" si="68"/>
        <v>8122.5</v>
      </c>
      <c r="BY43" s="68">
        <f t="shared" si="69"/>
        <v>8645</v>
      </c>
      <c r="BZ43" s="68">
        <f t="shared" si="70"/>
        <v>8597.5</v>
      </c>
    </row>
    <row r="44" spans="1:78" s="81" customFormat="1" ht="13.5">
      <c r="A44" s="64" t="str">
        <f>IF(ISNUMBER(INDEX('IBM POs AP07'!$A:$A, MATCH(D44,'IBM POs AP07'!$A:$A,0),1)),"Yes","No")</f>
        <v>No</v>
      </c>
      <c r="B44" s="157" t="s">
        <v>1013</v>
      </c>
      <c r="C44" s="157" t="s">
        <v>206</v>
      </c>
      <c r="D44" s="157">
        <v>9501173555</v>
      </c>
      <c r="E44" s="157" t="s">
        <v>2056</v>
      </c>
      <c r="F44" s="157" t="s">
        <v>241</v>
      </c>
      <c r="G44" s="158">
        <v>46113</v>
      </c>
      <c r="H44" s="158">
        <v>46387</v>
      </c>
      <c r="I44" s="157" t="s">
        <v>2078</v>
      </c>
      <c r="J44" s="157" t="s">
        <v>247</v>
      </c>
      <c r="K44" s="159">
        <v>47.5</v>
      </c>
      <c r="L44" s="116" t="s">
        <v>32</v>
      </c>
      <c r="M44" s="80"/>
      <c r="N44" s="80">
        <f t="shared" si="35"/>
        <v>171</v>
      </c>
      <c r="O44" s="67">
        <f t="shared" si="71"/>
        <v>8122.5</v>
      </c>
      <c r="P44" s="68">
        <f t="shared" si="72"/>
        <v>0</v>
      </c>
      <c r="Q44" s="67">
        <f t="shared" si="73"/>
        <v>8122.5</v>
      </c>
      <c r="R44" s="66"/>
      <c r="S44" s="67">
        <f t="shared" si="74"/>
        <v>0</v>
      </c>
      <c r="T44" s="68">
        <v>0</v>
      </c>
      <c r="U44" s="67">
        <f t="shared" si="75"/>
        <v>0</v>
      </c>
      <c r="V44" s="73">
        <f t="shared" si="76"/>
        <v>8122.5</v>
      </c>
      <c r="W44" s="74" t="str">
        <f t="shared" si="42"/>
        <v/>
      </c>
      <c r="X44" s="74">
        <v>1</v>
      </c>
      <c r="Y44" s="74">
        <v>0</v>
      </c>
      <c r="Z44" s="63"/>
      <c r="AA44" s="80">
        <f t="shared" si="77"/>
        <v>1407</v>
      </c>
      <c r="AB44" s="80"/>
      <c r="AC44" s="80"/>
      <c r="AD44" s="80"/>
      <c r="AE44" s="80"/>
      <c r="AF44" s="80">
        <v>135</v>
      </c>
      <c r="AG44" s="80">
        <v>198</v>
      </c>
      <c r="AH44" s="80">
        <v>171</v>
      </c>
      <c r="AI44" s="80">
        <v>198</v>
      </c>
      <c r="AJ44" s="80">
        <v>171</v>
      </c>
      <c r="AK44" s="80">
        <v>171</v>
      </c>
      <c r="AL44" s="80">
        <v>182</v>
      </c>
      <c r="AM44" s="80">
        <v>181</v>
      </c>
      <c r="AN44" s="153">
        <f t="shared" si="44"/>
        <v>66832.5</v>
      </c>
      <c r="AO44" s="153">
        <f t="shared" si="45"/>
        <v>0</v>
      </c>
      <c r="AP44" s="153">
        <f t="shared" si="46"/>
        <v>0</v>
      </c>
      <c r="AQ44" s="153">
        <f t="shared" si="47"/>
        <v>0</v>
      </c>
      <c r="AR44" s="153">
        <f t="shared" si="48"/>
        <v>0</v>
      </c>
      <c r="AS44" s="153">
        <f t="shared" si="49"/>
        <v>6412.5</v>
      </c>
      <c r="AT44" s="153">
        <f t="shared" si="50"/>
        <v>9405</v>
      </c>
      <c r="AU44" s="153">
        <f t="shared" si="51"/>
        <v>8122.5</v>
      </c>
      <c r="AV44" s="153">
        <f t="shared" si="52"/>
        <v>9405</v>
      </c>
      <c r="AW44" s="153">
        <f t="shared" si="53"/>
        <v>8122.5</v>
      </c>
      <c r="AX44" s="153">
        <f t="shared" si="54"/>
        <v>8122.5</v>
      </c>
      <c r="AY44" s="153">
        <f t="shared" si="55"/>
        <v>8645</v>
      </c>
      <c r="AZ44" s="153">
        <f t="shared" si="56"/>
        <v>8597.5</v>
      </c>
      <c r="BA44" s="153">
        <f t="shared" si="57"/>
        <v>0</v>
      </c>
      <c r="BB44" s="160">
        <v>0</v>
      </c>
      <c r="BC44" s="160">
        <v>0</v>
      </c>
      <c r="BD44" s="160">
        <v>0</v>
      </c>
      <c r="BE44" s="160">
        <v>0</v>
      </c>
      <c r="BF44" s="160">
        <v>0</v>
      </c>
      <c r="BG44" s="160">
        <v>0</v>
      </c>
      <c r="BH44" s="160">
        <v>0</v>
      </c>
      <c r="BI44" s="160">
        <v>0</v>
      </c>
      <c r="BJ44" s="160">
        <v>0</v>
      </c>
      <c r="BK44" s="160">
        <v>0</v>
      </c>
      <c r="BL44" s="160">
        <v>0</v>
      </c>
      <c r="BM44" s="160">
        <v>0</v>
      </c>
      <c r="BN44" s="153">
        <f t="shared" si="58"/>
        <v>66832.5</v>
      </c>
      <c r="BO44" s="68">
        <f t="shared" si="59"/>
        <v>0</v>
      </c>
      <c r="BP44" s="68">
        <f t="shared" si="60"/>
        <v>0</v>
      </c>
      <c r="BQ44" s="68">
        <f t="shared" si="61"/>
        <v>0</v>
      </c>
      <c r="BR44" s="68">
        <f t="shared" si="62"/>
        <v>0</v>
      </c>
      <c r="BS44" s="68">
        <f t="shared" si="63"/>
        <v>6412.5</v>
      </c>
      <c r="BT44" s="68">
        <f t="shared" si="64"/>
        <v>9405</v>
      </c>
      <c r="BU44" s="68">
        <f t="shared" si="65"/>
        <v>8122.5</v>
      </c>
      <c r="BV44" s="68">
        <f t="shared" si="66"/>
        <v>9405</v>
      </c>
      <c r="BW44" s="68">
        <f t="shared" si="67"/>
        <v>8122.5</v>
      </c>
      <c r="BX44" s="68">
        <f t="shared" si="68"/>
        <v>8122.5</v>
      </c>
      <c r="BY44" s="68">
        <f t="shared" si="69"/>
        <v>8645</v>
      </c>
      <c r="BZ44" s="68">
        <f t="shared" si="70"/>
        <v>8597.5</v>
      </c>
    </row>
    <row r="45" spans="1:78" s="81" customFormat="1" ht="13.5">
      <c r="A45" s="64" t="str">
        <f>IF(ISNUMBER(INDEX('IBM POs AP07'!$A:$A, MATCH(D45,'IBM POs AP07'!$A:$A,0),1)),"Yes","No")</f>
        <v>No</v>
      </c>
      <c r="B45" s="157" t="s">
        <v>1013</v>
      </c>
      <c r="C45" s="157" t="s">
        <v>206</v>
      </c>
      <c r="D45" s="157">
        <v>9501173555</v>
      </c>
      <c r="E45" s="157" t="s">
        <v>2056</v>
      </c>
      <c r="F45" s="157" t="s">
        <v>241</v>
      </c>
      <c r="G45" s="158">
        <v>46113</v>
      </c>
      <c r="H45" s="158">
        <v>46387</v>
      </c>
      <c r="I45" s="157" t="s">
        <v>2079</v>
      </c>
      <c r="J45" s="157" t="s">
        <v>236</v>
      </c>
      <c r="K45" s="159">
        <v>47.5</v>
      </c>
      <c r="L45" s="116" t="s">
        <v>32</v>
      </c>
      <c r="M45" s="80"/>
      <c r="N45" s="80">
        <f t="shared" si="35"/>
        <v>171</v>
      </c>
      <c r="O45" s="67">
        <f t="shared" si="71"/>
        <v>8122.5</v>
      </c>
      <c r="P45" s="68">
        <f t="shared" si="72"/>
        <v>0</v>
      </c>
      <c r="Q45" s="67">
        <f t="shared" si="73"/>
        <v>8122.5</v>
      </c>
      <c r="R45" s="66"/>
      <c r="S45" s="67">
        <f t="shared" si="74"/>
        <v>0</v>
      </c>
      <c r="T45" s="68">
        <v>0</v>
      </c>
      <c r="U45" s="67">
        <f t="shared" si="75"/>
        <v>0</v>
      </c>
      <c r="V45" s="73">
        <f t="shared" si="76"/>
        <v>8122.5</v>
      </c>
      <c r="W45" s="74" t="str">
        <f t="shared" si="42"/>
        <v/>
      </c>
      <c r="X45" s="74">
        <v>1</v>
      </c>
      <c r="Y45" s="74">
        <v>0</v>
      </c>
      <c r="Z45" s="63"/>
      <c r="AA45" s="80">
        <f t="shared" si="77"/>
        <v>1611</v>
      </c>
      <c r="AB45" s="80"/>
      <c r="AC45" s="80"/>
      <c r="AD45" s="80"/>
      <c r="AE45" s="80">
        <v>153</v>
      </c>
      <c r="AF45" s="80">
        <v>135</v>
      </c>
      <c r="AG45" s="80">
        <v>198</v>
      </c>
      <c r="AH45" s="80">
        <v>171</v>
      </c>
      <c r="AI45" s="80">
        <v>216</v>
      </c>
      <c r="AJ45" s="80">
        <v>171</v>
      </c>
      <c r="AK45" s="80">
        <v>171</v>
      </c>
      <c r="AL45" s="80">
        <v>207</v>
      </c>
      <c r="AM45" s="80">
        <v>189</v>
      </c>
      <c r="AN45" s="153">
        <f t="shared" si="44"/>
        <v>76522.5</v>
      </c>
      <c r="AO45" s="153">
        <f t="shared" si="45"/>
        <v>0</v>
      </c>
      <c r="AP45" s="153">
        <f t="shared" si="46"/>
        <v>0</v>
      </c>
      <c r="AQ45" s="153">
        <f t="shared" si="47"/>
        <v>0</v>
      </c>
      <c r="AR45" s="153">
        <f t="shared" si="48"/>
        <v>7267.5</v>
      </c>
      <c r="AS45" s="153">
        <f t="shared" si="49"/>
        <v>6412.5</v>
      </c>
      <c r="AT45" s="153">
        <f t="shared" si="50"/>
        <v>9405</v>
      </c>
      <c r="AU45" s="153">
        <f t="shared" si="51"/>
        <v>8122.5</v>
      </c>
      <c r="AV45" s="153">
        <f t="shared" si="52"/>
        <v>10260</v>
      </c>
      <c r="AW45" s="153">
        <f t="shared" si="53"/>
        <v>8122.5</v>
      </c>
      <c r="AX45" s="153">
        <f t="shared" si="54"/>
        <v>8122.5</v>
      </c>
      <c r="AY45" s="153">
        <f t="shared" si="55"/>
        <v>9832.5</v>
      </c>
      <c r="AZ45" s="153">
        <f t="shared" si="56"/>
        <v>8977.5</v>
      </c>
      <c r="BA45" s="153">
        <f t="shared" si="57"/>
        <v>0</v>
      </c>
      <c r="BB45" s="160">
        <v>0</v>
      </c>
      <c r="BC45" s="160">
        <v>0</v>
      </c>
      <c r="BD45" s="160">
        <v>0</v>
      </c>
      <c r="BE45" s="160">
        <v>0</v>
      </c>
      <c r="BF45" s="160">
        <v>0</v>
      </c>
      <c r="BG45" s="160">
        <v>0</v>
      </c>
      <c r="BH45" s="160">
        <v>0</v>
      </c>
      <c r="BI45" s="160">
        <v>0</v>
      </c>
      <c r="BJ45" s="160">
        <v>0</v>
      </c>
      <c r="BK45" s="160">
        <v>0</v>
      </c>
      <c r="BL45" s="160">
        <v>0</v>
      </c>
      <c r="BM45" s="160">
        <v>0</v>
      </c>
      <c r="BN45" s="153">
        <f t="shared" si="58"/>
        <v>76522.5</v>
      </c>
      <c r="BO45" s="68">
        <f t="shared" si="59"/>
        <v>0</v>
      </c>
      <c r="BP45" s="68">
        <f t="shared" si="60"/>
        <v>0</v>
      </c>
      <c r="BQ45" s="68">
        <f t="shared" si="61"/>
        <v>0</v>
      </c>
      <c r="BR45" s="68">
        <f t="shared" si="62"/>
        <v>7267.5</v>
      </c>
      <c r="BS45" s="68">
        <f t="shared" si="63"/>
        <v>6412.5</v>
      </c>
      <c r="BT45" s="68">
        <f t="shared" si="64"/>
        <v>9405</v>
      </c>
      <c r="BU45" s="68">
        <f t="shared" si="65"/>
        <v>8122.5</v>
      </c>
      <c r="BV45" s="68">
        <f t="shared" si="66"/>
        <v>10260</v>
      </c>
      <c r="BW45" s="68">
        <f t="shared" si="67"/>
        <v>8122.5</v>
      </c>
      <c r="BX45" s="68">
        <f t="shared" si="68"/>
        <v>8122.5</v>
      </c>
      <c r="BY45" s="68">
        <f t="shared" si="69"/>
        <v>9832.5</v>
      </c>
      <c r="BZ45" s="68">
        <f t="shared" si="70"/>
        <v>8977.5</v>
      </c>
    </row>
    <row r="46" spans="1:78" s="81" customFormat="1" ht="13.5">
      <c r="A46" s="64" t="str">
        <f>IF(ISNUMBER(INDEX('IBM POs AP07'!$A:$A, MATCH(D46,'IBM POs AP07'!$A:$A,0),1)),"Yes","No")</f>
        <v>No</v>
      </c>
      <c r="B46" s="157" t="s">
        <v>1013</v>
      </c>
      <c r="C46" s="157" t="s">
        <v>206</v>
      </c>
      <c r="D46" s="157" t="s">
        <v>1011</v>
      </c>
      <c r="E46" s="157" t="s">
        <v>2056</v>
      </c>
      <c r="F46" s="157" t="s">
        <v>214</v>
      </c>
      <c r="G46" s="158">
        <v>46113</v>
      </c>
      <c r="H46" s="158">
        <v>46387</v>
      </c>
      <c r="I46" s="157" t="s">
        <v>2070</v>
      </c>
      <c r="J46" s="157" t="s">
        <v>215</v>
      </c>
      <c r="K46" s="159">
        <v>172</v>
      </c>
      <c r="L46" s="116" t="s">
        <v>32</v>
      </c>
      <c r="M46" s="80"/>
      <c r="N46" s="80">
        <f t="shared" si="35"/>
        <v>136</v>
      </c>
      <c r="O46" s="67">
        <f t="shared" si="71"/>
        <v>23392</v>
      </c>
      <c r="P46" s="68">
        <f t="shared" si="72"/>
        <v>0</v>
      </c>
      <c r="Q46" s="67">
        <f t="shared" si="73"/>
        <v>23392</v>
      </c>
      <c r="R46" s="66"/>
      <c r="S46" s="67">
        <f t="shared" si="74"/>
        <v>0</v>
      </c>
      <c r="T46" s="68">
        <v>0</v>
      </c>
      <c r="U46" s="67">
        <f t="shared" si="75"/>
        <v>0</v>
      </c>
      <c r="V46" s="73">
        <f t="shared" si="76"/>
        <v>23392</v>
      </c>
      <c r="W46" s="74" t="str">
        <f t="shared" si="42"/>
        <v/>
      </c>
      <c r="X46" s="74">
        <v>1</v>
      </c>
      <c r="Y46" s="74">
        <v>0</v>
      </c>
      <c r="Z46" s="63"/>
      <c r="AA46" s="80">
        <f t="shared" si="77"/>
        <v>504</v>
      </c>
      <c r="AB46" s="80"/>
      <c r="AC46" s="80"/>
      <c r="AD46" s="80"/>
      <c r="AE46" s="80"/>
      <c r="AF46" s="80"/>
      <c r="AG46" s="80"/>
      <c r="AH46" s="80">
        <v>136</v>
      </c>
      <c r="AI46" s="80">
        <v>192</v>
      </c>
      <c r="AJ46" s="80">
        <v>152</v>
      </c>
      <c r="AK46" s="80">
        <v>24</v>
      </c>
      <c r="AL46" s="80"/>
      <c r="AM46" s="80"/>
      <c r="AN46" s="153">
        <f t="shared" si="44"/>
        <v>86688</v>
      </c>
      <c r="AO46" s="153">
        <f t="shared" si="45"/>
        <v>0</v>
      </c>
      <c r="AP46" s="153">
        <f t="shared" si="46"/>
        <v>0</v>
      </c>
      <c r="AQ46" s="153">
        <f t="shared" si="47"/>
        <v>0</v>
      </c>
      <c r="AR46" s="153">
        <f t="shared" si="48"/>
        <v>0</v>
      </c>
      <c r="AS46" s="153">
        <f t="shared" si="49"/>
        <v>0</v>
      </c>
      <c r="AT46" s="153">
        <f t="shared" si="50"/>
        <v>0</v>
      </c>
      <c r="AU46" s="153">
        <f t="shared" si="51"/>
        <v>23392</v>
      </c>
      <c r="AV46" s="153">
        <f t="shared" si="52"/>
        <v>33024</v>
      </c>
      <c r="AW46" s="153">
        <f t="shared" si="53"/>
        <v>26144</v>
      </c>
      <c r="AX46" s="153">
        <f t="shared" si="54"/>
        <v>4128</v>
      </c>
      <c r="AY46" s="153">
        <f t="shared" si="55"/>
        <v>0</v>
      </c>
      <c r="AZ46" s="153">
        <f t="shared" si="56"/>
        <v>0</v>
      </c>
      <c r="BA46" s="153">
        <f t="shared" si="57"/>
        <v>0</v>
      </c>
      <c r="BB46" s="160">
        <v>0</v>
      </c>
      <c r="BC46" s="160">
        <v>0</v>
      </c>
      <c r="BD46" s="160">
        <v>0</v>
      </c>
      <c r="BE46" s="160">
        <v>0</v>
      </c>
      <c r="BF46" s="160">
        <v>0</v>
      </c>
      <c r="BG46" s="160">
        <v>0</v>
      </c>
      <c r="BH46" s="160">
        <v>0</v>
      </c>
      <c r="BI46" s="160">
        <v>0</v>
      </c>
      <c r="BJ46" s="160">
        <v>0</v>
      </c>
      <c r="BK46" s="160">
        <v>0</v>
      </c>
      <c r="BL46" s="160">
        <v>0</v>
      </c>
      <c r="BM46" s="160">
        <v>0</v>
      </c>
      <c r="BN46" s="153">
        <f t="shared" si="58"/>
        <v>86688</v>
      </c>
      <c r="BO46" s="68">
        <f t="shared" si="59"/>
        <v>0</v>
      </c>
      <c r="BP46" s="68">
        <f t="shared" si="60"/>
        <v>0</v>
      </c>
      <c r="BQ46" s="68">
        <f t="shared" si="61"/>
        <v>0</v>
      </c>
      <c r="BR46" s="68">
        <f t="shared" si="62"/>
        <v>0</v>
      </c>
      <c r="BS46" s="68">
        <f t="shared" si="63"/>
        <v>0</v>
      </c>
      <c r="BT46" s="68">
        <f t="shared" si="64"/>
        <v>0</v>
      </c>
      <c r="BU46" s="68">
        <f t="shared" si="65"/>
        <v>23392</v>
      </c>
      <c r="BV46" s="68">
        <f t="shared" si="66"/>
        <v>33024</v>
      </c>
      <c r="BW46" s="68">
        <f t="shared" si="67"/>
        <v>26144</v>
      </c>
      <c r="BX46" s="68">
        <f t="shared" si="68"/>
        <v>4128</v>
      </c>
      <c r="BY46" s="68">
        <f t="shared" si="69"/>
        <v>0</v>
      </c>
      <c r="BZ46" s="68">
        <f t="shared" si="70"/>
        <v>0</v>
      </c>
    </row>
    <row r="47" spans="1:78" s="81" customFormat="1" ht="13.5">
      <c r="A47" s="64" t="str">
        <f>IF(ISNUMBER(INDEX('IBM POs AP07'!$A:$A, MATCH(D47,'IBM POs AP07'!$A:$A,0),1)),"Yes","No")</f>
        <v>No</v>
      </c>
      <c r="B47" s="157" t="s">
        <v>1013</v>
      </c>
      <c r="C47" s="157" t="s">
        <v>206</v>
      </c>
      <c r="D47" s="157" t="s">
        <v>1011</v>
      </c>
      <c r="E47" s="157" t="s">
        <v>2056</v>
      </c>
      <c r="F47" s="157" t="s">
        <v>214</v>
      </c>
      <c r="G47" s="158">
        <v>46113</v>
      </c>
      <c r="H47" s="158">
        <v>46387</v>
      </c>
      <c r="I47" s="157" t="s">
        <v>2071</v>
      </c>
      <c r="J47" s="157" t="s">
        <v>216</v>
      </c>
      <c r="K47" s="159">
        <v>210</v>
      </c>
      <c r="L47" s="116" t="s">
        <v>32</v>
      </c>
      <c r="M47" s="80"/>
      <c r="N47" s="80">
        <f t="shared" si="35"/>
        <v>136</v>
      </c>
      <c r="O47" s="67">
        <f t="shared" si="71"/>
        <v>28560</v>
      </c>
      <c r="P47" s="68">
        <f t="shared" si="72"/>
        <v>0</v>
      </c>
      <c r="Q47" s="67">
        <f t="shared" si="73"/>
        <v>28560</v>
      </c>
      <c r="R47" s="66"/>
      <c r="S47" s="67">
        <f t="shared" si="74"/>
        <v>0</v>
      </c>
      <c r="T47" s="68">
        <v>0</v>
      </c>
      <c r="U47" s="67">
        <f t="shared" si="75"/>
        <v>0</v>
      </c>
      <c r="V47" s="73">
        <f t="shared" si="76"/>
        <v>28560</v>
      </c>
      <c r="W47" s="74" t="str">
        <f t="shared" si="42"/>
        <v/>
      </c>
      <c r="X47" s="74">
        <v>1</v>
      </c>
      <c r="Y47" s="74">
        <v>0</v>
      </c>
      <c r="Z47" s="63"/>
      <c r="AA47" s="80">
        <f t="shared" si="77"/>
        <v>344</v>
      </c>
      <c r="AB47" s="80"/>
      <c r="AC47" s="80"/>
      <c r="AD47" s="80"/>
      <c r="AE47" s="80"/>
      <c r="AF47" s="80"/>
      <c r="AG47" s="80"/>
      <c r="AH47" s="80">
        <v>136</v>
      </c>
      <c r="AI47" s="80">
        <v>200</v>
      </c>
      <c r="AJ47" s="80">
        <v>8</v>
      </c>
      <c r="AK47" s="80"/>
      <c r="AL47" s="80"/>
      <c r="AM47" s="80"/>
      <c r="AN47" s="153">
        <f t="shared" si="44"/>
        <v>72240</v>
      </c>
      <c r="AO47" s="153">
        <f t="shared" si="45"/>
        <v>0</v>
      </c>
      <c r="AP47" s="153">
        <f t="shared" si="46"/>
        <v>0</v>
      </c>
      <c r="AQ47" s="153">
        <f t="shared" si="47"/>
        <v>0</v>
      </c>
      <c r="AR47" s="153">
        <f t="shared" si="48"/>
        <v>0</v>
      </c>
      <c r="AS47" s="153">
        <f t="shared" si="49"/>
        <v>0</v>
      </c>
      <c r="AT47" s="153">
        <f t="shared" si="50"/>
        <v>0</v>
      </c>
      <c r="AU47" s="153">
        <f t="shared" si="51"/>
        <v>28560</v>
      </c>
      <c r="AV47" s="153">
        <f t="shared" si="52"/>
        <v>42000</v>
      </c>
      <c r="AW47" s="153">
        <f t="shared" si="53"/>
        <v>1680</v>
      </c>
      <c r="AX47" s="153">
        <f t="shared" si="54"/>
        <v>0</v>
      </c>
      <c r="AY47" s="153">
        <f t="shared" si="55"/>
        <v>0</v>
      </c>
      <c r="AZ47" s="153">
        <f t="shared" si="56"/>
        <v>0</v>
      </c>
      <c r="BA47" s="153">
        <f t="shared" si="57"/>
        <v>0</v>
      </c>
      <c r="BB47" s="160">
        <v>0</v>
      </c>
      <c r="BC47" s="160">
        <v>0</v>
      </c>
      <c r="BD47" s="160">
        <v>0</v>
      </c>
      <c r="BE47" s="160">
        <v>0</v>
      </c>
      <c r="BF47" s="160">
        <v>0</v>
      </c>
      <c r="BG47" s="160">
        <v>0</v>
      </c>
      <c r="BH47" s="160">
        <v>0</v>
      </c>
      <c r="BI47" s="160">
        <v>0</v>
      </c>
      <c r="BJ47" s="160">
        <v>0</v>
      </c>
      <c r="BK47" s="160">
        <v>0</v>
      </c>
      <c r="BL47" s="160">
        <v>0</v>
      </c>
      <c r="BM47" s="160">
        <v>0</v>
      </c>
      <c r="BN47" s="153">
        <f t="shared" si="58"/>
        <v>72240</v>
      </c>
      <c r="BO47" s="68">
        <f t="shared" si="59"/>
        <v>0</v>
      </c>
      <c r="BP47" s="68">
        <f t="shared" si="60"/>
        <v>0</v>
      </c>
      <c r="BQ47" s="68">
        <f t="shared" si="61"/>
        <v>0</v>
      </c>
      <c r="BR47" s="68">
        <f t="shared" si="62"/>
        <v>0</v>
      </c>
      <c r="BS47" s="68">
        <f t="shared" si="63"/>
        <v>0</v>
      </c>
      <c r="BT47" s="68">
        <f t="shared" si="64"/>
        <v>0</v>
      </c>
      <c r="BU47" s="68">
        <f t="shared" si="65"/>
        <v>28560</v>
      </c>
      <c r="BV47" s="68">
        <f t="shared" si="66"/>
        <v>42000</v>
      </c>
      <c r="BW47" s="68">
        <f t="shared" si="67"/>
        <v>1680</v>
      </c>
      <c r="BX47" s="68">
        <f t="shared" si="68"/>
        <v>0</v>
      </c>
      <c r="BY47" s="68">
        <f t="shared" si="69"/>
        <v>0</v>
      </c>
      <c r="BZ47" s="68">
        <f t="shared" si="70"/>
        <v>0</v>
      </c>
    </row>
    <row r="48" spans="1:78" s="81" customFormat="1" ht="13.5">
      <c r="A48" s="64" t="str">
        <f>IF(ISNUMBER(INDEX('IBM POs AP07'!$A:$A, MATCH(D48,'IBM POs AP07'!$A:$A,0),1)),"Yes","No")</f>
        <v>No</v>
      </c>
      <c r="B48" s="157" t="s">
        <v>1013</v>
      </c>
      <c r="C48" s="157" t="s">
        <v>388</v>
      </c>
      <c r="D48" s="157" t="s">
        <v>1011</v>
      </c>
      <c r="E48" s="157" t="s">
        <v>2080</v>
      </c>
      <c r="F48" s="157" t="s">
        <v>389</v>
      </c>
      <c r="G48" s="158">
        <v>46113</v>
      </c>
      <c r="H48" s="158">
        <v>46387</v>
      </c>
      <c r="I48" s="157" t="s">
        <v>2081</v>
      </c>
      <c r="J48" s="157" t="s">
        <v>390</v>
      </c>
      <c r="K48" s="159">
        <v>180</v>
      </c>
      <c r="L48" s="116" t="s">
        <v>29</v>
      </c>
      <c r="M48" s="80"/>
      <c r="N48" s="80">
        <f t="shared" si="35"/>
        <v>152</v>
      </c>
      <c r="O48" s="67">
        <f t="shared" si="71"/>
        <v>27360</v>
      </c>
      <c r="P48" s="68">
        <f t="shared" si="72"/>
        <v>0</v>
      </c>
      <c r="Q48" s="67">
        <f t="shared" si="73"/>
        <v>27360</v>
      </c>
      <c r="R48" s="66"/>
      <c r="S48" s="67">
        <f t="shared" si="74"/>
        <v>0</v>
      </c>
      <c r="T48" s="68">
        <v>0</v>
      </c>
      <c r="U48" s="67">
        <f t="shared" si="75"/>
        <v>0</v>
      </c>
      <c r="V48" s="73">
        <f t="shared" si="76"/>
        <v>27360</v>
      </c>
      <c r="W48" s="74" t="str">
        <f t="shared" si="42"/>
        <v/>
      </c>
      <c r="X48" s="74">
        <v>1</v>
      </c>
      <c r="Y48" s="74">
        <v>0</v>
      </c>
      <c r="Z48" s="63"/>
      <c r="AA48" s="80">
        <f t="shared" si="77"/>
        <v>1485</v>
      </c>
      <c r="AB48" s="80"/>
      <c r="AC48" s="80"/>
      <c r="AD48" s="80"/>
      <c r="AE48" s="80">
        <v>136</v>
      </c>
      <c r="AF48" s="80">
        <v>152</v>
      </c>
      <c r="AG48" s="80">
        <v>192</v>
      </c>
      <c r="AH48" s="80">
        <v>152</v>
      </c>
      <c r="AI48" s="80">
        <v>192</v>
      </c>
      <c r="AJ48" s="80">
        <v>152</v>
      </c>
      <c r="AK48" s="80">
        <v>152</v>
      </c>
      <c r="AL48" s="80">
        <v>184</v>
      </c>
      <c r="AM48" s="80">
        <v>173</v>
      </c>
      <c r="AN48" s="153">
        <f t="shared" si="44"/>
        <v>267300</v>
      </c>
      <c r="AO48" s="153">
        <f t="shared" si="45"/>
        <v>0</v>
      </c>
      <c r="AP48" s="153">
        <f t="shared" si="46"/>
        <v>0</v>
      </c>
      <c r="AQ48" s="153">
        <f t="shared" si="47"/>
        <v>0</v>
      </c>
      <c r="AR48" s="153">
        <f t="shared" si="48"/>
        <v>24480</v>
      </c>
      <c r="AS48" s="153">
        <f t="shared" si="49"/>
        <v>27360</v>
      </c>
      <c r="AT48" s="153">
        <f t="shared" si="50"/>
        <v>34560</v>
      </c>
      <c r="AU48" s="153">
        <f t="shared" si="51"/>
        <v>27360</v>
      </c>
      <c r="AV48" s="153">
        <f t="shared" si="52"/>
        <v>34560</v>
      </c>
      <c r="AW48" s="153">
        <f t="shared" si="53"/>
        <v>27360</v>
      </c>
      <c r="AX48" s="153">
        <f t="shared" si="54"/>
        <v>27360</v>
      </c>
      <c r="AY48" s="153">
        <f t="shared" si="55"/>
        <v>33120</v>
      </c>
      <c r="AZ48" s="153">
        <f t="shared" si="56"/>
        <v>31140</v>
      </c>
      <c r="BA48" s="153">
        <f t="shared" si="57"/>
        <v>0</v>
      </c>
      <c r="BB48" s="160">
        <v>0</v>
      </c>
      <c r="BC48" s="160">
        <v>0</v>
      </c>
      <c r="BD48" s="160">
        <v>0</v>
      </c>
      <c r="BE48" s="160">
        <v>0</v>
      </c>
      <c r="BF48" s="160">
        <v>0</v>
      </c>
      <c r="BG48" s="160">
        <v>0</v>
      </c>
      <c r="BH48" s="160">
        <v>0</v>
      </c>
      <c r="BI48" s="160">
        <v>0</v>
      </c>
      <c r="BJ48" s="160">
        <v>0</v>
      </c>
      <c r="BK48" s="160">
        <v>0</v>
      </c>
      <c r="BL48" s="160">
        <v>0</v>
      </c>
      <c r="BM48" s="160">
        <v>0</v>
      </c>
      <c r="BN48" s="153">
        <f t="shared" si="58"/>
        <v>267300</v>
      </c>
      <c r="BO48" s="68">
        <f t="shared" si="59"/>
        <v>0</v>
      </c>
      <c r="BP48" s="68">
        <f t="shared" si="60"/>
        <v>0</v>
      </c>
      <c r="BQ48" s="68">
        <f t="shared" si="61"/>
        <v>0</v>
      </c>
      <c r="BR48" s="68">
        <f t="shared" si="62"/>
        <v>24480</v>
      </c>
      <c r="BS48" s="68">
        <f t="shared" si="63"/>
        <v>27360</v>
      </c>
      <c r="BT48" s="68">
        <f t="shared" si="64"/>
        <v>34560</v>
      </c>
      <c r="BU48" s="68">
        <f t="shared" si="65"/>
        <v>27360</v>
      </c>
      <c r="BV48" s="68">
        <f t="shared" si="66"/>
        <v>34560</v>
      </c>
      <c r="BW48" s="68">
        <f t="shared" si="67"/>
        <v>27360</v>
      </c>
      <c r="BX48" s="68">
        <f t="shared" si="68"/>
        <v>27360</v>
      </c>
      <c r="BY48" s="68">
        <f t="shared" si="69"/>
        <v>33120</v>
      </c>
      <c r="BZ48" s="68">
        <f t="shared" si="70"/>
        <v>31140</v>
      </c>
    </row>
    <row r="49" spans="1:78" s="81" customFormat="1" ht="13.5">
      <c r="A49" s="64" t="str">
        <f>IF(ISNUMBER(INDEX('IBM POs AP07'!$A:$A, MATCH(D49,'IBM POs AP07'!$A:$A,0),1)),"Yes","No")</f>
        <v>Yes</v>
      </c>
      <c r="B49" s="157" t="s">
        <v>1013</v>
      </c>
      <c r="C49" s="157" t="s">
        <v>905</v>
      </c>
      <c r="D49" s="157">
        <v>9501252524</v>
      </c>
      <c r="E49" s="157" t="s">
        <v>2082</v>
      </c>
      <c r="F49" s="157" t="s">
        <v>906</v>
      </c>
      <c r="G49" s="158">
        <v>46113</v>
      </c>
      <c r="H49" s="158">
        <v>46203</v>
      </c>
      <c r="I49" s="157" t="s">
        <v>2083</v>
      </c>
      <c r="J49" s="157" t="s">
        <v>585</v>
      </c>
      <c r="K49" s="159">
        <v>360</v>
      </c>
      <c r="L49" s="116"/>
      <c r="M49" s="80"/>
      <c r="N49" s="80">
        <f t="shared" si="35"/>
        <v>0</v>
      </c>
      <c r="O49" s="67">
        <f t="shared" si="71"/>
        <v>0</v>
      </c>
      <c r="P49" s="68">
        <f t="shared" si="72"/>
        <v>0</v>
      </c>
      <c r="Q49" s="67">
        <f t="shared" si="73"/>
        <v>0</v>
      </c>
      <c r="R49" s="66"/>
      <c r="S49" s="67">
        <f t="shared" si="74"/>
        <v>0</v>
      </c>
      <c r="T49" s="68">
        <v>0</v>
      </c>
      <c r="U49" s="67">
        <f t="shared" si="75"/>
        <v>0</v>
      </c>
      <c r="V49" s="73">
        <f t="shared" si="76"/>
        <v>0</v>
      </c>
      <c r="W49" s="74" t="str">
        <f t="shared" si="42"/>
        <v/>
      </c>
      <c r="X49" s="74">
        <v>1</v>
      </c>
      <c r="Y49" s="74">
        <v>0</v>
      </c>
      <c r="Z49" s="63"/>
      <c r="AA49" s="80">
        <f t="shared" si="77"/>
        <v>0</v>
      </c>
      <c r="AB49" s="80"/>
      <c r="AC49" s="80"/>
      <c r="AD49" s="80"/>
      <c r="AE49" s="80"/>
      <c r="AF49" s="80"/>
      <c r="AG49" s="80"/>
      <c r="AH49" s="80"/>
      <c r="AI49" s="80"/>
      <c r="AJ49" s="80"/>
      <c r="AK49" s="80"/>
      <c r="AL49" s="80"/>
      <c r="AM49" s="80"/>
      <c r="AN49" s="153">
        <f t="shared" si="44"/>
        <v>0</v>
      </c>
      <c r="AO49" s="153">
        <f t="shared" si="45"/>
        <v>0</v>
      </c>
      <c r="AP49" s="153">
        <f t="shared" si="46"/>
        <v>0</v>
      </c>
      <c r="AQ49" s="153">
        <f t="shared" si="47"/>
        <v>0</v>
      </c>
      <c r="AR49" s="153">
        <f t="shared" si="48"/>
        <v>0</v>
      </c>
      <c r="AS49" s="153">
        <f t="shared" si="49"/>
        <v>0</v>
      </c>
      <c r="AT49" s="153">
        <f t="shared" si="50"/>
        <v>0</v>
      </c>
      <c r="AU49" s="153">
        <f t="shared" si="51"/>
        <v>0</v>
      </c>
      <c r="AV49" s="153">
        <f t="shared" si="52"/>
        <v>0</v>
      </c>
      <c r="AW49" s="153">
        <f t="shared" si="53"/>
        <v>0</v>
      </c>
      <c r="AX49" s="153">
        <f t="shared" si="54"/>
        <v>0</v>
      </c>
      <c r="AY49" s="153">
        <f t="shared" si="55"/>
        <v>0</v>
      </c>
      <c r="AZ49" s="153">
        <f t="shared" si="56"/>
        <v>0</v>
      </c>
      <c r="BA49" s="153">
        <f t="shared" si="57"/>
        <v>0</v>
      </c>
      <c r="BB49" s="160">
        <v>0</v>
      </c>
      <c r="BC49" s="160">
        <v>0</v>
      </c>
      <c r="BD49" s="160">
        <v>0</v>
      </c>
      <c r="BE49" s="160">
        <v>0</v>
      </c>
      <c r="BF49" s="160">
        <v>0</v>
      </c>
      <c r="BG49" s="160">
        <v>0</v>
      </c>
      <c r="BH49" s="160">
        <v>0</v>
      </c>
      <c r="BI49" s="160">
        <v>0</v>
      </c>
      <c r="BJ49" s="160">
        <v>0</v>
      </c>
      <c r="BK49" s="160">
        <v>0</v>
      </c>
      <c r="BL49" s="160">
        <v>0</v>
      </c>
      <c r="BM49" s="160">
        <v>0</v>
      </c>
      <c r="BN49" s="153">
        <f t="shared" si="58"/>
        <v>0</v>
      </c>
      <c r="BO49" s="68">
        <f t="shared" si="59"/>
        <v>0</v>
      </c>
      <c r="BP49" s="68">
        <f t="shared" si="60"/>
        <v>0</v>
      </c>
      <c r="BQ49" s="68">
        <f t="shared" si="61"/>
        <v>0</v>
      </c>
      <c r="BR49" s="68">
        <f t="shared" si="62"/>
        <v>0</v>
      </c>
      <c r="BS49" s="68">
        <f t="shared" si="63"/>
        <v>0</v>
      </c>
      <c r="BT49" s="68">
        <f t="shared" si="64"/>
        <v>0</v>
      </c>
      <c r="BU49" s="68">
        <f t="shared" si="65"/>
        <v>0</v>
      </c>
      <c r="BV49" s="68">
        <f t="shared" si="66"/>
        <v>0</v>
      </c>
      <c r="BW49" s="68">
        <f t="shared" si="67"/>
        <v>0</v>
      </c>
      <c r="BX49" s="68">
        <f t="shared" si="68"/>
        <v>0</v>
      </c>
      <c r="BY49" s="68">
        <f t="shared" si="69"/>
        <v>0</v>
      </c>
      <c r="BZ49" s="68">
        <f t="shared" si="70"/>
        <v>0</v>
      </c>
    </row>
    <row r="50" spans="1:78" s="81" customFormat="1" ht="13.5">
      <c r="A50" s="64" t="str">
        <f>IF(ISNUMBER(INDEX('IBM POs AP07'!$A:$A, MATCH(D50,'IBM POs AP07'!$A:$A,0),1)),"Yes","No")</f>
        <v>Yes</v>
      </c>
      <c r="B50" s="157" t="s">
        <v>1013</v>
      </c>
      <c r="C50" s="157" t="s">
        <v>905</v>
      </c>
      <c r="D50" s="157">
        <v>9501252524</v>
      </c>
      <c r="E50" s="157" t="s">
        <v>2082</v>
      </c>
      <c r="F50" s="157" t="s">
        <v>906</v>
      </c>
      <c r="G50" s="158">
        <v>46113</v>
      </c>
      <c r="H50" s="158">
        <v>46203</v>
      </c>
      <c r="I50" s="157" t="s">
        <v>2084</v>
      </c>
      <c r="J50" s="157" t="s">
        <v>69</v>
      </c>
      <c r="K50" s="159">
        <v>183</v>
      </c>
      <c r="L50" s="116"/>
      <c r="M50" s="80"/>
      <c r="N50" s="80">
        <f t="shared" si="35"/>
        <v>16</v>
      </c>
      <c r="O50" s="67">
        <f t="shared" si="71"/>
        <v>2928</v>
      </c>
      <c r="P50" s="68">
        <f t="shared" si="72"/>
        <v>0</v>
      </c>
      <c r="Q50" s="67">
        <f t="shared" si="73"/>
        <v>2928</v>
      </c>
      <c r="R50" s="66"/>
      <c r="S50" s="67">
        <f t="shared" si="74"/>
        <v>0</v>
      </c>
      <c r="T50" s="68">
        <v>0</v>
      </c>
      <c r="U50" s="67">
        <f t="shared" si="75"/>
        <v>0</v>
      </c>
      <c r="V50" s="73">
        <f t="shared" si="76"/>
        <v>2928</v>
      </c>
      <c r="W50" s="74" t="str">
        <f t="shared" si="42"/>
        <v/>
      </c>
      <c r="X50" s="74">
        <v>1</v>
      </c>
      <c r="Y50" s="74">
        <v>0</v>
      </c>
      <c r="Z50" s="63"/>
      <c r="AA50" s="80">
        <f t="shared" si="77"/>
        <v>512</v>
      </c>
      <c r="AB50" s="80"/>
      <c r="AC50" s="80"/>
      <c r="AD50" s="80"/>
      <c r="AE50" s="80">
        <v>144</v>
      </c>
      <c r="AF50" s="80">
        <v>160</v>
      </c>
      <c r="AG50" s="80">
        <v>192</v>
      </c>
      <c r="AH50" s="80">
        <v>16</v>
      </c>
      <c r="AI50" s="80"/>
      <c r="AJ50" s="80"/>
      <c r="AK50" s="80"/>
      <c r="AL50" s="80"/>
      <c r="AM50" s="80"/>
      <c r="AN50" s="153">
        <f t="shared" si="44"/>
        <v>93696</v>
      </c>
      <c r="AO50" s="153">
        <f t="shared" si="45"/>
        <v>0</v>
      </c>
      <c r="AP50" s="153">
        <f t="shared" si="46"/>
        <v>0</v>
      </c>
      <c r="AQ50" s="153">
        <f t="shared" si="47"/>
        <v>0</v>
      </c>
      <c r="AR50" s="153">
        <f t="shared" si="48"/>
        <v>26352</v>
      </c>
      <c r="AS50" s="153">
        <f t="shared" si="49"/>
        <v>29280</v>
      </c>
      <c r="AT50" s="153">
        <f t="shared" si="50"/>
        <v>35136</v>
      </c>
      <c r="AU50" s="153">
        <f t="shared" si="51"/>
        <v>2928</v>
      </c>
      <c r="AV50" s="153">
        <f t="shared" si="52"/>
        <v>0</v>
      </c>
      <c r="AW50" s="153">
        <f t="shared" si="53"/>
        <v>0</v>
      </c>
      <c r="AX50" s="153">
        <f t="shared" si="54"/>
        <v>0</v>
      </c>
      <c r="AY50" s="153">
        <f t="shared" si="55"/>
        <v>0</v>
      </c>
      <c r="AZ50" s="153">
        <f t="shared" si="56"/>
        <v>0</v>
      </c>
      <c r="BA50" s="153">
        <f t="shared" si="57"/>
        <v>0</v>
      </c>
      <c r="BB50" s="160">
        <v>0</v>
      </c>
      <c r="BC50" s="160">
        <v>0</v>
      </c>
      <c r="BD50" s="160">
        <v>0</v>
      </c>
      <c r="BE50" s="160">
        <v>0</v>
      </c>
      <c r="BF50" s="160">
        <v>0</v>
      </c>
      <c r="BG50" s="160">
        <v>0</v>
      </c>
      <c r="BH50" s="160">
        <v>0</v>
      </c>
      <c r="BI50" s="160">
        <v>0</v>
      </c>
      <c r="BJ50" s="160">
        <v>0</v>
      </c>
      <c r="BK50" s="160">
        <v>0</v>
      </c>
      <c r="BL50" s="160">
        <v>0</v>
      </c>
      <c r="BM50" s="160">
        <v>0</v>
      </c>
      <c r="BN50" s="153">
        <f t="shared" si="58"/>
        <v>93696</v>
      </c>
      <c r="BO50" s="68">
        <f t="shared" si="59"/>
        <v>0</v>
      </c>
      <c r="BP50" s="68">
        <f t="shared" si="60"/>
        <v>0</v>
      </c>
      <c r="BQ50" s="68">
        <f t="shared" si="61"/>
        <v>0</v>
      </c>
      <c r="BR50" s="68">
        <f t="shared" si="62"/>
        <v>26352</v>
      </c>
      <c r="BS50" s="68">
        <f t="shared" si="63"/>
        <v>29280</v>
      </c>
      <c r="BT50" s="68">
        <f t="shared" si="64"/>
        <v>35136</v>
      </c>
      <c r="BU50" s="68">
        <f t="shared" si="65"/>
        <v>2928</v>
      </c>
      <c r="BV50" s="68">
        <f t="shared" si="66"/>
        <v>0</v>
      </c>
      <c r="BW50" s="68">
        <f t="shared" si="67"/>
        <v>0</v>
      </c>
      <c r="BX50" s="68">
        <f t="shared" si="68"/>
        <v>0</v>
      </c>
      <c r="BY50" s="68">
        <f t="shared" si="69"/>
        <v>0</v>
      </c>
      <c r="BZ50" s="68">
        <f t="shared" si="70"/>
        <v>0</v>
      </c>
    </row>
    <row r="51" spans="1:78" s="81" customFormat="1" ht="13.5">
      <c r="A51" s="64" t="str">
        <f>IF(ISNUMBER(INDEX('IBM POs AP07'!$A:$A, MATCH(D51,'IBM POs AP07'!$A:$A,0),1)),"Yes","No")</f>
        <v>Yes</v>
      </c>
      <c r="B51" s="157" t="s">
        <v>1013</v>
      </c>
      <c r="C51" s="157" t="s">
        <v>905</v>
      </c>
      <c r="D51" s="157">
        <v>9501252524</v>
      </c>
      <c r="E51" s="157" t="s">
        <v>2082</v>
      </c>
      <c r="F51" s="157" t="s">
        <v>906</v>
      </c>
      <c r="G51" s="158">
        <v>46113</v>
      </c>
      <c r="H51" s="158">
        <v>46203</v>
      </c>
      <c r="I51" s="157" t="s">
        <v>2085</v>
      </c>
      <c r="J51" s="157" t="s">
        <v>588</v>
      </c>
      <c r="K51" s="159">
        <v>182</v>
      </c>
      <c r="L51" s="116"/>
      <c r="M51" s="80"/>
      <c r="N51" s="80">
        <f t="shared" si="35"/>
        <v>16</v>
      </c>
      <c r="O51" s="67">
        <f t="shared" si="71"/>
        <v>2912</v>
      </c>
      <c r="P51" s="68">
        <f t="shared" si="72"/>
        <v>0</v>
      </c>
      <c r="Q51" s="67">
        <f t="shared" si="73"/>
        <v>2912</v>
      </c>
      <c r="R51" s="66"/>
      <c r="S51" s="67">
        <f t="shared" si="74"/>
        <v>0</v>
      </c>
      <c r="T51" s="68">
        <v>0</v>
      </c>
      <c r="U51" s="67">
        <f t="shared" si="75"/>
        <v>0</v>
      </c>
      <c r="V51" s="73">
        <f t="shared" si="76"/>
        <v>2912</v>
      </c>
      <c r="W51" s="74" t="str">
        <f t="shared" si="42"/>
        <v/>
      </c>
      <c r="X51" s="74">
        <v>1</v>
      </c>
      <c r="Y51" s="74">
        <v>0</v>
      </c>
      <c r="Z51" s="63"/>
      <c r="AA51" s="80">
        <f t="shared" si="77"/>
        <v>512</v>
      </c>
      <c r="AB51" s="80"/>
      <c r="AC51" s="80"/>
      <c r="AD51" s="80"/>
      <c r="AE51" s="80">
        <v>144</v>
      </c>
      <c r="AF51" s="80">
        <v>160</v>
      </c>
      <c r="AG51" s="80">
        <v>192</v>
      </c>
      <c r="AH51" s="80">
        <v>16</v>
      </c>
      <c r="AI51" s="80"/>
      <c r="AJ51" s="80"/>
      <c r="AK51" s="80"/>
      <c r="AL51" s="80"/>
      <c r="AM51" s="80"/>
      <c r="AN51" s="153">
        <f t="shared" si="44"/>
        <v>93184</v>
      </c>
      <c r="AO51" s="153">
        <f t="shared" si="45"/>
        <v>0</v>
      </c>
      <c r="AP51" s="153">
        <f t="shared" si="46"/>
        <v>0</v>
      </c>
      <c r="AQ51" s="153">
        <f t="shared" si="47"/>
        <v>0</v>
      </c>
      <c r="AR51" s="153">
        <f t="shared" si="48"/>
        <v>26208</v>
      </c>
      <c r="AS51" s="153">
        <f t="shared" si="49"/>
        <v>29120</v>
      </c>
      <c r="AT51" s="153">
        <f t="shared" si="50"/>
        <v>34944</v>
      </c>
      <c r="AU51" s="153">
        <f t="shared" si="51"/>
        <v>2912</v>
      </c>
      <c r="AV51" s="153">
        <f t="shared" si="52"/>
        <v>0</v>
      </c>
      <c r="AW51" s="153">
        <f t="shared" si="53"/>
        <v>0</v>
      </c>
      <c r="AX51" s="153">
        <f t="shared" si="54"/>
        <v>0</v>
      </c>
      <c r="AY51" s="153">
        <f t="shared" si="55"/>
        <v>0</v>
      </c>
      <c r="AZ51" s="153">
        <f t="shared" si="56"/>
        <v>0</v>
      </c>
      <c r="BA51" s="153">
        <f t="shared" si="57"/>
        <v>0</v>
      </c>
      <c r="BB51" s="160">
        <v>0</v>
      </c>
      <c r="BC51" s="160">
        <v>0</v>
      </c>
      <c r="BD51" s="160">
        <v>0</v>
      </c>
      <c r="BE51" s="160">
        <v>0</v>
      </c>
      <c r="BF51" s="160">
        <v>0</v>
      </c>
      <c r="BG51" s="160">
        <v>0</v>
      </c>
      <c r="BH51" s="160">
        <v>0</v>
      </c>
      <c r="BI51" s="160">
        <v>0</v>
      </c>
      <c r="BJ51" s="160">
        <v>0</v>
      </c>
      <c r="BK51" s="160">
        <v>0</v>
      </c>
      <c r="BL51" s="160">
        <v>0</v>
      </c>
      <c r="BM51" s="160">
        <v>0</v>
      </c>
      <c r="BN51" s="153">
        <f t="shared" si="58"/>
        <v>93184</v>
      </c>
      <c r="BO51" s="68">
        <f t="shared" si="59"/>
        <v>0</v>
      </c>
      <c r="BP51" s="68">
        <f t="shared" si="60"/>
        <v>0</v>
      </c>
      <c r="BQ51" s="68">
        <f t="shared" si="61"/>
        <v>0</v>
      </c>
      <c r="BR51" s="68">
        <f t="shared" si="62"/>
        <v>26208</v>
      </c>
      <c r="BS51" s="68">
        <f t="shared" si="63"/>
        <v>29120</v>
      </c>
      <c r="BT51" s="68">
        <f t="shared" si="64"/>
        <v>34944</v>
      </c>
      <c r="BU51" s="68">
        <f t="shared" si="65"/>
        <v>2912</v>
      </c>
      <c r="BV51" s="68">
        <f t="shared" si="66"/>
        <v>0</v>
      </c>
      <c r="BW51" s="68">
        <f t="shared" si="67"/>
        <v>0</v>
      </c>
      <c r="BX51" s="68">
        <f t="shared" si="68"/>
        <v>0</v>
      </c>
      <c r="BY51" s="68">
        <f t="shared" si="69"/>
        <v>0</v>
      </c>
      <c r="BZ51" s="68">
        <f t="shared" si="70"/>
        <v>0</v>
      </c>
    </row>
    <row r="52" spans="1:78" s="81" customFormat="1" ht="13.5">
      <c r="A52" s="64" t="str">
        <f>IF(ISNUMBER(INDEX('IBM POs AP07'!$A:$A, MATCH(D52,'IBM POs AP07'!$A:$A,0),1)),"Yes","No")</f>
        <v>Yes</v>
      </c>
      <c r="B52" s="157" t="s">
        <v>1013</v>
      </c>
      <c r="C52" s="157" t="s">
        <v>905</v>
      </c>
      <c r="D52" s="157">
        <v>9501252524</v>
      </c>
      <c r="E52" s="157" t="s">
        <v>2082</v>
      </c>
      <c r="F52" s="157" t="s">
        <v>906</v>
      </c>
      <c r="G52" s="158">
        <v>46113</v>
      </c>
      <c r="H52" s="158">
        <v>46203</v>
      </c>
      <c r="I52" s="157" t="s">
        <v>2086</v>
      </c>
      <c r="J52" s="157" t="s">
        <v>578</v>
      </c>
      <c r="K52" s="159">
        <v>307</v>
      </c>
      <c r="L52" s="116"/>
      <c r="M52" s="80"/>
      <c r="N52" s="80">
        <f t="shared" si="35"/>
        <v>16</v>
      </c>
      <c r="O52" s="67">
        <f t="shared" si="71"/>
        <v>4912</v>
      </c>
      <c r="P52" s="68">
        <f t="shared" si="72"/>
        <v>0</v>
      </c>
      <c r="Q52" s="67">
        <f t="shared" si="73"/>
        <v>4912</v>
      </c>
      <c r="R52" s="66"/>
      <c r="S52" s="67">
        <f t="shared" si="74"/>
        <v>0</v>
      </c>
      <c r="T52" s="68">
        <v>0</v>
      </c>
      <c r="U52" s="67">
        <f t="shared" si="75"/>
        <v>0</v>
      </c>
      <c r="V52" s="73">
        <f t="shared" si="76"/>
        <v>4912</v>
      </c>
      <c r="W52" s="74" t="str">
        <f t="shared" si="42"/>
        <v/>
      </c>
      <c r="X52" s="74">
        <v>1</v>
      </c>
      <c r="Y52" s="74">
        <v>0</v>
      </c>
      <c r="Z52" s="63"/>
      <c r="AA52" s="80">
        <f t="shared" si="77"/>
        <v>172</v>
      </c>
      <c r="AB52" s="80"/>
      <c r="AC52" s="80"/>
      <c r="AD52" s="80"/>
      <c r="AE52" s="80"/>
      <c r="AF52" s="80">
        <v>0</v>
      </c>
      <c r="AG52" s="80">
        <v>156</v>
      </c>
      <c r="AH52" s="80">
        <v>16</v>
      </c>
      <c r="AI52" s="80"/>
      <c r="AJ52" s="80"/>
      <c r="AK52" s="80"/>
      <c r="AL52" s="80"/>
      <c r="AM52" s="80"/>
      <c r="AN52" s="153">
        <f t="shared" si="44"/>
        <v>52804</v>
      </c>
      <c r="AO52" s="153">
        <f t="shared" si="45"/>
        <v>0</v>
      </c>
      <c r="AP52" s="153">
        <f t="shared" si="46"/>
        <v>0</v>
      </c>
      <c r="AQ52" s="153">
        <f t="shared" si="47"/>
        <v>0</v>
      </c>
      <c r="AR52" s="153">
        <f t="shared" si="48"/>
        <v>0</v>
      </c>
      <c r="AS52" s="153">
        <f t="shared" si="49"/>
        <v>0</v>
      </c>
      <c r="AT52" s="153">
        <f t="shared" si="50"/>
        <v>47892</v>
      </c>
      <c r="AU52" s="153">
        <f t="shared" si="51"/>
        <v>4912</v>
      </c>
      <c r="AV52" s="153">
        <f t="shared" si="52"/>
        <v>0</v>
      </c>
      <c r="AW52" s="153">
        <f t="shared" si="53"/>
        <v>0</v>
      </c>
      <c r="AX52" s="153">
        <f t="shared" si="54"/>
        <v>0</v>
      </c>
      <c r="AY52" s="153">
        <f t="shared" si="55"/>
        <v>0</v>
      </c>
      <c r="AZ52" s="153">
        <f t="shared" si="56"/>
        <v>0</v>
      </c>
      <c r="BA52" s="153">
        <f t="shared" si="57"/>
        <v>0</v>
      </c>
      <c r="BB52" s="160">
        <v>0</v>
      </c>
      <c r="BC52" s="160">
        <v>0</v>
      </c>
      <c r="BD52" s="160">
        <v>0</v>
      </c>
      <c r="BE52" s="160">
        <v>0</v>
      </c>
      <c r="BF52" s="160">
        <v>0</v>
      </c>
      <c r="BG52" s="160">
        <v>0</v>
      </c>
      <c r="BH52" s="160">
        <v>0</v>
      </c>
      <c r="BI52" s="160">
        <v>0</v>
      </c>
      <c r="BJ52" s="160">
        <v>0</v>
      </c>
      <c r="BK52" s="160">
        <v>0</v>
      </c>
      <c r="BL52" s="160">
        <v>0</v>
      </c>
      <c r="BM52" s="160">
        <v>0</v>
      </c>
      <c r="BN52" s="153">
        <f t="shared" si="58"/>
        <v>52804</v>
      </c>
      <c r="BO52" s="68">
        <f t="shared" si="59"/>
        <v>0</v>
      </c>
      <c r="BP52" s="68">
        <f t="shared" si="60"/>
        <v>0</v>
      </c>
      <c r="BQ52" s="68">
        <f t="shared" si="61"/>
        <v>0</v>
      </c>
      <c r="BR52" s="68">
        <f t="shared" si="62"/>
        <v>0</v>
      </c>
      <c r="BS52" s="68">
        <f t="shared" si="63"/>
        <v>0</v>
      </c>
      <c r="BT52" s="68">
        <f t="shared" si="64"/>
        <v>47892</v>
      </c>
      <c r="BU52" s="68">
        <f t="shared" si="65"/>
        <v>4912</v>
      </c>
      <c r="BV52" s="68">
        <f t="shared" si="66"/>
        <v>0</v>
      </c>
      <c r="BW52" s="68">
        <f t="shared" si="67"/>
        <v>0</v>
      </c>
      <c r="BX52" s="68">
        <f t="shared" si="68"/>
        <v>0</v>
      </c>
      <c r="BY52" s="68">
        <f t="shared" si="69"/>
        <v>0</v>
      </c>
      <c r="BZ52" s="68">
        <f t="shared" si="70"/>
        <v>0</v>
      </c>
    </row>
    <row r="53" spans="1:78" s="81" customFormat="1" ht="13.5">
      <c r="A53" s="64" t="str">
        <f>IF(ISNUMBER(INDEX('IBM POs AP07'!$A:$A, MATCH(D53,'IBM POs AP07'!$A:$A,0),1)),"Yes","No")</f>
        <v>Yes</v>
      </c>
      <c r="B53" s="157" t="s">
        <v>1013</v>
      </c>
      <c r="C53" s="157" t="s">
        <v>905</v>
      </c>
      <c r="D53" s="157">
        <v>9501252524</v>
      </c>
      <c r="E53" s="157" t="s">
        <v>2082</v>
      </c>
      <c r="F53" s="157" t="s">
        <v>906</v>
      </c>
      <c r="G53" s="158">
        <v>46113</v>
      </c>
      <c r="H53" s="158">
        <v>46203</v>
      </c>
      <c r="I53" s="157" t="s">
        <v>2087</v>
      </c>
      <c r="J53" s="157" t="s">
        <v>907</v>
      </c>
      <c r="K53" s="159">
        <v>307</v>
      </c>
      <c r="L53" s="116"/>
      <c r="M53" s="80"/>
      <c r="N53" s="80">
        <f t="shared" si="35"/>
        <v>16</v>
      </c>
      <c r="O53" s="67">
        <f t="shared" si="71"/>
        <v>4912</v>
      </c>
      <c r="P53" s="68">
        <f t="shared" si="72"/>
        <v>0</v>
      </c>
      <c r="Q53" s="67">
        <f t="shared" si="73"/>
        <v>4912</v>
      </c>
      <c r="R53" s="66"/>
      <c r="S53" s="67">
        <f t="shared" si="74"/>
        <v>0</v>
      </c>
      <c r="T53" s="68">
        <v>0</v>
      </c>
      <c r="U53" s="67">
        <f t="shared" si="75"/>
        <v>0</v>
      </c>
      <c r="V53" s="73">
        <f t="shared" si="76"/>
        <v>4912</v>
      </c>
      <c r="W53" s="74" t="str">
        <f t="shared" si="42"/>
        <v/>
      </c>
      <c r="X53" s="74">
        <v>1</v>
      </c>
      <c r="Y53" s="74">
        <v>0</v>
      </c>
      <c r="Z53" s="63"/>
      <c r="AA53" s="80">
        <f t="shared" si="77"/>
        <v>356</v>
      </c>
      <c r="AB53" s="80"/>
      <c r="AC53" s="80"/>
      <c r="AD53" s="80"/>
      <c r="AE53" s="80"/>
      <c r="AF53" s="80">
        <v>156</v>
      </c>
      <c r="AG53" s="80">
        <v>184</v>
      </c>
      <c r="AH53" s="80">
        <v>16</v>
      </c>
      <c r="AI53" s="80"/>
      <c r="AJ53" s="80"/>
      <c r="AK53" s="80"/>
      <c r="AL53" s="80"/>
      <c r="AM53" s="80"/>
      <c r="AN53" s="153">
        <f t="shared" si="44"/>
        <v>109292</v>
      </c>
      <c r="AO53" s="153">
        <f t="shared" si="45"/>
        <v>0</v>
      </c>
      <c r="AP53" s="153">
        <f t="shared" si="46"/>
        <v>0</v>
      </c>
      <c r="AQ53" s="153">
        <f t="shared" si="47"/>
        <v>0</v>
      </c>
      <c r="AR53" s="153">
        <f t="shared" si="48"/>
        <v>0</v>
      </c>
      <c r="AS53" s="153">
        <f t="shared" si="49"/>
        <v>47892</v>
      </c>
      <c r="AT53" s="153">
        <f t="shared" si="50"/>
        <v>56488</v>
      </c>
      <c r="AU53" s="153">
        <f t="shared" si="51"/>
        <v>4912</v>
      </c>
      <c r="AV53" s="153">
        <f t="shared" si="52"/>
        <v>0</v>
      </c>
      <c r="AW53" s="153">
        <f t="shared" si="53"/>
        <v>0</v>
      </c>
      <c r="AX53" s="153">
        <f t="shared" si="54"/>
        <v>0</v>
      </c>
      <c r="AY53" s="153">
        <f t="shared" si="55"/>
        <v>0</v>
      </c>
      <c r="AZ53" s="153">
        <f t="shared" si="56"/>
        <v>0</v>
      </c>
      <c r="BA53" s="153">
        <f t="shared" si="57"/>
        <v>0</v>
      </c>
      <c r="BB53" s="160">
        <v>0</v>
      </c>
      <c r="BC53" s="160">
        <v>0</v>
      </c>
      <c r="BD53" s="160">
        <v>0</v>
      </c>
      <c r="BE53" s="160">
        <v>0</v>
      </c>
      <c r="BF53" s="160">
        <v>0</v>
      </c>
      <c r="BG53" s="160">
        <v>0</v>
      </c>
      <c r="BH53" s="160">
        <v>0</v>
      </c>
      <c r="BI53" s="160">
        <v>0</v>
      </c>
      <c r="BJ53" s="160">
        <v>0</v>
      </c>
      <c r="BK53" s="160">
        <v>0</v>
      </c>
      <c r="BL53" s="160">
        <v>0</v>
      </c>
      <c r="BM53" s="160">
        <v>0</v>
      </c>
      <c r="BN53" s="153">
        <f t="shared" si="58"/>
        <v>109292</v>
      </c>
      <c r="BO53" s="68">
        <f t="shared" si="59"/>
        <v>0</v>
      </c>
      <c r="BP53" s="68">
        <f t="shared" si="60"/>
        <v>0</v>
      </c>
      <c r="BQ53" s="68">
        <f t="shared" si="61"/>
        <v>0</v>
      </c>
      <c r="BR53" s="68">
        <f t="shared" si="62"/>
        <v>0</v>
      </c>
      <c r="BS53" s="68">
        <f t="shared" si="63"/>
        <v>47892</v>
      </c>
      <c r="BT53" s="68">
        <f t="shared" si="64"/>
        <v>56488</v>
      </c>
      <c r="BU53" s="68">
        <f t="shared" si="65"/>
        <v>4912</v>
      </c>
      <c r="BV53" s="68">
        <f t="shared" si="66"/>
        <v>0</v>
      </c>
      <c r="BW53" s="68">
        <f t="shared" si="67"/>
        <v>0</v>
      </c>
      <c r="BX53" s="68">
        <f t="shared" si="68"/>
        <v>0</v>
      </c>
      <c r="BY53" s="68">
        <f t="shared" si="69"/>
        <v>0</v>
      </c>
      <c r="BZ53" s="68">
        <f t="shared" si="70"/>
        <v>0</v>
      </c>
    </row>
    <row r="54" spans="1:78" s="81" customFormat="1" ht="13.5">
      <c r="A54" s="64" t="str">
        <f>IF(ISNUMBER(INDEX('IBM POs AP07'!$A:$A, MATCH(D54,'IBM POs AP07'!$A:$A,0),1)),"Yes","No")</f>
        <v>Yes</v>
      </c>
      <c r="B54" s="157" t="s">
        <v>1013</v>
      </c>
      <c r="C54" s="157" t="s">
        <v>905</v>
      </c>
      <c r="D54" s="157">
        <v>9501252524</v>
      </c>
      <c r="E54" s="157" t="s">
        <v>2082</v>
      </c>
      <c r="F54" s="157" t="s">
        <v>906</v>
      </c>
      <c r="G54" s="158">
        <v>46113</v>
      </c>
      <c r="H54" s="158">
        <v>46203</v>
      </c>
      <c r="I54" s="157" t="s">
        <v>2088</v>
      </c>
      <c r="J54" s="157" t="s">
        <v>590</v>
      </c>
      <c r="K54" s="159">
        <v>61.75</v>
      </c>
      <c r="L54" s="116"/>
      <c r="M54" s="80"/>
      <c r="N54" s="80">
        <f t="shared" si="35"/>
        <v>18</v>
      </c>
      <c r="O54" s="67">
        <f t="shared" si="71"/>
        <v>1111.5</v>
      </c>
      <c r="P54" s="68">
        <f t="shared" si="72"/>
        <v>0</v>
      </c>
      <c r="Q54" s="67">
        <f t="shared" si="73"/>
        <v>1111.5</v>
      </c>
      <c r="R54" s="66"/>
      <c r="S54" s="67">
        <f t="shared" si="74"/>
        <v>0</v>
      </c>
      <c r="T54" s="68">
        <v>0</v>
      </c>
      <c r="U54" s="67">
        <f t="shared" si="75"/>
        <v>0</v>
      </c>
      <c r="V54" s="73">
        <f t="shared" si="76"/>
        <v>1111.5</v>
      </c>
      <c r="W54" s="74" t="str">
        <f t="shared" si="42"/>
        <v/>
      </c>
      <c r="X54" s="74">
        <v>1</v>
      </c>
      <c r="Y54" s="74">
        <v>0</v>
      </c>
      <c r="Z54" s="63"/>
      <c r="AA54" s="80">
        <f t="shared" si="77"/>
        <v>551</v>
      </c>
      <c r="AB54" s="80"/>
      <c r="AC54" s="80"/>
      <c r="AD54" s="80"/>
      <c r="AE54" s="80">
        <v>162</v>
      </c>
      <c r="AF54" s="80">
        <v>162</v>
      </c>
      <c r="AG54" s="80">
        <v>209</v>
      </c>
      <c r="AH54" s="80">
        <v>18</v>
      </c>
      <c r="AI54" s="80"/>
      <c r="AJ54" s="80"/>
      <c r="AK54" s="80"/>
      <c r="AL54" s="80"/>
      <c r="AM54" s="80"/>
      <c r="AN54" s="153">
        <f t="shared" si="44"/>
        <v>34024.25</v>
      </c>
      <c r="AO54" s="153">
        <f t="shared" si="45"/>
        <v>0</v>
      </c>
      <c r="AP54" s="153">
        <f t="shared" si="46"/>
        <v>0</v>
      </c>
      <c r="AQ54" s="153">
        <f t="shared" si="47"/>
        <v>0</v>
      </c>
      <c r="AR54" s="153">
        <f t="shared" si="48"/>
        <v>10003.5</v>
      </c>
      <c r="AS54" s="153">
        <f t="shared" si="49"/>
        <v>10003.5</v>
      </c>
      <c r="AT54" s="153">
        <f t="shared" si="50"/>
        <v>12905.75</v>
      </c>
      <c r="AU54" s="153">
        <f t="shared" si="51"/>
        <v>1111.5</v>
      </c>
      <c r="AV54" s="153">
        <f t="shared" si="52"/>
        <v>0</v>
      </c>
      <c r="AW54" s="153">
        <f t="shared" si="53"/>
        <v>0</v>
      </c>
      <c r="AX54" s="153">
        <f t="shared" si="54"/>
        <v>0</v>
      </c>
      <c r="AY54" s="153">
        <f t="shared" si="55"/>
        <v>0</v>
      </c>
      <c r="AZ54" s="153">
        <f t="shared" si="56"/>
        <v>0</v>
      </c>
      <c r="BA54" s="153">
        <f t="shared" si="57"/>
        <v>0</v>
      </c>
      <c r="BB54" s="160">
        <v>0</v>
      </c>
      <c r="BC54" s="160">
        <v>0</v>
      </c>
      <c r="BD54" s="160">
        <v>0</v>
      </c>
      <c r="BE54" s="160">
        <v>0</v>
      </c>
      <c r="BF54" s="160">
        <v>0</v>
      </c>
      <c r="BG54" s="160">
        <v>0</v>
      </c>
      <c r="BH54" s="160">
        <v>0</v>
      </c>
      <c r="BI54" s="160">
        <v>0</v>
      </c>
      <c r="BJ54" s="160">
        <v>0</v>
      </c>
      <c r="BK54" s="160">
        <v>0</v>
      </c>
      <c r="BL54" s="160">
        <v>0</v>
      </c>
      <c r="BM54" s="160">
        <v>0</v>
      </c>
      <c r="BN54" s="153">
        <f t="shared" si="58"/>
        <v>34024.25</v>
      </c>
      <c r="BO54" s="68">
        <f t="shared" si="59"/>
        <v>0</v>
      </c>
      <c r="BP54" s="68">
        <f t="shared" si="60"/>
        <v>0</v>
      </c>
      <c r="BQ54" s="68">
        <f t="shared" si="61"/>
        <v>0</v>
      </c>
      <c r="BR54" s="68">
        <f t="shared" si="62"/>
        <v>10003.5</v>
      </c>
      <c r="BS54" s="68">
        <f t="shared" si="63"/>
        <v>10003.5</v>
      </c>
      <c r="BT54" s="68">
        <f t="shared" si="64"/>
        <v>12905.75</v>
      </c>
      <c r="BU54" s="68">
        <f t="shared" si="65"/>
        <v>1111.5</v>
      </c>
      <c r="BV54" s="68">
        <f t="shared" si="66"/>
        <v>0</v>
      </c>
      <c r="BW54" s="68">
        <f t="shared" si="67"/>
        <v>0</v>
      </c>
      <c r="BX54" s="68">
        <f t="shared" si="68"/>
        <v>0</v>
      </c>
      <c r="BY54" s="68">
        <f t="shared" si="69"/>
        <v>0</v>
      </c>
      <c r="BZ54" s="68">
        <f t="shared" si="70"/>
        <v>0</v>
      </c>
    </row>
    <row r="55" spans="1:78" s="81" customFormat="1" ht="13.5">
      <c r="A55" s="64" t="str">
        <f>IF(ISNUMBER(INDEX('IBM POs AP07'!$A:$A, MATCH(D55,'IBM POs AP07'!$A:$A,0),1)),"Yes","No")</f>
        <v>Yes</v>
      </c>
      <c r="B55" s="157" t="s">
        <v>1013</v>
      </c>
      <c r="C55" s="157" t="s">
        <v>905</v>
      </c>
      <c r="D55" s="157">
        <v>9501252524</v>
      </c>
      <c r="E55" s="157" t="s">
        <v>2082</v>
      </c>
      <c r="F55" s="157" t="s">
        <v>906</v>
      </c>
      <c r="G55" s="158">
        <v>46113</v>
      </c>
      <c r="H55" s="158">
        <v>46203</v>
      </c>
      <c r="I55" s="157" t="s">
        <v>2089</v>
      </c>
      <c r="J55" s="157" t="s">
        <v>70</v>
      </c>
      <c r="K55" s="159">
        <v>47.5</v>
      </c>
      <c r="L55" s="116"/>
      <c r="M55" s="80"/>
      <c r="N55" s="80">
        <f t="shared" si="35"/>
        <v>18</v>
      </c>
      <c r="O55" s="67">
        <f t="shared" si="71"/>
        <v>855</v>
      </c>
      <c r="P55" s="68">
        <f t="shared" si="72"/>
        <v>0</v>
      </c>
      <c r="Q55" s="67">
        <f t="shared" si="73"/>
        <v>855</v>
      </c>
      <c r="R55" s="66"/>
      <c r="S55" s="67">
        <f t="shared" si="74"/>
        <v>0</v>
      </c>
      <c r="T55" s="68">
        <v>0</v>
      </c>
      <c r="U55" s="67">
        <f t="shared" si="75"/>
        <v>0</v>
      </c>
      <c r="V55" s="73">
        <f t="shared" si="76"/>
        <v>855</v>
      </c>
      <c r="W55" s="74" t="str">
        <f t="shared" si="42"/>
        <v/>
      </c>
      <c r="X55" s="74">
        <v>1</v>
      </c>
      <c r="Y55" s="74">
        <v>0</v>
      </c>
      <c r="Z55" s="63"/>
      <c r="AA55" s="80">
        <f t="shared" si="77"/>
        <v>555</v>
      </c>
      <c r="AB55" s="80"/>
      <c r="AC55" s="80"/>
      <c r="AD55" s="80"/>
      <c r="AE55" s="80">
        <v>162</v>
      </c>
      <c r="AF55" s="80">
        <v>170</v>
      </c>
      <c r="AG55" s="80">
        <v>205</v>
      </c>
      <c r="AH55" s="80">
        <v>18</v>
      </c>
      <c r="AI55" s="80"/>
      <c r="AJ55" s="80"/>
      <c r="AK55" s="80"/>
      <c r="AL55" s="80"/>
      <c r="AM55" s="80"/>
      <c r="AN55" s="153">
        <f t="shared" si="44"/>
        <v>26362.5</v>
      </c>
      <c r="AO55" s="153">
        <f t="shared" si="45"/>
        <v>0</v>
      </c>
      <c r="AP55" s="153">
        <f t="shared" si="46"/>
        <v>0</v>
      </c>
      <c r="AQ55" s="153">
        <f t="shared" si="47"/>
        <v>0</v>
      </c>
      <c r="AR55" s="153">
        <f t="shared" si="48"/>
        <v>7695</v>
      </c>
      <c r="AS55" s="153">
        <f t="shared" si="49"/>
        <v>8075</v>
      </c>
      <c r="AT55" s="153">
        <f t="shared" si="50"/>
        <v>9737.5</v>
      </c>
      <c r="AU55" s="153">
        <f t="shared" si="51"/>
        <v>855</v>
      </c>
      <c r="AV55" s="153">
        <f t="shared" si="52"/>
        <v>0</v>
      </c>
      <c r="AW55" s="153">
        <f t="shared" si="53"/>
        <v>0</v>
      </c>
      <c r="AX55" s="153">
        <f t="shared" si="54"/>
        <v>0</v>
      </c>
      <c r="AY55" s="153">
        <f t="shared" si="55"/>
        <v>0</v>
      </c>
      <c r="AZ55" s="153">
        <f t="shared" si="56"/>
        <v>0</v>
      </c>
      <c r="BA55" s="153">
        <f t="shared" si="57"/>
        <v>0</v>
      </c>
      <c r="BB55" s="160">
        <v>0</v>
      </c>
      <c r="BC55" s="160">
        <v>0</v>
      </c>
      <c r="BD55" s="160">
        <v>0</v>
      </c>
      <c r="BE55" s="160">
        <v>0</v>
      </c>
      <c r="BF55" s="160">
        <v>0</v>
      </c>
      <c r="BG55" s="160">
        <v>0</v>
      </c>
      <c r="BH55" s="160">
        <v>0</v>
      </c>
      <c r="BI55" s="160">
        <v>0</v>
      </c>
      <c r="BJ55" s="160">
        <v>0</v>
      </c>
      <c r="BK55" s="160">
        <v>0</v>
      </c>
      <c r="BL55" s="160">
        <v>0</v>
      </c>
      <c r="BM55" s="160">
        <v>0</v>
      </c>
      <c r="BN55" s="153">
        <f t="shared" si="58"/>
        <v>26362.5</v>
      </c>
      <c r="BO55" s="68">
        <f t="shared" si="59"/>
        <v>0</v>
      </c>
      <c r="BP55" s="68">
        <f t="shared" si="60"/>
        <v>0</v>
      </c>
      <c r="BQ55" s="68">
        <f t="shared" si="61"/>
        <v>0</v>
      </c>
      <c r="BR55" s="68">
        <f t="shared" si="62"/>
        <v>7695</v>
      </c>
      <c r="BS55" s="68">
        <f t="shared" si="63"/>
        <v>8075</v>
      </c>
      <c r="BT55" s="68">
        <f t="shared" si="64"/>
        <v>9737.5</v>
      </c>
      <c r="BU55" s="68">
        <f t="shared" si="65"/>
        <v>855</v>
      </c>
      <c r="BV55" s="68">
        <f t="shared" si="66"/>
        <v>0</v>
      </c>
      <c r="BW55" s="68">
        <f t="shared" si="67"/>
        <v>0</v>
      </c>
      <c r="BX55" s="68">
        <f t="shared" si="68"/>
        <v>0</v>
      </c>
      <c r="BY55" s="68">
        <f t="shared" si="69"/>
        <v>0</v>
      </c>
      <c r="BZ55" s="68">
        <f t="shared" si="70"/>
        <v>0</v>
      </c>
    </row>
    <row r="56" spans="1:78" s="81" customFormat="1" ht="13.5">
      <c r="A56" s="64" t="str">
        <f>IF(ISNUMBER(INDEX('IBM POs AP07'!$A:$A, MATCH(D56,'IBM POs AP07'!$A:$A,0),1)),"Yes","No")</f>
        <v>Yes</v>
      </c>
      <c r="B56" s="157" t="s">
        <v>1013</v>
      </c>
      <c r="C56" s="157" t="s">
        <v>905</v>
      </c>
      <c r="D56" s="157">
        <v>9501252524</v>
      </c>
      <c r="E56" s="157" t="s">
        <v>2082</v>
      </c>
      <c r="F56" s="157" t="s">
        <v>906</v>
      </c>
      <c r="G56" s="158">
        <v>46113</v>
      </c>
      <c r="H56" s="158">
        <v>46203</v>
      </c>
      <c r="I56" s="157" t="s">
        <v>2090</v>
      </c>
      <c r="J56" s="157" t="s">
        <v>909</v>
      </c>
      <c r="K56" s="159">
        <v>47.5</v>
      </c>
      <c r="L56" s="116"/>
      <c r="M56" s="80"/>
      <c r="N56" s="80">
        <f t="shared" si="35"/>
        <v>18</v>
      </c>
      <c r="O56" s="67">
        <f t="shared" si="71"/>
        <v>855</v>
      </c>
      <c r="P56" s="68">
        <f t="shared" si="72"/>
        <v>0</v>
      </c>
      <c r="Q56" s="67">
        <f t="shared" si="73"/>
        <v>855</v>
      </c>
      <c r="R56" s="66"/>
      <c r="S56" s="67">
        <f t="shared" si="74"/>
        <v>0</v>
      </c>
      <c r="T56" s="68">
        <v>0</v>
      </c>
      <c r="U56" s="67">
        <f t="shared" si="75"/>
        <v>0</v>
      </c>
      <c r="V56" s="73">
        <f t="shared" si="76"/>
        <v>855</v>
      </c>
      <c r="W56" s="74" t="str">
        <f t="shared" si="42"/>
        <v/>
      </c>
      <c r="X56" s="74">
        <v>1</v>
      </c>
      <c r="Y56" s="74">
        <v>0</v>
      </c>
      <c r="Z56" s="63"/>
      <c r="AA56" s="80">
        <f t="shared" si="77"/>
        <v>559</v>
      </c>
      <c r="AB56" s="80"/>
      <c r="AC56" s="80"/>
      <c r="AD56" s="80"/>
      <c r="AE56" s="80">
        <v>145</v>
      </c>
      <c r="AF56" s="80">
        <v>175</v>
      </c>
      <c r="AG56" s="80">
        <v>221</v>
      </c>
      <c r="AH56" s="80">
        <v>18</v>
      </c>
      <c r="AI56" s="80"/>
      <c r="AJ56" s="80"/>
      <c r="AK56" s="80"/>
      <c r="AL56" s="80"/>
      <c r="AM56" s="80"/>
      <c r="AN56" s="153">
        <f t="shared" si="44"/>
        <v>26552.5</v>
      </c>
      <c r="AO56" s="153">
        <f t="shared" si="45"/>
        <v>0</v>
      </c>
      <c r="AP56" s="153">
        <f t="shared" si="46"/>
        <v>0</v>
      </c>
      <c r="AQ56" s="153">
        <f t="shared" si="47"/>
        <v>0</v>
      </c>
      <c r="AR56" s="153">
        <f t="shared" si="48"/>
        <v>6887.5</v>
      </c>
      <c r="AS56" s="153">
        <f t="shared" si="49"/>
        <v>8312.5</v>
      </c>
      <c r="AT56" s="153">
        <f t="shared" si="50"/>
        <v>10497.5</v>
      </c>
      <c r="AU56" s="153">
        <f t="shared" si="51"/>
        <v>855</v>
      </c>
      <c r="AV56" s="153">
        <f t="shared" si="52"/>
        <v>0</v>
      </c>
      <c r="AW56" s="153">
        <f t="shared" si="53"/>
        <v>0</v>
      </c>
      <c r="AX56" s="153">
        <f t="shared" si="54"/>
        <v>0</v>
      </c>
      <c r="AY56" s="153">
        <f t="shared" si="55"/>
        <v>0</v>
      </c>
      <c r="AZ56" s="153">
        <f t="shared" si="56"/>
        <v>0</v>
      </c>
      <c r="BA56" s="153">
        <f t="shared" si="57"/>
        <v>0</v>
      </c>
      <c r="BB56" s="160">
        <v>0</v>
      </c>
      <c r="BC56" s="160">
        <v>0</v>
      </c>
      <c r="BD56" s="160">
        <v>0</v>
      </c>
      <c r="BE56" s="160">
        <v>0</v>
      </c>
      <c r="BF56" s="160">
        <v>0</v>
      </c>
      <c r="BG56" s="160">
        <v>0</v>
      </c>
      <c r="BH56" s="160">
        <v>0</v>
      </c>
      <c r="BI56" s="160">
        <v>0</v>
      </c>
      <c r="BJ56" s="160">
        <v>0</v>
      </c>
      <c r="BK56" s="160">
        <v>0</v>
      </c>
      <c r="BL56" s="160">
        <v>0</v>
      </c>
      <c r="BM56" s="160">
        <v>0</v>
      </c>
      <c r="BN56" s="153">
        <f t="shared" si="58"/>
        <v>26552.5</v>
      </c>
      <c r="BO56" s="68">
        <f t="shared" si="59"/>
        <v>0</v>
      </c>
      <c r="BP56" s="68">
        <f t="shared" si="60"/>
        <v>0</v>
      </c>
      <c r="BQ56" s="68">
        <f t="shared" si="61"/>
        <v>0</v>
      </c>
      <c r="BR56" s="68">
        <f t="shared" si="62"/>
        <v>6887.5</v>
      </c>
      <c r="BS56" s="68">
        <f t="shared" si="63"/>
        <v>8312.5</v>
      </c>
      <c r="BT56" s="68">
        <f t="shared" si="64"/>
        <v>10497.5</v>
      </c>
      <c r="BU56" s="68">
        <f t="shared" si="65"/>
        <v>855</v>
      </c>
      <c r="BV56" s="68">
        <f t="shared" si="66"/>
        <v>0</v>
      </c>
      <c r="BW56" s="68">
        <f t="shared" si="67"/>
        <v>0</v>
      </c>
      <c r="BX56" s="68">
        <f t="shared" si="68"/>
        <v>0</v>
      </c>
      <c r="BY56" s="68">
        <f t="shared" si="69"/>
        <v>0</v>
      </c>
      <c r="BZ56" s="68">
        <f t="shared" si="70"/>
        <v>0</v>
      </c>
    </row>
    <row r="57" spans="1:78" s="81" customFormat="1" ht="13.5">
      <c r="A57" s="64" t="str">
        <f>IF(ISNUMBER(INDEX('IBM POs AP07'!$A:$A, MATCH(D57,'IBM POs AP07'!$A:$A,0),1)),"Yes","No")</f>
        <v>Yes</v>
      </c>
      <c r="B57" s="157" t="s">
        <v>1013</v>
      </c>
      <c r="C57" s="157" t="s">
        <v>905</v>
      </c>
      <c r="D57" s="157">
        <v>9501252524</v>
      </c>
      <c r="E57" s="157" t="s">
        <v>2082</v>
      </c>
      <c r="F57" s="157" t="s">
        <v>906</v>
      </c>
      <c r="G57" s="158">
        <v>46113</v>
      </c>
      <c r="H57" s="158">
        <v>46203</v>
      </c>
      <c r="I57" s="157" t="s">
        <v>2091</v>
      </c>
      <c r="J57" s="157" t="s">
        <v>910</v>
      </c>
      <c r="K57" s="159">
        <v>31.5</v>
      </c>
      <c r="L57" s="116"/>
      <c r="M57" s="80"/>
      <c r="N57" s="80">
        <f t="shared" si="35"/>
        <v>18</v>
      </c>
      <c r="O57" s="67">
        <f t="shared" si="71"/>
        <v>567</v>
      </c>
      <c r="P57" s="68">
        <f t="shared" si="72"/>
        <v>0</v>
      </c>
      <c r="Q57" s="67">
        <f t="shared" si="73"/>
        <v>567</v>
      </c>
      <c r="R57" s="66"/>
      <c r="S57" s="67">
        <f t="shared" si="74"/>
        <v>0</v>
      </c>
      <c r="T57" s="68">
        <v>0</v>
      </c>
      <c r="U57" s="67">
        <f t="shared" si="75"/>
        <v>0</v>
      </c>
      <c r="V57" s="73">
        <f t="shared" si="76"/>
        <v>567</v>
      </c>
      <c r="W57" s="74" t="str">
        <f t="shared" si="42"/>
        <v/>
      </c>
      <c r="X57" s="74">
        <v>1</v>
      </c>
      <c r="Y57" s="74">
        <v>0</v>
      </c>
      <c r="Z57" s="63"/>
      <c r="AA57" s="80">
        <f t="shared" si="77"/>
        <v>522</v>
      </c>
      <c r="AB57" s="80"/>
      <c r="AC57" s="80"/>
      <c r="AD57" s="80"/>
      <c r="AE57" s="80">
        <v>153</v>
      </c>
      <c r="AF57" s="80">
        <v>144</v>
      </c>
      <c r="AG57" s="80">
        <v>207</v>
      </c>
      <c r="AH57" s="80">
        <v>18</v>
      </c>
      <c r="AI57" s="80"/>
      <c r="AJ57" s="80"/>
      <c r="AK57" s="80"/>
      <c r="AL57" s="80"/>
      <c r="AM57" s="80"/>
      <c r="AN57" s="153">
        <f t="shared" si="44"/>
        <v>16443</v>
      </c>
      <c r="AO57" s="153">
        <f t="shared" si="45"/>
        <v>0</v>
      </c>
      <c r="AP57" s="153">
        <f t="shared" si="46"/>
        <v>0</v>
      </c>
      <c r="AQ57" s="153">
        <f t="shared" si="47"/>
        <v>0</v>
      </c>
      <c r="AR57" s="153">
        <f t="shared" si="48"/>
        <v>4819.5</v>
      </c>
      <c r="AS57" s="153">
        <f t="shared" si="49"/>
        <v>4536</v>
      </c>
      <c r="AT57" s="153">
        <f t="shared" si="50"/>
        <v>6520.5</v>
      </c>
      <c r="AU57" s="153">
        <f t="shared" si="51"/>
        <v>567</v>
      </c>
      <c r="AV57" s="153">
        <f t="shared" si="52"/>
        <v>0</v>
      </c>
      <c r="AW57" s="153">
        <f t="shared" si="53"/>
        <v>0</v>
      </c>
      <c r="AX57" s="153">
        <f t="shared" si="54"/>
        <v>0</v>
      </c>
      <c r="AY57" s="153">
        <f t="shared" si="55"/>
        <v>0</v>
      </c>
      <c r="AZ57" s="153">
        <f t="shared" si="56"/>
        <v>0</v>
      </c>
      <c r="BA57" s="153">
        <f t="shared" si="57"/>
        <v>0</v>
      </c>
      <c r="BB57" s="160">
        <v>0</v>
      </c>
      <c r="BC57" s="160">
        <v>0</v>
      </c>
      <c r="BD57" s="160">
        <v>0</v>
      </c>
      <c r="BE57" s="160">
        <v>0</v>
      </c>
      <c r="BF57" s="160">
        <v>0</v>
      </c>
      <c r="BG57" s="160">
        <v>0</v>
      </c>
      <c r="BH57" s="160">
        <v>0</v>
      </c>
      <c r="BI57" s="160">
        <v>0</v>
      </c>
      <c r="BJ57" s="160">
        <v>0</v>
      </c>
      <c r="BK57" s="160">
        <v>0</v>
      </c>
      <c r="BL57" s="160">
        <v>0</v>
      </c>
      <c r="BM57" s="160">
        <v>0</v>
      </c>
      <c r="BN57" s="153">
        <f t="shared" si="58"/>
        <v>16443</v>
      </c>
      <c r="BO57" s="68">
        <f t="shared" si="59"/>
        <v>0</v>
      </c>
      <c r="BP57" s="68">
        <f t="shared" si="60"/>
        <v>0</v>
      </c>
      <c r="BQ57" s="68">
        <f t="shared" si="61"/>
        <v>0</v>
      </c>
      <c r="BR57" s="68">
        <f t="shared" si="62"/>
        <v>4819.5</v>
      </c>
      <c r="BS57" s="68">
        <f t="shared" si="63"/>
        <v>4536</v>
      </c>
      <c r="BT57" s="68">
        <f t="shared" si="64"/>
        <v>6520.5</v>
      </c>
      <c r="BU57" s="68">
        <f t="shared" si="65"/>
        <v>567</v>
      </c>
      <c r="BV57" s="68">
        <f t="shared" si="66"/>
        <v>0</v>
      </c>
      <c r="BW57" s="68">
        <f t="shared" si="67"/>
        <v>0</v>
      </c>
      <c r="BX57" s="68">
        <f t="shared" si="68"/>
        <v>0</v>
      </c>
      <c r="BY57" s="68">
        <f t="shared" si="69"/>
        <v>0</v>
      </c>
      <c r="BZ57" s="68">
        <f t="shared" si="70"/>
        <v>0</v>
      </c>
    </row>
    <row r="58" spans="1:78" s="81" customFormat="1" ht="13.5">
      <c r="A58" s="64" t="str">
        <f>IF(ISNUMBER(INDEX('IBM POs AP07'!$A:$A, MATCH(D58,'IBM POs AP07'!$A:$A,0),1)),"Yes","No")</f>
        <v>Yes</v>
      </c>
      <c r="B58" s="157" t="s">
        <v>1013</v>
      </c>
      <c r="C58" s="157" t="s">
        <v>905</v>
      </c>
      <c r="D58" s="157">
        <v>9501252524</v>
      </c>
      <c r="E58" s="157" t="s">
        <v>2082</v>
      </c>
      <c r="F58" s="157" t="s">
        <v>906</v>
      </c>
      <c r="G58" s="158">
        <v>46113</v>
      </c>
      <c r="H58" s="158">
        <v>46203</v>
      </c>
      <c r="I58" s="157" t="s">
        <v>2092</v>
      </c>
      <c r="J58" s="157" t="s">
        <v>68</v>
      </c>
      <c r="K58" s="159">
        <v>157</v>
      </c>
      <c r="L58" s="116"/>
      <c r="M58" s="80"/>
      <c r="N58" s="80">
        <f t="shared" si="35"/>
        <v>0</v>
      </c>
      <c r="O58" s="67">
        <f t="shared" si="71"/>
        <v>0</v>
      </c>
      <c r="P58" s="68">
        <f t="shared" si="72"/>
        <v>0</v>
      </c>
      <c r="Q58" s="67">
        <f t="shared" si="73"/>
        <v>0</v>
      </c>
      <c r="R58" s="66"/>
      <c r="S58" s="67">
        <f t="shared" si="74"/>
        <v>0</v>
      </c>
      <c r="T58" s="68">
        <v>0</v>
      </c>
      <c r="U58" s="67">
        <f t="shared" si="75"/>
        <v>0</v>
      </c>
      <c r="V58" s="73">
        <f t="shared" si="76"/>
        <v>0</v>
      </c>
      <c r="W58" s="74" t="str">
        <f t="shared" si="42"/>
        <v/>
      </c>
      <c r="X58" s="74">
        <v>1</v>
      </c>
      <c r="Y58" s="74">
        <v>0</v>
      </c>
      <c r="Z58" s="63"/>
      <c r="AA58" s="80">
        <f t="shared" si="77"/>
        <v>344</v>
      </c>
      <c r="AB58" s="80"/>
      <c r="AC58" s="80"/>
      <c r="AD58" s="80"/>
      <c r="AE58" s="80">
        <v>144</v>
      </c>
      <c r="AF58" s="80">
        <v>160</v>
      </c>
      <c r="AG58" s="80">
        <v>40</v>
      </c>
      <c r="AH58" s="80"/>
      <c r="AI58" s="80"/>
      <c r="AJ58" s="80"/>
      <c r="AK58" s="80"/>
      <c r="AL58" s="80"/>
      <c r="AM58" s="80"/>
      <c r="AN58" s="153">
        <f t="shared" si="44"/>
        <v>54008</v>
      </c>
      <c r="AO58" s="153">
        <f t="shared" si="45"/>
        <v>0</v>
      </c>
      <c r="AP58" s="153">
        <f t="shared" si="46"/>
        <v>0</v>
      </c>
      <c r="AQ58" s="153">
        <f t="shared" si="47"/>
        <v>0</v>
      </c>
      <c r="AR58" s="153">
        <f t="shared" si="48"/>
        <v>22608</v>
      </c>
      <c r="AS58" s="153">
        <f t="shared" si="49"/>
        <v>25120</v>
      </c>
      <c r="AT58" s="153">
        <f t="shared" si="50"/>
        <v>6280</v>
      </c>
      <c r="AU58" s="153">
        <f t="shared" si="51"/>
        <v>0</v>
      </c>
      <c r="AV58" s="153">
        <f t="shared" si="52"/>
        <v>0</v>
      </c>
      <c r="AW58" s="153">
        <f t="shared" si="53"/>
        <v>0</v>
      </c>
      <c r="AX58" s="153">
        <f t="shared" si="54"/>
        <v>0</v>
      </c>
      <c r="AY58" s="153">
        <f t="shared" si="55"/>
        <v>0</v>
      </c>
      <c r="AZ58" s="153">
        <f t="shared" si="56"/>
        <v>0</v>
      </c>
      <c r="BA58" s="153">
        <f t="shared" si="57"/>
        <v>0</v>
      </c>
      <c r="BB58" s="160">
        <v>0</v>
      </c>
      <c r="BC58" s="160">
        <v>0</v>
      </c>
      <c r="BD58" s="160">
        <v>0</v>
      </c>
      <c r="BE58" s="160">
        <v>0</v>
      </c>
      <c r="BF58" s="160">
        <v>0</v>
      </c>
      <c r="BG58" s="160">
        <v>0</v>
      </c>
      <c r="BH58" s="160">
        <v>0</v>
      </c>
      <c r="BI58" s="160">
        <v>0</v>
      </c>
      <c r="BJ58" s="160">
        <v>0</v>
      </c>
      <c r="BK58" s="160">
        <v>0</v>
      </c>
      <c r="BL58" s="160">
        <v>0</v>
      </c>
      <c r="BM58" s="160">
        <v>0</v>
      </c>
      <c r="BN58" s="153">
        <f t="shared" si="58"/>
        <v>54008</v>
      </c>
      <c r="BO58" s="68">
        <f t="shared" si="59"/>
        <v>0</v>
      </c>
      <c r="BP58" s="68">
        <f t="shared" si="60"/>
        <v>0</v>
      </c>
      <c r="BQ58" s="68">
        <f t="shared" si="61"/>
        <v>0</v>
      </c>
      <c r="BR58" s="68">
        <f t="shared" si="62"/>
        <v>22608</v>
      </c>
      <c r="BS58" s="68">
        <f t="shared" si="63"/>
        <v>25120</v>
      </c>
      <c r="BT58" s="68">
        <f t="shared" si="64"/>
        <v>6280</v>
      </c>
      <c r="BU58" s="68">
        <f t="shared" si="65"/>
        <v>0</v>
      </c>
      <c r="BV58" s="68">
        <f t="shared" si="66"/>
        <v>0</v>
      </c>
      <c r="BW58" s="68">
        <f t="shared" si="67"/>
        <v>0</v>
      </c>
      <c r="BX58" s="68">
        <f t="shared" si="68"/>
        <v>0</v>
      </c>
      <c r="BY58" s="68">
        <f t="shared" si="69"/>
        <v>0</v>
      </c>
      <c r="BZ58" s="68">
        <f t="shared" si="70"/>
        <v>0</v>
      </c>
    </row>
    <row r="59" spans="1:78" s="81" customFormat="1" ht="13.5">
      <c r="A59" s="64" t="str">
        <f>IF(ISNUMBER(INDEX('IBM POs AP07'!$A:$A, MATCH(D59,'IBM POs AP07'!$A:$A,0),1)),"Yes","No")</f>
        <v>Yes</v>
      </c>
      <c r="B59" s="157" t="s">
        <v>1013</v>
      </c>
      <c r="C59" s="157" t="s">
        <v>905</v>
      </c>
      <c r="D59" s="157">
        <v>9501252524</v>
      </c>
      <c r="E59" s="157" t="s">
        <v>2082</v>
      </c>
      <c r="F59" s="157" t="s">
        <v>906</v>
      </c>
      <c r="G59" s="158">
        <v>46113</v>
      </c>
      <c r="H59" s="158">
        <v>46203</v>
      </c>
      <c r="I59" s="157" t="s">
        <v>2093</v>
      </c>
      <c r="J59" s="157" t="s">
        <v>581</v>
      </c>
      <c r="K59" s="159">
        <v>61.75</v>
      </c>
      <c r="L59" s="116"/>
      <c r="M59" s="80"/>
      <c r="N59" s="80">
        <f t="shared" si="35"/>
        <v>18</v>
      </c>
      <c r="O59" s="67">
        <f t="shared" si="71"/>
        <v>1111.5</v>
      </c>
      <c r="P59" s="68">
        <f t="shared" si="72"/>
        <v>0</v>
      </c>
      <c r="Q59" s="67">
        <f t="shared" si="73"/>
        <v>1111.5</v>
      </c>
      <c r="R59" s="66"/>
      <c r="S59" s="67">
        <f t="shared" si="74"/>
        <v>0</v>
      </c>
      <c r="T59" s="68">
        <v>0</v>
      </c>
      <c r="U59" s="67">
        <f t="shared" si="75"/>
        <v>0</v>
      </c>
      <c r="V59" s="73">
        <f t="shared" si="76"/>
        <v>1111.5</v>
      </c>
      <c r="W59" s="74" t="str">
        <f t="shared" si="42"/>
        <v/>
      </c>
      <c r="X59" s="74">
        <v>1</v>
      </c>
      <c r="Y59" s="74">
        <v>0</v>
      </c>
      <c r="Z59" s="63"/>
      <c r="AA59" s="80">
        <f t="shared" si="77"/>
        <v>575</v>
      </c>
      <c r="AB59" s="80"/>
      <c r="AC59" s="80"/>
      <c r="AD59" s="80"/>
      <c r="AE59" s="80">
        <v>162</v>
      </c>
      <c r="AF59" s="80">
        <v>175</v>
      </c>
      <c r="AG59" s="80">
        <v>220</v>
      </c>
      <c r="AH59" s="80">
        <v>18</v>
      </c>
      <c r="AI59" s="80"/>
      <c r="AJ59" s="80"/>
      <c r="AK59" s="80"/>
      <c r="AL59" s="80"/>
      <c r="AM59" s="80"/>
      <c r="AN59" s="153">
        <f t="shared" si="44"/>
        <v>35506.25</v>
      </c>
      <c r="AO59" s="153">
        <f t="shared" si="45"/>
        <v>0</v>
      </c>
      <c r="AP59" s="153">
        <f t="shared" si="46"/>
        <v>0</v>
      </c>
      <c r="AQ59" s="153">
        <f t="shared" si="47"/>
        <v>0</v>
      </c>
      <c r="AR59" s="153">
        <f t="shared" si="48"/>
        <v>10003.5</v>
      </c>
      <c r="AS59" s="153">
        <f t="shared" si="49"/>
        <v>10806.25</v>
      </c>
      <c r="AT59" s="153">
        <f t="shared" si="50"/>
        <v>13585</v>
      </c>
      <c r="AU59" s="153">
        <f t="shared" si="51"/>
        <v>1111.5</v>
      </c>
      <c r="AV59" s="153">
        <f t="shared" si="52"/>
        <v>0</v>
      </c>
      <c r="AW59" s="153">
        <f t="shared" si="53"/>
        <v>0</v>
      </c>
      <c r="AX59" s="153">
        <f t="shared" si="54"/>
        <v>0</v>
      </c>
      <c r="AY59" s="153">
        <f t="shared" si="55"/>
        <v>0</v>
      </c>
      <c r="AZ59" s="153">
        <f t="shared" si="56"/>
        <v>0</v>
      </c>
      <c r="BA59" s="153">
        <f t="shared" si="57"/>
        <v>0</v>
      </c>
      <c r="BB59" s="160">
        <v>0</v>
      </c>
      <c r="BC59" s="160">
        <v>0</v>
      </c>
      <c r="BD59" s="160">
        <v>0</v>
      </c>
      <c r="BE59" s="160">
        <v>0</v>
      </c>
      <c r="BF59" s="160">
        <v>0</v>
      </c>
      <c r="BG59" s="160">
        <v>0</v>
      </c>
      <c r="BH59" s="160">
        <v>0</v>
      </c>
      <c r="BI59" s="160">
        <v>0</v>
      </c>
      <c r="BJ59" s="160">
        <v>0</v>
      </c>
      <c r="BK59" s="160">
        <v>0</v>
      </c>
      <c r="BL59" s="160">
        <v>0</v>
      </c>
      <c r="BM59" s="160">
        <v>0</v>
      </c>
      <c r="BN59" s="153">
        <f t="shared" si="58"/>
        <v>35506.25</v>
      </c>
      <c r="BO59" s="68">
        <f t="shared" si="59"/>
        <v>0</v>
      </c>
      <c r="BP59" s="68">
        <f t="shared" si="60"/>
        <v>0</v>
      </c>
      <c r="BQ59" s="68">
        <f t="shared" si="61"/>
        <v>0</v>
      </c>
      <c r="BR59" s="68">
        <f t="shared" si="62"/>
        <v>10003.5</v>
      </c>
      <c r="BS59" s="68">
        <f t="shared" si="63"/>
        <v>10806.25</v>
      </c>
      <c r="BT59" s="68">
        <f t="shared" si="64"/>
        <v>13585</v>
      </c>
      <c r="BU59" s="68">
        <f t="shared" si="65"/>
        <v>1111.5</v>
      </c>
      <c r="BV59" s="68">
        <f t="shared" si="66"/>
        <v>0</v>
      </c>
      <c r="BW59" s="68">
        <f t="shared" si="67"/>
        <v>0</v>
      </c>
      <c r="BX59" s="68">
        <f t="shared" si="68"/>
        <v>0</v>
      </c>
      <c r="BY59" s="68">
        <f t="shared" si="69"/>
        <v>0</v>
      </c>
      <c r="BZ59" s="68">
        <f t="shared" si="70"/>
        <v>0</v>
      </c>
    </row>
    <row r="60" spans="1:78" s="81" customFormat="1" ht="13.5">
      <c r="A60" s="64" t="str">
        <f>IF(ISNUMBER(INDEX('IBM POs AP07'!$A:$A, MATCH(D60,'IBM POs AP07'!$A:$A,0),1)),"Yes","No")</f>
        <v>Yes</v>
      </c>
      <c r="B60" s="157" t="s">
        <v>1013</v>
      </c>
      <c r="C60" s="157" t="s">
        <v>905</v>
      </c>
      <c r="D60" s="157">
        <v>9501252524</v>
      </c>
      <c r="E60" s="157" t="s">
        <v>2082</v>
      </c>
      <c r="F60" s="157" t="s">
        <v>906</v>
      </c>
      <c r="G60" s="158">
        <v>46113</v>
      </c>
      <c r="H60" s="158">
        <v>46203</v>
      </c>
      <c r="I60" s="157" t="s">
        <v>2094</v>
      </c>
      <c r="J60" s="157" t="s">
        <v>582</v>
      </c>
      <c r="K60" s="159">
        <v>61.75</v>
      </c>
      <c r="L60" s="116"/>
      <c r="M60" s="80"/>
      <c r="N60" s="80">
        <f t="shared" si="35"/>
        <v>18</v>
      </c>
      <c r="O60" s="67">
        <f t="shared" si="71"/>
        <v>1111.5</v>
      </c>
      <c r="P60" s="68">
        <f t="shared" si="72"/>
        <v>0</v>
      </c>
      <c r="Q60" s="67">
        <f t="shared" si="73"/>
        <v>1111.5</v>
      </c>
      <c r="R60" s="66"/>
      <c r="S60" s="67">
        <f t="shared" si="74"/>
        <v>0</v>
      </c>
      <c r="T60" s="68">
        <v>0</v>
      </c>
      <c r="U60" s="67">
        <f t="shared" si="75"/>
        <v>0</v>
      </c>
      <c r="V60" s="73">
        <f t="shared" si="76"/>
        <v>1111.5</v>
      </c>
      <c r="W60" s="74" t="str">
        <f t="shared" si="42"/>
        <v/>
      </c>
      <c r="X60" s="74">
        <v>1</v>
      </c>
      <c r="Y60" s="74">
        <v>0</v>
      </c>
      <c r="Z60" s="63"/>
      <c r="AA60" s="80">
        <f t="shared" si="77"/>
        <v>543</v>
      </c>
      <c r="AB60" s="80"/>
      <c r="AC60" s="80"/>
      <c r="AD60" s="80"/>
      <c r="AE60" s="80">
        <v>135</v>
      </c>
      <c r="AF60" s="80">
        <v>170</v>
      </c>
      <c r="AG60" s="80">
        <v>220</v>
      </c>
      <c r="AH60" s="80">
        <v>18</v>
      </c>
      <c r="AI60" s="80"/>
      <c r="AJ60" s="80"/>
      <c r="AK60" s="80"/>
      <c r="AL60" s="80"/>
      <c r="AM60" s="80"/>
      <c r="AN60" s="153">
        <f t="shared" si="44"/>
        <v>33530.25</v>
      </c>
      <c r="AO60" s="153">
        <f t="shared" si="45"/>
        <v>0</v>
      </c>
      <c r="AP60" s="153">
        <f t="shared" si="46"/>
        <v>0</v>
      </c>
      <c r="AQ60" s="153">
        <f t="shared" si="47"/>
        <v>0</v>
      </c>
      <c r="AR60" s="153">
        <f t="shared" si="48"/>
        <v>8336.25</v>
      </c>
      <c r="AS60" s="153">
        <f t="shared" si="49"/>
        <v>10497.5</v>
      </c>
      <c r="AT60" s="153">
        <f t="shared" si="50"/>
        <v>13585</v>
      </c>
      <c r="AU60" s="153">
        <f t="shared" si="51"/>
        <v>1111.5</v>
      </c>
      <c r="AV60" s="153">
        <f t="shared" si="52"/>
        <v>0</v>
      </c>
      <c r="AW60" s="153">
        <f t="shared" si="53"/>
        <v>0</v>
      </c>
      <c r="AX60" s="153">
        <f t="shared" si="54"/>
        <v>0</v>
      </c>
      <c r="AY60" s="153">
        <f t="shared" si="55"/>
        <v>0</v>
      </c>
      <c r="AZ60" s="153">
        <f t="shared" si="56"/>
        <v>0</v>
      </c>
      <c r="BA60" s="153">
        <f t="shared" si="57"/>
        <v>0</v>
      </c>
      <c r="BB60" s="160">
        <v>0</v>
      </c>
      <c r="BC60" s="160">
        <v>0</v>
      </c>
      <c r="BD60" s="160">
        <v>0</v>
      </c>
      <c r="BE60" s="160">
        <v>0</v>
      </c>
      <c r="BF60" s="160">
        <v>0</v>
      </c>
      <c r="BG60" s="160">
        <v>0</v>
      </c>
      <c r="BH60" s="160">
        <v>0</v>
      </c>
      <c r="BI60" s="160">
        <v>0</v>
      </c>
      <c r="BJ60" s="160">
        <v>0</v>
      </c>
      <c r="BK60" s="160">
        <v>0</v>
      </c>
      <c r="BL60" s="160">
        <v>0</v>
      </c>
      <c r="BM60" s="160">
        <v>0</v>
      </c>
      <c r="BN60" s="153">
        <f t="shared" si="58"/>
        <v>33530.25</v>
      </c>
      <c r="BO60" s="68">
        <f t="shared" si="59"/>
        <v>0</v>
      </c>
      <c r="BP60" s="68">
        <f t="shared" si="60"/>
        <v>0</v>
      </c>
      <c r="BQ60" s="68">
        <f t="shared" si="61"/>
        <v>0</v>
      </c>
      <c r="BR60" s="68">
        <f t="shared" si="62"/>
        <v>8336.25</v>
      </c>
      <c r="BS60" s="68">
        <f t="shared" si="63"/>
        <v>10497.5</v>
      </c>
      <c r="BT60" s="68">
        <f t="shared" si="64"/>
        <v>13585</v>
      </c>
      <c r="BU60" s="68">
        <f t="shared" si="65"/>
        <v>1111.5</v>
      </c>
      <c r="BV60" s="68">
        <f t="shared" si="66"/>
        <v>0</v>
      </c>
      <c r="BW60" s="68">
        <f t="shared" si="67"/>
        <v>0</v>
      </c>
      <c r="BX60" s="68">
        <f t="shared" si="68"/>
        <v>0</v>
      </c>
      <c r="BY60" s="68">
        <f t="shared" si="69"/>
        <v>0</v>
      </c>
      <c r="BZ60" s="68">
        <f t="shared" si="70"/>
        <v>0</v>
      </c>
    </row>
    <row r="61" spans="1:78" s="81" customFormat="1" ht="13.5">
      <c r="A61" s="64" t="str">
        <f>IF(ISNUMBER(INDEX('IBM POs AP07'!$A:$A, MATCH(D61,'IBM POs AP07'!$A:$A,0),1)),"Yes","No")</f>
        <v>Yes</v>
      </c>
      <c r="B61" s="157" t="s">
        <v>1013</v>
      </c>
      <c r="C61" s="157" t="s">
        <v>905</v>
      </c>
      <c r="D61" s="157">
        <v>9501252524</v>
      </c>
      <c r="E61" s="157" t="s">
        <v>2082</v>
      </c>
      <c r="F61" s="157" t="s">
        <v>906</v>
      </c>
      <c r="G61" s="158">
        <v>46113</v>
      </c>
      <c r="H61" s="158">
        <v>46203</v>
      </c>
      <c r="I61" s="157" t="s">
        <v>2095</v>
      </c>
      <c r="J61" s="157" t="s">
        <v>572</v>
      </c>
      <c r="K61" s="159">
        <v>61.75</v>
      </c>
      <c r="L61" s="116"/>
      <c r="M61" s="80"/>
      <c r="N61" s="80">
        <f t="shared" si="35"/>
        <v>0</v>
      </c>
      <c r="O61" s="67">
        <f t="shared" si="71"/>
        <v>0</v>
      </c>
      <c r="P61" s="68">
        <f t="shared" si="72"/>
        <v>0</v>
      </c>
      <c r="Q61" s="67">
        <f t="shared" si="73"/>
        <v>0</v>
      </c>
      <c r="R61" s="66"/>
      <c r="S61" s="67">
        <f t="shared" si="74"/>
        <v>0</v>
      </c>
      <c r="T61" s="68">
        <v>0</v>
      </c>
      <c r="U61" s="67">
        <f t="shared" si="75"/>
        <v>0</v>
      </c>
      <c r="V61" s="73">
        <f t="shared" si="76"/>
        <v>0</v>
      </c>
      <c r="W61" s="74" t="str">
        <f t="shared" si="42"/>
        <v/>
      </c>
      <c r="X61" s="74">
        <v>1</v>
      </c>
      <c r="Y61" s="74">
        <v>0</v>
      </c>
      <c r="Z61" s="63"/>
      <c r="AA61" s="80">
        <f t="shared" si="77"/>
        <v>189</v>
      </c>
      <c r="AB61" s="80"/>
      <c r="AC61" s="80"/>
      <c r="AD61" s="80"/>
      <c r="AE61" s="80">
        <v>162</v>
      </c>
      <c r="AF61" s="80">
        <v>27</v>
      </c>
      <c r="AG61" s="80"/>
      <c r="AH61" s="80"/>
      <c r="AI61" s="80"/>
      <c r="AJ61" s="80"/>
      <c r="AK61" s="80"/>
      <c r="AL61" s="80"/>
      <c r="AM61" s="80"/>
      <c r="AN61" s="153">
        <f t="shared" si="44"/>
        <v>11670.75</v>
      </c>
      <c r="AO61" s="153">
        <f t="shared" si="45"/>
        <v>0</v>
      </c>
      <c r="AP61" s="153">
        <f t="shared" si="46"/>
        <v>0</v>
      </c>
      <c r="AQ61" s="153">
        <f t="shared" si="47"/>
        <v>0</v>
      </c>
      <c r="AR61" s="153">
        <f t="shared" si="48"/>
        <v>10003.5</v>
      </c>
      <c r="AS61" s="153">
        <f t="shared" si="49"/>
        <v>1667.25</v>
      </c>
      <c r="AT61" s="153">
        <f t="shared" si="50"/>
        <v>0</v>
      </c>
      <c r="AU61" s="153">
        <f t="shared" si="51"/>
        <v>0</v>
      </c>
      <c r="AV61" s="153">
        <f t="shared" si="52"/>
        <v>0</v>
      </c>
      <c r="AW61" s="153">
        <f t="shared" si="53"/>
        <v>0</v>
      </c>
      <c r="AX61" s="153">
        <f t="shared" si="54"/>
        <v>0</v>
      </c>
      <c r="AY61" s="153">
        <f t="shared" si="55"/>
        <v>0</v>
      </c>
      <c r="AZ61" s="153">
        <f t="shared" si="56"/>
        <v>0</v>
      </c>
      <c r="BA61" s="153">
        <f t="shared" si="57"/>
        <v>0</v>
      </c>
      <c r="BB61" s="160">
        <v>0</v>
      </c>
      <c r="BC61" s="160">
        <v>0</v>
      </c>
      <c r="BD61" s="160">
        <v>0</v>
      </c>
      <c r="BE61" s="160">
        <v>0</v>
      </c>
      <c r="BF61" s="160">
        <v>0</v>
      </c>
      <c r="BG61" s="160">
        <v>0</v>
      </c>
      <c r="BH61" s="160">
        <v>0</v>
      </c>
      <c r="BI61" s="160">
        <v>0</v>
      </c>
      <c r="BJ61" s="160">
        <v>0</v>
      </c>
      <c r="BK61" s="160">
        <v>0</v>
      </c>
      <c r="BL61" s="160">
        <v>0</v>
      </c>
      <c r="BM61" s="160">
        <v>0</v>
      </c>
      <c r="BN61" s="153">
        <f t="shared" si="58"/>
        <v>11670.75</v>
      </c>
      <c r="BO61" s="68">
        <f t="shared" si="59"/>
        <v>0</v>
      </c>
      <c r="BP61" s="68">
        <f t="shared" si="60"/>
        <v>0</v>
      </c>
      <c r="BQ61" s="68">
        <f t="shared" si="61"/>
        <v>0</v>
      </c>
      <c r="BR61" s="68">
        <f t="shared" si="62"/>
        <v>10003.5</v>
      </c>
      <c r="BS61" s="68">
        <f t="shared" si="63"/>
        <v>1667.25</v>
      </c>
      <c r="BT61" s="68">
        <f t="shared" si="64"/>
        <v>0</v>
      </c>
      <c r="BU61" s="68">
        <f t="shared" si="65"/>
        <v>0</v>
      </c>
      <c r="BV61" s="68">
        <f t="shared" si="66"/>
        <v>0</v>
      </c>
      <c r="BW61" s="68">
        <f t="shared" si="67"/>
        <v>0</v>
      </c>
      <c r="BX61" s="68">
        <f t="shared" si="68"/>
        <v>0</v>
      </c>
      <c r="BY61" s="68">
        <f t="shared" si="69"/>
        <v>0</v>
      </c>
      <c r="BZ61" s="68">
        <f t="shared" si="70"/>
        <v>0</v>
      </c>
    </row>
    <row r="62" spans="1:78" s="81" customFormat="1" ht="13.5">
      <c r="A62" s="64" t="str">
        <f>IF(ISNUMBER(INDEX('IBM POs AP07'!$A:$A, MATCH(D62,'IBM POs AP07'!$A:$A,0),1)),"Yes","No")</f>
        <v>Yes</v>
      </c>
      <c r="B62" s="157" t="s">
        <v>1013</v>
      </c>
      <c r="C62" s="157" t="s">
        <v>905</v>
      </c>
      <c r="D62" s="157">
        <v>9501252524</v>
      </c>
      <c r="E62" s="157" t="s">
        <v>2082</v>
      </c>
      <c r="F62" s="157" t="s">
        <v>906</v>
      </c>
      <c r="G62" s="158">
        <v>46113</v>
      </c>
      <c r="H62" s="158">
        <v>46203</v>
      </c>
      <c r="I62" s="157" t="s">
        <v>2096</v>
      </c>
      <c r="J62" s="157" t="s">
        <v>908</v>
      </c>
      <c r="K62" s="159">
        <v>31.5</v>
      </c>
      <c r="L62" s="116"/>
      <c r="M62" s="80"/>
      <c r="N62" s="80">
        <f t="shared" si="35"/>
        <v>18</v>
      </c>
      <c r="O62" s="67">
        <f t="shared" si="71"/>
        <v>567</v>
      </c>
      <c r="P62" s="68">
        <f t="shared" si="72"/>
        <v>0</v>
      </c>
      <c r="Q62" s="67">
        <f t="shared" si="73"/>
        <v>567</v>
      </c>
      <c r="R62" s="66"/>
      <c r="S62" s="67">
        <f t="shared" si="74"/>
        <v>0</v>
      </c>
      <c r="T62" s="68">
        <v>0</v>
      </c>
      <c r="U62" s="67">
        <f t="shared" si="75"/>
        <v>0</v>
      </c>
      <c r="V62" s="73">
        <f t="shared" si="76"/>
        <v>567</v>
      </c>
      <c r="W62" s="74" t="str">
        <f t="shared" si="42"/>
        <v/>
      </c>
      <c r="X62" s="74">
        <v>1</v>
      </c>
      <c r="Y62" s="74">
        <v>0</v>
      </c>
      <c r="Z62" s="63"/>
      <c r="AA62" s="80">
        <f t="shared" si="77"/>
        <v>405</v>
      </c>
      <c r="AB62" s="80"/>
      <c r="AC62" s="80"/>
      <c r="AD62" s="80"/>
      <c r="AE62" s="80"/>
      <c r="AF62" s="80">
        <v>171</v>
      </c>
      <c r="AG62" s="80">
        <v>216</v>
      </c>
      <c r="AH62" s="80">
        <v>18</v>
      </c>
      <c r="AI62" s="80"/>
      <c r="AJ62" s="80"/>
      <c r="AK62" s="80"/>
      <c r="AL62" s="80"/>
      <c r="AM62" s="80"/>
      <c r="AN62" s="153">
        <f t="shared" si="44"/>
        <v>12757.5</v>
      </c>
      <c r="AO62" s="153">
        <f t="shared" si="45"/>
        <v>0</v>
      </c>
      <c r="AP62" s="153">
        <f t="shared" si="46"/>
        <v>0</v>
      </c>
      <c r="AQ62" s="153">
        <f t="shared" si="47"/>
        <v>0</v>
      </c>
      <c r="AR62" s="153">
        <f t="shared" si="48"/>
        <v>0</v>
      </c>
      <c r="AS62" s="153">
        <f t="shared" si="49"/>
        <v>5386.5</v>
      </c>
      <c r="AT62" s="153">
        <f t="shared" si="50"/>
        <v>6804</v>
      </c>
      <c r="AU62" s="153">
        <f t="shared" si="51"/>
        <v>567</v>
      </c>
      <c r="AV62" s="153">
        <f t="shared" si="52"/>
        <v>0</v>
      </c>
      <c r="AW62" s="153">
        <f t="shared" si="53"/>
        <v>0</v>
      </c>
      <c r="AX62" s="153">
        <f t="shared" si="54"/>
        <v>0</v>
      </c>
      <c r="AY62" s="153">
        <f t="shared" si="55"/>
        <v>0</v>
      </c>
      <c r="AZ62" s="153">
        <f t="shared" si="56"/>
        <v>0</v>
      </c>
      <c r="BA62" s="153">
        <f t="shared" si="57"/>
        <v>0</v>
      </c>
      <c r="BB62" s="160">
        <v>0</v>
      </c>
      <c r="BC62" s="160">
        <v>0</v>
      </c>
      <c r="BD62" s="160">
        <v>0</v>
      </c>
      <c r="BE62" s="160">
        <v>0</v>
      </c>
      <c r="BF62" s="160">
        <v>0</v>
      </c>
      <c r="BG62" s="160">
        <v>0</v>
      </c>
      <c r="BH62" s="160">
        <v>0</v>
      </c>
      <c r="BI62" s="160">
        <v>0</v>
      </c>
      <c r="BJ62" s="160">
        <v>0</v>
      </c>
      <c r="BK62" s="160">
        <v>0</v>
      </c>
      <c r="BL62" s="160">
        <v>0</v>
      </c>
      <c r="BM62" s="160">
        <v>0</v>
      </c>
      <c r="BN62" s="153">
        <f t="shared" si="58"/>
        <v>12757.5</v>
      </c>
      <c r="BO62" s="68">
        <f t="shared" si="59"/>
        <v>0</v>
      </c>
      <c r="BP62" s="68">
        <f t="shared" si="60"/>
        <v>0</v>
      </c>
      <c r="BQ62" s="68">
        <f t="shared" si="61"/>
        <v>0</v>
      </c>
      <c r="BR62" s="68">
        <f t="shared" si="62"/>
        <v>0</v>
      </c>
      <c r="BS62" s="68">
        <f t="shared" si="63"/>
        <v>5386.5</v>
      </c>
      <c r="BT62" s="68">
        <f t="shared" si="64"/>
        <v>6804</v>
      </c>
      <c r="BU62" s="68">
        <f t="shared" si="65"/>
        <v>567</v>
      </c>
      <c r="BV62" s="68">
        <f t="shared" si="66"/>
        <v>0</v>
      </c>
      <c r="BW62" s="68">
        <f t="shared" si="67"/>
        <v>0</v>
      </c>
      <c r="BX62" s="68">
        <f t="shared" si="68"/>
        <v>0</v>
      </c>
      <c r="BY62" s="68">
        <f t="shared" si="69"/>
        <v>0</v>
      </c>
      <c r="BZ62" s="68">
        <f t="shared" si="70"/>
        <v>0</v>
      </c>
    </row>
    <row r="63" spans="1:78" s="81" customFormat="1" ht="13.5">
      <c r="A63" s="64" t="str">
        <f>IF(ISNUMBER(INDEX('IBM POs AP07'!$A:$A, MATCH(D63,'IBM POs AP07'!$A:$A,0),1)),"Yes","No")</f>
        <v>No</v>
      </c>
      <c r="B63" s="157" t="s">
        <v>1013</v>
      </c>
      <c r="C63" s="157" t="s">
        <v>905</v>
      </c>
      <c r="D63" s="157">
        <v>9501304116</v>
      </c>
      <c r="E63" s="157" t="s">
        <v>2097</v>
      </c>
      <c r="F63" s="157" t="s">
        <v>911</v>
      </c>
      <c r="G63" s="158">
        <v>46204</v>
      </c>
      <c r="H63" s="158">
        <v>46295</v>
      </c>
      <c r="I63" s="157" t="s">
        <v>2083</v>
      </c>
      <c r="J63" s="157" t="s">
        <v>585</v>
      </c>
      <c r="K63" s="159">
        <v>360</v>
      </c>
      <c r="L63" s="116"/>
      <c r="M63" s="80"/>
      <c r="N63" s="80">
        <f t="shared" si="35"/>
        <v>0</v>
      </c>
      <c r="O63" s="67">
        <f t="shared" si="71"/>
        <v>0</v>
      </c>
      <c r="P63" s="68">
        <f t="shared" si="72"/>
        <v>0</v>
      </c>
      <c r="Q63" s="67">
        <f t="shared" si="73"/>
        <v>0</v>
      </c>
      <c r="R63" s="66"/>
      <c r="S63" s="67">
        <f t="shared" si="74"/>
        <v>0</v>
      </c>
      <c r="T63" s="68">
        <v>0</v>
      </c>
      <c r="U63" s="67">
        <f t="shared" si="75"/>
        <v>0</v>
      </c>
      <c r="V63" s="73">
        <f t="shared" si="76"/>
        <v>0</v>
      </c>
      <c r="W63" s="74" t="str">
        <f t="shared" si="42"/>
        <v/>
      </c>
      <c r="X63" s="74">
        <v>1</v>
      </c>
      <c r="Y63" s="74">
        <v>0</v>
      </c>
      <c r="Z63" s="63"/>
      <c r="AA63" s="80">
        <f t="shared" si="77"/>
        <v>84</v>
      </c>
      <c r="AB63" s="80"/>
      <c r="AC63" s="80"/>
      <c r="AD63" s="80"/>
      <c r="AE63" s="80"/>
      <c r="AF63" s="80"/>
      <c r="AG63" s="80"/>
      <c r="AH63" s="80">
        <v>0</v>
      </c>
      <c r="AI63" s="80">
        <v>42</v>
      </c>
      <c r="AJ63" s="80">
        <v>42</v>
      </c>
      <c r="AK63" s="80"/>
      <c r="AL63" s="80"/>
      <c r="AM63" s="80"/>
      <c r="AN63" s="153">
        <f t="shared" ref="AN63:AN106" si="78">SUM(AO63:AZ63)</f>
        <v>30240</v>
      </c>
      <c r="AO63" s="153">
        <f t="shared" ref="AO63:AO106" si="79">AB63*$K63</f>
        <v>0</v>
      </c>
      <c r="AP63" s="153">
        <f t="shared" ref="AP63:AP106" si="80">AC63*$K63</f>
        <v>0</v>
      </c>
      <c r="AQ63" s="153">
        <f t="shared" ref="AQ63:AQ106" si="81">AD63*$K63</f>
        <v>0</v>
      </c>
      <c r="AR63" s="153">
        <f t="shared" ref="AR63:AR106" si="82">AE63*$K63</f>
        <v>0</v>
      </c>
      <c r="AS63" s="153">
        <f t="shared" ref="AS63:AS106" si="83">AF63*$K63</f>
        <v>0</v>
      </c>
      <c r="AT63" s="153">
        <f t="shared" ref="AT63:AT106" si="84">AG63*$K63</f>
        <v>0</v>
      </c>
      <c r="AU63" s="153">
        <f t="shared" ref="AU63:AU106" si="85">AH63*$K63</f>
        <v>0</v>
      </c>
      <c r="AV63" s="153">
        <f t="shared" ref="AV63:AV106" si="86">AI63*$K63</f>
        <v>15120</v>
      </c>
      <c r="AW63" s="153">
        <f t="shared" ref="AW63:AW106" si="87">AJ63*$K63</f>
        <v>15120</v>
      </c>
      <c r="AX63" s="153">
        <f t="shared" ref="AX63:AX106" si="88">AK63*$K63</f>
        <v>0</v>
      </c>
      <c r="AY63" s="153">
        <f t="shared" ref="AY63:AY106" si="89">AL63*$K63</f>
        <v>0</v>
      </c>
      <c r="AZ63" s="153">
        <f t="shared" ref="AZ63:AZ106" si="90">AM63*$K63</f>
        <v>0</v>
      </c>
      <c r="BA63" s="153">
        <f t="shared" ref="BA63:BA106" si="91">SUM(BB63:BM63)</f>
        <v>0</v>
      </c>
      <c r="BB63" s="160">
        <v>0</v>
      </c>
      <c r="BC63" s="160">
        <v>0</v>
      </c>
      <c r="BD63" s="160">
        <v>0</v>
      </c>
      <c r="BE63" s="160">
        <v>0</v>
      </c>
      <c r="BF63" s="160">
        <v>0</v>
      </c>
      <c r="BG63" s="160">
        <v>0</v>
      </c>
      <c r="BH63" s="160">
        <v>0</v>
      </c>
      <c r="BI63" s="160">
        <v>0</v>
      </c>
      <c r="BJ63" s="160">
        <v>0</v>
      </c>
      <c r="BK63" s="160">
        <v>0</v>
      </c>
      <c r="BL63" s="160">
        <v>0</v>
      </c>
      <c r="BM63" s="160">
        <v>0</v>
      </c>
      <c r="BN63" s="153">
        <f t="shared" ref="BN63:BN106" si="92">SUM(BO63:BZ63)</f>
        <v>30240</v>
      </c>
      <c r="BO63" s="68">
        <f t="shared" ref="BO63:BO106" si="93">BB63+AO63</f>
        <v>0</v>
      </c>
      <c r="BP63" s="68">
        <f t="shared" ref="BP63:BP106" si="94">BC63+AP63</f>
        <v>0</v>
      </c>
      <c r="BQ63" s="68">
        <f t="shared" ref="BQ63:BQ106" si="95">BD63+AQ63</f>
        <v>0</v>
      </c>
      <c r="BR63" s="68">
        <f t="shared" ref="BR63:BR106" si="96">BE63+AR63</f>
        <v>0</v>
      </c>
      <c r="BS63" s="68">
        <f t="shared" ref="BS63:BS106" si="97">BF63+AS63</f>
        <v>0</v>
      </c>
      <c r="BT63" s="68">
        <f t="shared" ref="BT63:BT106" si="98">BG63+AT63</f>
        <v>0</v>
      </c>
      <c r="BU63" s="68">
        <f t="shared" ref="BU63:BU106" si="99">BH63+AU63</f>
        <v>0</v>
      </c>
      <c r="BV63" s="68">
        <f t="shared" ref="BV63:BV106" si="100">BI63+AV63</f>
        <v>15120</v>
      </c>
      <c r="BW63" s="68">
        <f t="shared" ref="BW63:BW106" si="101">BJ63+AW63</f>
        <v>15120</v>
      </c>
      <c r="BX63" s="68">
        <f t="shared" ref="BX63:BX106" si="102">BK63+AX63</f>
        <v>0</v>
      </c>
      <c r="BY63" s="68">
        <f t="shared" ref="BY63:BY106" si="103">BL63+AY63</f>
        <v>0</v>
      </c>
      <c r="BZ63" s="68">
        <f t="shared" ref="BZ63:BZ106" si="104">BM63+AZ63</f>
        <v>0</v>
      </c>
    </row>
    <row r="64" spans="1:78" s="81" customFormat="1" ht="13.5">
      <c r="A64" s="64" t="str">
        <f>IF(ISNUMBER(INDEX('IBM POs AP07'!$A:$A, MATCH(D64,'IBM POs AP07'!$A:$A,0),1)),"Yes","No")</f>
        <v>No</v>
      </c>
      <c r="B64" s="157" t="s">
        <v>1013</v>
      </c>
      <c r="C64" s="157" t="s">
        <v>905</v>
      </c>
      <c r="D64" s="157">
        <v>9501304116</v>
      </c>
      <c r="E64" s="157" t="s">
        <v>2097</v>
      </c>
      <c r="F64" s="157" t="s">
        <v>911</v>
      </c>
      <c r="G64" s="158">
        <v>46204</v>
      </c>
      <c r="H64" s="158">
        <v>46295</v>
      </c>
      <c r="I64" s="157" t="s">
        <v>2084</v>
      </c>
      <c r="J64" s="157" t="s">
        <v>69</v>
      </c>
      <c r="K64" s="159">
        <v>183</v>
      </c>
      <c r="L64" s="116"/>
      <c r="M64" s="80"/>
      <c r="N64" s="80">
        <f t="shared" si="35"/>
        <v>136</v>
      </c>
      <c r="O64" s="67">
        <f t="shared" si="71"/>
        <v>24888</v>
      </c>
      <c r="P64" s="68">
        <f t="shared" si="72"/>
        <v>0</v>
      </c>
      <c r="Q64" s="67">
        <f t="shared" si="73"/>
        <v>24888</v>
      </c>
      <c r="R64" s="66"/>
      <c r="S64" s="67">
        <f t="shared" si="74"/>
        <v>0</v>
      </c>
      <c r="T64" s="68">
        <v>0</v>
      </c>
      <c r="U64" s="67">
        <f t="shared" si="75"/>
        <v>0</v>
      </c>
      <c r="V64" s="73">
        <f t="shared" si="76"/>
        <v>24888</v>
      </c>
      <c r="W64" s="74" t="str">
        <f t="shared" si="42"/>
        <v/>
      </c>
      <c r="X64" s="74">
        <v>1</v>
      </c>
      <c r="Y64" s="74">
        <v>0</v>
      </c>
      <c r="Z64" s="63"/>
      <c r="AA64" s="80">
        <f t="shared" si="77"/>
        <v>520</v>
      </c>
      <c r="AB64" s="80"/>
      <c r="AC64" s="80"/>
      <c r="AD64" s="80"/>
      <c r="AE64" s="80"/>
      <c r="AF64" s="80"/>
      <c r="AG64" s="80"/>
      <c r="AH64" s="80">
        <v>136</v>
      </c>
      <c r="AI64" s="80">
        <v>200</v>
      </c>
      <c r="AJ64" s="80">
        <v>160</v>
      </c>
      <c r="AK64" s="80">
        <v>24</v>
      </c>
      <c r="AL64" s="80"/>
      <c r="AM64" s="80"/>
      <c r="AN64" s="153">
        <f t="shared" si="78"/>
        <v>95160</v>
      </c>
      <c r="AO64" s="153">
        <f t="shared" si="79"/>
        <v>0</v>
      </c>
      <c r="AP64" s="153">
        <f t="shared" si="80"/>
        <v>0</v>
      </c>
      <c r="AQ64" s="153">
        <f t="shared" si="81"/>
        <v>0</v>
      </c>
      <c r="AR64" s="153">
        <f t="shared" si="82"/>
        <v>0</v>
      </c>
      <c r="AS64" s="153">
        <f t="shared" si="83"/>
        <v>0</v>
      </c>
      <c r="AT64" s="153">
        <f t="shared" si="84"/>
        <v>0</v>
      </c>
      <c r="AU64" s="153">
        <f t="shared" si="85"/>
        <v>24888</v>
      </c>
      <c r="AV64" s="153">
        <f t="shared" si="86"/>
        <v>36600</v>
      </c>
      <c r="AW64" s="153">
        <f t="shared" si="87"/>
        <v>29280</v>
      </c>
      <c r="AX64" s="153">
        <f t="shared" si="88"/>
        <v>4392</v>
      </c>
      <c r="AY64" s="153">
        <f t="shared" si="89"/>
        <v>0</v>
      </c>
      <c r="AZ64" s="153">
        <f t="shared" si="90"/>
        <v>0</v>
      </c>
      <c r="BA64" s="153">
        <f t="shared" si="91"/>
        <v>0</v>
      </c>
      <c r="BB64" s="160">
        <v>0</v>
      </c>
      <c r="BC64" s="160">
        <v>0</v>
      </c>
      <c r="BD64" s="160">
        <v>0</v>
      </c>
      <c r="BE64" s="160">
        <v>0</v>
      </c>
      <c r="BF64" s="160">
        <v>0</v>
      </c>
      <c r="BG64" s="160">
        <v>0</v>
      </c>
      <c r="BH64" s="160">
        <v>0</v>
      </c>
      <c r="BI64" s="160">
        <v>0</v>
      </c>
      <c r="BJ64" s="160">
        <v>0</v>
      </c>
      <c r="BK64" s="160">
        <v>0</v>
      </c>
      <c r="BL64" s="160">
        <v>0</v>
      </c>
      <c r="BM64" s="160">
        <v>0</v>
      </c>
      <c r="BN64" s="153">
        <f t="shared" si="92"/>
        <v>95160</v>
      </c>
      <c r="BO64" s="68">
        <f t="shared" si="93"/>
        <v>0</v>
      </c>
      <c r="BP64" s="68">
        <f t="shared" si="94"/>
        <v>0</v>
      </c>
      <c r="BQ64" s="68">
        <f t="shared" si="95"/>
        <v>0</v>
      </c>
      <c r="BR64" s="68">
        <f t="shared" si="96"/>
        <v>0</v>
      </c>
      <c r="BS64" s="68">
        <f t="shared" si="97"/>
        <v>0</v>
      </c>
      <c r="BT64" s="68">
        <f t="shared" si="98"/>
        <v>0</v>
      </c>
      <c r="BU64" s="68">
        <f t="shared" si="99"/>
        <v>24888</v>
      </c>
      <c r="BV64" s="68">
        <f t="shared" si="100"/>
        <v>36600</v>
      </c>
      <c r="BW64" s="68">
        <f t="shared" si="101"/>
        <v>29280</v>
      </c>
      <c r="BX64" s="68">
        <f t="shared" si="102"/>
        <v>4392</v>
      </c>
      <c r="BY64" s="68">
        <f t="shared" si="103"/>
        <v>0</v>
      </c>
      <c r="BZ64" s="68">
        <f t="shared" si="104"/>
        <v>0</v>
      </c>
    </row>
    <row r="65" spans="1:78" s="81" customFormat="1" ht="13.5">
      <c r="A65" s="64" t="str">
        <f>IF(ISNUMBER(INDEX('IBM POs AP07'!$A:$A, MATCH(D65,'IBM POs AP07'!$A:$A,0),1)),"Yes","No")</f>
        <v>No</v>
      </c>
      <c r="B65" s="157" t="s">
        <v>1013</v>
      </c>
      <c r="C65" s="157" t="s">
        <v>905</v>
      </c>
      <c r="D65" s="157">
        <v>9501304116</v>
      </c>
      <c r="E65" s="157" t="s">
        <v>2097</v>
      </c>
      <c r="F65" s="157" t="s">
        <v>911</v>
      </c>
      <c r="G65" s="158">
        <v>46204</v>
      </c>
      <c r="H65" s="158">
        <v>46295</v>
      </c>
      <c r="I65" s="157" t="s">
        <v>2085</v>
      </c>
      <c r="J65" s="157" t="s">
        <v>588</v>
      </c>
      <c r="K65" s="159">
        <v>182</v>
      </c>
      <c r="L65" s="116"/>
      <c r="M65" s="80"/>
      <c r="N65" s="80">
        <f t="shared" si="35"/>
        <v>136</v>
      </c>
      <c r="O65" s="67">
        <f t="shared" si="71"/>
        <v>24752</v>
      </c>
      <c r="P65" s="68">
        <f t="shared" si="72"/>
        <v>0</v>
      </c>
      <c r="Q65" s="67">
        <f t="shared" si="73"/>
        <v>24752</v>
      </c>
      <c r="R65" s="66"/>
      <c r="S65" s="67">
        <f t="shared" si="74"/>
        <v>0</v>
      </c>
      <c r="T65" s="68">
        <v>0</v>
      </c>
      <c r="U65" s="67">
        <f t="shared" si="75"/>
        <v>0</v>
      </c>
      <c r="V65" s="73">
        <f t="shared" si="76"/>
        <v>24752</v>
      </c>
      <c r="W65" s="74" t="str">
        <f t="shared" si="42"/>
        <v/>
      </c>
      <c r="X65" s="74">
        <v>1</v>
      </c>
      <c r="Y65" s="74">
        <v>0</v>
      </c>
      <c r="Z65" s="63"/>
      <c r="AA65" s="80">
        <f t="shared" si="77"/>
        <v>520</v>
      </c>
      <c r="AB65" s="80"/>
      <c r="AC65" s="80"/>
      <c r="AD65" s="80"/>
      <c r="AE65" s="80"/>
      <c r="AF65" s="80"/>
      <c r="AG65" s="80"/>
      <c r="AH65" s="80">
        <v>136</v>
      </c>
      <c r="AI65" s="80">
        <v>200</v>
      </c>
      <c r="AJ65" s="80">
        <v>160</v>
      </c>
      <c r="AK65" s="80">
        <v>24</v>
      </c>
      <c r="AL65" s="80"/>
      <c r="AM65" s="80"/>
      <c r="AN65" s="153">
        <f t="shared" si="78"/>
        <v>94640</v>
      </c>
      <c r="AO65" s="153">
        <f t="shared" si="79"/>
        <v>0</v>
      </c>
      <c r="AP65" s="153">
        <f t="shared" si="80"/>
        <v>0</v>
      </c>
      <c r="AQ65" s="153">
        <f t="shared" si="81"/>
        <v>0</v>
      </c>
      <c r="AR65" s="153">
        <f t="shared" si="82"/>
        <v>0</v>
      </c>
      <c r="AS65" s="153">
        <f t="shared" si="83"/>
        <v>0</v>
      </c>
      <c r="AT65" s="153">
        <f t="shared" si="84"/>
        <v>0</v>
      </c>
      <c r="AU65" s="153">
        <f t="shared" si="85"/>
        <v>24752</v>
      </c>
      <c r="AV65" s="153">
        <f t="shared" si="86"/>
        <v>36400</v>
      </c>
      <c r="AW65" s="153">
        <f t="shared" si="87"/>
        <v>29120</v>
      </c>
      <c r="AX65" s="153">
        <f t="shared" si="88"/>
        <v>4368</v>
      </c>
      <c r="AY65" s="153">
        <f t="shared" si="89"/>
        <v>0</v>
      </c>
      <c r="AZ65" s="153">
        <f t="shared" si="90"/>
        <v>0</v>
      </c>
      <c r="BA65" s="153">
        <f t="shared" si="91"/>
        <v>0</v>
      </c>
      <c r="BB65" s="160">
        <v>0</v>
      </c>
      <c r="BC65" s="160">
        <v>0</v>
      </c>
      <c r="BD65" s="160">
        <v>0</v>
      </c>
      <c r="BE65" s="160">
        <v>0</v>
      </c>
      <c r="BF65" s="160">
        <v>0</v>
      </c>
      <c r="BG65" s="160">
        <v>0</v>
      </c>
      <c r="BH65" s="160">
        <v>0</v>
      </c>
      <c r="BI65" s="160">
        <v>0</v>
      </c>
      <c r="BJ65" s="160">
        <v>0</v>
      </c>
      <c r="BK65" s="160">
        <v>0</v>
      </c>
      <c r="BL65" s="160">
        <v>0</v>
      </c>
      <c r="BM65" s="160">
        <v>0</v>
      </c>
      <c r="BN65" s="153">
        <f t="shared" si="92"/>
        <v>94640</v>
      </c>
      <c r="BO65" s="68">
        <f t="shared" si="93"/>
        <v>0</v>
      </c>
      <c r="BP65" s="68">
        <f t="shared" si="94"/>
        <v>0</v>
      </c>
      <c r="BQ65" s="68">
        <f t="shared" si="95"/>
        <v>0</v>
      </c>
      <c r="BR65" s="68">
        <f t="shared" si="96"/>
        <v>0</v>
      </c>
      <c r="BS65" s="68">
        <f t="shared" si="97"/>
        <v>0</v>
      </c>
      <c r="BT65" s="68">
        <f t="shared" si="98"/>
        <v>0</v>
      </c>
      <c r="BU65" s="68">
        <f t="shared" si="99"/>
        <v>24752</v>
      </c>
      <c r="BV65" s="68">
        <f t="shared" si="100"/>
        <v>36400</v>
      </c>
      <c r="BW65" s="68">
        <f t="shared" si="101"/>
        <v>29120</v>
      </c>
      <c r="BX65" s="68">
        <f t="shared" si="102"/>
        <v>4368</v>
      </c>
      <c r="BY65" s="68">
        <f t="shared" si="103"/>
        <v>0</v>
      </c>
      <c r="BZ65" s="68">
        <f t="shared" si="104"/>
        <v>0</v>
      </c>
    </row>
    <row r="66" spans="1:78" s="81" customFormat="1" ht="13.5">
      <c r="A66" s="64" t="str">
        <f>IF(ISNUMBER(INDEX('IBM POs AP07'!$A:$A, MATCH(D66,'IBM POs AP07'!$A:$A,0),1)),"Yes","No")</f>
        <v>No</v>
      </c>
      <c r="B66" s="157" t="s">
        <v>1013</v>
      </c>
      <c r="C66" s="157" t="s">
        <v>905</v>
      </c>
      <c r="D66" s="157">
        <v>9501304116</v>
      </c>
      <c r="E66" s="157" t="s">
        <v>2097</v>
      </c>
      <c r="F66" s="157" t="s">
        <v>911</v>
      </c>
      <c r="G66" s="158">
        <v>46204</v>
      </c>
      <c r="H66" s="158">
        <v>46295</v>
      </c>
      <c r="I66" s="157" t="s">
        <v>2086</v>
      </c>
      <c r="J66" s="157" t="s">
        <v>578</v>
      </c>
      <c r="K66" s="159">
        <v>307</v>
      </c>
      <c r="L66" s="116"/>
      <c r="M66" s="80"/>
      <c r="N66" s="80">
        <f t="shared" ref="N66:N128" si="105">AH66</f>
        <v>0</v>
      </c>
      <c r="O66" s="67">
        <f t="shared" si="71"/>
        <v>0</v>
      </c>
      <c r="P66" s="68">
        <f t="shared" si="72"/>
        <v>0</v>
      </c>
      <c r="Q66" s="67">
        <f t="shared" si="73"/>
        <v>0</v>
      </c>
      <c r="R66" s="66"/>
      <c r="S66" s="67">
        <f t="shared" si="74"/>
        <v>0</v>
      </c>
      <c r="T66" s="68">
        <v>0</v>
      </c>
      <c r="U66" s="67">
        <f t="shared" si="75"/>
        <v>0</v>
      </c>
      <c r="V66" s="73">
        <f t="shared" si="76"/>
        <v>0</v>
      </c>
      <c r="W66" s="74" t="str">
        <f t="shared" ref="W66:W128" si="106">IF(AND(L66="Offshore",R66&gt;N66),"Red Flag",IF(AND(OR(L66="Onshore",L66="EMEA"),R66&gt;N66),"Red Flag",""))</f>
        <v/>
      </c>
      <c r="X66" s="74">
        <v>1</v>
      </c>
      <c r="Y66" s="74">
        <v>0</v>
      </c>
      <c r="Z66" s="63"/>
      <c r="AA66" s="80">
        <f t="shared" si="77"/>
        <v>304</v>
      </c>
      <c r="AB66" s="80"/>
      <c r="AC66" s="80"/>
      <c r="AD66" s="80"/>
      <c r="AE66" s="80"/>
      <c r="AF66" s="80"/>
      <c r="AG66" s="80"/>
      <c r="AH66" s="80">
        <v>0</v>
      </c>
      <c r="AI66" s="80">
        <v>120</v>
      </c>
      <c r="AJ66" s="80">
        <v>160</v>
      </c>
      <c r="AK66" s="80">
        <v>24</v>
      </c>
      <c r="AL66" s="80"/>
      <c r="AM66" s="80"/>
      <c r="AN66" s="153">
        <f t="shared" si="78"/>
        <v>93328</v>
      </c>
      <c r="AO66" s="153">
        <f t="shared" si="79"/>
        <v>0</v>
      </c>
      <c r="AP66" s="153">
        <f t="shared" si="80"/>
        <v>0</v>
      </c>
      <c r="AQ66" s="153">
        <f t="shared" si="81"/>
        <v>0</v>
      </c>
      <c r="AR66" s="153">
        <f t="shared" si="82"/>
        <v>0</v>
      </c>
      <c r="AS66" s="153">
        <f t="shared" si="83"/>
        <v>0</v>
      </c>
      <c r="AT66" s="153">
        <f t="shared" si="84"/>
        <v>0</v>
      </c>
      <c r="AU66" s="153">
        <f t="shared" si="85"/>
        <v>0</v>
      </c>
      <c r="AV66" s="153">
        <f t="shared" si="86"/>
        <v>36840</v>
      </c>
      <c r="AW66" s="153">
        <f t="shared" si="87"/>
        <v>49120</v>
      </c>
      <c r="AX66" s="153">
        <f t="shared" si="88"/>
        <v>7368</v>
      </c>
      <c r="AY66" s="153">
        <f t="shared" si="89"/>
        <v>0</v>
      </c>
      <c r="AZ66" s="153">
        <f t="shared" si="90"/>
        <v>0</v>
      </c>
      <c r="BA66" s="153">
        <f t="shared" si="91"/>
        <v>0</v>
      </c>
      <c r="BB66" s="160">
        <v>0</v>
      </c>
      <c r="BC66" s="160">
        <v>0</v>
      </c>
      <c r="BD66" s="160">
        <v>0</v>
      </c>
      <c r="BE66" s="160">
        <v>0</v>
      </c>
      <c r="BF66" s="160">
        <v>0</v>
      </c>
      <c r="BG66" s="160">
        <v>0</v>
      </c>
      <c r="BH66" s="160">
        <v>0</v>
      </c>
      <c r="BI66" s="160">
        <v>0</v>
      </c>
      <c r="BJ66" s="160">
        <v>0</v>
      </c>
      <c r="BK66" s="160">
        <v>0</v>
      </c>
      <c r="BL66" s="160">
        <v>0</v>
      </c>
      <c r="BM66" s="160">
        <v>0</v>
      </c>
      <c r="BN66" s="153">
        <f t="shared" si="92"/>
        <v>93328</v>
      </c>
      <c r="BO66" s="68">
        <f t="shared" si="93"/>
        <v>0</v>
      </c>
      <c r="BP66" s="68">
        <f t="shared" si="94"/>
        <v>0</v>
      </c>
      <c r="BQ66" s="68">
        <f t="shared" si="95"/>
        <v>0</v>
      </c>
      <c r="BR66" s="68">
        <f t="shared" si="96"/>
        <v>0</v>
      </c>
      <c r="BS66" s="68">
        <f t="shared" si="97"/>
        <v>0</v>
      </c>
      <c r="BT66" s="68">
        <f t="shared" si="98"/>
        <v>0</v>
      </c>
      <c r="BU66" s="68">
        <f t="shared" si="99"/>
        <v>0</v>
      </c>
      <c r="BV66" s="68">
        <f t="shared" si="100"/>
        <v>36840</v>
      </c>
      <c r="BW66" s="68">
        <f t="shared" si="101"/>
        <v>49120</v>
      </c>
      <c r="BX66" s="68">
        <f t="shared" si="102"/>
        <v>7368</v>
      </c>
      <c r="BY66" s="68">
        <f t="shared" si="103"/>
        <v>0</v>
      </c>
      <c r="BZ66" s="68">
        <f t="shared" si="104"/>
        <v>0</v>
      </c>
    </row>
    <row r="67" spans="1:78" s="81" customFormat="1" ht="13.5">
      <c r="A67" s="64" t="str">
        <f>IF(ISNUMBER(INDEX('IBM POs AP07'!$A:$A, MATCH(D67,'IBM POs AP07'!$A:$A,0),1)),"Yes","No")</f>
        <v>No</v>
      </c>
      <c r="B67" s="157" t="s">
        <v>1013</v>
      </c>
      <c r="C67" s="157" t="s">
        <v>905</v>
      </c>
      <c r="D67" s="157">
        <v>9501304116</v>
      </c>
      <c r="E67" s="157" t="s">
        <v>2097</v>
      </c>
      <c r="F67" s="157" t="s">
        <v>911</v>
      </c>
      <c r="G67" s="158">
        <v>46204</v>
      </c>
      <c r="H67" s="158">
        <v>46295</v>
      </c>
      <c r="I67" s="157" t="s">
        <v>2087</v>
      </c>
      <c r="J67" s="157" t="s">
        <v>907</v>
      </c>
      <c r="K67" s="159">
        <v>307</v>
      </c>
      <c r="L67" s="116"/>
      <c r="M67" s="80"/>
      <c r="N67" s="80">
        <f t="shared" si="105"/>
        <v>88</v>
      </c>
      <c r="O67" s="67">
        <f t="shared" si="71"/>
        <v>27016</v>
      </c>
      <c r="P67" s="68">
        <f t="shared" si="72"/>
        <v>0</v>
      </c>
      <c r="Q67" s="67">
        <f t="shared" si="73"/>
        <v>27016</v>
      </c>
      <c r="R67" s="66"/>
      <c r="S67" s="67">
        <f t="shared" si="74"/>
        <v>0</v>
      </c>
      <c r="T67" s="68">
        <v>0</v>
      </c>
      <c r="U67" s="67">
        <f t="shared" si="75"/>
        <v>0</v>
      </c>
      <c r="V67" s="73">
        <f t="shared" si="76"/>
        <v>27016</v>
      </c>
      <c r="W67" s="74" t="str">
        <f t="shared" si="106"/>
        <v/>
      </c>
      <c r="X67" s="74">
        <v>1</v>
      </c>
      <c r="Y67" s="74">
        <v>0</v>
      </c>
      <c r="Z67" s="63"/>
      <c r="AA67" s="80">
        <f t="shared" si="77"/>
        <v>256</v>
      </c>
      <c r="AB67" s="80"/>
      <c r="AC67" s="80"/>
      <c r="AD67" s="80"/>
      <c r="AE67" s="80"/>
      <c r="AF67" s="80"/>
      <c r="AG67" s="80"/>
      <c r="AH67" s="80">
        <v>88</v>
      </c>
      <c r="AI67" s="80">
        <v>84</v>
      </c>
      <c r="AJ67" s="80">
        <v>84</v>
      </c>
      <c r="AK67" s="80"/>
      <c r="AL67" s="80"/>
      <c r="AM67" s="80"/>
      <c r="AN67" s="153">
        <f t="shared" si="78"/>
        <v>78592</v>
      </c>
      <c r="AO67" s="153">
        <f t="shared" si="79"/>
        <v>0</v>
      </c>
      <c r="AP67" s="153">
        <f t="shared" si="80"/>
        <v>0</v>
      </c>
      <c r="AQ67" s="153">
        <f t="shared" si="81"/>
        <v>0</v>
      </c>
      <c r="AR67" s="153">
        <f t="shared" si="82"/>
        <v>0</v>
      </c>
      <c r="AS67" s="153">
        <f t="shared" si="83"/>
        <v>0</v>
      </c>
      <c r="AT67" s="153">
        <f t="shared" si="84"/>
        <v>0</v>
      </c>
      <c r="AU67" s="153">
        <f t="shared" si="85"/>
        <v>27016</v>
      </c>
      <c r="AV67" s="153">
        <f t="shared" si="86"/>
        <v>25788</v>
      </c>
      <c r="AW67" s="153">
        <f t="shared" si="87"/>
        <v>25788</v>
      </c>
      <c r="AX67" s="153">
        <f t="shared" si="88"/>
        <v>0</v>
      </c>
      <c r="AY67" s="153">
        <f t="shared" si="89"/>
        <v>0</v>
      </c>
      <c r="AZ67" s="153">
        <f t="shared" si="90"/>
        <v>0</v>
      </c>
      <c r="BA67" s="153">
        <f t="shared" si="91"/>
        <v>0</v>
      </c>
      <c r="BB67" s="160">
        <v>0</v>
      </c>
      <c r="BC67" s="160">
        <v>0</v>
      </c>
      <c r="BD67" s="160">
        <v>0</v>
      </c>
      <c r="BE67" s="160">
        <v>0</v>
      </c>
      <c r="BF67" s="160">
        <v>0</v>
      </c>
      <c r="BG67" s="160">
        <v>0</v>
      </c>
      <c r="BH67" s="160">
        <v>0</v>
      </c>
      <c r="BI67" s="160">
        <v>0</v>
      </c>
      <c r="BJ67" s="160">
        <v>0</v>
      </c>
      <c r="BK67" s="160">
        <v>0</v>
      </c>
      <c r="BL67" s="160">
        <v>0</v>
      </c>
      <c r="BM67" s="160">
        <v>0</v>
      </c>
      <c r="BN67" s="153">
        <f t="shared" si="92"/>
        <v>78592</v>
      </c>
      <c r="BO67" s="68">
        <f t="shared" si="93"/>
        <v>0</v>
      </c>
      <c r="BP67" s="68">
        <f t="shared" si="94"/>
        <v>0</v>
      </c>
      <c r="BQ67" s="68">
        <f t="shared" si="95"/>
        <v>0</v>
      </c>
      <c r="BR67" s="68">
        <f t="shared" si="96"/>
        <v>0</v>
      </c>
      <c r="BS67" s="68">
        <f t="shared" si="97"/>
        <v>0</v>
      </c>
      <c r="BT67" s="68">
        <f t="shared" si="98"/>
        <v>0</v>
      </c>
      <c r="BU67" s="68">
        <f t="shared" si="99"/>
        <v>27016</v>
      </c>
      <c r="BV67" s="68">
        <f t="shared" si="100"/>
        <v>25788</v>
      </c>
      <c r="BW67" s="68">
        <f t="shared" si="101"/>
        <v>25788</v>
      </c>
      <c r="BX67" s="68">
        <f t="shared" si="102"/>
        <v>0</v>
      </c>
      <c r="BY67" s="68">
        <f t="shared" si="103"/>
        <v>0</v>
      </c>
      <c r="BZ67" s="68">
        <f t="shared" si="104"/>
        <v>0</v>
      </c>
    </row>
    <row r="68" spans="1:78" s="81" customFormat="1" ht="13.5">
      <c r="A68" s="64" t="str">
        <f>IF(ISNUMBER(INDEX('IBM POs AP07'!$A:$A, MATCH(D68,'IBM POs AP07'!$A:$A,0),1)),"Yes","No")</f>
        <v>No</v>
      </c>
      <c r="B68" s="157" t="s">
        <v>1013</v>
      </c>
      <c r="C68" s="157" t="s">
        <v>905</v>
      </c>
      <c r="D68" s="157">
        <v>9501304116</v>
      </c>
      <c r="E68" s="157" t="s">
        <v>2097</v>
      </c>
      <c r="F68" s="157" t="s">
        <v>911</v>
      </c>
      <c r="G68" s="158">
        <v>46204</v>
      </c>
      <c r="H68" s="158">
        <v>46295</v>
      </c>
      <c r="I68" s="157" t="s">
        <v>2098</v>
      </c>
      <c r="J68" s="157" t="s">
        <v>587</v>
      </c>
      <c r="K68" s="159">
        <v>61.75</v>
      </c>
      <c r="L68" s="116"/>
      <c r="M68" s="80"/>
      <c r="N68" s="80">
        <f t="shared" si="105"/>
        <v>153</v>
      </c>
      <c r="O68" s="67">
        <f t="shared" si="71"/>
        <v>9447.75</v>
      </c>
      <c r="P68" s="68">
        <f t="shared" si="72"/>
        <v>0</v>
      </c>
      <c r="Q68" s="67">
        <f t="shared" si="73"/>
        <v>9447.75</v>
      </c>
      <c r="R68" s="66"/>
      <c r="S68" s="67">
        <f t="shared" si="74"/>
        <v>0</v>
      </c>
      <c r="T68" s="68">
        <v>0</v>
      </c>
      <c r="U68" s="67">
        <f t="shared" si="75"/>
        <v>0</v>
      </c>
      <c r="V68" s="73">
        <f t="shared" si="76"/>
        <v>9447.75</v>
      </c>
      <c r="W68" s="74" t="str">
        <f t="shared" si="106"/>
        <v/>
      </c>
      <c r="X68" s="74">
        <v>1</v>
      </c>
      <c r="Y68" s="74">
        <v>0</v>
      </c>
      <c r="Z68" s="63"/>
      <c r="AA68" s="80">
        <f t="shared" si="77"/>
        <v>585</v>
      </c>
      <c r="AB68" s="80"/>
      <c r="AC68" s="80"/>
      <c r="AD68" s="80"/>
      <c r="AE68" s="80"/>
      <c r="AF68" s="80"/>
      <c r="AG68" s="80"/>
      <c r="AH68" s="80">
        <v>153</v>
      </c>
      <c r="AI68" s="80">
        <v>225</v>
      </c>
      <c r="AJ68" s="80">
        <v>180</v>
      </c>
      <c r="AK68" s="80">
        <v>27</v>
      </c>
      <c r="AL68" s="80"/>
      <c r="AM68" s="80"/>
      <c r="AN68" s="153">
        <f t="shared" si="78"/>
        <v>36123.75</v>
      </c>
      <c r="AO68" s="153">
        <f t="shared" si="79"/>
        <v>0</v>
      </c>
      <c r="AP68" s="153">
        <f t="shared" si="80"/>
        <v>0</v>
      </c>
      <c r="AQ68" s="153">
        <f t="shared" si="81"/>
        <v>0</v>
      </c>
      <c r="AR68" s="153">
        <f t="shared" si="82"/>
        <v>0</v>
      </c>
      <c r="AS68" s="153">
        <f t="shared" si="83"/>
        <v>0</v>
      </c>
      <c r="AT68" s="153">
        <f t="shared" si="84"/>
        <v>0</v>
      </c>
      <c r="AU68" s="153">
        <f t="shared" si="85"/>
        <v>9447.75</v>
      </c>
      <c r="AV68" s="153">
        <f t="shared" si="86"/>
        <v>13893.75</v>
      </c>
      <c r="AW68" s="153">
        <f t="shared" si="87"/>
        <v>11115</v>
      </c>
      <c r="AX68" s="153">
        <f t="shared" si="88"/>
        <v>1667.25</v>
      </c>
      <c r="AY68" s="153">
        <f t="shared" si="89"/>
        <v>0</v>
      </c>
      <c r="AZ68" s="153">
        <f t="shared" si="90"/>
        <v>0</v>
      </c>
      <c r="BA68" s="153">
        <f t="shared" si="91"/>
        <v>0</v>
      </c>
      <c r="BB68" s="160">
        <v>0</v>
      </c>
      <c r="BC68" s="160">
        <v>0</v>
      </c>
      <c r="BD68" s="160">
        <v>0</v>
      </c>
      <c r="BE68" s="160">
        <v>0</v>
      </c>
      <c r="BF68" s="160">
        <v>0</v>
      </c>
      <c r="BG68" s="160">
        <v>0</v>
      </c>
      <c r="BH68" s="160">
        <v>0</v>
      </c>
      <c r="BI68" s="160">
        <v>0</v>
      </c>
      <c r="BJ68" s="160">
        <v>0</v>
      </c>
      <c r="BK68" s="160">
        <v>0</v>
      </c>
      <c r="BL68" s="160">
        <v>0</v>
      </c>
      <c r="BM68" s="160">
        <v>0</v>
      </c>
      <c r="BN68" s="153">
        <f t="shared" si="92"/>
        <v>36123.75</v>
      </c>
      <c r="BO68" s="68">
        <f t="shared" si="93"/>
        <v>0</v>
      </c>
      <c r="BP68" s="68">
        <f t="shared" si="94"/>
        <v>0</v>
      </c>
      <c r="BQ68" s="68">
        <f t="shared" si="95"/>
        <v>0</v>
      </c>
      <c r="BR68" s="68">
        <f t="shared" si="96"/>
        <v>0</v>
      </c>
      <c r="BS68" s="68">
        <f t="shared" si="97"/>
        <v>0</v>
      </c>
      <c r="BT68" s="68">
        <f t="shared" si="98"/>
        <v>0</v>
      </c>
      <c r="BU68" s="68">
        <f t="shared" si="99"/>
        <v>9447.75</v>
      </c>
      <c r="BV68" s="68">
        <f t="shared" si="100"/>
        <v>13893.75</v>
      </c>
      <c r="BW68" s="68">
        <f t="shared" si="101"/>
        <v>11115</v>
      </c>
      <c r="BX68" s="68">
        <f t="shared" si="102"/>
        <v>1667.25</v>
      </c>
      <c r="BY68" s="68">
        <f t="shared" si="103"/>
        <v>0</v>
      </c>
      <c r="BZ68" s="68">
        <f t="shared" si="104"/>
        <v>0</v>
      </c>
    </row>
    <row r="69" spans="1:78" s="81" customFormat="1" ht="13.5">
      <c r="A69" s="64" t="str">
        <f>IF(ISNUMBER(INDEX('IBM POs AP07'!$A:$A, MATCH(D69,'IBM POs AP07'!$A:$A,0),1)),"Yes","No")</f>
        <v>No</v>
      </c>
      <c r="B69" s="157" t="s">
        <v>1013</v>
      </c>
      <c r="C69" s="157" t="s">
        <v>905</v>
      </c>
      <c r="D69" s="157">
        <v>9501304116</v>
      </c>
      <c r="E69" s="157" t="s">
        <v>2097</v>
      </c>
      <c r="F69" s="157" t="s">
        <v>911</v>
      </c>
      <c r="G69" s="158">
        <v>46204</v>
      </c>
      <c r="H69" s="158">
        <v>46295</v>
      </c>
      <c r="I69" s="157" t="s">
        <v>2088</v>
      </c>
      <c r="J69" s="157" t="s">
        <v>590</v>
      </c>
      <c r="K69" s="159">
        <v>61.75</v>
      </c>
      <c r="L69" s="116"/>
      <c r="M69" s="80"/>
      <c r="N69" s="80">
        <f t="shared" si="105"/>
        <v>153</v>
      </c>
      <c r="O69" s="67">
        <f t="shared" si="71"/>
        <v>9447.75</v>
      </c>
      <c r="P69" s="68">
        <f t="shared" si="72"/>
        <v>0</v>
      </c>
      <c r="Q69" s="67">
        <f t="shared" si="73"/>
        <v>9447.75</v>
      </c>
      <c r="R69" s="66"/>
      <c r="S69" s="67">
        <f t="shared" si="74"/>
        <v>0</v>
      </c>
      <c r="T69" s="68">
        <v>0</v>
      </c>
      <c r="U69" s="67">
        <f t="shared" si="75"/>
        <v>0</v>
      </c>
      <c r="V69" s="73">
        <f t="shared" si="76"/>
        <v>9447.75</v>
      </c>
      <c r="W69" s="74" t="str">
        <f t="shared" si="106"/>
        <v/>
      </c>
      <c r="X69" s="74">
        <v>1</v>
      </c>
      <c r="Y69" s="74">
        <v>0</v>
      </c>
      <c r="Z69" s="63"/>
      <c r="AA69" s="80">
        <f t="shared" si="77"/>
        <v>585</v>
      </c>
      <c r="AB69" s="80"/>
      <c r="AC69" s="80"/>
      <c r="AD69" s="80"/>
      <c r="AE69" s="80"/>
      <c r="AF69" s="80"/>
      <c r="AG69" s="80"/>
      <c r="AH69" s="80">
        <v>153</v>
      </c>
      <c r="AI69" s="80">
        <v>225</v>
      </c>
      <c r="AJ69" s="80">
        <v>180</v>
      </c>
      <c r="AK69" s="80">
        <v>27</v>
      </c>
      <c r="AL69" s="80"/>
      <c r="AM69" s="80"/>
      <c r="AN69" s="153">
        <f t="shared" si="78"/>
        <v>36123.75</v>
      </c>
      <c r="AO69" s="153">
        <f t="shared" si="79"/>
        <v>0</v>
      </c>
      <c r="AP69" s="153">
        <f t="shared" si="80"/>
        <v>0</v>
      </c>
      <c r="AQ69" s="153">
        <f t="shared" si="81"/>
        <v>0</v>
      </c>
      <c r="AR69" s="153">
        <f t="shared" si="82"/>
        <v>0</v>
      </c>
      <c r="AS69" s="153">
        <f t="shared" si="83"/>
        <v>0</v>
      </c>
      <c r="AT69" s="153">
        <f t="shared" si="84"/>
        <v>0</v>
      </c>
      <c r="AU69" s="153">
        <f t="shared" si="85"/>
        <v>9447.75</v>
      </c>
      <c r="AV69" s="153">
        <f t="shared" si="86"/>
        <v>13893.75</v>
      </c>
      <c r="AW69" s="153">
        <f t="shared" si="87"/>
        <v>11115</v>
      </c>
      <c r="AX69" s="153">
        <f t="shared" si="88"/>
        <v>1667.25</v>
      </c>
      <c r="AY69" s="153">
        <f t="shared" si="89"/>
        <v>0</v>
      </c>
      <c r="AZ69" s="153">
        <f t="shared" si="90"/>
        <v>0</v>
      </c>
      <c r="BA69" s="153">
        <f t="shared" si="91"/>
        <v>0</v>
      </c>
      <c r="BB69" s="160">
        <v>0</v>
      </c>
      <c r="BC69" s="160">
        <v>0</v>
      </c>
      <c r="BD69" s="160">
        <v>0</v>
      </c>
      <c r="BE69" s="160">
        <v>0</v>
      </c>
      <c r="BF69" s="160">
        <v>0</v>
      </c>
      <c r="BG69" s="160">
        <v>0</v>
      </c>
      <c r="BH69" s="160">
        <v>0</v>
      </c>
      <c r="BI69" s="160">
        <v>0</v>
      </c>
      <c r="BJ69" s="160">
        <v>0</v>
      </c>
      <c r="BK69" s="160">
        <v>0</v>
      </c>
      <c r="BL69" s="160">
        <v>0</v>
      </c>
      <c r="BM69" s="160">
        <v>0</v>
      </c>
      <c r="BN69" s="153">
        <f t="shared" si="92"/>
        <v>36123.75</v>
      </c>
      <c r="BO69" s="68">
        <f t="shared" si="93"/>
        <v>0</v>
      </c>
      <c r="BP69" s="68">
        <f t="shared" si="94"/>
        <v>0</v>
      </c>
      <c r="BQ69" s="68">
        <f t="shared" si="95"/>
        <v>0</v>
      </c>
      <c r="BR69" s="68">
        <f t="shared" si="96"/>
        <v>0</v>
      </c>
      <c r="BS69" s="68">
        <f t="shared" si="97"/>
        <v>0</v>
      </c>
      <c r="BT69" s="68">
        <f t="shared" si="98"/>
        <v>0</v>
      </c>
      <c r="BU69" s="68">
        <f t="shared" si="99"/>
        <v>9447.75</v>
      </c>
      <c r="BV69" s="68">
        <f t="shared" si="100"/>
        <v>13893.75</v>
      </c>
      <c r="BW69" s="68">
        <f t="shared" si="101"/>
        <v>11115</v>
      </c>
      <c r="BX69" s="68">
        <f t="shared" si="102"/>
        <v>1667.25</v>
      </c>
      <c r="BY69" s="68">
        <f t="shared" si="103"/>
        <v>0</v>
      </c>
      <c r="BZ69" s="68">
        <f t="shared" si="104"/>
        <v>0</v>
      </c>
    </row>
    <row r="70" spans="1:78" s="81" customFormat="1" ht="13.5">
      <c r="A70" s="64" t="str">
        <f>IF(ISNUMBER(INDEX('IBM POs AP07'!$A:$A, MATCH(D70,'IBM POs AP07'!$A:$A,0),1)),"Yes","No")</f>
        <v>No</v>
      </c>
      <c r="B70" s="157" t="s">
        <v>1013</v>
      </c>
      <c r="C70" s="157" t="s">
        <v>905</v>
      </c>
      <c r="D70" s="157">
        <v>9501304116</v>
      </c>
      <c r="E70" s="157" t="s">
        <v>2097</v>
      </c>
      <c r="F70" s="157" t="s">
        <v>911</v>
      </c>
      <c r="G70" s="158">
        <v>46204</v>
      </c>
      <c r="H70" s="158">
        <v>46295</v>
      </c>
      <c r="I70" s="157" t="s">
        <v>2099</v>
      </c>
      <c r="J70" s="157" t="s">
        <v>912</v>
      </c>
      <c r="K70" s="159">
        <v>61.75</v>
      </c>
      <c r="L70" s="116"/>
      <c r="M70" s="80"/>
      <c r="N70" s="80">
        <f t="shared" si="105"/>
        <v>153</v>
      </c>
      <c r="O70" s="67">
        <f t="shared" si="71"/>
        <v>9447.75</v>
      </c>
      <c r="P70" s="68">
        <f t="shared" si="72"/>
        <v>0</v>
      </c>
      <c r="Q70" s="67">
        <f t="shared" si="73"/>
        <v>9447.75</v>
      </c>
      <c r="R70" s="66"/>
      <c r="S70" s="67">
        <f t="shared" si="74"/>
        <v>0</v>
      </c>
      <c r="T70" s="68">
        <v>0</v>
      </c>
      <c r="U70" s="67">
        <f t="shared" si="75"/>
        <v>0</v>
      </c>
      <c r="V70" s="73">
        <f t="shared" si="76"/>
        <v>9447.75</v>
      </c>
      <c r="W70" s="74" t="str">
        <f t="shared" si="106"/>
        <v/>
      </c>
      <c r="X70" s="74">
        <v>1</v>
      </c>
      <c r="Y70" s="74">
        <v>0</v>
      </c>
      <c r="Z70" s="63"/>
      <c r="AA70" s="80">
        <f t="shared" si="77"/>
        <v>585</v>
      </c>
      <c r="AB70" s="80"/>
      <c r="AC70" s="80"/>
      <c r="AD70" s="80"/>
      <c r="AE70" s="80"/>
      <c r="AF70" s="80"/>
      <c r="AG70" s="80"/>
      <c r="AH70" s="80">
        <v>153</v>
      </c>
      <c r="AI70" s="80">
        <v>225</v>
      </c>
      <c r="AJ70" s="80">
        <v>180</v>
      </c>
      <c r="AK70" s="80">
        <v>27</v>
      </c>
      <c r="AL70" s="80"/>
      <c r="AM70" s="80"/>
      <c r="AN70" s="153">
        <f t="shared" si="78"/>
        <v>36123.75</v>
      </c>
      <c r="AO70" s="153">
        <f t="shared" si="79"/>
        <v>0</v>
      </c>
      <c r="AP70" s="153">
        <f t="shared" si="80"/>
        <v>0</v>
      </c>
      <c r="AQ70" s="153">
        <f t="shared" si="81"/>
        <v>0</v>
      </c>
      <c r="AR70" s="153">
        <f t="shared" si="82"/>
        <v>0</v>
      </c>
      <c r="AS70" s="153">
        <f t="shared" si="83"/>
        <v>0</v>
      </c>
      <c r="AT70" s="153">
        <f t="shared" si="84"/>
        <v>0</v>
      </c>
      <c r="AU70" s="153">
        <f t="shared" si="85"/>
        <v>9447.75</v>
      </c>
      <c r="AV70" s="153">
        <f t="shared" si="86"/>
        <v>13893.75</v>
      </c>
      <c r="AW70" s="153">
        <f t="shared" si="87"/>
        <v>11115</v>
      </c>
      <c r="AX70" s="153">
        <f t="shared" si="88"/>
        <v>1667.25</v>
      </c>
      <c r="AY70" s="153">
        <f t="shared" si="89"/>
        <v>0</v>
      </c>
      <c r="AZ70" s="153">
        <f t="shared" si="90"/>
        <v>0</v>
      </c>
      <c r="BA70" s="153">
        <f t="shared" si="91"/>
        <v>0</v>
      </c>
      <c r="BB70" s="160">
        <v>0</v>
      </c>
      <c r="BC70" s="160">
        <v>0</v>
      </c>
      <c r="BD70" s="160">
        <v>0</v>
      </c>
      <c r="BE70" s="160">
        <v>0</v>
      </c>
      <c r="BF70" s="160">
        <v>0</v>
      </c>
      <c r="BG70" s="160">
        <v>0</v>
      </c>
      <c r="BH70" s="160">
        <v>0</v>
      </c>
      <c r="BI70" s="160">
        <v>0</v>
      </c>
      <c r="BJ70" s="160">
        <v>0</v>
      </c>
      <c r="BK70" s="160">
        <v>0</v>
      </c>
      <c r="BL70" s="160">
        <v>0</v>
      </c>
      <c r="BM70" s="160">
        <v>0</v>
      </c>
      <c r="BN70" s="153">
        <f t="shared" si="92"/>
        <v>36123.75</v>
      </c>
      <c r="BO70" s="68">
        <f t="shared" si="93"/>
        <v>0</v>
      </c>
      <c r="BP70" s="68">
        <f t="shared" si="94"/>
        <v>0</v>
      </c>
      <c r="BQ70" s="68">
        <f t="shared" si="95"/>
        <v>0</v>
      </c>
      <c r="BR70" s="68">
        <f t="shared" si="96"/>
        <v>0</v>
      </c>
      <c r="BS70" s="68">
        <f t="shared" si="97"/>
        <v>0</v>
      </c>
      <c r="BT70" s="68">
        <f t="shared" si="98"/>
        <v>0</v>
      </c>
      <c r="BU70" s="68">
        <f t="shared" si="99"/>
        <v>9447.75</v>
      </c>
      <c r="BV70" s="68">
        <f t="shared" si="100"/>
        <v>13893.75</v>
      </c>
      <c r="BW70" s="68">
        <f t="shared" si="101"/>
        <v>11115</v>
      </c>
      <c r="BX70" s="68">
        <f t="shared" si="102"/>
        <v>1667.25</v>
      </c>
      <c r="BY70" s="68">
        <f t="shared" si="103"/>
        <v>0</v>
      </c>
      <c r="BZ70" s="68">
        <f t="shared" si="104"/>
        <v>0</v>
      </c>
    </row>
    <row r="71" spans="1:78" s="81" customFormat="1" ht="13.5">
      <c r="A71" s="64" t="str">
        <f>IF(ISNUMBER(INDEX('IBM POs AP07'!$A:$A, MATCH(D71,'IBM POs AP07'!$A:$A,0),1)),"Yes","No")</f>
        <v>No</v>
      </c>
      <c r="B71" s="157" t="s">
        <v>1013</v>
      </c>
      <c r="C71" s="157" t="s">
        <v>905</v>
      </c>
      <c r="D71" s="157">
        <v>9501304116</v>
      </c>
      <c r="E71" s="157" t="s">
        <v>2097</v>
      </c>
      <c r="F71" s="157" t="s">
        <v>911</v>
      </c>
      <c r="G71" s="158">
        <v>46204</v>
      </c>
      <c r="H71" s="158">
        <v>46295</v>
      </c>
      <c r="I71" s="157" t="s">
        <v>2100</v>
      </c>
      <c r="J71" s="157" t="s">
        <v>45</v>
      </c>
      <c r="K71" s="159">
        <v>47.5</v>
      </c>
      <c r="L71" s="116"/>
      <c r="M71" s="80"/>
      <c r="N71" s="80">
        <f t="shared" si="105"/>
        <v>0</v>
      </c>
      <c r="O71" s="67">
        <f t="shared" ref="O71:O133" si="107">N71*K71</f>
        <v>0</v>
      </c>
      <c r="P71" s="68">
        <f t="shared" ref="P71:P133" si="108">BF71</f>
        <v>0</v>
      </c>
      <c r="Q71" s="67">
        <f t="shared" ref="Q71:Q133" si="109">O71+P71</f>
        <v>0</v>
      </c>
      <c r="R71" s="66"/>
      <c r="S71" s="67">
        <f t="shared" ref="S71:S133" si="110">R71*K71</f>
        <v>0</v>
      </c>
      <c r="T71" s="68">
        <v>0</v>
      </c>
      <c r="U71" s="67">
        <f t="shared" ref="U71:U133" si="111">S71+T71</f>
        <v>0</v>
      </c>
      <c r="V71" s="73">
        <f t="shared" ref="V71:V133" si="112">Q71-U71</f>
        <v>0</v>
      </c>
      <c r="W71" s="74" t="str">
        <f t="shared" si="106"/>
        <v/>
      </c>
      <c r="X71" s="74">
        <v>1</v>
      </c>
      <c r="Y71" s="74">
        <v>0</v>
      </c>
      <c r="Z71" s="63"/>
      <c r="AA71" s="80">
        <f t="shared" ref="AA71:AA133" si="113">SUM(AB71:AM71)</f>
        <v>198</v>
      </c>
      <c r="AB71" s="80"/>
      <c r="AC71" s="80"/>
      <c r="AD71" s="80"/>
      <c r="AE71" s="80"/>
      <c r="AF71" s="80"/>
      <c r="AG71" s="80"/>
      <c r="AH71" s="80">
        <v>0</v>
      </c>
      <c r="AI71" s="80">
        <v>0</v>
      </c>
      <c r="AJ71" s="80">
        <v>171</v>
      </c>
      <c r="AK71" s="80">
        <v>27</v>
      </c>
      <c r="AL71" s="80"/>
      <c r="AM71" s="80"/>
      <c r="AN71" s="153">
        <f t="shared" si="78"/>
        <v>9405</v>
      </c>
      <c r="AO71" s="153">
        <f t="shared" si="79"/>
        <v>0</v>
      </c>
      <c r="AP71" s="153">
        <f t="shared" si="80"/>
        <v>0</v>
      </c>
      <c r="AQ71" s="153">
        <f t="shared" si="81"/>
        <v>0</v>
      </c>
      <c r="AR71" s="153">
        <f t="shared" si="82"/>
        <v>0</v>
      </c>
      <c r="AS71" s="153">
        <f t="shared" si="83"/>
        <v>0</v>
      </c>
      <c r="AT71" s="153">
        <f t="shared" si="84"/>
        <v>0</v>
      </c>
      <c r="AU71" s="153">
        <f t="shared" si="85"/>
        <v>0</v>
      </c>
      <c r="AV71" s="153">
        <f t="shared" si="86"/>
        <v>0</v>
      </c>
      <c r="AW71" s="153">
        <f t="shared" si="87"/>
        <v>8122.5</v>
      </c>
      <c r="AX71" s="153">
        <f t="shared" si="88"/>
        <v>1282.5</v>
      </c>
      <c r="AY71" s="153">
        <f t="shared" si="89"/>
        <v>0</v>
      </c>
      <c r="AZ71" s="153">
        <f t="shared" si="90"/>
        <v>0</v>
      </c>
      <c r="BA71" s="153">
        <f t="shared" si="91"/>
        <v>0</v>
      </c>
      <c r="BB71" s="160">
        <v>0</v>
      </c>
      <c r="BC71" s="160">
        <v>0</v>
      </c>
      <c r="BD71" s="160">
        <v>0</v>
      </c>
      <c r="BE71" s="160">
        <v>0</v>
      </c>
      <c r="BF71" s="160">
        <v>0</v>
      </c>
      <c r="BG71" s="160">
        <v>0</v>
      </c>
      <c r="BH71" s="160">
        <v>0</v>
      </c>
      <c r="BI71" s="160">
        <v>0</v>
      </c>
      <c r="BJ71" s="160">
        <v>0</v>
      </c>
      <c r="BK71" s="160">
        <v>0</v>
      </c>
      <c r="BL71" s="160">
        <v>0</v>
      </c>
      <c r="BM71" s="160">
        <v>0</v>
      </c>
      <c r="BN71" s="153">
        <f t="shared" si="92"/>
        <v>9405</v>
      </c>
      <c r="BO71" s="68">
        <f t="shared" si="93"/>
        <v>0</v>
      </c>
      <c r="BP71" s="68">
        <f t="shared" si="94"/>
        <v>0</v>
      </c>
      <c r="BQ71" s="68">
        <f t="shared" si="95"/>
        <v>0</v>
      </c>
      <c r="BR71" s="68">
        <f t="shared" si="96"/>
        <v>0</v>
      </c>
      <c r="BS71" s="68">
        <f t="shared" si="97"/>
        <v>0</v>
      </c>
      <c r="BT71" s="68">
        <f t="shared" si="98"/>
        <v>0</v>
      </c>
      <c r="BU71" s="68">
        <f t="shared" si="99"/>
        <v>0</v>
      </c>
      <c r="BV71" s="68">
        <f t="shared" si="100"/>
        <v>0</v>
      </c>
      <c r="BW71" s="68">
        <f t="shared" si="101"/>
        <v>8122.5</v>
      </c>
      <c r="BX71" s="68">
        <f t="shared" si="102"/>
        <v>1282.5</v>
      </c>
      <c r="BY71" s="68">
        <f t="shared" si="103"/>
        <v>0</v>
      </c>
      <c r="BZ71" s="68">
        <f t="shared" si="104"/>
        <v>0</v>
      </c>
    </row>
    <row r="72" spans="1:78" s="81" customFormat="1" ht="13.5">
      <c r="A72" s="64" t="str">
        <f>IF(ISNUMBER(INDEX('IBM POs AP07'!$A:$A, MATCH(D72,'IBM POs AP07'!$A:$A,0),1)),"Yes","No")</f>
        <v>No</v>
      </c>
      <c r="B72" s="157" t="s">
        <v>1013</v>
      </c>
      <c r="C72" s="157" t="s">
        <v>905</v>
      </c>
      <c r="D72" s="157">
        <v>9501304116</v>
      </c>
      <c r="E72" s="157" t="s">
        <v>2097</v>
      </c>
      <c r="F72" s="157" t="s">
        <v>911</v>
      </c>
      <c r="G72" s="158">
        <v>46204</v>
      </c>
      <c r="H72" s="158">
        <v>46295</v>
      </c>
      <c r="I72" s="157" t="s">
        <v>2089</v>
      </c>
      <c r="J72" s="157" t="s">
        <v>70</v>
      </c>
      <c r="K72" s="159">
        <v>47.5</v>
      </c>
      <c r="L72" s="116"/>
      <c r="M72" s="80"/>
      <c r="N72" s="80">
        <f t="shared" si="105"/>
        <v>153</v>
      </c>
      <c r="O72" s="67">
        <f t="shared" si="107"/>
        <v>7267.5</v>
      </c>
      <c r="P72" s="68">
        <f t="shared" si="108"/>
        <v>0</v>
      </c>
      <c r="Q72" s="67">
        <f t="shared" si="109"/>
        <v>7267.5</v>
      </c>
      <c r="R72" s="66"/>
      <c r="S72" s="67">
        <f t="shared" si="110"/>
        <v>0</v>
      </c>
      <c r="T72" s="68">
        <v>0</v>
      </c>
      <c r="U72" s="67">
        <f t="shared" si="111"/>
        <v>0</v>
      </c>
      <c r="V72" s="73">
        <f t="shared" si="112"/>
        <v>7267.5</v>
      </c>
      <c r="W72" s="74" t="str">
        <f t="shared" si="106"/>
        <v/>
      </c>
      <c r="X72" s="74">
        <v>1</v>
      </c>
      <c r="Y72" s="74">
        <v>0</v>
      </c>
      <c r="Z72" s="63"/>
      <c r="AA72" s="80">
        <f t="shared" si="113"/>
        <v>585</v>
      </c>
      <c r="AB72" s="80"/>
      <c r="AC72" s="80"/>
      <c r="AD72" s="80"/>
      <c r="AE72" s="80"/>
      <c r="AF72" s="80"/>
      <c r="AG72" s="80"/>
      <c r="AH72" s="80">
        <v>153</v>
      </c>
      <c r="AI72" s="80">
        <v>225</v>
      </c>
      <c r="AJ72" s="80">
        <v>180</v>
      </c>
      <c r="AK72" s="80">
        <v>27</v>
      </c>
      <c r="AL72" s="80"/>
      <c r="AM72" s="80"/>
      <c r="AN72" s="153">
        <f t="shared" si="78"/>
        <v>27787.5</v>
      </c>
      <c r="AO72" s="153">
        <f t="shared" si="79"/>
        <v>0</v>
      </c>
      <c r="AP72" s="153">
        <f t="shared" si="80"/>
        <v>0</v>
      </c>
      <c r="AQ72" s="153">
        <f t="shared" si="81"/>
        <v>0</v>
      </c>
      <c r="AR72" s="153">
        <f t="shared" si="82"/>
        <v>0</v>
      </c>
      <c r="AS72" s="153">
        <f t="shared" si="83"/>
        <v>0</v>
      </c>
      <c r="AT72" s="153">
        <f t="shared" si="84"/>
        <v>0</v>
      </c>
      <c r="AU72" s="153">
        <f t="shared" si="85"/>
        <v>7267.5</v>
      </c>
      <c r="AV72" s="153">
        <f t="shared" si="86"/>
        <v>10687.5</v>
      </c>
      <c r="AW72" s="153">
        <f t="shared" si="87"/>
        <v>8550</v>
      </c>
      <c r="AX72" s="153">
        <f t="shared" si="88"/>
        <v>1282.5</v>
      </c>
      <c r="AY72" s="153">
        <f t="shared" si="89"/>
        <v>0</v>
      </c>
      <c r="AZ72" s="153">
        <f t="shared" si="90"/>
        <v>0</v>
      </c>
      <c r="BA72" s="153">
        <f t="shared" si="91"/>
        <v>0</v>
      </c>
      <c r="BB72" s="160">
        <v>0</v>
      </c>
      <c r="BC72" s="160">
        <v>0</v>
      </c>
      <c r="BD72" s="160">
        <v>0</v>
      </c>
      <c r="BE72" s="160">
        <v>0</v>
      </c>
      <c r="BF72" s="160">
        <v>0</v>
      </c>
      <c r="BG72" s="160">
        <v>0</v>
      </c>
      <c r="BH72" s="160">
        <v>0</v>
      </c>
      <c r="BI72" s="160">
        <v>0</v>
      </c>
      <c r="BJ72" s="160">
        <v>0</v>
      </c>
      <c r="BK72" s="160">
        <v>0</v>
      </c>
      <c r="BL72" s="160">
        <v>0</v>
      </c>
      <c r="BM72" s="160">
        <v>0</v>
      </c>
      <c r="BN72" s="153">
        <f t="shared" si="92"/>
        <v>27787.5</v>
      </c>
      <c r="BO72" s="68">
        <f t="shared" si="93"/>
        <v>0</v>
      </c>
      <c r="BP72" s="68">
        <f t="shared" si="94"/>
        <v>0</v>
      </c>
      <c r="BQ72" s="68">
        <f t="shared" si="95"/>
        <v>0</v>
      </c>
      <c r="BR72" s="68">
        <f t="shared" si="96"/>
        <v>0</v>
      </c>
      <c r="BS72" s="68">
        <f t="shared" si="97"/>
        <v>0</v>
      </c>
      <c r="BT72" s="68">
        <f t="shared" si="98"/>
        <v>0</v>
      </c>
      <c r="BU72" s="68">
        <f t="shared" si="99"/>
        <v>7267.5</v>
      </c>
      <c r="BV72" s="68">
        <f t="shared" si="100"/>
        <v>10687.5</v>
      </c>
      <c r="BW72" s="68">
        <f t="shared" si="101"/>
        <v>8550</v>
      </c>
      <c r="BX72" s="68">
        <f t="shared" si="102"/>
        <v>1282.5</v>
      </c>
      <c r="BY72" s="68">
        <f t="shared" si="103"/>
        <v>0</v>
      </c>
      <c r="BZ72" s="68">
        <f t="shared" si="104"/>
        <v>0</v>
      </c>
    </row>
    <row r="73" spans="1:78" s="81" customFormat="1" ht="13.5">
      <c r="A73" s="64" t="str">
        <f>IF(ISNUMBER(INDEX('IBM POs AP07'!$A:$A, MATCH(D73,'IBM POs AP07'!$A:$A,0),1)),"Yes","No")</f>
        <v>No</v>
      </c>
      <c r="B73" s="157" t="s">
        <v>1013</v>
      </c>
      <c r="C73" s="157" t="s">
        <v>905</v>
      </c>
      <c r="D73" s="157">
        <v>9501304116</v>
      </c>
      <c r="E73" s="157" t="s">
        <v>2097</v>
      </c>
      <c r="F73" s="157" t="s">
        <v>911</v>
      </c>
      <c r="G73" s="158">
        <v>46204</v>
      </c>
      <c r="H73" s="158">
        <v>46295</v>
      </c>
      <c r="I73" s="157" t="s">
        <v>2096</v>
      </c>
      <c r="J73" s="157" t="s">
        <v>908</v>
      </c>
      <c r="K73" s="159">
        <v>31.5</v>
      </c>
      <c r="L73" s="116"/>
      <c r="M73" s="80"/>
      <c r="N73" s="80">
        <f t="shared" si="105"/>
        <v>153</v>
      </c>
      <c r="O73" s="67">
        <f t="shared" si="107"/>
        <v>4819.5</v>
      </c>
      <c r="P73" s="68">
        <f t="shared" si="108"/>
        <v>0</v>
      </c>
      <c r="Q73" s="67">
        <f t="shared" si="109"/>
        <v>4819.5</v>
      </c>
      <c r="R73" s="66"/>
      <c r="S73" s="67">
        <f t="shared" si="110"/>
        <v>0</v>
      </c>
      <c r="T73" s="68">
        <v>0</v>
      </c>
      <c r="U73" s="67">
        <f t="shared" si="111"/>
        <v>0</v>
      </c>
      <c r="V73" s="73">
        <f t="shared" si="112"/>
        <v>4819.5</v>
      </c>
      <c r="W73" s="74" t="str">
        <f t="shared" si="106"/>
        <v/>
      </c>
      <c r="X73" s="74">
        <v>1</v>
      </c>
      <c r="Y73" s="74">
        <v>0</v>
      </c>
      <c r="Z73" s="63"/>
      <c r="AA73" s="80">
        <f t="shared" si="113"/>
        <v>585</v>
      </c>
      <c r="AB73" s="80"/>
      <c r="AC73" s="80"/>
      <c r="AD73" s="80"/>
      <c r="AE73" s="80"/>
      <c r="AF73" s="80"/>
      <c r="AG73" s="80"/>
      <c r="AH73" s="80">
        <v>153</v>
      </c>
      <c r="AI73" s="80">
        <v>225</v>
      </c>
      <c r="AJ73" s="80">
        <v>180</v>
      </c>
      <c r="AK73" s="80">
        <v>27</v>
      </c>
      <c r="AL73" s="80"/>
      <c r="AM73" s="80"/>
      <c r="AN73" s="153">
        <f t="shared" si="78"/>
        <v>18427.5</v>
      </c>
      <c r="AO73" s="153">
        <f t="shared" si="79"/>
        <v>0</v>
      </c>
      <c r="AP73" s="153">
        <f t="shared" si="80"/>
        <v>0</v>
      </c>
      <c r="AQ73" s="153">
        <f t="shared" si="81"/>
        <v>0</v>
      </c>
      <c r="AR73" s="153">
        <f t="shared" si="82"/>
        <v>0</v>
      </c>
      <c r="AS73" s="153">
        <f t="shared" si="83"/>
        <v>0</v>
      </c>
      <c r="AT73" s="153">
        <f t="shared" si="84"/>
        <v>0</v>
      </c>
      <c r="AU73" s="153">
        <f t="shared" si="85"/>
        <v>4819.5</v>
      </c>
      <c r="AV73" s="153">
        <f t="shared" si="86"/>
        <v>7087.5</v>
      </c>
      <c r="AW73" s="153">
        <f t="shared" si="87"/>
        <v>5670</v>
      </c>
      <c r="AX73" s="153">
        <f t="shared" si="88"/>
        <v>850.5</v>
      </c>
      <c r="AY73" s="153">
        <f t="shared" si="89"/>
        <v>0</v>
      </c>
      <c r="AZ73" s="153">
        <f t="shared" si="90"/>
        <v>0</v>
      </c>
      <c r="BA73" s="153">
        <f t="shared" si="91"/>
        <v>0</v>
      </c>
      <c r="BB73" s="160">
        <v>0</v>
      </c>
      <c r="BC73" s="160">
        <v>0</v>
      </c>
      <c r="BD73" s="160">
        <v>0</v>
      </c>
      <c r="BE73" s="160">
        <v>0</v>
      </c>
      <c r="BF73" s="160">
        <v>0</v>
      </c>
      <c r="BG73" s="160">
        <v>0</v>
      </c>
      <c r="BH73" s="160">
        <v>0</v>
      </c>
      <c r="BI73" s="160">
        <v>0</v>
      </c>
      <c r="BJ73" s="160">
        <v>0</v>
      </c>
      <c r="BK73" s="160">
        <v>0</v>
      </c>
      <c r="BL73" s="160">
        <v>0</v>
      </c>
      <c r="BM73" s="160">
        <v>0</v>
      </c>
      <c r="BN73" s="153">
        <f t="shared" si="92"/>
        <v>18427.5</v>
      </c>
      <c r="BO73" s="68">
        <f t="shared" si="93"/>
        <v>0</v>
      </c>
      <c r="BP73" s="68">
        <f t="shared" si="94"/>
        <v>0</v>
      </c>
      <c r="BQ73" s="68">
        <f t="shared" si="95"/>
        <v>0</v>
      </c>
      <c r="BR73" s="68">
        <f t="shared" si="96"/>
        <v>0</v>
      </c>
      <c r="BS73" s="68">
        <f t="shared" si="97"/>
        <v>0</v>
      </c>
      <c r="BT73" s="68">
        <f t="shared" si="98"/>
        <v>0</v>
      </c>
      <c r="BU73" s="68">
        <f t="shared" si="99"/>
        <v>4819.5</v>
      </c>
      <c r="BV73" s="68">
        <f t="shared" si="100"/>
        <v>7087.5</v>
      </c>
      <c r="BW73" s="68">
        <f t="shared" si="101"/>
        <v>5670</v>
      </c>
      <c r="BX73" s="68">
        <f t="shared" si="102"/>
        <v>850.5</v>
      </c>
      <c r="BY73" s="68">
        <f t="shared" si="103"/>
        <v>0</v>
      </c>
      <c r="BZ73" s="68">
        <f t="shared" si="104"/>
        <v>0</v>
      </c>
    </row>
    <row r="74" spans="1:78" s="81" customFormat="1" ht="13.5">
      <c r="A74" s="64" t="str">
        <f>IF(ISNUMBER(INDEX('IBM POs AP07'!$A:$A, MATCH(D74,'IBM POs AP07'!$A:$A,0),1)),"Yes","No")</f>
        <v>No</v>
      </c>
      <c r="B74" s="157" t="s">
        <v>1013</v>
      </c>
      <c r="C74" s="157" t="s">
        <v>905</v>
      </c>
      <c r="D74" s="157">
        <v>9501304116</v>
      </c>
      <c r="E74" s="157" t="s">
        <v>2097</v>
      </c>
      <c r="F74" s="157" t="s">
        <v>911</v>
      </c>
      <c r="G74" s="158">
        <v>46204</v>
      </c>
      <c r="H74" s="158">
        <v>46295</v>
      </c>
      <c r="I74" s="157" t="s">
        <v>2091</v>
      </c>
      <c r="J74" s="157" t="s">
        <v>910</v>
      </c>
      <c r="K74" s="159">
        <v>31.5</v>
      </c>
      <c r="L74" s="116"/>
      <c r="M74" s="80"/>
      <c r="N74" s="80">
        <f t="shared" si="105"/>
        <v>153</v>
      </c>
      <c r="O74" s="67">
        <f t="shared" si="107"/>
        <v>4819.5</v>
      </c>
      <c r="P74" s="68">
        <f t="shared" si="108"/>
        <v>0</v>
      </c>
      <c r="Q74" s="67">
        <f t="shared" si="109"/>
        <v>4819.5</v>
      </c>
      <c r="R74" s="66"/>
      <c r="S74" s="67">
        <f t="shared" si="110"/>
        <v>0</v>
      </c>
      <c r="T74" s="68">
        <v>0</v>
      </c>
      <c r="U74" s="67">
        <f t="shared" si="111"/>
        <v>0</v>
      </c>
      <c r="V74" s="73">
        <f t="shared" si="112"/>
        <v>4819.5</v>
      </c>
      <c r="W74" s="74" t="str">
        <f t="shared" si="106"/>
        <v/>
      </c>
      <c r="X74" s="74">
        <v>1</v>
      </c>
      <c r="Y74" s="74">
        <v>0</v>
      </c>
      <c r="Z74" s="63"/>
      <c r="AA74" s="80">
        <f t="shared" si="113"/>
        <v>585</v>
      </c>
      <c r="AB74" s="80"/>
      <c r="AC74" s="80"/>
      <c r="AD74" s="80"/>
      <c r="AE74" s="80"/>
      <c r="AF74" s="80"/>
      <c r="AG74" s="80"/>
      <c r="AH74" s="80">
        <v>153</v>
      </c>
      <c r="AI74" s="80">
        <v>225</v>
      </c>
      <c r="AJ74" s="80">
        <v>180</v>
      </c>
      <c r="AK74" s="80">
        <v>27</v>
      </c>
      <c r="AL74" s="80"/>
      <c r="AM74" s="80"/>
      <c r="AN74" s="153">
        <f t="shared" si="78"/>
        <v>18427.5</v>
      </c>
      <c r="AO74" s="153">
        <f t="shared" si="79"/>
        <v>0</v>
      </c>
      <c r="AP74" s="153">
        <f t="shared" si="80"/>
        <v>0</v>
      </c>
      <c r="AQ74" s="153">
        <f t="shared" si="81"/>
        <v>0</v>
      </c>
      <c r="AR74" s="153">
        <f t="shared" si="82"/>
        <v>0</v>
      </c>
      <c r="AS74" s="153">
        <f t="shared" si="83"/>
        <v>0</v>
      </c>
      <c r="AT74" s="153">
        <f t="shared" si="84"/>
        <v>0</v>
      </c>
      <c r="AU74" s="153">
        <f t="shared" si="85"/>
        <v>4819.5</v>
      </c>
      <c r="AV74" s="153">
        <f t="shared" si="86"/>
        <v>7087.5</v>
      </c>
      <c r="AW74" s="153">
        <f t="shared" si="87"/>
        <v>5670</v>
      </c>
      <c r="AX74" s="153">
        <f t="shared" si="88"/>
        <v>850.5</v>
      </c>
      <c r="AY74" s="153">
        <f t="shared" si="89"/>
        <v>0</v>
      </c>
      <c r="AZ74" s="153">
        <f t="shared" si="90"/>
        <v>0</v>
      </c>
      <c r="BA74" s="153">
        <f t="shared" si="91"/>
        <v>0</v>
      </c>
      <c r="BB74" s="160">
        <v>0</v>
      </c>
      <c r="BC74" s="160">
        <v>0</v>
      </c>
      <c r="BD74" s="160">
        <v>0</v>
      </c>
      <c r="BE74" s="160">
        <v>0</v>
      </c>
      <c r="BF74" s="160">
        <v>0</v>
      </c>
      <c r="BG74" s="160">
        <v>0</v>
      </c>
      <c r="BH74" s="160">
        <v>0</v>
      </c>
      <c r="BI74" s="160">
        <v>0</v>
      </c>
      <c r="BJ74" s="160">
        <v>0</v>
      </c>
      <c r="BK74" s="160">
        <v>0</v>
      </c>
      <c r="BL74" s="160">
        <v>0</v>
      </c>
      <c r="BM74" s="160">
        <v>0</v>
      </c>
      <c r="BN74" s="153">
        <f t="shared" si="92"/>
        <v>18427.5</v>
      </c>
      <c r="BO74" s="68">
        <f t="shared" si="93"/>
        <v>0</v>
      </c>
      <c r="BP74" s="68">
        <f t="shared" si="94"/>
        <v>0</v>
      </c>
      <c r="BQ74" s="68">
        <f t="shared" si="95"/>
        <v>0</v>
      </c>
      <c r="BR74" s="68">
        <f t="shared" si="96"/>
        <v>0</v>
      </c>
      <c r="BS74" s="68">
        <f t="shared" si="97"/>
        <v>0</v>
      </c>
      <c r="BT74" s="68">
        <f t="shared" si="98"/>
        <v>0</v>
      </c>
      <c r="BU74" s="68">
        <f t="shared" si="99"/>
        <v>4819.5</v>
      </c>
      <c r="BV74" s="68">
        <f t="shared" si="100"/>
        <v>7087.5</v>
      </c>
      <c r="BW74" s="68">
        <f t="shared" si="101"/>
        <v>5670</v>
      </c>
      <c r="BX74" s="68">
        <f t="shared" si="102"/>
        <v>850.5</v>
      </c>
      <c r="BY74" s="68">
        <f t="shared" si="103"/>
        <v>0</v>
      </c>
      <c r="BZ74" s="68">
        <f t="shared" si="104"/>
        <v>0</v>
      </c>
    </row>
    <row r="75" spans="1:78" s="81" customFormat="1" ht="13.5">
      <c r="A75" s="64" t="str">
        <f>IF(ISNUMBER(INDEX('IBM POs AP07'!$A:$A, MATCH(D75,'IBM POs AP07'!$A:$A,0),1)),"Yes","No")</f>
        <v>No</v>
      </c>
      <c r="B75" s="157" t="s">
        <v>1013</v>
      </c>
      <c r="C75" s="157" t="s">
        <v>624</v>
      </c>
      <c r="D75" s="157">
        <v>9501258229</v>
      </c>
      <c r="E75" s="157" t="s">
        <v>2101</v>
      </c>
      <c r="F75" s="157" t="s">
        <v>635</v>
      </c>
      <c r="G75" s="158">
        <v>46143</v>
      </c>
      <c r="H75" s="158">
        <v>47208</v>
      </c>
      <c r="I75" s="157" t="s">
        <v>2102</v>
      </c>
      <c r="J75" s="157" t="s">
        <v>632</v>
      </c>
      <c r="K75" s="159">
        <v>45</v>
      </c>
      <c r="L75" s="116"/>
      <c r="M75" s="80"/>
      <c r="N75" s="80">
        <f t="shared" si="105"/>
        <v>171</v>
      </c>
      <c r="O75" s="67">
        <f t="shared" si="107"/>
        <v>7695</v>
      </c>
      <c r="P75" s="68">
        <f t="shared" si="108"/>
        <v>0</v>
      </c>
      <c r="Q75" s="67">
        <f t="shared" si="109"/>
        <v>7695</v>
      </c>
      <c r="R75" s="66"/>
      <c r="S75" s="67">
        <f t="shared" si="110"/>
        <v>0</v>
      </c>
      <c r="T75" s="68">
        <v>0</v>
      </c>
      <c r="U75" s="67">
        <f t="shared" si="111"/>
        <v>0</v>
      </c>
      <c r="V75" s="73">
        <f t="shared" si="112"/>
        <v>7695</v>
      </c>
      <c r="W75" s="74" t="str">
        <f t="shared" si="106"/>
        <v/>
      </c>
      <c r="X75" s="74">
        <v>1</v>
      </c>
      <c r="Y75" s="74">
        <v>0</v>
      </c>
      <c r="Z75" s="63"/>
      <c r="AA75" s="80">
        <f t="shared" si="113"/>
        <v>1494</v>
      </c>
      <c r="AB75" s="80"/>
      <c r="AC75" s="80"/>
      <c r="AD75" s="80"/>
      <c r="AE75" s="80"/>
      <c r="AF75" s="80">
        <v>135</v>
      </c>
      <c r="AG75" s="80">
        <v>198</v>
      </c>
      <c r="AH75" s="80">
        <v>171</v>
      </c>
      <c r="AI75" s="80">
        <v>180</v>
      </c>
      <c r="AJ75" s="80">
        <v>225</v>
      </c>
      <c r="AK75" s="80">
        <v>180</v>
      </c>
      <c r="AL75" s="80">
        <v>225</v>
      </c>
      <c r="AM75" s="80">
        <v>180</v>
      </c>
      <c r="AN75" s="153">
        <f t="shared" si="78"/>
        <v>67230</v>
      </c>
      <c r="AO75" s="153">
        <f t="shared" si="79"/>
        <v>0</v>
      </c>
      <c r="AP75" s="153">
        <f t="shared" si="80"/>
        <v>0</v>
      </c>
      <c r="AQ75" s="153">
        <f t="shared" si="81"/>
        <v>0</v>
      </c>
      <c r="AR75" s="153">
        <f t="shared" si="82"/>
        <v>0</v>
      </c>
      <c r="AS75" s="153">
        <f t="shared" si="83"/>
        <v>6075</v>
      </c>
      <c r="AT75" s="153">
        <f t="shared" si="84"/>
        <v>8910</v>
      </c>
      <c r="AU75" s="153">
        <f t="shared" si="85"/>
        <v>7695</v>
      </c>
      <c r="AV75" s="153">
        <f t="shared" si="86"/>
        <v>8100</v>
      </c>
      <c r="AW75" s="153">
        <f t="shared" si="87"/>
        <v>10125</v>
      </c>
      <c r="AX75" s="153">
        <f t="shared" si="88"/>
        <v>8100</v>
      </c>
      <c r="AY75" s="153">
        <f t="shared" si="89"/>
        <v>10125</v>
      </c>
      <c r="AZ75" s="153">
        <f t="shared" si="90"/>
        <v>8100</v>
      </c>
      <c r="BA75" s="153">
        <f t="shared" si="91"/>
        <v>0</v>
      </c>
      <c r="BB75" s="160">
        <v>0</v>
      </c>
      <c r="BC75" s="160">
        <v>0</v>
      </c>
      <c r="BD75" s="160">
        <v>0</v>
      </c>
      <c r="BE75" s="160">
        <v>0</v>
      </c>
      <c r="BF75" s="160">
        <v>0</v>
      </c>
      <c r="BG75" s="160">
        <v>0</v>
      </c>
      <c r="BH75" s="160">
        <v>0</v>
      </c>
      <c r="BI75" s="160">
        <v>0</v>
      </c>
      <c r="BJ75" s="160">
        <v>0</v>
      </c>
      <c r="BK75" s="160">
        <v>0</v>
      </c>
      <c r="BL75" s="160">
        <v>0</v>
      </c>
      <c r="BM75" s="160">
        <v>0</v>
      </c>
      <c r="BN75" s="153">
        <f t="shared" si="92"/>
        <v>67230</v>
      </c>
      <c r="BO75" s="68">
        <f t="shared" si="93"/>
        <v>0</v>
      </c>
      <c r="BP75" s="68">
        <f t="shared" si="94"/>
        <v>0</v>
      </c>
      <c r="BQ75" s="68">
        <f t="shared" si="95"/>
        <v>0</v>
      </c>
      <c r="BR75" s="68">
        <f t="shared" si="96"/>
        <v>0</v>
      </c>
      <c r="BS75" s="68">
        <f t="shared" si="97"/>
        <v>6075</v>
      </c>
      <c r="BT75" s="68">
        <f t="shared" si="98"/>
        <v>8910</v>
      </c>
      <c r="BU75" s="68">
        <f t="shared" si="99"/>
        <v>7695</v>
      </c>
      <c r="BV75" s="68">
        <f t="shared" si="100"/>
        <v>8100</v>
      </c>
      <c r="BW75" s="68">
        <f t="shared" si="101"/>
        <v>10125</v>
      </c>
      <c r="BX75" s="68">
        <f t="shared" si="102"/>
        <v>8100</v>
      </c>
      <c r="BY75" s="68">
        <f t="shared" si="103"/>
        <v>10125</v>
      </c>
      <c r="BZ75" s="68">
        <f t="shared" si="104"/>
        <v>8100</v>
      </c>
    </row>
    <row r="76" spans="1:78" s="81" customFormat="1" ht="13.5">
      <c r="A76" s="64" t="str">
        <f>IF(ISNUMBER(INDEX('IBM POs AP07'!$A:$A, MATCH(D76,'IBM POs AP07'!$A:$A,0),1)),"Yes","No")</f>
        <v>No</v>
      </c>
      <c r="B76" s="157" t="s">
        <v>1013</v>
      </c>
      <c r="C76" s="157" t="s">
        <v>624</v>
      </c>
      <c r="D76" s="157">
        <v>9501258229</v>
      </c>
      <c r="E76" s="157" t="s">
        <v>2101</v>
      </c>
      <c r="F76" s="157" t="s">
        <v>635</v>
      </c>
      <c r="G76" s="158">
        <v>46143</v>
      </c>
      <c r="H76" s="158">
        <v>47208</v>
      </c>
      <c r="I76" s="157" t="s">
        <v>2103</v>
      </c>
      <c r="J76" s="157" t="s">
        <v>634</v>
      </c>
      <c r="K76" s="159">
        <v>35</v>
      </c>
      <c r="L76" s="116"/>
      <c r="M76" s="80"/>
      <c r="N76" s="80">
        <f t="shared" si="105"/>
        <v>171</v>
      </c>
      <c r="O76" s="67">
        <f t="shared" si="107"/>
        <v>5985</v>
      </c>
      <c r="P76" s="68">
        <f t="shared" si="108"/>
        <v>0</v>
      </c>
      <c r="Q76" s="67">
        <f t="shared" si="109"/>
        <v>5985</v>
      </c>
      <c r="R76" s="66"/>
      <c r="S76" s="67">
        <f t="shared" si="110"/>
        <v>0</v>
      </c>
      <c r="T76" s="68">
        <v>0</v>
      </c>
      <c r="U76" s="67">
        <f t="shared" si="111"/>
        <v>0</v>
      </c>
      <c r="V76" s="73">
        <f t="shared" si="112"/>
        <v>5985</v>
      </c>
      <c r="W76" s="74" t="str">
        <f t="shared" si="106"/>
        <v/>
      </c>
      <c r="X76" s="74">
        <v>1</v>
      </c>
      <c r="Y76" s="74">
        <v>0</v>
      </c>
      <c r="Z76" s="63"/>
      <c r="AA76" s="80">
        <f t="shared" si="113"/>
        <v>1494</v>
      </c>
      <c r="AB76" s="80"/>
      <c r="AC76" s="80"/>
      <c r="AD76" s="80"/>
      <c r="AE76" s="80"/>
      <c r="AF76" s="80">
        <v>135</v>
      </c>
      <c r="AG76" s="80">
        <v>198</v>
      </c>
      <c r="AH76" s="80">
        <v>171</v>
      </c>
      <c r="AI76" s="80">
        <v>180</v>
      </c>
      <c r="AJ76" s="80">
        <v>225</v>
      </c>
      <c r="AK76" s="80">
        <v>180</v>
      </c>
      <c r="AL76" s="80">
        <v>225</v>
      </c>
      <c r="AM76" s="80">
        <v>180</v>
      </c>
      <c r="AN76" s="153">
        <f t="shared" si="78"/>
        <v>52290</v>
      </c>
      <c r="AO76" s="153">
        <f t="shared" si="79"/>
        <v>0</v>
      </c>
      <c r="AP76" s="153">
        <f t="shared" si="80"/>
        <v>0</v>
      </c>
      <c r="AQ76" s="153">
        <f t="shared" si="81"/>
        <v>0</v>
      </c>
      <c r="AR76" s="153">
        <f t="shared" si="82"/>
        <v>0</v>
      </c>
      <c r="AS76" s="153">
        <f t="shared" si="83"/>
        <v>4725</v>
      </c>
      <c r="AT76" s="153">
        <f t="shared" si="84"/>
        <v>6930</v>
      </c>
      <c r="AU76" s="153">
        <f t="shared" si="85"/>
        <v>5985</v>
      </c>
      <c r="AV76" s="153">
        <f t="shared" si="86"/>
        <v>6300</v>
      </c>
      <c r="AW76" s="153">
        <f t="shared" si="87"/>
        <v>7875</v>
      </c>
      <c r="AX76" s="153">
        <f t="shared" si="88"/>
        <v>6300</v>
      </c>
      <c r="AY76" s="153">
        <f t="shared" si="89"/>
        <v>7875</v>
      </c>
      <c r="AZ76" s="153">
        <f t="shared" si="90"/>
        <v>6300</v>
      </c>
      <c r="BA76" s="153">
        <f t="shared" si="91"/>
        <v>0</v>
      </c>
      <c r="BB76" s="160">
        <v>0</v>
      </c>
      <c r="BC76" s="160">
        <v>0</v>
      </c>
      <c r="BD76" s="160">
        <v>0</v>
      </c>
      <c r="BE76" s="160">
        <v>0</v>
      </c>
      <c r="BF76" s="160">
        <v>0</v>
      </c>
      <c r="BG76" s="160">
        <v>0</v>
      </c>
      <c r="BH76" s="160">
        <v>0</v>
      </c>
      <c r="BI76" s="160">
        <v>0</v>
      </c>
      <c r="BJ76" s="160">
        <v>0</v>
      </c>
      <c r="BK76" s="160">
        <v>0</v>
      </c>
      <c r="BL76" s="160">
        <v>0</v>
      </c>
      <c r="BM76" s="160">
        <v>0</v>
      </c>
      <c r="BN76" s="153">
        <f t="shared" si="92"/>
        <v>52290</v>
      </c>
      <c r="BO76" s="68">
        <f t="shared" si="93"/>
        <v>0</v>
      </c>
      <c r="BP76" s="68">
        <f t="shared" si="94"/>
        <v>0</v>
      </c>
      <c r="BQ76" s="68">
        <f t="shared" si="95"/>
        <v>0</v>
      </c>
      <c r="BR76" s="68">
        <f t="shared" si="96"/>
        <v>0</v>
      </c>
      <c r="BS76" s="68">
        <f t="shared" si="97"/>
        <v>4725</v>
      </c>
      <c r="BT76" s="68">
        <f t="shared" si="98"/>
        <v>6930</v>
      </c>
      <c r="BU76" s="68">
        <f t="shared" si="99"/>
        <v>5985</v>
      </c>
      <c r="BV76" s="68">
        <f t="shared" si="100"/>
        <v>6300</v>
      </c>
      <c r="BW76" s="68">
        <f t="shared" si="101"/>
        <v>7875</v>
      </c>
      <c r="BX76" s="68">
        <f t="shared" si="102"/>
        <v>6300</v>
      </c>
      <c r="BY76" s="68">
        <f t="shared" si="103"/>
        <v>7875</v>
      </c>
      <c r="BZ76" s="68">
        <f t="shared" si="104"/>
        <v>6300</v>
      </c>
    </row>
    <row r="77" spans="1:78" s="81" customFormat="1" ht="13.5">
      <c r="A77" s="64" t="str">
        <f>IF(ISNUMBER(INDEX('IBM POs AP07'!$A:$A, MATCH(D77,'IBM POs AP07'!$A:$A,0),1)),"Yes","No")</f>
        <v>No</v>
      </c>
      <c r="B77" s="157" t="s">
        <v>1013</v>
      </c>
      <c r="C77" s="157" t="s">
        <v>624</v>
      </c>
      <c r="D77" s="157">
        <v>9501258229</v>
      </c>
      <c r="E77" s="157" t="s">
        <v>2101</v>
      </c>
      <c r="F77" s="157" t="s">
        <v>635</v>
      </c>
      <c r="G77" s="158">
        <v>46143</v>
      </c>
      <c r="H77" s="158">
        <v>47208</v>
      </c>
      <c r="I77" s="157" t="s">
        <v>2104</v>
      </c>
      <c r="J77" s="157" t="s">
        <v>636</v>
      </c>
      <c r="K77" s="159">
        <v>25</v>
      </c>
      <c r="L77" s="116"/>
      <c r="M77" s="80"/>
      <c r="N77" s="80">
        <f t="shared" si="105"/>
        <v>171</v>
      </c>
      <c r="O77" s="67">
        <f t="shared" si="107"/>
        <v>4275</v>
      </c>
      <c r="P77" s="68">
        <f t="shared" si="108"/>
        <v>0</v>
      </c>
      <c r="Q77" s="67">
        <f t="shared" si="109"/>
        <v>4275</v>
      </c>
      <c r="R77" s="66"/>
      <c r="S77" s="67">
        <f t="shared" si="110"/>
        <v>0</v>
      </c>
      <c r="T77" s="68">
        <v>0</v>
      </c>
      <c r="U77" s="67">
        <f t="shared" si="111"/>
        <v>0</v>
      </c>
      <c r="V77" s="73">
        <f t="shared" si="112"/>
        <v>4275</v>
      </c>
      <c r="W77" s="74" t="str">
        <f t="shared" si="106"/>
        <v/>
      </c>
      <c r="X77" s="74">
        <v>1</v>
      </c>
      <c r="Y77" s="74">
        <v>0</v>
      </c>
      <c r="Z77" s="63"/>
      <c r="AA77" s="80">
        <f t="shared" si="113"/>
        <v>1431</v>
      </c>
      <c r="AB77" s="80"/>
      <c r="AC77" s="80"/>
      <c r="AD77" s="80"/>
      <c r="AE77" s="80"/>
      <c r="AF77" s="80">
        <v>72</v>
      </c>
      <c r="AG77" s="80">
        <v>198</v>
      </c>
      <c r="AH77" s="80">
        <v>171</v>
      </c>
      <c r="AI77" s="80">
        <v>180</v>
      </c>
      <c r="AJ77" s="80">
        <v>225</v>
      </c>
      <c r="AK77" s="80">
        <v>180</v>
      </c>
      <c r="AL77" s="80">
        <v>225</v>
      </c>
      <c r="AM77" s="80">
        <v>180</v>
      </c>
      <c r="AN77" s="153">
        <f t="shared" si="78"/>
        <v>35775</v>
      </c>
      <c r="AO77" s="153">
        <f t="shared" si="79"/>
        <v>0</v>
      </c>
      <c r="AP77" s="153">
        <f t="shared" si="80"/>
        <v>0</v>
      </c>
      <c r="AQ77" s="153">
        <f t="shared" si="81"/>
        <v>0</v>
      </c>
      <c r="AR77" s="153">
        <f t="shared" si="82"/>
        <v>0</v>
      </c>
      <c r="AS77" s="153">
        <f t="shared" si="83"/>
        <v>1800</v>
      </c>
      <c r="AT77" s="153">
        <f t="shared" si="84"/>
        <v>4950</v>
      </c>
      <c r="AU77" s="153">
        <f t="shared" si="85"/>
        <v>4275</v>
      </c>
      <c r="AV77" s="153">
        <f t="shared" si="86"/>
        <v>4500</v>
      </c>
      <c r="AW77" s="153">
        <f t="shared" si="87"/>
        <v>5625</v>
      </c>
      <c r="AX77" s="153">
        <f t="shared" si="88"/>
        <v>4500</v>
      </c>
      <c r="AY77" s="153">
        <f t="shared" si="89"/>
        <v>5625</v>
      </c>
      <c r="AZ77" s="153">
        <f t="shared" si="90"/>
        <v>4500</v>
      </c>
      <c r="BA77" s="153">
        <f t="shared" si="91"/>
        <v>0</v>
      </c>
      <c r="BB77" s="160">
        <v>0</v>
      </c>
      <c r="BC77" s="160">
        <v>0</v>
      </c>
      <c r="BD77" s="160">
        <v>0</v>
      </c>
      <c r="BE77" s="160">
        <v>0</v>
      </c>
      <c r="BF77" s="160">
        <v>0</v>
      </c>
      <c r="BG77" s="160">
        <v>0</v>
      </c>
      <c r="BH77" s="160">
        <v>0</v>
      </c>
      <c r="BI77" s="160">
        <v>0</v>
      </c>
      <c r="BJ77" s="160">
        <v>0</v>
      </c>
      <c r="BK77" s="160">
        <v>0</v>
      </c>
      <c r="BL77" s="160">
        <v>0</v>
      </c>
      <c r="BM77" s="160">
        <v>0</v>
      </c>
      <c r="BN77" s="153">
        <f t="shared" si="92"/>
        <v>35775</v>
      </c>
      <c r="BO77" s="68">
        <f t="shared" si="93"/>
        <v>0</v>
      </c>
      <c r="BP77" s="68">
        <f t="shared" si="94"/>
        <v>0</v>
      </c>
      <c r="BQ77" s="68">
        <f t="shared" si="95"/>
        <v>0</v>
      </c>
      <c r="BR77" s="68">
        <f t="shared" si="96"/>
        <v>0</v>
      </c>
      <c r="BS77" s="68">
        <f t="shared" si="97"/>
        <v>1800</v>
      </c>
      <c r="BT77" s="68">
        <f t="shared" si="98"/>
        <v>4950</v>
      </c>
      <c r="BU77" s="68">
        <f t="shared" si="99"/>
        <v>4275</v>
      </c>
      <c r="BV77" s="68">
        <f t="shared" si="100"/>
        <v>4500</v>
      </c>
      <c r="BW77" s="68">
        <f t="shared" si="101"/>
        <v>5625</v>
      </c>
      <c r="BX77" s="68">
        <f t="shared" si="102"/>
        <v>4500</v>
      </c>
      <c r="BY77" s="68">
        <f t="shared" si="103"/>
        <v>5625</v>
      </c>
      <c r="BZ77" s="68">
        <f t="shared" si="104"/>
        <v>4500</v>
      </c>
    </row>
    <row r="78" spans="1:78" s="81" customFormat="1" ht="13.5">
      <c r="A78" s="64" t="str">
        <f>IF(ISNUMBER(INDEX('IBM POs AP07'!$A:$A, MATCH(D78,'IBM POs AP07'!$A:$A,0),1)),"Yes","No")</f>
        <v>No</v>
      </c>
      <c r="B78" s="157" t="s">
        <v>1013</v>
      </c>
      <c r="C78" s="157" t="s">
        <v>624</v>
      </c>
      <c r="D78" s="157">
        <v>9501258235</v>
      </c>
      <c r="E78" s="157" t="s">
        <v>2105</v>
      </c>
      <c r="F78" s="157" t="s">
        <v>637</v>
      </c>
      <c r="G78" s="158">
        <v>46143</v>
      </c>
      <c r="H78" s="158">
        <v>47208</v>
      </c>
      <c r="I78" s="157" t="s">
        <v>2106</v>
      </c>
      <c r="J78" s="157" t="s">
        <v>639</v>
      </c>
      <c r="K78" s="159">
        <v>21</v>
      </c>
      <c r="L78" s="116"/>
      <c r="M78" s="80"/>
      <c r="N78" s="80">
        <f t="shared" si="105"/>
        <v>171</v>
      </c>
      <c r="O78" s="67">
        <f t="shared" si="107"/>
        <v>3591</v>
      </c>
      <c r="P78" s="68">
        <f t="shared" si="108"/>
        <v>0</v>
      </c>
      <c r="Q78" s="67">
        <f t="shared" si="109"/>
        <v>3591</v>
      </c>
      <c r="R78" s="66"/>
      <c r="S78" s="67">
        <f t="shared" si="110"/>
        <v>0</v>
      </c>
      <c r="T78" s="68">
        <v>0</v>
      </c>
      <c r="U78" s="67">
        <f t="shared" si="111"/>
        <v>0</v>
      </c>
      <c r="V78" s="73">
        <f t="shared" si="112"/>
        <v>3591</v>
      </c>
      <c r="W78" s="74" t="str">
        <f t="shared" si="106"/>
        <v/>
      </c>
      <c r="X78" s="74">
        <v>1</v>
      </c>
      <c r="Y78" s="74">
        <v>0</v>
      </c>
      <c r="Z78" s="63"/>
      <c r="AA78" s="80">
        <f t="shared" si="113"/>
        <v>1503</v>
      </c>
      <c r="AB78" s="80"/>
      <c r="AC78" s="80"/>
      <c r="AD78" s="80"/>
      <c r="AE78" s="80"/>
      <c r="AF78" s="80">
        <v>126</v>
      </c>
      <c r="AG78" s="80">
        <v>216</v>
      </c>
      <c r="AH78" s="80">
        <v>171</v>
      </c>
      <c r="AI78" s="80">
        <v>180</v>
      </c>
      <c r="AJ78" s="80">
        <v>225</v>
      </c>
      <c r="AK78" s="80">
        <v>180</v>
      </c>
      <c r="AL78" s="80">
        <v>225</v>
      </c>
      <c r="AM78" s="80">
        <v>180</v>
      </c>
      <c r="AN78" s="153">
        <f t="shared" si="78"/>
        <v>31563</v>
      </c>
      <c r="AO78" s="153">
        <f t="shared" si="79"/>
        <v>0</v>
      </c>
      <c r="AP78" s="153">
        <f t="shared" si="80"/>
        <v>0</v>
      </c>
      <c r="AQ78" s="153">
        <f t="shared" si="81"/>
        <v>0</v>
      </c>
      <c r="AR78" s="153">
        <f t="shared" si="82"/>
        <v>0</v>
      </c>
      <c r="AS78" s="153">
        <f t="shared" si="83"/>
        <v>2646</v>
      </c>
      <c r="AT78" s="153">
        <f t="shared" si="84"/>
        <v>4536</v>
      </c>
      <c r="AU78" s="153">
        <f t="shared" si="85"/>
        <v>3591</v>
      </c>
      <c r="AV78" s="153">
        <f t="shared" si="86"/>
        <v>3780</v>
      </c>
      <c r="AW78" s="153">
        <f t="shared" si="87"/>
        <v>4725</v>
      </c>
      <c r="AX78" s="153">
        <f t="shared" si="88"/>
        <v>3780</v>
      </c>
      <c r="AY78" s="153">
        <f t="shared" si="89"/>
        <v>4725</v>
      </c>
      <c r="AZ78" s="153">
        <f t="shared" si="90"/>
        <v>3780</v>
      </c>
      <c r="BA78" s="153">
        <f t="shared" si="91"/>
        <v>0</v>
      </c>
      <c r="BB78" s="160">
        <v>0</v>
      </c>
      <c r="BC78" s="160">
        <v>0</v>
      </c>
      <c r="BD78" s="160">
        <v>0</v>
      </c>
      <c r="BE78" s="160">
        <v>0</v>
      </c>
      <c r="BF78" s="160">
        <v>0</v>
      </c>
      <c r="BG78" s="160">
        <v>0</v>
      </c>
      <c r="BH78" s="160">
        <v>0</v>
      </c>
      <c r="BI78" s="160">
        <v>0</v>
      </c>
      <c r="BJ78" s="160">
        <v>0</v>
      </c>
      <c r="BK78" s="160">
        <v>0</v>
      </c>
      <c r="BL78" s="160">
        <v>0</v>
      </c>
      <c r="BM78" s="160">
        <v>0</v>
      </c>
      <c r="BN78" s="153">
        <f t="shared" si="92"/>
        <v>31563</v>
      </c>
      <c r="BO78" s="68">
        <f t="shared" si="93"/>
        <v>0</v>
      </c>
      <c r="BP78" s="68">
        <f t="shared" si="94"/>
        <v>0</v>
      </c>
      <c r="BQ78" s="68">
        <f t="shared" si="95"/>
        <v>0</v>
      </c>
      <c r="BR78" s="68">
        <f t="shared" si="96"/>
        <v>0</v>
      </c>
      <c r="BS78" s="68">
        <f t="shared" si="97"/>
        <v>2646</v>
      </c>
      <c r="BT78" s="68">
        <f t="shared" si="98"/>
        <v>4536</v>
      </c>
      <c r="BU78" s="68">
        <f t="shared" si="99"/>
        <v>3591</v>
      </c>
      <c r="BV78" s="68">
        <f t="shared" si="100"/>
        <v>3780</v>
      </c>
      <c r="BW78" s="68">
        <f t="shared" si="101"/>
        <v>4725</v>
      </c>
      <c r="BX78" s="68">
        <f t="shared" si="102"/>
        <v>3780</v>
      </c>
      <c r="BY78" s="68">
        <f t="shared" si="103"/>
        <v>4725</v>
      </c>
      <c r="BZ78" s="68">
        <f t="shared" si="104"/>
        <v>3780</v>
      </c>
    </row>
    <row r="79" spans="1:78" s="81" customFormat="1" ht="13.5">
      <c r="A79" s="64" t="str">
        <f>IF(ISNUMBER(INDEX('IBM POs AP07'!$A:$A, MATCH(D79,'IBM POs AP07'!$A:$A,0),1)),"Yes","No")</f>
        <v>No</v>
      </c>
      <c r="B79" s="157" t="s">
        <v>1013</v>
      </c>
      <c r="C79" s="157" t="s">
        <v>624</v>
      </c>
      <c r="D79" s="157">
        <v>9501258235</v>
      </c>
      <c r="E79" s="157" t="s">
        <v>2105</v>
      </c>
      <c r="F79" s="157" t="s">
        <v>637</v>
      </c>
      <c r="G79" s="158">
        <v>46143</v>
      </c>
      <c r="H79" s="158">
        <v>47208</v>
      </c>
      <c r="I79" s="157" t="s">
        <v>2107</v>
      </c>
      <c r="J79" s="157" t="s">
        <v>638</v>
      </c>
      <c r="K79" s="159">
        <v>21</v>
      </c>
      <c r="L79" s="116"/>
      <c r="M79" s="80"/>
      <c r="N79" s="80">
        <f t="shared" si="105"/>
        <v>171</v>
      </c>
      <c r="O79" s="67">
        <f t="shared" si="107"/>
        <v>3591</v>
      </c>
      <c r="P79" s="68">
        <f t="shared" si="108"/>
        <v>0</v>
      </c>
      <c r="Q79" s="67">
        <f t="shared" si="109"/>
        <v>3591</v>
      </c>
      <c r="R79" s="66"/>
      <c r="S79" s="67">
        <f t="shared" si="110"/>
        <v>0</v>
      </c>
      <c r="T79" s="68">
        <v>0</v>
      </c>
      <c r="U79" s="67">
        <f t="shared" si="111"/>
        <v>0</v>
      </c>
      <c r="V79" s="73">
        <f t="shared" si="112"/>
        <v>3591</v>
      </c>
      <c r="W79" s="74" t="str">
        <f t="shared" si="106"/>
        <v/>
      </c>
      <c r="X79" s="74">
        <v>1</v>
      </c>
      <c r="Y79" s="74">
        <v>0</v>
      </c>
      <c r="Z79" s="63"/>
      <c r="AA79" s="80">
        <f t="shared" si="113"/>
        <v>1422</v>
      </c>
      <c r="AB79" s="80"/>
      <c r="AC79" s="80"/>
      <c r="AD79" s="80"/>
      <c r="AE79" s="80"/>
      <c r="AF79" s="80">
        <v>90</v>
      </c>
      <c r="AG79" s="80">
        <v>171</v>
      </c>
      <c r="AH79" s="80">
        <v>171</v>
      </c>
      <c r="AI79" s="80">
        <v>180</v>
      </c>
      <c r="AJ79" s="80">
        <v>225</v>
      </c>
      <c r="AK79" s="80">
        <v>180</v>
      </c>
      <c r="AL79" s="80">
        <v>225</v>
      </c>
      <c r="AM79" s="80">
        <v>180</v>
      </c>
      <c r="AN79" s="153">
        <f t="shared" si="78"/>
        <v>29862</v>
      </c>
      <c r="AO79" s="153">
        <f t="shared" si="79"/>
        <v>0</v>
      </c>
      <c r="AP79" s="153">
        <f t="shared" si="80"/>
        <v>0</v>
      </c>
      <c r="AQ79" s="153">
        <f t="shared" si="81"/>
        <v>0</v>
      </c>
      <c r="AR79" s="153">
        <f t="shared" si="82"/>
        <v>0</v>
      </c>
      <c r="AS79" s="153">
        <f t="shared" si="83"/>
        <v>1890</v>
      </c>
      <c r="AT79" s="153">
        <f t="shared" si="84"/>
        <v>3591</v>
      </c>
      <c r="AU79" s="153">
        <f t="shared" si="85"/>
        <v>3591</v>
      </c>
      <c r="AV79" s="153">
        <f t="shared" si="86"/>
        <v>3780</v>
      </c>
      <c r="AW79" s="153">
        <f t="shared" si="87"/>
        <v>4725</v>
      </c>
      <c r="AX79" s="153">
        <f t="shared" si="88"/>
        <v>3780</v>
      </c>
      <c r="AY79" s="153">
        <f t="shared" si="89"/>
        <v>4725</v>
      </c>
      <c r="AZ79" s="153">
        <f t="shared" si="90"/>
        <v>3780</v>
      </c>
      <c r="BA79" s="153">
        <f t="shared" si="91"/>
        <v>0</v>
      </c>
      <c r="BB79" s="160">
        <v>0</v>
      </c>
      <c r="BC79" s="160">
        <v>0</v>
      </c>
      <c r="BD79" s="160">
        <v>0</v>
      </c>
      <c r="BE79" s="160">
        <v>0</v>
      </c>
      <c r="BF79" s="160">
        <v>0</v>
      </c>
      <c r="BG79" s="160">
        <v>0</v>
      </c>
      <c r="BH79" s="160">
        <v>0</v>
      </c>
      <c r="BI79" s="160">
        <v>0</v>
      </c>
      <c r="BJ79" s="160">
        <v>0</v>
      </c>
      <c r="BK79" s="160">
        <v>0</v>
      </c>
      <c r="BL79" s="160">
        <v>0</v>
      </c>
      <c r="BM79" s="160">
        <v>0</v>
      </c>
      <c r="BN79" s="153">
        <f t="shared" si="92"/>
        <v>29862</v>
      </c>
      <c r="BO79" s="68">
        <f t="shared" si="93"/>
        <v>0</v>
      </c>
      <c r="BP79" s="68">
        <f t="shared" si="94"/>
        <v>0</v>
      </c>
      <c r="BQ79" s="68">
        <f t="shared" si="95"/>
        <v>0</v>
      </c>
      <c r="BR79" s="68">
        <f t="shared" si="96"/>
        <v>0</v>
      </c>
      <c r="BS79" s="68">
        <f t="shared" si="97"/>
        <v>1890</v>
      </c>
      <c r="BT79" s="68">
        <f t="shared" si="98"/>
        <v>3591</v>
      </c>
      <c r="BU79" s="68">
        <f t="shared" si="99"/>
        <v>3591</v>
      </c>
      <c r="BV79" s="68">
        <f t="shared" si="100"/>
        <v>3780</v>
      </c>
      <c r="BW79" s="68">
        <f t="shared" si="101"/>
        <v>4725</v>
      </c>
      <c r="BX79" s="68">
        <f t="shared" si="102"/>
        <v>3780</v>
      </c>
      <c r="BY79" s="68">
        <f t="shared" si="103"/>
        <v>4725</v>
      </c>
      <c r="BZ79" s="68">
        <f t="shared" si="104"/>
        <v>3780</v>
      </c>
    </row>
    <row r="80" spans="1:78" s="81" customFormat="1" ht="13.5">
      <c r="A80" s="64" t="str">
        <f>IF(ISNUMBER(INDEX('IBM POs AP07'!$A:$A, MATCH(D80,'IBM POs AP07'!$A:$A,0),1)),"Yes","No")</f>
        <v>No</v>
      </c>
      <c r="B80" s="157" t="s">
        <v>1013</v>
      </c>
      <c r="C80" s="157" t="s">
        <v>624</v>
      </c>
      <c r="D80" s="157">
        <v>9501258235</v>
      </c>
      <c r="E80" s="157" t="s">
        <v>2105</v>
      </c>
      <c r="F80" s="157" t="s">
        <v>637</v>
      </c>
      <c r="G80" s="158">
        <v>46143</v>
      </c>
      <c r="H80" s="158">
        <v>47208</v>
      </c>
      <c r="I80" s="157" t="s">
        <v>2108</v>
      </c>
      <c r="J80" s="157" t="s">
        <v>640</v>
      </c>
      <c r="K80" s="159">
        <v>21</v>
      </c>
      <c r="L80" s="116"/>
      <c r="M80" s="80"/>
      <c r="N80" s="80">
        <f t="shared" si="105"/>
        <v>171</v>
      </c>
      <c r="O80" s="67">
        <f t="shared" si="107"/>
        <v>3591</v>
      </c>
      <c r="P80" s="68">
        <f t="shared" si="108"/>
        <v>0</v>
      </c>
      <c r="Q80" s="67">
        <f t="shared" si="109"/>
        <v>3591</v>
      </c>
      <c r="R80" s="66"/>
      <c r="S80" s="67">
        <f t="shared" si="110"/>
        <v>0</v>
      </c>
      <c r="T80" s="68">
        <v>0</v>
      </c>
      <c r="U80" s="67">
        <f t="shared" si="111"/>
        <v>0</v>
      </c>
      <c r="V80" s="73">
        <f t="shared" si="112"/>
        <v>3591</v>
      </c>
      <c r="W80" s="74" t="str">
        <f t="shared" si="106"/>
        <v/>
      </c>
      <c r="X80" s="74">
        <v>1</v>
      </c>
      <c r="Y80" s="74">
        <v>0</v>
      </c>
      <c r="Z80" s="63"/>
      <c r="AA80" s="80">
        <f t="shared" si="113"/>
        <v>1467</v>
      </c>
      <c r="AB80" s="80"/>
      <c r="AC80" s="80"/>
      <c r="AD80" s="80"/>
      <c r="AE80" s="80"/>
      <c r="AF80" s="80">
        <v>108</v>
      </c>
      <c r="AG80" s="80">
        <v>198</v>
      </c>
      <c r="AH80" s="80">
        <v>171</v>
      </c>
      <c r="AI80" s="80">
        <v>180</v>
      </c>
      <c r="AJ80" s="80">
        <v>225</v>
      </c>
      <c r="AK80" s="80">
        <v>180</v>
      </c>
      <c r="AL80" s="80">
        <v>225</v>
      </c>
      <c r="AM80" s="80">
        <v>180</v>
      </c>
      <c r="AN80" s="153">
        <f t="shared" si="78"/>
        <v>30807</v>
      </c>
      <c r="AO80" s="153">
        <f t="shared" si="79"/>
        <v>0</v>
      </c>
      <c r="AP80" s="153">
        <f t="shared" si="80"/>
        <v>0</v>
      </c>
      <c r="AQ80" s="153">
        <f t="shared" si="81"/>
        <v>0</v>
      </c>
      <c r="AR80" s="153">
        <f t="shared" si="82"/>
        <v>0</v>
      </c>
      <c r="AS80" s="153">
        <f t="shared" si="83"/>
        <v>2268</v>
      </c>
      <c r="AT80" s="153">
        <f t="shared" si="84"/>
        <v>4158</v>
      </c>
      <c r="AU80" s="153">
        <f t="shared" si="85"/>
        <v>3591</v>
      </c>
      <c r="AV80" s="153">
        <f t="shared" si="86"/>
        <v>3780</v>
      </c>
      <c r="AW80" s="153">
        <f t="shared" si="87"/>
        <v>4725</v>
      </c>
      <c r="AX80" s="153">
        <f t="shared" si="88"/>
        <v>3780</v>
      </c>
      <c r="AY80" s="153">
        <f t="shared" si="89"/>
        <v>4725</v>
      </c>
      <c r="AZ80" s="153">
        <f t="shared" si="90"/>
        <v>3780</v>
      </c>
      <c r="BA80" s="153">
        <f t="shared" si="91"/>
        <v>0</v>
      </c>
      <c r="BB80" s="160">
        <v>0</v>
      </c>
      <c r="BC80" s="160">
        <v>0</v>
      </c>
      <c r="BD80" s="160">
        <v>0</v>
      </c>
      <c r="BE80" s="160">
        <v>0</v>
      </c>
      <c r="BF80" s="160">
        <v>0</v>
      </c>
      <c r="BG80" s="160">
        <v>0</v>
      </c>
      <c r="BH80" s="160">
        <v>0</v>
      </c>
      <c r="BI80" s="160">
        <v>0</v>
      </c>
      <c r="BJ80" s="160">
        <v>0</v>
      </c>
      <c r="BK80" s="160">
        <v>0</v>
      </c>
      <c r="BL80" s="160">
        <v>0</v>
      </c>
      <c r="BM80" s="160">
        <v>0</v>
      </c>
      <c r="BN80" s="153">
        <f t="shared" si="92"/>
        <v>30807</v>
      </c>
      <c r="BO80" s="68">
        <f t="shared" si="93"/>
        <v>0</v>
      </c>
      <c r="BP80" s="68">
        <f t="shared" si="94"/>
        <v>0</v>
      </c>
      <c r="BQ80" s="68">
        <f t="shared" si="95"/>
        <v>0</v>
      </c>
      <c r="BR80" s="68">
        <f t="shared" si="96"/>
        <v>0</v>
      </c>
      <c r="BS80" s="68">
        <f t="shared" si="97"/>
        <v>2268</v>
      </c>
      <c r="BT80" s="68">
        <f t="shared" si="98"/>
        <v>4158</v>
      </c>
      <c r="BU80" s="68">
        <f t="shared" si="99"/>
        <v>3591</v>
      </c>
      <c r="BV80" s="68">
        <f t="shared" si="100"/>
        <v>3780</v>
      </c>
      <c r="BW80" s="68">
        <f t="shared" si="101"/>
        <v>4725</v>
      </c>
      <c r="BX80" s="68">
        <f t="shared" si="102"/>
        <v>3780</v>
      </c>
      <c r="BY80" s="68">
        <f t="shared" si="103"/>
        <v>4725</v>
      </c>
      <c r="BZ80" s="68">
        <f t="shared" si="104"/>
        <v>3780</v>
      </c>
    </row>
    <row r="81" spans="1:78" s="81" customFormat="1" ht="13.5">
      <c r="A81" s="64" t="str">
        <f>IF(ISNUMBER(INDEX('IBM POs AP07'!$A:$A, MATCH(D81,'IBM POs AP07'!$A:$A,0),1)),"Yes","No")</f>
        <v>No</v>
      </c>
      <c r="B81" s="157" t="s">
        <v>1013</v>
      </c>
      <c r="C81" s="157" t="s">
        <v>624</v>
      </c>
      <c r="D81" s="157">
        <v>9501258235</v>
      </c>
      <c r="E81" s="157" t="s">
        <v>2105</v>
      </c>
      <c r="F81" s="157" t="s">
        <v>637</v>
      </c>
      <c r="G81" s="158">
        <v>46143</v>
      </c>
      <c r="H81" s="158">
        <v>47208</v>
      </c>
      <c r="I81" s="157" t="s">
        <v>2109</v>
      </c>
      <c r="J81" s="157" t="s">
        <v>633</v>
      </c>
      <c r="K81" s="159">
        <v>21</v>
      </c>
      <c r="L81" s="116"/>
      <c r="M81" s="80"/>
      <c r="N81" s="80">
        <f t="shared" si="105"/>
        <v>171</v>
      </c>
      <c r="O81" s="67">
        <f t="shared" si="107"/>
        <v>3591</v>
      </c>
      <c r="P81" s="68">
        <f t="shared" si="108"/>
        <v>0</v>
      </c>
      <c r="Q81" s="67">
        <f t="shared" si="109"/>
        <v>3591</v>
      </c>
      <c r="R81" s="66"/>
      <c r="S81" s="67">
        <f t="shared" si="110"/>
        <v>0</v>
      </c>
      <c r="T81" s="68">
        <v>0</v>
      </c>
      <c r="U81" s="67">
        <f t="shared" si="111"/>
        <v>0</v>
      </c>
      <c r="V81" s="73">
        <f t="shared" si="112"/>
        <v>3591</v>
      </c>
      <c r="W81" s="74" t="str">
        <f t="shared" si="106"/>
        <v/>
      </c>
      <c r="X81" s="74">
        <v>1</v>
      </c>
      <c r="Y81" s="74">
        <v>0</v>
      </c>
      <c r="Z81" s="63"/>
      <c r="AA81" s="80">
        <f t="shared" si="113"/>
        <v>1476</v>
      </c>
      <c r="AB81" s="80"/>
      <c r="AC81" s="80"/>
      <c r="AD81" s="80"/>
      <c r="AE81" s="80"/>
      <c r="AF81" s="80">
        <v>108</v>
      </c>
      <c r="AG81" s="80">
        <v>207</v>
      </c>
      <c r="AH81" s="80">
        <v>171</v>
      </c>
      <c r="AI81" s="80">
        <v>180</v>
      </c>
      <c r="AJ81" s="80">
        <v>225</v>
      </c>
      <c r="AK81" s="80">
        <v>180</v>
      </c>
      <c r="AL81" s="80">
        <v>225</v>
      </c>
      <c r="AM81" s="80">
        <v>180</v>
      </c>
      <c r="AN81" s="153">
        <f t="shared" si="78"/>
        <v>30996</v>
      </c>
      <c r="AO81" s="153">
        <f t="shared" si="79"/>
        <v>0</v>
      </c>
      <c r="AP81" s="153">
        <f t="shared" si="80"/>
        <v>0</v>
      </c>
      <c r="AQ81" s="153">
        <f t="shared" si="81"/>
        <v>0</v>
      </c>
      <c r="AR81" s="153">
        <f t="shared" si="82"/>
        <v>0</v>
      </c>
      <c r="AS81" s="153">
        <f t="shared" si="83"/>
        <v>2268</v>
      </c>
      <c r="AT81" s="153">
        <f t="shared" si="84"/>
        <v>4347</v>
      </c>
      <c r="AU81" s="153">
        <f t="shared" si="85"/>
        <v>3591</v>
      </c>
      <c r="AV81" s="153">
        <f t="shared" si="86"/>
        <v>3780</v>
      </c>
      <c r="AW81" s="153">
        <f t="shared" si="87"/>
        <v>4725</v>
      </c>
      <c r="AX81" s="153">
        <f t="shared" si="88"/>
        <v>3780</v>
      </c>
      <c r="AY81" s="153">
        <f t="shared" si="89"/>
        <v>4725</v>
      </c>
      <c r="AZ81" s="153">
        <f t="shared" si="90"/>
        <v>3780</v>
      </c>
      <c r="BA81" s="153">
        <f t="shared" si="91"/>
        <v>0</v>
      </c>
      <c r="BB81" s="160">
        <v>0</v>
      </c>
      <c r="BC81" s="160">
        <v>0</v>
      </c>
      <c r="BD81" s="160">
        <v>0</v>
      </c>
      <c r="BE81" s="160">
        <v>0</v>
      </c>
      <c r="BF81" s="160">
        <v>0</v>
      </c>
      <c r="BG81" s="160">
        <v>0</v>
      </c>
      <c r="BH81" s="160">
        <v>0</v>
      </c>
      <c r="BI81" s="160">
        <v>0</v>
      </c>
      <c r="BJ81" s="160">
        <v>0</v>
      </c>
      <c r="BK81" s="160">
        <v>0</v>
      </c>
      <c r="BL81" s="160">
        <v>0</v>
      </c>
      <c r="BM81" s="160">
        <v>0</v>
      </c>
      <c r="BN81" s="153">
        <f t="shared" si="92"/>
        <v>30996</v>
      </c>
      <c r="BO81" s="68">
        <f t="shared" si="93"/>
        <v>0</v>
      </c>
      <c r="BP81" s="68">
        <f t="shared" si="94"/>
        <v>0</v>
      </c>
      <c r="BQ81" s="68">
        <f t="shared" si="95"/>
        <v>0</v>
      </c>
      <c r="BR81" s="68">
        <f t="shared" si="96"/>
        <v>0</v>
      </c>
      <c r="BS81" s="68">
        <f t="shared" si="97"/>
        <v>2268</v>
      </c>
      <c r="BT81" s="68">
        <f t="shared" si="98"/>
        <v>4347</v>
      </c>
      <c r="BU81" s="68">
        <f t="shared" si="99"/>
        <v>3591</v>
      </c>
      <c r="BV81" s="68">
        <f t="shared" si="100"/>
        <v>3780</v>
      </c>
      <c r="BW81" s="68">
        <f t="shared" si="101"/>
        <v>4725</v>
      </c>
      <c r="BX81" s="68">
        <f t="shared" si="102"/>
        <v>3780</v>
      </c>
      <c r="BY81" s="68">
        <f t="shared" si="103"/>
        <v>4725</v>
      </c>
      <c r="BZ81" s="68">
        <f t="shared" si="104"/>
        <v>3780</v>
      </c>
    </row>
    <row r="82" spans="1:78" s="81" customFormat="1" ht="13.5">
      <c r="A82" s="64" t="str">
        <f>IF(ISNUMBER(INDEX('IBM POs AP07'!$A:$A, MATCH(D82,'IBM POs AP07'!$A:$A,0),1)),"Yes","No")</f>
        <v>No</v>
      </c>
      <c r="B82" s="157" t="s">
        <v>1013</v>
      </c>
      <c r="C82" s="157" t="s">
        <v>694</v>
      </c>
      <c r="D82" s="157" t="s">
        <v>1011</v>
      </c>
      <c r="E82" s="157" t="s">
        <v>2110</v>
      </c>
      <c r="F82" s="157" t="s">
        <v>695</v>
      </c>
      <c r="G82" s="158">
        <v>46143</v>
      </c>
      <c r="H82" s="158">
        <v>46388</v>
      </c>
      <c r="I82" s="157" t="s">
        <v>2111</v>
      </c>
      <c r="J82" s="157" t="s">
        <v>696</v>
      </c>
      <c r="K82" s="159">
        <v>61.75</v>
      </c>
      <c r="L82" s="116"/>
      <c r="M82" s="80"/>
      <c r="N82" s="80">
        <f t="shared" si="105"/>
        <v>171</v>
      </c>
      <c r="O82" s="67">
        <f t="shared" si="107"/>
        <v>10559.25</v>
      </c>
      <c r="P82" s="68">
        <f t="shared" si="108"/>
        <v>0</v>
      </c>
      <c r="Q82" s="67">
        <f t="shared" si="109"/>
        <v>10559.25</v>
      </c>
      <c r="R82" s="66"/>
      <c r="S82" s="67">
        <f t="shared" si="110"/>
        <v>0</v>
      </c>
      <c r="T82" s="68">
        <v>0</v>
      </c>
      <c r="U82" s="67">
        <f t="shared" si="111"/>
        <v>0</v>
      </c>
      <c r="V82" s="73">
        <f t="shared" si="112"/>
        <v>10559.25</v>
      </c>
      <c r="W82" s="74" t="str">
        <f t="shared" si="106"/>
        <v/>
      </c>
      <c r="X82" s="74">
        <v>1</v>
      </c>
      <c r="Y82" s="74">
        <v>0</v>
      </c>
      <c r="Z82" s="63"/>
      <c r="AA82" s="80">
        <f t="shared" si="113"/>
        <v>1494</v>
      </c>
      <c r="AB82" s="80"/>
      <c r="AC82" s="80"/>
      <c r="AD82" s="80"/>
      <c r="AE82" s="80"/>
      <c r="AF82" s="80"/>
      <c r="AG82" s="80">
        <v>333</v>
      </c>
      <c r="AH82" s="80">
        <v>171</v>
      </c>
      <c r="AI82" s="80">
        <v>180</v>
      </c>
      <c r="AJ82" s="80">
        <v>225</v>
      </c>
      <c r="AK82" s="80">
        <v>180</v>
      </c>
      <c r="AL82" s="80">
        <v>225</v>
      </c>
      <c r="AM82" s="80">
        <v>180</v>
      </c>
      <c r="AN82" s="153">
        <f t="shared" si="78"/>
        <v>92254.5</v>
      </c>
      <c r="AO82" s="153">
        <f t="shared" si="79"/>
        <v>0</v>
      </c>
      <c r="AP82" s="153">
        <f t="shared" si="80"/>
        <v>0</v>
      </c>
      <c r="AQ82" s="153">
        <f t="shared" si="81"/>
        <v>0</v>
      </c>
      <c r="AR82" s="153">
        <f t="shared" si="82"/>
        <v>0</v>
      </c>
      <c r="AS82" s="153">
        <f t="shared" si="83"/>
        <v>0</v>
      </c>
      <c r="AT82" s="153">
        <f t="shared" si="84"/>
        <v>20562.75</v>
      </c>
      <c r="AU82" s="153">
        <f t="shared" si="85"/>
        <v>10559.25</v>
      </c>
      <c r="AV82" s="153">
        <f t="shared" si="86"/>
        <v>11115</v>
      </c>
      <c r="AW82" s="153">
        <f t="shared" si="87"/>
        <v>13893.75</v>
      </c>
      <c r="AX82" s="153">
        <f t="shared" si="88"/>
        <v>11115</v>
      </c>
      <c r="AY82" s="153">
        <f t="shared" si="89"/>
        <v>13893.75</v>
      </c>
      <c r="AZ82" s="153">
        <f t="shared" si="90"/>
        <v>11115</v>
      </c>
      <c r="BA82" s="153">
        <f t="shared" si="91"/>
        <v>0</v>
      </c>
      <c r="BB82" s="160">
        <v>0</v>
      </c>
      <c r="BC82" s="160">
        <v>0</v>
      </c>
      <c r="BD82" s="160">
        <v>0</v>
      </c>
      <c r="BE82" s="160">
        <v>0</v>
      </c>
      <c r="BF82" s="160">
        <v>0</v>
      </c>
      <c r="BG82" s="160">
        <v>0</v>
      </c>
      <c r="BH82" s="160">
        <v>0</v>
      </c>
      <c r="BI82" s="160">
        <v>0</v>
      </c>
      <c r="BJ82" s="160">
        <v>0</v>
      </c>
      <c r="BK82" s="160">
        <v>0</v>
      </c>
      <c r="BL82" s="160">
        <v>0</v>
      </c>
      <c r="BM82" s="160">
        <v>0</v>
      </c>
      <c r="BN82" s="153">
        <f t="shared" si="92"/>
        <v>92254.5</v>
      </c>
      <c r="BO82" s="68">
        <f t="shared" si="93"/>
        <v>0</v>
      </c>
      <c r="BP82" s="68">
        <f t="shared" si="94"/>
        <v>0</v>
      </c>
      <c r="BQ82" s="68">
        <f t="shared" si="95"/>
        <v>0</v>
      </c>
      <c r="BR82" s="68">
        <f t="shared" si="96"/>
        <v>0</v>
      </c>
      <c r="BS82" s="68">
        <f t="shared" si="97"/>
        <v>0</v>
      </c>
      <c r="BT82" s="68">
        <f t="shared" si="98"/>
        <v>20562.75</v>
      </c>
      <c r="BU82" s="68">
        <f t="shared" si="99"/>
        <v>10559.25</v>
      </c>
      <c r="BV82" s="68">
        <f t="shared" si="100"/>
        <v>11115</v>
      </c>
      <c r="BW82" s="68">
        <f t="shared" si="101"/>
        <v>13893.75</v>
      </c>
      <c r="BX82" s="68">
        <f t="shared" si="102"/>
        <v>11115</v>
      </c>
      <c r="BY82" s="68">
        <f t="shared" si="103"/>
        <v>13893.75</v>
      </c>
      <c r="BZ82" s="68">
        <f t="shared" si="104"/>
        <v>11115</v>
      </c>
    </row>
    <row r="83" spans="1:78" s="81" customFormat="1" ht="13.5">
      <c r="A83" s="64" t="str">
        <f>IF(ISNUMBER(INDEX('IBM POs AP07'!$A:$A, MATCH(D83,'IBM POs AP07'!$A:$A,0),1)),"Yes","No")</f>
        <v>No</v>
      </c>
      <c r="B83" s="157" t="s">
        <v>1013</v>
      </c>
      <c r="C83" s="157" t="s">
        <v>662</v>
      </c>
      <c r="D83" s="157">
        <v>9501235789</v>
      </c>
      <c r="E83" s="157" t="s">
        <v>2112</v>
      </c>
      <c r="F83" s="157" t="s">
        <v>669</v>
      </c>
      <c r="G83" s="158">
        <v>46143</v>
      </c>
      <c r="H83" s="158">
        <v>46203</v>
      </c>
      <c r="I83" s="157" t="s">
        <v>2113</v>
      </c>
      <c r="J83" s="157" t="s">
        <v>670</v>
      </c>
      <c r="K83" s="159">
        <v>47.5</v>
      </c>
      <c r="L83" s="116" t="s">
        <v>32</v>
      </c>
      <c r="M83" s="80"/>
      <c r="N83" s="80">
        <f t="shared" si="105"/>
        <v>18</v>
      </c>
      <c r="O83" s="67">
        <f t="shared" si="107"/>
        <v>855</v>
      </c>
      <c r="P83" s="68">
        <f t="shared" si="108"/>
        <v>0</v>
      </c>
      <c r="Q83" s="67">
        <f t="shared" si="109"/>
        <v>855</v>
      </c>
      <c r="R83" s="66"/>
      <c r="S83" s="67">
        <f t="shared" si="110"/>
        <v>0</v>
      </c>
      <c r="T83" s="68">
        <v>0</v>
      </c>
      <c r="U83" s="67">
        <f t="shared" si="111"/>
        <v>0</v>
      </c>
      <c r="V83" s="73">
        <f t="shared" si="112"/>
        <v>855</v>
      </c>
      <c r="W83" s="74" t="str">
        <f t="shared" si="106"/>
        <v/>
      </c>
      <c r="X83" s="74">
        <v>1</v>
      </c>
      <c r="Y83" s="74">
        <v>0</v>
      </c>
      <c r="Z83" s="63"/>
      <c r="AA83" s="80">
        <f t="shared" si="113"/>
        <v>360</v>
      </c>
      <c r="AB83" s="80"/>
      <c r="AC83" s="80"/>
      <c r="AD83" s="80"/>
      <c r="AE83" s="80"/>
      <c r="AF83" s="80">
        <v>126</v>
      </c>
      <c r="AG83" s="80">
        <v>216</v>
      </c>
      <c r="AH83" s="80">
        <v>18</v>
      </c>
      <c r="AI83" s="80"/>
      <c r="AJ83" s="80"/>
      <c r="AK83" s="80"/>
      <c r="AL83" s="80"/>
      <c r="AM83" s="80"/>
      <c r="AN83" s="153">
        <f t="shared" si="78"/>
        <v>17100</v>
      </c>
      <c r="AO83" s="153">
        <f t="shared" si="79"/>
        <v>0</v>
      </c>
      <c r="AP83" s="153">
        <f t="shared" si="80"/>
        <v>0</v>
      </c>
      <c r="AQ83" s="153">
        <f t="shared" si="81"/>
        <v>0</v>
      </c>
      <c r="AR83" s="153">
        <f t="shared" si="82"/>
        <v>0</v>
      </c>
      <c r="AS83" s="153">
        <f t="shared" si="83"/>
        <v>5985</v>
      </c>
      <c r="AT83" s="153">
        <f t="shared" si="84"/>
        <v>10260</v>
      </c>
      <c r="AU83" s="153">
        <f t="shared" si="85"/>
        <v>855</v>
      </c>
      <c r="AV83" s="153">
        <f t="shared" si="86"/>
        <v>0</v>
      </c>
      <c r="AW83" s="153">
        <f t="shared" si="87"/>
        <v>0</v>
      </c>
      <c r="AX83" s="153">
        <f t="shared" si="88"/>
        <v>0</v>
      </c>
      <c r="AY83" s="153">
        <f t="shared" si="89"/>
        <v>0</v>
      </c>
      <c r="AZ83" s="153">
        <f t="shared" si="90"/>
        <v>0</v>
      </c>
      <c r="BA83" s="153">
        <f t="shared" si="91"/>
        <v>0</v>
      </c>
      <c r="BB83" s="160">
        <v>0</v>
      </c>
      <c r="BC83" s="160">
        <v>0</v>
      </c>
      <c r="BD83" s="160">
        <v>0</v>
      </c>
      <c r="BE83" s="160">
        <v>0</v>
      </c>
      <c r="BF83" s="160">
        <v>0</v>
      </c>
      <c r="BG83" s="160">
        <v>0</v>
      </c>
      <c r="BH83" s="160">
        <v>0</v>
      </c>
      <c r="BI83" s="160">
        <v>0</v>
      </c>
      <c r="BJ83" s="160">
        <v>0</v>
      </c>
      <c r="BK83" s="160">
        <v>0</v>
      </c>
      <c r="BL83" s="160">
        <v>0</v>
      </c>
      <c r="BM83" s="160">
        <v>0</v>
      </c>
      <c r="BN83" s="153">
        <f t="shared" si="92"/>
        <v>17100</v>
      </c>
      <c r="BO83" s="68">
        <f t="shared" si="93"/>
        <v>0</v>
      </c>
      <c r="BP83" s="68">
        <f t="shared" si="94"/>
        <v>0</v>
      </c>
      <c r="BQ83" s="68">
        <f t="shared" si="95"/>
        <v>0</v>
      </c>
      <c r="BR83" s="68">
        <f t="shared" si="96"/>
        <v>0</v>
      </c>
      <c r="BS83" s="68">
        <f t="shared" si="97"/>
        <v>5985</v>
      </c>
      <c r="BT83" s="68">
        <f t="shared" si="98"/>
        <v>10260</v>
      </c>
      <c r="BU83" s="68">
        <f t="shared" si="99"/>
        <v>855</v>
      </c>
      <c r="BV83" s="68">
        <f t="shared" si="100"/>
        <v>0</v>
      </c>
      <c r="BW83" s="68">
        <f t="shared" si="101"/>
        <v>0</v>
      </c>
      <c r="BX83" s="68">
        <f t="shared" si="102"/>
        <v>0</v>
      </c>
      <c r="BY83" s="68">
        <f t="shared" si="103"/>
        <v>0</v>
      </c>
      <c r="BZ83" s="68">
        <f t="shared" si="104"/>
        <v>0</v>
      </c>
    </row>
    <row r="84" spans="1:78" s="81" customFormat="1" ht="13.5">
      <c r="A84" s="64" t="str">
        <f>IF(ISNUMBER(INDEX('IBM POs AP07'!$A:$A, MATCH(D84,'IBM POs AP07'!$A:$A,0),1)),"Yes","No")</f>
        <v>No</v>
      </c>
      <c r="B84" s="157" t="s">
        <v>1013</v>
      </c>
      <c r="C84" s="157" t="s">
        <v>662</v>
      </c>
      <c r="D84" s="157">
        <v>9501290342</v>
      </c>
      <c r="E84" s="157" t="s">
        <v>2114</v>
      </c>
      <c r="F84" s="157" t="s">
        <v>671</v>
      </c>
      <c r="G84" s="158">
        <v>46118</v>
      </c>
      <c r="H84" s="158">
        <v>46206</v>
      </c>
      <c r="I84" s="157" t="s">
        <v>2115</v>
      </c>
      <c r="J84" s="157" t="s">
        <v>666</v>
      </c>
      <c r="K84" s="159">
        <v>43</v>
      </c>
      <c r="L84" s="116"/>
      <c r="M84" s="80"/>
      <c r="N84" s="80">
        <f t="shared" si="105"/>
        <v>45</v>
      </c>
      <c r="O84" s="67">
        <f t="shared" si="107"/>
        <v>1935</v>
      </c>
      <c r="P84" s="68">
        <f t="shared" si="108"/>
        <v>0</v>
      </c>
      <c r="Q84" s="67">
        <f t="shared" si="109"/>
        <v>1935</v>
      </c>
      <c r="R84" s="66"/>
      <c r="S84" s="67">
        <f t="shared" si="110"/>
        <v>0</v>
      </c>
      <c r="T84" s="68">
        <v>0</v>
      </c>
      <c r="U84" s="67">
        <f t="shared" si="111"/>
        <v>0</v>
      </c>
      <c r="V84" s="73">
        <f t="shared" si="112"/>
        <v>1935</v>
      </c>
      <c r="W84" s="74" t="str">
        <f t="shared" si="106"/>
        <v/>
      </c>
      <c r="X84" s="74">
        <v>1</v>
      </c>
      <c r="Y84" s="74">
        <v>0</v>
      </c>
      <c r="Z84" s="63"/>
      <c r="AA84" s="80">
        <f t="shared" si="113"/>
        <v>540</v>
      </c>
      <c r="AB84" s="80"/>
      <c r="AC84" s="80"/>
      <c r="AD84" s="80"/>
      <c r="AE84" s="80">
        <v>117</v>
      </c>
      <c r="AF84" s="80">
        <v>162</v>
      </c>
      <c r="AG84" s="80">
        <v>216</v>
      </c>
      <c r="AH84" s="80">
        <v>45</v>
      </c>
      <c r="AI84" s="80"/>
      <c r="AJ84" s="80"/>
      <c r="AK84" s="80"/>
      <c r="AL84" s="80"/>
      <c r="AM84" s="80"/>
      <c r="AN84" s="153">
        <f t="shared" si="78"/>
        <v>23220</v>
      </c>
      <c r="AO84" s="153">
        <f t="shared" si="79"/>
        <v>0</v>
      </c>
      <c r="AP84" s="153">
        <f t="shared" si="80"/>
        <v>0</v>
      </c>
      <c r="AQ84" s="153">
        <f t="shared" si="81"/>
        <v>0</v>
      </c>
      <c r="AR84" s="153">
        <f t="shared" si="82"/>
        <v>5031</v>
      </c>
      <c r="AS84" s="153">
        <f t="shared" si="83"/>
        <v>6966</v>
      </c>
      <c r="AT84" s="153">
        <f t="shared" si="84"/>
        <v>9288</v>
      </c>
      <c r="AU84" s="153">
        <f t="shared" si="85"/>
        <v>1935</v>
      </c>
      <c r="AV84" s="153">
        <f t="shared" si="86"/>
        <v>0</v>
      </c>
      <c r="AW84" s="153">
        <f t="shared" si="87"/>
        <v>0</v>
      </c>
      <c r="AX84" s="153">
        <f t="shared" si="88"/>
        <v>0</v>
      </c>
      <c r="AY84" s="153">
        <f t="shared" si="89"/>
        <v>0</v>
      </c>
      <c r="AZ84" s="153">
        <f t="shared" si="90"/>
        <v>0</v>
      </c>
      <c r="BA84" s="153">
        <f t="shared" si="91"/>
        <v>0</v>
      </c>
      <c r="BB84" s="160">
        <v>0</v>
      </c>
      <c r="BC84" s="160">
        <v>0</v>
      </c>
      <c r="BD84" s="160">
        <v>0</v>
      </c>
      <c r="BE84" s="160">
        <v>0</v>
      </c>
      <c r="BF84" s="160">
        <v>0</v>
      </c>
      <c r="BG84" s="160">
        <v>0</v>
      </c>
      <c r="BH84" s="160">
        <v>0</v>
      </c>
      <c r="BI84" s="160">
        <v>0</v>
      </c>
      <c r="BJ84" s="160">
        <v>0</v>
      </c>
      <c r="BK84" s="160">
        <v>0</v>
      </c>
      <c r="BL84" s="160">
        <v>0</v>
      </c>
      <c r="BM84" s="160">
        <v>0</v>
      </c>
      <c r="BN84" s="153">
        <f t="shared" si="92"/>
        <v>23220</v>
      </c>
      <c r="BO84" s="68">
        <f t="shared" si="93"/>
        <v>0</v>
      </c>
      <c r="BP84" s="68">
        <f t="shared" si="94"/>
        <v>0</v>
      </c>
      <c r="BQ84" s="68">
        <f t="shared" si="95"/>
        <v>0</v>
      </c>
      <c r="BR84" s="68">
        <f t="shared" si="96"/>
        <v>5031</v>
      </c>
      <c r="BS84" s="68">
        <f t="shared" si="97"/>
        <v>6966</v>
      </c>
      <c r="BT84" s="68">
        <f t="shared" si="98"/>
        <v>9288</v>
      </c>
      <c r="BU84" s="68">
        <f t="shared" si="99"/>
        <v>1935</v>
      </c>
      <c r="BV84" s="68">
        <f t="shared" si="100"/>
        <v>0</v>
      </c>
      <c r="BW84" s="68">
        <f t="shared" si="101"/>
        <v>0</v>
      </c>
      <c r="BX84" s="68">
        <f t="shared" si="102"/>
        <v>0</v>
      </c>
      <c r="BY84" s="68">
        <f t="shared" si="103"/>
        <v>0</v>
      </c>
      <c r="BZ84" s="68">
        <f t="shared" si="104"/>
        <v>0</v>
      </c>
    </row>
    <row r="85" spans="1:78" s="81" customFormat="1" ht="13.5">
      <c r="A85" s="64" t="str">
        <f>IF(ISNUMBER(INDEX('IBM POs AP07'!$A:$A, MATCH(D85,'IBM POs AP07'!$A:$A,0),1)),"Yes","No")</f>
        <v>No</v>
      </c>
      <c r="B85" s="157" t="s">
        <v>1013</v>
      </c>
      <c r="C85" s="157" t="s">
        <v>305</v>
      </c>
      <c r="D85" s="157">
        <v>9501306331</v>
      </c>
      <c r="E85" s="157" t="s">
        <v>2116</v>
      </c>
      <c r="F85" s="157" t="s">
        <v>309</v>
      </c>
      <c r="G85" s="158">
        <v>46204</v>
      </c>
      <c r="H85" s="158">
        <v>46388</v>
      </c>
      <c r="I85" s="157"/>
      <c r="J85" s="157" t="s">
        <v>310</v>
      </c>
      <c r="K85" s="159">
        <v>47.5</v>
      </c>
      <c r="L85" s="116"/>
      <c r="M85" s="80"/>
      <c r="N85" s="80">
        <f t="shared" si="105"/>
        <v>153</v>
      </c>
      <c r="O85" s="67">
        <f t="shared" si="107"/>
        <v>7267.5</v>
      </c>
      <c r="P85" s="68">
        <f t="shared" si="108"/>
        <v>0</v>
      </c>
      <c r="Q85" s="67">
        <f t="shared" si="109"/>
        <v>7267.5</v>
      </c>
      <c r="R85" s="66"/>
      <c r="S85" s="67">
        <f t="shared" si="110"/>
        <v>0</v>
      </c>
      <c r="T85" s="68">
        <v>0</v>
      </c>
      <c r="U85" s="67">
        <f t="shared" si="111"/>
        <v>0</v>
      </c>
      <c r="V85" s="73">
        <f t="shared" si="112"/>
        <v>7267.5</v>
      </c>
      <c r="W85" s="74" t="str">
        <f t="shared" si="106"/>
        <v/>
      </c>
      <c r="X85" s="74">
        <v>1</v>
      </c>
      <c r="Y85" s="74">
        <v>0</v>
      </c>
      <c r="Z85" s="63"/>
      <c r="AA85" s="80">
        <f t="shared" si="113"/>
        <v>1143</v>
      </c>
      <c r="AB85" s="80"/>
      <c r="AC85" s="80"/>
      <c r="AD85" s="80"/>
      <c r="AE85" s="80"/>
      <c r="AF85" s="80"/>
      <c r="AG85" s="80"/>
      <c r="AH85" s="80">
        <v>153</v>
      </c>
      <c r="AI85" s="80">
        <v>180</v>
      </c>
      <c r="AJ85" s="80">
        <v>225</v>
      </c>
      <c r="AK85" s="80">
        <v>180</v>
      </c>
      <c r="AL85" s="80">
        <v>225</v>
      </c>
      <c r="AM85" s="80">
        <v>180</v>
      </c>
      <c r="AN85" s="153">
        <f t="shared" si="78"/>
        <v>54292.5</v>
      </c>
      <c r="AO85" s="153">
        <f t="shared" si="79"/>
        <v>0</v>
      </c>
      <c r="AP85" s="153">
        <f t="shared" si="80"/>
        <v>0</v>
      </c>
      <c r="AQ85" s="153">
        <f t="shared" si="81"/>
        <v>0</v>
      </c>
      <c r="AR85" s="153">
        <f t="shared" si="82"/>
        <v>0</v>
      </c>
      <c r="AS85" s="153">
        <f t="shared" si="83"/>
        <v>0</v>
      </c>
      <c r="AT85" s="153">
        <f t="shared" si="84"/>
        <v>0</v>
      </c>
      <c r="AU85" s="153">
        <f t="shared" si="85"/>
        <v>7267.5</v>
      </c>
      <c r="AV85" s="153">
        <f t="shared" si="86"/>
        <v>8550</v>
      </c>
      <c r="AW85" s="153">
        <f t="shared" si="87"/>
        <v>10687.5</v>
      </c>
      <c r="AX85" s="153">
        <f t="shared" si="88"/>
        <v>8550</v>
      </c>
      <c r="AY85" s="153">
        <f t="shared" si="89"/>
        <v>10687.5</v>
      </c>
      <c r="AZ85" s="153">
        <f t="shared" si="90"/>
        <v>8550</v>
      </c>
      <c r="BA85" s="153">
        <f t="shared" si="91"/>
        <v>0</v>
      </c>
      <c r="BB85" s="160">
        <v>0</v>
      </c>
      <c r="BC85" s="160">
        <v>0</v>
      </c>
      <c r="BD85" s="160">
        <v>0</v>
      </c>
      <c r="BE85" s="160">
        <v>0</v>
      </c>
      <c r="BF85" s="160">
        <v>0</v>
      </c>
      <c r="BG85" s="160">
        <v>0</v>
      </c>
      <c r="BH85" s="160">
        <v>0</v>
      </c>
      <c r="BI85" s="160">
        <v>0</v>
      </c>
      <c r="BJ85" s="160">
        <v>0</v>
      </c>
      <c r="BK85" s="160">
        <v>0</v>
      </c>
      <c r="BL85" s="160">
        <v>0</v>
      </c>
      <c r="BM85" s="160">
        <v>0</v>
      </c>
      <c r="BN85" s="153">
        <f t="shared" si="92"/>
        <v>54292.5</v>
      </c>
      <c r="BO85" s="68">
        <f t="shared" si="93"/>
        <v>0</v>
      </c>
      <c r="BP85" s="68">
        <f t="shared" si="94"/>
        <v>0</v>
      </c>
      <c r="BQ85" s="68">
        <f t="shared" si="95"/>
        <v>0</v>
      </c>
      <c r="BR85" s="68">
        <f t="shared" si="96"/>
        <v>0</v>
      </c>
      <c r="BS85" s="68">
        <f t="shared" si="97"/>
        <v>0</v>
      </c>
      <c r="BT85" s="68">
        <f t="shared" si="98"/>
        <v>0</v>
      </c>
      <c r="BU85" s="68">
        <f t="shared" si="99"/>
        <v>7267.5</v>
      </c>
      <c r="BV85" s="68">
        <f t="shared" si="100"/>
        <v>8550</v>
      </c>
      <c r="BW85" s="68">
        <f t="shared" si="101"/>
        <v>10687.5</v>
      </c>
      <c r="BX85" s="68">
        <f t="shared" si="102"/>
        <v>8550</v>
      </c>
      <c r="BY85" s="68">
        <f t="shared" si="103"/>
        <v>10687.5</v>
      </c>
      <c r="BZ85" s="68">
        <f t="shared" si="104"/>
        <v>8550</v>
      </c>
    </row>
    <row r="86" spans="1:78" s="81" customFormat="1" ht="13.5">
      <c r="A86" s="64" t="str">
        <f>IF(ISNUMBER(INDEX('IBM POs AP07'!$A:$A, MATCH(D86,'IBM POs AP07'!$A:$A,0),1)),"Yes","No")</f>
        <v>No</v>
      </c>
      <c r="B86" s="157" t="s">
        <v>1013</v>
      </c>
      <c r="C86" s="157" t="s">
        <v>149</v>
      </c>
      <c r="D86" s="157">
        <v>9501265890</v>
      </c>
      <c r="E86" s="157" t="s">
        <v>2117</v>
      </c>
      <c r="F86" s="157" t="s">
        <v>188</v>
      </c>
      <c r="G86" s="158">
        <v>46113</v>
      </c>
      <c r="H86" s="158">
        <v>46203</v>
      </c>
      <c r="I86" s="157" t="s">
        <v>2118</v>
      </c>
      <c r="J86" s="157" t="s">
        <v>169</v>
      </c>
      <c r="K86" s="159">
        <v>47.5</v>
      </c>
      <c r="L86" s="116"/>
      <c r="M86" s="80"/>
      <c r="N86" s="80">
        <f t="shared" si="105"/>
        <v>18</v>
      </c>
      <c r="O86" s="67">
        <f t="shared" si="107"/>
        <v>855</v>
      </c>
      <c r="P86" s="68">
        <f t="shared" si="108"/>
        <v>0</v>
      </c>
      <c r="Q86" s="67">
        <f t="shared" si="109"/>
        <v>855</v>
      </c>
      <c r="R86" s="66"/>
      <c r="S86" s="67">
        <f t="shared" si="110"/>
        <v>0</v>
      </c>
      <c r="T86" s="68">
        <v>0</v>
      </c>
      <c r="U86" s="67">
        <f t="shared" si="111"/>
        <v>0</v>
      </c>
      <c r="V86" s="73">
        <f t="shared" si="112"/>
        <v>855</v>
      </c>
      <c r="W86" s="74" t="str">
        <f t="shared" si="106"/>
        <v/>
      </c>
      <c r="X86" s="74">
        <v>1</v>
      </c>
      <c r="Y86" s="74">
        <v>0</v>
      </c>
      <c r="Z86" s="63"/>
      <c r="AA86" s="80">
        <f t="shared" si="113"/>
        <v>351</v>
      </c>
      <c r="AB86" s="80"/>
      <c r="AC86" s="80"/>
      <c r="AD86" s="80"/>
      <c r="AE86" s="80"/>
      <c r="AF86" s="80">
        <v>135</v>
      </c>
      <c r="AG86" s="80">
        <v>198</v>
      </c>
      <c r="AH86" s="80">
        <v>18</v>
      </c>
      <c r="AI86" s="80"/>
      <c r="AJ86" s="80"/>
      <c r="AK86" s="80"/>
      <c r="AL86" s="80"/>
      <c r="AM86" s="80"/>
      <c r="AN86" s="153">
        <f t="shared" si="78"/>
        <v>16672.5</v>
      </c>
      <c r="AO86" s="153">
        <f t="shared" si="79"/>
        <v>0</v>
      </c>
      <c r="AP86" s="153">
        <f t="shared" si="80"/>
        <v>0</v>
      </c>
      <c r="AQ86" s="153">
        <f t="shared" si="81"/>
        <v>0</v>
      </c>
      <c r="AR86" s="153">
        <f t="shared" si="82"/>
        <v>0</v>
      </c>
      <c r="AS86" s="153">
        <f t="shared" si="83"/>
        <v>6412.5</v>
      </c>
      <c r="AT86" s="153">
        <f t="shared" si="84"/>
        <v>9405</v>
      </c>
      <c r="AU86" s="153">
        <f t="shared" si="85"/>
        <v>855</v>
      </c>
      <c r="AV86" s="153">
        <f t="shared" si="86"/>
        <v>0</v>
      </c>
      <c r="AW86" s="153">
        <f t="shared" si="87"/>
        <v>0</v>
      </c>
      <c r="AX86" s="153">
        <f t="shared" si="88"/>
        <v>0</v>
      </c>
      <c r="AY86" s="153">
        <f t="shared" si="89"/>
        <v>0</v>
      </c>
      <c r="AZ86" s="153">
        <f t="shared" si="90"/>
        <v>0</v>
      </c>
      <c r="BA86" s="153">
        <f t="shared" si="91"/>
        <v>0</v>
      </c>
      <c r="BB86" s="160">
        <v>0</v>
      </c>
      <c r="BC86" s="160">
        <v>0</v>
      </c>
      <c r="BD86" s="160">
        <v>0</v>
      </c>
      <c r="BE86" s="160">
        <v>0</v>
      </c>
      <c r="BF86" s="160">
        <v>0</v>
      </c>
      <c r="BG86" s="160">
        <v>0</v>
      </c>
      <c r="BH86" s="160">
        <v>0</v>
      </c>
      <c r="BI86" s="160">
        <v>0</v>
      </c>
      <c r="BJ86" s="160">
        <v>0</v>
      </c>
      <c r="BK86" s="160">
        <v>0</v>
      </c>
      <c r="BL86" s="160">
        <v>0</v>
      </c>
      <c r="BM86" s="160">
        <v>0</v>
      </c>
      <c r="BN86" s="153">
        <f t="shared" si="92"/>
        <v>16672.5</v>
      </c>
      <c r="BO86" s="68">
        <f t="shared" si="93"/>
        <v>0</v>
      </c>
      <c r="BP86" s="68">
        <f t="shared" si="94"/>
        <v>0</v>
      </c>
      <c r="BQ86" s="68">
        <f t="shared" si="95"/>
        <v>0</v>
      </c>
      <c r="BR86" s="68">
        <f t="shared" si="96"/>
        <v>0</v>
      </c>
      <c r="BS86" s="68">
        <f t="shared" si="97"/>
        <v>6412.5</v>
      </c>
      <c r="BT86" s="68">
        <f t="shared" si="98"/>
        <v>9405</v>
      </c>
      <c r="BU86" s="68">
        <f t="shared" si="99"/>
        <v>855</v>
      </c>
      <c r="BV86" s="68">
        <f t="shared" si="100"/>
        <v>0</v>
      </c>
      <c r="BW86" s="68">
        <f t="shared" si="101"/>
        <v>0</v>
      </c>
      <c r="BX86" s="68">
        <f t="shared" si="102"/>
        <v>0</v>
      </c>
      <c r="BY86" s="68">
        <f t="shared" si="103"/>
        <v>0</v>
      </c>
      <c r="BZ86" s="68">
        <f t="shared" si="104"/>
        <v>0</v>
      </c>
    </row>
    <row r="87" spans="1:78" s="81" customFormat="1" ht="13.5">
      <c r="A87" s="64" t="str">
        <f>IF(ISNUMBER(INDEX('IBM POs AP07'!$A:$A, MATCH(D87,'IBM POs AP07'!$A:$A,0),1)),"Yes","No")</f>
        <v>No</v>
      </c>
      <c r="B87" s="157" t="s">
        <v>1013</v>
      </c>
      <c r="C87" s="157" t="s">
        <v>149</v>
      </c>
      <c r="D87" s="157">
        <v>9501265890</v>
      </c>
      <c r="E87" s="157" t="s">
        <v>2117</v>
      </c>
      <c r="F87" s="157" t="s">
        <v>188</v>
      </c>
      <c r="G87" s="158">
        <v>46113</v>
      </c>
      <c r="H87" s="158">
        <v>46203</v>
      </c>
      <c r="I87" s="157" t="s">
        <v>2119</v>
      </c>
      <c r="J87" s="157" t="s">
        <v>189</v>
      </c>
      <c r="K87" s="159">
        <v>47.5</v>
      </c>
      <c r="L87" s="116"/>
      <c r="M87" s="80"/>
      <c r="N87" s="80">
        <f t="shared" si="105"/>
        <v>18</v>
      </c>
      <c r="O87" s="67">
        <f t="shared" si="107"/>
        <v>855</v>
      </c>
      <c r="P87" s="68">
        <f t="shared" si="108"/>
        <v>0</v>
      </c>
      <c r="Q87" s="67">
        <f t="shared" si="109"/>
        <v>855</v>
      </c>
      <c r="R87" s="66"/>
      <c r="S87" s="67">
        <f t="shared" si="110"/>
        <v>0</v>
      </c>
      <c r="T87" s="68">
        <v>0</v>
      </c>
      <c r="U87" s="67">
        <f t="shared" si="111"/>
        <v>0</v>
      </c>
      <c r="V87" s="73">
        <f t="shared" si="112"/>
        <v>855</v>
      </c>
      <c r="W87" s="74" t="str">
        <f t="shared" si="106"/>
        <v/>
      </c>
      <c r="X87" s="74">
        <v>1</v>
      </c>
      <c r="Y87" s="74">
        <v>0</v>
      </c>
      <c r="Z87" s="63"/>
      <c r="AA87" s="80">
        <f t="shared" si="113"/>
        <v>360</v>
      </c>
      <c r="AB87" s="80"/>
      <c r="AC87" s="80"/>
      <c r="AD87" s="80"/>
      <c r="AE87" s="80"/>
      <c r="AF87" s="80">
        <v>144</v>
      </c>
      <c r="AG87" s="80">
        <v>198</v>
      </c>
      <c r="AH87" s="80">
        <v>18</v>
      </c>
      <c r="AI87" s="80"/>
      <c r="AJ87" s="80"/>
      <c r="AK87" s="80"/>
      <c r="AL87" s="80"/>
      <c r="AM87" s="80"/>
      <c r="AN87" s="153">
        <f t="shared" si="78"/>
        <v>17100</v>
      </c>
      <c r="AO87" s="153">
        <f t="shared" si="79"/>
        <v>0</v>
      </c>
      <c r="AP87" s="153">
        <f t="shared" si="80"/>
        <v>0</v>
      </c>
      <c r="AQ87" s="153">
        <f t="shared" si="81"/>
        <v>0</v>
      </c>
      <c r="AR87" s="153">
        <f t="shared" si="82"/>
        <v>0</v>
      </c>
      <c r="AS87" s="153">
        <f t="shared" si="83"/>
        <v>6840</v>
      </c>
      <c r="AT87" s="153">
        <f t="shared" si="84"/>
        <v>9405</v>
      </c>
      <c r="AU87" s="153">
        <f t="shared" si="85"/>
        <v>855</v>
      </c>
      <c r="AV87" s="153">
        <f t="shared" si="86"/>
        <v>0</v>
      </c>
      <c r="AW87" s="153">
        <f t="shared" si="87"/>
        <v>0</v>
      </c>
      <c r="AX87" s="153">
        <f t="shared" si="88"/>
        <v>0</v>
      </c>
      <c r="AY87" s="153">
        <f t="shared" si="89"/>
        <v>0</v>
      </c>
      <c r="AZ87" s="153">
        <f t="shared" si="90"/>
        <v>0</v>
      </c>
      <c r="BA87" s="153">
        <f t="shared" si="91"/>
        <v>0</v>
      </c>
      <c r="BB87" s="160">
        <v>0</v>
      </c>
      <c r="BC87" s="160">
        <v>0</v>
      </c>
      <c r="BD87" s="160">
        <v>0</v>
      </c>
      <c r="BE87" s="160">
        <v>0</v>
      </c>
      <c r="BF87" s="160">
        <v>0</v>
      </c>
      <c r="BG87" s="160">
        <v>0</v>
      </c>
      <c r="BH87" s="160">
        <v>0</v>
      </c>
      <c r="BI87" s="160">
        <v>0</v>
      </c>
      <c r="BJ87" s="160">
        <v>0</v>
      </c>
      <c r="BK87" s="160">
        <v>0</v>
      </c>
      <c r="BL87" s="160">
        <v>0</v>
      </c>
      <c r="BM87" s="160">
        <v>0</v>
      </c>
      <c r="BN87" s="153">
        <f t="shared" si="92"/>
        <v>17100</v>
      </c>
      <c r="BO87" s="68">
        <f t="shared" si="93"/>
        <v>0</v>
      </c>
      <c r="BP87" s="68">
        <f t="shared" si="94"/>
        <v>0</v>
      </c>
      <c r="BQ87" s="68">
        <f t="shared" si="95"/>
        <v>0</v>
      </c>
      <c r="BR87" s="68">
        <f t="shared" si="96"/>
        <v>0</v>
      </c>
      <c r="BS87" s="68">
        <f t="shared" si="97"/>
        <v>6840</v>
      </c>
      <c r="BT87" s="68">
        <f t="shared" si="98"/>
        <v>9405</v>
      </c>
      <c r="BU87" s="68">
        <f t="shared" si="99"/>
        <v>855</v>
      </c>
      <c r="BV87" s="68">
        <f t="shared" si="100"/>
        <v>0</v>
      </c>
      <c r="BW87" s="68">
        <f t="shared" si="101"/>
        <v>0</v>
      </c>
      <c r="BX87" s="68">
        <f t="shared" si="102"/>
        <v>0</v>
      </c>
      <c r="BY87" s="68">
        <f t="shared" si="103"/>
        <v>0</v>
      </c>
      <c r="BZ87" s="68">
        <f t="shared" si="104"/>
        <v>0</v>
      </c>
    </row>
    <row r="88" spans="1:78" s="81" customFormat="1" ht="13.5">
      <c r="A88" s="64" t="str">
        <f>IF(ISNUMBER(INDEX('IBM POs AP07'!$A:$A, MATCH(D88,'IBM POs AP07'!$A:$A,0),1)),"Yes","No")</f>
        <v>No</v>
      </c>
      <c r="B88" s="157" t="s">
        <v>1013</v>
      </c>
      <c r="C88" s="157" t="s">
        <v>149</v>
      </c>
      <c r="D88" s="157">
        <v>9501265890</v>
      </c>
      <c r="E88" s="157" t="s">
        <v>2117</v>
      </c>
      <c r="F88" s="157" t="s">
        <v>188</v>
      </c>
      <c r="G88" s="158">
        <v>46113</v>
      </c>
      <c r="H88" s="158">
        <v>46203</v>
      </c>
      <c r="I88" s="157" t="s">
        <v>2120</v>
      </c>
      <c r="J88" s="157" t="s">
        <v>162</v>
      </c>
      <c r="K88" s="159">
        <v>47.5</v>
      </c>
      <c r="L88" s="116"/>
      <c r="M88" s="80"/>
      <c r="N88" s="80">
        <f t="shared" si="105"/>
        <v>18</v>
      </c>
      <c r="O88" s="67">
        <f t="shared" si="107"/>
        <v>855</v>
      </c>
      <c r="P88" s="68">
        <f t="shared" si="108"/>
        <v>0</v>
      </c>
      <c r="Q88" s="67">
        <f t="shared" si="109"/>
        <v>855</v>
      </c>
      <c r="R88" s="66"/>
      <c r="S88" s="67">
        <f t="shared" si="110"/>
        <v>0</v>
      </c>
      <c r="T88" s="68">
        <v>0</v>
      </c>
      <c r="U88" s="67">
        <f t="shared" si="111"/>
        <v>0</v>
      </c>
      <c r="V88" s="73">
        <f t="shared" si="112"/>
        <v>855</v>
      </c>
      <c r="W88" s="74" t="str">
        <f t="shared" si="106"/>
        <v/>
      </c>
      <c r="X88" s="74">
        <v>1</v>
      </c>
      <c r="Y88" s="74">
        <v>0</v>
      </c>
      <c r="Z88" s="63"/>
      <c r="AA88" s="80">
        <f t="shared" si="113"/>
        <v>531</v>
      </c>
      <c r="AB88" s="80"/>
      <c r="AC88" s="80"/>
      <c r="AD88" s="80"/>
      <c r="AE88" s="80">
        <v>131</v>
      </c>
      <c r="AF88" s="80">
        <v>175</v>
      </c>
      <c r="AG88" s="80">
        <v>207</v>
      </c>
      <c r="AH88" s="80">
        <v>18</v>
      </c>
      <c r="AI88" s="80"/>
      <c r="AJ88" s="80"/>
      <c r="AK88" s="80"/>
      <c r="AL88" s="80"/>
      <c r="AM88" s="80"/>
      <c r="AN88" s="153">
        <f t="shared" si="78"/>
        <v>25222.5</v>
      </c>
      <c r="AO88" s="153">
        <f t="shared" si="79"/>
        <v>0</v>
      </c>
      <c r="AP88" s="153">
        <f t="shared" si="80"/>
        <v>0</v>
      </c>
      <c r="AQ88" s="153">
        <f t="shared" si="81"/>
        <v>0</v>
      </c>
      <c r="AR88" s="153">
        <f t="shared" si="82"/>
        <v>6222.5</v>
      </c>
      <c r="AS88" s="153">
        <f t="shared" si="83"/>
        <v>8312.5</v>
      </c>
      <c r="AT88" s="153">
        <f t="shared" si="84"/>
        <v>9832.5</v>
      </c>
      <c r="AU88" s="153">
        <f t="shared" si="85"/>
        <v>855</v>
      </c>
      <c r="AV88" s="153">
        <f t="shared" si="86"/>
        <v>0</v>
      </c>
      <c r="AW88" s="153">
        <f t="shared" si="87"/>
        <v>0</v>
      </c>
      <c r="AX88" s="153">
        <f t="shared" si="88"/>
        <v>0</v>
      </c>
      <c r="AY88" s="153">
        <f t="shared" si="89"/>
        <v>0</v>
      </c>
      <c r="AZ88" s="153">
        <f t="shared" si="90"/>
        <v>0</v>
      </c>
      <c r="BA88" s="153">
        <f t="shared" si="91"/>
        <v>0</v>
      </c>
      <c r="BB88" s="160">
        <v>0</v>
      </c>
      <c r="BC88" s="160">
        <v>0</v>
      </c>
      <c r="BD88" s="160">
        <v>0</v>
      </c>
      <c r="BE88" s="160">
        <v>0</v>
      </c>
      <c r="BF88" s="160">
        <v>0</v>
      </c>
      <c r="BG88" s="160">
        <v>0</v>
      </c>
      <c r="BH88" s="160">
        <v>0</v>
      </c>
      <c r="BI88" s="160">
        <v>0</v>
      </c>
      <c r="BJ88" s="160">
        <v>0</v>
      </c>
      <c r="BK88" s="160">
        <v>0</v>
      </c>
      <c r="BL88" s="160">
        <v>0</v>
      </c>
      <c r="BM88" s="160">
        <v>0</v>
      </c>
      <c r="BN88" s="153">
        <f t="shared" si="92"/>
        <v>25222.5</v>
      </c>
      <c r="BO88" s="68">
        <f t="shared" si="93"/>
        <v>0</v>
      </c>
      <c r="BP88" s="68">
        <f t="shared" si="94"/>
        <v>0</v>
      </c>
      <c r="BQ88" s="68">
        <f t="shared" si="95"/>
        <v>0</v>
      </c>
      <c r="BR88" s="68">
        <f t="shared" si="96"/>
        <v>6222.5</v>
      </c>
      <c r="BS88" s="68">
        <f t="shared" si="97"/>
        <v>8312.5</v>
      </c>
      <c r="BT88" s="68">
        <f t="shared" si="98"/>
        <v>9832.5</v>
      </c>
      <c r="BU88" s="68">
        <f t="shared" si="99"/>
        <v>855</v>
      </c>
      <c r="BV88" s="68">
        <f t="shared" si="100"/>
        <v>0</v>
      </c>
      <c r="BW88" s="68">
        <f t="shared" si="101"/>
        <v>0</v>
      </c>
      <c r="BX88" s="68">
        <f t="shared" si="102"/>
        <v>0</v>
      </c>
      <c r="BY88" s="68">
        <f t="shared" si="103"/>
        <v>0</v>
      </c>
      <c r="BZ88" s="68">
        <f t="shared" si="104"/>
        <v>0</v>
      </c>
    </row>
    <row r="89" spans="1:78" s="81" customFormat="1" ht="13.5">
      <c r="A89" s="64" t="str">
        <f>IF(ISNUMBER(INDEX('IBM POs AP07'!$A:$A, MATCH(D89,'IBM POs AP07'!$A:$A,0),1)),"Yes","No")</f>
        <v>No</v>
      </c>
      <c r="B89" s="157" t="s">
        <v>1013</v>
      </c>
      <c r="C89" s="157" t="s">
        <v>149</v>
      </c>
      <c r="D89" s="157">
        <v>9501265890</v>
      </c>
      <c r="E89" s="157" t="s">
        <v>2117</v>
      </c>
      <c r="F89" s="157" t="s">
        <v>188</v>
      </c>
      <c r="G89" s="158">
        <v>46113</v>
      </c>
      <c r="H89" s="158">
        <v>46203</v>
      </c>
      <c r="I89" s="157">
        <v>39320</v>
      </c>
      <c r="J89" s="157" t="s">
        <v>163</v>
      </c>
      <c r="K89" s="159">
        <v>182</v>
      </c>
      <c r="L89" s="116"/>
      <c r="M89" s="80"/>
      <c r="N89" s="80">
        <f t="shared" si="105"/>
        <v>0</v>
      </c>
      <c r="O89" s="67">
        <f t="shared" si="107"/>
        <v>0</v>
      </c>
      <c r="P89" s="68">
        <f t="shared" si="108"/>
        <v>0</v>
      </c>
      <c r="Q89" s="67">
        <f t="shared" si="109"/>
        <v>0</v>
      </c>
      <c r="R89" s="66"/>
      <c r="S89" s="67">
        <f t="shared" si="110"/>
        <v>0</v>
      </c>
      <c r="T89" s="68">
        <v>0</v>
      </c>
      <c r="U89" s="67">
        <f t="shared" si="111"/>
        <v>0</v>
      </c>
      <c r="V89" s="73">
        <f t="shared" si="112"/>
        <v>0</v>
      </c>
      <c r="W89" s="74" t="str">
        <f t="shared" si="106"/>
        <v/>
      </c>
      <c r="X89" s="74">
        <v>1</v>
      </c>
      <c r="Y89" s="74">
        <v>0</v>
      </c>
      <c r="Z89" s="63"/>
      <c r="AA89" s="80">
        <f t="shared" si="113"/>
        <v>336</v>
      </c>
      <c r="AB89" s="80"/>
      <c r="AC89" s="80"/>
      <c r="AD89" s="80"/>
      <c r="AE89" s="80">
        <v>144</v>
      </c>
      <c r="AF89" s="80">
        <v>160</v>
      </c>
      <c r="AG89" s="80">
        <v>32</v>
      </c>
      <c r="AH89" s="80"/>
      <c r="AI89" s="80"/>
      <c r="AJ89" s="80"/>
      <c r="AK89" s="80"/>
      <c r="AL89" s="80"/>
      <c r="AM89" s="80"/>
      <c r="AN89" s="153">
        <f t="shared" si="78"/>
        <v>61152</v>
      </c>
      <c r="AO89" s="153">
        <f t="shared" si="79"/>
        <v>0</v>
      </c>
      <c r="AP89" s="153">
        <f t="shared" si="80"/>
        <v>0</v>
      </c>
      <c r="AQ89" s="153">
        <f t="shared" si="81"/>
        <v>0</v>
      </c>
      <c r="AR89" s="153">
        <f t="shared" si="82"/>
        <v>26208</v>
      </c>
      <c r="AS89" s="153">
        <f t="shared" si="83"/>
        <v>29120</v>
      </c>
      <c r="AT89" s="153">
        <f t="shared" si="84"/>
        <v>5824</v>
      </c>
      <c r="AU89" s="153">
        <f t="shared" si="85"/>
        <v>0</v>
      </c>
      <c r="AV89" s="153">
        <f t="shared" si="86"/>
        <v>0</v>
      </c>
      <c r="AW89" s="153">
        <f t="shared" si="87"/>
        <v>0</v>
      </c>
      <c r="AX89" s="153">
        <f t="shared" si="88"/>
        <v>0</v>
      </c>
      <c r="AY89" s="153">
        <f t="shared" si="89"/>
        <v>0</v>
      </c>
      <c r="AZ89" s="153">
        <f t="shared" si="90"/>
        <v>0</v>
      </c>
      <c r="BA89" s="153">
        <f t="shared" si="91"/>
        <v>0</v>
      </c>
      <c r="BB89" s="160">
        <v>0</v>
      </c>
      <c r="BC89" s="160">
        <v>0</v>
      </c>
      <c r="BD89" s="160">
        <v>0</v>
      </c>
      <c r="BE89" s="160">
        <v>0</v>
      </c>
      <c r="BF89" s="160">
        <v>0</v>
      </c>
      <c r="BG89" s="160">
        <v>0</v>
      </c>
      <c r="BH89" s="160">
        <v>0</v>
      </c>
      <c r="BI89" s="160">
        <v>0</v>
      </c>
      <c r="BJ89" s="160">
        <v>0</v>
      </c>
      <c r="BK89" s="160">
        <v>0</v>
      </c>
      <c r="BL89" s="160">
        <v>0</v>
      </c>
      <c r="BM89" s="160">
        <v>0</v>
      </c>
      <c r="BN89" s="153">
        <f t="shared" si="92"/>
        <v>61152</v>
      </c>
      <c r="BO89" s="68">
        <f t="shared" si="93"/>
        <v>0</v>
      </c>
      <c r="BP89" s="68">
        <f t="shared" si="94"/>
        <v>0</v>
      </c>
      <c r="BQ89" s="68">
        <f t="shared" si="95"/>
        <v>0</v>
      </c>
      <c r="BR89" s="68">
        <f t="shared" si="96"/>
        <v>26208</v>
      </c>
      <c r="BS89" s="68">
        <f t="shared" si="97"/>
        <v>29120</v>
      </c>
      <c r="BT89" s="68">
        <f t="shared" si="98"/>
        <v>5824</v>
      </c>
      <c r="BU89" s="68">
        <f t="shared" si="99"/>
        <v>0</v>
      </c>
      <c r="BV89" s="68">
        <f t="shared" si="100"/>
        <v>0</v>
      </c>
      <c r="BW89" s="68">
        <f t="shared" si="101"/>
        <v>0</v>
      </c>
      <c r="BX89" s="68">
        <f t="shared" si="102"/>
        <v>0</v>
      </c>
      <c r="BY89" s="68">
        <f t="shared" si="103"/>
        <v>0</v>
      </c>
      <c r="BZ89" s="68">
        <f t="shared" si="104"/>
        <v>0</v>
      </c>
    </row>
    <row r="90" spans="1:78" s="81" customFormat="1" ht="13.5">
      <c r="A90" s="64" t="str">
        <f>IF(ISNUMBER(INDEX('IBM POs AP07'!$A:$A, MATCH(D90,'IBM POs AP07'!$A:$A,0),1)),"Yes","No")</f>
        <v>No</v>
      </c>
      <c r="B90" s="157" t="s">
        <v>1013</v>
      </c>
      <c r="C90" s="157" t="s">
        <v>149</v>
      </c>
      <c r="D90" s="157">
        <v>9501289302</v>
      </c>
      <c r="E90" s="157" t="s">
        <v>2121</v>
      </c>
      <c r="F90" s="157" t="s">
        <v>190</v>
      </c>
      <c r="G90" s="158">
        <v>46181</v>
      </c>
      <c r="H90" s="158">
        <v>46387</v>
      </c>
      <c r="I90" s="157" t="s">
        <v>2120</v>
      </c>
      <c r="J90" s="157" t="s">
        <v>162</v>
      </c>
      <c r="K90" s="159">
        <v>47.5</v>
      </c>
      <c r="L90" s="116"/>
      <c r="M90" s="80"/>
      <c r="N90" s="80">
        <f t="shared" si="105"/>
        <v>135</v>
      </c>
      <c r="O90" s="67">
        <f t="shared" si="107"/>
        <v>6412.5</v>
      </c>
      <c r="P90" s="68">
        <f t="shared" si="108"/>
        <v>0</v>
      </c>
      <c r="Q90" s="67">
        <f t="shared" si="109"/>
        <v>6412.5</v>
      </c>
      <c r="R90" s="66"/>
      <c r="S90" s="67">
        <f t="shared" si="110"/>
        <v>0</v>
      </c>
      <c r="T90" s="68">
        <v>0</v>
      </c>
      <c r="U90" s="67">
        <f t="shared" si="111"/>
        <v>0</v>
      </c>
      <c r="V90" s="73">
        <f t="shared" si="112"/>
        <v>6412.5</v>
      </c>
      <c r="W90" s="74" t="str">
        <f t="shared" si="106"/>
        <v/>
      </c>
      <c r="X90" s="74">
        <v>1</v>
      </c>
      <c r="Y90" s="74">
        <v>0</v>
      </c>
      <c r="Z90" s="63"/>
      <c r="AA90" s="80">
        <f t="shared" si="113"/>
        <v>1116</v>
      </c>
      <c r="AB90" s="80"/>
      <c r="AC90" s="80"/>
      <c r="AD90" s="80"/>
      <c r="AE90" s="80"/>
      <c r="AF90" s="80"/>
      <c r="AG90" s="80">
        <v>0</v>
      </c>
      <c r="AH90" s="80">
        <v>135</v>
      </c>
      <c r="AI90" s="80">
        <v>207</v>
      </c>
      <c r="AJ90" s="80">
        <v>180</v>
      </c>
      <c r="AK90" s="80">
        <v>180</v>
      </c>
      <c r="AL90" s="80">
        <v>207</v>
      </c>
      <c r="AM90" s="80">
        <v>207</v>
      </c>
      <c r="AN90" s="153">
        <f t="shared" si="78"/>
        <v>53010</v>
      </c>
      <c r="AO90" s="153">
        <f t="shared" si="79"/>
        <v>0</v>
      </c>
      <c r="AP90" s="153">
        <f t="shared" si="80"/>
        <v>0</v>
      </c>
      <c r="AQ90" s="153">
        <f t="shared" si="81"/>
        <v>0</v>
      </c>
      <c r="AR90" s="153">
        <f t="shared" si="82"/>
        <v>0</v>
      </c>
      <c r="AS90" s="153">
        <f t="shared" si="83"/>
        <v>0</v>
      </c>
      <c r="AT90" s="153">
        <f t="shared" si="84"/>
        <v>0</v>
      </c>
      <c r="AU90" s="153">
        <f t="shared" si="85"/>
        <v>6412.5</v>
      </c>
      <c r="AV90" s="153">
        <f t="shared" si="86"/>
        <v>9832.5</v>
      </c>
      <c r="AW90" s="153">
        <f t="shared" si="87"/>
        <v>8550</v>
      </c>
      <c r="AX90" s="153">
        <f t="shared" si="88"/>
        <v>8550</v>
      </c>
      <c r="AY90" s="153">
        <f t="shared" si="89"/>
        <v>9832.5</v>
      </c>
      <c r="AZ90" s="153">
        <f t="shared" si="90"/>
        <v>9832.5</v>
      </c>
      <c r="BA90" s="153">
        <f t="shared" si="91"/>
        <v>0</v>
      </c>
      <c r="BB90" s="160">
        <v>0</v>
      </c>
      <c r="BC90" s="160">
        <v>0</v>
      </c>
      <c r="BD90" s="160">
        <v>0</v>
      </c>
      <c r="BE90" s="160">
        <v>0</v>
      </c>
      <c r="BF90" s="160">
        <v>0</v>
      </c>
      <c r="BG90" s="160">
        <v>0</v>
      </c>
      <c r="BH90" s="160">
        <v>0</v>
      </c>
      <c r="BI90" s="160">
        <v>0</v>
      </c>
      <c r="BJ90" s="160">
        <v>0</v>
      </c>
      <c r="BK90" s="160">
        <v>0</v>
      </c>
      <c r="BL90" s="160">
        <v>0</v>
      </c>
      <c r="BM90" s="160">
        <v>0</v>
      </c>
      <c r="BN90" s="153">
        <f t="shared" si="92"/>
        <v>53010</v>
      </c>
      <c r="BO90" s="68">
        <f t="shared" si="93"/>
        <v>0</v>
      </c>
      <c r="BP90" s="68">
        <f t="shared" si="94"/>
        <v>0</v>
      </c>
      <c r="BQ90" s="68">
        <f t="shared" si="95"/>
        <v>0</v>
      </c>
      <c r="BR90" s="68">
        <f t="shared" si="96"/>
        <v>0</v>
      </c>
      <c r="BS90" s="68">
        <f t="shared" si="97"/>
        <v>0</v>
      </c>
      <c r="BT90" s="68">
        <f t="shared" si="98"/>
        <v>0</v>
      </c>
      <c r="BU90" s="68">
        <f t="shared" si="99"/>
        <v>6412.5</v>
      </c>
      <c r="BV90" s="68">
        <f t="shared" si="100"/>
        <v>9832.5</v>
      </c>
      <c r="BW90" s="68">
        <f t="shared" si="101"/>
        <v>8550</v>
      </c>
      <c r="BX90" s="68">
        <f t="shared" si="102"/>
        <v>8550</v>
      </c>
      <c r="BY90" s="68">
        <f t="shared" si="103"/>
        <v>9832.5</v>
      </c>
      <c r="BZ90" s="68">
        <f t="shared" si="104"/>
        <v>9832.5</v>
      </c>
    </row>
    <row r="91" spans="1:78" s="81" customFormat="1" ht="13.5">
      <c r="A91" s="64" t="str">
        <f>IF(ISNUMBER(INDEX('IBM POs AP07'!$A:$A, MATCH(D91,'IBM POs AP07'!$A:$A,0),1)),"Yes","No")</f>
        <v>No</v>
      </c>
      <c r="B91" s="157" t="s">
        <v>1013</v>
      </c>
      <c r="C91" s="157" t="s">
        <v>149</v>
      </c>
      <c r="D91" s="157">
        <v>9501289302</v>
      </c>
      <c r="E91" s="157" t="s">
        <v>2121</v>
      </c>
      <c r="F91" s="157" t="s">
        <v>190</v>
      </c>
      <c r="G91" s="158">
        <v>46181</v>
      </c>
      <c r="H91" s="158">
        <v>46387</v>
      </c>
      <c r="I91" s="157"/>
      <c r="J91" s="157" t="s">
        <v>191</v>
      </c>
      <c r="K91" s="159">
        <v>47.5</v>
      </c>
      <c r="L91" s="116"/>
      <c r="M91" s="80"/>
      <c r="N91" s="80">
        <f t="shared" si="105"/>
        <v>171</v>
      </c>
      <c r="O91" s="67">
        <f t="shared" si="107"/>
        <v>8122.5</v>
      </c>
      <c r="P91" s="68">
        <f t="shared" si="108"/>
        <v>0</v>
      </c>
      <c r="Q91" s="67">
        <f t="shared" si="109"/>
        <v>8122.5</v>
      </c>
      <c r="R91" s="66"/>
      <c r="S91" s="67">
        <f t="shared" si="110"/>
        <v>0</v>
      </c>
      <c r="T91" s="68">
        <v>0</v>
      </c>
      <c r="U91" s="67">
        <f t="shared" si="111"/>
        <v>0</v>
      </c>
      <c r="V91" s="73">
        <f t="shared" si="112"/>
        <v>8122.5</v>
      </c>
      <c r="W91" s="74" t="str">
        <f t="shared" si="106"/>
        <v/>
      </c>
      <c r="X91" s="74">
        <v>1</v>
      </c>
      <c r="Y91" s="74">
        <v>0</v>
      </c>
      <c r="Z91" s="63"/>
      <c r="AA91" s="80">
        <f t="shared" si="113"/>
        <v>1262</v>
      </c>
      <c r="AB91" s="80"/>
      <c r="AC91" s="80"/>
      <c r="AD91" s="80"/>
      <c r="AE91" s="80"/>
      <c r="AF91" s="80"/>
      <c r="AG91" s="80">
        <v>128</v>
      </c>
      <c r="AH91" s="80">
        <v>171</v>
      </c>
      <c r="AI91" s="80">
        <v>207</v>
      </c>
      <c r="AJ91" s="80">
        <v>171</v>
      </c>
      <c r="AK91" s="80">
        <v>171</v>
      </c>
      <c r="AL91" s="80">
        <v>207</v>
      </c>
      <c r="AM91" s="80">
        <v>207</v>
      </c>
      <c r="AN91" s="153">
        <f t="shared" si="78"/>
        <v>59945</v>
      </c>
      <c r="AO91" s="153">
        <f t="shared" si="79"/>
        <v>0</v>
      </c>
      <c r="AP91" s="153">
        <f t="shared" si="80"/>
        <v>0</v>
      </c>
      <c r="AQ91" s="153">
        <f t="shared" si="81"/>
        <v>0</v>
      </c>
      <c r="AR91" s="153">
        <f t="shared" si="82"/>
        <v>0</v>
      </c>
      <c r="AS91" s="153">
        <f t="shared" si="83"/>
        <v>0</v>
      </c>
      <c r="AT91" s="153">
        <f t="shared" si="84"/>
        <v>6080</v>
      </c>
      <c r="AU91" s="153">
        <f t="shared" si="85"/>
        <v>8122.5</v>
      </c>
      <c r="AV91" s="153">
        <f t="shared" si="86"/>
        <v>9832.5</v>
      </c>
      <c r="AW91" s="153">
        <f t="shared" si="87"/>
        <v>8122.5</v>
      </c>
      <c r="AX91" s="153">
        <f t="shared" si="88"/>
        <v>8122.5</v>
      </c>
      <c r="AY91" s="153">
        <f t="shared" si="89"/>
        <v>9832.5</v>
      </c>
      <c r="AZ91" s="153">
        <f t="shared" si="90"/>
        <v>9832.5</v>
      </c>
      <c r="BA91" s="153">
        <f t="shared" si="91"/>
        <v>0</v>
      </c>
      <c r="BB91" s="160">
        <v>0</v>
      </c>
      <c r="BC91" s="160">
        <v>0</v>
      </c>
      <c r="BD91" s="160">
        <v>0</v>
      </c>
      <c r="BE91" s="160">
        <v>0</v>
      </c>
      <c r="BF91" s="160">
        <v>0</v>
      </c>
      <c r="BG91" s="160">
        <v>0</v>
      </c>
      <c r="BH91" s="160">
        <v>0</v>
      </c>
      <c r="BI91" s="160">
        <v>0</v>
      </c>
      <c r="BJ91" s="160">
        <v>0</v>
      </c>
      <c r="BK91" s="160">
        <v>0</v>
      </c>
      <c r="BL91" s="160">
        <v>0</v>
      </c>
      <c r="BM91" s="160">
        <v>0</v>
      </c>
      <c r="BN91" s="153">
        <f t="shared" si="92"/>
        <v>59945</v>
      </c>
      <c r="BO91" s="68">
        <f t="shared" si="93"/>
        <v>0</v>
      </c>
      <c r="BP91" s="68">
        <f t="shared" si="94"/>
        <v>0</v>
      </c>
      <c r="BQ91" s="68">
        <f t="shared" si="95"/>
        <v>0</v>
      </c>
      <c r="BR91" s="68">
        <f t="shared" si="96"/>
        <v>0</v>
      </c>
      <c r="BS91" s="68">
        <f t="shared" si="97"/>
        <v>0</v>
      </c>
      <c r="BT91" s="68">
        <f t="shared" si="98"/>
        <v>6080</v>
      </c>
      <c r="BU91" s="68">
        <f t="shared" si="99"/>
        <v>8122.5</v>
      </c>
      <c r="BV91" s="68">
        <f t="shared" si="100"/>
        <v>9832.5</v>
      </c>
      <c r="BW91" s="68">
        <f t="shared" si="101"/>
        <v>8122.5</v>
      </c>
      <c r="BX91" s="68">
        <f t="shared" si="102"/>
        <v>8122.5</v>
      </c>
      <c r="BY91" s="68">
        <f t="shared" si="103"/>
        <v>9832.5</v>
      </c>
      <c r="BZ91" s="68">
        <f t="shared" si="104"/>
        <v>9832.5</v>
      </c>
    </row>
    <row r="92" spans="1:78" s="81" customFormat="1" ht="13.5">
      <c r="A92" s="64" t="str">
        <f>IF(ISNUMBER(INDEX('IBM POs AP07'!$A:$A, MATCH(D92,'IBM POs AP07'!$A:$A,0),1)),"Yes","No")</f>
        <v>No</v>
      </c>
      <c r="B92" s="157" t="s">
        <v>1013</v>
      </c>
      <c r="C92" s="157" t="s">
        <v>149</v>
      </c>
      <c r="D92" s="157">
        <v>9501289302</v>
      </c>
      <c r="E92" s="157" t="s">
        <v>2121</v>
      </c>
      <c r="F92" s="157" t="s">
        <v>190</v>
      </c>
      <c r="G92" s="158">
        <v>46181</v>
      </c>
      <c r="H92" s="158">
        <v>46387</v>
      </c>
      <c r="I92" s="157"/>
      <c r="J92" s="157" t="s">
        <v>192</v>
      </c>
      <c r="K92" s="159">
        <v>47.5</v>
      </c>
      <c r="L92" s="116"/>
      <c r="M92" s="80"/>
      <c r="N92" s="80">
        <f t="shared" si="105"/>
        <v>171</v>
      </c>
      <c r="O92" s="67">
        <f t="shared" si="107"/>
        <v>8122.5</v>
      </c>
      <c r="P92" s="68">
        <f t="shared" si="108"/>
        <v>0</v>
      </c>
      <c r="Q92" s="67">
        <f t="shared" si="109"/>
        <v>8122.5</v>
      </c>
      <c r="R92" s="66"/>
      <c r="S92" s="67">
        <f t="shared" si="110"/>
        <v>0</v>
      </c>
      <c r="T92" s="68">
        <v>0</v>
      </c>
      <c r="U92" s="67">
        <f t="shared" si="111"/>
        <v>0</v>
      </c>
      <c r="V92" s="73">
        <f t="shared" si="112"/>
        <v>8122.5</v>
      </c>
      <c r="W92" s="74" t="str">
        <f t="shared" si="106"/>
        <v/>
      </c>
      <c r="X92" s="74">
        <v>1</v>
      </c>
      <c r="Y92" s="74">
        <v>0</v>
      </c>
      <c r="Z92" s="63"/>
      <c r="AA92" s="80">
        <f t="shared" si="113"/>
        <v>1036</v>
      </c>
      <c r="AB92" s="80"/>
      <c r="AC92" s="80"/>
      <c r="AD92" s="80"/>
      <c r="AE92" s="80"/>
      <c r="AF92" s="80"/>
      <c r="AG92" s="80">
        <v>90</v>
      </c>
      <c r="AH92" s="80">
        <v>171</v>
      </c>
      <c r="AI92" s="80">
        <v>207</v>
      </c>
      <c r="AJ92" s="80">
        <v>180</v>
      </c>
      <c r="AK92" s="80">
        <v>180</v>
      </c>
      <c r="AL92" s="80">
        <v>208</v>
      </c>
      <c r="AM92" s="80"/>
      <c r="AN92" s="153">
        <f t="shared" si="78"/>
        <v>49210</v>
      </c>
      <c r="AO92" s="153">
        <f t="shared" si="79"/>
        <v>0</v>
      </c>
      <c r="AP92" s="153">
        <f t="shared" si="80"/>
        <v>0</v>
      </c>
      <c r="AQ92" s="153">
        <f t="shared" si="81"/>
        <v>0</v>
      </c>
      <c r="AR92" s="153">
        <f t="shared" si="82"/>
        <v>0</v>
      </c>
      <c r="AS92" s="153">
        <f t="shared" si="83"/>
        <v>0</v>
      </c>
      <c r="AT92" s="153">
        <f t="shared" si="84"/>
        <v>4275</v>
      </c>
      <c r="AU92" s="153">
        <f t="shared" si="85"/>
        <v>8122.5</v>
      </c>
      <c r="AV92" s="153">
        <f t="shared" si="86"/>
        <v>9832.5</v>
      </c>
      <c r="AW92" s="153">
        <f t="shared" si="87"/>
        <v>8550</v>
      </c>
      <c r="AX92" s="153">
        <f t="shared" si="88"/>
        <v>8550</v>
      </c>
      <c r="AY92" s="153">
        <f t="shared" si="89"/>
        <v>9880</v>
      </c>
      <c r="AZ92" s="153">
        <f t="shared" si="90"/>
        <v>0</v>
      </c>
      <c r="BA92" s="153">
        <f t="shared" si="91"/>
        <v>0</v>
      </c>
      <c r="BB92" s="160">
        <v>0</v>
      </c>
      <c r="BC92" s="160">
        <v>0</v>
      </c>
      <c r="BD92" s="160">
        <v>0</v>
      </c>
      <c r="BE92" s="160">
        <v>0</v>
      </c>
      <c r="BF92" s="160">
        <v>0</v>
      </c>
      <c r="BG92" s="160">
        <v>0</v>
      </c>
      <c r="BH92" s="160">
        <v>0</v>
      </c>
      <c r="BI92" s="160">
        <v>0</v>
      </c>
      <c r="BJ92" s="160">
        <v>0</v>
      </c>
      <c r="BK92" s="160">
        <v>0</v>
      </c>
      <c r="BL92" s="160">
        <v>0</v>
      </c>
      <c r="BM92" s="160">
        <v>0</v>
      </c>
      <c r="BN92" s="153">
        <f t="shared" si="92"/>
        <v>49210</v>
      </c>
      <c r="BO92" s="68">
        <f t="shared" si="93"/>
        <v>0</v>
      </c>
      <c r="BP92" s="68">
        <f t="shared" si="94"/>
        <v>0</v>
      </c>
      <c r="BQ92" s="68">
        <f t="shared" si="95"/>
        <v>0</v>
      </c>
      <c r="BR92" s="68">
        <f t="shared" si="96"/>
        <v>0</v>
      </c>
      <c r="BS92" s="68">
        <f t="shared" si="97"/>
        <v>0</v>
      </c>
      <c r="BT92" s="68">
        <f t="shared" si="98"/>
        <v>4275</v>
      </c>
      <c r="BU92" s="68">
        <f t="shared" si="99"/>
        <v>8122.5</v>
      </c>
      <c r="BV92" s="68">
        <f t="shared" si="100"/>
        <v>9832.5</v>
      </c>
      <c r="BW92" s="68">
        <f t="shared" si="101"/>
        <v>8550</v>
      </c>
      <c r="BX92" s="68">
        <f t="shared" si="102"/>
        <v>8550</v>
      </c>
      <c r="BY92" s="68">
        <f t="shared" si="103"/>
        <v>9880</v>
      </c>
      <c r="BZ92" s="68">
        <f t="shared" si="104"/>
        <v>0</v>
      </c>
    </row>
    <row r="93" spans="1:78" s="81" customFormat="1" ht="13.5">
      <c r="A93" s="64" t="str">
        <f>IF(ISNUMBER(INDEX('IBM POs AP07'!$A:$A, MATCH(D93,'IBM POs AP07'!$A:$A,0),1)),"Yes","No")</f>
        <v>No</v>
      </c>
      <c r="B93" s="157" t="s">
        <v>1013</v>
      </c>
      <c r="C93" s="157" t="s">
        <v>149</v>
      </c>
      <c r="D93" s="157">
        <v>9501289302</v>
      </c>
      <c r="E93" s="157" t="s">
        <v>2121</v>
      </c>
      <c r="F93" s="157" t="s">
        <v>190</v>
      </c>
      <c r="G93" s="158">
        <v>46181</v>
      </c>
      <c r="H93" s="158">
        <v>46387</v>
      </c>
      <c r="I93" s="157" t="s">
        <v>2122</v>
      </c>
      <c r="J93" s="157" t="s">
        <v>151</v>
      </c>
      <c r="K93" s="159">
        <v>191</v>
      </c>
      <c r="L93" s="116"/>
      <c r="M93" s="80"/>
      <c r="N93" s="80">
        <f t="shared" si="105"/>
        <v>0</v>
      </c>
      <c r="O93" s="67">
        <f t="shared" si="107"/>
        <v>0</v>
      </c>
      <c r="P93" s="68">
        <f t="shared" si="108"/>
        <v>0</v>
      </c>
      <c r="Q93" s="67">
        <f t="shared" si="109"/>
        <v>0</v>
      </c>
      <c r="R93" s="66"/>
      <c r="S93" s="67">
        <f t="shared" si="110"/>
        <v>0</v>
      </c>
      <c r="T93" s="68">
        <v>0</v>
      </c>
      <c r="U93" s="67">
        <f t="shared" si="111"/>
        <v>0</v>
      </c>
      <c r="V93" s="73">
        <f t="shared" si="112"/>
        <v>0</v>
      </c>
      <c r="W93" s="74" t="str">
        <f t="shared" si="106"/>
        <v/>
      </c>
      <c r="X93" s="74">
        <v>1</v>
      </c>
      <c r="Y93" s="74">
        <v>0</v>
      </c>
      <c r="Z93" s="63"/>
      <c r="AA93" s="80">
        <f t="shared" si="113"/>
        <v>180</v>
      </c>
      <c r="AB93" s="80"/>
      <c r="AC93" s="80"/>
      <c r="AD93" s="80"/>
      <c r="AE93" s="80"/>
      <c r="AF93" s="80"/>
      <c r="AG93" s="80">
        <v>0</v>
      </c>
      <c r="AH93" s="80">
        <v>0</v>
      </c>
      <c r="AI93" s="80">
        <v>0</v>
      </c>
      <c r="AJ93" s="80">
        <v>0</v>
      </c>
      <c r="AK93" s="80">
        <v>144</v>
      </c>
      <c r="AL93" s="80">
        <v>36</v>
      </c>
      <c r="AM93" s="80">
        <v>0</v>
      </c>
      <c r="AN93" s="153">
        <f t="shared" si="78"/>
        <v>34380</v>
      </c>
      <c r="AO93" s="153">
        <f t="shared" si="79"/>
        <v>0</v>
      </c>
      <c r="AP93" s="153">
        <f t="shared" si="80"/>
        <v>0</v>
      </c>
      <c r="AQ93" s="153">
        <f t="shared" si="81"/>
        <v>0</v>
      </c>
      <c r="AR93" s="153">
        <f t="shared" si="82"/>
        <v>0</v>
      </c>
      <c r="AS93" s="153">
        <f t="shared" si="83"/>
        <v>0</v>
      </c>
      <c r="AT93" s="153">
        <f t="shared" si="84"/>
        <v>0</v>
      </c>
      <c r="AU93" s="153">
        <f t="shared" si="85"/>
        <v>0</v>
      </c>
      <c r="AV93" s="153">
        <f t="shared" si="86"/>
        <v>0</v>
      </c>
      <c r="AW93" s="153">
        <f t="shared" si="87"/>
        <v>0</v>
      </c>
      <c r="AX93" s="153">
        <f t="shared" si="88"/>
        <v>27504</v>
      </c>
      <c r="AY93" s="153">
        <f t="shared" si="89"/>
        <v>6876</v>
      </c>
      <c r="AZ93" s="153">
        <f t="shared" si="90"/>
        <v>0</v>
      </c>
      <c r="BA93" s="153">
        <f t="shared" si="91"/>
        <v>0</v>
      </c>
      <c r="BB93" s="160">
        <v>0</v>
      </c>
      <c r="BC93" s="160">
        <v>0</v>
      </c>
      <c r="BD93" s="160">
        <v>0</v>
      </c>
      <c r="BE93" s="160">
        <v>0</v>
      </c>
      <c r="BF93" s="160">
        <v>0</v>
      </c>
      <c r="BG93" s="160">
        <v>0</v>
      </c>
      <c r="BH93" s="160">
        <v>0</v>
      </c>
      <c r="BI93" s="160">
        <v>0</v>
      </c>
      <c r="BJ93" s="160">
        <v>0</v>
      </c>
      <c r="BK93" s="160">
        <v>0</v>
      </c>
      <c r="BL93" s="160">
        <v>0</v>
      </c>
      <c r="BM93" s="160">
        <v>0</v>
      </c>
      <c r="BN93" s="153">
        <f t="shared" si="92"/>
        <v>34380</v>
      </c>
      <c r="BO93" s="68">
        <f t="shared" si="93"/>
        <v>0</v>
      </c>
      <c r="BP93" s="68">
        <f t="shared" si="94"/>
        <v>0</v>
      </c>
      <c r="BQ93" s="68">
        <f t="shared" si="95"/>
        <v>0</v>
      </c>
      <c r="BR93" s="68">
        <f t="shared" si="96"/>
        <v>0</v>
      </c>
      <c r="BS93" s="68">
        <f t="shared" si="97"/>
        <v>0</v>
      </c>
      <c r="BT93" s="68">
        <f t="shared" si="98"/>
        <v>0</v>
      </c>
      <c r="BU93" s="68">
        <f t="shared" si="99"/>
        <v>0</v>
      </c>
      <c r="BV93" s="68">
        <f t="shared" si="100"/>
        <v>0</v>
      </c>
      <c r="BW93" s="68">
        <f t="shared" si="101"/>
        <v>0</v>
      </c>
      <c r="BX93" s="68">
        <f t="shared" si="102"/>
        <v>27504</v>
      </c>
      <c r="BY93" s="68">
        <f t="shared" si="103"/>
        <v>6876</v>
      </c>
      <c r="BZ93" s="68">
        <f t="shared" si="104"/>
        <v>0</v>
      </c>
    </row>
    <row r="94" spans="1:78" s="81" customFormat="1" ht="13.5">
      <c r="A94" s="64" t="str">
        <f>IF(ISNUMBER(INDEX('IBM POs AP07'!$A:$A, MATCH(D94,'IBM POs AP07'!$A:$A,0),1)),"Yes","No")</f>
        <v>No</v>
      </c>
      <c r="B94" s="157" t="s">
        <v>1013</v>
      </c>
      <c r="C94" s="157" t="s">
        <v>149</v>
      </c>
      <c r="D94" s="157" t="s">
        <v>1011</v>
      </c>
      <c r="E94" s="157" t="s">
        <v>2121</v>
      </c>
      <c r="F94" s="157" t="s">
        <v>166</v>
      </c>
      <c r="G94" s="158">
        <v>46181</v>
      </c>
      <c r="H94" s="158">
        <v>46387</v>
      </c>
      <c r="I94" s="157"/>
      <c r="J94" s="157" t="s">
        <v>167</v>
      </c>
      <c r="K94" s="159">
        <v>61.75</v>
      </c>
      <c r="L94" s="116"/>
      <c r="M94" s="80"/>
      <c r="N94" s="80">
        <f t="shared" si="105"/>
        <v>126</v>
      </c>
      <c r="O94" s="67">
        <f t="shared" si="107"/>
        <v>7780.5</v>
      </c>
      <c r="P94" s="68">
        <f t="shared" si="108"/>
        <v>0</v>
      </c>
      <c r="Q94" s="67">
        <f t="shared" si="109"/>
        <v>7780.5</v>
      </c>
      <c r="R94" s="66"/>
      <c r="S94" s="67">
        <f t="shared" si="110"/>
        <v>0</v>
      </c>
      <c r="T94" s="68">
        <v>0</v>
      </c>
      <c r="U94" s="67">
        <f t="shared" si="111"/>
        <v>0</v>
      </c>
      <c r="V94" s="73">
        <f t="shared" si="112"/>
        <v>7780.5</v>
      </c>
      <c r="W94" s="74" t="str">
        <f t="shared" si="106"/>
        <v/>
      </c>
      <c r="X94" s="74">
        <v>1</v>
      </c>
      <c r="Y94" s="74">
        <v>0</v>
      </c>
      <c r="Z94" s="63"/>
      <c r="AA94" s="80">
        <f t="shared" si="113"/>
        <v>919</v>
      </c>
      <c r="AB94" s="80"/>
      <c r="AC94" s="80"/>
      <c r="AD94" s="80"/>
      <c r="AE94" s="80"/>
      <c r="AF94" s="80"/>
      <c r="AG94" s="80">
        <v>0</v>
      </c>
      <c r="AH94" s="80">
        <v>126</v>
      </c>
      <c r="AI94" s="80">
        <v>207</v>
      </c>
      <c r="AJ94" s="80">
        <v>180</v>
      </c>
      <c r="AK94" s="80">
        <v>180</v>
      </c>
      <c r="AL94" s="80">
        <v>208</v>
      </c>
      <c r="AM94" s="80">
        <v>18</v>
      </c>
      <c r="AN94" s="153">
        <f t="shared" si="78"/>
        <v>56748.25</v>
      </c>
      <c r="AO94" s="153">
        <f t="shared" si="79"/>
        <v>0</v>
      </c>
      <c r="AP94" s="153">
        <f t="shared" si="80"/>
        <v>0</v>
      </c>
      <c r="AQ94" s="153">
        <f t="shared" si="81"/>
        <v>0</v>
      </c>
      <c r="AR94" s="153">
        <f t="shared" si="82"/>
        <v>0</v>
      </c>
      <c r="AS94" s="153">
        <f t="shared" si="83"/>
        <v>0</v>
      </c>
      <c r="AT94" s="153">
        <f t="shared" si="84"/>
        <v>0</v>
      </c>
      <c r="AU94" s="153">
        <f t="shared" si="85"/>
        <v>7780.5</v>
      </c>
      <c r="AV94" s="153">
        <f t="shared" si="86"/>
        <v>12782.25</v>
      </c>
      <c r="AW94" s="153">
        <f t="shared" si="87"/>
        <v>11115</v>
      </c>
      <c r="AX94" s="153">
        <f t="shared" si="88"/>
        <v>11115</v>
      </c>
      <c r="AY94" s="153">
        <f t="shared" si="89"/>
        <v>12844</v>
      </c>
      <c r="AZ94" s="153">
        <f t="shared" si="90"/>
        <v>1111.5</v>
      </c>
      <c r="BA94" s="153">
        <f t="shared" si="91"/>
        <v>0</v>
      </c>
      <c r="BB94" s="160">
        <v>0</v>
      </c>
      <c r="BC94" s="160">
        <v>0</v>
      </c>
      <c r="BD94" s="160">
        <v>0</v>
      </c>
      <c r="BE94" s="160">
        <v>0</v>
      </c>
      <c r="BF94" s="160">
        <v>0</v>
      </c>
      <c r="BG94" s="160">
        <v>0</v>
      </c>
      <c r="BH94" s="160">
        <v>0</v>
      </c>
      <c r="BI94" s="160">
        <v>0</v>
      </c>
      <c r="BJ94" s="160">
        <v>0</v>
      </c>
      <c r="BK94" s="160">
        <v>0</v>
      </c>
      <c r="BL94" s="160">
        <v>0</v>
      </c>
      <c r="BM94" s="160">
        <v>0</v>
      </c>
      <c r="BN94" s="153">
        <f t="shared" si="92"/>
        <v>56748.25</v>
      </c>
      <c r="BO94" s="68">
        <f t="shared" si="93"/>
        <v>0</v>
      </c>
      <c r="BP94" s="68">
        <f t="shared" si="94"/>
        <v>0</v>
      </c>
      <c r="BQ94" s="68">
        <f t="shared" si="95"/>
        <v>0</v>
      </c>
      <c r="BR94" s="68">
        <f t="shared" si="96"/>
        <v>0</v>
      </c>
      <c r="BS94" s="68">
        <f t="shared" si="97"/>
        <v>0</v>
      </c>
      <c r="BT94" s="68">
        <f t="shared" si="98"/>
        <v>0</v>
      </c>
      <c r="BU94" s="68">
        <f t="shared" si="99"/>
        <v>7780.5</v>
      </c>
      <c r="BV94" s="68">
        <f t="shared" si="100"/>
        <v>12782.25</v>
      </c>
      <c r="BW94" s="68">
        <f t="shared" si="101"/>
        <v>11115</v>
      </c>
      <c r="BX94" s="68">
        <f t="shared" si="102"/>
        <v>11115</v>
      </c>
      <c r="BY94" s="68">
        <f t="shared" si="103"/>
        <v>12844</v>
      </c>
      <c r="BZ94" s="68">
        <f t="shared" si="104"/>
        <v>1111.5</v>
      </c>
    </row>
    <row r="95" spans="1:78" s="81" customFormat="1" ht="13.5">
      <c r="A95" s="64" t="str">
        <f>IF(ISNUMBER(INDEX('IBM POs AP07'!$A:$A, MATCH(D95,'IBM POs AP07'!$A:$A,0),1)),"Yes","No")</f>
        <v>No</v>
      </c>
      <c r="B95" s="157" t="s">
        <v>1013</v>
      </c>
      <c r="C95" s="157" t="s">
        <v>149</v>
      </c>
      <c r="D95" s="157">
        <v>9501291363</v>
      </c>
      <c r="E95" s="157" t="s">
        <v>2123</v>
      </c>
      <c r="F95" s="157" t="s">
        <v>193</v>
      </c>
      <c r="G95" s="158">
        <v>46204</v>
      </c>
      <c r="H95" s="158">
        <v>46295</v>
      </c>
      <c r="I95" s="157" t="s">
        <v>2124</v>
      </c>
      <c r="J95" s="157" t="s">
        <v>155</v>
      </c>
      <c r="K95" s="159">
        <v>47.5</v>
      </c>
      <c r="L95" s="116"/>
      <c r="M95" s="80"/>
      <c r="N95" s="80">
        <f t="shared" si="105"/>
        <v>126</v>
      </c>
      <c r="O95" s="67">
        <f t="shared" si="107"/>
        <v>5985</v>
      </c>
      <c r="P95" s="68">
        <f t="shared" si="108"/>
        <v>0</v>
      </c>
      <c r="Q95" s="67">
        <f t="shared" si="109"/>
        <v>5985</v>
      </c>
      <c r="R95" s="66"/>
      <c r="S95" s="67">
        <f t="shared" si="110"/>
        <v>0</v>
      </c>
      <c r="T95" s="68">
        <v>0</v>
      </c>
      <c r="U95" s="67">
        <f t="shared" si="111"/>
        <v>0</v>
      </c>
      <c r="V95" s="73">
        <f t="shared" si="112"/>
        <v>5985</v>
      </c>
      <c r="W95" s="74" t="str">
        <f t="shared" si="106"/>
        <v/>
      </c>
      <c r="X95" s="74">
        <v>1</v>
      </c>
      <c r="Y95" s="74">
        <v>0</v>
      </c>
      <c r="Z95" s="63"/>
      <c r="AA95" s="80">
        <f t="shared" si="113"/>
        <v>522</v>
      </c>
      <c r="AB95" s="80"/>
      <c r="AC95" s="80"/>
      <c r="AD95" s="80"/>
      <c r="AE95" s="80"/>
      <c r="AF95" s="80"/>
      <c r="AG95" s="80">
        <v>0</v>
      </c>
      <c r="AH95" s="80">
        <v>126</v>
      </c>
      <c r="AI95" s="80">
        <v>207</v>
      </c>
      <c r="AJ95" s="80">
        <v>171</v>
      </c>
      <c r="AK95" s="80">
        <v>18</v>
      </c>
      <c r="AL95" s="80">
        <v>0</v>
      </c>
      <c r="AM95" s="80">
        <v>0</v>
      </c>
      <c r="AN95" s="153">
        <f t="shared" si="78"/>
        <v>24795</v>
      </c>
      <c r="AO95" s="153">
        <f t="shared" si="79"/>
        <v>0</v>
      </c>
      <c r="AP95" s="153">
        <f t="shared" si="80"/>
        <v>0</v>
      </c>
      <c r="AQ95" s="153">
        <f t="shared" si="81"/>
        <v>0</v>
      </c>
      <c r="AR95" s="153">
        <f t="shared" si="82"/>
        <v>0</v>
      </c>
      <c r="AS95" s="153">
        <f t="shared" si="83"/>
        <v>0</v>
      </c>
      <c r="AT95" s="153">
        <f t="shared" si="84"/>
        <v>0</v>
      </c>
      <c r="AU95" s="153">
        <f t="shared" si="85"/>
        <v>5985</v>
      </c>
      <c r="AV95" s="153">
        <f t="shared" si="86"/>
        <v>9832.5</v>
      </c>
      <c r="AW95" s="153">
        <f t="shared" si="87"/>
        <v>8122.5</v>
      </c>
      <c r="AX95" s="153">
        <f t="shared" si="88"/>
        <v>855</v>
      </c>
      <c r="AY95" s="153">
        <f t="shared" si="89"/>
        <v>0</v>
      </c>
      <c r="AZ95" s="153">
        <f t="shared" si="90"/>
        <v>0</v>
      </c>
      <c r="BA95" s="153">
        <f t="shared" si="91"/>
        <v>0</v>
      </c>
      <c r="BB95" s="160">
        <v>0</v>
      </c>
      <c r="BC95" s="160">
        <v>0</v>
      </c>
      <c r="BD95" s="160">
        <v>0</v>
      </c>
      <c r="BE95" s="160">
        <v>0</v>
      </c>
      <c r="BF95" s="160">
        <v>0</v>
      </c>
      <c r="BG95" s="160">
        <v>0</v>
      </c>
      <c r="BH95" s="160">
        <v>0</v>
      </c>
      <c r="BI95" s="160">
        <v>0</v>
      </c>
      <c r="BJ95" s="160">
        <v>0</v>
      </c>
      <c r="BK95" s="160">
        <v>0</v>
      </c>
      <c r="BL95" s="160">
        <v>0</v>
      </c>
      <c r="BM95" s="160">
        <v>0</v>
      </c>
      <c r="BN95" s="153">
        <f t="shared" si="92"/>
        <v>24795</v>
      </c>
      <c r="BO95" s="68">
        <f t="shared" si="93"/>
        <v>0</v>
      </c>
      <c r="BP95" s="68">
        <f t="shared" si="94"/>
        <v>0</v>
      </c>
      <c r="BQ95" s="68">
        <f t="shared" si="95"/>
        <v>0</v>
      </c>
      <c r="BR95" s="68">
        <f t="shared" si="96"/>
        <v>0</v>
      </c>
      <c r="BS95" s="68">
        <f t="shared" si="97"/>
        <v>0</v>
      </c>
      <c r="BT95" s="68">
        <f t="shared" si="98"/>
        <v>0</v>
      </c>
      <c r="BU95" s="68">
        <f t="shared" si="99"/>
        <v>5985</v>
      </c>
      <c r="BV95" s="68">
        <f t="shared" si="100"/>
        <v>9832.5</v>
      </c>
      <c r="BW95" s="68">
        <f t="shared" si="101"/>
        <v>8122.5</v>
      </c>
      <c r="BX95" s="68">
        <f t="shared" si="102"/>
        <v>855</v>
      </c>
      <c r="BY95" s="68">
        <f t="shared" si="103"/>
        <v>0</v>
      </c>
      <c r="BZ95" s="68">
        <f t="shared" si="104"/>
        <v>0</v>
      </c>
    </row>
    <row r="96" spans="1:78" s="81" customFormat="1" ht="13.5">
      <c r="A96" s="64" t="str">
        <f>IF(ISNUMBER(INDEX('IBM POs AP07'!$A:$A, MATCH(D96,'IBM POs AP07'!$A:$A,0),1)),"Yes","No")</f>
        <v>No</v>
      </c>
      <c r="B96" s="157" t="s">
        <v>1013</v>
      </c>
      <c r="C96" s="157" t="s">
        <v>149</v>
      </c>
      <c r="D96" s="157">
        <v>9501291363</v>
      </c>
      <c r="E96" s="157" t="s">
        <v>2123</v>
      </c>
      <c r="F96" s="157" t="s">
        <v>193</v>
      </c>
      <c r="G96" s="158">
        <v>46204</v>
      </c>
      <c r="H96" s="158">
        <v>46295</v>
      </c>
      <c r="I96" s="157" t="s">
        <v>2119</v>
      </c>
      <c r="J96" s="157" t="s">
        <v>189</v>
      </c>
      <c r="K96" s="159">
        <v>47.5</v>
      </c>
      <c r="L96" s="116"/>
      <c r="M96" s="80"/>
      <c r="N96" s="80">
        <f t="shared" si="105"/>
        <v>126</v>
      </c>
      <c r="O96" s="67">
        <f t="shared" si="107"/>
        <v>5985</v>
      </c>
      <c r="P96" s="68">
        <f t="shared" si="108"/>
        <v>0</v>
      </c>
      <c r="Q96" s="67">
        <f t="shared" si="109"/>
        <v>5985</v>
      </c>
      <c r="R96" s="66"/>
      <c r="S96" s="67">
        <f t="shared" si="110"/>
        <v>0</v>
      </c>
      <c r="T96" s="68">
        <v>0</v>
      </c>
      <c r="U96" s="67">
        <f t="shared" si="111"/>
        <v>0</v>
      </c>
      <c r="V96" s="73">
        <f t="shared" si="112"/>
        <v>5985</v>
      </c>
      <c r="W96" s="74" t="str">
        <f t="shared" si="106"/>
        <v/>
      </c>
      <c r="X96" s="74">
        <v>1</v>
      </c>
      <c r="Y96" s="74">
        <v>0</v>
      </c>
      <c r="Z96" s="63"/>
      <c r="AA96" s="80">
        <f t="shared" si="113"/>
        <v>522</v>
      </c>
      <c r="AB96" s="80"/>
      <c r="AC96" s="80"/>
      <c r="AD96" s="80"/>
      <c r="AE96" s="80"/>
      <c r="AF96" s="80"/>
      <c r="AG96" s="80">
        <v>0</v>
      </c>
      <c r="AH96" s="80">
        <v>126</v>
      </c>
      <c r="AI96" s="80">
        <v>207</v>
      </c>
      <c r="AJ96" s="80">
        <v>171</v>
      </c>
      <c r="AK96" s="80">
        <v>18</v>
      </c>
      <c r="AL96" s="80">
        <v>0</v>
      </c>
      <c r="AM96" s="80">
        <v>0</v>
      </c>
      <c r="AN96" s="153">
        <f t="shared" si="78"/>
        <v>24795</v>
      </c>
      <c r="AO96" s="153">
        <f t="shared" si="79"/>
        <v>0</v>
      </c>
      <c r="AP96" s="153">
        <f t="shared" si="80"/>
        <v>0</v>
      </c>
      <c r="AQ96" s="153">
        <f t="shared" si="81"/>
        <v>0</v>
      </c>
      <c r="AR96" s="153">
        <f t="shared" si="82"/>
        <v>0</v>
      </c>
      <c r="AS96" s="153">
        <f t="shared" si="83"/>
        <v>0</v>
      </c>
      <c r="AT96" s="153">
        <f t="shared" si="84"/>
        <v>0</v>
      </c>
      <c r="AU96" s="153">
        <f t="shared" si="85"/>
        <v>5985</v>
      </c>
      <c r="AV96" s="153">
        <f t="shared" si="86"/>
        <v>9832.5</v>
      </c>
      <c r="AW96" s="153">
        <f t="shared" si="87"/>
        <v>8122.5</v>
      </c>
      <c r="AX96" s="153">
        <f t="shared" si="88"/>
        <v>855</v>
      </c>
      <c r="AY96" s="153">
        <f t="shared" si="89"/>
        <v>0</v>
      </c>
      <c r="AZ96" s="153">
        <f t="shared" si="90"/>
        <v>0</v>
      </c>
      <c r="BA96" s="153">
        <f t="shared" si="91"/>
        <v>0</v>
      </c>
      <c r="BB96" s="160">
        <v>0</v>
      </c>
      <c r="BC96" s="160">
        <v>0</v>
      </c>
      <c r="BD96" s="160">
        <v>0</v>
      </c>
      <c r="BE96" s="160">
        <v>0</v>
      </c>
      <c r="BF96" s="160">
        <v>0</v>
      </c>
      <c r="BG96" s="160">
        <v>0</v>
      </c>
      <c r="BH96" s="160">
        <v>0</v>
      </c>
      <c r="BI96" s="160">
        <v>0</v>
      </c>
      <c r="BJ96" s="160">
        <v>0</v>
      </c>
      <c r="BK96" s="160">
        <v>0</v>
      </c>
      <c r="BL96" s="160">
        <v>0</v>
      </c>
      <c r="BM96" s="160">
        <v>0</v>
      </c>
      <c r="BN96" s="153">
        <f t="shared" si="92"/>
        <v>24795</v>
      </c>
      <c r="BO96" s="68">
        <f t="shared" si="93"/>
        <v>0</v>
      </c>
      <c r="BP96" s="68">
        <f t="shared" si="94"/>
        <v>0</v>
      </c>
      <c r="BQ96" s="68">
        <f t="shared" si="95"/>
        <v>0</v>
      </c>
      <c r="BR96" s="68">
        <f t="shared" si="96"/>
        <v>0</v>
      </c>
      <c r="BS96" s="68">
        <f t="shared" si="97"/>
        <v>0</v>
      </c>
      <c r="BT96" s="68">
        <f t="shared" si="98"/>
        <v>0</v>
      </c>
      <c r="BU96" s="68">
        <f t="shared" si="99"/>
        <v>5985</v>
      </c>
      <c r="BV96" s="68">
        <f t="shared" si="100"/>
        <v>9832.5</v>
      </c>
      <c r="BW96" s="68">
        <f t="shared" si="101"/>
        <v>8122.5</v>
      </c>
      <c r="BX96" s="68">
        <f t="shared" si="102"/>
        <v>855</v>
      </c>
      <c r="BY96" s="68">
        <f t="shared" si="103"/>
        <v>0</v>
      </c>
      <c r="BZ96" s="68">
        <f t="shared" si="104"/>
        <v>0</v>
      </c>
    </row>
    <row r="97" spans="1:78" s="81" customFormat="1" ht="13.5">
      <c r="A97" s="64" t="str">
        <f>IF(ISNUMBER(INDEX('IBM POs AP07'!$A:$A, MATCH(D97,'IBM POs AP07'!$A:$A,0),1)),"Yes","No")</f>
        <v>No</v>
      </c>
      <c r="B97" s="157" t="s">
        <v>1013</v>
      </c>
      <c r="C97" s="157" t="s">
        <v>149</v>
      </c>
      <c r="D97" s="157" t="s">
        <v>1011</v>
      </c>
      <c r="E97" s="157" t="s">
        <v>2125</v>
      </c>
      <c r="F97" s="157" t="s">
        <v>168</v>
      </c>
      <c r="G97" s="158">
        <v>46204</v>
      </c>
      <c r="H97" s="158">
        <v>46295</v>
      </c>
      <c r="I97" s="157" t="s">
        <v>2126</v>
      </c>
      <c r="J97" s="157" t="s">
        <v>158</v>
      </c>
      <c r="K97" s="159">
        <v>31.5</v>
      </c>
      <c r="L97" s="116"/>
      <c r="M97" s="80"/>
      <c r="N97" s="80">
        <f t="shared" si="105"/>
        <v>162</v>
      </c>
      <c r="O97" s="67">
        <f t="shared" si="107"/>
        <v>5103</v>
      </c>
      <c r="P97" s="68">
        <f t="shared" si="108"/>
        <v>0</v>
      </c>
      <c r="Q97" s="67">
        <f t="shared" si="109"/>
        <v>5103</v>
      </c>
      <c r="R97" s="66"/>
      <c r="S97" s="67">
        <f t="shared" si="110"/>
        <v>0</v>
      </c>
      <c r="T97" s="68">
        <v>0</v>
      </c>
      <c r="U97" s="67">
        <f t="shared" si="111"/>
        <v>0</v>
      </c>
      <c r="V97" s="73">
        <f t="shared" si="112"/>
        <v>5103</v>
      </c>
      <c r="W97" s="74" t="str">
        <f t="shared" si="106"/>
        <v/>
      </c>
      <c r="X97" s="74">
        <v>1</v>
      </c>
      <c r="Y97" s="74">
        <v>0</v>
      </c>
      <c r="Z97" s="63"/>
      <c r="AA97" s="80">
        <f t="shared" si="113"/>
        <v>594</v>
      </c>
      <c r="AB97" s="80"/>
      <c r="AC97" s="80"/>
      <c r="AD97" s="80"/>
      <c r="AE97" s="80"/>
      <c r="AF97" s="80"/>
      <c r="AG97" s="80">
        <v>0</v>
      </c>
      <c r="AH97" s="80">
        <v>162</v>
      </c>
      <c r="AI97" s="80">
        <v>225</v>
      </c>
      <c r="AJ97" s="80">
        <v>180</v>
      </c>
      <c r="AK97" s="80">
        <v>27</v>
      </c>
      <c r="AL97" s="80"/>
      <c r="AM97" s="80"/>
      <c r="AN97" s="153">
        <f t="shared" si="78"/>
        <v>18711</v>
      </c>
      <c r="AO97" s="153">
        <f t="shared" si="79"/>
        <v>0</v>
      </c>
      <c r="AP97" s="153">
        <f t="shared" si="80"/>
        <v>0</v>
      </c>
      <c r="AQ97" s="153">
        <f t="shared" si="81"/>
        <v>0</v>
      </c>
      <c r="AR97" s="153">
        <f t="shared" si="82"/>
        <v>0</v>
      </c>
      <c r="AS97" s="153">
        <f t="shared" si="83"/>
        <v>0</v>
      </c>
      <c r="AT97" s="153">
        <f t="shared" si="84"/>
        <v>0</v>
      </c>
      <c r="AU97" s="153">
        <f t="shared" si="85"/>
        <v>5103</v>
      </c>
      <c r="AV97" s="153">
        <f t="shared" si="86"/>
        <v>7087.5</v>
      </c>
      <c r="AW97" s="153">
        <f t="shared" si="87"/>
        <v>5670</v>
      </c>
      <c r="AX97" s="153">
        <f t="shared" si="88"/>
        <v>850.5</v>
      </c>
      <c r="AY97" s="153">
        <f t="shared" si="89"/>
        <v>0</v>
      </c>
      <c r="AZ97" s="153">
        <f t="shared" si="90"/>
        <v>0</v>
      </c>
      <c r="BA97" s="153">
        <f t="shared" si="91"/>
        <v>0</v>
      </c>
      <c r="BB97" s="160">
        <v>0</v>
      </c>
      <c r="BC97" s="160">
        <v>0</v>
      </c>
      <c r="BD97" s="160">
        <v>0</v>
      </c>
      <c r="BE97" s="160">
        <v>0</v>
      </c>
      <c r="BF97" s="160">
        <v>0</v>
      </c>
      <c r="BG97" s="160">
        <v>0</v>
      </c>
      <c r="BH97" s="160">
        <v>0</v>
      </c>
      <c r="BI97" s="160">
        <v>0</v>
      </c>
      <c r="BJ97" s="160">
        <v>0</v>
      </c>
      <c r="BK97" s="160">
        <v>0</v>
      </c>
      <c r="BL97" s="160">
        <v>0</v>
      </c>
      <c r="BM97" s="160">
        <v>0</v>
      </c>
      <c r="BN97" s="153">
        <f t="shared" si="92"/>
        <v>18711</v>
      </c>
      <c r="BO97" s="68">
        <f t="shared" si="93"/>
        <v>0</v>
      </c>
      <c r="BP97" s="68">
        <f t="shared" si="94"/>
        <v>0</v>
      </c>
      <c r="BQ97" s="68">
        <f t="shared" si="95"/>
        <v>0</v>
      </c>
      <c r="BR97" s="68">
        <f t="shared" si="96"/>
        <v>0</v>
      </c>
      <c r="BS97" s="68">
        <f t="shared" si="97"/>
        <v>0</v>
      </c>
      <c r="BT97" s="68">
        <f t="shared" si="98"/>
        <v>0</v>
      </c>
      <c r="BU97" s="68">
        <f t="shared" si="99"/>
        <v>5103</v>
      </c>
      <c r="BV97" s="68">
        <f t="shared" si="100"/>
        <v>7087.5</v>
      </c>
      <c r="BW97" s="68">
        <f t="shared" si="101"/>
        <v>5670</v>
      </c>
      <c r="BX97" s="68">
        <f t="shared" si="102"/>
        <v>850.5</v>
      </c>
      <c r="BY97" s="68">
        <f t="shared" si="103"/>
        <v>0</v>
      </c>
      <c r="BZ97" s="68">
        <f t="shared" si="104"/>
        <v>0</v>
      </c>
    </row>
    <row r="98" spans="1:78" s="81" customFormat="1" ht="13.5">
      <c r="A98" s="64" t="str">
        <f>IF(ISNUMBER(INDEX('IBM POs AP07'!$A:$A, MATCH(D98,'IBM POs AP07'!$A:$A,0),1)),"Yes","No")</f>
        <v>No</v>
      </c>
      <c r="B98" s="157" t="s">
        <v>1013</v>
      </c>
      <c r="C98" s="157" t="s">
        <v>149</v>
      </c>
      <c r="D98" s="157" t="s">
        <v>1011</v>
      </c>
      <c r="E98" s="157" t="s">
        <v>2125</v>
      </c>
      <c r="F98" s="157" t="s">
        <v>168</v>
      </c>
      <c r="G98" s="158">
        <v>46204</v>
      </c>
      <c r="H98" s="158">
        <v>46295</v>
      </c>
      <c r="I98" s="157"/>
      <c r="J98" s="157" t="s">
        <v>170</v>
      </c>
      <c r="K98" s="159">
        <v>31.5</v>
      </c>
      <c r="L98" s="116"/>
      <c r="M98" s="80"/>
      <c r="N98" s="80">
        <f t="shared" si="105"/>
        <v>0</v>
      </c>
      <c r="O98" s="67">
        <f t="shared" si="107"/>
        <v>0</v>
      </c>
      <c r="P98" s="68">
        <f t="shared" si="108"/>
        <v>0</v>
      </c>
      <c r="Q98" s="67">
        <f t="shared" si="109"/>
        <v>0</v>
      </c>
      <c r="R98" s="66"/>
      <c r="S98" s="67">
        <f t="shared" si="110"/>
        <v>0</v>
      </c>
      <c r="T98" s="68">
        <v>0</v>
      </c>
      <c r="U98" s="67">
        <f t="shared" si="111"/>
        <v>0</v>
      </c>
      <c r="V98" s="73">
        <f t="shared" si="112"/>
        <v>0</v>
      </c>
      <c r="W98" s="74" t="str">
        <f t="shared" si="106"/>
        <v/>
      </c>
      <c r="X98" s="74">
        <v>1</v>
      </c>
      <c r="Y98" s="74">
        <v>0</v>
      </c>
      <c r="Z98" s="63"/>
      <c r="AA98" s="80">
        <f t="shared" si="113"/>
        <v>252</v>
      </c>
      <c r="AB98" s="80"/>
      <c r="AC98" s="80"/>
      <c r="AD98" s="80"/>
      <c r="AE98" s="80"/>
      <c r="AF98" s="80"/>
      <c r="AG98" s="80">
        <v>0</v>
      </c>
      <c r="AH98" s="80">
        <v>0</v>
      </c>
      <c r="AI98" s="80">
        <v>54</v>
      </c>
      <c r="AJ98" s="80">
        <v>198</v>
      </c>
      <c r="AK98" s="80"/>
      <c r="AL98" s="80"/>
      <c r="AM98" s="80"/>
      <c r="AN98" s="153">
        <f t="shared" si="78"/>
        <v>7938</v>
      </c>
      <c r="AO98" s="153">
        <f t="shared" si="79"/>
        <v>0</v>
      </c>
      <c r="AP98" s="153">
        <f t="shared" si="80"/>
        <v>0</v>
      </c>
      <c r="AQ98" s="153">
        <f t="shared" si="81"/>
        <v>0</v>
      </c>
      <c r="AR98" s="153">
        <f t="shared" si="82"/>
        <v>0</v>
      </c>
      <c r="AS98" s="153">
        <f t="shared" si="83"/>
        <v>0</v>
      </c>
      <c r="AT98" s="153">
        <f t="shared" si="84"/>
        <v>0</v>
      </c>
      <c r="AU98" s="153">
        <f t="shared" si="85"/>
        <v>0</v>
      </c>
      <c r="AV98" s="153">
        <f t="shared" si="86"/>
        <v>1701</v>
      </c>
      <c r="AW98" s="153">
        <f t="shared" si="87"/>
        <v>6237</v>
      </c>
      <c r="AX98" s="153">
        <f t="shared" si="88"/>
        <v>0</v>
      </c>
      <c r="AY98" s="153">
        <f t="shared" si="89"/>
        <v>0</v>
      </c>
      <c r="AZ98" s="153">
        <f t="shared" si="90"/>
        <v>0</v>
      </c>
      <c r="BA98" s="153">
        <f t="shared" si="91"/>
        <v>0</v>
      </c>
      <c r="BB98" s="160">
        <v>0</v>
      </c>
      <c r="BC98" s="160">
        <v>0</v>
      </c>
      <c r="BD98" s="160">
        <v>0</v>
      </c>
      <c r="BE98" s="160">
        <v>0</v>
      </c>
      <c r="BF98" s="160">
        <v>0</v>
      </c>
      <c r="BG98" s="160">
        <v>0</v>
      </c>
      <c r="BH98" s="160">
        <v>0</v>
      </c>
      <c r="BI98" s="160">
        <v>0</v>
      </c>
      <c r="BJ98" s="160">
        <v>0</v>
      </c>
      <c r="BK98" s="160">
        <v>0</v>
      </c>
      <c r="BL98" s="160">
        <v>0</v>
      </c>
      <c r="BM98" s="160">
        <v>0</v>
      </c>
      <c r="BN98" s="153">
        <f t="shared" si="92"/>
        <v>7938</v>
      </c>
      <c r="BO98" s="68">
        <f t="shared" si="93"/>
        <v>0</v>
      </c>
      <c r="BP98" s="68">
        <f t="shared" si="94"/>
        <v>0</v>
      </c>
      <c r="BQ98" s="68">
        <f t="shared" si="95"/>
        <v>0</v>
      </c>
      <c r="BR98" s="68">
        <f t="shared" si="96"/>
        <v>0</v>
      </c>
      <c r="BS98" s="68">
        <f t="shared" si="97"/>
        <v>0</v>
      </c>
      <c r="BT98" s="68">
        <f t="shared" si="98"/>
        <v>0</v>
      </c>
      <c r="BU98" s="68">
        <f t="shared" si="99"/>
        <v>0</v>
      </c>
      <c r="BV98" s="68">
        <f t="shared" si="100"/>
        <v>1701</v>
      </c>
      <c r="BW98" s="68">
        <f t="shared" si="101"/>
        <v>6237</v>
      </c>
      <c r="BX98" s="68">
        <f t="shared" si="102"/>
        <v>0</v>
      </c>
      <c r="BY98" s="68">
        <f t="shared" si="103"/>
        <v>0</v>
      </c>
      <c r="BZ98" s="68">
        <f t="shared" si="104"/>
        <v>0</v>
      </c>
    </row>
    <row r="99" spans="1:78" s="81" customFormat="1" ht="13.5">
      <c r="A99" s="64" t="str">
        <f>IF(ISNUMBER(INDEX('IBM POs AP07'!$A:$A, MATCH(D99,'IBM POs AP07'!$A:$A,0),1)),"Yes","No")</f>
        <v>No</v>
      </c>
      <c r="B99" s="157" t="s">
        <v>1013</v>
      </c>
      <c r="C99" s="157" t="s">
        <v>149</v>
      </c>
      <c r="D99" s="157" t="s">
        <v>1011</v>
      </c>
      <c r="E99" s="157" t="s">
        <v>2125</v>
      </c>
      <c r="F99" s="157" t="s">
        <v>168</v>
      </c>
      <c r="G99" s="158">
        <v>46204</v>
      </c>
      <c r="H99" s="158">
        <v>46295</v>
      </c>
      <c r="I99" s="157" t="s">
        <v>2118</v>
      </c>
      <c r="J99" s="157" t="s">
        <v>169</v>
      </c>
      <c r="K99" s="159">
        <v>47.5</v>
      </c>
      <c r="L99" s="116"/>
      <c r="M99" s="80"/>
      <c r="N99" s="80">
        <f t="shared" si="105"/>
        <v>162</v>
      </c>
      <c r="O99" s="67">
        <f t="shared" si="107"/>
        <v>7695</v>
      </c>
      <c r="P99" s="68">
        <f t="shared" si="108"/>
        <v>0</v>
      </c>
      <c r="Q99" s="67">
        <f t="shared" si="109"/>
        <v>7695</v>
      </c>
      <c r="R99" s="66"/>
      <c r="S99" s="67">
        <f t="shared" si="110"/>
        <v>0</v>
      </c>
      <c r="T99" s="68">
        <v>0</v>
      </c>
      <c r="U99" s="67">
        <f t="shared" si="111"/>
        <v>0</v>
      </c>
      <c r="V99" s="73">
        <f t="shared" si="112"/>
        <v>7695</v>
      </c>
      <c r="W99" s="74" t="str">
        <f t="shared" si="106"/>
        <v/>
      </c>
      <c r="X99" s="74">
        <v>1</v>
      </c>
      <c r="Y99" s="74">
        <v>0</v>
      </c>
      <c r="Z99" s="63"/>
      <c r="AA99" s="80">
        <f t="shared" si="113"/>
        <v>594</v>
      </c>
      <c r="AB99" s="80"/>
      <c r="AC99" s="80"/>
      <c r="AD99" s="80"/>
      <c r="AE99" s="80"/>
      <c r="AF99" s="80"/>
      <c r="AG99" s="80">
        <v>0</v>
      </c>
      <c r="AH99" s="80">
        <v>162</v>
      </c>
      <c r="AI99" s="80">
        <v>225</v>
      </c>
      <c r="AJ99" s="80">
        <v>180</v>
      </c>
      <c r="AK99" s="80">
        <v>27</v>
      </c>
      <c r="AL99" s="80"/>
      <c r="AM99" s="80"/>
      <c r="AN99" s="153">
        <f t="shared" si="78"/>
        <v>28215</v>
      </c>
      <c r="AO99" s="153">
        <f t="shared" si="79"/>
        <v>0</v>
      </c>
      <c r="AP99" s="153">
        <f t="shared" si="80"/>
        <v>0</v>
      </c>
      <c r="AQ99" s="153">
        <f t="shared" si="81"/>
        <v>0</v>
      </c>
      <c r="AR99" s="153">
        <f t="shared" si="82"/>
        <v>0</v>
      </c>
      <c r="AS99" s="153">
        <f t="shared" si="83"/>
        <v>0</v>
      </c>
      <c r="AT99" s="153">
        <f t="shared" si="84"/>
        <v>0</v>
      </c>
      <c r="AU99" s="153">
        <f t="shared" si="85"/>
        <v>7695</v>
      </c>
      <c r="AV99" s="153">
        <f t="shared" si="86"/>
        <v>10687.5</v>
      </c>
      <c r="AW99" s="153">
        <f t="shared" si="87"/>
        <v>8550</v>
      </c>
      <c r="AX99" s="153">
        <f t="shared" si="88"/>
        <v>1282.5</v>
      </c>
      <c r="AY99" s="153">
        <f t="shared" si="89"/>
        <v>0</v>
      </c>
      <c r="AZ99" s="153">
        <f t="shared" si="90"/>
        <v>0</v>
      </c>
      <c r="BA99" s="153">
        <f t="shared" si="91"/>
        <v>0</v>
      </c>
      <c r="BB99" s="160">
        <v>0</v>
      </c>
      <c r="BC99" s="160">
        <v>0</v>
      </c>
      <c r="BD99" s="160">
        <v>0</v>
      </c>
      <c r="BE99" s="160">
        <v>0</v>
      </c>
      <c r="BF99" s="160">
        <v>0</v>
      </c>
      <c r="BG99" s="160">
        <v>0</v>
      </c>
      <c r="BH99" s="160">
        <v>0</v>
      </c>
      <c r="BI99" s="160">
        <v>0</v>
      </c>
      <c r="BJ99" s="160">
        <v>0</v>
      </c>
      <c r="BK99" s="160">
        <v>0</v>
      </c>
      <c r="BL99" s="160">
        <v>0</v>
      </c>
      <c r="BM99" s="160">
        <v>0</v>
      </c>
      <c r="BN99" s="153">
        <f t="shared" si="92"/>
        <v>28215</v>
      </c>
      <c r="BO99" s="68">
        <f t="shared" si="93"/>
        <v>0</v>
      </c>
      <c r="BP99" s="68">
        <f t="shared" si="94"/>
        <v>0</v>
      </c>
      <c r="BQ99" s="68">
        <f t="shared" si="95"/>
        <v>0</v>
      </c>
      <c r="BR99" s="68">
        <f t="shared" si="96"/>
        <v>0</v>
      </c>
      <c r="BS99" s="68">
        <f t="shared" si="97"/>
        <v>0</v>
      </c>
      <c r="BT99" s="68">
        <f t="shared" si="98"/>
        <v>0</v>
      </c>
      <c r="BU99" s="68">
        <f t="shared" si="99"/>
        <v>7695</v>
      </c>
      <c r="BV99" s="68">
        <f t="shared" si="100"/>
        <v>10687.5</v>
      </c>
      <c r="BW99" s="68">
        <f t="shared" si="101"/>
        <v>8550</v>
      </c>
      <c r="BX99" s="68">
        <f t="shared" si="102"/>
        <v>1282.5</v>
      </c>
      <c r="BY99" s="68">
        <f t="shared" si="103"/>
        <v>0</v>
      </c>
      <c r="BZ99" s="68">
        <f t="shared" si="104"/>
        <v>0</v>
      </c>
    </row>
    <row r="100" spans="1:78" s="81" customFormat="1" ht="13.5">
      <c r="A100" s="64" t="str">
        <f>IF(ISNUMBER(INDEX('IBM POs AP07'!$A:$A, MATCH(D100,'IBM POs AP07'!$A:$A,0),1)),"Yes","No")</f>
        <v>No</v>
      </c>
      <c r="B100" s="157" t="s">
        <v>1013</v>
      </c>
      <c r="C100" s="157" t="s">
        <v>149</v>
      </c>
      <c r="D100" s="157" t="s">
        <v>1011</v>
      </c>
      <c r="E100" s="157" t="s">
        <v>2125</v>
      </c>
      <c r="F100" s="157" t="s">
        <v>168</v>
      </c>
      <c r="G100" s="158">
        <v>46204</v>
      </c>
      <c r="H100" s="158">
        <v>46295</v>
      </c>
      <c r="I100" s="157" t="s">
        <v>2127</v>
      </c>
      <c r="J100" s="157" t="s">
        <v>171</v>
      </c>
      <c r="K100" s="159">
        <v>31.5</v>
      </c>
      <c r="L100" s="116"/>
      <c r="M100" s="80"/>
      <c r="N100" s="80">
        <f t="shared" si="105"/>
        <v>180</v>
      </c>
      <c r="O100" s="67">
        <f t="shared" si="107"/>
        <v>5670</v>
      </c>
      <c r="P100" s="68">
        <f t="shared" si="108"/>
        <v>0</v>
      </c>
      <c r="Q100" s="67">
        <f t="shared" si="109"/>
        <v>5670</v>
      </c>
      <c r="R100" s="66"/>
      <c r="S100" s="67">
        <f t="shared" si="110"/>
        <v>0</v>
      </c>
      <c r="T100" s="68">
        <v>0</v>
      </c>
      <c r="U100" s="67">
        <f t="shared" si="111"/>
        <v>0</v>
      </c>
      <c r="V100" s="73">
        <f t="shared" si="112"/>
        <v>5670</v>
      </c>
      <c r="W100" s="74" t="str">
        <f t="shared" si="106"/>
        <v/>
      </c>
      <c r="X100" s="74">
        <v>1</v>
      </c>
      <c r="Y100" s="74">
        <v>0</v>
      </c>
      <c r="Z100" s="63"/>
      <c r="AA100" s="80">
        <f t="shared" si="113"/>
        <v>657</v>
      </c>
      <c r="AB100" s="80"/>
      <c r="AC100" s="80"/>
      <c r="AD100" s="80"/>
      <c r="AE100" s="80"/>
      <c r="AF100" s="80"/>
      <c r="AG100" s="80">
        <v>45</v>
      </c>
      <c r="AH100" s="80">
        <v>180</v>
      </c>
      <c r="AI100" s="80">
        <v>225</v>
      </c>
      <c r="AJ100" s="80">
        <v>180</v>
      </c>
      <c r="AK100" s="80">
        <v>27</v>
      </c>
      <c r="AL100" s="80"/>
      <c r="AM100" s="80"/>
      <c r="AN100" s="153">
        <f t="shared" si="78"/>
        <v>20695.5</v>
      </c>
      <c r="AO100" s="153">
        <f t="shared" si="79"/>
        <v>0</v>
      </c>
      <c r="AP100" s="153">
        <f t="shared" si="80"/>
        <v>0</v>
      </c>
      <c r="AQ100" s="153">
        <f t="shared" si="81"/>
        <v>0</v>
      </c>
      <c r="AR100" s="153">
        <f t="shared" si="82"/>
        <v>0</v>
      </c>
      <c r="AS100" s="153">
        <f t="shared" si="83"/>
        <v>0</v>
      </c>
      <c r="AT100" s="153">
        <f t="shared" si="84"/>
        <v>1417.5</v>
      </c>
      <c r="AU100" s="153">
        <f t="shared" si="85"/>
        <v>5670</v>
      </c>
      <c r="AV100" s="153">
        <f t="shared" si="86"/>
        <v>7087.5</v>
      </c>
      <c r="AW100" s="153">
        <f t="shared" si="87"/>
        <v>5670</v>
      </c>
      <c r="AX100" s="153">
        <f t="shared" si="88"/>
        <v>850.5</v>
      </c>
      <c r="AY100" s="153">
        <f t="shared" si="89"/>
        <v>0</v>
      </c>
      <c r="AZ100" s="153">
        <f t="shared" si="90"/>
        <v>0</v>
      </c>
      <c r="BA100" s="153">
        <f t="shared" si="91"/>
        <v>0</v>
      </c>
      <c r="BB100" s="160">
        <v>0</v>
      </c>
      <c r="BC100" s="160">
        <v>0</v>
      </c>
      <c r="BD100" s="160">
        <v>0</v>
      </c>
      <c r="BE100" s="160">
        <v>0</v>
      </c>
      <c r="BF100" s="160">
        <v>0</v>
      </c>
      <c r="BG100" s="160">
        <v>0</v>
      </c>
      <c r="BH100" s="160">
        <v>0</v>
      </c>
      <c r="BI100" s="160">
        <v>0</v>
      </c>
      <c r="BJ100" s="160">
        <v>0</v>
      </c>
      <c r="BK100" s="160">
        <v>0</v>
      </c>
      <c r="BL100" s="160">
        <v>0</v>
      </c>
      <c r="BM100" s="160">
        <v>0</v>
      </c>
      <c r="BN100" s="153">
        <f t="shared" si="92"/>
        <v>20695.5</v>
      </c>
      <c r="BO100" s="68">
        <f t="shared" si="93"/>
        <v>0</v>
      </c>
      <c r="BP100" s="68">
        <f t="shared" si="94"/>
        <v>0</v>
      </c>
      <c r="BQ100" s="68">
        <f t="shared" si="95"/>
        <v>0</v>
      </c>
      <c r="BR100" s="68">
        <f t="shared" si="96"/>
        <v>0</v>
      </c>
      <c r="BS100" s="68">
        <f t="shared" si="97"/>
        <v>0</v>
      </c>
      <c r="BT100" s="68">
        <f t="shared" si="98"/>
        <v>1417.5</v>
      </c>
      <c r="BU100" s="68">
        <f t="shared" si="99"/>
        <v>5670</v>
      </c>
      <c r="BV100" s="68">
        <f t="shared" si="100"/>
        <v>7087.5</v>
      </c>
      <c r="BW100" s="68">
        <f t="shared" si="101"/>
        <v>5670</v>
      </c>
      <c r="BX100" s="68">
        <f t="shared" si="102"/>
        <v>850.5</v>
      </c>
      <c r="BY100" s="68">
        <f t="shared" si="103"/>
        <v>0</v>
      </c>
      <c r="BZ100" s="68">
        <f t="shared" si="104"/>
        <v>0</v>
      </c>
    </row>
    <row r="101" spans="1:78" s="81" customFormat="1" ht="13.5">
      <c r="A101" s="64" t="str">
        <f>IF(ISNUMBER(INDEX('IBM POs AP07'!$A:$A, MATCH(D101,'IBM POs AP07'!$A:$A,0),1)),"Yes","No")</f>
        <v>No</v>
      </c>
      <c r="B101" s="157" t="s">
        <v>1013</v>
      </c>
      <c r="C101" s="157" t="s">
        <v>149</v>
      </c>
      <c r="D101" s="157" t="s">
        <v>1011</v>
      </c>
      <c r="E101" s="157" t="s">
        <v>2125</v>
      </c>
      <c r="F101" s="157" t="s">
        <v>168</v>
      </c>
      <c r="G101" s="158">
        <v>46204</v>
      </c>
      <c r="H101" s="158">
        <v>46295</v>
      </c>
      <c r="I101" s="157"/>
      <c r="J101" s="157" t="s">
        <v>172</v>
      </c>
      <c r="K101" s="159">
        <v>47.5</v>
      </c>
      <c r="L101" s="116"/>
      <c r="M101" s="80"/>
      <c r="N101" s="80">
        <f t="shared" si="105"/>
        <v>0</v>
      </c>
      <c r="O101" s="67">
        <f t="shared" si="107"/>
        <v>0</v>
      </c>
      <c r="P101" s="68">
        <f t="shared" si="108"/>
        <v>0</v>
      </c>
      <c r="Q101" s="67">
        <f t="shared" si="109"/>
        <v>0</v>
      </c>
      <c r="R101" s="66"/>
      <c r="S101" s="67">
        <f t="shared" si="110"/>
        <v>0</v>
      </c>
      <c r="T101" s="68">
        <v>0</v>
      </c>
      <c r="U101" s="67">
        <f t="shared" si="111"/>
        <v>0</v>
      </c>
      <c r="V101" s="73">
        <f t="shared" si="112"/>
        <v>0</v>
      </c>
      <c r="W101" s="74" t="str">
        <f t="shared" si="106"/>
        <v/>
      </c>
      <c r="X101" s="74">
        <v>1</v>
      </c>
      <c r="Y101" s="74">
        <v>0</v>
      </c>
      <c r="Z101" s="63"/>
      <c r="AA101" s="80">
        <f t="shared" si="113"/>
        <v>252</v>
      </c>
      <c r="AB101" s="80"/>
      <c r="AC101" s="80"/>
      <c r="AD101" s="80"/>
      <c r="AE101" s="80"/>
      <c r="AF101" s="80"/>
      <c r="AG101" s="80">
        <v>0</v>
      </c>
      <c r="AH101" s="80">
        <v>0</v>
      </c>
      <c r="AI101" s="80">
        <v>45</v>
      </c>
      <c r="AJ101" s="80">
        <v>180</v>
      </c>
      <c r="AK101" s="80">
        <v>27</v>
      </c>
      <c r="AL101" s="80"/>
      <c r="AM101" s="80"/>
      <c r="AN101" s="153">
        <f t="shared" si="78"/>
        <v>11970</v>
      </c>
      <c r="AO101" s="153">
        <f t="shared" si="79"/>
        <v>0</v>
      </c>
      <c r="AP101" s="153">
        <f t="shared" si="80"/>
        <v>0</v>
      </c>
      <c r="AQ101" s="153">
        <f t="shared" si="81"/>
        <v>0</v>
      </c>
      <c r="AR101" s="153">
        <f t="shared" si="82"/>
        <v>0</v>
      </c>
      <c r="AS101" s="153">
        <f t="shared" si="83"/>
        <v>0</v>
      </c>
      <c r="AT101" s="153">
        <f t="shared" si="84"/>
        <v>0</v>
      </c>
      <c r="AU101" s="153">
        <f t="shared" si="85"/>
        <v>0</v>
      </c>
      <c r="AV101" s="153">
        <f t="shared" si="86"/>
        <v>2137.5</v>
      </c>
      <c r="AW101" s="153">
        <f t="shared" si="87"/>
        <v>8550</v>
      </c>
      <c r="AX101" s="153">
        <f t="shared" si="88"/>
        <v>1282.5</v>
      </c>
      <c r="AY101" s="153">
        <f t="shared" si="89"/>
        <v>0</v>
      </c>
      <c r="AZ101" s="153">
        <f t="shared" si="90"/>
        <v>0</v>
      </c>
      <c r="BA101" s="153">
        <f t="shared" si="91"/>
        <v>0</v>
      </c>
      <c r="BB101" s="160">
        <v>0</v>
      </c>
      <c r="BC101" s="160">
        <v>0</v>
      </c>
      <c r="BD101" s="160">
        <v>0</v>
      </c>
      <c r="BE101" s="160">
        <v>0</v>
      </c>
      <c r="BF101" s="160">
        <v>0</v>
      </c>
      <c r="BG101" s="160">
        <v>0</v>
      </c>
      <c r="BH101" s="160">
        <v>0</v>
      </c>
      <c r="BI101" s="160">
        <v>0</v>
      </c>
      <c r="BJ101" s="160">
        <v>0</v>
      </c>
      <c r="BK101" s="160">
        <v>0</v>
      </c>
      <c r="BL101" s="160">
        <v>0</v>
      </c>
      <c r="BM101" s="160">
        <v>0</v>
      </c>
      <c r="BN101" s="153">
        <f t="shared" si="92"/>
        <v>11970</v>
      </c>
      <c r="BO101" s="68">
        <f t="shared" si="93"/>
        <v>0</v>
      </c>
      <c r="BP101" s="68">
        <f t="shared" si="94"/>
        <v>0</v>
      </c>
      <c r="BQ101" s="68">
        <f t="shared" si="95"/>
        <v>0</v>
      </c>
      <c r="BR101" s="68">
        <f t="shared" si="96"/>
        <v>0</v>
      </c>
      <c r="BS101" s="68">
        <f t="shared" si="97"/>
        <v>0</v>
      </c>
      <c r="BT101" s="68">
        <f t="shared" si="98"/>
        <v>0</v>
      </c>
      <c r="BU101" s="68">
        <f t="shared" si="99"/>
        <v>0</v>
      </c>
      <c r="BV101" s="68">
        <f t="shared" si="100"/>
        <v>2137.5</v>
      </c>
      <c r="BW101" s="68">
        <f t="shared" si="101"/>
        <v>8550</v>
      </c>
      <c r="BX101" s="68">
        <f t="shared" si="102"/>
        <v>1282.5</v>
      </c>
      <c r="BY101" s="68">
        <f t="shared" si="103"/>
        <v>0</v>
      </c>
      <c r="BZ101" s="68">
        <f t="shared" si="104"/>
        <v>0</v>
      </c>
    </row>
    <row r="102" spans="1:78" s="81" customFormat="1" ht="13.5">
      <c r="A102" s="64" t="str">
        <f>IF(ISNUMBER(INDEX('IBM POs AP07'!$A:$A, MATCH(D102,'IBM POs AP07'!$A:$A,0),1)),"Yes","No")</f>
        <v>No</v>
      </c>
      <c r="B102" s="157" t="s">
        <v>1013</v>
      </c>
      <c r="C102" s="157" t="s">
        <v>149</v>
      </c>
      <c r="D102" s="157" t="s">
        <v>1011</v>
      </c>
      <c r="E102" s="157" t="s">
        <v>2125</v>
      </c>
      <c r="F102" s="157" t="s">
        <v>168</v>
      </c>
      <c r="G102" s="158">
        <v>46204</v>
      </c>
      <c r="H102" s="158">
        <v>46295</v>
      </c>
      <c r="I102" s="157" t="s">
        <v>2128</v>
      </c>
      <c r="J102" s="157" t="s">
        <v>173</v>
      </c>
      <c r="K102" s="159">
        <v>33</v>
      </c>
      <c r="L102" s="116"/>
      <c r="M102" s="80"/>
      <c r="N102" s="80">
        <f t="shared" si="105"/>
        <v>162</v>
      </c>
      <c r="O102" s="67">
        <f t="shared" si="107"/>
        <v>5346</v>
      </c>
      <c r="P102" s="68">
        <f t="shared" si="108"/>
        <v>0</v>
      </c>
      <c r="Q102" s="67">
        <f t="shared" si="109"/>
        <v>5346</v>
      </c>
      <c r="R102" s="66"/>
      <c r="S102" s="67">
        <f t="shared" si="110"/>
        <v>0</v>
      </c>
      <c r="T102" s="68">
        <v>0</v>
      </c>
      <c r="U102" s="67">
        <f t="shared" si="111"/>
        <v>0</v>
      </c>
      <c r="V102" s="73">
        <f t="shared" si="112"/>
        <v>5346</v>
      </c>
      <c r="W102" s="74" t="str">
        <f t="shared" si="106"/>
        <v/>
      </c>
      <c r="X102" s="74">
        <v>1</v>
      </c>
      <c r="Y102" s="74">
        <v>0</v>
      </c>
      <c r="Z102" s="63"/>
      <c r="AA102" s="80">
        <f t="shared" si="113"/>
        <v>594</v>
      </c>
      <c r="AB102" s="80"/>
      <c r="AC102" s="80"/>
      <c r="AD102" s="80"/>
      <c r="AE102" s="80"/>
      <c r="AF102" s="80"/>
      <c r="AG102" s="80">
        <v>0</v>
      </c>
      <c r="AH102" s="80">
        <v>162</v>
      </c>
      <c r="AI102" s="80">
        <v>225</v>
      </c>
      <c r="AJ102" s="80">
        <v>180</v>
      </c>
      <c r="AK102" s="80">
        <v>27</v>
      </c>
      <c r="AL102" s="80"/>
      <c r="AM102" s="80"/>
      <c r="AN102" s="153">
        <f t="shared" si="78"/>
        <v>19602</v>
      </c>
      <c r="AO102" s="153">
        <f t="shared" si="79"/>
        <v>0</v>
      </c>
      <c r="AP102" s="153">
        <f t="shared" si="80"/>
        <v>0</v>
      </c>
      <c r="AQ102" s="153">
        <f t="shared" si="81"/>
        <v>0</v>
      </c>
      <c r="AR102" s="153">
        <f t="shared" si="82"/>
        <v>0</v>
      </c>
      <c r="AS102" s="153">
        <f t="shared" si="83"/>
        <v>0</v>
      </c>
      <c r="AT102" s="153">
        <f t="shared" si="84"/>
        <v>0</v>
      </c>
      <c r="AU102" s="153">
        <f t="shared" si="85"/>
        <v>5346</v>
      </c>
      <c r="AV102" s="153">
        <f t="shared" si="86"/>
        <v>7425</v>
      </c>
      <c r="AW102" s="153">
        <f t="shared" si="87"/>
        <v>5940</v>
      </c>
      <c r="AX102" s="153">
        <f t="shared" si="88"/>
        <v>891</v>
      </c>
      <c r="AY102" s="153">
        <f t="shared" si="89"/>
        <v>0</v>
      </c>
      <c r="AZ102" s="153">
        <f t="shared" si="90"/>
        <v>0</v>
      </c>
      <c r="BA102" s="153">
        <f t="shared" si="91"/>
        <v>0</v>
      </c>
      <c r="BB102" s="160">
        <v>0</v>
      </c>
      <c r="BC102" s="160">
        <v>0</v>
      </c>
      <c r="BD102" s="160">
        <v>0</v>
      </c>
      <c r="BE102" s="160">
        <v>0</v>
      </c>
      <c r="BF102" s="160">
        <v>0</v>
      </c>
      <c r="BG102" s="160">
        <v>0</v>
      </c>
      <c r="BH102" s="160">
        <v>0</v>
      </c>
      <c r="BI102" s="160">
        <v>0</v>
      </c>
      <c r="BJ102" s="160">
        <v>0</v>
      </c>
      <c r="BK102" s="160">
        <v>0</v>
      </c>
      <c r="BL102" s="160">
        <v>0</v>
      </c>
      <c r="BM102" s="160">
        <v>0</v>
      </c>
      <c r="BN102" s="153">
        <f t="shared" si="92"/>
        <v>19602</v>
      </c>
      <c r="BO102" s="68">
        <f t="shared" si="93"/>
        <v>0</v>
      </c>
      <c r="BP102" s="68">
        <f t="shared" si="94"/>
        <v>0</v>
      </c>
      <c r="BQ102" s="68">
        <f t="shared" si="95"/>
        <v>0</v>
      </c>
      <c r="BR102" s="68">
        <f t="shared" si="96"/>
        <v>0</v>
      </c>
      <c r="BS102" s="68">
        <f t="shared" si="97"/>
        <v>0</v>
      </c>
      <c r="BT102" s="68">
        <f t="shared" si="98"/>
        <v>0</v>
      </c>
      <c r="BU102" s="68">
        <f t="shared" si="99"/>
        <v>5346</v>
      </c>
      <c r="BV102" s="68">
        <f t="shared" si="100"/>
        <v>7425</v>
      </c>
      <c r="BW102" s="68">
        <f t="shared" si="101"/>
        <v>5940</v>
      </c>
      <c r="BX102" s="68">
        <f t="shared" si="102"/>
        <v>891</v>
      </c>
      <c r="BY102" s="68">
        <f t="shared" si="103"/>
        <v>0</v>
      </c>
      <c r="BZ102" s="68">
        <f t="shared" si="104"/>
        <v>0</v>
      </c>
    </row>
    <row r="103" spans="1:78" s="81" customFormat="1" ht="13.5">
      <c r="A103" s="64" t="str">
        <f>IF(ISNUMBER(INDEX('IBM POs AP07'!$A:$A, MATCH(D103,'IBM POs AP07'!$A:$A,0),1)),"Yes","No")</f>
        <v>No</v>
      </c>
      <c r="B103" s="157" t="s">
        <v>1013</v>
      </c>
      <c r="C103" s="157" t="s">
        <v>149</v>
      </c>
      <c r="D103" s="157" t="s">
        <v>1011</v>
      </c>
      <c r="E103" s="157" t="s">
        <v>2125</v>
      </c>
      <c r="F103" s="157" t="s">
        <v>168</v>
      </c>
      <c r="G103" s="158">
        <v>46204</v>
      </c>
      <c r="H103" s="158">
        <v>46295</v>
      </c>
      <c r="I103" s="157" t="s">
        <v>2129</v>
      </c>
      <c r="J103" s="157" t="s">
        <v>174</v>
      </c>
      <c r="K103" s="159">
        <v>33</v>
      </c>
      <c r="L103" s="116"/>
      <c r="M103" s="80"/>
      <c r="N103" s="80">
        <f t="shared" si="105"/>
        <v>162</v>
      </c>
      <c r="O103" s="67">
        <f t="shared" si="107"/>
        <v>5346</v>
      </c>
      <c r="P103" s="68">
        <f t="shared" si="108"/>
        <v>0</v>
      </c>
      <c r="Q103" s="67">
        <f t="shared" si="109"/>
        <v>5346</v>
      </c>
      <c r="R103" s="66"/>
      <c r="S103" s="67">
        <f t="shared" si="110"/>
        <v>0</v>
      </c>
      <c r="T103" s="68">
        <v>0</v>
      </c>
      <c r="U103" s="67">
        <f t="shared" si="111"/>
        <v>0</v>
      </c>
      <c r="V103" s="73">
        <f t="shared" si="112"/>
        <v>5346</v>
      </c>
      <c r="W103" s="74" t="str">
        <f t="shared" si="106"/>
        <v/>
      </c>
      <c r="X103" s="74">
        <v>1</v>
      </c>
      <c r="Y103" s="74">
        <v>0</v>
      </c>
      <c r="Z103" s="63"/>
      <c r="AA103" s="80">
        <f t="shared" si="113"/>
        <v>594</v>
      </c>
      <c r="AB103" s="80"/>
      <c r="AC103" s="80"/>
      <c r="AD103" s="80"/>
      <c r="AE103" s="80"/>
      <c r="AF103" s="80"/>
      <c r="AG103" s="80">
        <v>0</v>
      </c>
      <c r="AH103" s="80">
        <v>162</v>
      </c>
      <c r="AI103" s="80">
        <v>225</v>
      </c>
      <c r="AJ103" s="80">
        <v>180</v>
      </c>
      <c r="AK103" s="80">
        <v>27</v>
      </c>
      <c r="AL103" s="80"/>
      <c r="AM103" s="80"/>
      <c r="AN103" s="153">
        <f t="shared" si="78"/>
        <v>19602</v>
      </c>
      <c r="AO103" s="153">
        <f t="shared" si="79"/>
        <v>0</v>
      </c>
      <c r="AP103" s="153">
        <f t="shared" si="80"/>
        <v>0</v>
      </c>
      <c r="AQ103" s="153">
        <f t="shared" si="81"/>
        <v>0</v>
      </c>
      <c r="AR103" s="153">
        <f t="shared" si="82"/>
        <v>0</v>
      </c>
      <c r="AS103" s="153">
        <f t="shared" si="83"/>
        <v>0</v>
      </c>
      <c r="AT103" s="153">
        <f t="shared" si="84"/>
        <v>0</v>
      </c>
      <c r="AU103" s="153">
        <f t="shared" si="85"/>
        <v>5346</v>
      </c>
      <c r="AV103" s="153">
        <f t="shared" si="86"/>
        <v>7425</v>
      </c>
      <c r="AW103" s="153">
        <f t="shared" si="87"/>
        <v>5940</v>
      </c>
      <c r="AX103" s="153">
        <f t="shared" si="88"/>
        <v>891</v>
      </c>
      <c r="AY103" s="153">
        <f t="shared" si="89"/>
        <v>0</v>
      </c>
      <c r="AZ103" s="153">
        <f t="shared" si="90"/>
        <v>0</v>
      </c>
      <c r="BA103" s="153">
        <f t="shared" si="91"/>
        <v>0</v>
      </c>
      <c r="BB103" s="160">
        <v>0</v>
      </c>
      <c r="BC103" s="160">
        <v>0</v>
      </c>
      <c r="BD103" s="160">
        <v>0</v>
      </c>
      <c r="BE103" s="160">
        <v>0</v>
      </c>
      <c r="BF103" s="160">
        <v>0</v>
      </c>
      <c r="BG103" s="160">
        <v>0</v>
      </c>
      <c r="BH103" s="160">
        <v>0</v>
      </c>
      <c r="BI103" s="160">
        <v>0</v>
      </c>
      <c r="BJ103" s="160">
        <v>0</v>
      </c>
      <c r="BK103" s="160">
        <v>0</v>
      </c>
      <c r="BL103" s="160">
        <v>0</v>
      </c>
      <c r="BM103" s="160">
        <v>0</v>
      </c>
      <c r="BN103" s="153">
        <f t="shared" si="92"/>
        <v>19602</v>
      </c>
      <c r="BO103" s="68">
        <f t="shared" si="93"/>
        <v>0</v>
      </c>
      <c r="BP103" s="68">
        <f t="shared" si="94"/>
        <v>0</v>
      </c>
      <c r="BQ103" s="68">
        <f t="shared" si="95"/>
        <v>0</v>
      </c>
      <c r="BR103" s="68">
        <f t="shared" si="96"/>
        <v>0</v>
      </c>
      <c r="BS103" s="68">
        <f t="shared" si="97"/>
        <v>0</v>
      </c>
      <c r="BT103" s="68">
        <f t="shared" si="98"/>
        <v>0</v>
      </c>
      <c r="BU103" s="68">
        <f t="shared" si="99"/>
        <v>5346</v>
      </c>
      <c r="BV103" s="68">
        <f t="shared" si="100"/>
        <v>7425</v>
      </c>
      <c r="BW103" s="68">
        <f t="shared" si="101"/>
        <v>5940</v>
      </c>
      <c r="BX103" s="68">
        <f t="shared" si="102"/>
        <v>891</v>
      </c>
      <c r="BY103" s="68">
        <f t="shared" si="103"/>
        <v>0</v>
      </c>
      <c r="BZ103" s="68">
        <f t="shared" si="104"/>
        <v>0</v>
      </c>
    </row>
    <row r="104" spans="1:78" s="81" customFormat="1" ht="13.5">
      <c r="A104" s="64" t="str">
        <f>IF(ISNUMBER(INDEX('IBM POs AP07'!$A:$A, MATCH(D104,'IBM POs AP07'!$A:$A,0),1)),"Yes","No")</f>
        <v>No</v>
      </c>
      <c r="B104" s="157" t="s">
        <v>1013</v>
      </c>
      <c r="C104" s="157" t="s">
        <v>149</v>
      </c>
      <c r="D104" s="157" t="s">
        <v>1011</v>
      </c>
      <c r="E104" s="157" t="s">
        <v>2125</v>
      </c>
      <c r="F104" s="157" t="s">
        <v>168</v>
      </c>
      <c r="G104" s="158">
        <v>46204</v>
      </c>
      <c r="H104" s="158">
        <v>46295</v>
      </c>
      <c r="I104" s="157" t="s">
        <v>2130</v>
      </c>
      <c r="J104" s="157" t="s">
        <v>175</v>
      </c>
      <c r="K104" s="159">
        <v>43</v>
      </c>
      <c r="L104" s="116"/>
      <c r="M104" s="80"/>
      <c r="N104" s="80">
        <f t="shared" si="105"/>
        <v>162</v>
      </c>
      <c r="O104" s="67">
        <f t="shared" si="107"/>
        <v>6966</v>
      </c>
      <c r="P104" s="68">
        <f t="shared" si="108"/>
        <v>0</v>
      </c>
      <c r="Q104" s="67">
        <f t="shared" si="109"/>
        <v>6966</v>
      </c>
      <c r="R104" s="66"/>
      <c r="S104" s="67">
        <f t="shared" si="110"/>
        <v>0</v>
      </c>
      <c r="T104" s="68">
        <v>0</v>
      </c>
      <c r="U104" s="67">
        <f t="shared" si="111"/>
        <v>0</v>
      </c>
      <c r="V104" s="73">
        <f t="shared" si="112"/>
        <v>6966</v>
      </c>
      <c r="W104" s="74" t="str">
        <f t="shared" si="106"/>
        <v/>
      </c>
      <c r="X104" s="74">
        <v>1</v>
      </c>
      <c r="Y104" s="74">
        <v>0</v>
      </c>
      <c r="Z104" s="63"/>
      <c r="AA104" s="80">
        <f t="shared" si="113"/>
        <v>594</v>
      </c>
      <c r="AB104" s="80"/>
      <c r="AC104" s="80"/>
      <c r="AD104" s="80"/>
      <c r="AE104" s="80"/>
      <c r="AF104" s="80"/>
      <c r="AG104" s="80">
        <v>0</v>
      </c>
      <c r="AH104" s="80">
        <v>162</v>
      </c>
      <c r="AI104" s="80">
        <v>225</v>
      </c>
      <c r="AJ104" s="80">
        <v>180</v>
      </c>
      <c r="AK104" s="80">
        <v>27</v>
      </c>
      <c r="AL104" s="80"/>
      <c r="AM104" s="80"/>
      <c r="AN104" s="153">
        <f t="shared" si="78"/>
        <v>25542</v>
      </c>
      <c r="AO104" s="153">
        <f t="shared" si="79"/>
        <v>0</v>
      </c>
      <c r="AP104" s="153">
        <f t="shared" si="80"/>
        <v>0</v>
      </c>
      <c r="AQ104" s="153">
        <f t="shared" si="81"/>
        <v>0</v>
      </c>
      <c r="AR104" s="153">
        <f t="shared" si="82"/>
        <v>0</v>
      </c>
      <c r="AS104" s="153">
        <f t="shared" si="83"/>
        <v>0</v>
      </c>
      <c r="AT104" s="153">
        <f t="shared" si="84"/>
        <v>0</v>
      </c>
      <c r="AU104" s="153">
        <f t="shared" si="85"/>
        <v>6966</v>
      </c>
      <c r="AV104" s="153">
        <f t="shared" si="86"/>
        <v>9675</v>
      </c>
      <c r="AW104" s="153">
        <f t="shared" si="87"/>
        <v>7740</v>
      </c>
      <c r="AX104" s="153">
        <f t="shared" si="88"/>
        <v>1161</v>
      </c>
      <c r="AY104" s="153">
        <f t="shared" si="89"/>
        <v>0</v>
      </c>
      <c r="AZ104" s="153">
        <f t="shared" si="90"/>
        <v>0</v>
      </c>
      <c r="BA104" s="153">
        <f t="shared" si="91"/>
        <v>0</v>
      </c>
      <c r="BB104" s="160">
        <v>0</v>
      </c>
      <c r="BC104" s="160">
        <v>0</v>
      </c>
      <c r="BD104" s="160">
        <v>0</v>
      </c>
      <c r="BE104" s="160">
        <v>0</v>
      </c>
      <c r="BF104" s="160">
        <v>0</v>
      </c>
      <c r="BG104" s="160">
        <v>0</v>
      </c>
      <c r="BH104" s="160">
        <v>0</v>
      </c>
      <c r="BI104" s="160">
        <v>0</v>
      </c>
      <c r="BJ104" s="160">
        <v>0</v>
      </c>
      <c r="BK104" s="160">
        <v>0</v>
      </c>
      <c r="BL104" s="160">
        <v>0</v>
      </c>
      <c r="BM104" s="160">
        <v>0</v>
      </c>
      <c r="BN104" s="153">
        <f t="shared" si="92"/>
        <v>25542</v>
      </c>
      <c r="BO104" s="68">
        <f t="shared" si="93"/>
        <v>0</v>
      </c>
      <c r="BP104" s="68">
        <f t="shared" si="94"/>
        <v>0</v>
      </c>
      <c r="BQ104" s="68">
        <f t="shared" si="95"/>
        <v>0</v>
      </c>
      <c r="BR104" s="68">
        <f t="shared" si="96"/>
        <v>0</v>
      </c>
      <c r="BS104" s="68">
        <f t="shared" si="97"/>
        <v>0</v>
      </c>
      <c r="BT104" s="68">
        <f t="shared" si="98"/>
        <v>0</v>
      </c>
      <c r="BU104" s="68">
        <f t="shared" si="99"/>
        <v>6966</v>
      </c>
      <c r="BV104" s="68">
        <f t="shared" si="100"/>
        <v>9675</v>
      </c>
      <c r="BW104" s="68">
        <f t="shared" si="101"/>
        <v>7740</v>
      </c>
      <c r="BX104" s="68">
        <f t="shared" si="102"/>
        <v>1161</v>
      </c>
      <c r="BY104" s="68">
        <f t="shared" si="103"/>
        <v>0</v>
      </c>
      <c r="BZ104" s="68">
        <f t="shared" si="104"/>
        <v>0</v>
      </c>
    </row>
    <row r="105" spans="1:78" s="81" customFormat="1" ht="13.5">
      <c r="A105" s="64" t="str">
        <f>IF(ISNUMBER(INDEX('IBM POs AP07'!$A:$A, MATCH(D105,'IBM POs AP07'!$A:$A,0),1)),"Yes","No")</f>
        <v>No</v>
      </c>
      <c r="B105" s="157" t="s">
        <v>1013</v>
      </c>
      <c r="C105" s="157" t="s">
        <v>149</v>
      </c>
      <c r="D105" s="157" t="s">
        <v>1011</v>
      </c>
      <c r="E105" s="157" t="s">
        <v>2125</v>
      </c>
      <c r="F105" s="157" t="s">
        <v>168</v>
      </c>
      <c r="G105" s="158">
        <v>46204</v>
      </c>
      <c r="H105" s="158">
        <v>46295</v>
      </c>
      <c r="I105" s="157" t="s">
        <v>2131</v>
      </c>
      <c r="J105" s="157" t="s">
        <v>176</v>
      </c>
      <c r="K105" s="159">
        <v>33</v>
      </c>
      <c r="L105" s="116"/>
      <c r="M105" s="80"/>
      <c r="N105" s="80">
        <f t="shared" si="105"/>
        <v>162</v>
      </c>
      <c r="O105" s="67">
        <f t="shared" si="107"/>
        <v>5346</v>
      </c>
      <c r="P105" s="68">
        <f t="shared" si="108"/>
        <v>0</v>
      </c>
      <c r="Q105" s="67">
        <f t="shared" si="109"/>
        <v>5346</v>
      </c>
      <c r="R105" s="66"/>
      <c r="S105" s="67">
        <f t="shared" si="110"/>
        <v>0</v>
      </c>
      <c r="T105" s="68">
        <v>0</v>
      </c>
      <c r="U105" s="67">
        <f t="shared" si="111"/>
        <v>0</v>
      </c>
      <c r="V105" s="73">
        <f t="shared" si="112"/>
        <v>5346</v>
      </c>
      <c r="W105" s="74" t="str">
        <f t="shared" si="106"/>
        <v/>
      </c>
      <c r="X105" s="74">
        <v>1</v>
      </c>
      <c r="Y105" s="74">
        <v>0</v>
      </c>
      <c r="Z105" s="63"/>
      <c r="AA105" s="80">
        <f t="shared" si="113"/>
        <v>594</v>
      </c>
      <c r="AB105" s="80"/>
      <c r="AC105" s="80"/>
      <c r="AD105" s="80"/>
      <c r="AE105" s="80"/>
      <c r="AF105" s="80"/>
      <c r="AG105" s="80">
        <v>0</v>
      </c>
      <c r="AH105" s="80">
        <v>162</v>
      </c>
      <c r="AI105" s="80">
        <v>225</v>
      </c>
      <c r="AJ105" s="80">
        <v>180</v>
      </c>
      <c r="AK105" s="80">
        <v>27</v>
      </c>
      <c r="AL105" s="80"/>
      <c r="AM105" s="80"/>
      <c r="AN105" s="153">
        <f t="shared" si="78"/>
        <v>19602</v>
      </c>
      <c r="AO105" s="153">
        <f t="shared" si="79"/>
        <v>0</v>
      </c>
      <c r="AP105" s="153">
        <f t="shared" si="80"/>
        <v>0</v>
      </c>
      <c r="AQ105" s="153">
        <f t="shared" si="81"/>
        <v>0</v>
      </c>
      <c r="AR105" s="153">
        <f t="shared" si="82"/>
        <v>0</v>
      </c>
      <c r="AS105" s="153">
        <f t="shared" si="83"/>
        <v>0</v>
      </c>
      <c r="AT105" s="153">
        <f t="shared" si="84"/>
        <v>0</v>
      </c>
      <c r="AU105" s="153">
        <f t="shared" si="85"/>
        <v>5346</v>
      </c>
      <c r="AV105" s="153">
        <f t="shared" si="86"/>
        <v>7425</v>
      </c>
      <c r="AW105" s="153">
        <f t="shared" si="87"/>
        <v>5940</v>
      </c>
      <c r="AX105" s="153">
        <f t="shared" si="88"/>
        <v>891</v>
      </c>
      <c r="AY105" s="153">
        <f t="shared" si="89"/>
        <v>0</v>
      </c>
      <c r="AZ105" s="153">
        <f t="shared" si="90"/>
        <v>0</v>
      </c>
      <c r="BA105" s="153">
        <f t="shared" si="91"/>
        <v>0</v>
      </c>
      <c r="BB105" s="160">
        <v>0</v>
      </c>
      <c r="BC105" s="160">
        <v>0</v>
      </c>
      <c r="BD105" s="160">
        <v>0</v>
      </c>
      <c r="BE105" s="160">
        <v>0</v>
      </c>
      <c r="BF105" s="160">
        <v>0</v>
      </c>
      <c r="BG105" s="160">
        <v>0</v>
      </c>
      <c r="BH105" s="160">
        <v>0</v>
      </c>
      <c r="BI105" s="160">
        <v>0</v>
      </c>
      <c r="BJ105" s="160">
        <v>0</v>
      </c>
      <c r="BK105" s="160">
        <v>0</v>
      </c>
      <c r="BL105" s="160">
        <v>0</v>
      </c>
      <c r="BM105" s="160">
        <v>0</v>
      </c>
      <c r="BN105" s="153">
        <f t="shared" si="92"/>
        <v>19602</v>
      </c>
      <c r="BO105" s="68">
        <f t="shared" si="93"/>
        <v>0</v>
      </c>
      <c r="BP105" s="68">
        <f t="shared" si="94"/>
        <v>0</v>
      </c>
      <c r="BQ105" s="68">
        <f t="shared" si="95"/>
        <v>0</v>
      </c>
      <c r="BR105" s="68">
        <f t="shared" si="96"/>
        <v>0</v>
      </c>
      <c r="BS105" s="68">
        <f t="shared" si="97"/>
        <v>0</v>
      </c>
      <c r="BT105" s="68">
        <f t="shared" si="98"/>
        <v>0</v>
      </c>
      <c r="BU105" s="68">
        <f t="shared" si="99"/>
        <v>5346</v>
      </c>
      <c r="BV105" s="68">
        <f t="shared" si="100"/>
        <v>7425</v>
      </c>
      <c r="BW105" s="68">
        <f t="shared" si="101"/>
        <v>5940</v>
      </c>
      <c r="BX105" s="68">
        <f t="shared" si="102"/>
        <v>891</v>
      </c>
      <c r="BY105" s="68">
        <f t="shared" si="103"/>
        <v>0</v>
      </c>
      <c r="BZ105" s="68">
        <f t="shared" si="104"/>
        <v>0</v>
      </c>
    </row>
    <row r="106" spans="1:78" s="81" customFormat="1" ht="13.5">
      <c r="A106" s="64" t="str">
        <f>IF(ISNUMBER(INDEX('IBM POs AP07'!$A:$A, MATCH(D106,'IBM POs AP07'!$A:$A,0),1)),"Yes","No")</f>
        <v>No</v>
      </c>
      <c r="B106" s="157" t="s">
        <v>1013</v>
      </c>
      <c r="C106" s="157" t="s">
        <v>149</v>
      </c>
      <c r="D106" s="157" t="s">
        <v>1011</v>
      </c>
      <c r="E106" s="157" t="s">
        <v>2125</v>
      </c>
      <c r="F106" s="157" t="s">
        <v>168</v>
      </c>
      <c r="G106" s="158">
        <v>46204</v>
      </c>
      <c r="H106" s="158">
        <v>46295</v>
      </c>
      <c r="I106" s="157"/>
      <c r="J106" s="157" t="s">
        <v>177</v>
      </c>
      <c r="K106" s="159">
        <v>43</v>
      </c>
      <c r="L106" s="116"/>
      <c r="M106" s="80"/>
      <c r="N106" s="80">
        <f t="shared" si="105"/>
        <v>162</v>
      </c>
      <c r="O106" s="67">
        <f t="shared" si="107"/>
        <v>6966</v>
      </c>
      <c r="P106" s="68">
        <f t="shared" si="108"/>
        <v>0</v>
      </c>
      <c r="Q106" s="67">
        <f t="shared" si="109"/>
        <v>6966</v>
      </c>
      <c r="R106" s="66"/>
      <c r="S106" s="67">
        <f t="shared" si="110"/>
        <v>0</v>
      </c>
      <c r="T106" s="68">
        <v>0</v>
      </c>
      <c r="U106" s="67">
        <f t="shared" si="111"/>
        <v>0</v>
      </c>
      <c r="V106" s="73">
        <f t="shared" si="112"/>
        <v>6966</v>
      </c>
      <c r="W106" s="74" t="str">
        <f t="shared" si="106"/>
        <v/>
      </c>
      <c r="X106" s="74">
        <v>1</v>
      </c>
      <c r="Y106" s="74">
        <v>0</v>
      </c>
      <c r="Z106" s="63"/>
      <c r="AA106" s="80">
        <f t="shared" si="113"/>
        <v>594</v>
      </c>
      <c r="AB106" s="80"/>
      <c r="AC106" s="80"/>
      <c r="AD106" s="80"/>
      <c r="AE106" s="80"/>
      <c r="AF106" s="80"/>
      <c r="AG106" s="80">
        <v>0</v>
      </c>
      <c r="AH106" s="80">
        <v>162</v>
      </c>
      <c r="AI106" s="80">
        <v>225</v>
      </c>
      <c r="AJ106" s="80">
        <v>180</v>
      </c>
      <c r="AK106" s="80">
        <v>27</v>
      </c>
      <c r="AL106" s="80"/>
      <c r="AM106" s="80"/>
      <c r="AN106" s="153">
        <f t="shared" si="78"/>
        <v>25542</v>
      </c>
      <c r="AO106" s="153">
        <f t="shared" si="79"/>
        <v>0</v>
      </c>
      <c r="AP106" s="153">
        <f t="shared" si="80"/>
        <v>0</v>
      </c>
      <c r="AQ106" s="153">
        <f t="shared" si="81"/>
        <v>0</v>
      </c>
      <c r="AR106" s="153">
        <f t="shared" si="82"/>
        <v>0</v>
      </c>
      <c r="AS106" s="153">
        <f t="shared" si="83"/>
        <v>0</v>
      </c>
      <c r="AT106" s="153">
        <f t="shared" si="84"/>
        <v>0</v>
      </c>
      <c r="AU106" s="153">
        <f t="shared" si="85"/>
        <v>6966</v>
      </c>
      <c r="AV106" s="153">
        <f t="shared" si="86"/>
        <v>9675</v>
      </c>
      <c r="AW106" s="153">
        <f t="shared" si="87"/>
        <v>7740</v>
      </c>
      <c r="AX106" s="153">
        <f t="shared" si="88"/>
        <v>1161</v>
      </c>
      <c r="AY106" s="153">
        <f t="shared" si="89"/>
        <v>0</v>
      </c>
      <c r="AZ106" s="153">
        <f t="shared" si="90"/>
        <v>0</v>
      </c>
      <c r="BA106" s="153">
        <f t="shared" si="91"/>
        <v>0</v>
      </c>
      <c r="BB106" s="160">
        <v>0</v>
      </c>
      <c r="BC106" s="160">
        <v>0</v>
      </c>
      <c r="BD106" s="160">
        <v>0</v>
      </c>
      <c r="BE106" s="160">
        <v>0</v>
      </c>
      <c r="BF106" s="160">
        <v>0</v>
      </c>
      <c r="BG106" s="160">
        <v>0</v>
      </c>
      <c r="BH106" s="160">
        <v>0</v>
      </c>
      <c r="BI106" s="160">
        <v>0</v>
      </c>
      <c r="BJ106" s="160">
        <v>0</v>
      </c>
      <c r="BK106" s="160">
        <v>0</v>
      </c>
      <c r="BL106" s="160">
        <v>0</v>
      </c>
      <c r="BM106" s="160">
        <v>0</v>
      </c>
      <c r="BN106" s="153">
        <f t="shared" si="92"/>
        <v>25542</v>
      </c>
      <c r="BO106" s="68">
        <f t="shared" si="93"/>
        <v>0</v>
      </c>
      <c r="BP106" s="68">
        <f t="shared" si="94"/>
        <v>0</v>
      </c>
      <c r="BQ106" s="68">
        <f t="shared" si="95"/>
        <v>0</v>
      </c>
      <c r="BR106" s="68">
        <f t="shared" si="96"/>
        <v>0</v>
      </c>
      <c r="BS106" s="68">
        <f t="shared" si="97"/>
        <v>0</v>
      </c>
      <c r="BT106" s="68">
        <f t="shared" si="98"/>
        <v>0</v>
      </c>
      <c r="BU106" s="68">
        <f t="shared" si="99"/>
        <v>6966</v>
      </c>
      <c r="BV106" s="68">
        <f t="shared" si="100"/>
        <v>9675</v>
      </c>
      <c r="BW106" s="68">
        <f t="shared" si="101"/>
        <v>7740</v>
      </c>
      <c r="BX106" s="68">
        <f t="shared" si="102"/>
        <v>1161</v>
      </c>
      <c r="BY106" s="68">
        <f t="shared" si="103"/>
        <v>0</v>
      </c>
      <c r="BZ106" s="68">
        <f t="shared" si="104"/>
        <v>0</v>
      </c>
    </row>
    <row r="107" spans="1:78" s="81" customFormat="1" ht="13.5">
      <c r="A107" s="64" t="str">
        <f>IF(ISNUMBER(INDEX('IBM POs AP07'!$A:$A, MATCH(D107,'IBM POs AP07'!$A:$A,0),1)),"Yes","No")</f>
        <v>No</v>
      </c>
      <c r="B107" s="157" t="s">
        <v>1013</v>
      </c>
      <c r="C107" s="157" t="s">
        <v>149</v>
      </c>
      <c r="D107" s="157" t="s">
        <v>1011</v>
      </c>
      <c r="E107" s="157" t="s">
        <v>2132</v>
      </c>
      <c r="F107" s="157" t="s">
        <v>178</v>
      </c>
      <c r="G107" s="158">
        <v>46143</v>
      </c>
      <c r="H107" s="158">
        <v>46387</v>
      </c>
      <c r="I107" s="157"/>
      <c r="J107" s="157" t="s">
        <v>179</v>
      </c>
      <c r="K107" s="159">
        <v>191</v>
      </c>
      <c r="L107" s="116"/>
      <c r="M107" s="80"/>
      <c r="N107" s="80">
        <f t="shared" si="105"/>
        <v>120</v>
      </c>
      <c r="O107" s="67">
        <f t="shared" si="107"/>
        <v>22920</v>
      </c>
      <c r="P107" s="68">
        <f t="shared" si="108"/>
        <v>0</v>
      </c>
      <c r="Q107" s="67">
        <f t="shared" si="109"/>
        <v>22920</v>
      </c>
      <c r="R107" s="66"/>
      <c r="S107" s="67">
        <f t="shared" si="110"/>
        <v>0</v>
      </c>
      <c r="T107" s="68">
        <v>0</v>
      </c>
      <c r="U107" s="67">
        <f t="shared" si="111"/>
        <v>0</v>
      </c>
      <c r="V107" s="73">
        <f t="shared" si="112"/>
        <v>22920</v>
      </c>
      <c r="W107" s="74" t="str">
        <f t="shared" si="106"/>
        <v/>
      </c>
      <c r="X107" s="74">
        <v>1</v>
      </c>
      <c r="Y107" s="74">
        <v>0</v>
      </c>
      <c r="Z107" s="63"/>
      <c r="AA107" s="80">
        <f t="shared" si="113"/>
        <v>630</v>
      </c>
      <c r="AB107" s="80"/>
      <c r="AC107" s="80"/>
      <c r="AD107" s="80"/>
      <c r="AE107" s="80"/>
      <c r="AF107" s="80">
        <v>0</v>
      </c>
      <c r="AG107" s="80">
        <v>0</v>
      </c>
      <c r="AH107" s="80">
        <v>120</v>
      </c>
      <c r="AI107" s="80">
        <v>192</v>
      </c>
      <c r="AJ107" s="80">
        <v>0</v>
      </c>
      <c r="AK107" s="80">
        <v>0</v>
      </c>
      <c r="AL107" s="80">
        <v>142</v>
      </c>
      <c r="AM107" s="80">
        <v>176</v>
      </c>
      <c r="AN107" s="153">
        <f t="shared" ref="AN107:AN115" si="114">SUM(AO107:AZ107)</f>
        <v>120330</v>
      </c>
      <c r="AO107" s="153">
        <f t="shared" ref="AO107:AO115" si="115">AB107*$K107</f>
        <v>0</v>
      </c>
      <c r="AP107" s="153">
        <f t="shared" ref="AP107:AP115" si="116">AC107*$K107</f>
        <v>0</v>
      </c>
      <c r="AQ107" s="153">
        <f t="shared" ref="AQ107:AQ115" si="117">AD107*$K107</f>
        <v>0</v>
      </c>
      <c r="AR107" s="153">
        <f t="shared" ref="AR107:AR115" si="118">AE107*$K107</f>
        <v>0</v>
      </c>
      <c r="AS107" s="153">
        <f t="shared" ref="AS107:AS115" si="119">AF107*$K107</f>
        <v>0</v>
      </c>
      <c r="AT107" s="153">
        <f t="shared" ref="AT107:AT115" si="120">AG107*$K107</f>
        <v>0</v>
      </c>
      <c r="AU107" s="153">
        <f t="shared" ref="AU107:AU115" si="121">AH107*$K107</f>
        <v>22920</v>
      </c>
      <c r="AV107" s="153">
        <f t="shared" ref="AV107:AV115" si="122">AI107*$K107</f>
        <v>36672</v>
      </c>
      <c r="AW107" s="153">
        <f t="shared" ref="AW107:AW115" si="123">AJ107*$K107</f>
        <v>0</v>
      </c>
      <c r="AX107" s="153">
        <f t="shared" ref="AX107:AX115" si="124">AK107*$K107</f>
        <v>0</v>
      </c>
      <c r="AY107" s="153">
        <f t="shared" ref="AY107:AY115" si="125">AL107*$K107</f>
        <v>27122</v>
      </c>
      <c r="AZ107" s="153">
        <f t="shared" ref="AZ107:AZ115" si="126">AM107*$K107</f>
        <v>33616</v>
      </c>
      <c r="BA107" s="153">
        <f t="shared" ref="BA107:BA115" si="127">SUM(BB107:BM107)</f>
        <v>0</v>
      </c>
      <c r="BB107" s="160">
        <v>0</v>
      </c>
      <c r="BC107" s="160">
        <v>0</v>
      </c>
      <c r="BD107" s="160">
        <v>0</v>
      </c>
      <c r="BE107" s="160">
        <v>0</v>
      </c>
      <c r="BF107" s="160">
        <v>0</v>
      </c>
      <c r="BG107" s="160">
        <v>0</v>
      </c>
      <c r="BH107" s="160">
        <v>0</v>
      </c>
      <c r="BI107" s="160">
        <v>0</v>
      </c>
      <c r="BJ107" s="160">
        <v>0</v>
      </c>
      <c r="BK107" s="160">
        <v>0</v>
      </c>
      <c r="BL107" s="160">
        <v>0</v>
      </c>
      <c r="BM107" s="160">
        <v>0</v>
      </c>
      <c r="BN107" s="153">
        <f t="shared" ref="BN107:BN115" si="128">SUM(BO107:BZ107)</f>
        <v>120330</v>
      </c>
      <c r="BO107" s="68">
        <f t="shared" ref="BO107:BO115" si="129">BB107+AO107</f>
        <v>0</v>
      </c>
      <c r="BP107" s="68">
        <f t="shared" ref="BP107:BP115" si="130">BC107+AP107</f>
        <v>0</v>
      </c>
      <c r="BQ107" s="68">
        <f t="shared" ref="BQ107:BQ115" si="131">BD107+AQ107</f>
        <v>0</v>
      </c>
      <c r="BR107" s="68">
        <f t="shared" ref="BR107:BR115" si="132">BE107+AR107</f>
        <v>0</v>
      </c>
      <c r="BS107" s="68">
        <f t="shared" ref="BS107:BS115" si="133">BF107+AS107</f>
        <v>0</v>
      </c>
      <c r="BT107" s="68">
        <f t="shared" ref="BT107:BT115" si="134">BG107+AT107</f>
        <v>0</v>
      </c>
      <c r="BU107" s="68">
        <f t="shared" ref="BU107:BU115" si="135">BH107+AU107</f>
        <v>22920</v>
      </c>
      <c r="BV107" s="68">
        <f t="shared" ref="BV107:BV115" si="136">BI107+AV107</f>
        <v>36672</v>
      </c>
      <c r="BW107" s="68">
        <f t="shared" ref="BW107:BW115" si="137">BJ107+AW107</f>
        <v>0</v>
      </c>
      <c r="BX107" s="68">
        <f t="shared" ref="BX107:BX115" si="138">BK107+AX107</f>
        <v>0</v>
      </c>
      <c r="BY107" s="68">
        <f t="shared" ref="BY107:BY115" si="139">BL107+AY107</f>
        <v>27122</v>
      </c>
      <c r="BZ107" s="68">
        <f t="shared" ref="BZ107:BZ115" si="140">BM107+AZ107</f>
        <v>33616</v>
      </c>
    </row>
    <row r="108" spans="1:78" s="81" customFormat="1" ht="13.5">
      <c r="A108" s="64" t="str">
        <f>IF(ISNUMBER(INDEX('IBM POs AP07'!$A:$A, MATCH(D108,'IBM POs AP07'!$A:$A,0),1)),"Yes","No")</f>
        <v>No</v>
      </c>
      <c r="B108" s="157" t="s">
        <v>1013</v>
      </c>
      <c r="C108" s="157" t="s">
        <v>149</v>
      </c>
      <c r="D108" s="157" t="s">
        <v>1011</v>
      </c>
      <c r="E108" s="157" t="s">
        <v>2132</v>
      </c>
      <c r="F108" s="157" t="s">
        <v>178</v>
      </c>
      <c r="G108" s="158">
        <v>46143</v>
      </c>
      <c r="H108" s="158">
        <v>46387</v>
      </c>
      <c r="I108" s="157"/>
      <c r="J108" s="157" t="s">
        <v>180</v>
      </c>
      <c r="K108" s="159">
        <v>23</v>
      </c>
      <c r="L108" s="116"/>
      <c r="M108" s="80"/>
      <c r="N108" s="80">
        <f t="shared" si="105"/>
        <v>162</v>
      </c>
      <c r="O108" s="67">
        <f t="shared" si="107"/>
        <v>3726</v>
      </c>
      <c r="P108" s="68">
        <f t="shared" si="108"/>
        <v>0</v>
      </c>
      <c r="Q108" s="67">
        <f t="shared" si="109"/>
        <v>3726</v>
      </c>
      <c r="R108" s="66"/>
      <c r="S108" s="67">
        <f t="shared" si="110"/>
        <v>0</v>
      </c>
      <c r="T108" s="68">
        <v>0</v>
      </c>
      <c r="U108" s="67">
        <f t="shared" si="111"/>
        <v>0</v>
      </c>
      <c r="V108" s="73">
        <f t="shared" si="112"/>
        <v>3726</v>
      </c>
      <c r="W108" s="74" t="str">
        <f t="shared" si="106"/>
        <v/>
      </c>
      <c r="X108" s="74">
        <v>1</v>
      </c>
      <c r="Y108" s="74">
        <v>0</v>
      </c>
      <c r="Z108" s="63"/>
      <c r="AA108" s="80">
        <f t="shared" si="113"/>
        <v>1575</v>
      </c>
      <c r="AB108" s="80"/>
      <c r="AC108" s="80"/>
      <c r="AD108" s="80"/>
      <c r="AE108" s="80"/>
      <c r="AF108" s="80">
        <v>180</v>
      </c>
      <c r="AG108" s="80">
        <v>216</v>
      </c>
      <c r="AH108" s="80">
        <v>162</v>
      </c>
      <c r="AI108" s="80">
        <v>225</v>
      </c>
      <c r="AJ108" s="80">
        <v>180</v>
      </c>
      <c r="AK108" s="80">
        <v>180</v>
      </c>
      <c r="AL108" s="80">
        <v>225</v>
      </c>
      <c r="AM108" s="80">
        <v>207</v>
      </c>
      <c r="AN108" s="153">
        <f t="shared" si="114"/>
        <v>36225</v>
      </c>
      <c r="AO108" s="153">
        <f t="shared" si="115"/>
        <v>0</v>
      </c>
      <c r="AP108" s="153">
        <f t="shared" si="116"/>
        <v>0</v>
      </c>
      <c r="AQ108" s="153">
        <f t="shared" si="117"/>
        <v>0</v>
      </c>
      <c r="AR108" s="153">
        <f t="shared" si="118"/>
        <v>0</v>
      </c>
      <c r="AS108" s="153">
        <f t="shared" si="119"/>
        <v>4140</v>
      </c>
      <c r="AT108" s="153">
        <f t="shared" si="120"/>
        <v>4968</v>
      </c>
      <c r="AU108" s="153">
        <f t="shared" si="121"/>
        <v>3726</v>
      </c>
      <c r="AV108" s="153">
        <f t="shared" si="122"/>
        <v>5175</v>
      </c>
      <c r="AW108" s="153">
        <f t="shared" si="123"/>
        <v>4140</v>
      </c>
      <c r="AX108" s="153">
        <f t="shared" si="124"/>
        <v>4140</v>
      </c>
      <c r="AY108" s="153">
        <f t="shared" si="125"/>
        <v>5175</v>
      </c>
      <c r="AZ108" s="153">
        <f t="shared" si="126"/>
        <v>4761</v>
      </c>
      <c r="BA108" s="153">
        <f t="shared" si="127"/>
        <v>0</v>
      </c>
      <c r="BB108" s="160">
        <v>0</v>
      </c>
      <c r="BC108" s="160">
        <v>0</v>
      </c>
      <c r="BD108" s="160">
        <v>0</v>
      </c>
      <c r="BE108" s="160">
        <v>0</v>
      </c>
      <c r="BF108" s="160">
        <v>0</v>
      </c>
      <c r="BG108" s="160">
        <v>0</v>
      </c>
      <c r="BH108" s="160">
        <v>0</v>
      </c>
      <c r="BI108" s="160">
        <v>0</v>
      </c>
      <c r="BJ108" s="160">
        <v>0</v>
      </c>
      <c r="BK108" s="160">
        <v>0</v>
      </c>
      <c r="BL108" s="160">
        <v>0</v>
      </c>
      <c r="BM108" s="160">
        <v>0</v>
      </c>
      <c r="BN108" s="153">
        <f t="shared" si="128"/>
        <v>36225</v>
      </c>
      <c r="BO108" s="68">
        <f t="shared" si="129"/>
        <v>0</v>
      </c>
      <c r="BP108" s="68">
        <f t="shared" si="130"/>
        <v>0</v>
      </c>
      <c r="BQ108" s="68">
        <f t="shared" si="131"/>
        <v>0</v>
      </c>
      <c r="BR108" s="68">
        <f t="shared" si="132"/>
        <v>0</v>
      </c>
      <c r="BS108" s="68">
        <f t="shared" si="133"/>
        <v>4140</v>
      </c>
      <c r="BT108" s="68">
        <f t="shared" si="134"/>
        <v>4968</v>
      </c>
      <c r="BU108" s="68">
        <f t="shared" si="135"/>
        <v>3726</v>
      </c>
      <c r="BV108" s="68">
        <f t="shared" si="136"/>
        <v>5175</v>
      </c>
      <c r="BW108" s="68">
        <f t="shared" si="137"/>
        <v>4140</v>
      </c>
      <c r="BX108" s="68">
        <f t="shared" si="138"/>
        <v>4140</v>
      </c>
      <c r="BY108" s="68">
        <f t="shared" si="139"/>
        <v>5175</v>
      </c>
      <c r="BZ108" s="68">
        <f t="shared" si="140"/>
        <v>4761</v>
      </c>
    </row>
    <row r="109" spans="1:78" s="81" customFormat="1" ht="13.5">
      <c r="A109" s="64" t="str">
        <f>IF(ISNUMBER(INDEX('IBM POs AP07'!$A:$A, MATCH(D109,'IBM POs AP07'!$A:$A,0),1)),"Yes","No")</f>
        <v>No</v>
      </c>
      <c r="B109" s="157" t="s">
        <v>1013</v>
      </c>
      <c r="C109" s="157" t="s">
        <v>149</v>
      </c>
      <c r="D109" s="157" t="s">
        <v>1011</v>
      </c>
      <c r="E109" s="157" t="s">
        <v>2132</v>
      </c>
      <c r="F109" s="157" t="s">
        <v>178</v>
      </c>
      <c r="G109" s="158">
        <v>46143</v>
      </c>
      <c r="H109" s="158">
        <v>46387</v>
      </c>
      <c r="I109" s="157"/>
      <c r="J109" s="157" t="s">
        <v>181</v>
      </c>
      <c r="K109" s="159">
        <v>23</v>
      </c>
      <c r="L109" s="116"/>
      <c r="M109" s="80"/>
      <c r="N109" s="80">
        <f t="shared" si="105"/>
        <v>162</v>
      </c>
      <c r="O109" s="67">
        <f t="shared" si="107"/>
        <v>3726</v>
      </c>
      <c r="P109" s="68">
        <f t="shared" si="108"/>
        <v>0</v>
      </c>
      <c r="Q109" s="67">
        <f t="shared" si="109"/>
        <v>3726</v>
      </c>
      <c r="R109" s="66"/>
      <c r="S109" s="67">
        <f t="shared" si="110"/>
        <v>0</v>
      </c>
      <c r="T109" s="68">
        <v>0</v>
      </c>
      <c r="U109" s="67">
        <f t="shared" si="111"/>
        <v>0</v>
      </c>
      <c r="V109" s="73">
        <f t="shared" si="112"/>
        <v>3726</v>
      </c>
      <c r="W109" s="74" t="str">
        <f t="shared" si="106"/>
        <v/>
      </c>
      <c r="X109" s="74">
        <v>1</v>
      </c>
      <c r="Y109" s="74">
        <v>0</v>
      </c>
      <c r="Z109" s="63"/>
      <c r="AA109" s="80">
        <f t="shared" si="113"/>
        <v>1575</v>
      </c>
      <c r="AB109" s="80"/>
      <c r="AC109" s="80"/>
      <c r="AD109" s="80"/>
      <c r="AE109" s="80"/>
      <c r="AF109" s="80">
        <v>180</v>
      </c>
      <c r="AG109" s="80">
        <v>216</v>
      </c>
      <c r="AH109" s="80">
        <v>162</v>
      </c>
      <c r="AI109" s="80">
        <v>225</v>
      </c>
      <c r="AJ109" s="80">
        <v>180</v>
      </c>
      <c r="AK109" s="80">
        <v>180</v>
      </c>
      <c r="AL109" s="80">
        <v>225</v>
      </c>
      <c r="AM109" s="80">
        <v>207</v>
      </c>
      <c r="AN109" s="153">
        <f t="shared" si="114"/>
        <v>36225</v>
      </c>
      <c r="AO109" s="153">
        <f t="shared" si="115"/>
        <v>0</v>
      </c>
      <c r="AP109" s="153">
        <f t="shared" si="116"/>
        <v>0</v>
      </c>
      <c r="AQ109" s="153">
        <f t="shared" si="117"/>
        <v>0</v>
      </c>
      <c r="AR109" s="153">
        <f t="shared" si="118"/>
        <v>0</v>
      </c>
      <c r="AS109" s="153">
        <f t="shared" si="119"/>
        <v>4140</v>
      </c>
      <c r="AT109" s="153">
        <f t="shared" si="120"/>
        <v>4968</v>
      </c>
      <c r="AU109" s="153">
        <f t="shared" si="121"/>
        <v>3726</v>
      </c>
      <c r="AV109" s="153">
        <f t="shared" si="122"/>
        <v>5175</v>
      </c>
      <c r="AW109" s="153">
        <f t="shared" si="123"/>
        <v>4140</v>
      </c>
      <c r="AX109" s="153">
        <f t="shared" si="124"/>
        <v>4140</v>
      </c>
      <c r="AY109" s="153">
        <f t="shared" si="125"/>
        <v>5175</v>
      </c>
      <c r="AZ109" s="153">
        <f t="shared" si="126"/>
        <v>4761</v>
      </c>
      <c r="BA109" s="153">
        <f t="shared" si="127"/>
        <v>0</v>
      </c>
      <c r="BB109" s="160">
        <v>0</v>
      </c>
      <c r="BC109" s="160">
        <v>0</v>
      </c>
      <c r="BD109" s="160">
        <v>0</v>
      </c>
      <c r="BE109" s="160">
        <v>0</v>
      </c>
      <c r="BF109" s="160">
        <v>0</v>
      </c>
      <c r="BG109" s="160">
        <v>0</v>
      </c>
      <c r="BH109" s="160">
        <v>0</v>
      </c>
      <c r="BI109" s="160">
        <v>0</v>
      </c>
      <c r="BJ109" s="160">
        <v>0</v>
      </c>
      <c r="BK109" s="160">
        <v>0</v>
      </c>
      <c r="BL109" s="160">
        <v>0</v>
      </c>
      <c r="BM109" s="160">
        <v>0</v>
      </c>
      <c r="BN109" s="153">
        <f t="shared" si="128"/>
        <v>36225</v>
      </c>
      <c r="BO109" s="68">
        <f t="shared" si="129"/>
        <v>0</v>
      </c>
      <c r="BP109" s="68">
        <f t="shared" si="130"/>
        <v>0</v>
      </c>
      <c r="BQ109" s="68">
        <f t="shared" si="131"/>
        <v>0</v>
      </c>
      <c r="BR109" s="68">
        <f t="shared" si="132"/>
        <v>0</v>
      </c>
      <c r="BS109" s="68">
        <f t="shared" si="133"/>
        <v>4140</v>
      </c>
      <c r="BT109" s="68">
        <f t="shared" si="134"/>
        <v>4968</v>
      </c>
      <c r="BU109" s="68">
        <f t="shared" si="135"/>
        <v>3726</v>
      </c>
      <c r="BV109" s="68">
        <f t="shared" si="136"/>
        <v>5175</v>
      </c>
      <c r="BW109" s="68">
        <f t="shared" si="137"/>
        <v>4140</v>
      </c>
      <c r="BX109" s="68">
        <f t="shared" si="138"/>
        <v>4140</v>
      </c>
      <c r="BY109" s="68">
        <f t="shared" si="139"/>
        <v>5175</v>
      </c>
      <c r="BZ109" s="68">
        <f t="shared" si="140"/>
        <v>4761</v>
      </c>
    </row>
    <row r="110" spans="1:78" s="81" customFormat="1" ht="13.5">
      <c r="A110" s="64" t="str">
        <f>IF(ISNUMBER(INDEX('IBM POs AP07'!$A:$A, MATCH(D110,'IBM POs AP07'!$A:$A,0),1)),"Yes","No")</f>
        <v>No</v>
      </c>
      <c r="B110" s="157" t="s">
        <v>1013</v>
      </c>
      <c r="C110" s="157" t="s">
        <v>927</v>
      </c>
      <c r="D110" s="157" t="s">
        <v>1011</v>
      </c>
      <c r="E110" s="157" t="s">
        <v>2133</v>
      </c>
      <c r="F110" s="157" t="s">
        <v>928</v>
      </c>
      <c r="G110" s="158">
        <v>46143</v>
      </c>
      <c r="H110" s="158">
        <v>46387</v>
      </c>
      <c r="I110" s="157"/>
      <c r="J110" s="157"/>
      <c r="K110" s="159">
        <v>43</v>
      </c>
      <c r="L110" s="116"/>
      <c r="M110" s="80"/>
      <c r="N110" s="80">
        <f t="shared" si="105"/>
        <v>180</v>
      </c>
      <c r="O110" s="67">
        <f t="shared" si="107"/>
        <v>7740</v>
      </c>
      <c r="P110" s="68">
        <f t="shared" si="108"/>
        <v>0</v>
      </c>
      <c r="Q110" s="67">
        <f t="shared" si="109"/>
        <v>7740</v>
      </c>
      <c r="R110" s="66"/>
      <c r="S110" s="67">
        <f t="shared" si="110"/>
        <v>0</v>
      </c>
      <c r="T110" s="68">
        <v>0</v>
      </c>
      <c r="U110" s="67">
        <f t="shared" si="111"/>
        <v>0</v>
      </c>
      <c r="V110" s="73">
        <f t="shared" si="112"/>
        <v>7740</v>
      </c>
      <c r="W110" s="74" t="str">
        <f t="shared" si="106"/>
        <v/>
      </c>
      <c r="X110" s="74">
        <v>1</v>
      </c>
      <c r="Y110" s="74">
        <v>0</v>
      </c>
      <c r="Z110" s="63"/>
      <c r="AA110" s="80">
        <f t="shared" si="113"/>
        <v>1575</v>
      </c>
      <c r="AB110" s="80"/>
      <c r="AC110" s="80"/>
      <c r="AD110" s="80"/>
      <c r="AE110" s="80"/>
      <c r="AF110" s="80">
        <v>135</v>
      </c>
      <c r="AG110" s="80">
        <v>225</v>
      </c>
      <c r="AH110" s="80">
        <v>180</v>
      </c>
      <c r="AI110" s="80">
        <v>225</v>
      </c>
      <c r="AJ110" s="80">
        <v>180</v>
      </c>
      <c r="AK110" s="80">
        <v>180</v>
      </c>
      <c r="AL110" s="80">
        <v>225</v>
      </c>
      <c r="AM110" s="80">
        <v>225</v>
      </c>
      <c r="AN110" s="153">
        <f t="shared" si="114"/>
        <v>67725</v>
      </c>
      <c r="AO110" s="153">
        <f t="shared" si="115"/>
        <v>0</v>
      </c>
      <c r="AP110" s="153">
        <f t="shared" si="116"/>
        <v>0</v>
      </c>
      <c r="AQ110" s="153">
        <f t="shared" si="117"/>
        <v>0</v>
      </c>
      <c r="AR110" s="153">
        <f t="shared" si="118"/>
        <v>0</v>
      </c>
      <c r="AS110" s="153">
        <f t="shared" si="119"/>
        <v>5805</v>
      </c>
      <c r="AT110" s="153">
        <f t="shared" si="120"/>
        <v>9675</v>
      </c>
      <c r="AU110" s="153">
        <f t="shared" si="121"/>
        <v>7740</v>
      </c>
      <c r="AV110" s="153">
        <f t="shared" si="122"/>
        <v>9675</v>
      </c>
      <c r="AW110" s="153">
        <f t="shared" si="123"/>
        <v>7740</v>
      </c>
      <c r="AX110" s="153">
        <f t="shared" si="124"/>
        <v>7740</v>
      </c>
      <c r="AY110" s="153">
        <f t="shared" si="125"/>
        <v>9675</v>
      </c>
      <c r="AZ110" s="153">
        <f t="shared" si="126"/>
        <v>9675</v>
      </c>
      <c r="BA110" s="153">
        <f t="shared" si="127"/>
        <v>0</v>
      </c>
      <c r="BB110" s="160">
        <v>0</v>
      </c>
      <c r="BC110" s="160">
        <v>0</v>
      </c>
      <c r="BD110" s="160">
        <v>0</v>
      </c>
      <c r="BE110" s="160">
        <v>0</v>
      </c>
      <c r="BF110" s="160">
        <v>0</v>
      </c>
      <c r="BG110" s="160">
        <v>0</v>
      </c>
      <c r="BH110" s="160">
        <v>0</v>
      </c>
      <c r="BI110" s="160">
        <v>0</v>
      </c>
      <c r="BJ110" s="160">
        <v>0</v>
      </c>
      <c r="BK110" s="160">
        <v>0</v>
      </c>
      <c r="BL110" s="160">
        <v>0</v>
      </c>
      <c r="BM110" s="160">
        <v>0</v>
      </c>
      <c r="BN110" s="153">
        <f t="shared" si="128"/>
        <v>67725</v>
      </c>
      <c r="BO110" s="68">
        <f t="shared" si="129"/>
        <v>0</v>
      </c>
      <c r="BP110" s="68">
        <f t="shared" si="130"/>
        <v>0</v>
      </c>
      <c r="BQ110" s="68">
        <f t="shared" si="131"/>
        <v>0</v>
      </c>
      <c r="BR110" s="68">
        <f t="shared" si="132"/>
        <v>0</v>
      </c>
      <c r="BS110" s="68">
        <f t="shared" si="133"/>
        <v>5805</v>
      </c>
      <c r="BT110" s="68">
        <f t="shared" si="134"/>
        <v>9675</v>
      </c>
      <c r="BU110" s="68">
        <f t="shared" si="135"/>
        <v>7740</v>
      </c>
      <c r="BV110" s="68">
        <f t="shared" si="136"/>
        <v>9675</v>
      </c>
      <c r="BW110" s="68">
        <f t="shared" si="137"/>
        <v>7740</v>
      </c>
      <c r="BX110" s="68">
        <f t="shared" si="138"/>
        <v>7740</v>
      </c>
      <c r="BY110" s="68">
        <f t="shared" si="139"/>
        <v>9675</v>
      </c>
      <c r="BZ110" s="68">
        <f t="shared" si="140"/>
        <v>9675</v>
      </c>
    </row>
    <row r="111" spans="1:78" s="81" customFormat="1" ht="13.5">
      <c r="A111" s="64" t="str">
        <f>IF(ISNUMBER(INDEX('IBM POs AP07'!$A:$A, MATCH(D111,'IBM POs AP07'!$A:$A,0),1)),"Yes","No")</f>
        <v>No</v>
      </c>
      <c r="B111" s="157" t="s">
        <v>1013</v>
      </c>
      <c r="C111" s="157" t="s">
        <v>927</v>
      </c>
      <c r="D111" s="157" t="s">
        <v>1011</v>
      </c>
      <c r="E111" s="157" t="s">
        <v>2133</v>
      </c>
      <c r="F111" s="157" t="s">
        <v>928</v>
      </c>
      <c r="G111" s="158">
        <v>46143</v>
      </c>
      <c r="H111" s="158">
        <v>46387</v>
      </c>
      <c r="I111" s="157"/>
      <c r="J111" s="157"/>
      <c r="K111" s="159">
        <v>43</v>
      </c>
      <c r="L111" s="116"/>
      <c r="M111" s="80"/>
      <c r="N111" s="80">
        <f t="shared" si="105"/>
        <v>180</v>
      </c>
      <c r="O111" s="67">
        <f t="shared" si="107"/>
        <v>7740</v>
      </c>
      <c r="P111" s="68">
        <f t="shared" si="108"/>
        <v>0</v>
      </c>
      <c r="Q111" s="67">
        <f t="shared" si="109"/>
        <v>7740</v>
      </c>
      <c r="R111" s="66"/>
      <c r="S111" s="67">
        <f t="shared" si="110"/>
        <v>0</v>
      </c>
      <c r="T111" s="68">
        <v>0</v>
      </c>
      <c r="U111" s="67">
        <f t="shared" si="111"/>
        <v>0</v>
      </c>
      <c r="V111" s="73">
        <f t="shared" si="112"/>
        <v>7740</v>
      </c>
      <c r="W111" s="74" t="str">
        <f t="shared" si="106"/>
        <v/>
      </c>
      <c r="X111" s="74">
        <v>1</v>
      </c>
      <c r="Y111" s="74">
        <v>0</v>
      </c>
      <c r="Z111" s="63"/>
      <c r="AA111" s="80">
        <f t="shared" si="113"/>
        <v>1386</v>
      </c>
      <c r="AB111" s="80"/>
      <c r="AC111" s="80"/>
      <c r="AD111" s="80"/>
      <c r="AE111" s="80"/>
      <c r="AF111" s="80">
        <v>0</v>
      </c>
      <c r="AG111" s="80">
        <v>180</v>
      </c>
      <c r="AH111" s="80">
        <v>180</v>
      </c>
      <c r="AI111" s="80">
        <v>225</v>
      </c>
      <c r="AJ111" s="80">
        <v>180</v>
      </c>
      <c r="AK111" s="80">
        <v>180</v>
      </c>
      <c r="AL111" s="80">
        <v>225</v>
      </c>
      <c r="AM111" s="80">
        <v>216</v>
      </c>
      <c r="AN111" s="153">
        <f t="shared" si="114"/>
        <v>59598</v>
      </c>
      <c r="AO111" s="153">
        <f t="shared" si="115"/>
        <v>0</v>
      </c>
      <c r="AP111" s="153">
        <f t="shared" si="116"/>
        <v>0</v>
      </c>
      <c r="AQ111" s="153">
        <f t="shared" si="117"/>
        <v>0</v>
      </c>
      <c r="AR111" s="153">
        <f t="shared" si="118"/>
        <v>0</v>
      </c>
      <c r="AS111" s="153">
        <f t="shared" si="119"/>
        <v>0</v>
      </c>
      <c r="AT111" s="153">
        <f t="shared" si="120"/>
        <v>7740</v>
      </c>
      <c r="AU111" s="153">
        <f t="shared" si="121"/>
        <v>7740</v>
      </c>
      <c r="AV111" s="153">
        <f t="shared" si="122"/>
        <v>9675</v>
      </c>
      <c r="AW111" s="153">
        <f t="shared" si="123"/>
        <v>7740</v>
      </c>
      <c r="AX111" s="153">
        <f t="shared" si="124"/>
        <v>7740</v>
      </c>
      <c r="AY111" s="153">
        <f t="shared" si="125"/>
        <v>9675</v>
      </c>
      <c r="AZ111" s="153">
        <f t="shared" si="126"/>
        <v>9288</v>
      </c>
      <c r="BA111" s="153">
        <f t="shared" si="127"/>
        <v>0</v>
      </c>
      <c r="BB111" s="160">
        <v>0</v>
      </c>
      <c r="BC111" s="160">
        <v>0</v>
      </c>
      <c r="BD111" s="160">
        <v>0</v>
      </c>
      <c r="BE111" s="160">
        <v>0</v>
      </c>
      <c r="BF111" s="160">
        <v>0</v>
      </c>
      <c r="BG111" s="160">
        <v>0</v>
      </c>
      <c r="BH111" s="160">
        <v>0</v>
      </c>
      <c r="BI111" s="160">
        <v>0</v>
      </c>
      <c r="BJ111" s="160">
        <v>0</v>
      </c>
      <c r="BK111" s="160">
        <v>0</v>
      </c>
      <c r="BL111" s="160">
        <v>0</v>
      </c>
      <c r="BM111" s="160">
        <v>0</v>
      </c>
      <c r="BN111" s="153">
        <f t="shared" si="128"/>
        <v>59598</v>
      </c>
      <c r="BO111" s="68">
        <f t="shared" si="129"/>
        <v>0</v>
      </c>
      <c r="BP111" s="68">
        <f t="shared" si="130"/>
        <v>0</v>
      </c>
      <c r="BQ111" s="68">
        <f t="shared" si="131"/>
        <v>0</v>
      </c>
      <c r="BR111" s="68">
        <f t="shared" si="132"/>
        <v>0</v>
      </c>
      <c r="BS111" s="68">
        <f t="shared" si="133"/>
        <v>0</v>
      </c>
      <c r="BT111" s="68">
        <f t="shared" si="134"/>
        <v>7740</v>
      </c>
      <c r="BU111" s="68">
        <f t="shared" si="135"/>
        <v>7740</v>
      </c>
      <c r="BV111" s="68">
        <f t="shared" si="136"/>
        <v>9675</v>
      </c>
      <c r="BW111" s="68">
        <f t="shared" si="137"/>
        <v>7740</v>
      </c>
      <c r="BX111" s="68">
        <f t="shared" si="138"/>
        <v>7740</v>
      </c>
      <c r="BY111" s="68">
        <f t="shared" si="139"/>
        <v>9675</v>
      </c>
      <c r="BZ111" s="68">
        <f t="shared" si="140"/>
        <v>9288</v>
      </c>
    </row>
    <row r="112" spans="1:78" s="81" customFormat="1" ht="13.5">
      <c r="A112" s="64" t="str">
        <f>IF(ISNUMBER(INDEX('IBM POs AP07'!$A:$A, MATCH(D112,'IBM POs AP07'!$A:$A,0),1)),"Yes","No")</f>
        <v>No</v>
      </c>
      <c r="B112" s="157" t="s">
        <v>1013</v>
      </c>
      <c r="C112" s="157" t="s">
        <v>927</v>
      </c>
      <c r="D112" s="157" t="s">
        <v>1011</v>
      </c>
      <c r="E112" s="157" t="s">
        <v>2133</v>
      </c>
      <c r="F112" s="157" t="s">
        <v>928</v>
      </c>
      <c r="G112" s="158">
        <v>46143</v>
      </c>
      <c r="H112" s="158">
        <v>46387</v>
      </c>
      <c r="I112" s="157"/>
      <c r="J112" s="157"/>
      <c r="K112" s="159">
        <v>43</v>
      </c>
      <c r="L112" s="116"/>
      <c r="M112" s="80"/>
      <c r="N112" s="80">
        <f t="shared" si="105"/>
        <v>180</v>
      </c>
      <c r="O112" s="67">
        <f t="shared" si="107"/>
        <v>7740</v>
      </c>
      <c r="P112" s="68">
        <f t="shared" si="108"/>
        <v>0</v>
      </c>
      <c r="Q112" s="67">
        <f t="shared" si="109"/>
        <v>7740</v>
      </c>
      <c r="R112" s="66"/>
      <c r="S112" s="67">
        <f t="shared" si="110"/>
        <v>0</v>
      </c>
      <c r="T112" s="68">
        <v>0</v>
      </c>
      <c r="U112" s="67">
        <f t="shared" si="111"/>
        <v>0</v>
      </c>
      <c r="V112" s="73">
        <f t="shared" si="112"/>
        <v>7740</v>
      </c>
      <c r="W112" s="74" t="str">
        <f t="shared" si="106"/>
        <v/>
      </c>
      <c r="X112" s="74">
        <v>1</v>
      </c>
      <c r="Y112" s="74">
        <v>0</v>
      </c>
      <c r="Z112" s="63"/>
      <c r="AA112" s="80">
        <f t="shared" si="113"/>
        <v>1575</v>
      </c>
      <c r="AB112" s="80"/>
      <c r="AC112" s="80"/>
      <c r="AD112" s="80"/>
      <c r="AE112" s="80"/>
      <c r="AF112" s="80">
        <v>135</v>
      </c>
      <c r="AG112" s="80">
        <v>225</v>
      </c>
      <c r="AH112" s="80">
        <v>180</v>
      </c>
      <c r="AI112" s="80">
        <v>225</v>
      </c>
      <c r="AJ112" s="80">
        <v>180</v>
      </c>
      <c r="AK112" s="80">
        <v>180</v>
      </c>
      <c r="AL112" s="80">
        <v>225</v>
      </c>
      <c r="AM112" s="80">
        <v>225</v>
      </c>
      <c r="AN112" s="153">
        <f t="shared" si="114"/>
        <v>67725</v>
      </c>
      <c r="AO112" s="153">
        <f t="shared" si="115"/>
        <v>0</v>
      </c>
      <c r="AP112" s="153">
        <f t="shared" si="116"/>
        <v>0</v>
      </c>
      <c r="AQ112" s="153">
        <f t="shared" si="117"/>
        <v>0</v>
      </c>
      <c r="AR112" s="153">
        <f t="shared" si="118"/>
        <v>0</v>
      </c>
      <c r="AS112" s="153">
        <f t="shared" si="119"/>
        <v>5805</v>
      </c>
      <c r="AT112" s="153">
        <f t="shared" si="120"/>
        <v>9675</v>
      </c>
      <c r="AU112" s="153">
        <f t="shared" si="121"/>
        <v>7740</v>
      </c>
      <c r="AV112" s="153">
        <f t="shared" si="122"/>
        <v>9675</v>
      </c>
      <c r="AW112" s="153">
        <f t="shared" si="123"/>
        <v>7740</v>
      </c>
      <c r="AX112" s="153">
        <f t="shared" si="124"/>
        <v>7740</v>
      </c>
      <c r="AY112" s="153">
        <f t="shared" si="125"/>
        <v>9675</v>
      </c>
      <c r="AZ112" s="153">
        <f t="shared" si="126"/>
        <v>9675</v>
      </c>
      <c r="BA112" s="153">
        <f t="shared" si="127"/>
        <v>0</v>
      </c>
      <c r="BB112" s="160">
        <v>0</v>
      </c>
      <c r="BC112" s="160">
        <v>0</v>
      </c>
      <c r="BD112" s="160">
        <v>0</v>
      </c>
      <c r="BE112" s="160">
        <v>0</v>
      </c>
      <c r="BF112" s="160">
        <v>0</v>
      </c>
      <c r="BG112" s="160">
        <v>0</v>
      </c>
      <c r="BH112" s="160">
        <v>0</v>
      </c>
      <c r="BI112" s="160">
        <v>0</v>
      </c>
      <c r="BJ112" s="160">
        <v>0</v>
      </c>
      <c r="BK112" s="160">
        <v>0</v>
      </c>
      <c r="BL112" s="160">
        <v>0</v>
      </c>
      <c r="BM112" s="160">
        <v>0</v>
      </c>
      <c r="BN112" s="153">
        <f t="shared" si="128"/>
        <v>67725</v>
      </c>
      <c r="BO112" s="68">
        <f t="shared" si="129"/>
        <v>0</v>
      </c>
      <c r="BP112" s="68">
        <f t="shared" si="130"/>
        <v>0</v>
      </c>
      <c r="BQ112" s="68">
        <f t="shared" si="131"/>
        <v>0</v>
      </c>
      <c r="BR112" s="68">
        <f t="shared" si="132"/>
        <v>0</v>
      </c>
      <c r="BS112" s="68">
        <f t="shared" si="133"/>
        <v>5805</v>
      </c>
      <c r="BT112" s="68">
        <f t="shared" si="134"/>
        <v>9675</v>
      </c>
      <c r="BU112" s="68">
        <f t="shared" si="135"/>
        <v>7740</v>
      </c>
      <c r="BV112" s="68">
        <f t="shared" si="136"/>
        <v>9675</v>
      </c>
      <c r="BW112" s="68">
        <f t="shared" si="137"/>
        <v>7740</v>
      </c>
      <c r="BX112" s="68">
        <f t="shared" si="138"/>
        <v>7740</v>
      </c>
      <c r="BY112" s="68">
        <f t="shared" si="139"/>
        <v>9675</v>
      </c>
      <c r="BZ112" s="68">
        <f t="shared" si="140"/>
        <v>9675</v>
      </c>
    </row>
    <row r="113" spans="1:78" s="81" customFormat="1" ht="13.5">
      <c r="A113" s="64" t="str">
        <f>IF(ISNUMBER(INDEX('IBM POs AP07'!$A:$A, MATCH(D113,'IBM POs AP07'!$A:$A,0),1)),"Yes","No")</f>
        <v>No</v>
      </c>
      <c r="B113" s="157" t="s">
        <v>1013</v>
      </c>
      <c r="C113" s="157" t="s">
        <v>927</v>
      </c>
      <c r="D113" s="157" t="s">
        <v>1011</v>
      </c>
      <c r="E113" s="157" t="s">
        <v>2133</v>
      </c>
      <c r="F113" s="157" t="s">
        <v>928</v>
      </c>
      <c r="G113" s="158">
        <v>46143</v>
      </c>
      <c r="H113" s="158">
        <v>46387</v>
      </c>
      <c r="I113" s="157"/>
      <c r="J113" s="157" t="s">
        <v>929</v>
      </c>
      <c r="K113" s="159">
        <v>33</v>
      </c>
      <c r="L113" s="116"/>
      <c r="M113" s="80"/>
      <c r="N113" s="80">
        <f t="shared" si="105"/>
        <v>180</v>
      </c>
      <c r="O113" s="67">
        <f t="shared" si="107"/>
        <v>5940</v>
      </c>
      <c r="P113" s="68">
        <f t="shared" si="108"/>
        <v>0</v>
      </c>
      <c r="Q113" s="67">
        <f t="shared" si="109"/>
        <v>5940</v>
      </c>
      <c r="R113" s="66"/>
      <c r="S113" s="67">
        <f t="shared" si="110"/>
        <v>0</v>
      </c>
      <c r="T113" s="68">
        <v>0</v>
      </c>
      <c r="U113" s="67">
        <f t="shared" si="111"/>
        <v>0</v>
      </c>
      <c r="V113" s="73">
        <f t="shared" si="112"/>
        <v>5940</v>
      </c>
      <c r="W113" s="74" t="str">
        <f t="shared" si="106"/>
        <v/>
      </c>
      <c r="X113" s="74">
        <v>1</v>
      </c>
      <c r="Y113" s="74">
        <v>0</v>
      </c>
      <c r="Z113" s="63"/>
      <c r="AA113" s="80">
        <f t="shared" si="113"/>
        <v>1575</v>
      </c>
      <c r="AB113" s="80"/>
      <c r="AC113" s="80"/>
      <c r="AD113" s="80"/>
      <c r="AE113" s="80"/>
      <c r="AF113" s="80">
        <v>135</v>
      </c>
      <c r="AG113" s="80">
        <v>225</v>
      </c>
      <c r="AH113" s="80">
        <v>180</v>
      </c>
      <c r="AI113" s="80">
        <v>225</v>
      </c>
      <c r="AJ113" s="80">
        <v>180</v>
      </c>
      <c r="AK113" s="80">
        <v>180</v>
      </c>
      <c r="AL113" s="80">
        <v>225</v>
      </c>
      <c r="AM113" s="80">
        <v>225</v>
      </c>
      <c r="AN113" s="153">
        <f t="shared" si="114"/>
        <v>51975</v>
      </c>
      <c r="AO113" s="153">
        <f t="shared" si="115"/>
        <v>0</v>
      </c>
      <c r="AP113" s="153">
        <f t="shared" si="116"/>
        <v>0</v>
      </c>
      <c r="AQ113" s="153">
        <f t="shared" si="117"/>
        <v>0</v>
      </c>
      <c r="AR113" s="153">
        <f t="shared" si="118"/>
        <v>0</v>
      </c>
      <c r="AS113" s="153">
        <f t="shared" si="119"/>
        <v>4455</v>
      </c>
      <c r="AT113" s="153">
        <f t="shared" si="120"/>
        <v>7425</v>
      </c>
      <c r="AU113" s="153">
        <f t="shared" si="121"/>
        <v>5940</v>
      </c>
      <c r="AV113" s="153">
        <f t="shared" si="122"/>
        <v>7425</v>
      </c>
      <c r="AW113" s="153">
        <f t="shared" si="123"/>
        <v>5940</v>
      </c>
      <c r="AX113" s="153">
        <f t="shared" si="124"/>
        <v>5940</v>
      </c>
      <c r="AY113" s="153">
        <f t="shared" si="125"/>
        <v>7425</v>
      </c>
      <c r="AZ113" s="153">
        <f t="shared" si="126"/>
        <v>7425</v>
      </c>
      <c r="BA113" s="153">
        <f t="shared" si="127"/>
        <v>0</v>
      </c>
      <c r="BB113" s="160">
        <v>0</v>
      </c>
      <c r="BC113" s="160">
        <v>0</v>
      </c>
      <c r="BD113" s="160">
        <v>0</v>
      </c>
      <c r="BE113" s="160">
        <v>0</v>
      </c>
      <c r="BF113" s="160">
        <v>0</v>
      </c>
      <c r="BG113" s="160">
        <v>0</v>
      </c>
      <c r="BH113" s="160">
        <v>0</v>
      </c>
      <c r="BI113" s="160">
        <v>0</v>
      </c>
      <c r="BJ113" s="160">
        <v>0</v>
      </c>
      <c r="BK113" s="160">
        <v>0</v>
      </c>
      <c r="BL113" s="160">
        <v>0</v>
      </c>
      <c r="BM113" s="160">
        <v>0</v>
      </c>
      <c r="BN113" s="153">
        <f t="shared" si="128"/>
        <v>51975</v>
      </c>
      <c r="BO113" s="68">
        <f t="shared" si="129"/>
        <v>0</v>
      </c>
      <c r="BP113" s="68">
        <f t="shared" si="130"/>
        <v>0</v>
      </c>
      <c r="BQ113" s="68">
        <f t="shared" si="131"/>
        <v>0</v>
      </c>
      <c r="BR113" s="68">
        <f t="shared" si="132"/>
        <v>0</v>
      </c>
      <c r="BS113" s="68">
        <f t="shared" si="133"/>
        <v>4455</v>
      </c>
      <c r="BT113" s="68">
        <f t="shared" si="134"/>
        <v>7425</v>
      </c>
      <c r="BU113" s="68">
        <f t="shared" si="135"/>
        <v>5940</v>
      </c>
      <c r="BV113" s="68">
        <f t="shared" si="136"/>
        <v>7425</v>
      </c>
      <c r="BW113" s="68">
        <f t="shared" si="137"/>
        <v>5940</v>
      </c>
      <c r="BX113" s="68">
        <f t="shared" si="138"/>
        <v>5940</v>
      </c>
      <c r="BY113" s="68">
        <f t="shared" si="139"/>
        <v>7425</v>
      </c>
      <c r="BZ113" s="68">
        <f t="shared" si="140"/>
        <v>7425</v>
      </c>
    </row>
    <row r="114" spans="1:78" s="81" customFormat="1" ht="13.5">
      <c r="A114" s="64" t="str">
        <f>IF(ISNUMBER(INDEX('IBM POs AP07'!$A:$A, MATCH(D114,'IBM POs AP07'!$A:$A,0),1)),"Yes","No")</f>
        <v>No</v>
      </c>
      <c r="B114" s="157" t="s">
        <v>1013</v>
      </c>
      <c r="C114" s="157" t="s">
        <v>927</v>
      </c>
      <c r="D114" s="157" t="s">
        <v>1011</v>
      </c>
      <c r="E114" s="157" t="s">
        <v>2133</v>
      </c>
      <c r="F114" s="157" t="s">
        <v>928</v>
      </c>
      <c r="G114" s="158">
        <v>46143</v>
      </c>
      <c r="H114" s="158">
        <v>46387</v>
      </c>
      <c r="I114" s="157"/>
      <c r="J114" s="157"/>
      <c r="K114" s="159">
        <v>43</v>
      </c>
      <c r="L114" s="116"/>
      <c r="M114" s="80"/>
      <c r="N114" s="80">
        <f t="shared" si="105"/>
        <v>180</v>
      </c>
      <c r="O114" s="67">
        <f t="shared" si="107"/>
        <v>7740</v>
      </c>
      <c r="P114" s="68">
        <f t="shared" si="108"/>
        <v>0</v>
      </c>
      <c r="Q114" s="67">
        <f t="shared" si="109"/>
        <v>7740</v>
      </c>
      <c r="R114" s="66"/>
      <c r="S114" s="67">
        <f t="shared" si="110"/>
        <v>0</v>
      </c>
      <c r="T114" s="68">
        <v>0</v>
      </c>
      <c r="U114" s="67">
        <f t="shared" si="111"/>
        <v>0</v>
      </c>
      <c r="V114" s="73">
        <f t="shared" si="112"/>
        <v>7740</v>
      </c>
      <c r="W114" s="74" t="str">
        <f t="shared" si="106"/>
        <v/>
      </c>
      <c r="X114" s="74">
        <v>1</v>
      </c>
      <c r="Y114" s="74">
        <v>0</v>
      </c>
      <c r="Z114" s="63"/>
      <c r="AA114" s="80">
        <f t="shared" si="113"/>
        <v>1575</v>
      </c>
      <c r="AB114" s="80"/>
      <c r="AC114" s="80"/>
      <c r="AD114" s="80"/>
      <c r="AE114" s="80"/>
      <c r="AF114" s="80">
        <v>135</v>
      </c>
      <c r="AG114" s="80">
        <v>225</v>
      </c>
      <c r="AH114" s="80">
        <v>180</v>
      </c>
      <c r="AI114" s="80">
        <v>225</v>
      </c>
      <c r="AJ114" s="80">
        <v>180</v>
      </c>
      <c r="AK114" s="80">
        <v>180</v>
      </c>
      <c r="AL114" s="80">
        <v>225</v>
      </c>
      <c r="AM114" s="80">
        <v>225</v>
      </c>
      <c r="AN114" s="153">
        <f t="shared" si="114"/>
        <v>67725</v>
      </c>
      <c r="AO114" s="153">
        <f t="shared" si="115"/>
        <v>0</v>
      </c>
      <c r="AP114" s="153">
        <f t="shared" si="116"/>
        <v>0</v>
      </c>
      <c r="AQ114" s="153">
        <f t="shared" si="117"/>
        <v>0</v>
      </c>
      <c r="AR114" s="153">
        <f t="shared" si="118"/>
        <v>0</v>
      </c>
      <c r="AS114" s="153">
        <f t="shared" si="119"/>
        <v>5805</v>
      </c>
      <c r="AT114" s="153">
        <f t="shared" si="120"/>
        <v>9675</v>
      </c>
      <c r="AU114" s="153">
        <f t="shared" si="121"/>
        <v>7740</v>
      </c>
      <c r="AV114" s="153">
        <f t="shared" si="122"/>
        <v>9675</v>
      </c>
      <c r="AW114" s="153">
        <f t="shared" si="123"/>
        <v>7740</v>
      </c>
      <c r="AX114" s="153">
        <f t="shared" si="124"/>
        <v>7740</v>
      </c>
      <c r="AY114" s="153">
        <f t="shared" si="125"/>
        <v>9675</v>
      </c>
      <c r="AZ114" s="153">
        <f t="shared" si="126"/>
        <v>9675</v>
      </c>
      <c r="BA114" s="153">
        <f t="shared" si="127"/>
        <v>0</v>
      </c>
      <c r="BB114" s="160">
        <v>0</v>
      </c>
      <c r="BC114" s="160">
        <v>0</v>
      </c>
      <c r="BD114" s="160">
        <v>0</v>
      </c>
      <c r="BE114" s="160">
        <v>0</v>
      </c>
      <c r="BF114" s="160">
        <v>0</v>
      </c>
      <c r="BG114" s="160">
        <v>0</v>
      </c>
      <c r="BH114" s="160">
        <v>0</v>
      </c>
      <c r="BI114" s="160">
        <v>0</v>
      </c>
      <c r="BJ114" s="160">
        <v>0</v>
      </c>
      <c r="BK114" s="160">
        <v>0</v>
      </c>
      <c r="BL114" s="160">
        <v>0</v>
      </c>
      <c r="BM114" s="160">
        <v>0</v>
      </c>
      <c r="BN114" s="153">
        <f t="shared" si="128"/>
        <v>67725</v>
      </c>
      <c r="BO114" s="68">
        <f t="shared" si="129"/>
        <v>0</v>
      </c>
      <c r="BP114" s="68">
        <f t="shared" si="130"/>
        <v>0</v>
      </c>
      <c r="BQ114" s="68">
        <f t="shared" si="131"/>
        <v>0</v>
      </c>
      <c r="BR114" s="68">
        <f t="shared" si="132"/>
        <v>0</v>
      </c>
      <c r="BS114" s="68">
        <f t="shared" si="133"/>
        <v>5805</v>
      </c>
      <c r="BT114" s="68">
        <f t="shared" si="134"/>
        <v>9675</v>
      </c>
      <c r="BU114" s="68">
        <f t="shared" si="135"/>
        <v>7740</v>
      </c>
      <c r="BV114" s="68">
        <f t="shared" si="136"/>
        <v>9675</v>
      </c>
      <c r="BW114" s="68">
        <f t="shared" si="137"/>
        <v>7740</v>
      </c>
      <c r="BX114" s="68">
        <f t="shared" si="138"/>
        <v>7740</v>
      </c>
      <c r="BY114" s="68">
        <f t="shared" si="139"/>
        <v>9675</v>
      </c>
      <c r="BZ114" s="68">
        <f t="shared" si="140"/>
        <v>9675</v>
      </c>
    </row>
    <row r="115" spans="1:78" s="81" customFormat="1" ht="13.5">
      <c r="A115" s="64" t="str">
        <f>IF(ISNUMBER(INDEX('IBM POs AP07'!$A:$A, MATCH(D115,'IBM POs AP07'!$A:$A,0),1)),"Yes","No")</f>
        <v>No</v>
      </c>
      <c r="B115" s="157" t="s">
        <v>1013</v>
      </c>
      <c r="C115" s="157" t="s">
        <v>927</v>
      </c>
      <c r="D115" s="157" t="s">
        <v>1011</v>
      </c>
      <c r="E115" s="157" t="s">
        <v>2133</v>
      </c>
      <c r="F115" s="157" t="s">
        <v>928</v>
      </c>
      <c r="G115" s="158">
        <v>46143</v>
      </c>
      <c r="H115" s="158">
        <v>46387</v>
      </c>
      <c r="I115" s="157"/>
      <c r="J115" s="157"/>
      <c r="K115" s="159">
        <v>43</v>
      </c>
      <c r="L115" s="116"/>
      <c r="M115" s="80"/>
      <c r="N115" s="80">
        <f t="shared" si="105"/>
        <v>180</v>
      </c>
      <c r="O115" s="67">
        <f t="shared" si="107"/>
        <v>7740</v>
      </c>
      <c r="P115" s="68">
        <f t="shared" si="108"/>
        <v>0</v>
      </c>
      <c r="Q115" s="67">
        <f t="shared" si="109"/>
        <v>7740</v>
      </c>
      <c r="R115" s="66"/>
      <c r="S115" s="67">
        <f t="shared" si="110"/>
        <v>0</v>
      </c>
      <c r="T115" s="68">
        <v>0</v>
      </c>
      <c r="U115" s="67">
        <f t="shared" si="111"/>
        <v>0</v>
      </c>
      <c r="V115" s="73">
        <f t="shared" si="112"/>
        <v>7740</v>
      </c>
      <c r="W115" s="74" t="str">
        <f t="shared" si="106"/>
        <v/>
      </c>
      <c r="X115" s="74">
        <v>1</v>
      </c>
      <c r="Y115" s="74">
        <v>0</v>
      </c>
      <c r="Z115" s="63"/>
      <c r="AA115" s="80">
        <f t="shared" si="113"/>
        <v>1575</v>
      </c>
      <c r="AB115" s="80"/>
      <c r="AC115" s="80"/>
      <c r="AD115" s="80"/>
      <c r="AE115" s="80"/>
      <c r="AF115" s="80">
        <v>135</v>
      </c>
      <c r="AG115" s="80">
        <v>225</v>
      </c>
      <c r="AH115" s="80">
        <v>180</v>
      </c>
      <c r="AI115" s="80">
        <v>225</v>
      </c>
      <c r="AJ115" s="80">
        <v>180</v>
      </c>
      <c r="AK115" s="80">
        <v>180</v>
      </c>
      <c r="AL115" s="80">
        <v>225</v>
      </c>
      <c r="AM115" s="80">
        <v>225</v>
      </c>
      <c r="AN115" s="153">
        <f t="shared" si="114"/>
        <v>67725</v>
      </c>
      <c r="AO115" s="153">
        <f t="shared" si="115"/>
        <v>0</v>
      </c>
      <c r="AP115" s="153">
        <f t="shared" si="116"/>
        <v>0</v>
      </c>
      <c r="AQ115" s="153">
        <f t="shared" si="117"/>
        <v>0</v>
      </c>
      <c r="AR115" s="153">
        <f t="shared" si="118"/>
        <v>0</v>
      </c>
      <c r="AS115" s="153">
        <f t="shared" si="119"/>
        <v>5805</v>
      </c>
      <c r="AT115" s="153">
        <f t="shared" si="120"/>
        <v>9675</v>
      </c>
      <c r="AU115" s="153">
        <f t="shared" si="121"/>
        <v>7740</v>
      </c>
      <c r="AV115" s="153">
        <f t="shared" si="122"/>
        <v>9675</v>
      </c>
      <c r="AW115" s="153">
        <f t="shared" si="123"/>
        <v>7740</v>
      </c>
      <c r="AX115" s="153">
        <f t="shared" si="124"/>
        <v>7740</v>
      </c>
      <c r="AY115" s="153">
        <f t="shared" si="125"/>
        <v>9675</v>
      </c>
      <c r="AZ115" s="153">
        <f t="shared" si="126"/>
        <v>9675</v>
      </c>
      <c r="BA115" s="153">
        <f t="shared" si="127"/>
        <v>0</v>
      </c>
      <c r="BB115" s="160">
        <v>0</v>
      </c>
      <c r="BC115" s="160">
        <v>0</v>
      </c>
      <c r="BD115" s="160">
        <v>0</v>
      </c>
      <c r="BE115" s="160">
        <v>0</v>
      </c>
      <c r="BF115" s="160">
        <v>0</v>
      </c>
      <c r="BG115" s="160">
        <v>0</v>
      </c>
      <c r="BH115" s="160">
        <v>0</v>
      </c>
      <c r="BI115" s="160">
        <v>0</v>
      </c>
      <c r="BJ115" s="160">
        <v>0</v>
      </c>
      <c r="BK115" s="160">
        <v>0</v>
      </c>
      <c r="BL115" s="160">
        <v>0</v>
      </c>
      <c r="BM115" s="160">
        <v>0</v>
      </c>
      <c r="BN115" s="153">
        <f t="shared" si="128"/>
        <v>67725</v>
      </c>
      <c r="BO115" s="68">
        <f t="shared" si="129"/>
        <v>0</v>
      </c>
      <c r="BP115" s="68">
        <f t="shared" si="130"/>
        <v>0</v>
      </c>
      <c r="BQ115" s="68">
        <f t="shared" si="131"/>
        <v>0</v>
      </c>
      <c r="BR115" s="68">
        <f t="shared" si="132"/>
        <v>0</v>
      </c>
      <c r="BS115" s="68">
        <f t="shared" si="133"/>
        <v>5805</v>
      </c>
      <c r="BT115" s="68">
        <f t="shared" si="134"/>
        <v>9675</v>
      </c>
      <c r="BU115" s="68">
        <f t="shared" si="135"/>
        <v>7740</v>
      </c>
      <c r="BV115" s="68">
        <f t="shared" si="136"/>
        <v>9675</v>
      </c>
      <c r="BW115" s="68">
        <f t="shared" si="137"/>
        <v>7740</v>
      </c>
      <c r="BX115" s="68">
        <f t="shared" si="138"/>
        <v>7740</v>
      </c>
      <c r="BY115" s="68">
        <f t="shared" si="139"/>
        <v>9675</v>
      </c>
      <c r="BZ115" s="68">
        <f t="shared" si="140"/>
        <v>9675</v>
      </c>
    </row>
    <row r="116" spans="1:78" s="81" customFormat="1" ht="13.5">
      <c r="A116" s="64" t="str">
        <f>IF(ISNUMBER(INDEX('IBM POs AP07'!$A:$A, MATCH(D116,'IBM POs AP07'!$A:$A,0),1)),"Yes","No")</f>
        <v>No</v>
      </c>
      <c r="B116" s="157" t="s">
        <v>1013</v>
      </c>
      <c r="C116" s="157" t="s">
        <v>927</v>
      </c>
      <c r="D116" s="157" t="s">
        <v>1011</v>
      </c>
      <c r="E116" s="157" t="s">
        <v>2133</v>
      </c>
      <c r="F116" s="157" t="s">
        <v>928</v>
      </c>
      <c r="G116" s="158">
        <v>46143</v>
      </c>
      <c r="H116" s="158">
        <v>46387</v>
      </c>
      <c r="I116" s="157"/>
      <c r="J116" s="157"/>
      <c r="K116" s="159">
        <v>170</v>
      </c>
      <c r="L116" s="116"/>
      <c r="M116" s="80"/>
      <c r="N116" s="80">
        <f t="shared" si="105"/>
        <v>160</v>
      </c>
      <c r="O116" s="67">
        <f t="shared" si="107"/>
        <v>27200</v>
      </c>
      <c r="P116" s="68">
        <f t="shared" si="108"/>
        <v>0</v>
      </c>
      <c r="Q116" s="67">
        <f t="shared" si="109"/>
        <v>27200</v>
      </c>
      <c r="R116" s="66"/>
      <c r="S116" s="67">
        <f t="shared" si="110"/>
        <v>0</v>
      </c>
      <c r="T116" s="68">
        <v>0</v>
      </c>
      <c r="U116" s="67">
        <f t="shared" si="111"/>
        <v>0</v>
      </c>
      <c r="V116" s="73">
        <f t="shared" si="112"/>
        <v>27200</v>
      </c>
      <c r="W116" s="74" t="str">
        <f t="shared" si="106"/>
        <v/>
      </c>
      <c r="X116" s="74">
        <v>1</v>
      </c>
      <c r="Y116" s="74">
        <v>0</v>
      </c>
      <c r="Z116" s="63"/>
      <c r="AA116" s="80">
        <f t="shared" si="113"/>
        <v>1232</v>
      </c>
      <c r="AB116" s="80"/>
      <c r="AC116" s="80"/>
      <c r="AD116" s="80"/>
      <c r="AE116" s="80"/>
      <c r="AF116" s="80">
        <v>0</v>
      </c>
      <c r="AG116" s="80">
        <v>160</v>
      </c>
      <c r="AH116" s="80">
        <v>160</v>
      </c>
      <c r="AI116" s="80">
        <v>200</v>
      </c>
      <c r="AJ116" s="80">
        <v>160</v>
      </c>
      <c r="AK116" s="80">
        <v>160</v>
      </c>
      <c r="AL116" s="80">
        <v>200</v>
      </c>
      <c r="AM116" s="80">
        <v>192</v>
      </c>
      <c r="AN116" s="153">
        <f t="shared" ref="AN116:AN118" si="141">SUM(AO116:AZ116)</f>
        <v>209440</v>
      </c>
      <c r="AO116" s="153">
        <f t="shared" ref="AO116:AO118" si="142">AB116*$K116</f>
        <v>0</v>
      </c>
      <c r="AP116" s="153">
        <f t="shared" ref="AP116:AP118" si="143">AC116*$K116</f>
        <v>0</v>
      </c>
      <c r="AQ116" s="153">
        <f t="shared" ref="AQ116:AQ118" si="144">AD116*$K116</f>
        <v>0</v>
      </c>
      <c r="AR116" s="153">
        <f t="shared" ref="AR116:AR118" si="145">AE116*$K116</f>
        <v>0</v>
      </c>
      <c r="AS116" s="153">
        <f t="shared" ref="AS116:AS118" si="146">AF116*$K116</f>
        <v>0</v>
      </c>
      <c r="AT116" s="153">
        <f t="shared" ref="AT116:AT118" si="147">AG116*$K116</f>
        <v>27200</v>
      </c>
      <c r="AU116" s="153">
        <f t="shared" ref="AU116:AU118" si="148">AH116*$K116</f>
        <v>27200</v>
      </c>
      <c r="AV116" s="153">
        <f t="shared" ref="AV116:AV118" si="149">AI116*$K116</f>
        <v>34000</v>
      </c>
      <c r="AW116" s="153">
        <f t="shared" ref="AW116:AW118" si="150">AJ116*$K116</f>
        <v>27200</v>
      </c>
      <c r="AX116" s="153">
        <f t="shared" ref="AX116:AX118" si="151">AK116*$K116</f>
        <v>27200</v>
      </c>
      <c r="AY116" s="153">
        <f t="shared" ref="AY116:AY118" si="152">AL116*$K116</f>
        <v>34000</v>
      </c>
      <c r="AZ116" s="153">
        <f t="shared" ref="AZ116:AZ118" si="153">AM116*$K116</f>
        <v>32640</v>
      </c>
      <c r="BA116" s="153">
        <f t="shared" ref="BA116:BA118" si="154">SUM(BB116:BM116)</f>
        <v>0</v>
      </c>
      <c r="BB116" s="160">
        <v>0</v>
      </c>
      <c r="BC116" s="160">
        <v>0</v>
      </c>
      <c r="BD116" s="160">
        <v>0</v>
      </c>
      <c r="BE116" s="160">
        <v>0</v>
      </c>
      <c r="BF116" s="160">
        <v>0</v>
      </c>
      <c r="BG116" s="160">
        <v>0</v>
      </c>
      <c r="BH116" s="160">
        <v>0</v>
      </c>
      <c r="BI116" s="160">
        <v>0</v>
      </c>
      <c r="BJ116" s="160">
        <v>0</v>
      </c>
      <c r="BK116" s="160">
        <v>0</v>
      </c>
      <c r="BL116" s="160">
        <v>0</v>
      </c>
      <c r="BM116" s="160">
        <v>0</v>
      </c>
      <c r="BN116" s="153">
        <f t="shared" ref="BN116:BN118" si="155">SUM(BO116:BZ116)</f>
        <v>209440</v>
      </c>
      <c r="BO116" s="68">
        <f t="shared" ref="BO116:BO118" si="156">BB116+AO116</f>
        <v>0</v>
      </c>
      <c r="BP116" s="68">
        <f t="shared" ref="BP116:BP118" si="157">BC116+AP116</f>
        <v>0</v>
      </c>
      <c r="BQ116" s="68">
        <f t="shared" ref="BQ116:BQ118" si="158">BD116+AQ116</f>
        <v>0</v>
      </c>
      <c r="BR116" s="68">
        <f t="shared" ref="BR116:BR118" si="159">BE116+AR116</f>
        <v>0</v>
      </c>
      <c r="BS116" s="68">
        <f t="shared" ref="BS116:BS118" si="160">BF116+AS116</f>
        <v>0</v>
      </c>
      <c r="BT116" s="68">
        <f t="shared" ref="BT116:BT118" si="161">BG116+AT116</f>
        <v>27200</v>
      </c>
      <c r="BU116" s="68">
        <f t="shared" ref="BU116:BU118" si="162">BH116+AU116</f>
        <v>27200</v>
      </c>
      <c r="BV116" s="68">
        <f t="shared" ref="BV116:BV118" si="163">BI116+AV116</f>
        <v>34000</v>
      </c>
      <c r="BW116" s="68">
        <f t="shared" ref="BW116:BW118" si="164">BJ116+AW116</f>
        <v>27200</v>
      </c>
      <c r="BX116" s="68">
        <f t="shared" ref="BX116:BX118" si="165">BK116+AX116</f>
        <v>27200</v>
      </c>
      <c r="BY116" s="68">
        <f t="shared" ref="BY116:BY118" si="166">BL116+AY116</f>
        <v>34000</v>
      </c>
      <c r="BZ116" s="68">
        <f t="shared" ref="BZ116:BZ118" si="167">BM116+AZ116</f>
        <v>32640</v>
      </c>
    </row>
    <row r="117" spans="1:78" s="81" customFormat="1" ht="13.5">
      <c r="A117" s="64" t="str">
        <f>IF(ISNUMBER(INDEX('IBM POs AP07'!$A:$A, MATCH(D117,'IBM POs AP07'!$A:$A,0),1)),"Yes","No")</f>
        <v>No</v>
      </c>
      <c r="B117" s="157" t="s">
        <v>1013</v>
      </c>
      <c r="C117" s="157" t="s">
        <v>927</v>
      </c>
      <c r="D117" s="157" t="s">
        <v>1011</v>
      </c>
      <c r="E117" s="157" t="s">
        <v>2133</v>
      </c>
      <c r="F117" s="157" t="s">
        <v>928</v>
      </c>
      <c r="G117" s="158">
        <v>46143</v>
      </c>
      <c r="H117" s="158">
        <v>46387</v>
      </c>
      <c r="I117" s="157"/>
      <c r="J117" s="157"/>
      <c r="K117" s="159">
        <v>43</v>
      </c>
      <c r="L117" s="116"/>
      <c r="M117" s="80"/>
      <c r="N117" s="80">
        <f t="shared" si="105"/>
        <v>180</v>
      </c>
      <c r="O117" s="67">
        <f t="shared" si="107"/>
        <v>7740</v>
      </c>
      <c r="P117" s="68">
        <f t="shared" si="108"/>
        <v>0</v>
      </c>
      <c r="Q117" s="67">
        <f t="shared" si="109"/>
        <v>7740</v>
      </c>
      <c r="R117" s="66"/>
      <c r="S117" s="67">
        <f t="shared" si="110"/>
        <v>0</v>
      </c>
      <c r="T117" s="68">
        <v>0</v>
      </c>
      <c r="U117" s="67">
        <f t="shared" si="111"/>
        <v>0</v>
      </c>
      <c r="V117" s="73">
        <f t="shared" si="112"/>
        <v>7740</v>
      </c>
      <c r="W117" s="74" t="str">
        <f t="shared" si="106"/>
        <v/>
      </c>
      <c r="X117" s="74">
        <v>1</v>
      </c>
      <c r="Y117" s="74">
        <v>0</v>
      </c>
      <c r="Z117" s="63"/>
      <c r="AA117" s="80">
        <f t="shared" si="113"/>
        <v>1575</v>
      </c>
      <c r="AB117" s="80"/>
      <c r="AC117" s="80"/>
      <c r="AD117" s="80"/>
      <c r="AE117" s="80"/>
      <c r="AF117" s="80">
        <v>135</v>
      </c>
      <c r="AG117" s="80">
        <v>225</v>
      </c>
      <c r="AH117" s="80">
        <v>180</v>
      </c>
      <c r="AI117" s="80">
        <v>225</v>
      </c>
      <c r="AJ117" s="80">
        <v>180</v>
      </c>
      <c r="AK117" s="80">
        <v>180</v>
      </c>
      <c r="AL117" s="80">
        <v>225</v>
      </c>
      <c r="AM117" s="80">
        <v>225</v>
      </c>
      <c r="AN117" s="153">
        <f t="shared" si="141"/>
        <v>67725</v>
      </c>
      <c r="AO117" s="153">
        <f t="shared" si="142"/>
        <v>0</v>
      </c>
      <c r="AP117" s="153">
        <f t="shared" si="143"/>
        <v>0</v>
      </c>
      <c r="AQ117" s="153">
        <f t="shared" si="144"/>
        <v>0</v>
      </c>
      <c r="AR117" s="153">
        <f t="shared" si="145"/>
        <v>0</v>
      </c>
      <c r="AS117" s="153">
        <f t="shared" si="146"/>
        <v>5805</v>
      </c>
      <c r="AT117" s="153">
        <f t="shared" si="147"/>
        <v>9675</v>
      </c>
      <c r="AU117" s="153">
        <f t="shared" si="148"/>
        <v>7740</v>
      </c>
      <c r="AV117" s="153">
        <f t="shared" si="149"/>
        <v>9675</v>
      </c>
      <c r="AW117" s="153">
        <f t="shared" si="150"/>
        <v>7740</v>
      </c>
      <c r="AX117" s="153">
        <f t="shared" si="151"/>
        <v>7740</v>
      </c>
      <c r="AY117" s="153">
        <f t="shared" si="152"/>
        <v>9675</v>
      </c>
      <c r="AZ117" s="153">
        <f t="shared" si="153"/>
        <v>9675</v>
      </c>
      <c r="BA117" s="153">
        <f t="shared" si="154"/>
        <v>0</v>
      </c>
      <c r="BB117" s="160">
        <v>0</v>
      </c>
      <c r="BC117" s="160">
        <v>0</v>
      </c>
      <c r="BD117" s="160">
        <v>0</v>
      </c>
      <c r="BE117" s="160">
        <v>0</v>
      </c>
      <c r="BF117" s="160">
        <v>0</v>
      </c>
      <c r="BG117" s="160">
        <v>0</v>
      </c>
      <c r="BH117" s="160">
        <v>0</v>
      </c>
      <c r="BI117" s="160">
        <v>0</v>
      </c>
      <c r="BJ117" s="160">
        <v>0</v>
      </c>
      <c r="BK117" s="160">
        <v>0</v>
      </c>
      <c r="BL117" s="160">
        <v>0</v>
      </c>
      <c r="BM117" s="160">
        <v>0</v>
      </c>
      <c r="BN117" s="153">
        <f t="shared" si="155"/>
        <v>67725</v>
      </c>
      <c r="BO117" s="68">
        <f t="shared" si="156"/>
        <v>0</v>
      </c>
      <c r="BP117" s="68">
        <f t="shared" si="157"/>
        <v>0</v>
      </c>
      <c r="BQ117" s="68">
        <f t="shared" si="158"/>
        <v>0</v>
      </c>
      <c r="BR117" s="68">
        <f t="shared" si="159"/>
        <v>0</v>
      </c>
      <c r="BS117" s="68">
        <f t="shared" si="160"/>
        <v>5805</v>
      </c>
      <c r="BT117" s="68">
        <f t="shared" si="161"/>
        <v>9675</v>
      </c>
      <c r="BU117" s="68">
        <f t="shared" si="162"/>
        <v>7740</v>
      </c>
      <c r="BV117" s="68">
        <f t="shared" si="163"/>
        <v>9675</v>
      </c>
      <c r="BW117" s="68">
        <f t="shared" si="164"/>
        <v>7740</v>
      </c>
      <c r="BX117" s="68">
        <f t="shared" si="165"/>
        <v>7740</v>
      </c>
      <c r="BY117" s="68">
        <f t="shared" si="166"/>
        <v>9675</v>
      </c>
      <c r="BZ117" s="68">
        <f t="shared" si="167"/>
        <v>9675</v>
      </c>
    </row>
    <row r="118" spans="1:78" s="81" customFormat="1" ht="13.5">
      <c r="A118" s="64" t="str">
        <f>IF(ISNUMBER(INDEX('IBM POs AP07'!$A:$A, MATCH(D118,'IBM POs AP07'!$A:$A,0),1)),"Yes","No")</f>
        <v>No</v>
      </c>
      <c r="B118" s="157" t="s">
        <v>1013</v>
      </c>
      <c r="C118" s="157" t="s">
        <v>927</v>
      </c>
      <c r="D118" s="157" t="s">
        <v>1011</v>
      </c>
      <c r="E118" s="157" t="s">
        <v>2133</v>
      </c>
      <c r="F118" s="157" t="s">
        <v>928</v>
      </c>
      <c r="G118" s="158">
        <v>46143</v>
      </c>
      <c r="H118" s="158">
        <v>46387</v>
      </c>
      <c r="I118" s="157"/>
      <c r="J118" s="157"/>
      <c r="K118" s="159">
        <v>43</v>
      </c>
      <c r="L118" s="116"/>
      <c r="M118" s="80"/>
      <c r="N118" s="80">
        <f t="shared" si="105"/>
        <v>180</v>
      </c>
      <c r="O118" s="67">
        <f t="shared" si="107"/>
        <v>7740</v>
      </c>
      <c r="P118" s="68">
        <f t="shared" si="108"/>
        <v>0</v>
      </c>
      <c r="Q118" s="67">
        <f t="shared" si="109"/>
        <v>7740</v>
      </c>
      <c r="R118" s="66"/>
      <c r="S118" s="67">
        <f t="shared" si="110"/>
        <v>0</v>
      </c>
      <c r="T118" s="68">
        <v>0</v>
      </c>
      <c r="U118" s="67">
        <f t="shared" si="111"/>
        <v>0</v>
      </c>
      <c r="V118" s="73">
        <f t="shared" si="112"/>
        <v>7740</v>
      </c>
      <c r="W118" s="74" t="str">
        <f t="shared" si="106"/>
        <v/>
      </c>
      <c r="X118" s="74">
        <v>1</v>
      </c>
      <c r="Y118" s="74">
        <v>0</v>
      </c>
      <c r="Z118" s="63"/>
      <c r="AA118" s="80">
        <f t="shared" si="113"/>
        <v>1575</v>
      </c>
      <c r="AB118" s="80"/>
      <c r="AC118" s="80"/>
      <c r="AD118" s="80"/>
      <c r="AE118" s="80"/>
      <c r="AF118" s="80">
        <v>135</v>
      </c>
      <c r="AG118" s="80">
        <v>225</v>
      </c>
      <c r="AH118" s="80">
        <v>180</v>
      </c>
      <c r="AI118" s="80">
        <v>225</v>
      </c>
      <c r="AJ118" s="80">
        <v>180</v>
      </c>
      <c r="AK118" s="80">
        <v>180</v>
      </c>
      <c r="AL118" s="80">
        <v>225</v>
      </c>
      <c r="AM118" s="80">
        <v>225</v>
      </c>
      <c r="AN118" s="153">
        <f t="shared" si="141"/>
        <v>67725</v>
      </c>
      <c r="AO118" s="153">
        <f t="shared" si="142"/>
        <v>0</v>
      </c>
      <c r="AP118" s="153">
        <f t="shared" si="143"/>
        <v>0</v>
      </c>
      <c r="AQ118" s="153">
        <f t="shared" si="144"/>
        <v>0</v>
      </c>
      <c r="AR118" s="153">
        <f t="shared" si="145"/>
        <v>0</v>
      </c>
      <c r="AS118" s="153">
        <f t="shared" si="146"/>
        <v>5805</v>
      </c>
      <c r="AT118" s="153">
        <f t="shared" si="147"/>
        <v>9675</v>
      </c>
      <c r="AU118" s="153">
        <f t="shared" si="148"/>
        <v>7740</v>
      </c>
      <c r="AV118" s="153">
        <f t="shared" si="149"/>
        <v>9675</v>
      </c>
      <c r="AW118" s="153">
        <f t="shared" si="150"/>
        <v>7740</v>
      </c>
      <c r="AX118" s="153">
        <f t="shared" si="151"/>
        <v>7740</v>
      </c>
      <c r="AY118" s="153">
        <f t="shared" si="152"/>
        <v>9675</v>
      </c>
      <c r="AZ118" s="153">
        <f t="shared" si="153"/>
        <v>9675</v>
      </c>
      <c r="BA118" s="153">
        <f t="shared" si="154"/>
        <v>0</v>
      </c>
      <c r="BB118" s="160">
        <v>0</v>
      </c>
      <c r="BC118" s="160">
        <v>0</v>
      </c>
      <c r="BD118" s="160">
        <v>0</v>
      </c>
      <c r="BE118" s="160">
        <v>0</v>
      </c>
      <c r="BF118" s="160">
        <v>0</v>
      </c>
      <c r="BG118" s="160">
        <v>0</v>
      </c>
      <c r="BH118" s="160">
        <v>0</v>
      </c>
      <c r="BI118" s="160">
        <v>0</v>
      </c>
      <c r="BJ118" s="160">
        <v>0</v>
      </c>
      <c r="BK118" s="160">
        <v>0</v>
      </c>
      <c r="BL118" s="160">
        <v>0</v>
      </c>
      <c r="BM118" s="160">
        <v>0</v>
      </c>
      <c r="BN118" s="153">
        <f t="shared" si="155"/>
        <v>67725</v>
      </c>
      <c r="BO118" s="68">
        <f t="shared" si="156"/>
        <v>0</v>
      </c>
      <c r="BP118" s="68">
        <f t="shared" si="157"/>
        <v>0</v>
      </c>
      <c r="BQ118" s="68">
        <f t="shared" si="158"/>
        <v>0</v>
      </c>
      <c r="BR118" s="68">
        <f t="shared" si="159"/>
        <v>0</v>
      </c>
      <c r="BS118" s="68">
        <f t="shared" si="160"/>
        <v>5805</v>
      </c>
      <c r="BT118" s="68">
        <f t="shared" si="161"/>
        <v>9675</v>
      </c>
      <c r="BU118" s="68">
        <f t="shared" si="162"/>
        <v>7740</v>
      </c>
      <c r="BV118" s="68">
        <f t="shared" si="163"/>
        <v>9675</v>
      </c>
      <c r="BW118" s="68">
        <f t="shared" si="164"/>
        <v>7740</v>
      </c>
      <c r="BX118" s="68">
        <f t="shared" si="165"/>
        <v>7740</v>
      </c>
      <c r="BY118" s="68">
        <f t="shared" si="166"/>
        <v>9675</v>
      </c>
      <c r="BZ118" s="68">
        <f t="shared" si="167"/>
        <v>9675</v>
      </c>
    </row>
    <row r="119" spans="1:78" s="81" customFormat="1" ht="13.5">
      <c r="A119" s="64" t="str">
        <f>IF(ISNUMBER(INDEX('IBM POs AP07'!$A:$A, MATCH(D119,'IBM POs AP07'!$A:$A,0),1)),"Yes","No")</f>
        <v>No</v>
      </c>
      <c r="B119" s="157" t="s">
        <v>1013</v>
      </c>
      <c r="C119" s="157" t="s">
        <v>927</v>
      </c>
      <c r="D119" s="157" t="s">
        <v>1011</v>
      </c>
      <c r="E119" s="157" t="s">
        <v>2133</v>
      </c>
      <c r="F119" s="157" t="s">
        <v>928</v>
      </c>
      <c r="G119" s="158">
        <v>46143</v>
      </c>
      <c r="H119" s="158">
        <v>46387</v>
      </c>
      <c r="I119" s="157"/>
      <c r="J119" s="157"/>
      <c r="K119" s="159">
        <v>33</v>
      </c>
      <c r="L119" s="116"/>
      <c r="M119" s="80"/>
      <c r="N119" s="80">
        <f t="shared" si="105"/>
        <v>180</v>
      </c>
      <c r="O119" s="67">
        <f t="shared" si="107"/>
        <v>5940</v>
      </c>
      <c r="P119" s="68">
        <f t="shared" si="108"/>
        <v>0</v>
      </c>
      <c r="Q119" s="67">
        <f t="shared" si="109"/>
        <v>5940</v>
      </c>
      <c r="R119" s="66"/>
      <c r="S119" s="67">
        <f t="shared" si="110"/>
        <v>0</v>
      </c>
      <c r="T119" s="68">
        <v>0</v>
      </c>
      <c r="U119" s="67">
        <f t="shared" si="111"/>
        <v>0</v>
      </c>
      <c r="V119" s="73">
        <f t="shared" si="112"/>
        <v>5940</v>
      </c>
      <c r="W119" s="74" t="str">
        <f t="shared" si="106"/>
        <v/>
      </c>
      <c r="X119" s="74">
        <v>1</v>
      </c>
      <c r="Y119" s="74">
        <v>0</v>
      </c>
      <c r="Z119" s="63"/>
      <c r="AA119" s="80">
        <f t="shared" si="113"/>
        <v>1575</v>
      </c>
      <c r="AB119" s="80"/>
      <c r="AC119" s="80"/>
      <c r="AD119" s="80"/>
      <c r="AE119" s="80"/>
      <c r="AF119" s="80">
        <v>135</v>
      </c>
      <c r="AG119" s="80">
        <v>225</v>
      </c>
      <c r="AH119" s="80">
        <v>180</v>
      </c>
      <c r="AI119" s="80">
        <v>225</v>
      </c>
      <c r="AJ119" s="80">
        <v>180</v>
      </c>
      <c r="AK119" s="80">
        <v>180</v>
      </c>
      <c r="AL119" s="80">
        <v>225</v>
      </c>
      <c r="AM119" s="80">
        <v>225</v>
      </c>
      <c r="AN119" s="153">
        <f t="shared" ref="AN119:AN123" si="168">SUM(AO119:AZ119)</f>
        <v>51975</v>
      </c>
      <c r="AO119" s="153">
        <f t="shared" ref="AO119:AO123" si="169">AB119*$K119</f>
        <v>0</v>
      </c>
      <c r="AP119" s="153">
        <f t="shared" ref="AP119:AP123" si="170">AC119*$K119</f>
        <v>0</v>
      </c>
      <c r="AQ119" s="153">
        <f t="shared" ref="AQ119:AQ123" si="171">AD119*$K119</f>
        <v>0</v>
      </c>
      <c r="AR119" s="153">
        <f t="shared" ref="AR119:AR123" si="172">AE119*$K119</f>
        <v>0</v>
      </c>
      <c r="AS119" s="153">
        <f t="shared" ref="AS119:AS123" si="173">AF119*$K119</f>
        <v>4455</v>
      </c>
      <c r="AT119" s="153">
        <f t="shared" ref="AT119:AT123" si="174">AG119*$K119</f>
        <v>7425</v>
      </c>
      <c r="AU119" s="153">
        <f t="shared" ref="AU119:AU123" si="175">AH119*$K119</f>
        <v>5940</v>
      </c>
      <c r="AV119" s="153">
        <f t="shared" ref="AV119:AV123" si="176">AI119*$K119</f>
        <v>7425</v>
      </c>
      <c r="AW119" s="153">
        <f t="shared" ref="AW119:AW123" si="177">AJ119*$K119</f>
        <v>5940</v>
      </c>
      <c r="AX119" s="153">
        <f t="shared" ref="AX119:AX123" si="178">AK119*$K119</f>
        <v>5940</v>
      </c>
      <c r="AY119" s="153">
        <f t="shared" ref="AY119:AY123" si="179">AL119*$K119</f>
        <v>7425</v>
      </c>
      <c r="AZ119" s="153">
        <f t="shared" ref="AZ119:AZ123" si="180">AM119*$K119</f>
        <v>7425</v>
      </c>
      <c r="BA119" s="153">
        <f t="shared" ref="BA119:BA123" si="181">SUM(BB119:BM119)</f>
        <v>0</v>
      </c>
      <c r="BB119" s="160">
        <v>0</v>
      </c>
      <c r="BC119" s="160">
        <v>0</v>
      </c>
      <c r="BD119" s="160">
        <v>0</v>
      </c>
      <c r="BE119" s="160">
        <v>0</v>
      </c>
      <c r="BF119" s="160">
        <v>0</v>
      </c>
      <c r="BG119" s="160">
        <v>0</v>
      </c>
      <c r="BH119" s="160">
        <v>0</v>
      </c>
      <c r="BI119" s="160">
        <v>0</v>
      </c>
      <c r="BJ119" s="160">
        <v>0</v>
      </c>
      <c r="BK119" s="160">
        <v>0</v>
      </c>
      <c r="BL119" s="160">
        <v>0</v>
      </c>
      <c r="BM119" s="160">
        <v>0</v>
      </c>
      <c r="BN119" s="153">
        <f t="shared" ref="BN119:BN123" si="182">SUM(BO119:BZ119)</f>
        <v>51975</v>
      </c>
      <c r="BO119" s="68">
        <f t="shared" ref="BO119:BO123" si="183">BB119+AO119</f>
        <v>0</v>
      </c>
      <c r="BP119" s="68">
        <f t="shared" ref="BP119:BP123" si="184">BC119+AP119</f>
        <v>0</v>
      </c>
      <c r="BQ119" s="68">
        <f t="shared" ref="BQ119:BQ123" si="185">BD119+AQ119</f>
        <v>0</v>
      </c>
      <c r="BR119" s="68">
        <f t="shared" ref="BR119:BR123" si="186">BE119+AR119</f>
        <v>0</v>
      </c>
      <c r="BS119" s="68">
        <f t="shared" ref="BS119:BS123" si="187">BF119+AS119</f>
        <v>4455</v>
      </c>
      <c r="BT119" s="68">
        <f t="shared" ref="BT119:BT123" si="188">BG119+AT119</f>
        <v>7425</v>
      </c>
      <c r="BU119" s="68">
        <f t="shared" ref="BU119:BU123" si="189">BH119+AU119</f>
        <v>5940</v>
      </c>
      <c r="BV119" s="68">
        <f t="shared" ref="BV119:BV123" si="190">BI119+AV119</f>
        <v>7425</v>
      </c>
      <c r="BW119" s="68">
        <f t="shared" ref="BW119:BW123" si="191">BJ119+AW119</f>
        <v>5940</v>
      </c>
      <c r="BX119" s="68">
        <f t="shared" ref="BX119:BX123" si="192">BK119+AX119</f>
        <v>5940</v>
      </c>
      <c r="BY119" s="68">
        <f t="shared" ref="BY119:BY123" si="193">BL119+AY119</f>
        <v>7425</v>
      </c>
      <c r="BZ119" s="68">
        <f t="shared" ref="BZ119:BZ123" si="194">BM119+AZ119</f>
        <v>7425</v>
      </c>
    </row>
    <row r="120" spans="1:78" s="81" customFormat="1" ht="13.5">
      <c r="A120" s="64" t="str">
        <f>IF(ISNUMBER(INDEX('IBM POs AP07'!$A:$A, MATCH(D120,'IBM POs AP07'!$A:$A,0),1)),"Yes","No")</f>
        <v>No</v>
      </c>
      <c r="B120" s="157" t="s">
        <v>1013</v>
      </c>
      <c r="C120" s="157" t="s">
        <v>927</v>
      </c>
      <c r="D120" s="157" t="s">
        <v>1011</v>
      </c>
      <c r="E120" s="157" t="s">
        <v>2133</v>
      </c>
      <c r="F120" s="157" t="s">
        <v>928</v>
      </c>
      <c r="G120" s="158">
        <v>46143</v>
      </c>
      <c r="H120" s="158">
        <v>46387</v>
      </c>
      <c r="I120" s="157"/>
      <c r="J120" s="157"/>
      <c r="K120" s="159">
        <v>43</v>
      </c>
      <c r="L120" s="116"/>
      <c r="M120" s="80"/>
      <c r="N120" s="80">
        <f t="shared" si="105"/>
        <v>180</v>
      </c>
      <c r="O120" s="67">
        <f t="shared" si="107"/>
        <v>7740</v>
      </c>
      <c r="P120" s="68">
        <f t="shared" si="108"/>
        <v>0</v>
      </c>
      <c r="Q120" s="67">
        <f t="shared" si="109"/>
        <v>7740</v>
      </c>
      <c r="R120" s="66"/>
      <c r="S120" s="67">
        <f t="shared" si="110"/>
        <v>0</v>
      </c>
      <c r="T120" s="68">
        <v>0</v>
      </c>
      <c r="U120" s="67">
        <f t="shared" si="111"/>
        <v>0</v>
      </c>
      <c r="V120" s="73">
        <f t="shared" si="112"/>
        <v>7740</v>
      </c>
      <c r="W120" s="74" t="str">
        <f t="shared" si="106"/>
        <v/>
      </c>
      <c r="X120" s="74">
        <v>1</v>
      </c>
      <c r="Y120" s="74">
        <v>0</v>
      </c>
      <c r="Z120" s="63"/>
      <c r="AA120" s="80">
        <f t="shared" si="113"/>
        <v>1386</v>
      </c>
      <c r="AB120" s="80"/>
      <c r="AC120" s="80"/>
      <c r="AD120" s="80"/>
      <c r="AE120" s="80"/>
      <c r="AF120" s="80">
        <v>0</v>
      </c>
      <c r="AG120" s="80">
        <v>180</v>
      </c>
      <c r="AH120" s="80">
        <v>180</v>
      </c>
      <c r="AI120" s="80">
        <v>225</v>
      </c>
      <c r="AJ120" s="80">
        <v>180</v>
      </c>
      <c r="AK120" s="80">
        <v>180</v>
      </c>
      <c r="AL120" s="80">
        <v>225</v>
      </c>
      <c r="AM120" s="80">
        <v>216</v>
      </c>
      <c r="AN120" s="153">
        <f t="shared" si="168"/>
        <v>59598</v>
      </c>
      <c r="AO120" s="153">
        <f t="shared" si="169"/>
        <v>0</v>
      </c>
      <c r="AP120" s="153">
        <f t="shared" si="170"/>
        <v>0</v>
      </c>
      <c r="AQ120" s="153">
        <f t="shared" si="171"/>
        <v>0</v>
      </c>
      <c r="AR120" s="153">
        <f t="shared" si="172"/>
        <v>0</v>
      </c>
      <c r="AS120" s="153">
        <f t="shared" si="173"/>
        <v>0</v>
      </c>
      <c r="AT120" s="153">
        <f t="shared" si="174"/>
        <v>7740</v>
      </c>
      <c r="AU120" s="153">
        <f t="shared" si="175"/>
        <v>7740</v>
      </c>
      <c r="AV120" s="153">
        <f t="shared" si="176"/>
        <v>9675</v>
      </c>
      <c r="AW120" s="153">
        <f t="shared" si="177"/>
        <v>7740</v>
      </c>
      <c r="AX120" s="153">
        <f t="shared" si="178"/>
        <v>7740</v>
      </c>
      <c r="AY120" s="153">
        <f t="shared" si="179"/>
        <v>9675</v>
      </c>
      <c r="AZ120" s="153">
        <f t="shared" si="180"/>
        <v>9288</v>
      </c>
      <c r="BA120" s="153">
        <f t="shared" si="181"/>
        <v>0</v>
      </c>
      <c r="BB120" s="160">
        <v>0</v>
      </c>
      <c r="BC120" s="160">
        <v>0</v>
      </c>
      <c r="BD120" s="160">
        <v>0</v>
      </c>
      <c r="BE120" s="160">
        <v>0</v>
      </c>
      <c r="BF120" s="160">
        <v>0</v>
      </c>
      <c r="BG120" s="160">
        <v>0</v>
      </c>
      <c r="BH120" s="160">
        <v>0</v>
      </c>
      <c r="BI120" s="160">
        <v>0</v>
      </c>
      <c r="BJ120" s="160">
        <v>0</v>
      </c>
      <c r="BK120" s="160">
        <v>0</v>
      </c>
      <c r="BL120" s="160">
        <v>0</v>
      </c>
      <c r="BM120" s="160">
        <v>0</v>
      </c>
      <c r="BN120" s="153">
        <f t="shared" si="182"/>
        <v>59598</v>
      </c>
      <c r="BO120" s="68">
        <f t="shared" si="183"/>
        <v>0</v>
      </c>
      <c r="BP120" s="68">
        <f t="shared" si="184"/>
        <v>0</v>
      </c>
      <c r="BQ120" s="68">
        <f t="shared" si="185"/>
        <v>0</v>
      </c>
      <c r="BR120" s="68">
        <f t="shared" si="186"/>
        <v>0</v>
      </c>
      <c r="BS120" s="68">
        <f t="shared" si="187"/>
        <v>0</v>
      </c>
      <c r="BT120" s="68">
        <f t="shared" si="188"/>
        <v>7740</v>
      </c>
      <c r="BU120" s="68">
        <f t="shared" si="189"/>
        <v>7740</v>
      </c>
      <c r="BV120" s="68">
        <f t="shared" si="190"/>
        <v>9675</v>
      </c>
      <c r="BW120" s="68">
        <f t="shared" si="191"/>
        <v>7740</v>
      </c>
      <c r="BX120" s="68">
        <f t="shared" si="192"/>
        <v>7740</v>
      </c>
      <c r="BY120" s="68">
        <f t="shared" si="193"/>
        <v>9675</v>
      </c>
      <c r="BZ120" s="68">
        <f t="shared" si="194"/>
        <v>9288</v>
      </c>
    </row>
    <row r="121" spans="1:78" s="81" customFormat="1" ht="13.5">
      <c r="A121" s="64" t="str">
        <f>IF(ISNUMBER(INDEX('IBM POs AP07'!$A:$A, MATCH(D121,'IBM POs AP07'!$A:$A,0),1)),"Yes","No")</f>
        <v>No</v>
      </c>
      <c r="B121" s="157" t="s">
        <v>1013</v>
      </c>
      <c r="C121" s="157" t="s">
        <v>927</v>
      </c>
      <c r="D121" s="157" t="s">
        <v>1011</v>
      </c>
      <c r="E121" s="157" t="s">
        <v>2133</v>
      </c>
      <c r="F121" s="157" t="s">
        <v>928</v>
      </c>
      <c r="G121" s="158">
        <v>46143</v>
      </c>
      <c r="H121" s="158">
        <v>46387</v>
      </c>
      <c r="I121" s="157"/>
      <c r="J121" s="157"/>
      <c r="K121" s="159">
        <v>43</v>
      </c>
      <c r="L121" s="116"/>
      <c r="M121" s="80"/>
      <c r="N121" s="80">
        <f t="shared" si="105"/>
        <v>180</v>
      </c>
      <c r="O121" s="67">
        <f t="shared" si="107"/>
        <v>7740</v>
      </c>
      <c r="P121" s="68">
        <f t="shared" si="108"/>
        <v>0</v>
      </c>
      <c r="Q121" s="67">
        <f t="shared" si="109"/>
        <v>7740</v>
      </c>
      <c r="R121" s="66"/>
      <c r="S121" s="67">
        <f t="shared" si="110"/>
        <v>0</v>
      </c>
      <c r="T121" s="68">
        <v>0</v>
      </c>
      <c r="U121" s="67">
        <f t="shared" si="111"/>
        <v>0</v>
      </c>
      <c r="V121" s="73">
        <f t="shared" si="112"/>
        <v>7740</v>
      </c>
      <c r="W121" s="74" t="str">
        <f t="shared" si="106"/>
        <v/>
      </c>
      <c r="X121" s="74">
        <v>1</v>
      </c>
      <c r="Y121" s="74">
        <v>0</v>
      </c>
      <c r="Z121" s="63"/>
      <c r="AA121" s="80">
        <f t="shared" si="113"/>
        <v>1575</v>
      </c>
      <c r="AB121" s="80"/>
      <c r="AC121" s="80"/>
      <c r="AD121" s="80"/>
      <c r="AE121" s="80"/>
      <c r="AF121" s="80">
        <v>135</v>
      </c>
      <c r="AG121" s="80">
        <v>225</v>
      </c>
      <c r="AH121" s="80">
        <v>180</v>
      </c>
      <c r="AI121" s="80">
        <v>225</v>
      </c>
      <c r="AJ121" s="80">
        <v>180</v>
      </c>
      <c r="AK121" s="80">
        <v>180</v>
      </c>
      <c r="AL121" s="80">
        <v>225</v>
      </c>
      <c r="AM121" s="80">
        <v>225</v>
      </c>
      <c r="AN121" s="153">
        <f t="shared" si="168"/>
        <v>67725</v>
      </c>
      <c r="AO121" s="153">
        <f t="shared" si="169"/>
        <v>0</v>
      </c>
      <c r="AP121" s="153">
        <f t="shared" si="170"/>
        <v>0</v>
      </c>
      <c r="AQ121" s="153">
        <f t="shared" si="171"/>
        <v>0</v>
      </c>
      <c r="AR121" s="153">
        <f t="shared" si="172"/>
        <v>0</v>
      </c>
      <c r="AS121" s="153">
        <f t="shared" si="173"/>
        <v>5805</v>
      </c>
      <c r="AT121" s="153">
        <f t="shared" si="174"/>
        <v>9675</v>
      </c>
      <c r="AU121" s="153">
        <f t="shared" si="175"/>
        <v>7740</v>
      </c>
      <c r="AV121" s="153">
        <f t="shared" si="176"/>
        <v>9675</v>
      </c>
      <c r="AW121" s="153">
        <f t="shared" si="177"/>
        <v>7740</v>
      </c>
      <c r="AX121" s="153">
        <f t="shared" si="178"/>
        <v>7740</v>
      </c>
      <c r="AY121" s="153">
        <f t="shared" si="179"/>
        <v>9675</v>
      </c>
      <c r="AZ121" s="153">
        <f t="shared" si="180"/>
        <v>9675</v>
      </c>
      <c r="BA121" s="153">
        <f t="shared" si="181"/>
        <v>0</v>
      </c>
      <c r="BB121" s="160">
        <v>0</v>
      </c>
      <c r="BC121" s="160">
        <v>0</v>
      </c>
      <c r="BD121" s="160">
        <v>0</v>
      </c>
      <c r="BE121" s="160">
        <v>0</v>
      </c>
      <c r="BF121" s="160">
        <v>0</v>
      </c>
      <c r="BG121" s="160">
        <v>0</v>
      </c>
      <c r="BH121" s="160">
        <v>0</v>
      </c>
      <c r="BI121" s="160">
        <v>0</v>
      </c>
      <c r="BJ121" s="160">
        <v>0</v>
      </c>
      <c r="BK121" s="160">
        <v>0</v>
      </c>
      <c r="BL121" s="160">
        <v>0</v>
      </c>
      <c r="BM121" s="160">
        <v>0</v>
      </c>
      <c r="BN121" s="153">
        <f t="shared" si="182"/>
        <v>67725</v>
      </c>
      <c r="BO121" s="68">
        <f t="shared" si="183"/>
        <v>0</v>
      </c>
      <c r="BP121" s="68">
        <f t="shared" si="184"/>
        <v>0</v>
      </c>
      <c r="BQ121" s="68">
        <f t="shared" si="185"/>
        <v>0</v>
      </c>
      <c r="BR121" s="68">
        <f t="shared" si="186"/>
        <v>0</v>
      </c>
      <c r="BS121" s="68">
        <f t="shared" si="187"/>
        <v>5805</v>
      </c>
      <c r="BT121" s="68">
        <f t="shared" si="188"/>
        <v>9675</v>
      </c>
      <c r="BU121" s="68">
        <f t="shared" si="189"/>
        <v>7740</v>
      </c>
      <c r="BV121" s="68">
        <f t="shared" si="190"/>
        <v>9675</v>
      </c>
      <c r="BW121" s="68">
        <f t="shared" si="191"/>
        <v>7740</v>
      </c>
      <c r="BX121" s="68">
        <f t="shared" si="192"/>
        <v>7740</v>
      </c>
      <c r="BY121" s="68">
        <f t="shared" si="193"/>
        <v>9675</v>
      </c>
      <c r="BZ121" s="68">
        <f t="shared" si="194"/>
        <v>9675</v>
      </c>
    </row>
    <row r="122" spans="1:78" s="81" customFormat="1" ht="13.5">
      <c r="A122" s="64" t="str">
        <f>IF(ISNUMBER(INDEX('IBM POs AP07'!$A:$A, MATCH(D122,'IBM POs AP07'!$A:$A,0),1)),"Yes","No")</f>
        <v>No</v>
      </c>
      <c r="B122" s="157" t="s">
        <v>1013</v>
      </c>
      <c r="C122" s="157" t="s">
        <v>927</v>
      </c>
      <c r="D122" s="157" t="s">
        <v>1011</v>
      </c>
      <c r="E122" s="157" t="s">
        <v>2133</v>
      </c>
      <c r="F122" s="157" t="s">
        <v>928</v>
      </c>
      <c r="G122" s="158">
        <v>46143</v>
      </c>
      <c r="H122" s="158">
        <v>46387</v>
      </c>
      <c r="I122" s="157"/>
      <c r="J122" s="157"/>
      <c r="K122" s="159">
        <v>33</v>
      </c>
      <c r="L122" s="116"/>
      <c r="M122" s="80"/>
      <c r="N122" s="80">
        <f t="shared" si="105"/>
        <v>180</v>
      </c>
      <c r="O122" s="67">
        <f t="shared" si="107"/>
        <v>5940</v>
      </c>
      <c r="P122" s="68">
        <f t="shared" si="108"/>
        <v>0</v>
      </c>
      <c r="Q122" s="67">
        <f t="shared" si="109"/>
        <v>5940</v>
      </c>
      <c r="R122" s="66"/>
      <c r="S122" s="67">
        <f t="shared" si="110"/>
        <v>0</v>
      </c>
      <c r="T122" s="68">
        <v>0</v>
      </c>
      <c r="U122" s="67">
        <f t="shared" si="111"/>
        <v>0</v>
      </c>
      <c r="V122" s="73">
        <f t="shared" si="112"/>
        <v>5940</v>
      </c>
      <c r="W122" s="74" t="str">
        <f t="shared" si="106"/>
        <v/>
      </c>
      <c r="X122" s="74">
        <v>1</v>
      </c>
      <c r="Y122" s="74">
        <v>0</v>
      </c>
      <c r="Z122" s="63"/>
      <c r="AA122" s="80">
        <f t="shared" si="113"/>
        <v>1575</v>
      </c>
      <c r="AB122" s="80"/>
      <c r="AC122" s="80"/>
      <c r="AD122" s="80"/>
      <c r="AE122" s="80"/>
      <c r="AF122" s="80">
        <v>135</v>
      </c>
      <c r="AG122" s="80">
        <v>225</v>
      </c>
      <c r="AH122" s="80">
        <v>180</v>
      </c>
      <c r="AI122" s="80">
        <v>225</v>
      </c>
      <c r="AJ122" s="80">
        <v>180</v>
      </c>
      <c r="AK122" s="80">
        <v>180</v>
      </c>
      <c r="AL122" s="80">
        <v>225</v>
      </c>
      <c r="AM122" s="80">
        <v>225</v>
      </c>
      <c r="AN122" s="153">
        <f t="shared" si="168"/>
        <v>51975</v>
      </c>
      <c r="AO122" s="153">
        <f t="shared" si="169"/>
        <v>0</v>
      </c>
      <c r="AP122" s="153">
        <f t="shared" si="170"/>
        <v>0</v>
      </c>
      <c r="AQ122" s="153">
        <f t="shared" si="171"/>
        <v>0</v>
      </c>
      <c r="AR122" s="153">
        <f t="shared" si="172"/>
        <v>0</v>
      </c>
      <c r="AS122" s="153">
        <f t="shared" si="173"/>
        <v>4455</v>
      </c>
      <c r="AT122" s="153">
        <f t="shared" si="174"/>
        <v>7425</v>
      </c>
      <c r="AU122" s="153">
        <f t="shared" si="175"/>
        <v>5940</v>
      </c>
      <c r="AV122" s="153">
        <f t="shared" si="176"/>
        <v>7425</v>
      </c>
      <c r="AW122" s="153">
        <f t="shared" si="177"/>
        <v>5940</v>
      </c>
      <c r="AX122" s="153">
        <f t="shared" si="178"/>
        <v>5940</v>
      </c>
      <c r="AY122" s="153">
        <f t="shared" si="179"/>
        <v>7425</v>
      </c>
      <c r="AZ122" s="153">
        <f t="shared" si="180"/>
        <v>7425</v>
      </c>
      <c r="BA122" s="153">
        <f t="shared" si="181"/>
        <v>0</v>
      </c>
      <c r="BB122" s="160">
        <v>0</v>
      </c>
      <c r="BC122" s="160">
        <v>0</v>
      </c>
      <c r="BD122" s="160">
        <v>0</v>
      </c>
      <c r="BE122" s="160">
        <v>0</v>
      </c>
      <c r="BF122" s="160">
        <v>0</v>
      </c>
      <c r="BG122" s="160">
        <v>0</v>
      </c>
      <c r="BH122" s="160">
        <v>0</v>
      </c>
      <c r="BI122" s="160">
        <v>0</v>
      </c>
      <c r="BJ122" s="160">
        <v>0</v>
      </c>
      <c r="BK122" s="160">
        <v>0</v>
      </c>
      <c r="BL122" s="160">
        <v>0</v>
      </c>
      <c r="BM122" s="160">
        <v>0</v>
      </c>
      <c r="BN122" s="153">
        <f t="shared" si="182"/>
        <v>51975</v>
      </c>
      <c r="BO122" s="68">
        <f t="shared" si="183"/>
        <v>0</v>
      </c>
      <c r="BP122" s="68">
        <f t="shared" si="184"/>
        <v>0</v>
      </c>
      <c r="BQ122" s="68">
        <f t="shared" si="185"/>
        <v>0</v>
      </c>
      <c r="BR122" s="68">
        <f t="shared" si="186"/>
        <v>0</v>
      </c>
      <c r="BS122" s="68">
        <f t="shared" si="187"/>
        <v>4455</v>
      </c>
      <c r="BT122" s="68">
        <f t="shared" si="188"/>
        <v>7425</v>
      </c>
      <c r="BU122" s="68">
        <f t="shared" si="189"/>
        <v>5940</v>
      </c>
      <c r="BV122" s="68">
        <f t="shared" si="190"/>
        <v>7425</v>
      </c>
      <c r="BW122" s="68">
        <f t="shared" si="191"/>
        <v>5940</v>
      </c>
      <c r="BX122" s="68">
        <f t="shared" si="192"/>
        <v>5940</v>
      </c>
      <c r="BY122" s="68">
        <f t="shared" si="193"/>
        <v>7425</v>
      </c>
      <c r="BZ122" s="68">
        <f t="shared" si="194"/>
        <v>7425</v>
      </c>
    </row>
    <row r="123" spans="1:78" s="81" customFormat="1" ht="13.5">
      <c r="A123" s="64" t="str">
        <f>IF(ISNUMBER(INDEX('IBM POs AP07'!$A:$A, MATCH(D123,'IBM POs AP07'!$A:$A,0),1)),"Yes","No")</f>
        <v>No</v>
      </c>
      <c r="B123" s="157" t="s">
        <v>1013</v>
      </c>
      <c r="C123" s="157" t="s">
        <v>927</v>
      </c>
      <c r="D123" s="157" t="s">
        <v>1011</v>
      </c>
      <c r="E123" s="157" t="s">
        <v>2133</v>
      </c>
      <c r="F123" s="157" t="s">
        <v>928</v>
      </c>
      <c r="G123" s="158">
        <v>46143</v>
      </c>
      <c r="H123" s="158">
        <v>46387</v>
      </c>
      <c r="I123" s="157"/>
      <c r="J123" s="157"/>
      <c r="K123" s="159">
        <v>43</v>
      </c>
      <c r="L123" s="116"/>
      <c r="M123" s="80"/>
      <c r="N123" s="80">
        <f t="shared" si="105"/>
        <v>180</v>
      </c>
      <c r="O123" s="67">
        <f t="shared" si="107"/>
        <v>7740</v>
      </c>
      <c r="P123" s="68">
        <f t="shared" si="108"/>
        <v>0</v>
      </c>
      <c r="Q123" s="67">
        <f t="shared" si="109"/>
        <v>7740</v>
      </c>
      <c r="R123" s="66"/>
      <c r="S123" s="67">
        <f t="shared" si="110"/>
        <v>0</v>
      </c>
      <c r="T123" s="68">
        <v>0</v>
      </c>
      <c r="U123" s="67">
        <f t="shared" si="111"/>
        <v>0</v>
      </c>
      <c r="V123" s="73">
        <f t="shared" si="112"/>
        <v>7740</v>
      </c>
      <c r="W123" s="74" t="str">
        <f t="shared" si="106"/>
        <v/>
      </c>
      <c r="X123" s="74">
        <v>1</v>
      </c>
      <c r="Y123" s="74">
        <v>0</v>
      </c>
      <c r="Z123" s="63"/>
      <c r="AA123" s="80">
        <f t="shared" si="113"/>
        <v>1386</v>
      </c>
      <c r="AB123" s="80"/>
      <c r="AC123" s="80"/>
      <c r="AD123" s="80"/>
      <c r="AE123" s="80"/>
      <c r="AF123" s="80">
        <v>0</v>
      </c>
      <c r="AG123" s="80">
        <v>180</v>
      </c>
      <c r="AH123" s="80">
        <v>180</v>
      </c>
      <c r="AI123" s="80">
        <v>225</v>
      </c>
      <c r="AJ123" s="80">
        <v>180</v>
      </c>
      <c r="AK123" s="80">
        <v>180</v>
      </c>
      <c r="AL123" s="80">
        <v>225</v>
      </c>
      <c r="AM123" s="80">
        <v>216</v>
      </c>
      <c r="AN123" s="153">
        <f t="shared" si="168"/>
        <v>59598</v>
      </c>
      <c r="AO123" s="153">
        <f t="shared" si="169"/>
        <v>0</v>
      </c>
      <c r="AP123" s="153">
        <f t="shared" si="170"/>
        <v>0</v>
      </c>
      <c r="AQ123" s="153">
        <f t="shared" si="171"/>
        <v>0</v>
      </c>
      <c r="AR123" s="153">
        <f t="shared" si="172"/>
        <v>0</v>
      </c>
      <c r="AS123" s="153">
        <f t="shared" si="173"/>
        <v>0</v>
      </c>
      <c r="AT123" s="153">
        <f t="shared" si="174"/>
        <v>7740</v>
      </c>
      <c r="AU123" s="153">
        <f t="shared" si="175"/>
        <v>7740</v>
      </c>
      <c r="AV123" s="153">
        <f t="shared" si="176"/>
        <v>9675</v>
      </c>
      <c r="AW123" s="153">
        <f t="shared" si="177"/>
        <v>7740</v>
      </c>
      <c r="AX123" s="153">
        <f t="shared" si="178"/>
        <v>7740</v>
      </c>
      <c r="AY123" s="153">
        <f t="shared" si="179"/>
        <v>9675</v>
      </c>
      <c r="AZ123" s="153">
        <f t="shared" si="180"/>
        <v>9288</v>
      </c>
      <c r="BA123" s="153">
        <f t="shared" si="181"/>
        <v>0</v>
      </c>
      <c r="BB123" s="160">
        <v>0</v>
      </c>
      <c r="BC123" s="160">
        <v>0</v>
      </c>
      <c r="BD123" s="160">
        <v>0</v>
      </c>
      <c r="BE123" s="160">
        <v>0</v>
      </c>
      <c r="BF123" s="160">
        <v>0</v>
      </c>
      <c r="BG123" s="160">
        <v>0</v>
      </c>
      <c r="BH123" s="160">
        <v>0</v>
      </c>
      <c r="BI123" s="160">
        <v>0</v>
      </c>
      <c r="BJ123" s="160">
        <v>0</v>
      </c>
      <c r="BK123" s="160">
        <v>0</v>
      </c>
      <c r="BL123" s="160">
        <v>0</v>
      </c>
      <c r="BM123" s="160">
        <v>0</v>
      </c>
      <c r="BN123" s="153">
        <f t="shared" si="182"/>
        <v>59598</v>
      </c>
      <c r="BO123" s="68">
        <f t="shared" si="183"/>
        <v>0</v>
      </c>
      <c r="BP123" s="68">
        <f t="shared" si="184"/>
        <v>0</v>
      </c>
      <c r="BQ123" s="68">
        <f t="shared" si="185"/>
        <v>0</v>
      </c>
      <c r="BR123" s="68">
        <f t="shared" si="186"/>
        <v>0</v>
      </c>
      <c r="BS123" s="68">
        <f t="shared" si="187"/>
        <v>0</v>
      </c>
      <c r="BT123" s="68">
        <f t="shared" si="188"/>
        <v>7740</v>
      </c>
      <c r="BU123" s="68">
        <f t="shared" si="189"/>
        <v>7740</v>
      </c>
      <c r="BV123" s="68">
        <f t="shared" si="190"/>
        <v>9675</v>
      </c>
      <c r="BW123" s="68">
        <f t="shared" si="191"/>
        <v>7740</v>
      </c>
      <c r="BX123" s="68">
        <f t="shared" si="192"/>
        <v>7740</v>
      </c>
      <c r="BY123" s="68">
        <f t="shared" si="193"/>
        <v>9675</v>
      </c>
      <c r="BZ123" s="68">
        <f t="shared" si="194"/>
        <v>9288</v>
      </c>
    </row>
    <row r="124" spans="1:78" s="81" customFormat="1" ht="13.5">
      <c r="A124" s="64" t="str">
        <f>IF(ISNUMBER(INDEX('IBM POs AP07'!$A:$A, MATCH(D124,'IBM POs AP07'!$A:$A,0),1)),"Yes","No")</f>
        <v>No</v>
      </c>
      <c r="B124" s="157" t="s">
        <v>1013</v>
      </c>
      <c r="C124" s="157" t="s">
        <v>927</v>
      </c>
      <c r="D124" s="157" t="s">
        <v>1011</v>
      </c>
      <c r="E124" s="157" t="s">
        <v>2133</v>
      </c>
      <c r="F124" s="157" t="s">
        <v>928</v>
      </c>
      <c r="G124" s="158">
        <v>46143</v>
      </c>
      <c r="H124" s="158">
        <v>46387</v>
      </c>
      <c r="I124" s="157"/>
      <c r="J124" s="157"/>
      <c r="K124" s="159">
        <v>23</v>
      </c>
      <c r="L124" s="116"/>
      <c r="M124" s="80"/>
      <c r="N124" s="80">
        <f t="shared" si="105"/>
        <v>180</v>
      </c>
      <c r="O124" s="67">
        <f t="shared" si="107"/>
        <v>4140</v>
      </c>
      <c r="P124" s="68">
        <f t="shared" si="108"/>
        <v>0</v>
      </c>
      <c r="Q124" s="67">
        <f t="shared" si="109"/>
        <v>4140</v>
      </c>
      <c r="R124" s="66"/>
      <c r="S124" s="67">
        <f t="shared" si="110"/>
        <v>0</v>
      </c>
      <c r="T124" s="68">
        <v>0</v>
      </c>
      <c r="U124" s="67">
        <f t="shared" si="111"/>
        <v>0</v>
      </c>
      <c r="V124" s="73">
        <f t="shared" si="112"/>
        <v>4140</v>
      </c>
      <c r="W124" s="74" t="str">
        <f t="shared" si="106"/>
        <v/>
      </c>
      <c r="X124" s="74">
        <v>1</v>
      </c>
      <c r="Y124" s="74">
        <v>0</v>
      </c>
      <c r="Z124" s="63"/>
      <c r="AA124" s="80">
        <f t="shared" si="113"/>
        <v>1386</v>
      </c>
      <c r="AB124" s="80"/>
      <c r="AC124" s="80"/>
      <c r="AD124" s="80"/>
      <c r="AE124" s="80"/>
      <c r="AF124" s="80">
        <v>0</v>
      </c>
      <c r="AG124" s="80">
        <v>180</v>
      </c>
      <c r="AH124" s="80">
        <v>180</v>
      </c>
      <c r="AI124" s="80">
        <v>225</v>
      </c>
      <c r="AJ124" s="80">
        <v>180</v>
      </c>
      <c r="AK124" s="80">
        <v>180</v>
      </c>
      <c r="AL124" s="80">
        <v>225</v>
      </c>
      <c r="AM124" s="80">
        <v>216</v>
      </c>
      <c r="AN124" s="153">
        <f t="shared" ref="AN124" si="195">SUM(AO124:AZ124)</f>
        <v>31878</v>
      </c>
      <c r="AO124" s="153">
        <f t="shared" ref="AO124" si="196">AB124*$K124</f>
        <v>0</v>
      </c>
      <c r="AP124" s="153">
        <f t="shared" ref="AP124" si="197">AC124*$K124</f>
        <v>0</v>
      </c>
      <c r="AQ124" s="153">
        <f t="shared" ref="AQ124" si="198">AD124*$K124</f>
        <v>0</v>
      </c>
      <c r="AR124" s="153">
        <f t="shared" ref="AR124" si="199">AE124*$K124</f>
        <v>0</v>
      </c>
      <c r="AS124" s="153">
        <f t="shared" ref="AS124" si="200">AF124*$K124</f>
        <v>0</v>
      </c>
      <c r="AT124" s="153">
        <f t="shared" ref="AT124" si="201">AG124*$K124</f>
        <v>4140</v>
      </c>
      <c r="AU124" s="153">
        <f t="shared" ref="AU124" si="202">AH124*$K124</f>
        <v>4140</v>
      </c>
      <c r="AV124" s="153">
        <f t="shared" ref="AV124" si="203">AI124*$K124</f>
        <v>5175</v>
      </c>
      <c r="AW124" s="153">
        <f t="shared" ref="AW124" si="204">AJ124*$K124</f>
        <v>4140</v>
      </c>
      <c r="AX124" s="153">
        <f t="shared" ref="AX124" si="205">AK124*$K124</f>
        <v>4140</v>
      </c>
      <c r="AY124" s="153">
        <f t="shared" ref="AY124" si="206">AL124*$K124</f>
        <v>5175</v>
      </c>
      <c r="AZ124" s="153">
        <f t="shared" ref="AZ124" si="207">AM124*$K124</f>
        <v>4968</v>
      </c>
      <c r="BA124" s="153">
        <f t="shared" ref="BA124" si="208">SUM(BB124:BM124)</f>
        <v>0</v>
      </c>
      <c r="BB124" s="160">
        <v>0</v>
      </c>
      <c r="BC124" s="160">
        <v>0</v>
      </c>
      <c r="BD124" s="160">
        <v>0</v>
      </c>
      <c r="BE124" s="160">
        <v>0</v>
      </c>
      <c r="BF124" s="160">
        <v>0</v>
      </c>
      <c r="BG124" s="160">
        <v>0</v>
      </c>
      <c r="BH124" s="160">
        <v>0</v>
      </c>
      <c r="BI124" s="160">
        <v>0</v>
      </c>
      <c r="BJ124" s="160">
        <v>0</v>
      </c>
      <c r="BK124" s="160">
        <v>0</v>
      </c>
      <c r="BL124" s="160">
        <v>0</v>
      </c>
      <c r="BM124" s="160">
        <v>0</v>
      </c>
      <c r="BN124" s="153">
        <f t="shared" ref="BN124" si="209">SUM(BO124:BZ124)</f>
        <v>31878</v>
      </c>
      <c r="BO124" s="68">
        <f t="shared" ref="BO124" si="210">BB124+AO124</f>
        <v>0</v>
      </c>
      <c r="BP124" s="68">
        <f t="shared" ref="BP124" si="211">BC124+AP124</f>
        <v>0</v>
      </c>
      <c r="BQ124" s="68">
        <f t="shared" ref="BQ124" si="212">BD124+AQ124</f>
        <v>0</v>
      </c>
      <c r="BR124" s="68">
        <f t="shared" ref="BR124" si="213">BE124+AR124</f>
        <v>0</v>
      </c>
      <c r="BS124" s="68">
        <f t="shared" ref="BS124" si="214">BF124+AS124</f>
        <v>0</v>
      </c>
      <c r="BT124" s="68">
        <f t="shared" ref="BT124" si="215">BG124+AT124</f>
        <v>4140</v>
      </c>
      <c r="BU124" s="68">
        <f t="shared" ref="BU124" si="216">BH124+AU124</f>
        <v>4140</v>
      </c>
      <c r="BV124" s="68">
        <f t="shared" ref="BV124" si="217">BI124+AV124</f>
        <v>5175</v>
      </c>
      <c r="BW124" s="68">
        <f t="shared" ref="BW124" si="218">BJ124+AW124</f>
        <v>4140</v>
      </c>
      <c r="BX124" s="68">
        <f t="shared" ref="BX124" si="219">BK124+AX124</f>
        <v>4140</v>
      </c>
      <c r="BY124" s="68">
        <f t="shared" ref="BY124" si="220">BL124+AY124</f>
        <v>5175</v>
      </c>
      <c r="BZ124" s="68">
        <f t="shared" ref="BZ124" si="221">BM124+AZ124</f>
        <v>4968</v>
      </c>
    </row>
    <row r="125" spans="1:78" s="81" customFormat="1" ht="13.5">
      <c r="A125" s="64" t="str">
        <f>IF(ISNUMBER(INDEX('IBM POs AP07'!$A:$A, MATCH(D125,'IBM POs AP07'!$A:$A,0),1)),"Yes","No")</f>
        <v>No</v>
      </c>
      <c r="B125" s="157" t="s">
        <v>1013</v>
      </c>
      <c r="C125" s="157" t="s">
        <v>927</v>
      </c>
      <c r="D125" s="157" t="s">
        <v>1011</v>
      </c>
      <c r="E125" s="157" t="s">
        <v>2133</v>
      </c>
      <c r="F125" s="157" t="s">
        <v>928</v>
      </c>
      <c r="G125" s="158">
        <v>46143</v>
      </c>
      <c r="H125" s="158">
        <v>46387</v>
      </c>
      <c r="I125" s="157"/>
      <c r="J125" s="157"/>
      <c r="K125" s="159">
        <v>43</v>
      </c>
      <c r="L125" s="116"/>
      <c r="M125" s="80"/>
      <c r="N125" s="80">
        <f t="shared" si="105"/>
        <v>180</v>
      </c>
      <c r="O125" s="67">
        <f t="shared" si="107"/>
        <v>7740</v>
      </c>
      <c r="P125" s="68">
        <f t="shared" si="108"/>
        <v>0</v>
      </c>
      <c r="Q125" s="67">
        <f t="shared" si="109"/>
        <v>7740</v>
      </c>
      <c r="R125" s="66"/>
      <c r="S125" s="67">
        <f t="shared" si="110"/>
        <v>0</v>
      </c>
      <c r="T125" s="68">
        <v>0</v>
      </c>
      <c r="U125" s="67">
        <f t="shared" si="111"/>
        <v>0</v>
      </c>
      <c r="V125" s="73">
        <f t="shared" si="112"/>
        <v>7740</v>
      </c>
      <c r="W125" s="74" t="str">
        <f t="shared" si="106"/>
        <v/>
      </c>
      <c r="X125" s="74">
        <v>1</v>
      </c>
      <c r="Y125" s="74">
        <v>0</v>
      </c>
      <c r="Z125" s="63"/>
      <c r="AA125" s="80">
        <f t="shared" si="113"/>
        <v>1575</v>
      </c>
      <c r="AB125" s="80"/>
      <c r="AC125" s="80"/>
      <c r="AD125" s="80"/>
      <c r="AE125" s="80"/>
      <c r="AF125" s="80">
        <v>135</v>
      </c>
      <c r="AG125" s="80">
        <v>225</v>
      </c>
      <c r="AH125" s="80">
        <v>180</v>
      </c>
      <c r="AI125" s="80">
        <v>225</v>
      </c>
      <c r="AJ125" s="80">
        <v>180</v>
      </c>
      <c r="AK125" s="80">
        <v>180</v>
      </c>
      <c r="AL125" s="80">
        <v>225</v>
      </c>
      <c r="AM125" s="80">
        <v>225</v>
      </c>
      <c r="AN125" s="153">
        <f t="shared" ref="AN125:AN147" si="222">SUM(AO125:AZ125)</f>
        <v>67725</v>
      </c>
      <c r="AO125" s="153">
        <f t="shared" ref="AO125:AO147" si="223">AB125*$K125</f>
        <v>0</v>
      </c>
      <c r="AP125" s="153">
        <f t="shared" ref="AP125:AP147" si="224">AC125*$K125</f>
        <v>0</v>
      </c>
      <c r="AQ125" s="153">
        <f t="shared" ref="AQ125:AQ147" si="225">AD125*$K125</f>
        <v>0</v>
      </c>
      <c r="AR125" s="153">
        <f t="shared" ref="AR125:AR147" si="226">AE125*$K125</f>
        <v>0</v>
      </c>
      <c r="AS125" s="153">
        <f t="shared" ref="AS125:AS147" si="227">AF125*$K125</f>
        <v>5805</v>
      </c>
      <c r="AT125" s="153">
        <f t="shared" ref="AT125:AT147" si="228">AG125*$K125</f>
        <v>9675</v>
      </c>
      <c r="AU125" s="153">
        <f t="shared" ref="AU125:AU147" si="229">AH125*$K125</f>
        <v>7740</v>
      </c>
      <c r="AV125" s="153">
        <f t="shared" ref="AV125:AV147" si="230">AI125*$K125</f>
        <v>9675</v>
      </c>
      <c r="AW125" s="153">
        <f t="shared" ref="AW125:AW147" si="231">AJ125*$K125</f>
        <v>7740</v>
      </c>
      <c r="AX125" s="153">
        <f t="shared" ref="AX125:AX147" si="232">AK125*$K125</f>
        <v>7740</v>
      </c>
      <c r="AY125" s="153">
        <f t="shared" ref="AY125:AY147" si="233">AL125*$K125</f>
        <v>9675</v>
      </c>
      <c r="AZ125" s="153">
        <f t="shared" ref="AZ125:AZ147" si="234">AM125*$K125</f>
        <v>9675</v>
      </c>
      <c r="BA125" s="153">
        <f t="shared" ref="BA125:BA147" si="235">SUM(BB125:BM125)</f>
        <v>0</v>
      </c>
      <c r="BB125" s="160">
        <v>0</v>
      </c>
      <c r="BC125" s="160">
        <v>0</v>
      </c>
      <c r="BD125" s="160">
        <v>0</v>
      </c>
      <c r="BE125" s="160">
        <v>0</v>
      </c>
      <c r="BF125" s="160">
        <v>0</v>
      </c>
      <c r="BG125" s="160">
        <v>0</v>
      </c>
      <c r="BH125" s="160">
        <v>0</v>
      </c>
      <c r="BI125" s="160">
        <v>0</v>
      </c>
      <c r="BJ125" s="160">
        <v>0</v>
      </c>
      <c r="BK125" s="160">
        <v>0</v>
      </c>
      <c r="BL125" s="160">
        <v>0</v>
      </c>
      <c r="BM125" s="160">
        <v>0</v>
      </c>
      <c r="BN125" s="153">
        <f t="shared" ref="BN125:BN147" si="236">SUM(BO125:BZ125)</f>
        <v>67725</v>
      </c>
      <c r="BO125" s="68">
        <f t="shared" ref="BO125:BO147" si="237">BB125+AO125</f>
        <v>0</v>
      </c>
      <c r="BP125" s="68">
        <f t="shared" ref="BP125:BP147" si="238">BC125+AP125</f>
        <v>0</v>
      </c>
      <c r="BQ125" s="68">
        <f t="shared" ref="BQ125:BQ147" si="239">BD125+AQ125</f>
        <v>0</v>
      </c>
      <c r="BR125" s="68">
        <f t="shared" ref="BR125:BR147" si="240">BE125+AR125</f>
        <v>0</v>
      </c>
      <c r="BS125" s="68">
        <f t="shared" ref="BS125:BS147" si="241">BF125+AS125</f>
        <v>5805</v>
      </c>
      <c r="BT125" s="68">
        <f t="shared" ref="BT125:BT147" si="242">BG125+AT125</f>
        <v>9675</v>
      </c>
      <c r="BU125" s="68">
        <f t="shared" ref="BU125:BU147" si="243">BH125+AU125</f>
        <v>7740</v>
      </c>
      <c r="BV125" s="68">
        <f t="shared" ref="BV125:BV147" si="244">BI125+AV125</f>
        <v>9675</v>
      </c>
      <c r="BW125" s="68">
        <f t="shared" ref="BW125:BW147" si="245">BJ125+AW125</f>
        <v>7740</v>
      </c>
      <c r="BX125" s="68">
        <f t="shared" ref="BX125:BX147" si="246">BK125+AX125</f>
        <v>7740</v>
      </c>
      <c r="BY125" s="68">
        <f t="shared" ref="BY125:BY147" si="247">BL125+AY125</f>
        <v>9675</v>
      </c>
      <c r="BZ125" s="68">
        <f t="shared" ref="BZ125:BZ147" si="248">BM125+AZ125</f>
        <v>9675</v>
      </c>
    </row>
    <row r="126" spans="1:78" s="81" customFormat="1" ht="13.5">
      <c r="A126" s="64" t="str">
        <f>IF(ISNUMBER(INDEX('IBM POs AP07'!$A:$A, MATCH(D126,'IBM POs AP07'!$A:$A,0),1)),"Yes","No")</f>
        <v>No</v>
      </c>
      <c r="B126" s="157" t="s">
        <v>1013</v>
      </c>
      <c r="C126" s="157" t="s">
        <v>927</v>
      </c>
      <c r="D126" s="157" t="s">
        <v>1011</v>
      </c>
      <c r="E126" s="157" t="s">
        <v>2133</v>
      </c>
      <c r="F126" s="157" t="s">
        <v>928</v>
      </c>
      <c r="G126" s="158">
        <v>46143</v>
      </c>
      <c r="H126" s="158">
        <v>46387</v>
      </c>
      <c r="I126" s="157"/>
      <c r="J126" s="157"/>
      <c r="K126" s="159">
        <v>43</v>
      </c>
      <c r="L126" s="116"/>
      <c r="M126" s="80"/>
      <c r="N126" s="80">
        <f t="shared" si="105"/>
        <v>180</v>
      </c>
      <c r="O126" s="67">
        <f t="shared" si="107"/>
        <v>7740</v>
      </c>
      <c r="P126" s="68">
        <f t="shared" si="108"/>
        <v>0</v>
      </c>
      <c r="Q126" s="67">
        <f t="shared" si="109"/>
        <v>7740</v>
      </c>
      <c r="R126" s="66"/>
      <c r="S126" s="67">
        <f t="shared" si="110"/>
        <v>0</v>
      </c>
      <c r="T126" s="68">
        <v>0</v>
      </c>
      <c r="U126" s="67">
        <f t="shared" si="111"/>
        <v>0</v>
      </c>
      <c r="V126" s="73">
        <f t="shared" si="112"/>
        <v>7740</v>
      </c>
      <c r="W126" s="74" t="str">
        <f t="shared" si="106"/>
        <v/>
      </c>
      <c r="X126" s="74">
        <v>1</v>
      </c>
      <c r="Y126" s="74">
        <v>0</v>
      </c>
      <c r="Z126" s="63"/>
      <c r="AA126" s="80">
        <f t="shared" si="113"/>
        <v>1575</v>
      </c>
      <c r="AB126" s="80"/>
      <c r="AC126" s="80"/>
      <c r="AD126" s="80"/>
      <c r="AE126" s="80"/>
      <c r="AF126" s="80">
        <v>135</v>
      </c>
      <c r="AG126" s="80">
        <v>225</v>
      </c>
      <c r="AH126" s="80">
        <v>180</v>
      </c>
      <c r="AI126" s="80">
        <v>225</v>
      </c>
      <c r="AJ126" s="80">
        <v>180</v>
      </c>
      <c r="AK126" s="80">
        <v>180</v>
      </c>
      <c r="AL126" s="80">
        <v>225</v>
      </c>
      <c r="AM126" s="80">
        <v>225</v>
      </c>
      <c r="AN126" s="153">
        <f t="shared" si="222"/>
        <v>67725</v>
      </c>
      <c r="AO126" s="153">
        <f t="shared" si="223"/>
        <v>0</v>
      </c>
      <c r="AP126" s="153">
        <f t="shared" si="224"/>
        <v>0</v>
      </c>
      <c r="AQ126" s="153">
        <f t="shared" si="225"/>
        <v>0</v>
      </c>
      <c r="AR126" s="153">
        <f t="shared" si="226"/>
        <v>0</v>
      </c>
      <c r="AS126" s="153">
        <f t="shared" si="227"/>
        <v>5805</v>
      </c>
      <c r="AT126" s="153">
        <f t="shared" si="228"/>
        <v>9675</v>
      </c>
      <c r="AU126" s="153">
        <f t="shared" si="229"/>
        <v>7740</v>
      </c>
      <c r="AV126" s="153">
        <f t="shared" si="230"/>
        <v>9675</v>
      </c>
      <c r="AW126" s="153">
        <f t="shared" si="231"/>
        <v>7740</v>
      </c>
      <c r="AX126" s="153">
        <f t="shared" si="232"/>
        <v>7740</v>
      </c>
      <c r="AY126" s="153">
        <f t="shared" si="233"/>
        <v>9675</v>
      </c>
      <c r="AZ126" s="153">
        <f t="shared" si="234"/>
        <v>9675</v>
      </c>
      <c r="BA126" s="153">
        <f t="shared" si="235"/>
        <v>0</v>
      </c>
      <c r="BB126" s="160">
        <v>0</v>
      </c>
      <c r="BC126" s="160">
        <v>0</v>
      </c>
      <c r="BD126" s="160">
        <v>0</v>
      </c>
      <c r="BE126" s="160">
        <v>0</v>
      </c>
      <c r="BF126" s="160">
        <v>0</v>
      </c>
      <c r="BG126" s="160">
        <v>0</v>
      </c>
      <c r="BH126" s="160">
        <v>0</v>
      </c>
      <c r="BI126" s="160">
        <v>0</v>
      </c>
      <c r="BJ126" s="160">
        <v>0</v>
      </c>
      <c r="BK126" s="160">
        <v>0</v>
      </c>
      <c r="BL126" s="160">
        <v>0</v>
      </c>
      <c r="BM126" s="160">
        <v>0</v>
      </c>
      <c r="BN126" s="153">
        <f t="shared" si="236"/>
        <v>67725</v>
      </c>
      <c r="BO126" s="68">
        <f t="shared" si="237"/>
        <v>0</v>
      </c>
      <c r="BP126" s="68">
        <f t="shared" si="238"/>
        <v>0</v>
      </c>
      <c r="BQ126" s="68">
        <f t="shared" si="239"/>
        <v>0</v>
      </c>
      <c r="BR126" s="68">
        <f t="shared" si="240"/>
        <v>0</v>
      </c>
      <c r="BS126" s="68">
        <f t="shared" si="241"/>
        <v>5805</v>
      </c>
      <c r="BT126" s="68">
        <f t="shared" si="242"/>
        <v>9675</v>
      </c>
      <c r="BU126" s="68">
        <f t="shared" si="243"/>
        <v>7740</v>
      </c>
      <c r="BV126" s="68">
        <f t="shared" si="244"/>
        <v>9675</v>
      </c>
      <c r="BW126" s="68">
        <f t="shared" si="245"/>
        <v>7740</v>
      </c>
      <c r="BX126" s="68">
        <f t="shared" si="246"/>
        <v>7740</v>
      </c>
      <c r="BY126" s="68">
        <f t="shared" si="247"/>
        <v>9675</v>
      </c>
      <c r="BZ126" s="68">
        <f t="shared" si="248"/>
        <v>9675</v>
      </c>
    </row>
    <row r="127" spans="1:78" s="81" customFormat="1" ht="13.5">
      <c r="A127" s="64" t="str">
        <f>IF(ISNUMBER(INDEX('IBM POs AP07'!$A:$A, MATCH(D127,'IBM POs AP07'!$A:$A,0),1)),"Yes","No")</f>
        <v>No</v>
      </c>
      <c r="B127" s="157" t="s">
        <v>1013</v>
      </c>
      <c r="C127" s="157" t="s">
        <v>927</v>
      </c>
      <c r="D127" s="157" t="s">
        <v>1011</v>
      </c>
      <c r="E127" s="157" t="s">
        <v>2133</v>
      </c>
      <c r="F127" s="157" t="s">
        <v>928</v>
      </c>
      <c r="G127" s="158">
        <v>46143</v>
      </c>
      <c r="H127" s="158">
        <v>46387</v>
      </c>
      <c r="I127" s="157"/>
      <c r="J127" s="157"/>
      <c r="K127" s="159">
        <v>33</v>
      </c>
      <c r="L127" s="116"/>
      <c r="M127" s="80"/>
      <c r="N127" s="80">
        <f t="shared" si="105"/>
        <v>180</v>
      </c>
      <c r="O127" s="67">
        <f t="shared" si="107"/>
        <v>5940</v>
      </c>
      <c r="P127" s="68">
        <f t="shared" si="108"/>
        <v>0</v>
      </c>
      <c r="Q127" s="67">
        <f t="shared" si="109"/>
        <v>5940</v>
      </c>
      <c r="R127" s="66"/>
      <c r="S127" s="67">
        <f t="shared" si="110"/>
        <v>0</v>
      </c>
      <c r="T127" s="68">
        <v>0</v>
      </c>
      <c r="U127" s="67">
        <f t="shared" si="111"/>
        <v>0</v>
      </c>
      <c r="V127" s="73">
        <f t="shared" si="112"/>
        <v>5940</v>
      </c>
      <c r="W127" s="74" t="str">
        <f t="shared" si="106"/>
        <v/>
      </c>
      <c r="X127" s="74">
        <v>1</v>
      </c>
      <c r="Y127" s="74">
        <v>0</v>
      </c>
      <c r="Z127" s="63"/>
      <c r="AA127" s="80">
        <f t="shared" si="113"/>
        <v>1575</v>
      </c>
      <c r="AB127" s="80"/>
      <c r="AC127" s="80"/>
      <c r="AD127" s="80"/>
      <c r="AE127" s="80"/>
      <c r="AF127" s="80">
        <v>135</v>
      </c>
      <c r="AG127" s="80">
        <v>225</v>
      </c>
      <c r="AH127" s="80">
        <v>180</v>
      </c>
      <c r="AI127" s="80">
        <v>225</v>
      </c>
      <c r="AJ127" s="80">
        <v>180</v>
      </c>
      <c r="AK127" s="80">
        <v>180</v>
      </c>
      <c r="AL127" s="80">
        <v>225</v>
      </c>
      <c r="AM127" s="80">
        <v>225</v>
      </c>
      <c r="AN127" s="153">
        <f t="shared" si="222"/>
        <v>51975</v>
      </c>
      <c r="AO127" s="153">
        <f t="shared" si="223"/>
        <v>0</v>
      </c>
      <c r="AP127" s="153">
        <f t="shared" si="224"/>
        <v>0</v>
      </c>
      <c r="AQ127" s="153">
        <f t="shared" si="225"/>
        <v>0</v>
      </c>
      <c r="AR127" s="153">
        <f t="shared" si="226"/>
        <v>0</v>
      </c>
      <c r="AS127" s="153">
        <f t="shared" si="227"/>
        <v>4455</v>
      </c>
      <c r="AT127" s="153">
        <f t="shared" si="228"/>
        <v>7425</v>
      </c>
      <c r="AU127" s="153">
        <f t="shared" si="229"/>
        <v>5940</v>
      </c>
      <c r="AV127" s="153">
        <f t="shared" si="230"/>
        <v>7425</v>
      </c>
      <c r="AW127" s="153">
        <f t="shared" si="231"/>
        <v>5940</v>
      </c>
      <c r="AX127" s="153">
        <f t="shared" si="232"/>
        <v>5940</v>
      </c>
      <c r="AY127" s="153">
        <f t="shared" si="233"/>
        <v>7425</v>
      </c>
      <c r="AZ127" s="153">
        <f t="shared" si="234"/>
        <v>7425</v>
      </c>
      <c r="BA127" s="153">
        <f t="shared" si="235"/>
        <v>0</v>
      </c>
      <c r="BB127" s="160">
        <v>0</v>
      </c>
      <c r="BC127" s="160">
        <v>0</v>
      </c>
      <c r="BD127" s="160">
        <v>0</v>
      </c>
      <c r="BE127" s="160">
        <v>0</v>
      </c>
      <c r="BF127" s="160">
        <v>0</v>
      </c>
      <c r="BG127" s="160">
        <v>0</v>
      </c>
      <c r="BH127" s="160">
        <v>0</v>
      </c>
      <c r="BI127" s="160">
        <v>0</v>
      </c>
      <c r="BJ127" s="160">
        <v>0</v>
      </c>
      <c r="BK127" s="160">
        <v>0</v>
      </c>
      <c r="BL127" s="160">
        <v>0</v>
      </c>
      <c r="BM127" s="160">
        <v>0</v>
      </c>
      <c r="BN127" s="153">
        <f t="shared" si="236"/>
        <v>51975</v>
      </c>
      <c r="BO127" s="68">
        <f t="shared" si="237"/>
        <v>0</v>
      </c>
      <c r="BP127" s="68">
        <f t="shared" si="238"/>
        <v>0</v>
      </c>
      <c r="BQ127" s="68">
        <f t="shared" si="239"/>
        <v>0</v>
      </c>
      <c r="BR127" s="68">
        <f t="shared" si="240"/>
        <v>0</v>
      </c>
      <c r="BS127" s="68">
        <f t="shared" si="241"/>
        <v>4455</v>
      </c>
      <c r="BT127" s="68">
        <f t="shared" si="242"/>
        <v>7425</v>
      </c>
      <c r="BU127" s="68">
        <f t="shared" si="243"/>
        <v>5940</v>
      </c>
      <c r="BV127" s="68">
        <f t="shared" si="244"/>
        <v>7425</v>
      </c>
      <c r="BW127" s="68">
        <f t="shared" si="245"/>
        <v>5940</v>
      </c>
      <c r="BX127" s="68">
        <f t="shared" si="246"/>
        <v>5940</v>
      </c>
      <c r="BY127" s="68">
        <f t="shared" si="247"/>
        <v>7425</v>
      </c>
      <c r="BZ127" s="68">
        <f t="shared" si="248"/>
        <v>7425</v>
      </c>
    </row>
    <row r="128" spans="1:78" s="81" customFormat="1" ht="13.5">
      <c r="A128" s="64" t="str">
        <f>IF(ISNUMBER(INDEX('IBM POs AP07'!$A:$A, MATCH(D128,'IBM POs AP07'!$A:$A,0),1)),"Yes","No")</f>
        <v>No</v>
      </c>
      <c r="B128" s="157" t="s">
        <v>1013</v>
      </c>
      <c r="C128" s="157" t="s">
        <v>927</v>
      </c>
      <c r="D128" s="157" t="s">
        <v>1011</v>
      </c>
      <c r="E128" s="157" t="s">
        <v>2133</v>
      </c>
      <c r="F128" s="157" t="s">
        <v>928</v>
      </c>
      <c r="G128" s="158">
        <v>46143</v>
      </c>
      <c r="H128" s="158">
        <v>46387</v>
      </c>
      <c r="I128" s="157"/>
      <c r="J128" s="157"/>
      <c r="K128" s="159">
        <v>43</v>
      </c>
      <c r="L128" s="116"/>
      <c r="M128" s="80"/>
      <c r="N128" s="80">
        <f t="shared" si="105"/>
        <v>180</v>
      </c>
      <c r="O128" s="67">
        <f t="shared" si="107"/>
        <v>7740</v>
      </c>
      <c r="P128" s="68">
        <f t="shared" si="108"/>
        <v>0</v>
      </c>
      <c r="Q128" s="67">
        <f t="shared" si="109"/>
        <v>7740</v>
      </c>
      <c r="R128" s="66"/>
      <c r="S128" s="67">
        <f t="shared" si="110"/>
        <v>0</v>
      </c>
      <c r="T128" s="68">
        <v>0</v>
      </c>
      <c r="U128" s="67">
        <f t="shared" si="111"/>
        <v>0</v>
      </c>
      <c r="V128" s="73">
        <f t="shared" si="112"/>
        <v>7740</v>
      </c>
      <c r="W128" s="74" t="str">
        <f t="shared" si="106"/>
        <v/>
      </c>
      <c r="X128" s="74">
        <v>1</v>
      </c>
      <c r="Y128" s="74">
        <v>0</v>
      </c>
      <c r="Z128" s="63"/>
      <c r="AA128" s="80">
        <f t="shared" si="113"/>
        <v>1386</v>
      </c>
      <c r="AB128" s="80"/>
      <c r="AC128" s="80"/>
      <c r="AD128" s="80"/>
      <c r="AE128" s="80"/>
      <c r="AF128" s="80">
        <v>0</v>
      </c>
      <c r="AG128" s="80">
        <v>180</v>
      </c>
      <c r="AH128" s="80">
        <v>180</v>
      </c>
      <c r="AI128" s="80">
        <v>225</v>
      </c>
      <c r="AJ128" s="80">
        <v>180</v>
      </c>
      <c r="AK128" s="80">
        <v>180</v>
      </c>
      <c r="AL128" s="80">
        <v>225</v>
      </c>
      <c r="AM128" s="80">
        <v>216</v>
      </c>
      <c r="AN128" s="153">
        <f t="shared" si="222"/>
        <v>59598</v>
      </c>
      <c r="AO128" s="153">
        <f t="shared" si="223"/>
        <v>0</v>
      </c>
      <c r="AP128" s="153">
        <f t="shared" si="224"/>
        <v>0</v>
      </c>
      <c r="AQ128" s="153">
        <f t="shared" si="225"/>
        <v>0</v>
      </c>
      <c r="AR128" s="153">
        <f t="shared" si="226"/>
        <v>0</v>
      </c>
      <c r="AS128" s="153">
        <f t="shared" si="227"/>
        <v>0</v>
      </c>
      <c r="AT128" s="153">
        <f t="shared" si="228"/>
        <v>7740</v>
      </c>
      <c r="AU128" s="153">
        <f t="shared" si="229"/>
        <v>7740</v>
      </c>
      <c r="AV128" s="153">
        <f t="shared" si="230"/>
        <v>9675</v>
      </c>
      <c r="AW128" s="153">
        <f t="shared" si="231"/>
        <v>7740</v>
      </c>
      <c r="AX128" s="153">
        <f t="shared" si="232"/>
        <v>7740</v>
      </c>
      <c r="AY128" s="153">
        <f t="shared" si="233"/>
        <v>9675</v>
      </c>
      <c r="AZ128" s="153">
        <f t="shared" si="234"/>
        <v>9288</v>
      </c>
      <c r="BA128" s="153">
        <f t="shared" si="235"/>
        <v>0</v>
      </c>
      <c r="BB128" s="160">
        <v>0</v>
      </c>
      <c r="BC128" s="160">
        <v>0</v>
      </c>
      <c r="BD128" s="160">
        <v>0</v>
      </c>
      <c r="BE128" s="160">
        <v>0</v>
      </c>
      <c r="BF128" s="160">
        <v>0</v>
      </c>
      <c r="BG128" s="160">
        <v>0</v>
      </c>
      <c r="BH128" s="160">
        <v>0</v>
      </c>
      <c r="BI128" s="160">
        <v>0</v>
      </c>
      <c r="BJ128" s="160">
        <v>0</v>
      </c>
      <c r="BK128" s="160">
        <v>0</v>
      </c>
      <c r="BL128" s="160">
        <v>0</v>
      </c>
      <c r="BM128" s="160">
        <v>0</v>
      </c>
      <c r="BN128" s="153">
        <f t="shared" si="236"/>
        <v>59598</v>
      </c>
      <c r="BO128" s="68">
        <f t="shared" si="237"/>
        <v>0</v>
      </c>
      <c r="BP128" s="68">
        <f t="shared" si="238"/>
        <v>0</v>
      </c>
      <c r="BQ128" s="68">
        <f t="shared" si="239"/>
        <v>0</v>
      </c>
      <c r="BR128" s="68">
        <f t="shared" si="240"/>
        <v>0</v>
      </c>
      <c r="BS128" s="68">
        <f t="shared" si="241"/>
        <v>0</v>
      </c>
      <c r="BT128" s="68">
        <f t="shared" si="242"/>
        <v>7740</v>
      </c>
      <c r="BU128" s="68">
        <f t="shared" si="243"/>
        <v>7740</v>
      </c>
      <c r="BV128" s="68">
        <f t="shared" si="244"/>
        <v>9675</v>
      </c>
      <c r="BW128" s="68">
        <f t="shared" si="245"/>
        <v>7740</v>
      </c>
      <c r="BX128" s="68">
        <f t="shared" si="246"/>
        <v>7740</v>
      </c>
      <c r="BY128" s="68">
        <f t="shared" si="247"/>
        <v>9675</v>
      </c>
      <c r="BZ128" s="68">
        <f t="shared" si="248"/>
        <v>9288</v>
      </c>
    </row>
    <row r="129" spans="1:78" s="81" customFormat="1" ht="13.5">
      <c r="A129" s="64" t="str">
        <f>IF(ISNUMBER(INDEX('IBM POs AP07'!$A:$A, MATCH(D129,'IBM POs AP07'!$A:$A,0),1)),"Yes","No")</f>
        <v>No</v>
      </c>
      <c r="B129" s="157" t="s">
        <v>1013</v>
      </c>
      <c r="C129" s="157" t="s">
        <v>927</v>
      </c>
      <c r="D129" s="157" t="s">
        <v>1011</v>
      </c>
      <c r="E129" s="157" t="s">
        <v>2133</v>
      </c>
      <c r="F129" s="157" t="s">
        <v>928</v>
      </c>
      <c r="G129" s="158">
        <v>46143</v>
      </c>
      <c r="H129" s="158">
        <v>46387</v>
      </c>
      <c r="I129" s="157"/>
      <c r="J129" s="157"/>
      <c r="K129" s="159">
        <v>33</v>
      </c>
      <c r="L129" s="116"/>
      <c r="M129" s="80"/>
      <c r="N129" s="80">
        <f t="shared" ref="N129:N192" si="249">AH129</f>
        <v>180</v>
      </c>
      <c r="O129" s="67">
        <f t="shared" si="107"/>
        <v>5940</v>
      </c>
      <c r="P129" s="68">
        <f t="shared" si="108"/>
        <v>0</v>
      </c>
      <c r="Q129" s="67">
        <f t="shared" si="109"/>
        <v>5940</v>
      </c>
      <c r="R129" s="66"/>
      <c r="S129" s="67">
        <f t="shared" si="110"/>
        <v>0</v>
      </c>
      <c r="T129" s="68">
        <v>0</v>
      </c>
      <c r="U129" s="67">
        <f t="shared" si="111"/>
        <v>0</v>
      </c>
      <c r="V129" s="73">
        <f t="shared" si="112"/>
        <v>5940</v>
      </c>
      <c r="W129" s="74" t="str">
        <f t="shared" ref="W129:W190" si="250">IF(AND(L129="Offshore",R129&gt;N129),"Red Flag",IF(AND(OR(L129="Onshore",L129="EMEA"),R129&gt;N129),"Red Flag",""))</f>
        <v/>
      </c>
      <c r="X129" s="74">
        <v>1</v>
      </c>
      <c r="Y129" s="74">
        <v>0</v>
      </c>
      <c r="Z129" s="63"/>
      <c r="AA129" s="80">
        <f t="shared" si="113"/>
        <v>1575</v>
      </c>
      <c r="AB129" s="80"/>
      <c r="AC129" s="80"/>
      <c r="AD129" s="80"/>
      <c r="AE129" s="80"/>
      <c r="AF129" s="80">
        <v>135</v>
      </c>
      <c r="AG129" s="80">
        <v>225</v>
      </c>
      <c r="AH129" s="80">
        <v>180</v>
      </c>
      <c r="AI129" s="80">
        <v>225</v>
      </c>
      <c r="AJ129" s="80">
        <v>180</v>
      </c>
      <c r="AK129" s="80">
        <v>180</v>
      </c>
      <c r="AL129" s="80">
        <v>225</v>
      </c>
      <c r="AM129" s="80">
        <v>225</v>
      </c>
      <c r="AN129" s="153">
        <f t="shared" si="222"/>
        <v>51975</v>
      </c>
      <c r="AO129" s="153">
        <f t="shared" si="223"/>
        <v>0</v>
      </c>
      <c r="AP129" s="153">
        <f t="shared" si="224"/>
        <v>0</v>
      </c>
      <c r="AQ129" s="153">
        <f t="shared" si="225"/>
        <v>0</v>
      </c>
      <c r="AR129" s="153">
        <f t="shared" si="226"/>
        <v>0</v>
      </c>
      <c r="AS129" s="153">
        <f t="shared" si="227"/>
        <v>4455</v>
      </c>
      <c r="AT129" s="153">
        <f t="shared" si="228"/>
        <v>7425</v>
      </c>
      <c r="AU129" s="153">
        <f t="shared" si="229"/>
        <v>5940</v>
      </c>
      <c r="AV129" s="153">
        <f t="shared" si="230"/>
        <v>7425</v>
      </c>
      <c r="AW129" s="153">
        <f t="shared" si="231"/>
        <v>5940</v>
      </c>
      <c r="AX129" s="153">
        <f t="shared" si="232"/>
        <v>5940</v>
      </c>
      <c r="AY129" s="153">
        <f t="shared" si="233"/>
        <v>7425</v>
      </c>
      <c r="AZ129" s="153">
        <f t="shared" si="234"/>
        <v>7425</v>
      </c>
      <c r="BA129" s="153">
        <f t="shared" si="235"/>
        <v>0</v>
      </c>
      <c r="BB129" s="160">
        <v>0</v>
      </c>
      <c r="BC129" s="160">
        <v>0</v>
      </c>
      <c r="BD129" s="160">
        <v>0</v>
      </c>
      <c r="BE129" s="160">
        <v>0</v>
      </c>
      <c r="BF129" s="160">
        <v>0</v>
      </c>
      <c r="BG129" s="160">
        <v>0</v>
      </c>
      <c r="BH129" s="160">
        <v>0</v>
      </c>
      <c r="BI129" s="160">
        <v>0</v>
      </c>
      <c r="BJ129" s="160">
        <v>0</v>
      </c>
      <c r="BK129" s="160">
        <v>0</v>
      </c>
      <c r="BL129" s="160">
        <v>0</v>
      </c>
      <c r="BM129" s="160">
        <v>0</v>
      </c>
      <c r="BN129" s="153">
        <f t="shared" si="236"/>
        <v>51975</v>
      </c>
      <c r="BO129" s="68">
        <f t="shared" si="237"/>
        <v>0</v>
      </c>
      <c r="BP129" s="68">
        <f t="shared" si="238"/>
        <v>0</v>
      </c>
      <c r="BQ129" s="68">
        <f t="shared" si="239"/>
        <v>0</v>
      </c>
      <c r="BR129" s="68">
        <f t="shared" si="240"/>
        <v>0</v>
      </c>
      <c r="BS129" s="68">
        <f t="shared" si="241"/>
        <v>4455</v>
      </c>
      <c r="BT129" s="68">
        <f t="shared" si="242"/>
        <v>7425</v>
      </c>
      <c r="BU129" s="68">
        <f t="shared" si="243"/>
        <v>5940</v>
      </c>
      <c r="BV129" s="68">
        <f t="shared" si="244"/>
        <v>7425</v>
      </c>
      <c r="BW129" s="68">
        <f t="shared" si="245"/>
        <v>5940</v>
      </c>
      <c r="BX129" s="68">
        <f t="shared" si="246"/>
        <v>5940</v>
      </c>
      <c r="BY129" s="68">
        <f t="shared" si="247"/>
        <v>7425</v>
      </c>
      <c r="BZ129" s="68">
        <f t="shared" si="248"/>
        <v>7425</v>
      </c>
    </row>
    <row r="130" spans="1:78" s="81" customFormat="1" ht="13.5">
      <c r="A130" s="64" t="str">
        <f>IF(ISNUMBER(INDEX('IBM POs AP07'!$A:$A, MATCH(D130,'IBM POs AP07'!$A:$A,0),1)),"Yes","No")</f>
        <v>No</v>
      </c>
      <c r="B130" s="157" t="s">
        <v>1013</v>
      </c>
      <c r="C130" s="157" t="s">
        <v>927</v>
      </c>
      <c r="D130" s="157" t="s">
        <v>1011</v>
      </c>
      <c r="E130" s="157" t="s">
        <v>2133</v>
      </c>
      <c r="F130" s="157" t="s">
        <v>928</v>
      </c>
      <c r="G130" s="158">
        <v>46143</v>
      </c>
      <c r="H130" s="158">
        <v>46387</v>
      </c>
      <c r="I130" s="157"/>
      <c r="J130" s="157"/>
      <c r="K130" s="159">
        <v>33</v>
      </c>
      <c r="L130" s="116"/>
      <c r="M130" s="80"/>
      <c r="N130" s="80">
        <f t="shared" si="249"/>
        <v>180</v>
      </c>
      <c r="O130" s="67">
        <f t="shared" si="107"/>
        <v>5940</v>
      </c>
      <c r="P130" s="68">
        <f t="shared" si="108"/>
        <v>0</v>
      </c>
      <c r="Q130" s="67">
        <f t="shared" si="109"/>
        <v>5940</v>
      </c>
      <c r="R130" s="66"/>
      <c r="S130" s="67">
        <f t="shared" si="110"/>
        <v>0</v>
      </c>
      <c r="T130" s="68">
        <v>0</v>
      </c>
      <c r="U130" s="67">
        <f t="shared" si="111"/>
        <v>0</v>
      </c>
      <c r="V130" s="73">
        <f t="shared" si="112"/>
        <v>5940</v>
      </c>
      <c r="W130" s="74" t="str">
        <f t="shared" si="250"/>
        <v/>
      </c>
      <c r="X130" s="74">
        <v>1</v>
      </c>
      <c r="Y130" s="74">
        <v>0</v>
      </c>
      <c r="Z130" s="63"/>
      <c r="AA130" s="80">
        <f t="shared" si="113"/>
        <v>1575</v>
      </c>
      <c r="AB130" s="80"/>
      <c r="AC130" s="80"/>
      <c r="AD130" s="80"/>
      <c r="AE130" s="80"/>
      <c r="AF130" s="80">
        <v>135</v>
      </c>
      <c r="AG130" s="80">
        <v>225</v>
      </c>
      <c r="AH130" s="80">
        <v>180</v>
      </c>
      <c r="AI130" s="80">
        <v>225</v>
      </c>
      <c r="AJ130" s="80">
        <v>180</v>
      </c>
      <c r="AK130" s="80">
        <v>180</v>
      </c>
      <c r="AL130" s="80">
        <v>225</v>
      </c>
      <c r="AM130" s="80">
        <v>225</v>
      </c>
      <c r="AN130" s="153">
        <f t="shared" si="222"/>
        <v>51975</v>
      </c>
      <c r="AO130" s="153">
        <f t="shared" si="223"/>
        <v>0</v>
      </c>
      <c r="AP130" s="153">
        <f t="shared" si="224"/>
        <v>0</v>
      </c>
      <c r="AQ130" s="153">
        <f t="shared" si="225"/>
        <v>0</v>
      </c>
      <c r="AR130" s="153">
        <f t="shared" si="226"/>
        <v>0</v>
      </c>
      <c r="AS130" s="153">
        <f t="shared" si="227"/>
        <v>4455</v>
      </c>
      <c r="AT130" s="153">
        <f t="shared" si="228"/>
        <v>7425</v>
      </c>
      <c r="AU130" s="153">
        <f t="shared" si="229"/>
        <v>5940</v>
      </c>
      <c r="AV130" s="153">
        <f t="shared" si="230"/>
        <v>7425</v>
      </c>
      <c r="AW130" s="153">
        <f t="shared" si="231"/>
        <v>5940</v>
      </c>
      <c r="AX130" s="153">
        <f t="shared" si="232"/>
        <v>5940</v>
      </c>
      <c r="AY130" s="153">
        <f t="shared" si="233"/>
        <v>7425</v>
      </c>
      <c r="AZ130" s="153">
        <f t="shared" si="234"/>
        <v>7425</v>
      </c>
      <c r="BA130" s="153">
        <f t="shared" si="235"/>
        <v>0</v>
      </c>
      <c r="BB130" s="160">
        <v>0</v>
      </c>
      <c r="BC130" s="160">
        <v>0</v>
      </c>
      <c r="BD130" s="160">
        <v>0</v>
      </c>
      <c r="BE130" s="160">
        <v>0</v>
      </c>
      <c r="BF130" s="160">
        <v>0</v>
      </c>
      <c r="BG130" s="160">
        <v>0</v>
      </c>
      <c r="BH130" s="160">
        <v>0</v>
      </c>
      <c r="BI130" s="160">
        <v>0</v>
      </c>
      <c r="BJ130" s="160">
        <v>0</v>
      </c>
      <c r="BK130" s="160">
        <v>0</v>
      </c>
      <c r="BL130" s="160">
        <v>0</v>
      </c>
      <c r="BM130" s="160">
        <v>0</v>
      </c>
      <c r="BN130" s="153">
        <f t="shared" si="236"/>
        <v>51975</v>
      </c>
      <c r="BO130" s="68">
        <f t="shared" si="237"/>
        <v>0</v>
      </c>
      <c r="BP130" s="68">
        <f t="shared" si="238"/>
        <v>0</v>
      </c>
      <c r="BQ130" s="68">
        <f t="shared" si="239"/>
        <v>0</v>
      </c>
      <c r="BR130" s="68">
        <f t="shared" si="240"/>
        <v>0</v>
      </c>
      <c r="BS130" s="68">
        <f t="shared" si="241"/>
        <v>4455</v>
      </c>
      <c r="BT130" s="68">
        <f t="shared" si="242"/>
        <v>7425</v>
      </c>
      <c r="BU130" s="68">
        <f t="shared" si="243"/>
        <v>5940</v>
      </c>
      <c r="BV130" s="68">
        <f t="shared" si="244"/>
        <v>7425</v>
      </c>
      <c r="BW130" s="68">
        <f t="shared" si="245"/>
        <v>5940</v>
      </c>
      <c r="BX130" s="68">
        <f t="shared" si="246"/>
        <v>5940</v>
      </c>
      <c r="BY130" s="68">
        <f t="shared" si="247"/>
        <v>7425</v>
      </c>
      <c r="BZ130" s="68">
        <f t="shared" si="248"/>
        <v>7425</v>
      </c>
    </row>
    <row r="131" spans="1:78" s="81" customFormat="1" ht="13.5">
      <c r="A131" s="64" t="str">
        <f>IF(ISNUMBER(INDEX('IBM POs AP07'!$A:$A, MATCH(D131,'IBM POs AP07'!$A:$A,0),1)),"Yes","No")</f>
        <v>No</v>
      </c>
      <c r="B131" s="157" t="s">
        <v>1013</v>
      </c>
      <c r="C131" s="157" t="s">
        <v>927</v>
      </c>
      <c r="D131" s="157" t="s">
        <v>1011</v>
      </c>
      <c r="E131" s="157" t="s">
        <v>2133</v>
      </c>
      <c r="F131" s="157" t="s">
        <v>928</v>
      </c>
      <c r="G131" s="158">
        <v>46143</v>
      </c>
      <c r="H131" s="158">
        <v>46387</v>
      </c>
      <c r="I131" s="157"/>
      <c r="J131" s="157"/>
      <c r="K131" s="159">
        <v>43</v>
      </c>
      <c r="L131" s="116"/>
      <c r="M131" s="80"/>
      <c r="N131" s="80">
        <f t="shared" si="249"/>
        <v>180</v>
      </c>
      <c r="O131" s="67">
        <f t="shared" si="107"/>
        <v>7740</v>
      </c>
      <c r="P131" s="68">
        <f t="shared" si="108"/>
        <v>0</v>
      </c>
      <c r="Q131" s="67">
        <f t="shared" si="109"/>
        <v>7740</v>
      </c>
      <c r="R131" s="66"/>
      <c r="S131" s="67">
        <f t="shared" si="110"/>
        <v>0</v>
      </c>
      <c r="T131" s="68">
        <v>0</v>
      </c>
      <c r="U131" s="67">
        <f t="shared" si="111"/>
        <v>0</v>
      </c>
      <c r="V131" s="73">
        <f t="shared" si="112"/>
        <v>7740</v>
      </c>
      <c r="W131" s="74" t="str">
        <f t="shared" si="250"/>
        <v/>
      </c>
      <c r="X131" s="74">
        <v>1</v>
      </c>
      <c r="Y131" s="74">
        <v>0</v>
      </c>
      <c r="Z131" s="63"/>
      <c r="AA131" s="80">
        <f t="shared" si="113"/>
        <v>1575</v>
      </c>
      <c r="AB131" s="80"/>
      <c r="AC131" s="80"/>
      <c r="AD131" s="80"/>
      <c r="AE131" s="80"/>
      <c r="AF131" s="80">
        <v>135</v>
      </c>
      <c r="AG131" s="80">
        <v>225</v>
      </c>
      <c r="AH131" s="80">
        <v>180</v>
      </c>
      <c r="AI131" s="80">
        <v>225</v>
      </c>
      <c r="AJ131" s="80">
        <v>180</v>
      </c>
      <c r="AK131" s="80">
        <v>180</v>
      </c>
      <c r="AL131" s="80">
        <v>225</v>
      </c>
      <c r="AM131" s="80">
        <v>225</v>
      </c>
      <c r="AN131" s="153">
        <f t="shared" si="222"/>
        <v>67725</v>
      </c>
      <c r="AO131" s="153">
        <f t="shared" si="223"/>
        <v>0</v>
      </c>
      <c r="AP131" s="153">
        <f t="shared" si="224"/>
        <v>0</v>
      </c>
      <c r="AQ131" s="153">
        <f t="shared" si="225"/>
        <v>0</v>
      </c>
      <c r="AR131" s="153">
        <f t="shared" si="226"/>
        <v>0</v>
      </c>
      <c r="AS131" s="153">
        <f t="shared" si="227"/>
        <v>5805</v>
      </c>
      <c r="AT131" s="153">
        <f t="shared" si="228"/>
        <v>9675</v>
      </c>
      <c r="AU131" s="153">
        <f t="shared" si="229"/>
        <v>7740</v>
      </c>
      <c r="AV131" s="153">
        <f t="shared" si="230"/>
        <v>9675</v>
      </c>
      <c r="AW131" s="153">
        <f t="shared" si="231"/>
        <v>7740</v>
      </c>
      <c r="AX131" s="153">
        <f t="shared" si="232"/>
        <v>7740</v>
      </c>
      <c r="AY131" s="153">
        <f t="shared" si="233"/>
        <v>9675</v>
      </c>
      <c r="AZ131" s="153">
        <f t="shared" si="234"/>
        <v>9675</v>
      </c>
      <c r="BA131" s="153">
        <f t="shared" si="235"/>
        <v>0</v>
      </c>
      <c r="BB131" s="160">
        <v>0</v>
      </c>
      <c r="BC131" s="160">
        <v>0</v>
      </c>
      <c r="BD131" s="160">
        <v>0</v>
      </c>
      <c r="BE131" s="160">
        <v>0</v>
      </c>
      <c r="BF131" s="160">
        <v>0</v>
      </c>
      <c r="BG131" s="160">
        <v>0</v>
      </c>
      <c r="BH131" s="160">
        <v>0</v>
      </c>
      <c r="BI131" s="160">
        <v>0</v>
      </c>
      <c r="BJ131" s="160">
        <v>0</v>
      </c>
      <c r="BK131" s="160">
        <v>0</v>
      </c>
      <c r="BL131" s="160">
        <v>0</v>
      </c>
      <c r="BM131" s="160">
        <v>0</v>
      </c>
      <c r="BN131" s="153">
        <f t="shared" si="236"/>
        <v>67725</v>
      </c>
      <c r="BO131" s="68">
        <f t="shared" si="237"/>
        <v>0</v>
      </c>
      <c r="BP131" s="68">
        <f t="shared" si="238"/>
        <v>0</v>
      </c>
      <c r="BQ131" s="68">
        <f t="shared" si="239"/>
        <v>0</v>
      </c>
      <c r="BR131" s="68">
        <f t="shared" si="240"/>
        <v>0</v>
      </c>
      <c r="BS131" s="68">
        <f t="shared" si="241"/>
        <v>5805</v>
      </c>
      <c r="BT131" s="68">
        <f t="shared" si="242"/>
        <v>9675</v>
      </c>
      <c r="BU131" s="68">
        <f t="shared" si="243"/>
        <v>7740</v>
      </c>
      <c r="BV131" s="68">
        <f t="shared" si="244"/>
        <v>9675</v>
      </c>
      <c r="BW131" s="68">
        <f t="shared" si="245"/>
        <v>7740</v>
      </c>
      <c r="BX131" s="68">
        <f t="shared" si="246"/>
        <v>7740</v>
      </c>
      <c r="BY131" s="68">
        <f t="shared" si="247"/>
        <v>9675</v>
      </c>
      <c r="BZ131" s="68">
        <f t="shared" si="248"/>
        <v>9675</v>
      </c>
    </row>
    <row r="132" spans="1:78" s="81" customFormat="1" ht="13.5">
      <c r="A132" s="64" t="str">
        <f>IF(ISNUMBER(INDEX('IBM POs AP07'!$A:$A, MATCH(D132,'IBM POs AP07'!$A:$A,0),1)),"Yes","No")</f>
        <v>No</v>
      </c>
      <c r="B132" s="157" t="s">
        <v>1013</v>
      </c>
      <c r="C132" s="157" t="s">
        <v>927</v>
      </c>
      <c r="D132" s="157" t="s">
        <v>1011</v>
      </c>
      <c r="E132" s="157" t="s">
        <v>2133</v>
      </c>
      <c r="F132" s="157" t="s">
        <v>928</v>
      </c>
      <c r="G132" s="158">
        <v>46143</v>
      </c>
      <c r="H132" s="158">
        <v>46387</v>
      </c>
      <c r="I132" s="157"/>
      <c r="J132" s="157"/>
      <c r="K132" s="159">
        <v>63</v>
      </c>
      <c r="L132" s="116"/>
      <c r="M132" s="80"/>
      <c r="N132" s="80">
        <f t="shared" si="249"/>
        <v>180</v>
      </c>
      <c r="O132" s="67">
        <f t="shared" si="107"/>
        <v>11340</v>
      </c>
      <c r="P132" s="68">
        <f t="shared" si="108"/>
        <v>0</v>
      </c>
      <c r="Q132" s="67">
        <f t="shared" si="109"/>
        <v>11340</v>
      </c>
      <c r="R132" s="66"/>
      <c r="S132" s="67">
        <f t="shared" si="110"/>
        <v>0</v>
      </c>
      <c r="T132" s="68">
        <v>0</v>
      </c>
      <c r="U132" s="67">
        <f t="shared" si="111"/>
        <v>0</v>
      </c>
      <c r="V132" s="73">
        <f t="shared" si="112"/>
        <v>11340</v>
      </c>
      <c r="W132" s="74" t="str">
        <f t="shared" si="250"/>
        <v/>
      </c>
      <c r="X132" s="74">
        <v>1</v>
      </c>
      <c r="Y132" s="74">
        <v>0</v>
      </c>
      <c r="Z132" s="63"/>
      <c r="AA132" s="80">
        <f t="shared" si="113"/>
        <v>1575</v>
      </c>
      <c r="AB132" s="80"/>
      <c r="AC132" s="80"/>
      <c r="AD132" s="80"/>
      <c r="AE132" s="80"/>
      <c r="AF132" s="80">
        <v>135</v>
      </c>
      <c r="AG132" s="80">
        <v>225</v>
      </c>
      <c r="AH132" s="80">
        <v>180</v>
      </c>
      <c r="AI132" s="80">
        <v>225</v>
      </c>
      <c r="AJ132" s="80">
        <v>180</v>
      </c>
      <c r="AK132" s="80">
        <v>180</v>
      </c>
      <c r="AL132" s="80">
        <v>225</v>
      </c>
      <c r="AM132" s="80">
        <v>225</v>
      </c>
      <c r="AN132" s="153">
        <f t="shared" si="222"/>
        <v>99225</v>
      </c>
      <c r="AO132" s="153">
        <f t="shared" si="223"/>
        <v>0</v>
      </c>
      <c r="AP132" s="153">
        <f t="shared" si="224"/>
        <v>0</v>
      </c>
      <c r="AQ132" s="153">
        <f t="shared" si="225"/>
        <v>0</v>
      </c>
      <c r="AR132" s="153">
        <f t="shared" si="226"/>
        <v>0</v>
      </c>
      <c r="AS132" s="153">
        <f t="shared" si="227"/>
        <v>8505</v>
      </c>
      <c r="AT132" s="153">
        <f t="shared" si="228"/>
        <v>14175</v>
      </c>
      <c r="AU132" s="153">
        <f t="shared" si="229"/>
        <v>11340</v>
      </c>
      <c r="AV132" s="153">
        <f t="shared" si="230"/>
        <v>14175</v>
      </c>
      <c r="AW132" s="153">
        <f t="shared" si="231"/>
        <v>11340</v>
      </c>
      <c r="AX132" s="153">
        <f t="shared" si="232"/>
        <v>11340</v>
      </c>
      <c r="AY132" s="153">
        <f t="shared" si="233"/>
        <v>14175</v>
      </c>
      <c r="AZ132" s="153">
        <f t="shared" si="234"/>
        <v>14175</v>
      </c>
      <c r="BA132" s="153">
        <f t="shared" si="235"/>
        <v>0</v>
      </c>
      <c r="BB132" s="160">
        <v>0</v>
      </c>
      <c r="BC132" s="160">
        <v>0</v>
      </c>
      <c r="BD132" s="160">
        <v>0</v>
      </c>
      <c r="BE132" s="160">
        <v>0</v>
      </c>
      <c r="BF132" s="160">
        <v>0</v>
      </c>
      <c r="BG132" s="160">
        <v>0</v>
      </c>
      <c r="BH132" s="160">
        <v>0</v>
      </c>
      <c r="BI132" s="160">
        <v>0</v>
      </c>
      <c r="BJ132" s="160">
        <v>0</v>
      </c>
      <c r="BK132" s="160">
        <v>0</v>
      </c>
      <c r="BL132" s="160">
        <v>0</v>
      </c>
      <c r="BM132" s="160">
        <v>0</v>
      </c>
      <c r="BN132" s="153">
        <f t="shared" si="236"/>
        <v>99225</v>
      </c>
      <c r="BO132" s="68">
        <f t="shared" si="237"/>
        <v>0</v>
      </c>
      <c r="BP132" s="68">
        <f t="shared" si="238"/>
        <v>0</v>
      </c>
      <c r="BQ132" s="68">
        <f t="shared" si="239"/>
        <v>0</v>
      </c>
      <c r="BR132" s="68">
        <f t="shared" si="240"/>
        <v>0</v>
      </c>
      <c r="BS132" s="68">
        <f t="shared" si="241"/>
        <v>8505</v>
      </c>
      <c r="BT132" s="68">
        <f t="shared" si="242"/>
        <v>14175</v>
      </c>
      <c r="BU132" s="68">
        <f t="shared" si="243"/>
        <v>11340</v>
      </c>
      <c r="BV132" s="68">
        <f t="shared" si="244"/>
        <v>14175</v>
      </c>
      <c r="BW132" s="68">
        <f t="shared" si="245"/>
        <v>11340</v>
      </c>
      <c r="BX132" s="68">
        <f t="shared" si="246"/>
        <v>11340</v>
      </c>
      <c r="BY132" s="68">
        <f t="shared" si="247"/>
        <v>14175</v>
      </c>
      <c r="BZ132" s="68">
        <f t="shared" si="248"/>
        <v>14175</v>
      </c>
    </row>
    <row r="133" spans="1:78" s="81" customFormat="1" ht="13.5">
      <c r="A133" s="64" t="str">
        <f>IF(ISNUMBER(INDEX('IBM POs AP07'!$A:$A, MATCH(D133,'IBM POs AP07'!$A:$A,0),1)),"Yes","No")</f>
        <v>No</v>
      </c>
      <c r="B133" s="157" t="s">
        <v>1013</v>
      </c>
      <c r="C133" s="157" t="s">
        <v>927</v>
      </c>
      <c r="D133" s="157" t="s">
        <v>1011</v>
      </c>
      <c r="E133" s="157" t="s">
        <v>2133</v>
      </c>
      <c r="F133" s="157" t="s">
        <v>928</v>
      </c>
      <c r="G133" s="158">
        <v>46143</v>
      </c>
      <c r="H133" s="158">
        <v>46387</v>
      </c>
      <c r="I133" s="157"/>
      <c r="J133" s="157"/>
      <c r="K133" s="159">
        <v>33</v>
      </c>
      <c r="L133" s="116"/>
      <c r="M133" s="80"/>
      <c r="N133" s="80">
        <f t="shared" si="249"/>
        <v>180</v>
      </c>
      <c r="O133" s="67">
        <f t="shared" si="107"/>
        <v>5940</v>
      </c>
      <c r="P133" s="68">
        <f t="shared" si="108"/>
        <v>0</v>
      </c>
      <c r="Q133" s="67">
        <f t="shared" si="109"/>
        <v>5940</v>
      </c>
      <c r="R133" s="66"/>
      <c r="S133" s="67">
        <f t="shared" si="110"/>
        <v>0</v>
      </c>
      <c r="T133" s="68">
        <v>0</v>
      </c>
      <c r="U133" s="67">
        <f t="shared" si="111"/>
        <v>0</v>
      </c>
      <c r="V133" s="73">
        <f t="shared" si="112"/>
        <v>5940</v>
      </c>
      <c r="W133" s="74" t="str">
        <f t="shared" si="250"/>
        <v/>
      </c>
      <c r="X133" s="74">
        <v>1</v>
      </c>
      <c r="Y133" s="74">
        <v>0</v>
      </c>
      <c r="Z133" s="63"/>
      <c r="AA133" s="80">
        <f t="shared" si="113"/>
        <v>1386</v>
      </c>
      <c r="AB133" s="80"/>
      <c r="AC133" s="80"/>
      <c r="AD133" s="80"/>
      <c r="AE133" s="80"/>
      <c r="AF133" s="80">
        <v>0</v>
      </c>
      <c r="AG133" s="80">
        <v>180</v>
      </c>
      <c r="AH133" s="80">
        <v>180</v>
      </c>
      <c r="AI133" s="80">
        <v>225</v>
      </c>
      <c r="AJ133" s="80">
        <v>180</v>
      </c>
      <c r="AK133" s="80">
        <v>180</v>
      </c>
      <c r="AL133" s="80">
        <v>225</v>
      </c>
      <c r="AM133" s="80">
        <v>216</v>
      </c>
      <c r="AN133" s="153">
        <f t="shared" si="222"/>
        <v>45738</v>
      </c>
      <c r="AO133" s="153">
        <f t="shared" si="223"/>
        <v>0</v>
      </c>
      <c r="AP133" s="153">
        <f t="shared" si="224"/>
        <v>0</v>
      </c>
      <c r="AQ133" s="153">
        <f t="shared" si="225"/>
        <v>0</v>
      </c>
      <c r="AR133" s="153">
        <f t="shared" si="226"/>
        <v>0</v>
      </c>
      <c r="AS133" s="153">
        <f t="shared" si="227"/>
        <v>0</v>
      </c>
      <c r="AT133" s="153">
        <f t="shared" si="228"/>
        <v>5940</v>
      </c>
      <c r="AU133" s="153">
        <f t="shared" si="229"/>
        <v>5940</v>
      </c>
      <c r="AV133" s="153">
        <f t="shared" si="230"/>
        <v>7425</v>
      </c>
      <c r="AW133" s="153">
        <f t="shared" si="231"/>
        <v>5940</v>
      </c>
      <c r="AX133" s="153">
        <f t="shared" si="232"/>
        <v>5940</v>
      </c>
      <c r="AY133" s="153">
        <f t="shared" si="233"/>
        <v>7425</v>
      </c>
      <c r="AZ133" s="153">
        <f t="shared" si="234"/>
        <v>7128</v>
      </c>
      <c r="BA133" s="153">
        <f t="shared" si="235"/>
        <v>0</v>
      </c>
      <c r="BB133" s="160">
        <v>0</v>
      </c>
      <c r="BC133" s="160">
        <v>0</v>
      </c>
      <c r="BD133" s="160">
        <v>0</v>
      </c>
      <c r="BE133" s="160">
        <v>0</v>
      </c>
      <c r="BF133" s="160">
        <v>0</v>
      </c>
      <c r="BG133" s="160">
        <v>0</v>
      </c>
      <c r="BH133" s="160">
        <v>0</v>
      </c>
      <c r="BI133" s="160">
        <v>0</v>
      </c>
      <c r="BJ133" s="160">
        <v>0</v>
      </c>
      <c r="BK133" s="160">
        <v>0</v>
      </c>
      <c r="BL133" s="160">
        <v>0</v>
      </c>
      <c r="BM133" s="160">
        <v>0</v>
      </c>
      <c r="BN133" s="153">
        <f t="shared" si="236"/>
        <v>45738</v>
      </c>
      <c r="BO133" s="68">
        <f t="shared" si="237"/>
        <v>0</v>
      </c>
      <c r="BP133" s="68">
        <f t="shared" si="238"/>
        <v>0</v>
      </c>
      <c r="BQ133" s="68">
        <f t="shared" si="239"/>
        <v>0</v>
      </c>
      <c r="BR133" s="68">
        <f t="shared" si="240"/>
        <v>0</v>
      </c>
      <c r="BS133" s="68">
        <f t="shared" si="241"/>
        <v>0</v>
      </c>
      <c r="BT133" s="68">
        <f t="shared" si="242"/>
        <v>5940</v>
      </c>
      <c r="BU133" s="68">
        <f t="shared" si="243"/>
        <v>5940</v>
      </c>
      <c r="BV133" s="68">
        <f t="shared" si="244"/>
        <v>7425</v>
      </c>
      <c r="BW133" s="68">
        <f t="shared" si="245"/>
        <v>5940</v>
      </c>
      <c r="BX133" s="68">
        <f t="shared" si="246"/>
        <v>5940</v>
      </c>
      <c r="BY133" s="68">
        <f t="shared" si="247"/>
        <v>7425</v>
      </c>
      <c r="BZ133" s="68">
        <f t="shared" si="248"/>
        <v>7128</v>
      </c>
    </row>
    <row r="134" spans="1:78" s="81" customFormat="1" ht="13.5">
      <c r="A134" s="64" t="str">
        <f>IF(ISNUMBER(INDEX('IBM POs AP07'!$A:$A, MATCH(D134,'IBM POs AP07'!$A:$A,0),1)),"Yes","No")</f>
        <v>No</v>
      </c>
      <c r="B134" s="157" t="s">
        <v>1013</v>
      </c>
      <c r="C134" s="157" t="s">
        <v>927</v>
      </c>
      <c r="D134" s="157" t="s">
        <v>1011</v>
      </c>
      <c r="E134" s="157" t="s">
        <v>2133</v>
      </c>
      <c r="F134" s="157" t="s">
        <v>928</v>
      </c>
      <c r="G134" s="158">
        <v>46143</v>
      </c>
      <c r="H134" s="158">
        <v>46387</v>
      </c>
      <c r="I134" s="157"/>
      <c r="J134" s="157"/>
      <c r="K134" s="159">
        <v>43</v>
      </c>
      <c r="L134" s="116"/>
      <c r="M134" s="80"/>
      <c r="N134" s="80">
        <f t="shared" si="249"/>
        <v>180</v>
      </c>
      <c r="O134" s="67">
        <f t="shared" ref="O134:O194" si="251">N134*K134</f>
        <v>7740</v>
      </c>
      <c r="P134" s="68">
        <f t="shared" ref="P134:P194" si="252">BF134</f>
        <v>0</v>
      </c>
      <c r="Q134" s="67">
        <f t="shared" ref="Q134:Q194" si="253">O134+P134</f>
        <v>7740</v>
      </c>
      <c r="R134" s="66"/>
      <c r="S134" s="67">
        <f t="shared" ref="S134:S194" si="254">R134*K134</f>
        <v>0</v>
      </c>
      <c r="T134" s="68">
        <v>0</v>
      </c>
      <c r="U134" s="67">
        <f t="shared" ref="U134:U194" si="255">S134+T134</f>
        <v>0</v>
      </c>
      <c r="V134" s="73">
        <f t="shared" ref="V134:V194" si="256">Q134-U134</f>
        <v>7740</v>
      </c>
      <c r="W134" s="74" t="str">
        <f t="shared" si="250"/>
        <v/>
      </c>
      <c r="X134" s="74">
        <v>1</v>
      </c>
      <c r="Y134" s="74">
        <v>0</v>
      </c>
      <c r="Z134" s="63"/>
      <c r="AA134" s="80">
        <f t="shared" ref="AA134:AA194" si="257">SUM(AB134:AM134)</f>
        <v>1575</v>
      </c>
      <c r="AB134" s="80"/>
      <c r="AC134" s="80"/>
      <c r="AD134" s="80"/>
      <c r="AE134" s="80"/>
      <c r="AF134" s="80">
        <v>135</v>
      </c>
      <c r="AG134" s="80">
        <v>225</v>
      </c>
      <c r="AH134" s="80">
        <v>180</v>
      </c>
      <c r="AI134" s="80">
        <v>225</v>
      </c>
      <c r="AJ134" s="80">
        <v>180</v>
      </c>
      <c r="AK134" s="80">
        <v>180</v>
      </c>
      <c r="AL134" s="80">
        <v>225</v>
      </c>
      <c r="AM134" s="80">
        <v>225</v>
      </c>
      <c r="AN134" s="153">
        <f t="shared" si="222"/>
        <v>67725</v>
      </c>
      <c r="AO134" s="153">
        <f t="shared" si="223"/>
        <v>0</v>
      </c>
      <c r="AP134" s="153">
        <f t="shared" si="224"/>
        <v>0</v>
      </c>
      <c r="AQ134" s="153">
        <f t="shared" si="225"/>
        <v>0</v>
      </c>
      <c r="AR134" s="153">
        <f t="shared" si="226"/>
        <v>0</v>
      </c>
      <c r="AS134" s="153">
        <f t="shared" si="227"/>
        <v>5805</v>
      </c>
      <c r="AT134" s="153">
        <f t="shared" si="228"/>
        <v>9675</v>
      </c>
      <c r="AU134" s="153">
        <f t="shared" si="229"/>
        <v>7740</v>
      </c>
      <c r="AV134" s="153">
        <f t="shared" si="230"/>
        <v>9675</v>
      </c>
      <c r="AW134" s="153">
        <f t="shared" si="231"/>
        <v>7740</v>
      </c>
      <c r="AX134" s="153">
        <f t="shared" si="232"/>
        <v>7740</v>
      </c>
      <c r="AY134" s="153">
        <f t="shared" si="233"/>
        <v>9675</v>
      </c>
      <c r="AZ134" s="153">
        <f t="shared" si="234"/>
        <v>9675</v>
      </c>
      <c r="BA134" s="153">
        <f t="shared" si="235"/>
        <v>0</v>
      </c>
      <c r="BB134" s="160">
        <v>0</v>
      </c>
      <c r="BC134" s="160">
        <v>0</v>
      </c>
      <c r="BD134" s="160">
        <v>0</v>
      </c>
      <c r="BE134" s="160">
        <v>0</v>
      </c>
      <c r="BF134" s="160">
        <v>0</v>
      </c>
      <c r="BG134" s="160">
        <v>0</v>
      </c>
      <c r="BH134" s="160">
        <v>0</v>
      </c>
      <c r="BI134" s="160">
        <v>0</v>
      </c>
      <c r="BJ134" s="160">
        <v>0</v>
      </c>
      <c r="BK134" s="160">
        <v>0</v>
      </c>
      <c r="BL134" s="160">
        <v>0</v>
      </c>
      <c r="BM134" s="160">
        <v>0</v>
      </c>
      <c r="BN134" s="153">
        <f t="shared" si="236"/>
        <v>67725</v>
      </c>
      <c r="BO134" s="68">
        <f t="shared" si="237"/>
        <v>0</v>
      </c>
      <c r="BP134" s="68">
        <f t="shared" si="238"/>
        <v>0</v>
      </c>
      <c r="BQ134" s="68">
        <f t="shared" si="239"/>
        <v>0</v>
      </c>
      <c r="BR134" s="68">
        <f t="shared" si="240"/>
        <v>0</v>
      </c>
      <c r="BS134" s="68">
        <f t="shared" si="241"/>
        <v>5805</v>
      </c>
      <c r="BT134" s="68">
        <f t="shared" si="242"/>
        <v>9675</v>
      </c>
      <c r="BU134" s="68">
        <f t="shared" si="243"/>
        <v>7740</v>
      </c>
      <c r="BV134" s="68">
        <f t="shared" si="244"/>
        <v>9675</v>
      </c>
      <c r="BW134" s="68">
        <f t="shared" si="245"/>
        <v>7740</v>
      </c>
      <c r="BX134" s="68">
        <f t="shared" si="246"/>
        <v>7740</v>
      </c>
      <c r="BY134" s="68">
        <f t="shared" si="247"/>
        <v>9675</v>
      </c>
      <c r="BZ134" s="68">
        <f t="shared" si="248"/>
        <v>9675</v>
      </c>
    </row>
    <row r="135" spans="1:78" s="81" customFormat="1" ht="13.5">
      <c r="A135" s="64" t="str">
        <f>IF(ISNUMBER(INDEX('IBM POs AP07'!$A:$A, MATCH(D135,'IBM POs AP07'!$A:$A,0),1)),"Yes","No")</f>
        <v>No</v>
      </c>
      <c r="B135" s="157" t="s">
        <v>1013</v>
      </c>
      <c r="C135" s="157" t="s">
        <v>927</v>
      </c>
      <c r="D135" s="157" t="s">
        <v>1011</v>
      </c>
      <c r="E135" s="157" t="s">
        <v>2133</v>
      </c>
      <c r="F135" s="157" t="s">
        <v>928</v>
      </c>
      <c r="G135" s="158">
        <v>46143</v>
      </c>
      <c r="H135" s="158">
        <v>46387</v>
      </c>
      <c r="I135" s="157"/>
      <c r="J135" s="157"/>
      <c r="K135" s="159">
        <v>33</v>
      </c>
      <c r="L135" s="116"/>
      <c r="M135" s="80"/>
      <c r="N135" s="80">
        <f t="shared" si="249"/>
        <v>180</v>
      </c>
      <c r="O135" s="67">
        <f t="shared" si="251"/>
        <v>5940</v>
      </c>
      <c r="P135" s="68">
        <f t="shared" si="252"/>
        <v>0</v>
      </c>
      <c r="Q135" s="67">
        <f t="shared" si="253"/>
        <v>5940</v>
      </c>
      <c r="R135" s="66"/>
      <c r="S135" s="67">
        <f t="shared" si="254"/>
        <v>0</v>
      </c>
      <c r="T135" s="68">
        <v>0</v>
      </c>
      <c r="U135" s="67">
        <f t="shared" si="255"/>
        <v>0</v>
      </c>
      <c r="V135" s="73">
        <f t="shared" si="256"/>
        <v>5940</v>
      </c>
      <c r="W135" s="74" t="str">
        <f t="shared" si="250"/>
        <v/>
      </c>
      <c r="X135" s="74">
        <v>1</v>
      </c>
      <c r="Y135" s="74">
        <v>0</v>
      </c>
      <c r="Z135" s="63"/>
      <c r="AA135" s="80">
        <f t="shared" si="257"/>
        <v>1575</v>
      </c>
      <c r="AB135" s="80"/>
      <c r="AC135" s="80"/>
      <c r="AD135" s="80"/>
      <c r="AE135" s="80"/>
      <c r="AF135" s="80">
        <v>135</v>
      </c>
      <c r="AG135" s="80">
        <v>225</v>
      </c>
      <c r="AH135" s="80">
        <v>180</v>
      </c>
      <c r="AI135" s="80">
        <v>225</v>
      </c>
      <c r="AJ135" s="80">
        <v>180</v>
      </c>
      <c r="AK135" s="80">
        <v>180</v>
      </c>
      <c r="AL135" s="80">
        <v>225</v>
      </c>
      <c r="AM135" s="80">
        <v>225</v>
      </c>
      <c r="AN135" s="153">
        <f t="shared" si="222"/>
        <v>51975</v>
      </c>
      <c r="AO135" s="153">
        <f t="shared" si="223"/>
        <v>0</v>
      </c>
      <c r="AP135" s="153">
        <f t="shared" si="224"/>
        <v>0</v>
      </c>
      <c r="AQ135" s="153">
        <f t="shared" si="225"/>
        <v>0</v>
      </c>
      <c r="AR135" s="153">
        <f t="shared" si="226"/>
        <v>0</v>
      </c>
      <c r="AS135" s="153">
        <f t="shared" si="227"/>
        <v>4455</v>
      </c>
      <c r="AT135" s="153">
        <f t="shared" si="228"/>
        <v>7425</v>
      </c>
      <c r="AU135" s="153">
        <f t="shared" si="229"/>
        <v>5940</v>
      </c>
      <c r="AV135" s="153">
        <f t="shared" si="230"/>
        <v>7425</v>
      </c>
      <c r="AW135" s="153">
        <f t="shared" si="231"/>
        <v>5940</v>
      </c>
      <c r="AX135" s="153">
        <f t="shared" si="232"/>
        <v>5940</v>
      </c>
      <c r="AY135" s="153">
        <f t="shared" si="233"/>
        <v>7425</v>
      </c>
      <c r="AZ135" s="153">
        <f t="shared" si="234"/>
        <v>7425</v>
      </c>
      <c r="BA135" s="153">
        <f t="shared" si="235"/>
        <v>0</v>
      </c>
      <c r="BB135" s="160">
        <v>0</v>
      </c>
      <c r="BC135" s="160">
        <v>0</v>
      </c>
      <c r="BD135" s="160">
        <v>0</v>
      </c>
      <c r="BE135" s="160">
        <v>0</v>
      </c>
      <c r="BF135" s="160">
        <v>0</v>
      </c>
      <c r="BG135" s="160">
        <v>0</v>
      </c>
      <c r="BH135" s="160">
        <v>0</v>
      </c>
      <c r="BI135" s="160">
        <v>0</v>
      </c>
      <c r="BJ135" s="160">
        <v>0</v>
      </c>
      <c r="BK135" s="160">
        <v>0</v>
      </c>
      <c r="BL135" s="160">
        <v>0</v>
      </c>
      <c r="BM135" s="160">
        <v>0</v>
      </c>
      <c r="BN135" s="153">
        <f t="shared" si="236"/>
        <v>51975</v>
      </c>
      <c r="BO135" s="68">
        <f t="shared" si="237"/>
        <v>0</v>
      </c>
      <c r="BP135" s="68">
        <f t="shared" si="238"/>
        <v>0</v>
      </c>
      <c r="BQ135" s="68">
        <f t="shared" si="239"/>
        <v>0</v>
      </c>
      <c r="BR135" s="68">
        <f t="shared" si="240"/>
        <v>0</v>
      </c>
      <c r="BS135" s="68">
        <f t="shared" si="241"/>
        <v>4455</v>
      </c>
      <c r="BT135" s="68">
        <f t="shared" si="242"/>
        <v>7425</v>
      </c>
      <c r="BU135" s="68">
        <f t="shared" si="243"/>
        <v>5940</v>
      </c>
      <c r="BV135" s="68">
        <f t="shared" si="244"/>
        <v>7425</v>
      </c>
      <c r="BW135" s="68">
        <f t="shared" si="245"/>
        <v>5940</v>
      </c>
      <c r="BX135" s="68">
        <f t="shared" si="246"/>
        <v>5940</v>
      </c>
      <c r="BY135" s="68">
        <f t="shared" si="247"/>
        <v>7425</v>
      </c>
      <c r="BZ135" s="68">
        <f t="shared" si="248"/>
        <v>7425</v>
      </c>
    </row>
    <row r="136" spans="1:78" s="81" customFormat="1" ht="13.5">
      <c r="A136" s="64" t="str">
        <f>IF(ISNUMBER(INDEX('IBM POs AP07'!$A:$A, MATCH(D136,'IBM POs AP07'!$A:$A,0),1)),"Yes","No")</f>
        <v>No</v>
      </c>
      <c r="B136" s="157" t="s">
        <v>1013</v>
      </c>
      <c r="C136" s="157" t="s">
        <v>927</v>
      </c>
      <c r="D136" s="157" t="s">
        <v>1011</v>
      </c>
      <c r="E136" s="157" t="s">
        <v>2133</v>
      </c>
      <c r="F136" s="157" t="s">
        <v>928</v>
      </c>
      <c r="G136" s="158">
        <v>46143</v>
      </c>
      <c r="H136" s="158">
        <v>46387</v>
      </c>
      <c r="I136" s="157"/>
      <c r="J136" s="157"/>
      <c r="K136" s="159">
        <v>33</v>
      </c>
      <c r="L136" s="116"/>
      <c r="M136" s="80"/>
      <c r="N136" s="80">
        <f t="shared" si="249"/>
        <v>180</v>
      </c>
      <c r="O136" s="67">
        <f t="shared" si="251"/>
        <v>5940</v>
      </c>
      <c r="P136" s="68">
        <f t="shared" si="252"/>
        <v>0</v>
      </c>
      <c r="Q136" s="67">
        <f t="shared" si="253"/>
        <v>5940</v>
      </c>
      <c r="R136" s="66"/>
      <c r="S136" s="67">
        <f t="shared" si="254"/>
        <v>0</v>
      </c>
      <c r="T136" s="68">
        <v>0</v>
      </c>
      <c r="U136" s="67">
        <f t="shared" si="255"/>
        <v>0</v>
      </c>
      <c r="V136" s="73">
        <f t="shared" si="256"/>
        <v>5940</v>
      </c>
      <c r="W136" s="74" t="str">
        <f t="shared" si="250"/>
        <v/>
      </c>
      <c r="X136" s="74">
        <v>1</v>
      </c>
      <c r="Y136" s="74">
        <v>0</v>
      </c>
      <c r="Z136" s="63"/>
      <c r="AA136" s="80">
        <f t="shared" si="257"/>
        <v>1386</v>
      </c>
      <c r="AB136" s="80"/>
      <c r="AC136" s="80"/>
      <c r="AD136" s="80"/>
      <c r="AE136" s="80"/>
      <c r="AF136" s="80">
        <v>0</v>
      </c>
      <c r="AG136" s="80">
        <v>180</v>
      </c>
      <c r="AH136" s="80">
        <v>180</v>
      </c>
      <c r="AI136" s="80">
        <v>225</v>
      </c>
      <c r="AJ136" s="80">
        <v>180</v>
      </c>
      <c r="AK136" s="80">
        <v>180</v>
      </c>
      <c r="AL136" s="80">
        <v>225</v>
      </c>
      <c r="AM136" s="80">
        <v>216</v>
      </c>
      <c r="AN136" s="153">
        <f t="shared" si="222"/>
        <v>45738</v>
      </c>
      <c r="AO136" s="153">
        <f t="shared" si="223"/>
        <v>0</v>
      </c>
      <c r="AP136" s="153">
        <f t="shared" si="224"/>
        <v>0</v>
      </c>
      <c r="AQ136" s="153">
        <f t="shared" si="225"/>
        <v>0</v>
      </c>
      <c r="AR136" s="153">
        <f t="shared" si="226"/>
        <v>0</v>
      </c>
      <c r="AS136" s="153">
        <f t="shared" si="227"/>
        <v>0</v>
      </c>
      <c r="AT136" s="153">
        <f t="shared" si="228"/>
        <v>5940</v>
      </c>
      <c r="AU136" s="153">
        <f t="shared" si="229"/>
        <v>5940</v>
      </c>
      <c r="AV136" s="153">
        <f t="shared" si="230"/>
        <v>7425</v>
      </c>
      <c r="AW136" s="153">
        <f t="shared" si="231"/>
        <v>5940</v>
      </c>
      <c r="AX136" s="153">
        <f t="shared" si="232"/>
        <v>5940</v>
      </c>
      <c r="AY136" s="153">
        <f t="shared" si="233"/>
        <v>7425</v>
      </c>
      <c r="AZ136" s="153">
        <f t="shared" si="234"/>
        <v>7128</v>
      </c>
      <c r="BA136" s="153">
        <f t="shared" si="235"/>
        <v>0</v>
      </c>
      <c r="BB136" s="160">
        <v>0</v>
      </c>
      <c r="BC136" s="160">
        <v>0</v>
      </c>
      <c r="BD136" s="160">
        <v>0</v>
      </c>
      <c r="BE136" s="160">
        <v>0</v>
      </c>
      <c r="BF136" s="160">
        <v>0</v>
      </c>
      <c r="BG136" s="160">
        <v>0</v>
      </c>
      <c r="BH136" s="160">
        <v>0</v>
      </c>
      <c r="BI136" s="160">
        <v>0</v>
      </c>
      <c r="BJ136" s="160">
        <v>0</v>
      </c>
      <c r="BK136" s="160">
        <v>0</v>
      </c>
      <c r="BL136" s="160">
        <v>0</v>
      </c>
      <c r="BM136" s="160">
        <v>0</v>
      </c>
      <c r="BN136" s="153">
        <f t="shared" si="236"/>
        <v>45738</v>
      </c>
      <c r="BO136" s="68">
        <f t="shared" si="237"/>
        <v>0</v>
      </c>
      <c r="BP136" s="68">
        <f t="shared" si="238"/>
        <v>0</v>
      </c>
      <c r="BQ136" s="68">
        <f t="shared" si="239"/>
        <v>0</v>
      </c>
      <c r="BR136" s="68">
        <f t="shared" si="240"/>
        <v>0</v>
      </c>
      <c r="BS136" s="68">
        <f t="shared" si="241"/>
        <v>0</v>
      </c>
      <c r="BT136" s="68">
        <f t="shared" si="242"/>
        <v>5940</v>
      </c>
      <c r="BU136" s="68">
        <f t="shared" si="243"/>
        <v>5940</v>
      </c>
      <c r="BV136" s="68">
        <f t="shared" si="244"/>
        <v>7425</v>
      </c>
      <c r="BW136" s="68">
        <f t="shared" si="245"/>
        <v>5940</v>
      </c>
      <c r="BX136" s="68">
        <f t="shared" si="246"/>
        <v>5940</v>
      </c>
      <c r="BY136" s="68">
        <f t="shared" si="247"/>
        <v>7425</v>
      </c>
      <c r="BZ136" s="68">
        <f t="shared" si="248"/>
        <v>7128</v>
      </c>
    </row>
    <row r="137" spans="1:78" s="81" customFormat="1" ht="13.5">
      <c r="A137" s="64" t="str">
        <f>IF(ISNUMBER(INDEX('IBM POs AP07'!$A:$A, MATCH(D137,'IBM POs AP07'!$A:$A,0),1)),"Yes","No")</f>
        <v>No</v>
      </c>
      <c r="B137" s="157" t="s">
        <v>1013</v>
      </c>
      <c r="C137" s="157" t="s">
        <v>927</v>
      </c>
      <c r="D137" s="157" t="s">
        <v>1011</v>
      </c>
      <c r="E137" s="157" t="s">
        <v>2133</v>
      </c>
      <c r="F137" s="157" t="s">
        <v>928</v>
      </c>
      <c r="G137" s="158">
        <v>46143</v>
      </c>
      <c r="H137" s="158">
        <v>46387</v>
      </c>
      <c r="I137" s="157"/>
      <c r="J137" s="157"/>
      <c r="K137" s="159">
        <v>33</v>
      </c>
      <c r="L137" s="116"/>
      <c r="M137" s="80"/>
      <c r="N137" s="80">
        <f t="shared" si="249"/>
        <v>180</v>
      </c>
      <c r="O137" s="67">
        <f t="shared" si="251"/>
        <v>5940</v>
      </c>
      <c r="P137" s="68">
        <f t="shared" si="252"/>
        <v>0</v>
      </c>
      <c r="Q137" s="67">
        <f t="shared" si="253"/>
        <v>5940</v>
      </c>
      <c r="R137" s="66"/>
      <c r="S137" s="67">
        <f t="shared" si="254"/>
        <v>0</v>
      </c>
      <c r="T137" s="68">
        <v>0</v>
      </c>
      <c r="U137" s="67">
        <f t="shared" si="255"/>
        <v>0</v>
      </c>
      <c r="V137" s="73">
        <f t="shared" si="256"/>
        <v>5940</v>
      </c>
      <c r="W137" s="74" t="str">
        <f t="shared" si="250"/>
        <v/>
      </c>
      <c r="X137" s="74">
        <v>1</v>
      </c>
      <c r="Y137" s="74">
        <v>0</v>
      </c>
      <c r="Z137" s="63"/>
      <c r="AA137" s="80">
        <f t="shared" si="257"/>
        <v>1575</v>
      </c>
      <c r="AB137" s="80"/>
      <c r="AC137" s="80"/>
      <c r="AD137" s="80"/>
      <c r="AE137" s="80"/>
      <c r="AF137" s="80">
        <v>135</v>
      </c>
      <c r="AG137" s="80">
        <v>225</v>
      </c>
      <c r="AH137" s="80">
        <v>180</v>
      </c>
      <c r="AI137" s="80">
        <v>225</v>
      </c>
      <c r="AJ137" s="80">
        <v>180</v>
      </c>
      <c r="AK137" s="80">
        <v>180</v>
      </c>
      <c r="AL137" s="80">
        <v>225</v>
      </c>
      <c r="AM137" s="80">
        <v>225</v>
      </c>
      <c r="AN137" s="153">
        <f t="shared" si="222"/>
        <v>51975</v>
      </c>
      <c r="AO137" s="153">
        <f t="shared" si="223"/>
        <v>0</v>
      </c>
      <c r="AP137" s="153">
        <f t="shared" si="224"/>
        <v>0</v>
      </c>
      <c r="AQ137" s="153">
        <f t="shared" si="225"/>
        <v>0</v>
      </c>
      <c r="AR137" s="153">
        <f t="shared" si="226"/>
        <v>0</v>
      </c>
      <c r="AS137" s="153">
        <f t="shared" si="227"/>
        <v>4455</v>
      </c>
      <c r="AT137" s="153">
        <f t="shared" si="228"/>
        <v>7425</v>
      </c>
      <c r="AU137" s="153">
        <f t="shared" si="229"/>
        <v>5940</v>
      </c>
      <c r="AV137" s="153">
        <f t="shared" si="230"/>
        <v>7425</v>
      </c>
      <c r="AW137" s="153">
        <f t="shared" si="231"/>
        <v>5940</v>
      </c>
      <c r="AX137" s="153">
        <f t="shared" si="232"/>
        <v>5940</v>
      </c>
      <c r="AY137" s="153">
        <f t="shared" si="233"/>
        <v>7425</v>
      </c>
      <c r="AZ137" s="153">
        <f t="shared" si="234"/>
        <v>7425</v>
      </c>
      <c r="BA137" s="153">
        <f t="shared" si="235"/>
        <v>0</v>
      </c>
      <c r="BB137" s="160">
        <v>0</v>
      </c>
      <c r="BC137" s="160">
        <v>0</v>
      </c>
      <c r="BD137" s="160">
        <v>0</v>
      </c>
      <c r="BE137" s="160">
        <v>0</v>
      </c>
      <c r="BF137" s="160">
        <v>0</v>
      </c>
      <c r="BG137" s="160">
        <v>0</v>
      </c>
      <c r="BH137" s="160">
        <v>0</v>
      </c>
      <c r="BI137" s="160">
        <v>0</v>
      </c>
      <c r="BJ137" s="160">
        <v>0</v>
      </c>
      <c r="BK137" s="160">
        <v>0</v>
      </c>
      <c r="BL137" s="160">
        <v>0</v>
      </c>
      <c r="BM137" s="160">
        <v>0</v>
      </c>
      <c r="BN137" s="153">
        <f t="shared" si="236"/>
        <v>51975</v>
      </c>
      <c r="BO137" s="68">
        <f t="shared" si="237"/>
        <v>0</v>
      </c>
      <c r="BP137" s="68">
        <f t="shared" si="238"/>
        <v>0</v>
      </c>
      <c r="BQ137" s="68">
        <f t="shared" si="239"/>
        <v>0</v>
      </c>
      <c r="BR137" s="68">
        <f t="shared" si="240"/>
        <v>0</v>
      </c>
      <c r="BS137" s="68">
        <f t="shared" si="241"/>
        <v>4455</v>
      </c>
      <c r="BT137" s="68">
        <f t="shared" si="242"/>
        <v>7425</v>
      </c>
      <c r="BU137" s="68">
        <f t="shared" si="243"/>
        <v>5940</v>
      </c>
      <c r="BV137" s="68">
        <f t="shared" si="244"/>
        <v>7425</v>
      </c>
      <c r="BW137" s="68">
        <f t="shared" si="245"/>
        <v>5940</v>
      </c>
      <c r="BX137" s="68">
        <f t="shared" si="246"/>
        <v>5940</v>
      </c>
      <c r="BY137" s="68">
        <f t="shared" si="247"/>
        <v>7425</v>
      </c>
      <c r="BZ137" s="68">
        <f t="shared" si="248"/>
        <v>7425</v>
      </c>
    </row>
    <row r="138" spans="1:78" s="81" customFormat="1" ht="13.5">
      <c r="A138" s="64" t="str">
        <f>IF(ISNUMBER(INDEX('IBM POs AP07'!$A:$A, MATCH(D138,'IBM POs AP07'!$A:$A,0),1)),"Yes","No")</f>
        <v>No</v>
      </c>
      <c r="B138" s="157" t="s">
        <v>1013</v>
      </c>
      <c r="C138" s="157" t="s">
        <v>927</v>
      </c>
      <c r="D138" s="157" t="s">
        <v>1011</v>
      </c>
      <c r="E138" s="157" t="s">
        <v>2133</v>
      </c>
      <c r="F138" s="157" t="s">
        <v>928</v>
      </c>
      <c r="G138" s="158">
        <v>46143</v>
      </c>
      <c r="H138" s="158">
        <v>46387</v>
      </c>
      <c r="I138" s="157"/>
      <c r="J138" s="157"/>
      <c r="K138" s="159">
        <v>33</v>
      </c>
      <c r="L138" s="116"/>
      <c r="M138" s="80"/>
      <c r="N138" s="80">
        <f t="shared" si="249"/>
        <v>180</v>
      </c>
      <c r="O138" s="67">
        <f t="shared" si="251"/>
        <v>5940</v>
      </c>
      <c r="P138" s="68">
        <f t="shared" si="252"/>
        <v>0</v>
      </c>
      <c r="Q138" s="67">
        <f t="shared" si="253"/>
        <v>5940</v>
      </c>
      <c r="R138" s="66"/>
      <c r="S138" s="67">
        <f t="shared" si="254"/>
        <v>0</v>
      </c>
      <c r="T138" s="68">
        <v>0</v>
      </c>
      <c r="U138" s="67">
        <f t="shared" si="255"/>
        <v>0</v>
      </c>
      <c r="V138" s="73">
        <f t="shared" si="256"/>
        <v>5940</v>
      </c>
      <c r="W138" s="74" t="str">
        <f t="shared" si="250"/>
        <v/>
      </c>
      <c r="X138" s="74">
        <v>1</v>
      </c>
      <c r="Y138" s="74">
        <v>0</v>
      </c>
      <c r="Z138" s="63"/>
      <c r="AA138" s="80">
        <f t="shared" si="257"/>
        <v>1575</v>
      </c>
      <c r="AB138" s="80"/>
      <c r="AC138" s="80"/>
      <c r="AD138" s="80"/>
      <c r="AE138" s="80"/>
      <c r="AF138" s="80">
        <v>135</v>
      </c>
      <c r="AG138" s="80">
        <v>225</v>
      </c>
      <c r="AH138" s="80">
        <v>180</v>
      </c>
      <c r="AI138" s="80">
        <v>225</v>
      </c>
      <c r="AJ138" s="80">
        <v>180</v>
      </c>
      <c r="AK138" s="80">
        <v>180</v>
      </c>
      <c r="AL138" s="80">
        <v>225</v>
      </c>
      <c r="AM138" s="80">
        <v>225</v>
      </c>
      <c r="AN138" s="153">
        <f t="shared" si="222"/>
        <v>51975</v>
      </c>
      <c r="AO138" s="153">
        <f t="shared" si="223"/>
        <v>0</v>
      </c>
      <c r="AP138" s="153">
        <f t="shared" si="224"/>
        <v>0</v>
      </c>
      <c r="AQ138" s="153">
        <f t="shared" si="225"/>
        <v>0</v>
      </c>
      <c r="AR138" s="153">
        <f t="shared" si="226"/>
        <v>0</v>
      </c>
      <c r="AS138" s="153">
        <f t="shared" si="227"/>
        <v>4455</v>
      </c>
      <c r="AT138" s="153">
        <f t="shared" si="228"/>
        <v>7425</v>
      </c>
      <c r="AU138" s="153">
        <f t="shared" si="229"/>
        <v>5940</v>
      </c>
      <c r="AV138" s="153">
        <f t="shared" si="230"/>
        <v>7425</v>
      </c>
      <c r="AW138" s="153">
        <f t="shared" si="231"/>
        <v>5940</v>
      </c>
      <c r="AX138" s="153">
        <f t="shared" si="232"/>
        <v>5940</v>
      </c>
      <c r="AY138" s="153">
        <f t="shared" si="233"/>
        <v>7425</v>
      </c>
      <c r="AZ138" s="153">
        <f t="shared" si="234"/>
        <v>7425</v>
      </c>
      <c r="BA138" s="153">
        <f t="shared" si="235"/>
        <v>0</v>
      </c>
      <c r="BB138" s="160">
        <v>0</v>
      </c>
      <c r="BC138" s="160">
        <v>0</v>
      </c>
      <c r="BD138" s="160">
        <v>0</v>
      </c>
      <c r="BE138" s="160">
        <v>0</v>
      </c>
      <c r="BF138" s="160">
        <v>0</v>
      </c>
      <c r="BG138" s="160">
        <v>0</v>
      </c>
      <c r="BH138" s="160">
        <v>0</v>
      </c>
      <c r="BI138" s="160">
        <v>0</v>
      </c>
      <c r="BJ138" s="160">
        <v>0</v>
      </c>
      <c r="BK138" s="160">
        <v>0</v>
      </c>
      <c r="BL138" s="160">
        <v>0</v>
      </c>
      <c r="BM138" s="160">
        <v>0</v>
      </c>
      <c r="BN138" s="153">
        <f t="shared" si="236"/>
        <v>51975</v>
      </c>
      <c r="BO138" s="68">
        <f t="shared" si="237"/>
        <v>0</v>
      </c>
      <c r="BP138" s="68">
        <f t="shared" si="238"/>
        <v>0</v>
      </c>
      <c r="BQ138" s="68">
        <f t="shared" si="239"/>
        <v>0</v>
      </c>
      <c r="BR138" s="68">
        <f t="shared" si="240"/>
        <v>0</v>
      </c>
      <c r="BS138" s="68">
        <f t="shared" si="241"/>
        <v>4455</v>
      </c>
      <c r="BT138" s="68">
        <f t="shared" si="242"/>
        <v>7425</v>
      </c>
      <c r="BU138" s="68">
        <f t="shared" si="243"/>
        <v>5940</v>
      </c>
      <c r="BV138" s="68">
        <f t="shared" si="244"/>
        <v>7425</v>
      </c>
      <c r="BW138" s="68">
        <f t="shared" si="245"/>
        <v>5940</v>
      </c>
      <c r="BX138" s="68">
        <f t="shared" si="246"/>
        <v>5940</v>
      </c>
      <c r="BY138" s="68">
        <f t="shared" si="247"/>
        <v>7425</v>
      </c>
      <c r="BZ138" s="68">
        <f t="shared" si="248"/>
        <v>7425</v>
      </c>
    </row>
    <row r="139" spans="1:78" s="81" customFormat="1" ht="13.5">
      <c r="A139" s="64" t="str">
        <f>IF(ISNUMBER(INDEX('IBM POs AP07'!$A:$A, MATCH(D139,'IBM POs AP07'!$A:$A,0),1)),"Yes","No")</f>
        <v>No</v>
      </c>
      <c r="B139" s="157" t="s">
        <v>1013</v>
      </c>
      <c r="C139" s="157" t="s">
        <v>927</v>
      </c>
      <c r="D139" s="157" t="s">
        <v>1011</v>
      </c>
      <c r="E139" s="157" t="s">
        <v>2133</v>
      </c>
      <c r="F139" s="157" t="s">
        <v>928</v>
      </c>
      <c r="G139" s="158">
        <v>46143</v>
      </c>
      <c r="H139" s="158">
        <v>46387</v>
      </c>
      <c r="I139" s="157"/>
      <c r="J139" s="157"/>
      <c r="K139" s="159">
        <v>43</v>
      </c>
      <c r="L139" s="116"/>
      <c r="M139" s="80"/>
      <c r="N139" s="80">
        <f t="shared" si="249"/>
        <v>180</v>
      </c>
      <c r="O139" s="67">
        <f t="shared" si="251"/>
        <v>7740</v>
      </c>
      <c r="P139" s="68">
        <f t="shared" si="252"/>
        <v>0</v>
      </c>
      <c r="Q139" s="67">
        <f t="shared" si="253"/>
        <v>7740</v>
      </c>
      <c r="R139" s="66"/>
      <c r="S139" s="67">
        <f t="shared" si="254"/>
        <v>0</v>
      </c>
      <c r="T139" s="68">
        <v>0</v>
      </c>
      <c r="U139" s="67">
        <f t="shared" si="255"/>
        <v>0</v>
      </c>
      <c r="V139" s="73">
        <f t="shared" si="256"/>
        <v>7740</v>
      </c>
      <c r="W139" s="74" t="str">
        <f t="shared" si="250"/>
        <v/>
      </c>
      <c r="X139" s="74">
        <v>1</v>
      </c>
      <c r="Y139" s="74">
        <v>0</v>
      </c>
      <c r="Z139" s="63"/>
      <c r="AA139" s="80">
        <f t="shared" si="257"/>
        <v>1575</v>
      </c>
      <c r="AB139" s="80"/>
      <c r="AC139" s="80"/>
      <c r="AD139" s="80"/>
      <c r="AE139" s="80"/>
      <c r="AF139" s="80">
        <v>135</v>
      </c>
      <c r="AG139" s="80">
        <v>225</v>
      </c>
      <c r="AH139" s="80">
        <v>180</v>
      </c>
      <c r="AI139" s="80">
        <v>225</v>
      </c>
      <c r="AJ139" s="80">
        <v>180</v>
      </c>
      <c r="AK139" s="80">
        <v>180</v>
      </c>
      <c r="AL139" s="80">
        <v>225</v>
      </c>
      <c r="AM139" s="80">
        <v>225</v>
      </c>
      <c r="AN139" s="153">
        <f t="shared" si="222"/>
        <v>67725</v>
      </c>
      <c r="AO139" s="153">
        <f t="shared" si="223"/>
        <v>0</v>
      </c>
      <c r="AP139" s="153">
        <f t="shared" si="224"/>
        <v>0</v>
      </c>
      <c r="AQ139" s="153">
        <f t="shared" si="225"/>
        <v>0</v>
      </c>
      <c r="AR139" s="153">
        <f t="shared" si="226"/>
        <v>0</v>
      </c>
      <c r="AS139" s="153">
        <f t="shared" si="227"/>
        <v>5805</v>
      </c>
      <c r="AT139" s="153">
        <f t="shared" si="228"/>
        <v>9675</v>
      </c>
      <c r="AU139" s="153">
        <f t="shared" si="229"/>
        <v>7740</v>
      </c>
      <c r="AV139" s="153">
        <f t="shared" si="230"/>
        <v>9675</v>
      </c>
      <c r="AW139" s="153">
        <f t="shared" si="231"/>
        <v>7740</v>
      </c>
      <c r="AX139" s="153">
        <f t="shared" si="232"/>
        <v>7740</v>
      </c>
      <c r="AY139" s="153">
        <f t="shared" si="233"/>
        <v>9675</v>
      </c>
      <c r="AZ139" s="153">
        <f t="shared" si="234"/>
        <v>9675</v>
      </c>
      <c r="BA139" s="153">
        <f t="shared" si="235"/>
        <v>0</v>
      </c>
      <c r="BB139" s="160">
        <v>0</v>
      </c>
      <c r="BC139" s="160">
        <v>0</v>
      </c>
      <c r="BD139" s="160">
        <v>0</v>
      </c>
      <c r="BE139" s="160">
        <v>0</v>
      </c>
      <c r="BF139" s="160">
        <v>0</v>
      </c>
      <c r="BG139" s="160">
        <v>0</v>
      </c>
      <c r="BH139" s="160">
        <v>0</v>
      </c>
      <c r="BI139" s="160">
        <v>0</v>
      </c>
      <c r="BJ139" s="160">
        <v>0</v>
      </c>
      <c r="BK139" s="160">
        <v>0</v>
      </c>
      <c r="BL139" s="160">
        <v>0</v>
      </c>
      <c r="BM139" s="160">
        <v>0</v>
      </c>
      <c r="BN139" s="153">
        <f t="shared" si="236"/>
        <v>67725</v>
      </c>
      <c r="BO139" s="68">
        <f t="shared" si="237"/>
        <v>0</v>
      </c>
      <c r="BP139" s="68">
        <f t="shared" si="238"/>
        <v>0</v>
      </c>
      <c r="BQ139" s="68">
        <f t="shared" si="239"/>
        <v>0</v>
      </c>
      <c r="BR139" s="68">
        <f t="shared" si="240"/>
        <v>0</v>
      </c>
      <c r="BS139" s="68">
        <f t="shared" si="241"/>
        <v>5805</v>
      </c>
      <c r="BT139" s="68">
        <f t="shared" si="242"/>
        <v>9675</v>
      </c>
      <c r="BU139" s="68">
        <f t="shared" si="243"/>
        <v>7740</v>
      </c>
      <c r="BV139" s="68">
        <f t="shared" si="244"/>
        <v>9675</v>
      </c>
      <c r="BW139" s="68">
        <f t="shared" si="245"/>
        <v>7740</v>
      </c>
      <c r="BX139" s="68">
        <f t="shared" si="246"/>
        <v>7740</v>
      </c>
      <c r="BY139" s="68">
        <f t="shared" si="247"/>
        <v>9675</v>
      </c>
      <c r="BZ139" s="68">
        <f t="shared" si="248"/>
        <v>9675</v>
      </c>
    </row>
    <row r="140" spans="1:78" s="81" customFormat="1" ht="13.5">
      <c r="A140" s="64" t="str">
        <f>IF(ISNUMBER(INDEX('IBM POs AP07'!$A:$A, MATCH(D140,'IBM POs AP07'!$A:$A,0),1)),"Yes","No")</f>
        <v>No</v>
      </c>
      <c r="B140" s="157" t="s">
        <v>1013</v>
      </c>
      <c r="C140" s="157" t="s">
        <v>927</v>
      </c>
      <c r="D140" s="157" t="s">
        <v>1011</v>
      </c>
      <c r="E140" s="157" t="s">
        <v>2133</v>
      </c>
      <c r="F140" s="157" t="s">
        <v>928</v>
      </c>
      <c r="G140" s="158">
        <v>46143</v>
      </c>
      <c r="H140" s="158">
        <v>46387</v>
      </c>
      <c r="I140" s="157"/>
      <c r="J140" s="157"/>
      <c r="K140" s="159">
        <v>23</v>
      </c>
      <c r="L140" s="116"/>
      <c r="M140" s="80"/>
      <c r="N140" s="80">
        <f t="shared" si="249"/>
        <v>180</v>
      </c>
      <c r="O140" s="67">
        <f t="shared" si="251"/>
        <v>4140</v>
      </c>
      <c r="P140" s="68">
        <f t="shared" si="252"/>
        <v>0</v>
      </c>
      <c r="Q140" s="67">
        <f t="shared" si="253"/>
        <v>4140</v>
      </c>
      <c r="R140" s="66"/>
      <c r="S140" s="67">
        <f t="shared" si="254"/>
        <v>0</v>
      </c>
      <c r="T140" s="68">
        <v>0</v>
      </c>
      <c r="U140" s="67">
        <f t="shared" si="255"/>
        <v>0</v>
      </c>
      <c r="V140" s="73">
        <f t="shared" si="256"/>
        <v>4140</v>
      </c>
      <c r="W140" s="74" t="str">
        <f t="shared" si="250"/>
        <v/>
      </c>
      <c r="X140" s="74">
        <v>1</v>
      </c>
      <c r="Y140" s="74">
        <v>0</v>
      </c>
      <c r="Z140" s="63"/>
      <c r="AA140" s="80">
        <f t="shared" si="257"/>
        <v>1575</v>
      </c>
      <c r="AB140" s="80"/>
      <c r="AC140" s="80"/>
      <c r="AD140" s="80"/>
      <c r="AE140" s="80"/>
      <c r="AF140" s="80">
        <v>135</v>
      </c>
      <c r="AG140" s="80">
        <v>225</v>
      </c>
      <c r="AH140" s="80">
        <v>180</v>
      </c>
      <c r="AI140" s="80">
        <v>225</v>
      </c>
      <c r="AJ140" s="80">
        <v>180</v>
      </c>
      <c r="AK140" s="80">
        <v>180</v>
      </c>
      <c r="AL140" s="80">
        <v>225</v>
      </c>
      <c r="AM140" s="80">
        <v>225</v>
      </c>
      <c r="AN140" s="153">
        <f t="shared" si="222"/>
        <v>36225</v>
      </c>
      <c r="AO140" s="153">
        <f t="shared" si="223"/>
        <v>0</v>
      </c>
      <c r="AP140" s="153">
        <f t="shared" si="224"/>
        <v>0</v>
      </c>
      <c r="AQ140" s="153">
        <f t="shared" si="225"/>
        <v>0</v>
      </c>
      <c r="AR140" s="153">
        <f t="shared" si="226"/>
        <v>0</v>
      </c>
      <c r="AS140" s="153">
        <f t="shared" si="227"/>
        <v>3105</v>
      </c>
      <c r="AT140" s="153">
        <f t="shared" si="228"/>
        <v>5175</v>
      </c>
      <c r="AU140" s="153">
        <f t="shared" si="229"/>
        <v>4140</v>
      </c>
      <c r="AV140" s="153">
        <f t="shared" si="230"/>
        <v>5175</v>
      </c>
      <c r="AW140" s="153">
        <f t="shared" si="231"/>
        <v>4140</v>
      </c>
      <c r="AX140" s="153">
        <f t="shared" si="232"/>
        <v>4140</v>
      </c>
      <c r="AY140" s="153">
        <f t="shared" si="233"/>
        <v>5175</v>
      </c>
      <c r="AZ140" s="153">
        <f t="shared" si="234"/>
        <v>5175</v>
      </c>
      <c r="BA140" s="153">
        <f t="shared" si="235"/>
        <v>0</v>
      </c>
      <c r="BB140" s="160">
        <v>0</v>
      </c>
      <c r="BC140" s="160">
        <v>0</v>
      </c>
      <c r="BD140" s="160">
        <v>0</v>
      </c>
      <c r="BE140" s="160">
        <v>0</v>
      </c>
      <c r="BF140" s="160">
        <v>0</v>
      </c>
      <c r="BG140" s="160">
        <v>0</v>
      </c>
      <c r="BH140" s="160">
        <v>0</v>
      </c>
      <c r="BI140" s="160">
        <v>0</v>
      </c>
      <c r="BJ140" s="160">
        <v>0</v>
      </c>
      <c r="BK140" s="160">
        <v>0</v>
      </c>
      <c r="BL140" s="160">
        <v>0</v>
      </c>
      <c r="BM140" s="160">
        <v>0</v>
      </c>
      <c r="BN140" s="153">
        <f t="shared" si="236"/>
        <v>36225</v>
      </c>
      <c r="BO140" s="68">
        <f t="shared" si="237"/>
        <v>0</v>
      </c>
      <c r="BP140" s="68">
        <f t="shared" si="238"/>
        <v>0</v>
      </c>
      <c r="BQ140" s="68">
        <f t="shared" si="239"/>
        <v>0</v>
      </c>
      <c r="BR140" s="68">
        <f t="shared" si="240"/>
        <v>0</v>
      </c>
      <c r="BS140" s="68">
        <f t="shared" si="241"/>
        <v>3105</v>
      </c>
      <c r="BT140" s="68">
        <f t="shared" si="242"/>
        <v>5175</v>
      </c>
      <c r="BU140" s="68">
        <f t="shared" si="243"/>
        <v>4140</v>
      </c>
      <c r="BV140" s="68">
        <f t="shared" si="244"/>
        <v>5175</v>
      </c>
      <c r="BW140" s="68">
        <f t="shared" si="245"/>
        <v>4140</v>
      </c>
      <c r="BX140" s="68">
        <f t="shared" si="246"/>
        <v>4140</v>
      </c>
      <c r="BY140" s="68">
        <f t="shared" si="247"/>
        <v>5175</v>
      </c>
      <c r="BZ140" s="68">
        <f t="shared" si="248"/>
        <v>5175</v>
      </c>
    </row>
    <row r="141" spans="1:78" s="81" customFormat="1" ht="13.5">
      <c r="A141" s="64" t="str">
        <f>IF(ISNUMBER(INDEX('IBM POs AP07'!$A:$A, MATCH(D141,'IBM POs AP07'!$A:$A,0),1)),"Yes","No")</f>
        <v>No</v>
      </c>
      <c r="B141" s="157" t="s">
        <v>1013</v>
      </c>
      <c r="C141" s="157" t="s">
        <v>927</v>
      </c>
      <c r="D141" s="157" t="s">
        <v>1011</v>
      </c>
      <c r="E141" s="157" t="s">
        <v>2133</v>
      </c>
      <c r="F141" s="157" t="s">
        <v>928</v>
      </c>
      <c r="G141" s="158">
        <v>46143</v>
      </c>
      <c r="H141" s="158">
        <v>46387</v>
      </c>
      <c r="I141" s="157"/>
      <c r="J141" s="157"/>
      <c r="K141" s="159">
        <v>170</v>
      </c>
      <c r="L141" s="116"/>
      <c r="M141" s="80"/>
      <c r="N141" s="80">
        <f t="shared" si="249"/>
        <v>160</v>
      </c>
      <c r="O141" s="67">
        <f t="shared" si="251"/>
        <v>27200</v>
      </c>
      <c r="P141" s="68">
        <f t="shared" si="252"/>
        <v>0</v>
      </c>
      <c r="Q141" s="67">
        <f t="shared" si="253"/>
        <v>27200</v>
      </c>
      <c r="R141" s="66"/>
      <c r="S141" s="67">
        <f t="shared" si="254"/>
        <v>0</v>
      </c>
      <c r="T141" s="68">
        <v>0</v>
      </c>
      <c r="U141" s="67">
        <f t="shared" si="255"/>
        <v>0</v>
      </c>
      <c r="V141" s="73">
        <f t="shared" si="256"/>
        <v>27200</v>
      </c>
      <c r="W141" s="74" t="str">
        <f t="shared" si="250"/>
        <v/>
      </c>
      <c r="X141" s="74">
        <v>1</v>
      </c>
      <c r="Y141" s="74">
        <v>0</v>
      </c>
      <c r="Z141" s="63"/>
      <c r="AA141" s="80">
        <f t="shared" si="257"/>
        <v>1232</v>
      </c>
      <c r="AB141" s="80"/>
      <c r="AC141" s="80"/>
      <c r="AD141" s="80"/>
      <c r="AE141" s="80"/>
      <c r="AF141" s="80">
        <v>0</v>
      </c>
      <c r="AG141" s="80">
        <v>160</v>
      </c>
      <c r="AH141" s="80">
        <v>160</v>
      </c>
      <c r="AI141" s="80">
        <v>200</v>
      </c>
      <c r="AJ141" s="80">
        <v>160</v>
      </c>
      <c r="AK141" s="80">
        <v>160</v>
      </c>
      <c r="AL141" s="80">
        <v>200</v>
      </c>
      <c r="AM141" s="80">
        <v>192</v>
      </c>
      <c r="AN141" s="153">
        <f t="shared" si="222"/>
        <v>209440</v>
      </c>
      <c r="AO141" s="153">
        <f t="shared" si="223"/>
        <v>0</v>
      </c>
      <c r="AP141" s="153">
        <f t="shared" si="224"/>
        <v>0</v>
      </c>
      <c r="AQ141" s="153">
        <f t="shared" si="225"/>
        <v>0</v>
      </c>
      <c r="AR141" s="153">
        <f t="shared" si="226"/>
        <v>0</v>
      </c>
      <c r="AS141" s="153">
        <f t="shared" si="227"/>
        <v>0</v>
      </c>
      <c r="AT141" s="153">
        <f t="shared" si="228"/>
        <v>27200</v>
      </c>
      <c r="AU141" s="153">
        <f t="shared" si="229"/>
        <v>27200</v>
      </c>
      <c r="AV141" s="153">
        <f t="shared" si="230"/>
        <v>34000</v>
      </c>
      <c r="AW141" s="153">
        <f t="shared" si="231"/>
        <v>27200</v>
      </c>
      <c r="AX141" s="153">
        <f t="shared" si="232"/>
        <v>27200</v>
      </c>
      <c r="AY141" s="153">
        <f t="shared" si="233"/>
        <v>34000</v>
      </c>
      <c r="AZ141" s="153">
        <f t="shared" si="234"/>
        <v>32640</v>
      </c>
      <c r="BA141" s="153">
        <f t="shared" si="235"/>
        <v>0</v>
      </c>
      <c r="BB141" s="160">
        <v>0</v>
      </c>
      <c r="BC141" s="160">
        <v>0</v>
      </c>
      <c r="BD141" s="160">
        <v>0</v>
      </c>
      <c r="BE141" s="160">
        <v>0</v>
      </c>
      <c r="BF141" s="160">
        <v>0</v>
      </c>
      <c r="BG141" s="160">
        <v>0</v>
      </c>
      <c r="BH141" s="160">
        <v>0</v>
      </c>
      <c r="BI141" s="160">
        <v>0</v>
      </c>
      <c r="BJ141" s="160">
        <v>0</v>
      </c>
      <c r="BK141" s="160">
        <v>0</v>
      </c>
      <c r="BL141" s="160">
        <v>0</v>
      </c>
      <c r="BM141" s="160">
        <v>0</v>
      </c>
      <c r="BN141" s="153">
        <f t="shared" si="236"/>
        <v>209440</v>
      </c>
      <c r="BO141" s="68">
        <f t="shared" si="237"/>
        <v>0</v>
      </c>
      <c r="BP141" s="68">
        <f t="shared" si="238"/>
        <v>0</v>
      </c>
      <c r="BQ141" s="68">
        <f t="shared" si="239"/>
        <v>0</v>
      </c>
      <c r="BR141" s="68">
        <f t="shared" si="240"/>
        <v>0</v>
      </c>
      <c r="BS141" s="68">
        <f t="shared" si="241"/>
        <v>0</v>
      </c>
      <c r="BT141" s="68">
        <f t="shared" si="242"/>
        <v>27200</v>
      </c>
      <c r="BU141" s="68">
        <f t="shared" si="243"/>
        <v>27200</v>
      </c>
      <c r="BV141" s="68">
        <f t="shared" si="244"/>
        <v>34000</v>
      </c>
      <c r="BW141" s="68">
        <f t="shared" si="245"/>
        <v>27200</v>
      </c>
      <c r="BX141" s="68">
        <f t="shared" si="246"/>
        <v>27200</v>
      </c>
      <c r="BY141" s="68">
        <f t="shared" si="247"/>
        <v>34000</v>
      </c>
      <c r="BZ141" s="68">
        <f t="shared" si="248"/>
        <v>32640</v>
      </c>
    </row>
    <row r="142" spans="1:78" s="81" customFormat="1" ht="13.5">
      <c r="A142" s="64" t="str">
        <f>IF(ISNUMBER(INDEX('IBM POs AP07'!$A:$A, MATCH(D142,'IBM POs AP07'!$A:$A,0),1)),"Yes","No")</f>
        <v>No</v>
      </c>
      <c r="B142" s="157" t="s">
        <v>1013</v>
      </c>
      <c r="C142" s="157" t="s">
        <v>927</v>
      </c>
      <c r="D142" s="157" t="s">
        <v>1011</v>
      </c>
      <c r="E142" s="157" t="s">
        <v>2133</v>
      </c>
      <c r="F142" s="157" t="s">
        <v>928</v>
      </c>
      <c r="G142" s="158">
        <v>46143</v>
      </c>
      <c r="H142" s="158">
        <v>46387</v>
      </c>
      <c r="I142" s="157"/>
      <c r="J142" s="157"/>
      <c r="K142" s="159">
        <v>33</v>
      </c>
      <c r="L142" s="116"/>
      <c r="M142" s="80"/>
      <c r="N142" s="80">
        <f t="shared" si="249"/>
        <v>180</v>
      </c>
      <c r="O142" s="67">
        <f t="shared" si="251"/>
        <v>5940</v>
      </c>
      <c r="P142" s="68">
        <f t="shared" si="252"/>
        <v>0</v>
      </c>
      <c r="Q142" s="67">
        <f t="shared" si="253"/>
        <v>5940</v>
      </c>
      <c r="R142" s="66"/>
      <c r="S142" s="67">
        <f t="shared" si="254"/>
        <v>0</v>
      </c>
      <c r="T142" s="68">
        <v>0</v>
      </c>
      <c r="U142" s="67">
        <f t="shared" si="255"/>
        <v>0</v>
      </c>
      <c r="V142" s="73">
        <f t="shared" si="256"/>
        <v>5940</v>
      </c>
      <c r="W142" s="74" t="str">
        <f t="shared" si="250"/>
        <v/>
      </c>
      <c r="X142" s="74">
        <v>1</v>
      </c>
      <c r="Y142" s="74">
        <v>0</v>
      </c>
      <c r="Z142" s="63"/>
      <c r="AA142" s="80">
        <f t="shared" si="257"/>
        <v>1575</v>
      </c>
      <c r="AB142" s="80"/>
      <c r="AC142" s="80"/>
      <c r="AD142" s="80"/>
      <c r="AE142" s="80"/>
      <c r="AF142" s="80">
        <v>135</v>
      </c>
      <c r="AG142" s="80">
        <v>225</v>
      </c>
      <c r="AH142" s="80">
        <v>180</v>
      </c>
      <c r="AI142" s="80">
        <v>225</v>
      </c>
      <c r="AJ142" s="80">
        <v>180</v>
      </c>
      <c r="AK142" s="80">
        <v>180</v>
      </c>
      <c r="AL142" s="80">
        <v>225</v>
      </c>
      <c r="AM142" s="80">
        <v>225</v>
      </c>
      <c r="AN142" s="153">
        <f t="shared" si="222"/>
        <v>51975</v>
      </c>
      <c r="AO142" s="153">
        <f t="shared" si="223"/>
        <v>0</v>
      </c>
      <c r="AP142" s="153">
        <f t="shared" si="224"/>
        <v>0</v>
      </c>
      <c r="AQ142" s="153">
        <f t="shared" si="225"/>
        <v>0</v>
      </c>
      <c r="AR142" s="153">
        <f t="shared" si="226"/>
        <v>0</v>
      </c>
      <c r="AS142" s="153">
        <f t="shared" si="227"/>
        <v>4455</v>
      </c>
      <c r="AT142" s="153">
        <f t="shared" si="228"/>
        <v>7425</v>
      </c>
      <c r="AU142" s="153">
        <f t="shared" si="229"/>
        <v>5940</v>
      </c>
      <c r="AV142" s="153">
        <f t="shared" si="230"/>
        <v>7425</v>
      </c>
      <c r="AW142" s="153">
        <f t="shared" si="231"/>
        <v>5940</v>
      </c>
      <c r="AX142" s="153">
        <f t="shared" si="232"/>
        <v>5940</v>
      </c>
      <c r="AY142" s="153">
        <f t="shared" si="233"/>
        <v>7425</v>
      </c>
      <c r="AZ142" s="153">
        <f t="shared" si="234"/>
        <v>7425</v>
      </c>
      <c r="BA142" s="153">
        <f t="shared" si="235"/>
        <v>0</v>
      </c>
      <c r="BB142" s="160">
        <v>0</v>
      </c>
      <c r="BC142" s="160">
        <v>0</v>
      </c>
      <c r="BD142" s="160">
        <v>0</v>
      </c>
      <c r="BE142" s="160">
        <v>0</v>
      </c>
      <c r="BF142" s="160">
        <v>0</v>
      </c>
      <c r="BG142" s="160">
        <v>0</v>
      </c>
      <c r="BH142" s="160">
        <v>0</v>
      </c>
      <c r="BI142" s="160">
        <v>0</v>
      </c>
      <c r="BJ142" s="160">
        <v>0</v>
      </c>
      <c r="BK142" s="160">
        <v>0</v>
      </c>
      <c r="BL142" s="160">
        <v>0</v>
      </c>
      <c r="BM142" s="160">
        <v>0</v>
      </c>
      <c r="BN142" s="153">
        <f t="shared" si="236"/>
        <v>51975</v>
      </c>
      <c r="BO142" s="68">
        <f t="shared" si="237"/>
        <v>0</v>
      </c>
      <c r="BP142" s="68">
        <f t="shared" si="238"/>
        <v>0</v>
      </c>
      <c r="BQ142" s="68">
        <f t="shared" si="239"/>
        <v>0</v>
      </c>
      <c r="BR142" s="68">
        <f t="shared" si="240"/>
        <v>0</v>
      </c>
      <c r="BS142" s="68">
        <f t="shared" si="241"/>
        <v>4455</v>
      </c>
      <c r="BT142" s="68">
        <f t="shared" si="242"/>
        <v>7425</v>
      </c>
      <c r="BU142" s="68">
        <f t="shared" si="243"/>
        <v>5940</v>
      </c>
      <c r="BV142" s="68">
        <f t="shared" si="244"/>
        <v>7425</v>
      </c>
      <c r="BW142" s="68">
        <f t="shared" si="245"/>
        <v>5940</v>
      </c>
      <c r="BX142" s="68">
        <f t="shared" si="246"/>
        <v>5940</v>
      </c>
      <c r="BY142" s="68">
        <f t="shared" si="247"/>
        <v>7425</v>
      </c>
      <c r="BZ142" s="68">
        <f t="shared" si="248"/>
        <v>7425</v>
      </c>
    </row>
    <row r="143" spans="1:78" s="81" customFormat="1" ht="13.5">
      <c r="A143" s="64" t="str">
        <f>IF(ISNUMBER(INDEX('IBM POs AP07'!$A:$A, MATCH(D143,'IBM POs AP07'!$A:$A,0),1)),"Yes","No")</f>
        <v>No</v>
      </c>
      <c r="B143" s="157" t="s">
        <v>1013</v>
      </c>
      <c r="C143" s="157" t="s">
        <v>927</v>
      </c>
      <c r="D143" s="157" t="s">
        <v>1011</v>
      </c>
      <c r="E143" s="157" t="s">
        <v>2133</v>
      </c>
      <c r="F143" s="157" t="s">
        <v>928</v>
      </c>
      <c r="G143" s="158">
        <v>46143</v>
      </c>
      <c r="H143" s="158">
        <v>46387</v>
      </c>
      <c r="I143" s="157"/>
      <c r="J143" s="157"/>
      <c r="K143" s="159">
        <v>43</v>
      </c>
      <c r="L143" s="116"/>
      <c r="M143" s="80"/>
      <c r="N143" s="80">
        <f t="shared" si="249"/>
        <v>180</v>
      </c>
      <c r="O143" s="67">
        <f t="shared" si="251"/>
        <v>7740</v>
      </c>
      <c r="P143" s="68">
        <f t="shared" si="252"/>
        <v>0</v>
      </c>
      <c r="Q143" s="67">
        <f t="shared" si="253"/>
        <v>7740</v>
      </c>
      <c r="R143" s="66"/>
      <c r="S143" s="67">
        <f t="shared" si="254"/>
        <v>0</v>
      </c>
      <c r="T143" s="68">
        <v>0</v>
      </c>
      <c r="U143" s="67">
        <f t="shared" si="255"/>
        <v>0</v>
      </c>
      <c r="V143" s="73">
        <f t="shared" si="256"/>
        <v>7740</v>
      </c>
      <c r="W143" s="74" t="str">
        <f t="shared" si="250"/>
        <v/>
      </c>
      <c r="X143" s="74">
        <v>1</v>
      </c>
      <c r="Y143" s="74">
        <v>0</v>
      </c>
      <c r="Z143" s="63"/>
      <c r="AA143" s="80">
        <f t="shared" si="257"/>
        <v>1386</v>
      </c>
      <c r="AB143" s="80"/>
      <c r="AC143" s="80"/>
      <c r="AD143" s="80"/>
      <c r="AE143" s="80"/>
      <c r="AF143" s="80">
        <v>0</v>
      </c>
      <c r="AG143" s="80">
        <v>180</v>
      </c>
      <c r="AH143" s="80">
        <v>180</v>
      </c>
      <c r="AI143" s="80">
        <v>225</v>
      </c>
      <c r="AJ143" s="80">
        <v>180</v>
      </c>
      <c r="AK143" s="80">
        <v>180</v>
      </c>
      <c r="AL143" s="80">
        <v>225</v>
      </c>
      <c r="AM143" s="80">
        <v>216</v>
      </c>
      <c r="AN143" s="153">
        <f t="shared" si="222"/>
        <v>59598</v>
      </c>
      <c r="AO143" s="153">
        <f t="shared" si="223"/>
        <v>0</v>
      </c>
      <c r="AP143" s="153">
        <f t="shared" si="224"/>
        <v>0</v>
      </c>
      <c r="AQ143" s="153">
        <f t="shared" si="225"/>
        <v>0</v>
      </c>
      <c r="AR143" s="153">
        <f t="shared" si="226"/>
        <v>0</v>
      </c>
      <c r="AS143" s="153">
        <f t="shared" si="227"/>
        <v>0</v>
      </c>
      <c r="AT143" s="153">
        <f t="shared" si="228"/>
        <v>7740</v>
      </c>
      <c r="AU143" s="153">
        <f t="shared" si="229"/>
        <v>7740</v>
      </c>
      <c r="AV143" s="153">
        <f t="shared" si="230"/>
        <v>9675</v>
      </c>
      <c r="AW143" s="153">
        <f t="shared" si="231"/>
        <v>7740</v>
      </c>
      <c r="AX143" s="153">
        <f t="shared" si="232"/>
        <v>7740</v>
      </c>
      <c r="AY143" s="153">
        <f t="shared" si="233"/>
        <v>9675</v>
      </c>
      <c r="AZ143" s="153">
        <f t="shared" si="234"/>
        <v>9288</v>
      </c>
      <c r="BA143" s="153">
        <f t="shared" si="235"/>
        <v>0</v>
      </c>
      <c r="BB143" s="160">
        <v>0</v>
      </c>
      <c r="BC143" s="160">
        <v>0</v>
      </c>
      <c r="BD143" s="160">
        <v>0</v>
      </c>
      <c r="BE143" s="160">
        <v>0</v>
      </c>
      <c r="BF143" s="160">
        <v>0</v>
      </c>
      <c r="BG143" s="160">
        <v>0</v>
      </c>
      <c r="BH143" s="160">
        <v>0</v>
      </c>
      <c r="BI143" s="160">
        <v>0</v>
      </c>
      <c r="BJ143" s="160">
        <v>0</v>
      </c>
      <c r="BK143" s="160">
        <v>0</v>
      </c>
      <c r="BL143" s="160">
        <v>0</v>
      </c>
      <c r="BM143" s="160">
        <v>0</v>
      </c>
      <c r="BN143" s="153">
        <f t="shared" si="236"/>
        <v>59598</v>
      </c>
      <c r="BO143" s="68">
        <f t="shared" si="237"/>
        <v>0</v>
      </c>
      <c r="BP143" s="68">
        <f t="shared" si="238"/>
        <v>0</v>
      </c>
      <c r="BQ143" s="68">
        <f t="shared" si="239"/>
        <v>0</v>
      </c>
      <c r="BR143" s="68">
        <f t="shared" si="240"/>
        <v>0</v>
      </c>
      <c r="BS143" s="68">
        <f t="shared" si="241"/>
        <v>0</v>
      </c>
      <c r="BT143" s="68">
        <f t="shared" si="242"/>
        <v>7740</v>
      </c>
      <c r="BU143" s="68">
        <f t="shared" si="243"/>
        <v>7740</v>
      </c>
      <c r="BV143" s="68">
        <f t="shared" si="244"/>
        <v>9675</v>
      </c>
      <c r="BW143" s="68">
        <f t="shared" si="245"/>
        <v>7740</v>
      </c>
      <c r="BX143" s="68">
        <f t="shared" si="246"/>
        <v>7740</v>
      </c>
      <c r="BY143" s="68">
        <f t="shared" si="247"/>
        <v>9675</v>
      </c>
      <c r="BZ143" s="68">
        <f t="shared" si="248"/>
        <v>9288</v>
      </c>
    </row>
    <row r="144" spans="1:78" s="81" customFormat="1" ht="13.5">
      <c r="A144" s="64" t="str">
        <f>IF(ISNUMBER(INDEX('IBM POs AP07'!$A:$A, MATCH(D144,'IBM POs AP07'!$A:$A,0),1)),"Yes","No")</f>
        <v>No</v>
      </c>
      <c r="B144" s="157" t="s">
        <v>1013</v>
      </c>
      <c r="C144" s="157" t="s">
        <v>927</v>
      </c>
      <c r="D144" s="157" t="s">
        <v>1011</v>
      </c>
      <c r="E144" s="157" t="s">
        <v>2133</v>
      </c>
      <c r="F144" s="157" t="s">
        <v>928</v>
      </c>
      <c r="G144" s="158">
        <v>46143</v>
      </c>
      <c r="H144" s="158">
        <v>46387</v>
      </c>
      <c r="I144" s="157"/>
      <c r="J144" s="157"/>
      <c r="K144" s="159">
        <v>33</v>
      </c>
      <c r="L144" s="116"/>
      <c r="M144" s="80"/>
      <c r="N144" s="80">
        <f t="shared" si="249"/>
        <v>180</v>
      </c>
      <c r="O144" s="67">
        <f t="shared" si="251"/>
        <v>5940</v>
      </c>
      <c r="P144" s="68">
        <f t="shared" si="252"/>
        <v>0</v>
      </c>
      <c r="Q144" s="67">
        <f t="shared" si="253"/>
        <v>5940</v>
      </c>
      <c r="R144" s="66"/>
      <c r="S144" s="67">
        <f t="shared" si="254"/>
        <v>0</v>
      </c>
      <c r="T144" s="68">
        <v>0</v>
      </c>
      <c r="U144" s="67">
        <f t="shared" si="255"/>
        <v>0</v>
      </c>
      <c r="V144" s="73">
        <f t="shared" si="256"/>
        <v>5940</v>
      </c>
      <c r="W144" s="74" t="str">
        <f t="shared" si="250"/>
        <v/>
      </c>
      <c r="X144" s="74">
        <v>1</v>
      </c>
      <c r="Y144" s="74">
        <v>0</v>
      </c>
      <c r="Z144" s="63"/>
      <c r="AA144" s="80">
        <f t="shared" si="257"/>
        <v>1386</v>
      </c>
      <c r="AB144" s="80"/>
      <c r="AC144" s="80"/>
      <c r="AD144" s="80"/>
      <c r="AE144" s="80"/>
      <c r="AF144" s="80">
        <v>0</v>
      </c>
      <c r="AG144" s="80">
        <v>180</v>
      </c>
      <c r="AH144" s="80">
        <v>180</v>
      </c>
      <c r="AI144" s="80">
        <v>225</v>
      </c>
      <c r="AJ144" s="80">
        <v>180</v>
      </c>
      <c r="AK144" s="80">
        <v>180</v>
      </c>
      <c r="AL144" s="80">
        <v>225</v>
      </c>
      <c r="AM144" s="80">
        <v>216</v>
      </c>
      <c r="AN144" s="153">
        <f t="shared" si="222"/>
        <v>45738</v>
      </c>
      <c r="AO144" s="153">
        <f t="shared" si="223"/>
        <v>0</v>
      </c>
      <c r="AP144" s="153">
        <f t="shared" si="224"/>
        <v>0</v>
      </c>
      <c r="AQ144" s="153">
        <f t="shared" si="225"/>
        <v>0</v>
      </c>
      <c r="AR144" s="153">
        <f t="shared" si="226"/>
        <v>0</v>
      </c>
      <c r="AS144" s="153">
        <f t="shared" si="227"/>
        <v>0</v>
      </c>
      <c r="AT144" s="153">
        <f t="shared" si="228"/>
        <v>5940</v>
      </c>
      <c r="AU144" s="153">
        <f t="shared" si="229"/>
        <v>5940</v>
      </c>
      <c r="AV144" s="153">
        <f t="shared" si="230"/>
        <v>7425</v>
      </c>
      <c r="AW144" s="153">
        <f t="shared" si="231"/>
        <v>5940</v>
      </c>
      <c r="AX144" s="153">
        <f t="shared" si="232"/>
        <v>5940</v>
      </c>
      <c r="AY144" s="153">
        <f t="shared" si="233"/>
        <v>7425</v>
      </c>
      <c r="AZ144" s="153">
        <f t="shared" si="234"/>
        <v>7128</v>
      </c>
      <c r="BA144" s="153">
        <f t="shared" si="235"/>
        <v>0</v>
      </c>
      <c r="BB144" s="160">
        <v>0</v>
      </c>
      <c r="BC144" s="160">
        <v>0</v>
      </c>
      <c r="BD144" s="160">
        <v>0</v>
      </c>
      <c r="BE144" s="160">
        <v>0</v>
      </c>
      <c r="BF144" s="160">
        <v>0</v>
      </c>
      <c r="BG144" s="160">
        <v>0</v>
      </c>
      <c r="BH144" s="160">
        <v>0</v>
      </c>
      <c r="BI144" s="160">
        <v>0</v>
      </c>
      <c r="BJ144" s="160">
        <v>0</v>
      </c>
      <c r="BK144" s="160">
        <v>0</v>
      </c>
      <c r="BL144" s="160">
        <v>0</v>
      </c>
      <c r="BM144" s="160">
        <v>0</v>
      </c>
      <c r="BN144" s="153">
        <f t="shared" si="236"/>
        <v>45738</v>
      </c>
      <c r="BO144" s="68">
        <f t="shared" si="237"/>
        <v>0</v>
      </c>
      <c r="BP144" s="68">
        <f t="shared" si="238"/>
        <v>0</v>
      </c>
      <c r="BQ144" s="68">
        <f t="shared" si="239"/>
        <v>0</v>
      </c>
      <c r="BR144" s="68">
        <f t="shared" si="240"/>
        <v>0</v>
      </c>
      <c r="BS144" s="68">
        <f t="shared" si="241"/>
        <v>0</v>
      </c>
      <c r="BT144" s="68">
        <f t="shared" si="242"/>
        <v>5940</v>
      </c>
      <c r="BU144" s="68">
        <f t="shared" si="243"/>
        <v>5940</v>
      </c>
      <c r="BV144" s="68">
        <f t="shared" si="244"/>
        <v>7425</v>
      </c>
      <c r="BW144" s="68">
        <f t="shared" si="245"/>
        <v>5940</v>
      </c>
      <c r="BX144" s="68">
        <f t="shared" si="246"/>
        <v>5940</v>
      </c>
      <c r="BY144" s="68">
        <f t="shared" si="247"/>
        <v>7425</v>
      </c>
      <c r="BZ144" s="68">
        <f t="shared" si="248"/>
        <v>7128</v>
      </c>
    </row>
    <row r="145" spans="1:78" s="81" customFormat="1" ht="13.5">
      <c r="A145" s="64" t="str">
        <f>IF(ISNUMBER(INDEX('IBM POs AP07'!$A:$A, MATCH(D145,'IBM POs AP07'!$A:$A,0),1)),"Yes","No")</f>
        <v>No</v>
      </c>
      <c r="B145" s="157" t="s">
        <v>1013</v>
      </c>
      <c r="C145" s="157" t="s">
        <v>927</v>
      </c>
      <c r="D145" s="157" t="s">
        <v>1011</v>
      </c>
      <c r="E145" s="157" t="s">
        <v>2133</v>
      </c>
      <c r="F145" s="157" t="s">
        <v>928</v>
      </c>
      <c r="G145" s="158">
        <v>46143</v>
      </c>
      <c r="H145" s="158">
        <v>46387</v>
      </c>
      <c r="I145" s="157"/>
      <c r="J145" s="157"/>
      <c r="K145" s="159">
        <v>33</v>
      </c>
      <c r="L145" s="116"/>
      <c r="M145" s="80"/>
      <c r="N145" s="80">
        <f t="shared" si="249"/>
        <v>180</v>
      </c>
      <c r="O145" s="67">
        <f t="shared" si="251"/>
        <v>5940</v>
      </c>
      <c r="P145" s="68">
        <f t="shared" si="252"/>
        <v>0</v>
      </c>
      <c r="Q145" s="67">
        <f t="shared" si="253"/>
        <v>5940</v>
      </c>
      <c r="R145" s="66"/>
      <c r="S145" s="67">
        <f t="shared" si="254"/>
        <v>0</v>
      </c>
      <c r="T145" s="68">
        <v>0</v>
      </c>
      <c r="U145" s="67">
        <f t="shared" si="255"/>
        <v>0</v>
      </c>
      <c r="V145" s="73">
        <f t="shared" si="256"/>
        <v>5940</v>
      </c>
      <c r="W145" s="74" t="str">
        <f t="shared" si="250"/>
        <v/>
      </c>
      <c r="X145" s="74">
        <v>1</v>
      </c>
      <c r="Y145" s="74">
        <v>0</v>
      </c>
      <c r="Z145" s="63"/>
      <c r="AA145" s="80">
        <f t="shared" si="257"/>
        <v>1575</v>
      </c>
      <c r="AB145" s="80"/>
      <c r="AC145" s="80"/>
      <c r="AD145" s="80"/>
      <c r="AE145" s="80"/>
      <c r="AF145" s="80">
        <v>135</v>
      </c>
      <c r="AG145" s="80">
        <v>225</v>
      </c>
      <c r="AH145" s="80">
        <v>180</v>
      </c>
      <c r="AI145" s="80">
        <v>225</v>
      </c>
      <c r="AJ145" s="80">
        <v>180</v>
      </c>
      <c r="AK145" s="80">
        <v>180</v>
      </c>
      <c r="AL145" s="80">
        <v>225</v>
      </c>
      <c r="AM145" s="80">
        <v>225</v>
      </c>
      <c r="AN145" s="153">
        <f t="shared" si="222"/>
        <v>51975</v>
      </c>
      <c r="AO145" s="153">
        <f t="shared" si="223"/>
        <v>0</v>
      </c>
      <c r="AP145" s="153">
        <f t="shared" si="224"/>
        <v>0</v>
      </c>
      <c r="AQ145" s="153">
        <f t="shared" si="225"/>
        <v>0</v>
      </c>
      <c r="AR145" s="153">
        <f t="shared" si="226"/>
        <v>0</v>
      </c>
      <c r="AS145" s="153">
        <f t="shared" si="227"/>
        <v>4455</v>
      </c>
      <c r="AT145" s="153">
        <f t="shared" si="228"/>
        <v>7425</v>
      </c>
      <c r="AU145" s="153">
        <f t="shared" si="229"/>
        <v>5940</v>
      </c>
      <c r="AV145" s="153">
        <f t="shared" si="230"/>
        <v>7425</v>
      </c>
      <c r="AW145" s="153">
        <f t="shared" si="231"/>
        <v>5940</v>
      </c>
      <c r="AX145" s="153">
        <f t="shared" si="232"/>
        <v>5940</v>
      </c>
      <c r="AY145" s="153">
        <f t="shared" si="233"/>
        <v>7425</v>
      </c>
      <c r="AZ145" s="153">
        <f t="shared" si="234"/>
        <v>7425</v>
      </c>
      <c r="BA145" s="153">
        <f t="shared" si="235"/>
        <v>0</v>
      </c>
      <c r="BB145" s="160">
        <v>0</v>
      </c>
      <c r="BC145" s="160">
        <v>0</v>
      </c>
      <c r="BD145" s="160">
        <v>0</v>
      </c>
      <c r="BE145" s="160">
        <v>0</v>
      </c>
      <c r="BF145" s="160">
        <v>0</v>
      </c>
      <c r="BG145" s="160">
        <v>0</v>
      </c>
      <c r="BH145" s="160">
        <v>0</v>
      </c>
      <c r="BI145" s="160">
        <v>0</v>
      </c>
      <c r="BJ145" s="160">
        <v>0</v>
      </c>
      <c r="BK145" s="160">
        <v>0</v>
      </c>
      <c r="BL145" s="160">
        <v>0</v>
      </c>
      <c r="BM145" s="160">
        <v>0</v>
      </c>
      <c r="BN145" s="153">
        <f t="shared" si="236"/>
        <v>51975</v>
      </c>
      <c r="BO145" s="68">
        <f t="shared" si="237"/>
        <v>0</v>
      </c>
      <c r="BP145" s="68">
        <f t="shared" si="238"/>
        <v>0</v>
      </c>
      <c r="BQ145" s="68">
        <f t="shared" si="239"/>
        <v>0</v>
      </c>
      <c r="BR145" s="68">
        <f t="shared" si="240"/>
        <v>0</v>
      </c>
      <c r="BS145" s="68">
        <f t="shared" si="241"/>
        <v>4455</v>
      </c>
      <c r="BT145" s="68">
        <f t="shared" si="242"/>
        <v>7425</v>
      </c>
      <c r="BU145" s="68">
        <f t="shared" si="243"/>
        <v>5940</v>
      </c>
      <c r="BV145" s="68">
        <f t="shared" si="244"/>
        <v>7425</v>
      </c>
      <c r="BW145" s="68">
        <f t="shared" si="245"/>
        <v>5940</v>
      </c>
      <c r="BX145" s="68">
        <f t="shared" si="246"/>
        <v>5940</v>
      </c>
      <c r="BY145" s="68">
        <f t="shared" si="247"/>
        <v>7425</v>
      </c>
      <c r="BZ145" s="68">
        <f t="shared" si="248"/>
        <v>7425</v>
      </c>
    </row>
    <row r="146" spans="1:78" s="81" customFormat="1" ht="13.5">
      <c r="A146" s="64" t="str">
        <f>IF(ISNUMBER(INDEX('IBM POs AP07'!$A:$A, MATCH(D146,'IBM POs AP07'!$A:$A,0),1)),"Yes","No")</f>
        <v>No</v>
      </c>
      <c r="B146" s="157" t="s">
        <v>1013</v>
      </c>
      <c r="C146" s="157" t="s">
        <v>927</v>
      </c>
      <c r="D146" s="157" t="s">
        <v>1011</v>
      </c>
      <c r="E146" s="157" t="s">
        <v>2133</v>
      </c>
      <c r="F146" s="157" t="s">
        <v>928</v>
      </c>
      <c r="G146" s="158">
        <v>46143</v>
      </c>
      <c r="H146" s="158">
        <v>46387</v>
      </c>
      <c r="I146" s="157"/>
      <c r="J146" s="157"/>
      <c r="K146" s="159">
        <v>23</v>
      </c>
      <c r="L146" s="116"/>
      <c r="M146" s="80"/>
      <c r="N146" s="80">
        <f t="shared" si="249"/>
        <v>180</v>
      </c>
      <c r="O146" s="67">
        <f t="shared" si="251"/>
        <v>4140</v>
      </c>
      <c r="P146" s="68">
        <f t="shared" si="252"/>
        <v>0</v>
      </c>
      <c r="Q146" s="67">
        <f t="shared" si="253"/>
        <v>4140</v>
      </c>
      <c r="R146" s="66"/>
      <c r="S146" s="67">
        <f t="shared" si="254"/>
        <v>0</v>
      </c>
      <c r="T146" s="68">
        <v>0</v>
      </c>
      <c r="U146" s="67">
        <f t="shared" si="255"/>
        <v>0</v>
      </c>
      <c r="V146" s="73">
        <f t="shared" si="256"/>
        <v>4140</v>
      </c>
      <c r="W146" s="74" t="str">
        <f t="shared" si="250"/>
        <v/>
      </c>
      <c r="X146" s="74">
        <v>1</v>
      </c>
      <c r="Y146" s="74">
        <v>0</v>
      </c>
      <c r="Z146" s="63"/>
      <c r="AA146" s="80">
        <f t="shared" si="257"/>
        <v>1575</v>
      </c>
      <c r="AB146" s="80"/>
      <c r="AC146" s="80"/>
      <c r="AD146" s="80"/>
      <c r="AE146" s="80"/>
      <c r="AF146" s="80">
        <v>135</v>
      </c>
      <c r="AG146" s="80">
        <v>225</v>
      </c>
      <c r="AH146" s="80">
        <v>180</v>
      </c>
      <c r="AI146" s="80">
        <v>225</v>
      </c>
      <c r="AJ146" s="80">
        <v>180</v>
      </c>
      <c r="AK146" s="80">
        <v>180</v>
      </c>
      <c r="AL146" s="80">
        <v>225</v>
      </c>
      <c r="AM146" s="80">
        <v>225</v>
      </c>
      <c r="AN146" s="153">
        <f t="shared" si="222"/>
        <v>36225</v>
      </c>
      <c r="AO146" s="153">
        <f t="shared" si="223"/>
        <v>0</v>
      </c>
      <c r="AP146" s="153">
        <f t="shared" si="224"/>
        <v>0</v>
      </c>
      <c r="AQ146" s="153">
        <f t="shared" si="225"/>
        <v>0</v>
      </c>
      <c r="AR146" s="153">
        <f t="shared" si="226"/>
        <v>0</v>
      </c>
      <c r="AS146" s="153">
        <f t="shared" si="227"/>
        <v>3105</v>
      </c>
      <c r="AT146" s="153">
        <f t="shared" si="228"/>
        <v>5175</v>
      </c>
      <c r="AU146" s="153">
        <f t="shared" si="229"/>
        <v>4140</v>
      </c>
      <c r="AV146" s="153">
        <f t="shared" si="230"/>
        <v>5175</v>
      </c>
      <c r="AW146" s="153">
        <f t="shared" si="231"/>
        <v>4140</v>
      </c>
      <c r="AX146" s="153">
        <f t="shared" si="232"/>
        <v>4140</v>
      </c>
      <c r="AY146" s="153">
        <f t="shared" si="233"/>
        <v>5175</v>
      </c>
      <c r="AZ146" s="153">
        <f t="shared" si="234"/>
        <v>5175</v>
      </c>
      <c r="BA146" s="153">
        <f t="shared" si="235"/>
        <v>0</v>
      </c>
      <c r="BB146" s="160">
        <v>0</v>
      </c>
      <c r="BC146" s="160">
        <v>0</v>
      </c>
      <c r="BD146" s="160">
        <v>0</v>
      </c>
      <c r="BE146" s="160">
        <v>0</v>
      </c>
      <c r="BF146" s="160">
        <v>0</v>
      </c>
      <c r="BG146" s="160">
        <v>0</v>
      </c>
      <c r="BH146" s="160">
        <v>0</v>
      </c>
      <c r="BI146" s="160">
        <v>0</v>
      </c>
      <c r="BJ146" s="160">
        <v>0</v>
      </c>
      <c r="BK146" s="160">
        <v>0</v>
      </c>
      <c r="BL146" s="160">
        <v>0</v>
      </c>
      <c r="BM146" s="160">
        <v>0</v>
      </c>
      <c r="BN146" s="153">
        <f t="shared" si="236"/>
        <v>36225</v>
      </c>
      <c r="BO146" s="68">
        <f t="shared" si="237"/>
        <v>0</v>
      </c>
      <c r="BP146" s="68">
        <f t="shared" si="238"/>
        <v>0</v>
      </c>
      <c r="BQ146" s="68">
        <f t="shared" si="239"/>
        <v>0</v>
      </c>
      <c r="BR146" s="68">
        <f t="shared" si="240"/>
        <v>0</v>
      </c>
      <c r="BS146" s="68">
        <f t="shared" si="241"/>
        <v>3105</v>
      </c>
      <c r="BT146" s="68">
        <f t="shared" si="242"/>
        <v>5175</v>
      </c>
      <c r="BU146" s="68">
        <f t="shared" si="243"/>
        <v>4140</v>
      </c>
      <c r="BV146" s="68">
        <f t="shared" si="244"/>
        <v>5175</v>
      </c>
      <c r="BW146" s="68">
        <f t="shared" si="245"/>
        <v>4140</v>
      </c>
      <c r="BX146" s="68">
        <f t="shared" si="246"/>
        <v>4140</v>
      </c>
      <c r="BY146" s="68">
        <f t="shared" si="247"/>
        <v>5175</v>
      </c>
      <c r="BZ146" s="68">
        <f t="shared" si="248"/>
        <v>5175</v>
      </c>
    </row>
    <row r="147" spans="1:78" s="81" customFormat="1" ht="13.5">
      <c r="A147" s="64" t="str">
        <f>IF(ISNUMBER(INDEX('IBM POs AP07'!$A:$A, MATCH(D147,'IBM POs AP07'!$A:$A,0),1)),"Yes","No")</f>
        <v>No</v>
      </c>
      <c r="B147" s="157" t="s">
        <v>1013</v>
      </c>
      <c r="C147" s="157" t="s">
        <v>927</v>
      </c>
      <c r="D147" s="157" t="s">
        <v>1011</v>
      </c>
      <c r="E147" s="157" t="s">
        <v>2133</v>
      </c>
      <c r="F147" s="157" t="s">
        <v>928</v>
      </c>
      <c r="G147" s="158">
        <v>46143</v>
      </c>
      <c r="H147" s="158">
        <v>46387</v>
      </c>
      <c r="I147" s="157"/>
      <c r="J147" s="157"/>
      <c r="K147" s="159">
        <v>33</v>
      </c>
      <c r="L147" s="116"/>
      <c r="M147" s="80"/>
      <c r="N147" s="80">
        <f t="shared" si="249"/>
        <v>180</v>
      </c>
      <c r="O147" s="67">
        <f t="shared" si="251"/>
        <v>5940</v>
      </c>
      <c r="P147" s="68">
        <f t="shared" si="252"/>
        <v>0</v>
      </c>
      <c r="Q147" s="67">
        <f t="shared" si="253"/>
        <v>5940</v>
      </c>
      <c r="R147" s="66"/>
      <c r="S147" s="67">
        <f t="shared" si="254"/>
        <v>0</v>
      </c>
      <c r="T147" s="68">
        <v>0</v>
      </c>
      <c r="U147" s="67">
        <f t="shared" si="255"/>
        <v>0</v>
      </c>
      <c r="V147" s="73">
        <f t="shared" si="256"/>
        <v>5940</v>
      </c>
      <c r="W147" s="74" t="str">
        <f t="shared" si="250"/>
        <v/>
      </c>
      <c r="X147" s="74">
        <v>1</v>
      </c>
      <c r="Y147" s="74">
        <v>0</v>
      </c>
      <c r="Z147" s="63"/>
      <c r="AA147" s="80">
        <f t="shared" si="257"/>
        <v>1575</v>
      </c>
      <c r="AB147" s="80"/>
      <c r="AC147" s="80"/>
      <c r="AD147" s="80"/>
      <c r="AE147" s="80"/>
      <c r="AF147" s="80">
        <v>135</v>
      </c>
      <c r="AG147" s="80">
        <v>225</v>
      </c>
      <c r="AH147" s="80">
        <v>180</v>
      </c>
      <c r="AI147" s="80">
        <v>225</v>
      </c>
      <c r="AJ147" s="80">
        <v>180</v>
      </c>
      <c r="AK147" s="80">
        <v>180</v>
      </c>
      <c r="AL147" s="80">
        <v>225</v>
      </c>
      <c r="AM147" s="80">
        <v>225</v>
      </c>
      <c r="AN147" s="153">
        <f t="shared" si="222"/>
        <v>51975</v>
      </c>
      <c r="AO147" s="153">
        <f t="shared" si="223"/>
        <v>0</v>
      </c>
      <c r="AP147" s="153">
        <f t="shared" si="224"/>
        <v>0</v>
      </c>
      <c r="AQ147" s="153">
        <f t="shared" si="225"/>
        <v>0</v>
      </c>
      <c r="AR147" s="153">
        <f t="shared" si="226"/>
        <v>0</v>
      </c>
      <c r="AS147" s="153">
        <f t="shared" si="227"/>
        <v>4455</v>
      </c>
      <c r="AT147" s="153">
        <f t="shared" si="228"/>
        <v>7425</v>
      </c>
      <c r="AU147" s="153">
        <f t="shared" si="229"/>
        <v>5940</v>
      </c>
      <c r="AV147" s="153">
        <f t="shared" si="230"/>
        <v>7425</v>
      </c>
      <c r="AW147" s="153">
        <f t="shared" si="231"/>
        <v>5940</v>
      </c>
      <c r="AX147" s="153">
        <f t="shared" si="232"/>
        <v>5940</v>
      </c>
      <c r="AY147" s="153">
        <f t="shared" si="233"/>
        <v>7425</v>
      </c>
      <c r="AZ147" s="153">
        <f t="shared" si="234"/>
        <v>7425</v>
      </c>
      <c r="BA147" s="153">
        <f t="shared" si="235"/>
        <v>0</v>
      </c>
      <c r="BB147" s="160">
        <v>0</v>
      </c>
      <c r="BC147" s="160">
        <v>0</v>
      </c>
      <c r="BD147" s="160">
        <v>0</v>
      </c>
      <c r="BE147" s="160">
        <v>0</v>
      </c>
      <c r="BF147" s="160">
        <v>0</v>
      </c>
      <c r="BG147" s="160">
        <v>0</v>
      </c>
      <c r="BH147" s="160">
        <v>0</v>
      </c>
      <c r="BI147" s="160">
        <v>0</v>
      </c>
      <c r="BJ147" s="160">
        <v>0</v>
      </c>
      <c r="BK147" s="160">
        <v>0</v>
      </c>
      <c r="BL147" s="160">
        <v>0</v>
      </c>
      <c r="BM147" s="160">
        <v>0</v>
      </c>
      <c r="BN147" s="153">
        <f t="shared" si="236"/>
        <v>51975</v>
      </c>
      <c r="BO147" s="68">
        <f t="shared" si="237"/>
        <v>0</v>
      </c>
      <c r="BP147" s="68">
        <f t="shared" si="238"/>
        <v>0</v>
      </c>
      <c r="BQ147" s="68">
        <f t="shared" si="239"/>
        <v>0</v>
      </c>
      <c r="BR147" s="68">
        <f t="shared" si="240"/>
        <v>0</v>
      </c>
      <c r="BS147" s="68">
        <f t="shared" si="241"/>
        <v>4455</v>
      </c>
      <c r="BT147" s="68">
        <f t="shared" si="242"/>
        <v>7425</v>
      </c>
      <c r="BU147" s="68">
        <f t="shared" si="243"/>
        <v>5940</v>
      </c>
      <c r="BV147" s="68">
        <f t="shared" si="244"/>
        <v>7425</v>
      </c>
      <c r="BW147" s="68">
        <f t="shared" si="245"/>
        <v>5940</v>
      </c>
      <c r="BX147" s="68">
        <f t="shared" si="246"/>
        <v>5940</v>
      </c>
      <c r="BY147" s="68">
        <f t="shared" si="247"/>
        <v>7425</v>
      </c>
      <c r="BZ147" s="68">
        <f t="shared" si="248"/>
        <v>7425</v>
      </c>
    </row>
    <row r="148" spans="1:78" s="81" customFormat="1" ht="13.5">
      <c r="A148" s="64" t="str">
        <f>IF(ISNUMBER(INDEX('IBM POs AP07'!$A:$A, MATCH(D148,'IBM POs AP07'!$A:$A,0),1)),"Yes","No")</f>
        <v>No</v>
      </c>
      <c r="B148" s="157" t="s">
        <v>1013</v>
      </c>
      <c r="C148" s="157" t="s">
        <v>927</v>
      </c>
      <c r="D148" s="157" t="s">
        <v>1011</v>
      </c>
      <c r="E148" s="157" t="s">
        <v>2133</v>
      </c>
      <c r="F148" s="157" t="s">
        <v>928</v>
      </c>
      <c r="G148" s="158">
        <v>46143</v>
      </c>
      <c r="H148" s="158">
        <v>46387</v>
      </c>
      <c r="I148" s="157"/>
      <c r="J148" s="157"/>
      <c r="K148" s="159">
        <v>33</v>
      </c>
      <c r="L148" s="116"/>
      <c r="M148" s="80"/>
      <c r="N148" s="80">
        <f t="shared" si="249"/>
        <v>180</v>
      </c>
      <c r="O148" s="67">
        <f t="shared" si="251"/>
        <v>5940</v>
      </c>
      <c r="P148" s="68">
        <f t="shared" si="252"/>
        <v>0</v>
      </c>
      <c r="Q148" s="67">
        <f t="shared" si="253"/>
        <v>5940</v>
      </c>
      <c r="R148" s="66"/>
      <c r="S148" s="67">
        <f t="shared" si="254"/>
        <v>0</v>
      </c>
      <c r="T148" s="68">
        <v>0</v>
      </c>
      <c r="U148" s="67">
        <f t="shared" si="255"/>
        <v>0</v>
      </c>
      <c r="V148" s="73">
        <f t="shared" si="256"/>
        <v>5940</v>
      </c>
      <c r="W148" s="74" t="str">
        <f t="shared" si="250"/>
        <v/>
      </c>
      <c r="X148" s="74">
        <v>1</v>
      </c>
      <c r="Y148" s="74">
        <v>0</v>
      </c>
      <c r="Z148" s="63"/>
      <c r="AA148" s="80">
        <f t="shared" si="257"/>
        <v>1575</v>
      </c>
      <c r="AB148" s="80"/>
      <c r="AC148" s="80"/>
      <c r="AD148" s="80"/>
      <c r="AE148" s="80"/>
      <c r="AF148" s="80">
        <v>135</v>
      </c>
      <c r="AG148" s="80">
        <v>225</v>
      </c>
      <c r="AH148" s="80">
        <v>180</v>
      </c>
      <c r="AI148" s="80">
        <v>225</v>
      </c>
      <c r="AJ148" s="80">
        <v>180</v>
      </c>
      <c r="AK148" s="80">
        <v>180</v>
      </c>
      <c r="AL148" s="80">
        <v>225</v>
      </c>
      <c r="AM148" s="80">
        <v>225</v>
      </c>
      <c r="AN148" s="153">
        <f t="shared" ref="AN148:AN164" si="258">SUM(AO148:AZ148)</f>
        <v>51975</v>
      </c>
      <c r="AO148" s="153">
        <f t="shared" ref="AO148:AO164" si="259">AB148*$K148</f>
        <v>0</v>
      </c>
      <c r="AP148" s="153">
        <f t="shared" ref="AP148:AP164" si="260">AC148*$K148</f>
        <v>0</v>
      </c>
      <c r="AQ148" s="153">
        <f t="shared" ref="AQ148:AQ164" si="261">AD148*$K148</f>
        <v>0</v>
      </c>
      <c r="AR148" s="153">
        <f t="shared" ref="AR148:AR164" si="262">AE148*$K148</f>
        <v>0</v>
      </c>
      <c r="AS148" s="153">
        <f t="shared" ref="AS148:AS164" si="263">AF148*$K148</f>
        <v>4455</v>
      </c>
      <c r="AT148" s="153">
        <f t="shared" ref="AT148:AT164" si="264">AG148*$K148</f>
        <v>7425</v>
      </c>
      <c r="AU148" s="153">
        <f t="shared" ref="AU148:AU164" si="265">AH148*$K148</f>
        <v>5940</v>
      </c>
      <c r="AV148" s="153">
        <f t="shared" ref="AV148:AV164" si="266">AI148*$K148</f>
        <v>7425</v>
      </c>
      <c r="AW148" s="153">
        <f t="shared" ref="AW148:AW164" si="267">AJ148*$K148</f>
        <v>5940</v>
      </c>
      <c r="AX148" s="153">
        <f t="shared" ref="AX148:AX164" si="268">AK148*$K148</f>
        <v>5940</v>
      </c>
      <c r="AY148" s="153">
        <f t="shared" ref="AY148:AY164" si="269">AL148*$K148</f>
        <v>7425</v>
      </c>
      <c r="AZ148" s="153">
        <f t="shared" ref="AZ148:AZ164" si="270">AM148*$K148</f>
        <v>7425</v>
      </c>
      <c r="BA148" s="153">
        <f t="shared" ref="BA148:BA164" si="271">SUM(BB148:BM148)</f>
        <v>0</v>
      </c>
      <c r="BB148" s="160">
        <v>0</v>
      </c>
      <c r="BC148" s="160">
        <v>0</v>
      </c>
      <c r="BD148" s="160">
        <v>0</v>
      </c>
      <c r="BE148" s="160">
        <v>0</v>
      </c>
      <c r="BF148" s="160">
        <v>0</v>
      </c>
      <c r="BG148" s="160">
        <v>0</v>
      </c>
      <c r="BH148" s="160">
        <v>0</v>
      </c>
      <c r="BI148" s="160">
        <v>0</v>
      </c>
      <c r="BJ148" s="160">
        <v>0</v>
      </c>
      <c r="BK148" s="160">
        <v>0</v>
      </c>
      <c r="BL148" s="160">
        <v>0</v>
      </c>
      <c r="BM148" s="160">
        <v>0</v>
      </c>
      <c r="BN148" s="153">
        <f t="shared" ref="BN148:BN164" si="272">SUM(BO148:BZ148)</f>
        <v>51975</v>
      </c>
      <c r="BO148" s="68">
        <f t="shared" ref="BO148:BO164" si="273">BB148+AO148</f>
        <v>0</v>
      </c>
      <c r="BP148" s="68">
        <f t="shared" ref="BP148:BP164" si="274">BC148+AP148</f>
        <v>0</v>
      </c>
      <c r="BQ148" s="68">
        <f t="shared" ref="BQ148:BQ164" si="275">BD148+AQ148</f>
        <v>0</v>
      </c>
      <c r="BR148" s="68">
        <f t="shared" ref="BR148:BR164" si="276">BE148+AR148</f>
        <v>0</v>
      </c>
      <c r="BS148" s="68">
        <f t="shared" ref="BS148:BS164" si="277">BF148+AS148</f>
        <v>4455</v>
      </c>
      <c r="BT148" s="68">
        <f t="shared" ref="BT148:BT164" si="278">BG148+AT148</f>
        <v>7425</v>
      </c>
      <c r="BU148" s="68">
        <f t="shared" ref="BU148:BU164" si="279">BH148+AU148</f>
        <v>5940</v>
      </c>
      <c r="BV148" s="68">
        <f t="shared" ref="BV148:BV164" si="280">BI148+AV148</f>
        <v>7425</v>
      </c>
      <c r="BW148" s="68">
        <f t="shared" ref="BW148:BW164" si="281">BJ148+AW148</f>
        <v>5940</v>
      </c>
      <c r="BX148" s="68">
        <f t="shared" ref="BX148:BX164" si="282">BK148+AX148</f>
        <v>5940</v>
      </c>
      <c r="BY148" s="68">
        <f t="shared" ref="BY148:BY164" si="283">BL148+AY148</f>
        <v>7425</v>
      </c>
      <c r="BZ148" s="68">
        <f t="shared" ref="BZ148:BZ164" si="284">BM148+AZ148</f>
        <v>7425</v>
      </c>
    </row>
    <row r="149" spans="1:78" s="81" customFormat="1" ht="13.5">
      <c r="A149" s="64" t="str">
        <f>IF(ISNUMBER(INDEX('IBM POs AP07'!$A:$A, MATCH(D149,'IBM POs AP07'!$A:$A,0),1)),"Yes","No")</f>
        <v>No</v>
      </c>
      <c r="B149" s="157" t="s">
        <v>1013</v>
      </c>
      <c r="C149" s="157" t="s">
        <v>927</v>
      </c>
      <c r="D149" s="157" t="s">
        <v>1011</v>
      </c>
      <c r="E149" s="157" t="s">
        <v>2133</v>
      </c>
      <c r="F149" s="157" t="s">
        <v>928</v>
      </c>
      <c r="G149" s="158">
        <v>46143</v>
      </c>
      <c r="H149" s="158">
        <v>46387</v>
      </c>
      <c r="I149" s="157"/>
      <c r="J149" s="157"/>
      <c r="K149" s="159">
        <v>43</v>
      </c>
      <c r="L149" s="116"/>
      <c r="M149" s="80"/>
      <c r="N149" s="80">
        <f t="shared" si="249"/>
        <v>180</v>
      </c>
      <c r="O149" s="67">
        <f t="shared" si="251"/>
        <v>7740</v>
      </c>
      <c r="P149" s="68">
        <f t="shared" si="252"/>
        <v>0</v>
      </c>
      <c r="Q149" s="67">
        <f t="shared" si="253"/>
        <v>7740</v>
      </c>
      <c r="R149" s="66"/>
      <c r="S149" s="67">
        <f t="shared" si="254"/>
        <v>0</v>
      </c>
      <c r="T149" s="68">
        <v>0</v>
      </c>
      <c r="U149" s="67">
        <f t="shared" si="255"/>
        <v>0</v>
      </c>
      <c r="V149" s="73">
        <f t="shared" si="256"/>
        <v>7740</v>
      </c>
      <c r="W149" s="74" t="str">
        <f t="shared" si="250"/>
        <v/>
      </c>
      <c r="X149" s="74">
        <v>1</v>
      </c>
      <c r="Y149" s="74">
        <v>0</v>
      </c>
      <c r="Z149" s="63"/>
      <c r="AA149" s="80">
        <f t="shared" si="257"/>
        <v>1575</v>
      </c>
      <c r="AB149" s="80"/>
      <c r="AC149" s="80"/>
      <c r="AD149" s="80"/>
      <c r="AE149" s="80"/>
      <c r="AF149" s="80">
        <v>135</v>
      </c>
      <c r="AG149" s="80">
        <v>225</v>
      </c>
      <c r="AH149" s="80">
        <v>180</v>
      </c>
      <c r="AI149" s="80">
        <v>225</v>
      </c>
      <c r="AJ149" s="80">
        <v>180</v>
      </c>
      <c r="AK149" s="80">
        <v>180</v>
      </c>
      <c r="AL149" s="80">
        <v>225</v>
      </c>
      <c r="AM149" s="80">
        <v>225</v>
      </c>
      <c r="AN149" s="153">
        <f t="shared" si="258"/>
        <v>67725</v>
      </c>
      <c r="AO149" s="153">
        <f t="shared" si="259"/>
        <v>0</v>
      </c>
      <c r="AP149" s="153">
        <f t="shared" si="260"/>
        <v>0</v>
      </c>
      <c r="AQ149" s="153">
        <f t="shared" si="261"/>
        <v>0</v>
      </c>
      <c r="AR149" s="153">
        <f t="shared" si="262"/>
        <v>0</v>
      </c>
      <c r="AS149" s="153">
        <f t="shared" si="263"/>
        <v>5805</v>
      </c>
      <c r="AT149" s="153">
        <f t="shared" si="264"/>
        <v>9675</v>
      </c>
      <c r="AU149" s="153">
        <f t="shared" si="265"/>
        <v>7740</v>
      </c>
      <c r="AV149" s="153">
        <f t="shared" si="266"/>
        <v>9675</v>
      </c>
      <c r="AW149" s="153">
        <f t="shared" si="267"/>
        <v>7740</v>
      </c>
      <c r="AX149" s="153">
        <f t="shared" si="268"/>
        <v>7740</v>
      </c>
      <c r="AY149" s="153">
        <f t="shared" si="269"/>
        <v>9675</v>
      </c>
      <c r="AZ149" s="153">
        <f t="shared" si="270"/>
        <v>9675</v>
      </c>
      <c r="BA149" s="153">
        <f t="shared" si="271"/>
        <v>0</v>
      </c>
      <c r="BB149" s="160">
        <v>0</v>
      </c>
      <c r="BC149" s="160">
        <v>0</v>
      </c>
      <c r="BD149" s="160">
        <v>0</v>
      </c>
      <c r="BE149" s="160">
        <v>0</v>
      </c>
      <c r="BF149" s="160">
        <v>0</v>
      </c>
      <c r="BG149" s="160">
        <v>0</v>
      </c>
      <c r="BH149" s="160">
        <v>0</v>
      </c>
      <c r="BI149" s="160">
        <v>0</v>
      </c>
      <c r="BJ149" s="160">
        <v>0</v>
      </c>
      <c r="BK149" s="160">
        <v>0</v>
      </c>
      <c r="BL149" s="160">
        <v>0</v>
      </c>
      <c r="BM149" s="160">
        <v>0</v>
      </c>
      <c r="BN149" s="153">
        <f t="shared" si="272"/>
        <v>67725</v>
      </c>
      <c r="BO149" s="68">
        <f t="shared" si="273"/>
        <v>0</v>
      </c>
      <c r="BP149" s="68">
        <f t="shared" si="274"/>
        <v>0</v>
      </c>
      <c r="BQ149" s="68">
        <f t="shared" si="275"/>
        <v>0</v>
      </c>
      <c r="BR149" s="68">
        <f t="shared" si="276"/>
        <v>0</v>
      </c>
      <c r="BS149" s="68">
        <f t="shared" si="277"/>
        <v>5805</v>
      </c>
      <c r="BT149" s="68">
        <f t="shared" si="278"/>
        <v>9675</v>
      </c>
      <c r="BU149" s="68">
        <f t="shared" si="279"/>
        <v>7740</v>
      </c>
      <c r="BV149" s="68">
        <f t="shared" si="280"/>
        <v>9675</v>
      </c>
      <c r="BW149" s="68">
        <f t="shared" si="281"/>
        <v>7740</v>
      </c>
      <c r="BX149" s="68">
        <f t="shared" si="282"/>
        <v>7740</v>
      </c>
      <c r="BY149" s="68">
        <f t="shared" si="283"/>
        <v>9675</v>
      </c>
      <c r="BZ149" s="68">
        <f t="shared" si="284"/>
        <v>9675</v>
      </c>
    </row>
    <row r="150" spans="1:78" s="81" customFormat="1" ht="13.5">
      <c r="A150" s="64" t="str">
        <f>IF(ISNUMBER(INDEX('IBM POs AP07'!$A:$A, MATCH(D150,'IBM POs AP07'!$A:$A,0),1)),"Yes","No")</f>
        <v>No</v>
      </c>
      <c r="B150" s="157" t="s">
        <v>1013</v>
      </c>
      <c r="C150" s="157" t="s">
        <v>927</v>
      </c>
      <c r="D150" s="157" t="s">
        <v>1011</v>
      </c>
      <c r="E150" s="157" t="s">
        <v>2133</v>
      </c>
      <c r="F150" s="157" t="s">
        <v>928</v>
      </c>
      <c r="G150" s="158">
        <v>46143</v>
      </c>
      <c r="H150" s="158">
        <v>46387</v>
      </c>
      <c r="I150" s="157"/>
      <c r="J150" s="157"/>
      <c r="K150" s="159">
        <v>43</v>
      </c>
      <c r="L150" s="116"/>
      <c r="M150" s="80"/>
      <c r="N150" s="80">
        <f t="shared" si="249"/>
        <v>180</v>
      </c>
      <c r="O150" s="67">
        <f t="shared" si="251"/>
        <v>7740</v>
      </c>
      <c r="P150" s="68">
        <f t="shared" si="252"/>
        <v>0</v>
      </c>
      <c r="Q150" s="67">
        <f t="shared" si="253"/>
        <v>7740</v>
      </c>
      <c r="R150" s="66"/>
      <c r="S150" s="67">
        <f t="shared" si="254"/>
        <v>0</v>
      </c>
      <c r="T150" s="68">
        <v>0</v>
      </c>
      <c r="U150" s="67">
        <f t="shared" si="255"/>
        <v>0</v>
      </c>
      <c r="V150" s="73">
        <f t="shared" si="256"/>
        <v>7740</v>
      </c>
      <c r="W150" s="74" t="str">
        <f t="shared" si="250"/>
        <v/>
      </c>
      <c r="X150" s="74">
        <v>1</v>
      </c>
      <c r="Y150" s="74">
        <v>0</v>
      </c>
      <c r="Z150" s="63"/>
      <c r="AA150" s="80">
        <f t="shared" si="257"/>
        <v>1386</v>
      </c>
      <c r="AB150" s="80"/>
      <c r="AC150" s="80"/>
      <c r="AD150" s="80"/>
      <c r="AE150" s="80"/>
      <c r="AF150" s="80">
        <v>0</v>
      </c>
      <c r="AG150" s="80">
        <v>180</v>
      </c>
      <c r="AH150" s="80">
        <v>180</v>
      </c>
      <c r="AI150" s="80">
        <v>225</v>
      </c>
      <c r="AJ150" s="80">
        <v>180</v>
      </c>
      <c r="AK150" s="80">
        <v>180</v>
      </c>
      <c r="AL150" s="80">
        <v>225</v>
      </c>
      <c r="AM150" s="80">
        <v>216</v>
      </c>
      <c r="AN150" s="153">
        <f t="shared" si="258"/>
        <v>59598</v>
      </c>
      <c r="AO150" s="153">
        <f t="shared" si="259"/>
        <v>0</v>
      </c>
      <c r="AP150" s="153">
        <f t="shared" si="260"/>
        <v>0</v>
      </c>
      <c r="AQ150" s="153">
        <f t="shared" si="261"/>
        <v>0</v>
      </c>
      <c r="AR150" s="153">
        <f t="shared" si="262"/>
        <v>0</v>
      </c>
      <c r="AS150" s="153">
        <f t="shared" si="263"/>
        <v>0</v>
      </c>
      <c r="AT150" s="153">
        <f t="shared" si="264"/>
        <v>7740</v>
      </c>
      <c r="AU150" s="153">
        <f t="shared" si="265"/>
        <v>7740</v>
      </c>
      <c r="AV150" s="153">
        <f t="shared" si="266"/>
        <v>9675</v>
      </c>
      <c r="AW150" s="153">
        <f t="shared" si="267"/>
        <v>7740</v>
      </c>
      <c r="AX150" s="153">
        <f t="shared" si="268"/>
        <v>7740</v>
      </c>
      <c r="AY150" s="153">
        <f t="shared" si="269"/>
        <v>9675</v>
      </c>
      <c r="AZ150" s="153">
        <f t="shared" si="270"/>
        <v>9288</v>
      </c>
      <c r="BA150" s="153">
        <f t="shared" si="271"/>
        <v>0</v>
      </c>
      <c r="BB150" s="160">
        <v>0</v>
      </c>
      <c r="BC150" s="160">
        <v>0</v>
      </c>
      <c r="BD150" s="160">
        <v>0</v>
      </c>
      <c r="BE150" s="160">
        <v>0</v>
      </c>
      <c r="BF150" s="160">
        <v>0</v>
      </c>
      <c r="BG150" s="160">
        <v>0</v>
      </c>
      <c r="BH150" s="160">
        <v>0</v>
      </c>
      <c r="BI150" s="160">
        <v>0</v>
      </c>
      <c r="BJ150" s="160">
        <v>0</v>
      </c>
      <c r="BK150" s="160">
        <v>0</v>
      </c>
      <c r="BL150" s="160">
        <v>0</v>
      </c>
      <c r="BM150" s="160">
        <v>0</v>
      </c>
      <c r="BN150" s="153">
        <f t="shared" si="272"/>
        <v>59598</v>
      </c>
      <c r="BO150" s="68">
        <f t="shared" si="273"/>
        <v>0</v>
      </c>
      <c r="BP150" s="68">
        <f t="shared" si="274"/>
        <v>0</v>
      </c>
      <c r="BQ150" s="68">
        <f t="shared" si="275"/>
        <v>0</v>
      </c>
      <c r="BR150" s="68">
        <f t="shared" si="276"/>
        <v>0</v>
      </c>
      <c r="BS150" s="68">
        <f t="shared" si="277"/>
        <v>0</v>
      </c>
      <c r="BT150" s="68">
        <f t="shared" si="278"/>
        <v>7740</v>
      </c>
      <c r="BU150" s="68">
        <f t="shared" si="279"/>
        <v>7740</v>
      </c>
      <c r="BV150" s="68">
        <f t="shared" si="280"/>
        <v>9675</v>
      </c>
      <c r="BW150" s="68">
        <f t="shared" si="281"/>
        <v>7740</v>
      </c>
      <c r="BX150" s="68">
        <f t="shared" si="282"/>
        <v>7740</v>
      </c>
      <c r="BY150" s="68">
        <f t="shared" si="283"/>
        <v>9675</v>
      </c>
      <c r="BZ150" s="68">
        <f t="shared" si="284"/>
        <v>9288</v>
      </c>
    </row>
    <row r="151" spans="1:78" s="81" customFormat="1" ht="13.5">
      <c r="A151" s="64" t="str">
        <f>IF(ISNUMBER(INDEX('IBM POs AP07'!$A:$A, MATCH(D151,'IBM POs AP07'!$A:$A,0),1)),"Yes","No")</f>
        <v>No</v>
      </c>
      <c r="B151" s="157" t="s">
        <v>1013</v>
      </c>
      <c r="C151" s="157" t="s">
        <v>927</v>
      </c>
      <c r="D151" s="157" t="s">
        <v>1011</v>
      </c>
      <c r="E151" s="157" t="s">
        <v>2133</v>
      </c>
      <c r="F151" s="157" t="s">
        <v>928</v>
      </c>
      <c r="G151" s="158">
        <v>46143</v>
      </c>
      <c r="H151" s="158">
        <v>46387</v>
      </c>
      <c r="I151" s="157"/>
      <c r="J151" s="157"/>
      <c r="K151" s="159">
        <v>170</v>
      </c>
      <c r="L151" s="116"/>
      <c r="M151" s="80"/>
      <c r="N151" s="80">
        <f t="shared" si="249"/>
        <v>160</v>
      </c>
      <c r="O151" s="67">
        <f t="shared" si="251"/>
        <v>27200</v>
      </c>
      <c r="P151" s="68">
        <f t="shared" si="252"/>
        <v>0</v>
      </c>
      <c r="Q151" s="67">
        <f t="shared" si="253"/>
        <v>27200</v>
      </c>
      <c r="R151" s="66"/>
      <c r="S151" s="67">
        <f t="shared" si="254"/>
        <v>0</v>
      </c>
      <c r="T151" s="68">
        <v>0</v>
      </c>
      <c r="U151" s="67">
        <f t="shared" si="255"/>
        <v>0</v>
      </c>
      <c r="V151" s="73">
        <f t="shared" si="256"/>
        <v>27200</v>
      </c>
      <c r="W151" s="74" t="str">
        <f t="shared" si="250"/>
        <v/>
      </c>
      <c r="X151" s="74">
        <v>1</v>
      </c>
      <c r="Y151" s="74">
        <v>0</v>
      </c>
      <c r="Z151" s="63"/>
      <c r="AA151" s="80">
        <f t="shared" si="257"/>
        <v>1232</v>
      </c>
      <c r="AB151" s="80"/>
      <c r="AC151" s="80"/>
      <c r="AD151" s="80"/>
      <c r="AE151" s="80"/>
      <c r="AF151" s="80">
        <v>0</v>
      </c>
      <c r="AG151" s="80">
        <v>160</v>
      </c>
      <c r="AH151" s="80">
        <v>160</v>
      </c>
      <c r="AI151" s="80">
        <v>200</v>
      </c>
      <c r="AJ151" s="80">
        <v>160</v>
      </c>
      <c r="AK151" s="80">
        <v>160</v>
      </c>
      <c r="AL151" s="80">
        <v>200</v>
      </c>
      <c r="AM151" s="80">
        <v>192</v>
      </c>
      <c r="AN151" s="153">
        <f t="shared" si="258"/>
        <v>209440</v>
      </c>
      <c r="AO151" s="153">
        <f t="shared" si="259"/>
        <v>0</v>
      </c>
      <c r="AP151" s="153">
        <f t="shared" si="260"/>
        <v>0</v>
      </c>
      <c r="AQ151" s="153">
        <f t="shared" si="261"/>
        <v>0</v>
      </c>
      <c r="AR151" s="153">
        <f t="shared" si="262"/>
        <v>0</v>
      </c>
      <c r="AS151" s="153">
        <f t="shared" si="263"/>
        <v>0</v>
      </c>
      <c r="AT151" s="153">
        <f t="shared" si="264"/>
        <v>27200</v>
      </c>
      <c r="AU151" s="153">
        <f t="shared" si="265"/>
        <v>27200</v>
      </c>
      <c r="AV151" s="153">
        <f t="shared" si="266"/>
        <v>34000</v>
      </c>
      <c r="AW151" s="153">
        <f t="shared" si="267"/>
        <v>27200</v>
      </c>
      <c r="AX151" s="153">
        <f t="shared" si="268"/>
        <v>27200</v>
      </c>
      <c r="AY151" s="153">
        <f t="shared" si="269"/>
        <v>34000</v>
      </c>
      <c r="AZ151" s="153">
        <f t="shared" si="270"/>
        <v>32640</v>
      </c>
      <c r="BA151" s="153">
        <f t="shared" si="271"/>
        <v>0</v>
      </c>
      <c r="BB151" s="160">
        <v>0</v>
      </c>
      <c r="BC151" s="160">
        <v>0</v>
      </c>
      <c r="BD151" s="160">
        <v>0</v>
      </c>
      <c r="BE151" s="160">
        <v>0</v>
      </c>
      <c r="BF151" s="160">
        <v>0</v>
      </c>
      <c r="BG151" s="160">
        <v>0</v>
      </c>
      <c r="BH151" s="160">
        <v>0</v>
      </c>
      <c r="BI151" s="160">
        <v>0</v>
      </c>
      <c r="BJ151" s="160">
        <v>0</v>
      </c>
      <c r="BK151" s="160">
        <v>0</v>
      </c>
      <c r="BL151" s="160">
        <v>0</v>
      </c>
      <c r="BM151" s="160">
        <v>0</v>
      </c>
      <c r="BN151" s="153">
        <f t="shared" si="272"/>
        <v>209440</v>
      </c>
      <c r="BO151" s="68">
        <f t="shared" si="273"/>
        <v>0</v>
      </c>
      <c r="BP151" s="68">
        <f t="shared" si="274"/>
        <v>0</v>
      </c>
      <c r="BQ151" s="68">
        <f t="shared" si="275"/>
        <v>0</v>
      </c>
      <c r="BR151" s="68">
        <f t="shared" si="276"/>
        <v>0</v>
      </c>
      <c r="BS151" s="68">
        <f t="shared" si="277"/>
        <v>0</v>
      </c>
      <c r="BT151" s="68">
        <f t="shared" si="278"/>
        <v>27200</v>
      </c>
      <c r="BU151" s="68">
        <f t="shared" si="279"/>
        <v>27200</v>
      </c>
      <c r="BV151" s="68">
        <f t="shared" si="280"/>
        <v>34000</v>
      </c>
      <c r="BW151" s="68">
        <f t="shared" si="281"/>
        <v>27200</v>
      </c>
      <c r="BX151" s="68">
        <f t="shared" si="282"/>
        <v>27200</v>
      </c>
      <c r="BY151" s="68">
        <f t="shared" si="283"/>
        <v>34000</v>
      </c>
      <c r="BZ151" s="68">
        <f t="shared" si="284"/>
        <v>32640</v>
      </c>
    </row>
    <row r="152" spans="1:78" s="81" customFormat="1" ht="13.5">
      <c r="A152" s="64" t="str">
        <f>IF(ISNUMBER(INDEX('IBM POs AP07'!$A:$A, MATCH(D152,'IBM POs AP07'!$A:$A,0),1)),"Yes","No")</f>
        <v>No</v>
      </c>
      <c r="B152" s="157" t="s">
        <v>1013</v>
      </c>
      <c r="C152" s="157" t="s">
        <v>927</v>
      </c>
      <c r="D152" s="157" t="s">
        <v>1011</v>
      </c>
      <c r="E152" s="157" t="s">
        <v>2133</v>
      </c>
      <c r="F152" s="157" t="s">
        <v>928</v>
      </c>
      <c r="G152" s="158">
        <v>46143</v>
      </c>
      <c r="H152" s="158">
        <v>46387</v>
      </c>
      <c r="I152" s="157"/>
      <c r="J152" s="157"/>
      <c r="K152" s="159">
        <v>33</v>
      </c>
      <c r="L152" s="116"/>
      <c r="M152" s="80"/>
      <c r="N152" s="80">
        <f t="shared" si="249"/>
        <v>180</v>
      </c>
      <c r="O152" s="67">
        <f t="shared" si="251"/>
        <v>5940</v>
      </c>
      <c r="P152" s="68">
        <f t="shared" si="252"/>
        <v>0</v>
      </c>
      <c r="Q152" s="67">
        <f t="shared" si="253"/>
        <v>5940</v>
      </c>
      <c r="R152" s="66"/>
      <c r="S152" s="67">
        <f t="shared" si="254"/>
        <v>0</v>
      </c>
      <c r="T152" s="68">
        <v>0</v>
      </c>
      <c r="U152" s="67">
        <f t="shared" si="255"/>
        <v>0</v>
      </c>
      <c r="V152" s="73">
        <f t="shared" si="256"/>
        <v>5940</v>
      </c>
      <c r="W152" s="74" t="str">
        <f t="shared" si="250"/>
        <v/>
      </c>
      <c r="X152" s="74">
        <v>1</v>
      </c>
      <c r="Y152" s="74">
        <v>0</v>
      </c>
      <c r="Z152" s="63"/>
      <c r="AA152" s="80">
        <f t="shared" si="257"/>
        <v>1575</v>
      </c>
      <c r="AB152" s="80"/>
      <c r="AC152" s="80"/>
      <c r="AD152" s="80"/>
      <c r="AE152" s="80"/>
      <c r="AF152" s="80">
        <v>135</v>
      </c>
      <c r="AG152" s="80">
        <v>225</v>
      </c>
      <c r="AH152" s="80">
        <v>180</v>
      </c>
      <c r="AI152" s="80">
        <v>225</v>
      </c>
      <c r="AJ152" s="80">
        <v>180</v>
      </c>
      <c r="AK152" s="80">
        <v>180</v>
      </c>
      <c r="AL152" s="80">
        <v>225</v>
      </c>
      <c r="AM152" s="80">
        <v>225</v>
      </c>
      <c r="AN152" s="153">
        <f t="shared" si="258"/>
        <v>51975</v>
      </c>
      <c r="AO152" s="153">
        <f t="shared" si="259"/>
        <v>0</v>
      </c>
      <c r="AP152" s="153">
        <f t="shared" si="260"/>
        <v>0</v>
      </c>
      <c r="AQ152" s="153">
        <f t="shared" si="261"/>
        <v>0</v>
      </c>
      <c r="AR152" s="153">
        <f t="shared" si="262"/>
        <v>0</v>
      </c>
      <c r="AS152" s="153">
        <f t="shared" si="263"/>
        <v>4455</v>
      </c>
      <c r="AT152" s="153">
        <f t="shared" si="264"/>
        <v>7425</v>
      </c>
      <c r="AU152" s="153">
        <f t="shared" si="265"/>
        <v>5940</v>
      </c>
      <c r="AV152" s="153">
        <f t="shared" si="266"/>
        <v>7425</v>
      </c>
      <c r="AW152" s="153">
        <f t="shared" si="267"/>
        <v>5940</v>
      </c>
      <c r="AX152" s="153">
        <f t="shared" si="268"/>
        <v>5940</v>
      </c>
      <c r="AY152" s="153">
        <f t="shared" si="269"/>
        <v>7425</v>
      </c>
      <c r="AZ152" s="153">
        <f t="shared" si="270"/>
        <v>7425</v>
      </c>
      <c r="BA152" s="153">
        <f t="shared" si="271"/>
        <v>0</v>
      </c>
      <c r="BB152" s="160">
        <v>0</v>
      </c>
      <c r="BC152" s="160">
        <v>0</v>
      </c>
      <c r="BD152" s="160">
        <v>0</v>
      </c>
      <c r="BE152" s="160">
        <v>0</v>
      </c>
      <c r="BF152" s="160">
        <v>0</v>
      </c>
      <c r="BG152" s="160">
        <v>0</v>
      </c>
      <c r="BH152" s="160">
        <v>0</v>
      </c>
      <c r="BI152" s="160">
        <v>0</v>
      </c>
      <c r="BJ152" s="160">
        <v>0</v>
      </c>
      <c r="BK152" s="160">
        <v>0</v>
      </c>
      <c r="BL152" s="160">
        <v>0</v>
      </c>
      <c r="BM152" s="160">
        <v>0</v>
      </c>
      <c r="BN152" s="153">
        <f t="shared" si="272"/>
        <v>51975</v>
      </c>
      <c r="BO152" s="68">
        <f t="shared" si="273"/>
        <v>0</v>
      </c>
      <c r="BP152" s="68">
        <f t="shared" si="274"/>
        <v>0</v>
      </c>
      <c r="BQ152" s="68">
        <f t="shared" si="275"/>
        <v>0</v>
      </c>
      <c r="BR152" s="68">
        <f t="shared" si="276"/>
        <v>0</v>
      </c>
      <c r="BS152" s="68">
        <f t="shared" si="277"/>
        <v>4455</v>
      </c>
      <c r="BT152" s="68">
        <f t="shared" si="278"/>
        <v>7425</v>
      </c>
      <c r="BU152" s="68">
        <f t="shared" si="279"/>
        <v>5940</v>
      </c>
      <c r="BV152" s="68">
        <f t="shared" si="280"/>
        <v>7425</v>
      </c>
      <c r="BW152" s="68">
        <f t="shared" si="281"/>
        <v>5940</v>
      </c>
      <c r="BX152" s="68">
        <f t="shared" si="282"/>
        <v>5940</v>
      </c>
      <c r="BY152" s="68">
        <f t="shared" si="283"/>
        <v>7425</v>
      </c>
      <c r="BZ152" s="68">
        <f t="shared" si="284"/>
        <v>7425</v>
      </c>
    </row>
    <row r="153" spans="1:78" s="81" customFormat="1" ht="13.5">
      <c r="A153" s="64" t="str">
        <f>IF(ISNUMBER(INDEX('IBM POs AP07'!$A:$A, MATCH(D153,'IBM POs AP07'!$A:$A,0),1)),"Yes","No")</f>
        <v>No</v>
      </c>
      <c r="B153" s="157" t="s">
        <v>1013</v>
      </c>
      <c r="C153" s="157" t="s">
        <v>927</v>
      </c>
      <c r="D153" s="157" t="s">
        <v>1011</v>
      </c>
      <c r="E153" s="157" t="s">
        <v>2133</v>
      </c>
      <c r="F153" s="157" t="s">
        <v>928</v>
      </c>
      <c r="G153" s="158">
        <v>46143</v>
      </c>
      <c r="H153" s="158">
        <v>46387</v>
      </c>
      <c r="I153" s="157"/>
      <c r="J153" s="157"/>
      <c r="K153" s="159">
        <v>43</v>
      </c>
      <c r="L153" s="116"/>
      <c r="M153" s="80"/>
      <c r="N153" s="80">
        <f t="shared" si="249"/>
        <v>180</v>
      </c>
      <c r="O153" s="67">
        <f t="shared" si="251"/>
        <v>7740</v>
      </c>
      <c r="P153" s="68">
        <f t="shared" si="252"/>
        <v>0</v>
      </c>
      <c r="Q153" s="67">
        <f t="shared" si="253"/>
        <v>7740</v>
      </c>
      <c r="R153" s="66"/>
      <c r="S153" s="67">
        <f t="shared" si="254"/>
        <v>0</v>
      </c>
      <c r="T153" s="68">
        <v>0</v>
      </c>
      <c r="U153" s="67">
        <f t="shared" si="255"/>
        <v>0</v>
      </c>
      <c r="V153" s="73">
        <f t="shared" si="256"/>
        <v>7740</v>
      </c>
      <c r="W153" s="74" t="str">
        <f t="shared" si="250"/>
        <v/>
      </c>
      <c r="X153" s="74">
        <v>1</v>
      </c>
      <c r="Y153" s="74">
        <v>0</v>
      </c>
      <c r="Z153" s="63"/>
      <c r="AA153" s="80">
        <f t="shared" si="257"/>
        <v>1575</v>
      </c>
      <c r="AB153" s="80"/>
      <c r="AC153" s="80"/>
      <c r="AD153" s="80"/>
      <c r="AE153" s="80"/>
      <c r="AF153" s="80">
        <v>135</v>
      </c>
      <c r="AG153" s="80">
        <v>225</v>
      </c>
      <c r="AH153" s="80">
        <v>180</v>
      </c>
      <c r="AI153" s="80">
        <v>225</v>
      </c>
      <c r="AJ153" s="80">
        <v>180</v>
      </c>
      <c r="AK153" s="80">
        <v>180</v>
      </c>
      <c r="AL153" s="80">
        <v>225</v>
      </c>
      <c r="AM153" s="80">
        <v>225</v>
      </c>
      <c r="AN153" s="153">
        <f t="shared" si="258"/>
        <v>67725</v>
      </c>
      <c r="AO153" s="153">
        <f t="shared" si="259"/>
        <v>0</v>
      </c>
      <c r="AP153" s="153">
        <f t="shared" si="260"/>
        <v>0</v>
      </c>
      <c r="AQ153" s="153">
        <f t="shared" si="261"/>
        <v>0</v>
      </c>
      <c r="AR153" s="153">
        <f t="shared" si="262"/>
        <v>0</v>
      </c>
      <c r="AS153" s="153">
        <f t="shared" si="263"/>
        <v>5805</v>
      </c>
      <c r="AT153" s="153">
        <f t="shared" si="264"/>
        <v>9675</v>
      </c>
      <c r="AU153" s="153">
        <f t="shared" si="265"/>
        <v>7740</v>
      </c>
      <c r="AV153" s="153">
        <f t="shared" si="266"/>
        <v>9675</v>
      </c>
      <c r="AW153" s="153">
        <f t="shared" si="267"/>
        <v>7740</v>
      </c>
      <c r="AX153" s="153">
        <f t="shared" si="268"/>
        <v>7740</v>
      </c>
      <c r="AY153" s="153">
        <f t="shared" si="269"/>
        <v>9675</v>
      </c>
      <c r="AZ153" s="153">
        <f t="shared" si="270"/>
        <v>9675</v>
      </c>
      <c r="BA153" s="153">
        <f t="shared" si="271"/>
        <v>0</v>
      </c>
      <c r="BB153" s="160">
        <v>0</v>
      </c>
      <c r="BC153" s="160">
        <v>0</v>
      </c>
      <c r="BD153" s="160">
        <v>0</v>
      </c>
      <c r="BE153" s="160">
        <v>0</v>
      </c>
      <c r="BF153" s="160">
        <v>0</v>
      </c>
      <c r="BG153" s="160">
        <v>0</v>
      </c>
      <c r="BH153" s="160">
        <v>0</v>
      </c>
      <c r="BI153" s="160">
        <v>0</v>
      </c>
      <c r="BJ153" s="160">
        <v>0</v>
      </c>
      <c r="BK153" s="160">
        <v>0</v>
      </c>
      <c r="BL153" s="160">
        <v>0</v>
      </c>
      <c r="BM153" s="160">
        <v>0</v>
      </c>
      <c r="BN153" s="153">
        <f t="shared" si="272"/>
        <v>67725</v>
      </c>
      <c r="BO153" s="68">
        <f t="shared" si="273"/>
        <v>0</v>
      </c>
      <c r="BP153" s="68">
        <f t="shared" si="274"/>
        <v>0</v>
      </c>
      <c r="BQ153" s="68">
        <f t="shared" si="275"/>
        <v>0</v>
      </c>
      <c r="BR153" s="68">
        <f t="shared" si="276"/>
        <v>0</v>
      </c>
      <c r="BS153" s="68">
        <f t="shared" si="277"/>
        <v>5805</v>
      </c>
      <c r="BT153" s="68">
        <f t="shared" si="278"/>
        <v>9675</v>
      </c>
      <c r="BU153" s="68">
        <f t="shared" si="279"/>
        <v>7740</v>
      </c>
      <c r="BV153" s="68">
        <f t="shared" si="280"/>
        <v>9675</v>
      </c>
      <c r="BW153" s="68">
        <f t="shared" si="281"/>
        <v>7740</v>
      </c>
      <c r="BX153" s="68">
        <f t="shared" si="282"/>
        <v>7740</v>
      </c>
      <c r="BY153" s="68">
        <f t="shared" si="283"/>
        <v>9675</v>
      </c>
      <c r="BZ153" s="68">
        <f t="shared" si="284"/>
        <v>9675</v>
      </c>
    </row>
    <row r="154" spans="1:78" s="81" customFormat="1" ht="13.5">
      <c r="A154" s="64" t="str">
        <f>IF(ISNUMBER(INDEX('IBM POs AP07'!$A:$A, MATCH(D154,'IBM POs AP07'!$A:$A,0),1)),"Yes","No")</f>
        <v>No</v>
      </c>
      <c r="B154" s="157" t="s">
        <v>1013</v>
      </c>
      <c r="C154" s="157" t="s">
        <v>927</v>
      </c>
      <c r="D154" s="157" t="s">
        <v>1011</v>
      </c>
      <c r="E154" s="157" t="s">
        <v>2133</v>
      </c>
      <c r="F154" s="157" t="s">
        <v>928</v>
      </c>
      <c r="G154" s="158">
        <v>46143</v>
      </c>
      <c r="H154" s="158">
        <v>46387</v>
      </c>
      <c r="I154" s="157"/>
      <c r="J154" s="157"/>
      <c r="K154" s="159">
        <v>33</v>
      </c>
      <c r="L154" s="116"/>
      <c r="M154" s="80"/>
      <c r="N154" s="80">
        <f t="shared" si="249"/>
        <v>180</v>
      </c>
      <c r="O154" s="67">
        <f t="shared" si="251"/>
        <v>5940</v>
      </c>
      <c r="P154" s="68">
        <f t="shared" si="252"/>
        <v>0</v>
      </c>
      <c r="Q154" s="67">
        <f t="shared" si="253"/>
        <v>5940</v>
      </c>
      <c r="R154" s="66"/>
      <c r="S154" s="67">
        <f t="shared" si="254"/>
        <v>0</v>
      </c>
      <c r="T154" s="68">
        <v>0</v>
      </c>
      <c r="U154" s="67">
        <f t="shared" si="255"/>
        <v>0</v>
      </c>
      <c r="V154" s="73">
        <f t="shared" si="256"/>
        <v>5940</v>
      </c>
      <c r="W154" s="74" t="str">
        <f t="shared" si="250"/>
        <v/>
      </c>
      <c r="X154" s="74">
        <v>1</v>
      </c>
      <c r="Y154" s="74">
        <v>0</v>
      </c>
      <c r="Z154" s="63"/>
      <c r="AA154" s="80">
        <f t="shared" si="257"/>
        <v>1575</v>
      </c>
      <c r="AB154" s="80"/>
      <c r="AC154" s="80"/>
      <c r="AD154" s="80"/>
      <c r="AE154" s="80"/>
      <c r="AF154" s="80">
        <v>135</v>
      </c>
      <c r="AG154" s="80">
        <v>225</v>
      </c>
      <c r="AH154" s="80">
        <v>180</v>
      </c>
      <c r="AI154" s="80">
        <v>225</v>
      </c>
      <c r="AJ154" s="80">
        <v>180</v>
      </c>
      <c r="AK154" s="80">
        <v>180</v>
      </c>
      <c r="AL154" s="80">
        <v>225</v>
      </c>
      <c r="AM154" s="80">
        <v>225</v>
      </c>
      <c r="AN154" s="153">
        <f t="shared" si="258"/>
        <v>51975</v>
      </c>
      <c r="AO154" s="153">
        <f t="shared" si="259"/>
        <v>0</v>
      </c>
      <c r="AP154" s="153">
        <f t="shared" si="260"/>
        <v>0</v>
      </c>
      <c r="AQ154" s="153">
        <f t="shared" si="261"/>
        <v>0</v>
      </c>
      <c r="AR154" s="153">
        <f t="shared" si="262"/>
        <v>0</v>
      </c>
      <c r="AS154" s="153">
        <f t="shared" si="263"/>
        <v>4455</v>
      </c>
      <c r="AT154" s="153">
        <f t="shared" si="264"/>
        <v>7425</v>
      </c>
      <c r="AU154" s="153">
        <f t="shared" si="265"/>
        <v>5940</v>
      </c>
      <c r="AV154" s="153">
        <f t="shared" si="266"/>
        <v>7425</v>
      </c>
      <c r="AW154" s="153">
        <f t="shared" si="267"/>
        <v>5940</v>
      </c>
      <c r="AX154" s="153">
        <f t="shared" si="268"/>
        <v>5940</v>
      </c>
      <c r="AY154" s="153">
        <f t="shared" si="269"/>
        <v>7425</v>
      </c>
      <c r="AZ154" s="153">
        <f t="shared" si="270"/>
        <v>7425</v>
      </c>
      <c r="BA154" s="153">
        <f t="shared" si="271"/>
        <v>0</v>
      </c>
      <c r="BB154" s="160">
        <v>0</v>
      </c>
      <c r="BC154" s="160">
        <v>0</v>
      </c>
      <c r="BD154" s="160">
        <v>0</v>
      </c>
      <c r="BE154" s="160">
        <v>0</v>
      </c>
      <c r="BF154" s="160">
        <v>0</v>
      </c>
      <c r="BG154" s="160">
        <v>0</v>
      </c>
      <c r="BH154" s="160">
        <v>0</v>
      </c>
      <c r="BI154" s="160">
        <v>0</v>
      </c>
      <c r="BJ154" s="160">
        <v>0</v>
      </c>
      <c r="BK154" s="160">
        <v>0</v>
      </c>
      <c r="BL154" s="160">
        <v>0</v>
      </c>
      <c r="BM154" s="160">
        <v>0</v>
      </c>
      <c r="BN154" s="153">
        <f t="shared" si="272"/>
        <v>51975</v>
      </c>
      <c r="BO154" s="68">
        <f t="shared" si="273"/>
        <v>0</v>
      </c>
      <c r="BP154" s="68">
        <f t="shared" si="274"/>
        <v>0</v>
      </c>
      <c r="BQ154" s="68">
        <f t="shared" si="275"/>
        <v>0</v>
      </c>
      <c r="BR154" s="68">
        <f t="shared" si="276"/>
        <v>0</v>
      </c>
      <c r="BS154" s="68">
        <f t="shared" si="277"/>
        <v>4455</v>
      </c>
      <c r="BT154" s="68">
        <f t="shared" si="278"/>
        <v>7425</v>
      </c>
      <c r="BU154" s="68">
        <f t="shared" si="279"/>
        <v>5940</v>
      </c>
      <c r="BV154" s="68">
        <f t="shared" si="280"/>
        <v>7425</v>
      </c>
      <c r="BW154" s="68">
        <f t="shared" si="281"/>
        <v>5940</v>
      </c>
      <c r="BX154" s="68">
        <f t="shared" si="282"/>
        <v>5940</v>
      </c>
      <c r="BY154" s="68">
        <f t="shared" si="283"/>
        <v>7425</v>
      </c>
      <c r="BZ154" s="68">
        <f t="shared" si="284"/>
        <v>7425</v>
      </c>
    </row>
    <row r="155" spans="1:78" s="81" customFormat="1" ht="13.5">
      <c r="A155" s="64" t="str">
        <f>IF(ISNUMBER(INDEX('IBM POs AP07'!$A:$A, MATCH(D155,'IBM POs AP07'!$A:$A,0),1)),"Yes","No")</f>
        <v>No</v>
      </c>
      <c r="B155" s="157" t="s">
        <v>1013</v>
      </c>
      <c r="C155" s="157" t="s">
        <v>927</v>
      </c>
      <c r="D155" s="157" t="s">
        <v>1011</v>
      </c>
      <c r="E155" s="157" t="s">
        <v>2133</v>
      </c>
      <c r="F155" s="157" t="s">
        <v>928</v>
      </c>
      <c r="G155" s="158">
        <v>46143</v>
      </c>
      <c r="H155" s="158">
        <v>46387</v>
      </c>
      <c r="I155" s="157"/>
      <c r="J155" s="157"/>
      <c r="K155" s="159">
        <v>33</v>
      </c>
      <c r="L155" s="116"/>
      <c r="M155" s="80"/>
      <c r="N155" s="80">
        <f t="shared" si="249"/>
        <v>180</v>
      </c>
      <c r="O155" s="67">
        <f t="shared" si="251"/>
        <v>5940</v>
      </c>
      <c r="P155" s="68">
        <f t="shared" si="252"/>
        <v>0</v>
      </c>
      <c r="Q155" s="67">
        <f t="shared" si="253"/>
        <v>5940</v>
      </c>
      <c r="R155" s="66"/>
      <c r="S155" s="67">
        <f t="shared" si="254"/>
        <v>0</v>
      </c>
      <c r="T155" s="68">
        <v>0</v>
      </c>
      <c r="U155" s="67">
        <f t="shared" si="255"/>
        <v>0</v>
      </c>
      <c r="V155" s="73">
        <f t="shared" si="256"/>
        <v>5940</v>
      </c>
      <c r="W155" s="74" t="str">
        <f t="shared" si="250"/>
        <v/>
      </c>
      <c r="X155" s="74">
        <v>1</v>
      </c>
      <c r="Y155" s="74">
        <v>0</v>
      </c>
      <c r="Z155" s="63"/>
      <c r="AA155" s="80">
        <f t="shared" si="257"/>
        <v>1386</v>
      </c>
      <c r="AB155" s="80"/>
      <c r="AC155" s="80"/>
      <c r="AD155" s="80"/>
      <c r="AE155" s="80"/>
      <c r="AF155" s="80">
        <v>0</v>
      </c>
      <c r="AG155" s="80">
        <v>180</v>
      </c>
      <c r="AH155" s="80">
        <v>180</v>
      </c>
      <c r="AI155" s="80">
        <v>225</v>
      </c>
      <c r="AJ155" s="80">
        <v>180</v>
      </c>
      <c r="AK155" s="80">
        <v>180</v>
      </c>
      <c r="AL155" s="80">
        <v>225</v>
      </c>
      <c r="AM155" s="80">
        <v>216</v>
      </c>
      <c r="AN155" s="153">
        <f t="shared" si="258"/>
        <v>45738</v>
      </c>
      <c r="AO155" s="153">
        <f t="shared" si="259"/>
        <v>0</v>
      </c>
      <c r="AP155" s="153">
        <f t="shared" si="260"/>
        <v>0</v>
      </c>
      <c r="AQ155" s="153">
        <f t="shared" si="261"/>
        <v>0</v>
      </c>
      <c r="AR155" s="153">
        <f t="shared" si="262"/>
        <v>0</v>
      </c>
      <c r="AS155" s="153">
        <f t="shared" si="263"/>
        <v>0</v>
      </c>
      <c r="AT155" s="153">
        <f t="shared" si="264"/>
        <v>5940</v>
      </c>
      <c r="AU155" s="153">
        <f t="shared" si="265"/>
        <v>5940</v>
      </c>
      <c r="AV155" s="153">
        <f t="shared" si="266"/>
        <v>7425</v>
      </c>
      <c r="AW155" s="153">
        <f t="shared" si="267"/>
        <v>5940</v>
      </c>
      <c r="AX155" s="153">
        <f t="shared" si="268"/>
        <v>5940</v>
      </c>
      <c r="AY155" s="153">
        <f t="shared" si="269"/>
        <v>7425</v>
      </c>
      <c r="AZ155" s="153">
        <f t="shared" si="270"/>
        <v>7128</v>
      </c>
      <c r="BA155" s="153">
        <f t="shared" si="271"/>
        <v>0</v>
      </c>
      <c r="BB155" s="160">
        <v>0</v>
      </c>
      <c r="BC155" s="160">
        <v>0</v>
      </c>
      <c r="BD155" s="160">
        <v>0</v>
      </c>
      <c r="BE155" s="160">
        <v>0</v>
      </c>
      <c r="BF155" s="160">
        <v>0</v>
      </c>
      <c r="BG155" s="160">
        <v>0</v>
      </c>
      <c r="BH155" s="160">
        <v>0</v>
      </c>
      <c r="BI155" s="160">
        <v>0</v>
      </c>
      <c r="BJ155" s="160">
        <v>0</v>
      </c>
      <c r="BK155" s="160">
        <v>0</v>
      </c>
      <c r="BL155" s="160">
        <v>0</v>
      </c>
      <c r="BM155" s="160">
        <v>0</v>
      </c>
      <c r="BN155" s="153">
        <f t="shared" si="272"/>
        <v>45738</v>
      </c>
      <c r="BO155" s="68">
        <f t="shared" si="273"/>
        <v>0</v>
      </c>
      <c r="BP155" s="68">
        <f t="shared" si="274"/>
        <v>0</v>
      </c>
      <c r="BQ155" s="68">
        <f t="shared" si="275"/>
        <v>0</v>
      </c>
      <c r="BR155" s="68">
        <f t="shared" si="276"/>
        <v>0</v>
      </c>
      <c r="BS155" s="68">
        <f t="shared" si="277"/>
        <v>0</v>
      </c>
      <c r="BT155" s="68">
        <f t="shared" si="278"/>
        <v>5940</v>
      </c>
      <c r="BU155" s="68">
        <f t="shared" si="279"/>
        <v>5940</v>
      </c>
      <c r="BV155" s="68">
        <f t="shared" si="280"/>
        <v>7425</v>
      </c>
      <c r="BW155" s="68">
        <f t="shared" si="281"/>
        <v>5940</v>
      </c>
      <c r="BX155" s="68">
        <f t="shared" si="282"/>
        <v>5940</v>
      </c>
      <c r="BY155" s="68">
        <f t="shared" si="283"/>
        <v>7425</v>
      </c>
      <c r="BZ155" s="68">
        <f t="shared" si="284"/>
        <v>7128</v>
      </c>
    </row>
    <row r="156" spans="1:78" s="81" customFormat="1" ht="13.5">
      <c r="A156" s="64" t="str">
        <f>IF(ISNUMBER(INDEX('IBM POs AP07'!$A:$A, MATCH(D156,'IBM POs AP07'!$A:$A,0),1)),"Yes","No")</f>
        <v>No</v>
      </c>
      <c r="B156" s="157" t="s">
        <v>1013</v>
      </c>
      <c r="C156" s="157" t="s">
        <v>927</v>
      </c>
      <c r="D156" s="157" t="s">
        <v>1011</v>
      </c>
      <c r="E156" s="157" t="s">
        <v>2133</v>
      </c>
      <c r="F156" s="157" t="s">
        <v>928</v>
      </c>
      <c r="G156" s="158">
        <v>46143</v>
      </c>
      <c r="H156" s="158">
        <v>46387</v>
      </c>
      <c r="I156" s="157"/>
      <c r="J156" s="157"/>
      <c r="K156" s="159">
        <v>170</v>
      </c>
      <c r="L156" s="116"/>
      <c r="M156" s="80"/>
      <c r="N156" s="80">
        <f t="shared" si="249"/>
        <v>160</v>
      </c>
      <c r="O156" s="67">
        <f t="shared" si="251"/>
        <v>27200</v>
      </c>
      <c r="P156" s="68">
        <f t="shared" si="252"/>
        <v>0</v>
      </c>
      <c r="Q156" s="67">
        <f t="shared" si="253"/>
        <v>27200</v>
      </c>
      <c r="R156" s="66"/>
      <c r="S156" s="67">
        <f t="shared" si="254"/>
        <v>0</v>
      </c>
      <c r="T156" s="68">
        <v>0</v>
      </c>
      <c r="U156" s="67">
        <f t="shared" si="255"/>
        <v>0</v>
      </c>
      <c r="V156" s="73">
        <f t="shared" si="256"/>
        <v>27200</v>
      </c>
      <c r="W156" s="74" t="str">
        <f t="shared" si="250"/>
        <v/>
      </c>
      <c r="X156" s="74">
        <v>1</v>
      </c>
      <c r="Y156" s="74">
        <v>0</v>
      </c>
      <c r="Z156" s="63"/>
      <c r="AA156" s="80">
        <f t="shared" si="257"/>
        <v>1232</v>
      </c>
      <c r="AB156" s="80"/>
      <c r="AC156" s="80"/>
      <c r="AD156" s="80"/>
      <c r="AE156" s="80"/>
      <c r="AF156" s="80">
        <v>0</v>
      </c>
      <c r="AG156" s="80">
        <v>160</v>
      </c>
      <c r="AH156" s="80">
        <v>160</v>
      </c>
      <c r="AI156" s="80">
        <v>200</v>
      </c>
      <c r="AJ156" s="80">
        <v>160</v>
      </c>
      <c r="AK156" s="80">
        <v>160</v>
      </c>
      <c r="AL156" s="80">
        <v>200</v>
      </c>
      <c r="AM156" s="80">
        <v>192</v>
      </c>
      <c r="AN156" s="153">
        <f t="shared" si="258"/>
        <v>209440</v>
      </c>
      <c r="AO156" s="153">
        <f t="shared" si="259"/>
        <v>0</v>
      </c>
      <c r="AP156" s="153">
        <f t="shared" si="260"/>
        <v>0</v>
      </c>
      <c r="AQ156" s="153">
        <f t="shared" si="261"/>
        <v>0</v>
      </c>
      <c r="AR156" s="153">
        <f t="shared" si="262"/>
        <v>0</v>
      </c>
      <c r="AS156" s="153">
        <f t="shared" si="263"/>
        <v>0</v>
      </c>
      <c r="AT156" s="153">
        <f t="shared" si="264"/>
        <v>27200</v>
      </c>
      <c r="AU156" s="153">
        <f t="shared" si="265"/>
        <v>27200</v>
      </c>
      <c r="AV156" s="153">
        <f t="shared" si="266"/>
        <v>34000</v>
      </c>
      <c r="AW156" s="153">
        <f t="shared" si="267"/>
        <v>27200</v>
      </c>
      <c r="AX156" s="153">
        <f t="shared" si="268"/>
        <v>27200</v>
      </c>
      <c r="AY156" s="153">
        <f t="shared" si="269"/>
        <v>34000</v>
      </c>
      <c r="AZ156" s="153">
        <f t="shared" si="270"/>
        <v>32640</v>
      </c>
      <c r="BA156" s="153">
        <f t="shared" si="271"/>
        <v>0</v>
      </c>
      <c r="BB156" s="160">
        <v>0</v>
      </c>
      <c r="BC156" s="160">
        <v>0</v>
      </c>
      <c r="BD156" s="160">
        <v>0</v>
      </c>
      <c r="BE156" s="160">
        <v>0</v>
      </c>
      <c r="BF156" s="160">
        <v>0</v>
      </c>
      <c r="BG156" s="160">
        <v>0</v>
      </c>
      <c r="BH156" s="160">
        <v>0</v>
      </c>
      <c r="BI156" s="160">
        <v>0</v>
      </c>
      <c r="BJ156" s="160">
        <v>0</v>
      </c>
      <c r="BK156" s="160">
        <v>0</v>
      </c>
      <c r="BL156" s="160">
        <v>0</v>
      </c>
      <c r="BM156" s="160">
        <v>0</v>
      </c>
      <c r="BN156" s="153">
        <f t="shared" si="272"/>
        <v>209440</v>
      </c>
      <c r="BO156" s="68">
        <f t="shared" si="273"/>
        <v>0</v>
      </c>
      <c r="BP156" s="68">
        <f t="shared" si="274"/>
        <v>0</v>
      </c>
      <c r="BQ156" s="68">
        <f t="shared" si="275"/>
        <v>0</v>
      </c>
      <c r="BR156" s="68">
        <f t="shared" si="276"/>
        <v>0</v>
      </c>
      <c r="BS156" s="68">
        <f t="shared" si="277"/>
        <v>0</v>
      </c>
      <c r="BT156" s="68">
        <f t="shared" si="278"/>
        <v>27200</v>
      </c>
      <c r="BU156" s="68">
        <f t="shared" si="279"/>
        <v>27200</v>
      </c>
      <c r="BV156" s="68">
        <f t="shared" si="280"/>
        <v>34000</v>
      </c>
      <c r="BW156" s="68">
        <f t="shared" si="281"/>
        <v>27200</v>
      </c>
      <c r="BX156" s="68">
        <f t="shared" si="282"/>
        <v>27200</v>
      </c>
      <c r="BY156" s="68">
        <f t="shared" si="283"/>
        <v>34000</v>
      </c>
      <c r="BZ156" s="68">
        <f t="shared" si="284"/>
        <v>32640</v>
      </c>
    </row>
    <row r="157" spans="1:78" s="81" customFormat="1" ht="13.5">
      <c r="A157" s="64" t="str">
        <f>IF(ISNUMBER(INDEX('IBM POs AP07'!$A:$A, MATCH(D157,'IBM POs AP07'!$A:$A,0),1)),"Yes","No")</f>
        <v>No</v>
      </c>
      <c r="B157" s="157" t="s">
        <v>1013</v>
      </c>
      <c r="C157" s="157" t="s">
        <v>927</v>
      </c>
      <c r="D157" s="157" t="s">
        <v>1011</v>
      </c>
      <c r="E157" s="157" t="s">
        <v>2133</v>
      </c>
      <c r="F157" s="157" t="s">
        <v>928</v>
      </c>
      <c r="G157" s="158">
        <v>46143</v>
      </c>
      <c r="H157" s="158">
        <v>46387</v>
      </c>
      <c r="I157" s="157"/>
      <c r="J157" s="157"/>
      <c r="K157" s="159">
        <v>170</v>
      </c>
      <c r="L157" s="116"/>
      <c r="M157" s="80"/>
      <c r="N157" s="80">
        <f t="shared" si="249"/>
        <v>160</v>
      </c>
      <c r="O157" s="67">
        <f t="shared" si="251"/>
        <v>27200</v>
      </c>
      <c r="P157" s="68">
        <f t="shared" si="252"/>
        <v>0</v>
      </c>
      <c r="Q157" s="67">
        <f t="shared" si="253"/>
        <v>27200</v>
      </c>
      <c r="R157" s="66"/>
      <c r="S157" s="67">
        <f t="shared" si="254"/>
        <v>0</v>
      </c>
      <c r="T157" s="68">
        <v>0</v>
      </c>
      <c r="U157" s="67">
        <f t="shared" si="255"/>
        <v>0</v>
      </c>
      <c r="V157" s="73">
        <f t="shared" si="256"/>
        <v>27200</v>
      </c>
      <c r="W157" s="74" t="str">
        <f t="shared" si="250"/>
        <v/>
      </c>
      <c r="X157" s="74">
        <v>1</v>
      </c>
      <c r="Y157" s="74">
        <v>0</v>
      </c>
      <c r="Z157" s="63"/>
      <c r="AA157" s="80">
        <f t="shared" si="257"/>
        <v>1232</v>
      </c>
      <c r="AB157" s="80"/>
      <c r="AC157" s="80"/>
      <c r="AD157" s="80"/>
      <c r="AE157" s="80"/>
      <c r="AF157" s="80">
        <v>0</v>
      </c>
      <c r="AG157" s="80">
        <v>160</v>
      </c>
      <c r="AH157" s="80">
        <v>160</v>
      </c>
      <c r="AI157" s="80">
        <v>200</v>
      </c>
      <c r="AJ157" s="80">
        <v>160</v>
      </c>
      <c r="AK157" s="80">
        <v>160</v>
      </c>
      <c r="AL157" s="80">
        <v>200</v>
      </c>
      <c r="AM157" s="80">
        <v>192</v>
      </c>
      <c r="AN157" s="153">
        <f t="shared" si="258"/>
        <v>209440</v>
      </c>
      <c r="AO157" s="153">
        <f t="shared" si="259"/>
        <v>0</v>
      </c>
      <c r="AP157" s="153">
        <f t="shared" si="260"/>
        <v>0</v>
      </c>
      <c r="AQ157" s="153">
        <f t="shared" si="261"/>
        <v>0</v>
      </c>
      <c r="AR157" s="153">
        <f t="shared" si="262"/>
        <v>0</v>
      </c>
      <c r="AS157" s="153">
        <f t="shared" si="263"/>
        <v>0</v>
      </c>
      <c r="AT157" s="153">
        <f t="shared" si="264"/>
        <v>27200</v>
      </c>
      <c r="AU157" s="153">
        <f t="shared" si="265"/>
        <v>27200</v>
      </c>
      <c r="AV157" s="153">
        <f t="shared" si="266"/>
        <v>34000</v>
      </c>
      <c r="AW157" s="153">
        <f t="shared" si="267"/>
        <v>27200</v>
      </c>
      <c r="AX157" s="153">
        <f t="shared" si="268"/>
        <v>27200</v>
      </c>
      <c r="AY157" s="153">
        <f t="shared" si="269"/>
        <v>34000</v>
      </c>
      <c r="AZ157" s="153">
        <f t="shared" si="270"/>
        <v>32640</v>
      </c>
      <c r="BA157" s="153">
        <f t="shared" si="271"/>
        <v>0</v>
      </c>
      <c r="BB157" s="160">
        <v>0</v>
      </c>
      <c r="BC157" s="160">
        <v>0</v>
      </c>
      <c r="BD157" s="160">
        <v>0</v>
      </c>
      <c r="BE157" s="160">
        <v>0</v>
      </c>
      <c r="BF157" s="160">
        <v>0</v>
      </c>
      <c r="BG157" s="160">
        <v>0</v>
      </c>
      <c r="BH157" s="160">
        <v>0</v>
      </c>
      <c r="BI157" s="160">
        <v>0</v>
      </c>
      <c r="BJ157" s="160">
        <v>0</v>
      </c>
      <c r="BK157" s="160">
        <v>0</v>
      </c>
      <c r="BL157" s="160">
        <v>0</v>
      </c>
      <c r="BM157" s="160">
        <v>0</v>
      </c>
      <c r="BN157" s="153">
        <f t="shared" si="272"/>
        <v>209440</v>
      </c>
      <c r="BO157" s="68">
        <f t="shared" si="273"/>
        <v>0</v>
      </c>
      <c r="BP157" s="68">
        <f t="shared" si="274"/>
        <v>0</v>
      </c>
      <c r="BQ157" s="68">
        <f t="shared" si="275"/>
        <v>0</v>
      </c>
      <c r="BR157" s="68">
        <f t="shared" si="276"/>
        <v>0</v>
      </c>
      <c r="BS157" s="68">
        <f t="shared" si="277"/>
        <v>0</v>
      </c>
      <c r="BT157" s="68">
        <f t="shared" si="278"/>
        <v>27200</v>
      </c>
      <c r="BU157" s="68">
        <f t="shared" si="279"/>
        <v>27200</v>
      </c>
      <c r="BV157" s="68">
        <f t="shared" si="280"/>
        <v>34000</v>
      </c>
      <c r="BW157" s="68">
        <f t="shared" si="281"/>
        <v>27200</v>
      </c>
      <c r="BX157" s="68">
        <f t="shared" si="282"/>
        <v>27200</v>
      </c>
      <c r="BY157" s="68">
        <f t="shared" si="283"/>
        <v>34000</v>
      </c>
      <c r="BZ157" s="68">
        <f t="shared" si="284"/>
        <v>32640</v>
      </c>
    </row>
    <row r="158" spans="1:78" s="81" customFormat="1" ht="13.5">
      <c r="A158" s="64" t="str">
        <f>IF(ISNUMBER(INDEX('IBM POs AP07'!$A:$A, MATCH(D158,'IBM POs AP07'!$A:$A,0),1)),"Yes","No")</f>
        <v>No</v>
      </c>
      <c r="B158" s="157" t="s">
        <v>1013</v>
      </c>
      <c r="C158" s="157" t="s">
        <v>927</v>
      </c>
      <c r="D158" s="157" t="s">
        <v>1011</v>
      </c>
      <c r="E158" s="157" t="s">
        <v>2133</v>
      </c>
      <c r="F158" s="157" t="s">
        <v>928</v>
      </c>
      <c r="G158" s="158">
        <v>46143</v>
      </c>
      <c r="H158" s="158">
        <v>46387</v>
      </c>
      <c r="I158" s="157"/>
      <c r="J158" s="157"/>
      <c r="K158" s="159">
        <v>33</v>
      </c>
      <c r="L158" s="116"/>
      <c r="M158" s="80"/>
      <c r="N158" s="80">
        <f t="shared" si="249"/>
        <v>180</v>
      </c>
      <c r="O158" s="67">
        <f t="shared" si="251"/>
        <v>5940</v>
      </c>
      <c r="P158" s="68">
        <f t="shared" si="252"/>
        <v>0</v>
      </c>
      <c r="Q158" s="67">
        <f t="shared" si="253"/>
        <v>5940</v>
      </c>
      <c r="R158" s="66"/>
      <c r="S158" s="67">
        <f t="shared" si="254"/>
        <v>0</v>
      </c>
      <c r="T158" s="68">
        <v>0</v>
      </c>
      <c r="U158" s="67">
        <f t="shared" si="255"/>
        <v>0</v>
      </c>
      <c r="V158" s="73">
        <f t="shared" si="256"/>
        <v>5940</v>
      </c>
      <c r="W158" s="74" t="str">
        <f t="shared" si="250"/>
        <v/>
      </c>
      <c r="X158" s="74">
        <v>1</v>
      </c>
      <c r="Y158" s="74">
        <v>0</v>
      </c>
      <c r="Z158" s="63"/>
      <c r="AA158" s="80">
        <f t="shared" si="257"/>
        <v>1575</v>
      </c>
      <c r="AB158" s="80"/>
      <c r="AC158" s="80"/>
      <c r="AD158" s="80"/>
      <c r="AE158" s="80"/>
      <c r="AF158" s="80">
        <v>135</v>
      </c>
      <c r="AG158" s="80">
        <v>225</v>
      </c>
      <c r="AH158" s="80">
        <v>180</v>
      </c>
      <c r="AI158" s="80">
        <v>225</v>
      </c>
      <c r="AJ158" s="80">
        <v>180</v>
      </c>
      <c r="AK158" s="80">
        <v>180</v>
      </c>
      <c r="AL158" s="80">
        <v>225</v>
      </c>
      <c r="AM158" s="80">
        <v>225</v>
      </c>
      <c r="AN158" s="153">
        <f t="shared" si="258"/>
        <v>51975</v>
      </c>
      <c r="AO158" s="153">
        <f t="shared" si="259"/>
        <v>0</v>
      </c>
      <c r="AP158" s="153">
        <f t="shared" si="260"/>
        <v>0</v>
      </c>
      <c r="AQ158" s="153">
        <f t="shared" si="261"/>
        <v>0</v>
      </c>
      <c r="AR158" s="153">
        <f t="shared" si="262"/>
        <v>0</v>
      </c>
      <c r="AS158" s="153">
        <f t="shared" si="263"/>
        <v>4455</v>
      </c>
      <c r="AT158" s="153">
        <f t="shared" si="264"/>
        <v>7425</v>
      </c>
      <c r="AU158" s="153">
        <f t="shared" si="265"/>
        <v>5940</v>
      </c>
      <c r="AV158" s="153">
        <f t="shared" si="266"/>
        <v>7425</v>
      </c>
      <c r="AW158" s="153">
        <f t="shared" si="267"/>
        <v>5940</v>
      </c>
      <c r="AX158" s="153">
        <f t="shared" si="268"/>
        <v>5940</v>
      </c>
      <c r="AY158" s="153">
        <f t="shared" si="269"/>
        <v>7425</v>
      </c>
      <c r="AZ158" s="153">
        <f t="shared" si="270"/>
        <v>7425</v>
      </c>
      <c r="BA158" s="153">
        <f t="shared" si="271"/>
        <v>0</v>
      </c>
      <c r="BB158" s="160">
        <v>0</v>
      </c>
      <c r="BC158" s="160">
        <v>0</v>
      </c>
      <c r="BD158" s="160">
        <v>0</v>
      </c>
      <c r="BE158" s="160">
        <v>0</v>
      </c>
      <c r="BF158" s="160">
        <v>0</v>
      </c>
      <c r="BG158" s="160">
        <v>0</v>
      </c>
      <c r="BH158" s="160">
        <v>0</v>
      </c>
      <c r="BI158" s="160">
        <v>0</v>
      </c>
      <c r="BJ158" s="160">
        <v>0</v>
      </c>
      <c r="BK158" s="160">
        <v>0</v>
      </c>
      <c r="BL158" s="160">
        <v>0</v>
      </c>
      <c r="BM158" s="160">
        <v>0</v>
      </c>
      <c r="BN158" s="153">
        <f t="shared" si="272"/>
        <v>51975</v>
      </c>
      <c r="BO158" s="68">
        <f t="shared" si="273"/>
        <v>0</v>
      </c>
      <c r="BP158" s="68">
        <f t="shared" si="274"/>
        <v>0</v>
      </c>
      <c r="BQ158" s="68">
        <f t="shared" si="275"/>
        <v>0</v>
      </c>
      <c r="BR158" s="68">
        <f t="shared" si="276"/>
        <v>0</v>
      </c>
      <c r="BS158" s="68">
        <f t="shared" si="277"/>
        <v>4455</v>
      </c>
      <c r="BT158" s="68">
        <f t="shared" si="278"/>
        <v>7425</v>
      </c>
      <c r="BU158" s="68">
        <f t="shared" si="279"/>
        <v>5940</v>
      </c>
      <c r="BV158" s="68">
        <f t="shared" si="280"/>
        <v>7425</v>
      </c>
      <c r="BW158" s="68">
        <f t="shared" si="281"/>
        <v>5940</v>
      </c>
      <c r="BX158" s="68">
        <f t="shared" si="282"/>
        <v>5940</v>
      </c>
      <c r="BY158" s="68">
        <f t="shared" si="283"/>
        <v>7425</v>
      </c>
      <c r="BZ158" s="68">
        <f t="shared" si="284"/>
        <v>7425</v>
      </c>
    </row>
    <row r="159" spans="1:78" s="81" customFormat="1" ht="13.5">
      <c r="A159" s="64" t="str">
        <f>IF(ISNUMBER(INDEX('IBM POs AP07'!$A:$A, MATCH(D159,'IBM POs AP07'!$A:$A,0),1)),"Yes","No")</f>
        <v>No</v>
      </c>
      <c r="B159" s="157" t="s">
        <v>1013</v>
      </c>
      <c r="C159" s="157" t="s">
        <v>927</v>
      </c>
      <c r="D159" s="157" t="s">
        <v>1011</v>
      </c>
      <c r="E159" s="157" t="s">
        <v>2133</v>
      </c>
      <c r="F159" s="157" t="s">
        <v>928</v>
      </c>
      <c r="G159" s="158">
        <v>46143</v>
      </c>
      <c r="H159" s="158">
        <v>46387</v>
      </c>
      <c r="I159" s="157"/>
      <c r="J159" s="157"/>
      <c r="K159" s="159">
        <v>43</v>
      </c>
      <c r="L159" s="116"/>
      <c r="M159" s="80"/>
      <c r="N159" s="80">
        <f t="shared" si="249"/>
        <v>180</v>
      </c>
      <c r="O159" s="67">
        <f t="shared" si="251"/>
        <v>7740</v>
      </c>
      <c r="P159" s="68">
        <f t="shared" si="252"/>
        <v>0</v>
      </c>
      <c r="Q159" s="67">
        <f t="shared" si="253"/>
        <v>7740</v>
      </c>
      <c r="R159" s="66"/>
      <c r="S159" s="67">
        <f t="shared" si="254"/>
        <v>0</v>
      </c>
      <c r="T159" s="68">
        <v>0</v>
      </c>
      <c r="U159" s="67">
        <f t="shared" si="255"/>
        <v>0</v>
      </c>
      <c r="V159" s="73">
        <f t="shared" si="256"/>
        <v>7740</v>
      </c>
      <c r="W159" s="74" t="str">
        <f t="shared" si="250"/>
        <v/>
      </c>
      <c r="X159" s="74">
        <v>1</v>
      </c>
      <c r="Y159" s="74">
        <v>0</v>
      </c>
      <c r="Z159" s="63"/>
      <c r="AA159" s="80">
        <f t="shared" si="257"/>
        <v>1575</v>
      </c>
      <c r="AB159" s="80"/>
      <c r="AC159" s="80"/>
      <c r="AD159" s="80"/>
      <c r="AE159" s="80"/>
      <c r="AF159" s="80">
        <v>135</v>
      </c>
      <c r="AG159" s="80">
        <v>225</v>
      </c>
      <c r="AH159" s="80">
        <v>180</v>
      </c>
      <c r="AI159" s="80">
        <v>225</v>
      </c>
      <c r="AJ159" s="80">
        <v>180</v>
      </c>
      <c r="AK159" s="80">
        <v>180</v>
      </c>
      <c r="AL159" s="80">
        <v>225</v>
      </c>
      <c r="AM159" s="80">
        <v>225</v>
      </c>
      <c r="AN159" s="153">
        <f t="shared" si="258"/>
        <v>67725</v>
      </c>
      <c r="AO159" s="153">
        <f t="shared" si="259"/>
        <v>0</v>
      </c>
      <c r="AP159" s="153">
        <f t="shared" si="260"/>
        <v>0</v>
      </c>
      <c r="AQ159" s="153">
        <f t="shared" si="261"/>
        <v>0</v>
      </c>
      <c r="AR159" s="153">
        <f t="shared" si="262"/>
        <v>0</v>
      </c>
      <c r="AS159" s="153">
        <f t="shared" si="263"/>
        <v>5805</v>
      </c>
      <c r="AT159" s="153">
        <f t="shared" si="264"/>
        <v>9675</v>
      </c>
      <c r="AU159" s="153">
        <f t="shared" si="265"/>
        <v>7740</v>
      </c>
      <c r="AV159" s="153">
        <f t="shared" si="266"/>
        <v>9675</v>
      </c>
      <c r="AW159" s="153">
        <f t="shared" si="267"/>
        <v>7740</v>
      </c>
      <c r="AX159" s="153">
        <f t="shared" si="268"/>
        <v>7740</v>
      </c>
      <c r="AY159" s="153">
        <f t="shared" si="269"/>
        <v>9675</v>
      </c>
      <c r="AZ159" s="153">
        <f t="shared" si="270"/>
        <v>9675</v>
      </c>
      <c r="BA159" s="153">
        <f t="shared" si="271"/>
        <v>0</v>
      </c>
      <c r="BB159" s="160">
        <v>0</v>
      </c>
      <c r="BC159" s="160">
        <v>0</v>
      </c>
      <c r="BD159" s="160">
        <v>0</v>
      </c>
      <c r="BE159" s="160">
        <v>0</v>
      </c>
      <c r="BF159" s="160">
        <v>0</v>
      </c>
      <c r="BG159" s="160">
        <v>0</v>
      </c>
      <c r="BH159" s="160">
        <v>0</v>
      </c>
      <c r="BI159" s="160">
        <v>0</v>
      </c>
      <c r="BJ159" s="160">
        <v>0</v>
      </c>
      <c r="BK159" s="160">
        <v>0</v>
      </c>
      <c r="BL159" s="160">
        <v>0</v>
      </c>
      <c r="BM159" s="160">
        <v>0</v>
      </c>
      <c r="BN159" s="153">
        <f t="shared" si="272"/>
        <v>67725</v>
      </c>
      <c r="BO159" s="68">
        <f t="shared" si="273"/>
        <v>0</v>
      </c>
      <c r="BP159" s="68">
        <f t="shared" si="274"/>
        <v>0</v>
      </c>
      <c r="BQ159" s="68">
        <f t="shared" si="275"/>
        <v>0</v>
      </c>
      <c r="BR159" s="68">
        <f t="shared" si="276"/>
        <v>0</v>
      </c>
      <c r="BS159" s="68">
        <f t="shared" si="277"/>
        <v>5805</v>
      </c>
      <c r="BT159" s="68">
        <f t="shared" si="278"/>
        <v>9675</v>
      </c>
      <c r="BU159" s="68">
        <f t="shared" si="279"/>
        <v>7740</v>
      </c>
      <c r="BV159" s="68">
        <f t="shared" si="280"/>
        <v>9675</v>
      </c>
      <c r="BW159" s="68">
        <f t="shared" si="281"/>
        <v>7740</v>
      </c>
      <c r="BX159" s="68">
        <f t="shared" si="282"/>
        <v>7740</v>
      </c>
      <c r="BY159" s="68">
        <f t="shared" si="283"/>
        <v>9675</v>
      </c>
      <c r="BZ159" s="68">
        <f t="shared" si="284"/>
        <v>9675</v>
      </c>
    </row>
    <row r="160" spans="1:78" s="81" customFormat="1" ht="13.5">
      <c r="A160" s="64" t="str">
        <f>IF(ISNUMBER(INDEX('IBM POs AP07'!$A:$A, MATCH(D160,'IBM POs AP07'!$A:$A,0),1)),"Yes","No")</f>
        <v>No</v>
      </c>
      <c r="B160" s="157" t="s">
        <v>1013</v>
      </c>
      <c r="C160" s="157" t="s">
        <v>927</v>
      </c>
      <c r="D160" s="157" t="s">
        <v>1011</v>
      </c>
      <c r="E160" s="157" t="s">
        <v>2133</v>
      </c>
      <c r="F160" s="157" t="s">
        <v>928</v>
      </c>
      <c r="G160" s="158">
        <v>46143</v>
      </c>
      <c r="H160" s="158">
        <v>46387</v>
      </c>
      <c r="I160" s="157"/>
      <c r="J160" s="157"/>
      <c r="K160" s="159">
        <v>33</v>
      </c>
      <c r="L160" s="116"/>
      <c r="M160" s="80"/>
      <c r="N160" s="80">
        <f t="shared" si="249"/>
        <v>180</v>
      </c>
      <c r="O160" s="67">
        <f t="shared" si="251"/>
        <v>5940</v>
      </c>
      <c r="P160" s="68">
        <f t="shared" si="252"/>
        <v>0</v>
      </c>
      <c r="Q160" s="67">
        <f t="shared" si="253"/>
        <v>5940</v>
      </c>
      <c r="R160" s="66"/>
      <c r="S160" s="67">
        <f t="shared" si="254"/>
        <v>0</v>
      </c>
      <c r="T160" s="68">
        <v>0</v>
      </c>
      <c r="U160" s="67">
        <f t="shared" si="255"/>
        <v>0</v>
      </c>
      <c r="V160" s="73">
        <f t="shared" si="256"/>
        <v>5940</v>
      </c>
      <c r="W160" s="74" t="str">
        <f t="shared" si="250"/>
        <v/>
      </c>
      <c r="X160" s="74">
        <v>1</v>
      </c>
      <c r="Y160" s="74">
        <v>0</v>
      </c>
      <c r="Z160" s="63"/>
      <c r="AA160" s="80">
        <f t="shared" si="257"/>
        <v>1575</v>
      </c>
      <c r="AB160" s="80"/>
      <c r="AC160" s="80"/>
      <c r="AD160" s="80"/>
      <c r="AE160" s="80"/>
      <c r="AF160" s="80">
        <v>135</v>
      </c>
      <c r="AG160" s="80">
        <v>225</v>
      </c>
      <c r="AH160" s="80">
        <v>180</v>
      </c>
      <c r="AI160" s="80">
        <v>225</v>
      </c>
      <c r="AJ160" s="80">
        <v>180</v>
      </c>
      <c r="AK160" s="80">
        <v>180</v>
      </c>
      <c r="AL160" s="80">
        <v>225</v>
      </c>
      <c r="AM160" s="80">
        <v>225</v>
      </c>
      <c r="AN160" s="153">
        <f t="shared" si="258"/>
        <v>51975</v>
      </c>
      <c r="AO160" s="153">
        <f t="shared" si="259"/>
        <v>0</v>
      </c>
      <c r="AP160" s="153">
        <f t="shared" si="260"/>
        <v>0</v>
      </c>
      <c r="AQ160" s="153">
        <f t="shared" si="261"/>
        <v>0</v>
      </c>
      <c r="AR160" s="153">
        <f t="shared" si="262"/>
        <v>0</v>
      </c>
      <c r="AS160" s="153">
        <f t="shared" si="263"/>
        <v>4455</v>
      </c>
      <c r="AT160" s="153">
        <f t="shared" si="264"/>
        <v>7425</v>
      </c>
      <c r="AU160" s="153">
        <f t="shared" si="265"/>
        <v>5940</v>
      </c>
      <c r="AV160" s="153">
        <f t="shared" si="266"/>
        <v>7425</v>
      </c>
      <c r="AW160" s="153">
        <f t="shared" si="267"/>
        <v>5940</v>
      </c>
      <c r="AX160" s="153">
        <f t="shared" si="268"/>
        <v>5940</v>
      </c>
      <c r="AY160" s="153">
        <f t="shared" si="269"/>
        <v>7425</v>
      </c>
      <c r="AZ160" s="153">
        <f t="shared" si="270"/>
        <v>7425</v>
      </c>
      <c r="BA160" s="153">
        <f t="shared" si="271"/>
        <v>0</v>
      </c>
      <c r="BB160" s="160">
        <v>0</v>
      </c>
      <c r="BC160" s="160">
        <v>0</v>
      </c>
      <c r="BD160" s="160">
        <v>0</v>
      </c>
      <c r="BE160" s="160">
        <v>0</v>
      </c>
      <c r="BF160" s="160">
        <v>0</v>
      </c>
      <c r="BG160" s="160">
        <v>0</v>
      </c>
      <c r="BH160" s="160">
        <v>0</v>
      </c>
      <c r="BI160" s="160">
        <v>0</v>
      </c>
      <c r="BJ160" s="160">
        <v>0</v>
      </c>
      <c r="BK160" s="160">
        <v>0</v>
      </c>
      <c r="BL160" s="160">
        <v>0</v>
      </c>
      <c r="BM160" s="160">
        <v>0</v>
      </c>
      <c r="BN160" s="153">
        <f t="shared" si="272"/>
        <v>51975</v>
      </c>
      <c r="BO160" s="68">
        <f t="shared" si="273"/>
        <v>0</v>
      </c>
      <c r="BP160" s="68">
        <f t="shared" si="274"/>
        <v>0</v>
      </c>
      <c r="BQ160" s="68">
        <f t="shared" si="275"/>
        <v>0</v>
      </c>
      <c r="BR160" s="68">
        <f t="shared" si="276"/>
        <v>0</v>
      </c>
      <c r="BS160" s="68">
        <f t="shared" si="277"/>
        <v>4455</v>
      </c>
      <c r="BT160" s="68">
        <f t="shared" si="278"/>
        <v>7425</v>
      </c>
      <c r="BU160" s="68">
        <f t="shared" si="279"/>
        <v>5940</v>
      </c>
      <c r="BV160" s="68">
        <f t="shared" si="280"/>
        <v>7425</v>
      </c>
      <c r="BW160" s="68">
        <f t="shared" si="281"/>
        <v>5940</v>
      </c>
      <c r="BX160" s="68">
        <f t="shared" si="282"/>
        <v>5940</v>
      </c>
      <c r="BY160" s="68">
        <f t="shared" si="283"/>
        <v>7425</v>
      </c>
      <c r="BZ160" s="68">
        <f t="shared" si="284"/>
        <v>7425</v>
      </c>
    </row>
    <row r="161" spans="1:78" s="81" customFormat="1" ht="13.5">
      <c r="A161" s="64" t="str">
        <f>IF(ISNUMBER(INDEX('IBM POs AP07'!$A:$A, MATCH(D161,'IBM POs AP07'!$A:$A,0),1)),"Yes","No")</f>
        <v>No</v>
      </c>
      <c r="B161" s="157" t="s">
        <v>1013</v>
      </c>
      <c r="C161" s="157" t="s">
        <v>927</v>
      </c>
      <c r="D161" s="157" t="s">
        <v>1011</v>
      </c>
      <c r="E161" s="157" t="s">
        <v>2133</v>
      </c>
      <c r="F161" s="157" t="s">
        <v>928</v>
      </c>
      <c r="G161" s="158">
        <v>46143</v>
      </c>
      <c r="H161" s="158">
        <v>46387</v>
      </c>
      <c r="I161" s="157"/>
      <c r="J161" s="157"/>
      <c r="K161" s="159">
        <v>33</v>
      </c>
      <c r="L161" s="116"/>
      <c r="M161" s="80"/>
      <c r="N161" s="80">
        <f t="shared" si="249"/>
        <v>180</v>
      </c>
      <c r="O161" s="67">
        <f t="shared" si="251"/>
        <v>5940</v>
      </c>
      <c r="P161" s="68">
        <f t="shared" si="252"/>
        <v>0</v>
      </c>
      <c r="Q161" s="67">
        <f t="shared" si="253"/>
        <v>5940</v>
      </c>
      <c r="R161" s="66"/>
      <c r="S161" s="67">
        <f t="shared" si="254"/>
        <v>0</v>
      </c>
      <c r="T161" s="68">
        <v>0</v>
      </c>
      <c r="U161" s="67">
        <f t="shared" si="255"/>
        <v>0</v>
      </c>
      <c r="V161" s="73">
        <f t="shared" si="256"/>
        <v>5940</v>
      </c>
      <c r="W161" s="74" t="str">
        <f t="shared" si="250"/>
        <v/>
      </c>
      <c r="X161" s="74">
        <v>1</v>
      </c>
      <c r="Y161" s="74">
        <v>0</v>
      </c>
      <c r="Z161" s="63"/>
      <c r="AA161" s="80">
        <f t="shared" si="257"/>
        <v>1386</v>
      </c>
      <c r="AB161" s="80"/>
      <c r="AC161" s="80"/>
      <c r="AD161" s="80"/>
      <c r="AE161" s="80"/>
      <c r="AF161" s="80">
        <v>0</v>
      </c>
      <c r="AG161" s="80">
        <v>180</v>
      </c>
      <c r="AH161" s="80">
        <v>180</v>
      </c>
      <c r="AI161" s="80">
        <v>225</v>
      </c>
      <c r="AJ161" s="80">
        <v>180</v>
      </c>
      <c r="AK161" s="80">
        <v>180</v>
      </c>
      <c r="AL161" s="80">
        <v>225</v>
      </c>
      <c r="AM161" s="80">
        <v>216</v>
      </c>
      <c r="AN161" s="153">
        <f t="shared" si="258"/>
        <v>45738</v>
      </c>
      <c r="AO161" s="153">
        <f t="shared" si="259"/>
        <v>0</v>
      </c>
      <c r="AP161" s="153">
        <f t="shared" si="260"/>
        <v>0</v>
      </c>
      <c r="AQ161" s="153">
        <f t="shared" si="261"/>
        <v>0</v>
      </c>
      <c r="AR161" s="153">
        <f t="shared" si="262"/>
        <v>0</v>
      </c>
      <c r="AS161" s="153">
        <f t="shared" si="263"/>
        <v>0</v>
      </c>
      <c r="AT161" s="153">
        <f t="shared" si="264"/>
        <v>5940</v>
      </c>
      <c r="AU161" s="153">
        <f t="shared" si="265"/>
        <v>5940</v>
      </c>
      <c r="AV161" s="153">
        <f t="shared" si="266"/>
        <v>7425</v>
      </c>
      <c r="AW161" s="153">
        <f t="shared" si="267"/>
        <v>5940</v>
      </c>
      <c r="AX161" s="153">
        <f t="shared" si="268"/>
        <v>5940</v>
      </c>
      <c r="AY161" s="153">
        <f t="shared" si="269"/>
        <v>7425</v>
      </c>
      <c r="AZ161" s="153">
        <f t="shared" si="270"/>
        <v>7128</v>
      </c>
      <c r="BA161" s="153">
        <f t="shared" si="271"/>
        <v>0</v>
      </c>
      <c r="BB161" s="160">
        <v>0</v>
      </c>
      <c r="BC161" s="160">
        <v>0</v>
      </c>
      <c r="BD161" s="160">
        <v>0</v>
      </c>
      <c r="BE161" s="160">
        <v>0</v>
      </c>
      <c r="BF161" s="160">
        <v>0</v>
      </c>
      <c r="BG161" s="160">
        <v>0</v>
      </c>
      <c r="BH161" s="160">
        <v>0</v>
      </c>
      <c r="BI161" s="160">
        <v>0</v>
      </c>
      <c r="BJ161" s="160">
        <v>0</v>
      </c>
      <c r="BK161" s="160">
        <v>0</v>
      </c>
      <c r="BL161" s="160">
        <v>0</v>
      </c>
      <c r="BM161" s="160">
        <v>0</v>
      </c>
      <c r="BN161" s="153">
        <f t="shared" si="272"/>
        <v>45738</v>
      </c>
      <c r="BO161" s="68">
        <f t="shared" si="273"/>
        <v>0</v>
      </c>
      <c r="BP161" s="68">
        <f t="shared" si="274"/>
        <v>0</v>
      </c>
      <c r="BQ161" s="68">
        <f t="shared" si="275"/>
        <v>0</v>
      </c>
      <c r="BR161" s="68">
        <f t="shared" si="276"/>
        <v>0</v>
      </c>
      <c r="BS161" s="68">
        <f t="shared" si="277"/>
        <v>0</v>
      </c>
      <c r="BT161" s="68">
        <f t="shared" si="278"/>
        <v>5940</v>
      </c>
      <c r="BU161" s="68">
        <f t="shared" si="279"/>
        <v>5940</v>
      </c>
      <c r="BV161" s="68">
        <f t="shared" si="280"/>
        <v>7425</v>
      </c>
      <c r="BW161" s="68">
        <f t="shared" si="281"/>
        <v>5940</v>
      </c>
      <c r="BX161" s="68">
        <f t="shared" si="282"/>
        <v>5940</v>
      </c>
      <c r="BY161" s="68">
        <f t="shared" si="283"/>
        <v>7425</v>
      </c>
      <c r="BZ161" s="68">
        <f t="shared" si="284"/>
        <v>7128</v>
      </c>
    </row>
    <row r="162" spans="1:78" s="81" customFormat="1" ht="13.5">
      <c r="A162" s="64" t="str">
        <f>IF(ISNUMBER(INDEX('IBM POs AP07'!$A:$A, MATCH(D162,'IBM POs AP07'!$A:$A,0),1)),"Yes","No")</f>
        <v>No</v>
      </c>
      <c r="B162" s="157" t="s">
        <v>1013</v>
      </c>
      <c r="C162" s="157" t="s">
        <v>927</v>
      </c>
      <c r="D162" s="157" t="s">
        <v>1011</v>
      </c>
      <c r="E162" s="157" t="s">
        <v>2133</v>
      </c>
      <c r="F162" s="157" t="s">
        <v>928</v>
      </c>
      <c r="G162" s="158">
        <v>46143</v>
      </c>
      <c r="H162" s="158">
        <v>46387</v>
      </c>
      <c r="I162" s="157"/>
      <c r="J162" s="157"/>
      <c r="K162" s="159">
        <v>33</v>
      </c>
      <c r="L162" s="116"/>
      <c r="M162" s="80"/>
      <c r="N162" s="80">
        <f t="shared" si="249"/>
        <v>180</v>
      </c>
      <c r="O162" s="67">
        <f t="shared" si="251"/>
        <v>5940</v>
      </c>
      <c r="P162" s="68">
        <f t="shared" si="252"/>
        <v>0</v>
      </c>
      <c r="Q162" s="67">
        <f t="shared" si="253"/>
        <v>5940</v>
      </c>
      <c r="R162" s="66"/>
      <c r="S162" s="67">
        <f t="shared" si="254"/>
        <v>0</v>
      </c>
      <c r="T162" s="68">
        <v>0</v>
      </c>
      <c r="U162" s="67">
        <f t="shared" si="255"/>
        <v>0</v>
      </c>
      <c r="V162" s="73">
        <f t="shared" si="256"/>
        <v>5940</v>
      </c>
      <c r="W162" s="74" t="str">
        <f t="shared" si="250"/>
        <v/>
      </c>
      <c r="X162" s="74">
        <v>1</v>
      </c>
      <c r="Y162" s="74">
        <v>0</v>
      </c>
      <c r="Z162" s="63"/>
      <c r="AA162" s="80">
        <f t="shared" si="257"/>
        <v>1575</v>
      </c>
      <c r="AB162" s="80"/>
      <c r="AC162" s="80"/>
      <c r="AD162" s="80"/>
      <c r="AE162" s="80"/>
      <c r="AF162" s="80">
        <v>135</v>
      </c>
      <c r="AG162" s="80">
        <v>225</v>
      </c>
      <c r="AH162" s="80">
        <v>180</v>
      </c>
      <c r="AI162" s="80">
        <v>225</v>
      </c>
      <c r="AJ162" s="80">
        <v>180</v>
      </c>
      <c r="AK162" s="80">
        <v>180</v>
      </c>
      <c r="AL162" s="80">
        <v>225</v>
      </c>
      <c r="AM162" s="80">
        <v>225</v>
      </c>
      <c r="AN162" s="153">
        <f t="shared" si="258"/>
        <v>51975</v>
      </c>
      <c r="AO162" s="153">
        <f t="shared" si="259"/>
        <v>0</v>
      </c>
      <c r="AP162" s="153">
        <f t="shared" si="260"/>
        <v>0</v>
      </c>
      <c r="AQ162" s="153">
        <f t="shared" si="261"/>
        <v>0</v>
      </c>
      <c r="AR162" s="153">
        <f t="shared" si="262"/>
        <v>0</v>
      </c>
      <c r="AS162" s="153">
        <f t="shared" si="263"/>
        <v>4455</v>
      </c>
      <c r="AT162" s="153">
        <f t="shared" si="264"/>
        <v>7425</v>
      </c>
      <c r="AU162" s="153">
        <f t="shared" si="265"/>
        <v>5940</v>
      </c>
      <c r="AV162" s="153">
        <f t="shared" si="266"/>
        <v>7425</v>
      </c>
      <c r="AW162" s="153">
        <f t="shared" si="267"/>
        <v>5940</v>
      </c>
      <c r="AX162" s="153">
        <f t="shared" si="268"/>
        <v>5940</v>
      </c>
      <c r="AY162" s="153">
        <f t="shared" si="269"/>
        <v>7425</v>
      </c>
      <c r="AZ162" s="153">
        <f t="shared" si="270"/>
        <v>7425</v>
      </c>
      <c r="BA162" s="153">
        <f t="shared" si="271"/>
        <v>0</v>
      </c>
      <c r="BB162" s="160">
        <v>0</v>
      </c>
      <c r="BC162" s="160">
        <v>0</v>
      </c>
      <c r="BD162" s="160">
        <v>0</v>
      </c>
      <c r="BE162" s="160">
        <v>0</v>
      </c>
      <c r="BF162" s="160">
        <v>0</v>
      </c>
      <c r="BG162" s="160">
        <v>0</v>
      </c>
      <c r="BH162" s="160">
        <v>0</v>
      </c>
      <c r="BI162" s="160">
        <v>0</v>
      </c>
      <c r="BJ162" s="160">
        <v>0</v>
      </c>
      <c r="BK162" s="160">
        <v>0</v>
      </c>
      <c r="BL162" s="160">
        <v>0</v>
      </c>
      <c r="BM162" s="160">
        <v>0</v>
      </c>
      <c r="BN162" s="153">
        <f t="shared" si="272"/>
        <v>51975</v>
      </c>
      <c r="BO162" s="68">
        <f t="shared" si="273"/>
        <v>0</v>
      </c>
      <c r="BP162" s="68">
        <f t="shared" si="274"/>
        <v>0</v>
      </c>
      <c r="BQ162" s="68">
        <f t="shared" si="275"/>
        <v>0</v>
      </c>
      <c r="BR162" s="68">
        <f t="shared" si="276"/>
        <v>0</v>
      </c>
      <c r="BS162" s="68">
        <f t="shared" si="277"/>
        <v>4455</v>
      </c>
      <c r="BT162" s="68">
        <f t="shared" si="278"/>
        <v>7425</v>
      </c>
      <c r="BU162" s="68">
        <f t="shared" si="279"/>
        <v>5940</v>
      </c>
      <c r="BV162" s="68">
        <f t="shared" si="280"/>
        <v>7425</v>
      </c>
      <c r="BW162" s="68">
        <f t="shared" si="281"/>
        <v>5940</v>
      </c>
      <c r="BX162" s="68">
        <f t="shared" si="282"/>
        <v>5940</v>
      </c>
      <c r="BY162" s="68">
        <f t="shared" si="283"/>
        <v>7425</v>
      </c>
      <c r="BZ162" s="68">
        <f t="shared" si="284"/>
        <v>7425</v>
      </c>
    </row>
    <row r="163" spans="1:78" s="81" customFormat="1" ht="13.5">
      <c r="A163" s="64" t="str">
        <f>IF(ISNUMBER(INDEX('IBM POs AP07'!$A:$A, MATCH(D163,'IBM POs AP07'!$A:$A,0),1)),"Yes","No")</f>
        <v>No</v>
      </c>
      <c r="B163" s="157" t="s">
        <v>1013</v>
      </c>
      <c r="C163" s="157" t="s">
        <v>927</v>
      </c>
      <c r="D163" s="157" t="s">
        <v>1011</v>
      </c>
      <c r="E163" s="157" t="s">
        <v>2133</v>
      </c>
      <c r="F163" s="157" t="s">
        <v>928</v>
      </c>
      <c r="G163" s="158">
        <v>46143</v>
      </c>
      <c r="H163" s="158">
        <v>46387</v>
      </c>
      <c r="I163" s="157"/>
      <c r="J163" s="157"/>
      <c r="K163" s="159">
        <v>33</v>
      </c>
      <c r="L163" s="116"/>
      <c r="M163" s="80"/>
      <c r="N163" s="80">
        <f t="shared" si="249"/>
        <v>180</v>
      </c>
      <c r="O163" s="67">
        <f t="shared" si="251"/>
        <v>5940</v>
      </c>
      <c r="P163" s="68">
        <f t="shared" si="252"/>
        <v>0</v>
      </c>
      <c r="Q163" s="67">
        <f t="shared" si="253"/>
        <v>5940</v>
      </c>
      <c r="R163" s="66"/>
      <c r="S163" s="67">
        <f t="shared" si="254"/>
        <v>0</v>
      </c>
      <c r="T163" s="68">
        <v>0</v>
      </c>
      <c r="U163" s="67">
        <f t="shared" si="255"/>
        <v>0</v>
      </c>
      <c r="V163" s="73">
        <f t="shared" si="256"/>
        <v>5940</v>
      </c>
      <c r="W163" s="74" t="str">
        <f t="shared" si="250"/>
        <v/>
      </c>
      <c r="X163" s="74">
        <v>1</v>
      </c>
      <c r="Y163" s="74">
        <v>0</v>
      </c>
      <c r="Z163" s="63"/>
      <c r="AA163" s="80">
        <f t="shared" si="257"/>
        <v>1386</v>
      </c>
      <c r="AB163" s="80"/>
      <c r="AC163" s="80"/>
      <c r="AD163" s="80"/>
      <c r="AE163" s="80"/>
      <c r="AF163" s="80">
        <v>0</v>
      </c>
      <c r="AG163" s="80">
        <v>180</v>
      </c>
      <c r="AH163" s="80">
        <v>180</v>
      </c>
      <c r="AI163" s="80">
        <v>225</v>
      </c>
      <c r="AJ163" s="80">
        <v>180</v>
      </c>
      <c r="AK163" s="80">
        <v>180</v>
      </c>
      <c r="AL163" s="80">
        <v>225</v>
      </c>
      <c r="AM163" s="80">
        <v>216</v>
      </c>
      <c r="AN163" s="153">
        <f t="shared" si="258"/>
        <v>45738</v>
      </c>
      <c r="AO163" s="153">
        <f t="shared" si="259"/>
        <v>0</v>
      </c>
      <c r="AP163" s="153">
        <f t="shared" si="260"/>
        <v>0</v>
      </c>
      <c r="AQ163" s="153">
        <f t="shared" si="261"/>
        <v>0</v>
      </c>
      <c r="AR163" s="153">
        <f t="shared" si="262"/>
        <v>0</v>
      </c>
      <c r="AS163" s="153">
        <f t="shared" si="263"/>
        <v>0</v>
      </c>
      <c r="AT163" s="153">
        <f t="shared" si="264"/>
        <v>5940</v>
      </c>
      <c r="AU163" s="153">
        <f t="shared" si="265"/>
        <v>5940</v>
      </c>
      <c r="AV163" s="153">
        <f t="shared" si="266"/>
        <v>7425</v>
      </c>
      <c r="AW163" s="153">
        <f t="shared" si="267"/>
        <v>5940</v>
      </c>
      <c r="AX163" s="153">
        <f t="shared" si="268"/>
        <v>5940</v>
      </c>
      <c r="AY163" s="153">
        <f t="shared" si="269"/>
        <v>7425</v>
      </c>
      <c r="AZ163" s="153">
        <f t="shared" si="270"/>
        <v>7128</v>
      </c>
      <c r="BA163" s="153">
        <f t="shared" si="271"/>
        <v>0</v>
      </c>
      <c r="BB163" s="160">
        <v>0</v>
      </c>
      <c r="BC163" s="160">
        <v>0</v>
      </c>
      <c r="BD163" s="160">
        <v>0</v>
      </c>
      <c r="BE163" s="160">
        <v>0</v>
      </c>
      <c r="BF163" s="160">
        <v>0</v>
      </c>
      <c r="BG163" s="160">
        <v>0</v>
      </c>
      <c r="BH163" s="160">
        <v>0</v>
      </c>
      <c r="BI163" s="160">
        <v>0</v>
      </c>
      <c r="BJ163" s="160">
        <v>0</v>
      </c>
      <c r="BK163" s="160">
        <v>0</v>
      </c>
      <c r="BL163" s="160">
        <v>0</v>
      </c>
      <c r="BM163" s="160">
        <v>0</v>
      </c>
      <c r="BN163" s="153">
        <f t="shared" si="272"/>
        <v>45738</v>
      </c>
      <c r="BO163" s="68">
        <f t="shared" si="273"/>
        <v>0</v>
      </c>
      <c r="BP163" s="68">
        <f t="shared" si="274"/>
        <v>0</v>
      </c>
      <c r="BQ163" s="68">
        <f t="shared" si="275"/>
        <v>0</v>
      </c>
      <c r="BR163" s="68">
        <f t="shared" si="276"/>
        <v>0</v>
      </c>
      <c r="BS163" s="68">
        <f t="shared" si="277"/>
        <v>0</v>
      </c>
      <c r="BT163" s="68">
        <f t="shared" si="278"/>
        <v>5940</v>
      </c>
      <c r="BU163" s="68">
        <f t="shared" si="279"/>
        <v>5940</v>
      </c>
      <c r="BV163" s="68">
        <f t="shared" si="280"/>
        <v>7425</v>
      </c>
      <c r="BW163" s="68">
        <f t="shared" si="281"/>
        <v>5940</v>
      </c>
      <c r="BX163" s="68">
        <f t="shared" si="282"/>
        <v>5940</v>
      </c>
      <c r="BY163" s="68">
        <f t="shared" si="283"/>
        <v>7425</v>
      </c>
      <c r="BZ163" s="68">
        <f t="shared" si="284"/>
        <v>7128</v>
      </c>
    </row>
    <row r="164" spans="1:78" s="81" customFormat="1" ht="13.5">
      <c r="A164" s="64" t="str">
        <f>IF(ISNUMBER(INDEX('IBM POs AP07'!$A:$A, MATCH(D164,'IBM POs AP07'!$A:$A,0),1)),"Yes","No")</f>
        <v>No</v>
      </c>
      <c r="B164" s="157" t="s">
        <v>1013</v>
      </c>
      <c r="C164" s="157" t="s">
        <v>927</v>
      </c>
      <c r="D164" s="157" t="s">
        <v>1011</v>
      </c>
      <c r="E164" s="157" t="s">
        <v>2133</v>
      </c>
      <c r="F164" s="157" t="s">
        <v>928</v>
      </c>
      <c r="G164" s="158">
        <v>46143</v>
      </c>
      <c r="H164" s="158">
        <v>46387</v>
      </c>
      <c r="I164" s="157"/>
      <c r="J164" s="157"/>
      <c r="K164" s="159">
        <v>43</v>
      </c>
      <c r="L164" s="116"/>
      <c r="M164" s="80"/>
      <c r="N164" s="80">
        <f t="shared" si="249"/>
        <v>180</v>
      </c>
      <c r="O164" s="67">
        <f t="shared" si="251"/>
        <v>7740</v>
      </c>
      <c r="P164" s="68">
        <f t="shared" si="252"/>
        <v>0</v>
      </c>
      <c r="Q164" s="67">
        <f t="shared" si="253"/>
        <v>7740</v>
      </c>
      <c r="R164" s="66"/>
      <c r="S164" s="67">
        <f t="shared" si="254"/>
        <v>0</v>
      </c>
      <c r="T164" s="68">
        <v>0</v>
      </c>
      <c r="U164" s="67">
        <f t="shared" si="255"/>
        <v>0</v>
      </c>
      <c r="V164" s="73">
        <f t="shared" si="256"/>
        <v>7740</v>
      </c>
      <c r="W164" s="74" t="str">
        <f t="shared" si="250"/>
        <v/>
      </c>
      <c r="X164" s="74">
        <v>1</v>
      </c>
      <c r="Y164" s="74">
        <v>0</v>
      </c>
      <c r="Z164" s="63"/>
      <c r="AA164" s="80">
        <f t="shared" si="257"/>
        <v>1575</v>
      </c>
      <c r="AB164" s="80"/>
      <c r="AC164" s="80"/>
      <c r="AD164" s="80"/>
      <c r="AE164" s="80"/>
      <c r="AF164" s="80">
        <v>135</v>
      </c>
      <c r="AG164" s="80">
        <v>225</v>
      </c>
      <c r="AH164" s="80">
        <v>180</v>
      </c>
      <c r="AI164" s="80">
        <v>225</v>
      </c>
      <c r="AJ164" s="80">
        <v>180</v>
      </c>
      <c r="AK164" s="80">
        <v>180</v>
      </c>
      <c r="AL164" s="80">
        <v>225</v>
      </c>
      <c r="AM164" s="80">
        <v>225</v>
      </c>
      <c r="AN164" s="153">
        <f t="shared" si="258"/>
        <v>67725</v>
      </c>
      <c r="AO164" s="153">
        <f t="shared" si="259"/>
        <v>0</v>
      </c>
      <c r="AP164" s="153">
        <f t="shared" si="260"/>
        <v>0</v>
      </c>
      <c r="AQ164" s="153">
        <f t="shared" si="261"/>
        <v>0</v>
      </c>
      <c r="AR164" s="153">
        <f t="shared" si="262"/>
        <v>0</v>
      </c>
      <c r="AS164" s="153">
        <f t="shared" si="263"/>
        <v>5805</v>
      </c>
      <c r="AT164" s="153">
        <f t="shared" si="264"/>
        <v>9675</v>
      </c>
      <c r="AU164" s="153">
        <f t="shared" si="265"/>
        <v>7740</v>
      </c>
      <c r="AV164" s="153">
        <f t="shared" si="266"/>
        <v>9675</v>
      </c>
      <c r="AW164" s="153">
        <f t="shared" si="267"/>
        <v>7740</v>
      </c>
      <c r="AX164" s="153">
        <f t="shared" si="268"/>
        <v>7740</v>
      </c>
      <c r="AY164" s="153">
        <f t="shared" si="269"/>
        <v>9675</v>
      </c>
      <c r="AZ164" s="153">
        <f t="shared" si="270"/>
        <v>9675</v>
      </c>
      <c r="BA164" s="153">
        <f t="shared" si="271"/>
        <v>0</v>
      </c>
      <c r="BB164" s="160">
        <v>0</v>
      </c>
      <c r="BC164" s="160">
        <v>0</v>
      </c>
      <c r="BD164" s="160">
        <v>0</v>
      </c>
      <c r="BE164" s="160">
        <v>0</v>
      </c>
      <c r="BF164" s="160">
        <v>0</v>
      </c>
      <c r="BG164" s="160">
        <v>0</v>
      </c>
      <c r="BH164" s="160">
        <v>0</v>
      </c>
      <c r="BI164" s="160">
        <v>0</v>
      </c>
      <c r="BJ164" s="160">
        <v>0</v>
      </c>
      <c r="BK164" s="160">
        <v>0</v>
      </c>
      <c r="BL164" s="160">
        <v>0</v>
      </c>
      <c r="BM164" s="160">
        <v>0</v>
      </c>
      <c r="BN164" s="153">
        <f t="shared" si="272"/>
        <v>67725</v>
      </c>
      <c r="BO164" s="68">
        <f t="shared" si="273"/>
        <v>0</v>
      </c>
      <c r="BP164" s="68">
        <f t="shared" si="274"/>
        <v>0</v>
      </c>
      <c r="BQ164" s="68">
        <f t="shared" si="275"/>
        <v>0</v>
      </c>
      <c r="BR164" s="68">
        <f t="shared" si="276"/>
        <v>0</v>
      </c>
      <c r="BS164" s="68">
        <f t="shared" si="277"/>
        <v>5805</v>
      </c>
      <c r="BT164" s="68">
        <f t="shared" si="278"/>
        <v>9675</v>
      </c>
      <c r="BU164" s="68">
        <f t="shared" si="279"/>
        <v>7740</v>
      </c>
      <c r="BV164" s="68">
        <f t="shared" si="280"/>
        <v>9675</v>
      </c>
      <c r="BW164" s="68">
        <f t="shared" si="281"/>
        <v>7740</v>
      </c>
      <c r="BX164" s="68">
        <f t="shared" si="282"/>
        <v>7740</v>
      </c>
      <c r="BY164" s="68">
        <f t="shared" si="283"/>
        <v>9675</v>
      </c>
      <c r="BZ164" s="68">
        <f t="shared" si="284"/>
        <v>9675</v>
      </c>
    </row>
    <row r="165" spans="1:78" s="81" customFormat="1" ht="13.5">
      <c r="A165" s="64" t="str">
        <f>IF(ISNUMBER(INDEX('IBM POs AP07'!$A:$A, MATCH(D165,'IBM POs AP07'!$A:$A,0),1)),"Yes","No")</f>
        <v>No</v>
      </c>
      <c r="B165" s="157" t="s">
        <v>1013</v>
      </c>
      <c r="C165" s="157" t="s">
        <v>927</v>
      </c>
      <c r="D165" s="157" t="s">
        <v>1011</v>
      </c>
      <c r="E165" s="157" t="s">
        <v>2133</v>
      </c>
      <c r="F165" s="157" t="s">
        <v>928</v>
      </c>
      <c r="G165" s="158">
        <v>46143</v>
      </c>
      <c r="H165" s="158">
        <v>46387</v>
      </c>
      <c r="I165" s="157"/>
      <c r="J165" s="157"/>
      <c r="K165" s="159">
        <v>33</v>
      </c>
      <c r="L165" s="116"/>
      <c r="M165" s="80"/>
      <c r="N165" s="80">
        <f t="shared" si="249"/>
        <v>180</v>
      </c>
      <c r="O165" s="67">
        <f t="shared" si="251"/>
        <v>5940</v>
      </c>
      <c r="P165" s="68">
        <f t="shared" si="252"/>
        <v>0</v>
      </c>
      <c r="Q165" s="67">
        <f t="shared" si="253"/>
        <v>5940</v>
      </c>
      <c r="R165" s="66"/>
      <c r="S165" s="67">
        <f t="shared" si="254"/>
        <v>0</v>
      </c>
      <c r="T165" s="68">
        <v>0</v>
      </c>
      <c r="U165" s="67">
        <f t="shared" si="255"/>
        <v>0</v>
      </c>
      <c r="V165" s="73">
        <f t="shared" si="256"/>
        <v>5940</v>
      </c>
      <c r="W165" s="74" t="str">
        <f t="shared" si="250"/>
        <v/>
      </c>
      <c r="X165" s="74">
        <v>1</v>
      </c>
      <c r="Y165" s="74">
        <v>0</v>
      </c>
      <c r="Z165" s="63"/>
      <c r="AA165" s="80">
        <f t="shared" si="257"/>
        <v>1386</v>
      </c>
      <c r="AB165" s="80"/>
      <c r="AC165" s="80"/>
      <c r="AD165" s="80"/>
      <c r="AE165" s="80"/>
      <c r="AF165" s="80">
        <v>0</v>
      </c>
      <c r="AG165" s="80">
        <v>180</v>
      </c>
      <c r="AH165" s="80">
        <v>180</v>
      </c>
      <c r="AI165" s="80">
        <v>225</v>
      </c>
      <c r="AJ165" s="80">
        <v>180</v>
      </c>
      <c r="AK165" s="80">
        <v>180</v>
      </c>
      <c r="AL165" s="80">
        <v>225</v>
      </c>
      <c r="AM165" s="80">
        <v>216</v>
      </c>
      <c r="AN165" s="153">
        <f t="shared" ref="AN165:AN197" si="285">SUM(AO165:AZ165)</f>
        <v>45738</v>
      </c>
      <c r="AO165" s="153">
        <f t="shared" ref="AO165:AO197" si="286">AB165*$K165</f>
        <v>0</v>
      </c>
      <c r="AP165" s="153">
        <f t="shared" ref="AP165:AP197" si="287">AC165*$K165</f>
        <v>0</v>
      </c>
      <c r="AQ165" s="153">
        <f t="shared" ref="AQ165:AQ197" si="288">AD165*$K165</f>
        <v>0</v>
      </c>
      <c r="AR165" s="153">
        <f t="shared" ref="AR165:AR197" si="289">AE165*$K165</f>
        <v>0</v>
      </c>
      <c r="AS165" s="153">
        <f t="shared" ref="AS165:AS197" si="290">AF165*$K165</f>
        <v>0</v>
      </c>
      <c r="AT165" s="153">
        <f t="shared" ref="AT165:AT197" si="291">AG165*$K165</f>
        <v>5940</v>
      </c>
      <c r="AU165" s="153">
        <f t="shared" ref="AU165:AU197" si="292">AH165*$K165</f>
        <v>5940</v>
      </c>
      <c r="AV165" s="153">
        <f t="shared" ref="AV165:AV197" si="293">AI165*$K165</f>
        <v>7425</v>
      </c>
      <c r="AW165" s="153">
        <f t="shared" ref="AW165:AW197" si="294">AJ165*$K165</f>
        <v>5940</v>
      </c>
      <c r="AX165" s="153">
        <f t="shared" ref="AX165:AX197" si="295">AK165*$K165</f>
        <v>5940</v>
      </c>
      <c r="AY165" s="153">
        <f t="shared" ref="AY165:AY197" si="296">AL165*$K165</f>
        <v>7425</v>
      </c>
      <c r="AZ165" s="153">
        <f t="shared" ref="AZ165:AZ197" si="297">AM165*$K165</f>
        <v>7128</v>
      </c>
      <c r="BA165" s="153">
        <f t="shared" ref="BA165:BA197" si="298">SUM(BB165:BM165)</f>
        <v>0</v>
      </c>
      <c r="BB165" s="160">
        <v>0</v>
      </c>
      <c r="BC165" s="160">
        <v>0</v>
      </c>
      <c r="BD165" s="160">
        <v>0</v>
      </c>
      <c r="BE165" s="160">
        <v>0</v>
      </c>
      <c r="BF165" s="160">
        <v>0</v>
      </c>
      <c r="BG165" s="160">
        <v>0</v>
      </c>
      <c r="BH165" s="160">
        <v>0</v>
      </c>
      <c r="BI165" s="160">
        <v>0</v>
      </c>
      <c r="BJ165" s="160">
        <v>0</v>
      </c>
      <c r="BK165" s="160">
        <v>0</v>
      </c>
      <c r="BL165" s="160">
        <v>0</v>
      </c>
      <c r="BM165" s="160">
        <v>0</v>
      </c>
      <c r="BN165" s="153">
        <f t="shared" ref="BN165:BN197" si="299">SUM(BO165:BZ165)</f>
        <v>45738</v>
      </c>
      <c r="BO165" s="68">
        <f t="shared" ref="BO165:BO197" si="300">BB165+AO165</f>
        <v>0</v>
      </c>
      <c r="BP165" s="68">
        <f t="shared" ref="BP165:BP197" si="301">BC165+AP165</f>
        <v>0</v>
      </c>
      <c r="BQ165" s="68">
        <f t="shared" ref="BQ165:BQ197" si="302">BD165+AQ165</f>
        <v>0</v>
      </c>
      <c r="BR165" s="68">
        <f t="shared" ref="BR165:BR197" si="303">BE165+AR165</f>
        <v>0</v>
      </c>
      <c r="BS165" s="68">
        <f t="shared" ref="BS165:BS197" si="304">BF165+AS165</f>
        <v>0</v>
      </c>
      <c r="BT165" s="68">
        <f t="shared" ref="BT165:BT197" si="305">BG165+AT165</f>
        <v>5940</v>
      </c>
      <c r="BU165" s="68">
        <f t="shared" ref="BU165:BU197" si="306">BH165+AU165</f>
        <v>5940</v>
      </c>
      <c r="BV165" s="68">
        <f t="shared" ref="BV165:BV197" si="307">BI165+AV165</f>
        <v>7425</v>
      </c>
      <c r="BW165" s="68">
        <f t="shared" ref="BW165:BW197" si="308">BJ165+AW165</f>
        <v>5940</v>
      </c>
      <c r="BX165" s="68">
        <f t="shared" ref="BX165:BX197" si="309">BK165+AX165</f>
        <v>5940</v>
      </c>
      <c r="BY165" s="68">
        <f t="shared" ref="BY165:BY197" si="310">BL165+AY165</f>
        <v>7425</v>
      </c>
      <c r="BZ165" s="68">
        <f t="shared" ref="BZ165:BZ197" si="311">BM165+AZ165</f>
        <v>7128</v>
      </c>
    </row>
    <row r="166" spans="1:78" s="81" customFormat="1" ht="13.5">
      <c r="A166" s="64" t="str">
        <f>IF(ISNUMBER(INDEX('IBM POs AP07'!$A:$A, MATCH(D166,'IBM POs AP07'!$A:$A,0),1)),"Yes","No")</f>
        <v>No</v>
      </c>
      <c r="B166" s="157" t="s">
        <v>1013</v>
      </c>
      <c r="C166" s="157" t="s">
        <v>927</v>
      </c>
      <c r="D166" s="157" t="s">
        <v>1011</v>
      </c>
      <c r="E166" s="157" t="s">
        <v>2133</v>
      </c>
      <c r="F166" s="157" t="s">
        <v>928</v>
      </c>
      <c r="G166" s="158">
        <v>46143</v>
      </c>
      <c r="H166" s="158">
        <v>46387</v>
      </c>
      <c r="I166" s="157"/>
      <c r="J166" s="157"/>
      <c r="K166" s="159">
        <v>170</v>
      </c>
      <c r="L166" s="116"/>
      <c r="M166" s="80"/>
      <c r="N166" s="80">
        <f t="shared" si="249"/>
        <v>160</v>
      </c>
      <c r="O166" s="67">
        <f t="shared" si="251"/>
        <v>27200</v>
      </c>
      <c r="P166" s="68">
        <f t="shared" si="252"/>
        <v>0</v>
      </c>
      <c r="Q166" s="67">
        <f t="shared" si="253"/>
        <v>27200</v>
      </c>
      <c r="R166" s="66"/>
      <c r="S166" s="67">
        <f t="shared" si="254"/>
        <v>0</v>
      </c>
      <c r="T166" s="68">
        <v>0</v>
      </c>
      <c r="U166" s="67">
        <f t="shared" si="255"/>
        <v>0</v>
      </c>
      <c r="V166" s="73">
        <f t="shared" si="256"/>
        <v>27200</v>
      </c>
      <c r="W166" s="74" t="str">
        <f t="shared" si="250"/>
        <v/>
      </c>
      <c r="X166" s="74">
        <v>1</v>
      </c>
      <c r="Y166" s="74">
        <v>0</v>
      </c>
      <c r="Z166" s="63"/>
      <c r="AA166" s="80">
        <f t="shared" si="257"/>
        <v>1232</v>
      </c>
      <c r="AB166" s="80"/>
      <c r="AC166" s="80"/>
      <c r="AD166" s="80"/>
      <c r="AE166" s="80"/>
      <c r="AF166" s="80">
        <v>0</v>
      </c>
      <c r="AG166" s="80">
        <v>160</v>
      </c>
      <c r="AH166" s="80">
        <v>160</v>
      </c>
      <c r="AI166" s="80">
        <v>200</v>
      </c>
      <c r="AJ166" s="80">
        <v>160</v>
      </c>
      <c r="AK166" s="80">
        <v>160</v>
      </c>
      <c r="AL166" s="80">
        <v>200</v>
      </c>
      <c r="AM166" s="80">
        <v>192</v>
      </c>
      <c r="AN166" s="153">
        <f t="shared" si="285"/>
        <v>209440</v>
      </c>
      <c r="AO166" s="153">
        <f t="shared" si="286"/>
        <v>0</v>
      </c>
      <c r="AP166" s="153">
        <f t="shared" si="287"/>
        <v>0</v>
      </c>
      <c r="AQ166" s="153">
        <f t="shared" si="288"/>
        <v>0</v>
      </c>
      <c r="AR166" s="153">
        <f t="shared" si="289"/>
        <v>0</v>
      </c>
      <c r="AS166" s="153">
        <f t="shared" si="290"/>
        <v>0</v>
      </c>
      <c r="AT166" s="153">
        <f t="shared" si="291"/>
        <v>27200</v>
      </c>
      <c r="AU166" s="153">
        <f t="shared" si="292"/>
        <v>27200</v>
      </c>
      <c r="AV166" s="153">
        <f t="shared" si="293"/>
        <v>34000</v>
      </c>
      <c r="AW166" s="153">
        <f t="shared" si="294"/>
        <v>27200</v>
      </c>
      <c r="AX166" s="153">
        <f t="shared" si="295"/>
        <v>27200</v>
      </c>
      <c r="AY166" s="153">
        <f t="shared" si="296"/>
        <v>34000</v>
      </c>
      <c r="AZ166" s="153">
        <f t="shared" si="297"/>
        <v>32640</v>
      </c>
      <c r="BA166" s="153">
        <f t="shared" si="298"/>
        <v>0</v>
      </c>
      <c r="BB166" s="160">
        <v>0</v>
      </c>
      <c r="BC166" s="160">
        <v>0</v>
      </c>
      <c r="BD166" s="160">
        <v>0</v>
      </c>
      <c r="BE166" s="160">
        <v>0</v>
      </c>
      <c r="BF166" s="160">
        <v>0</v>
      </c>
      <c r="BG166" s="160">
        <v>0</v>
      </c>
      <c r="BH166" s="160">
        <v>0</v>
      </c>
      <c r="BI166" s="160">
        <v>0</v>
      </c>
      <c r="BJ166" s="160">
        <v>0</v>
      </c>
      <c r="BK166" s="160">
        <v>0</v>
      </c>
      <c r="BL166" s="160">
        <v>0</v>
      </c>
      <c r="BM166" s="160">
        <v>0</v>
      </c>
      <c r="BN166" s="153">
        <f t="shared" si="299"/>
        <v>209440</v>
      </c>
      <c r="BO166" s="68">
        <f t="shared" si="300"/>
        <v>0</v>
      </c>
      <c r="BP166" s="68">
        <f t="shared" si="301"/>
        <v>0</v>
      </c>
      <c r="BQ166" s="68">
        <f t="shared" si="302"/>
        <v>0</v>
      </c>
      <c r="BR166" s="68">
        <f t="shared" si="303"/>
        <v>0</v>
      </c>
      <c r="BS166" s="68">
        <f t="shared" si="304"/>
        <v>0</v>
      </c>
      <c r="BT166" s="68">
        <f t="shared" si="305"/>
        <v>27200</v>
      </c>
      <c r="BU166" s="68">
        <f t="shared" si="306"/>
        <v>27200</v>
      </c>
      <c r="BV166" s="68">
        <f t="shared" si="307"/>
        <v>34000</v>
      </c>
      <c r="BW166" s="68">
        <f t="shared" si="308"/>
        <v>27200</v>
      </c>
      <c r="BX166" s="68">
        <f t="shared" si="309"/>
        <v>27200</v>
      </c>
      <c r="BY166" s="68">
        <f t="shared" si="310"/>
        <v>34000</v>
      </c>
      <c r="BZ166" s="68">
        <f t="shared" si="311"/>
        <v>32640</v>
      </c>
    </row>
    <row r="167" spans="1:78" s="81" customFormat="1" ht="13.5">
      <c r="A167" s="64" t="str">
        <f>IF(ISNUMBER(INDEX('IBM POs AP07'!$A:$A, MATCH(D167,'IBM POs AP07'!$A:$A,0),1)),"Yes","No")</f>
        <v>No</v>
      </c>
      <c r="B167" s="157" t="s">
        <v>1013</v>
      </c>
      <c r="C167" s="157" t="s">
        <v>927</v>
      </c>
      <c r="D167" s="157" t="s">
        <v>1011</v>
      </c>
      <c r="E167" s="157" t="s">
        <v>2133</v>
      </c>
      <c r="F167" s="157" t="s">
        <v>928</v>
      </c>
      <c r="G167" s="158">
        <v>46143</v>
      </c>
      <c r="H167" s="158">
        <v>46387</v>
      </c>
      <c r="I167" s="157"/>
      <c r="J167" s="157"/>
      <c r="K167" s="159">
        <v>33</v>
      </c>
      <c r="L167" s="116"/>
      <c r="M167" s="80"/>
      <c r="N167" s="80">
        <f t="shared" si="249"/>
        <v>180</v>
      </c>
      <c r="O167" s="67">
        <f t="shared" si="251"/>
        <v>5940</v>
      </c>
      <c r="P167" s="68">
        <f t="shared" si="252"/>
        <v>0</v>
      </c>
      <c r="Q167" s="67">
        <f t="shared" si="253"/>
        <v>5940</v>
      </c>
      <c r="R167" s="66"/>
      <c r="S167" s="67">
        <f t="shared" si="254"/>
        <v>0</v>
      </c>
      <c r="T167" s="68">
        <v>0</v>
      </c>
      <c r="U167" s="67">
        <f t="shared" si="255"/>
        <v>0</v>
      </c>
      <c r="V167" s="73">
        <f t="shared" si="256"/>
        <v>5940</v>
      </c>
      <c r="W167" s="74" t="str">
        <f t="shared" si="250"/>
        <v/>
      </c>
      <c r="X167" s="74">
        <v>1</v>
      </c>
      <c r="Y167" s="74">
        <v>0</v>
      </c>
      <c r="Z167" s="63"/>
      <c r="AA167" s="80">
        <f t="shared" si="257"/>
        <v>1386</v>
      </c>
      <c r="AB167" s="80"/>
      <c r="AC167" s="80"/>
      <c r="AD167" s="80"/>
      <c r="AE167" s="80"/>
      <c r="AF167" s="80">
        <v>0</v>
      </c>
      <c r="AG167" s="80">
        <v>180</v>
      </c>
      <c r="AH167" s="80">
        <v>180</v>
      </c>
      <c r="AI167" s="80">
        <v>225</v>
      </c>
      <c r="AJ167" s="80">
        <v>180</v>
      </c>
      <c r="AK167" s="80">
        <v>180</v>
      </c>
      <c r="AL167" s="80">
        <v>225</v>
      </c>
      <c r="AM167" s="80">
        <v>216</v>
      </c>
      <c r="AN167" s="153">
        <f t="shared" si="285"/>
        <v>45738</v>
      </c>
      <c r="AO167" s="153">
        <f t="shared" si="286"/>
        <v>0</v>
      </c>
      <c r="AP167" s="153">
        <f t="shared" si="287"/>
        <v>0</v>
      </c>
      <c r="AQ167" s="153">
        <f t="shared" si="288"/>
        <v>0</v>
      </c>
      <c r="AR167" s="153">
        <f t="shared" si="289"/>
        <v>0</v>
      </c>
      <c r="AS167" s="153">
        <f t="shared" si="290"/>
        <v>0</v>
      </c>
      <c r="AT167" s="153">
        <f t="shared" si="291"/>
        <v>5940</v>
      </c>
      <c r="AU167" s="153">
        <f t="shared" si="292"/>
        <v>5940</v>
      </c>
      <c r="AV167" s="153">
        <f t="shared" si="293"/>
        <v>7425</v>
      </c>
      <c r="AW167" s="153">
        <f t="shared" si="294"/>
        <v>5940</v>
      </c>
      <c r="AX167" s="153">
        <f t="shared" si="295"/>
        <v>5940</v>
      </c>
      <c r="AY167" s="153">
        <f t="shared" si="296"/>
        <v>7425</v>
      </c>
      <c r="AZ167" s="153">
        <f t="shared" si="297"/>
        <v>7128</v>
      </c>
      <c r="BA167" s="153">
        <f t="shared" si="298"/>
        <v>0</v>
      </c>
      <c r="BB167" s="160">
        <v>0</v>
      </c>
      <c r="BC167" s="160">
        <v>0</v>
      </c>
      <c r="BD167" s="160">
        <v>0</v>
      </c>
      <c r="BE167" s="160">
        <v>0</v>
      </c>
      <c r="BF167" s="160">
        <v>0</v>
      </c>
      <c r="BG167" s="160">
        <v>0</v>
      </c>
      <c r="BH167" s="160">
        <v>0</v>
      </c>
      <c r="BI167" s="160">
        <v>0</v>
      </c>
      <c r="BJ167" s="160">
        <v>0</v>
      </c>
      <c r="BK167" s="160">
        <v>0</v>
      </c>
      <c r="BL167" s="160">
        <v>0</v>
      </c>
      <c r="BM167" s="160">
        <v>0</v>
      </c>
      <c r="BN167" s="153">
        <f t="shared" si="299"/>
        <v>45738</v>
      </c>
      <c r="BO167" s="68">
        <f t="shared" si="300"/>
        <v>0</v>
      </c>
      <c r="BP167" s="68">
        <f t="shared" si="301"/>
        <v>0</v>
      </c>
      <c r="BQ167" s="68">
        <f t="shared" si="302"/>
        <v>0</v>
      </c>
      <c r="BR167" s="68">
        <f t="shared" si="303"/>
        <v>0</v>
      </c>
      <c r="BS167" s="68">
        <f t="shared" si="304"/>
        <v>0</v>
      </c>
      <c r="BT167" s="68">
        <f t="shared" si="305"/>
        <v>5940</v>
      </c>
      <c r="BU167" s="68">
        <f t="shared" si="306"/>
        <v>5940</v>
      </c>
      <c r="BV167" s="68">
        <f t="shared" si="307"/>
        <v>7425</v>
      </c>
      <c r="BW167" s="68">
        <f t="shared" si="308"/>
        <v>5940</v>
      </c>
      <c r="BX167" s="68">
        <f t="shared" si="309"/>
        <v>5940</v>
      </c>
      <c r="BY167" s="68">
        <f t="shared" si="310"/>
        <v>7425</v>
      </c>
      <c r="BZ167" s="68">
        <f t="shared" si="311"/>
        <v>7128</v>
      </c>
    </row>
    <row r="168" spans="1:78" s="81" customFormat="1" ht="13.5">
      <c r="A168" s="64" t="str">
        <f>IF(ISNUMBER(INDEX('IBM POs AP07'!$A:$A, MATCH(D168,'IBM POs AP07'!$A:$A,0),1)),"Yes","No")</f>
        <v>No</v>
      </c>
      <c r="B168" s="157" t="s">
        <v>1013</v>
      </c>
      <c r="C168" s="157" t="s">
        <v>927</v>
      </c>
      <c r="D168" s="157" t="s">
        <v>1011</v>
      </c>
      <c r="E168" s="157" t="s">
        <v>2133</v>
      </c>
      <c r="F168" s="157" t="s">
        <v>928</v>
      </c>
      <c r="G168" s="158">
        <v>46143</v>
      </c>
      <c r="H168" s="158">
        <v>46387</v>
      </c>
      <c r="I168" s="157"/>
      <c r="J168" s="157"/>
      <c r="K168" s="159">
        <v>33</v>
      </c>
      <c r="L168" s="116"/>
      <c r="M168" s="80"/>
      <c r="N168" s="80">
        <f t="shared" si="249"/>
        <v>180</v>
      </c>
      <c r="O168" s="67">
        <f t="shared" si="251"/>
        <v>5940</v>
      </c>
      <c r="P168" s="68">
        <f t="shared" si="252"/>
        <v>0</v>
      </c>
      <c r="Q168" s="67">
        <f t="shared" si="253"/>
        <v>5940</v>
      </c>
      <c r="R168" s="66"/>
      <c r="S168" s="67">
        <f t="shared" si="254"/>
        <v>0</v>
      </c>
      <c r="T168" s="68">
        <v>0</v>
      </c>
      <c r="U168" s="67">
        <f t="shared" si="255"/>
        <v>0</v>
      </c>
      <c r="V168" s="73">
        <f t="shared" si="256"/>
        <v>5940</v>
      </c>
      <c r="W168" s="74" t="str">
        <f t="shared" si="250"/>
        <v/>
      </c>
      <c r="X168" s="74">
        <v>1</v>
      </c>
      <c r="Y168" s="74">
        <v>0</v>
      </c>
      <c r="Z168" s="63"/>
      <c r="AA168" s="80">
        <f t="shared" si="257"/>
        <v>1386</v>
      </c>
      <c r="AB168" s="80"/>
      <c r="AC168" s="80"/>
      <c r="AD168" s="80"/>
      <c r="AE168" s="80"/>
      <c r="AF168" s="80">
        <v>0</v>
      </c>
      <c r="AG168" s="80">
        <v>180</v>
      </c>
      <c r="AH168" s="80">
        <v>180</v>
      </c>
      <c r="AI168" s="80">
        <v>225</v>
      </c>
      <c r="AJ168" s="80">
        <v>180</v>
      </c>
      <c r="AK168" s="80">
        <v>180</v>
      </c>
      <c r="AL168" s="80">
        <v>225</v>
      </c>
      <c r="AM168" s="80">
        <v>216</v>
      </c>
      <c r="AN168" s="153">
        <f t="shared" si="285"/>
        <v>45738</v>
      </c>
      <c r="AO168" s="153">
        <f t="shared" si="286"/>
        <v>0</v>
      </c>
      <c r="AP168" s="153">
        <f t="shared" si="287"/>
        <v>0</v>
      </c>
      <c r="AQ168" s="153">
        <f t="shared" si="288"/>
        <v>0</v>
      </c>
      <c r="AR168" s="153">
        <f t="shared" si="289"/>
        <v>0</v>
      </c>
      <c r="AS168" s="153">
        <f t="shared" si="290"/>
        <v>0</v>
      </c>
      <c r="AT168" s="153">
        <f t="shared" si="291"/>
        <v>5940</v>
      </c>
      <c r="AU168" s="153">
        <f t="shared" si="292"/>
        <v>5940</v>
      </c>
      <c r="AV168" s="153">
        <f t="shared" si="293"/>
        <v>7425</v>
      </c>
      <c r="AW168" s="153">
        <f t="shared" si="294"/>
        <v>5940</v>
      </c>
      <c r="AX168" s="153">
        <f t="shared" si="295"/>
        <v>5940</v>
      </c>
      <c r="AY168" s="153">
        <f t="shared" si="296"/>
        <v>7425</v>
      </c>
      <c r="AZ168" s="153">
        <f t="shared" si="297"/>
        <v>7128</v>
      </c>
      <c r="BA168" s="153">
        <f t="shared" si="298"/>
        <v>0</v>
      </c>
      <c r="BB168" s="160">
        <v>0</v>
      </c>
      <c r="BC168" s="160">
        <v>0</v>
      </c>
      <c r="BD168" s="160">
        <v>0</v>
      </c>
      <c r="BE168" s="160">
        <v>0</v>
      </c>
      <c r="BF168" s="160">
        <v>0</v>
      </c>
      <c r="BG168" s="160">
        <v>0</v>
      </c>
      <c r="BH168" s="160">
        <v>0</v>
      </c>
      <c r="BI168" s="160">
        <v>0</v>
      </c>
      <c r="BJ168" s="160">
        <v>0</v>
      </c>
      <c r="BK168" s="160">
        <v>0</v>
      </c>
      <c r="BL168" s="160">
        <v>0</v>
      </c>
      <c r="BM168" s="160">
        <v>0</v>
      </c>
      <c r="BN168" s="153">
        <f t="shared" si="299"/>
        <v>45738</v>
      </c>
      <c r="BO168" s="68">
        <f t="shared" si="300"/>
        <v>0</v>
      </c>
      <c r="BP168" s="68">
        <f t="shared" si="301"/>
        <v>0</v>
      </c>
      <c r="BQ168" s="68">
        <f t="shared" si="302"/>
        <v>0</v>
      </c>
      <c r="BR168" s="68">
        <f t="shared" si="303"/>
        <v>0</v>
      </c>
      <c r="BS168" s="68">
        <f t="shared" si="304"/>
        <v>0</v>
      </c>
      <c r="BT168" s="68">
        <f t="shared" si="305"/>
        <v>5940</v>
      </c>
      <c r="BU168" s="68">
        <f t="shared" si="306"/>
        <v>5940</v>
      </c>
      <c r="BV168" s="68">
        <f t="shared" si="307"/>
        <v>7425</v>
      </c>
      <c r="BW168" s="68">
        <f t="shared" si="308"/>
        <v>5940</v>
      </c>
      <c r="BX168" s="68">
        <f t="shared" si="309"/>
        <v>5940</v>
      </c>
      <c r="BY168" s="68">
        <f t="shared" si="310"/>
        <v>7425</v>
      </c>
      <c r="BZ168" s="68">
        <f t="shared" si="311"/>
        <v>7128</v>
      </c>
    </row>
    <row r="169" spans="1:78" s="81" customFormat="1" ht="13.5">
      <c r="A169" s="64" t="str">
        <f>IF(ISNUMBER(INDEX('IBM POs AP07'!$A:$A, MATCH(D169,'IBM POs AP07'!$A:$A,0),1)),"Yes","No")</f>
        <v>No</v>
      </c>
      <c r="B169" s="157" t="s">
        <v>1013</v>
      </c>
      <c r="C169" s="157" t="s">
        <v>927</v>
      </c>
      <c r="D169" s="157" t="s">
        <v>1011</v>
      </c>
      <c r="E169" s="157" t="s">
        <v>2133</v>
      </c>
      <c r="F169" s="157" t="s">
        <v>928</v>
      </c>
      <c r="G169" s="158">
        <v>46143</v>
      </c>
      <c r="H169" s="158">
        <v>46387</v>
      </c>
      <c r="I169" s="157"/>
      <c r="J169" s="157"/>
      <c r="K169" s="159">
        <v>33</v>
      </c>
      <c r="L169" s="116"/>
      <c r="M169" s="80"/>
      <c r="N169" s="80">
        <f t="shared" si="249"/>
        <v>180</v>
      </c>
      <c r="O169" s="67">
        <f t="shared" si="251"/>
        <v>5940</v>
      </c>
      <c r="P169" s="68">
        <f t="shared" si="252"/>
        <v>0</v>
      </c>
      <c r="Q169" s="67">
        <f t="shared" si="253"/>
        <v>5940</v>
      </c>
      <c r="R169" s="66"/>
      <c r="S169" s="67">
        <f t="shared" si="254"/>
        <v>0</v>
      </c>
      <c r="T169" s="68">
        <v>0</v>
      </c>
      <c r="U169" s="67">
        <f t="shared" si="255"/>
        <v>0</v>
      </c>
      <c r="V169" s="73">
        <f t="shared" si="256"/>
        <v>5940</v>
      </c>
      <c r="W169" s="74" t="str">
        <f t="shared" si="250"/>
        <v/>
      </c>
      <c r="X169" s="74">
        <v>1</v>
      </c>
      <c r="Y169" s="74">
        <v>0</v>
      </c>
      <c r="Z169" s="63"/>
      <c r="AA169" s="80">
        <f t="shared" si="257"/>
        <v>1386</v>
      </c>
      <c r="AB169" s="80"/>
      <c r="AC169" s="80"/>
      <c r="AD169" s="80"/>
      <c r="AE169" s="80"/>
      <c r="AF169" s="80">
        <v>0</v>
      </c>
      <c r="AG169" s="80">
        <v>180</v>
      </c>
      <c r="AH169" s="80">
        <v>180</v>
      </c>
      <c r="AI169" s="80">
        <v>225</v>
      </c>
      <c r="AJ169" s="80">
        <v>180</v>
      </c>
      <c r="AK169" s="80">
        <v>180</v>
      </c>
      <c r="AL169" s="80">
        <v>225</v>
      </c>
      <c r="AM169" s="80">
        <v>216</v>
      </c>
      <c r="AN169" s="153">
        <f t="shared" si="285"/>
        <v>45738</v>
      </c>
      <c r="AO169" s="153">
        <f t="shared" si="286"/>
        <v>0</v>
      </c>
      <c r="AP169" s="153">
        <f t="shared" si="287"/>
        <v>0</v>
      </c>
      <c r="AQ169" s="153">
        <f t="shared" si="288"/>
        <v>0</v>
      </c>
      <c r="AR169" s="153">
        <f t="shared" si="289"/>
        <v>0</v>
      </c>
      <c r="AS169" s="153">
        <f t="shared" si="290"/>
        <v>0</v>
      </c>
      <c r="AT169" s="153">
        <f t="shared" si="291"/>
        <v>5940</v>
      </c>
      <c r="AU169" s="153">
        <f t="shared" si="292"/>
        <v>5940</v>
      </c>
      <c r="AV169" s="153">
        <f t="shared" si="293"/>
        <v>7425</v>
      </c>
      <c r="AW169" s="153">
        <f t="shared" si="294"/>
        <v>5940</v>
      </c>
      <c r="AX169" s="153">
        <f t="shared" si="295"/>
        <v>5940</v>
      </c>
      <c r="AY169" s="153">
        <f t="shared" si="296"/>
        <v>7425</v>
      </c>
      <c r="AZ169" s="153">
        <f t="shared" si="297"/>
        <v>7128</v>
      </c>
      <c r="BA169" s="153">
        <f t="shared" si="298"/>
        <v>0</v>
      </c>
      <c r="BB169" s="160">
        <v>0</v>
      </c>
      <c r="BC169" s="160">
        <v>0</v>
      </c>
      <c r="BD169" s="160">
        <v>0</v>
      </c>
      <c r="BE169" s="160">
        <v>0</v>
      </c>
      <c r="BF169" s="160">
        <v>0</v>
      </c>
      <c r="BG169" s="160">
        <v>0</v>
      </c>
      <c r="BH169" s="160">
        <v>0</v>
      </c>
      <c r="BI169" s="160">
        <v>0</v>
      </c>
      <c r="BJ169" s="160">
        <v>0</v>
      </c>
      <c r="BK169" s="160">
        <v>0</v>
      </c>
      <c r="BL169" s="160">
        <v>0</v>
      </c>
      <c r="BM169" s="160">
        <v>0</v>
      </c>
      <c r="BN169" s="153">
        <f t="shared" si="299"/>
        <v>45738</v>
      </c>
      <c r="BO169" s="68">
        <f t="shared" si="300"/>
        <v>0</v>
      </c>
      <c r="BP169" s="68">
        <f t="shared" si="301"/>
        <v>0</v>
      </c>
      <c r="BQ169" s="68">
        <f t="shared" si="302"/>
        <v>0</v>
      </c>
      <c r="BR169" s="68">
        <f t="shared" si="303"/>
        <v>0</v>
      </c>
      <c r="BS169" s="68">
        <f t="shared" si="304"/>
        <v>0</v>
      </c>
      <c r="BT169" s="68">
        <f t="shared" si="305"/>
        <v>5940</v>
      </c>
      <c r="BU169" s="68">
        <f t="shared" si="306"/>
        <v>5940</v>
      </c>
      <c r="BV169" s="68">
        <f t="shared" si="307"/>
        <v>7425</v>
      </c>
      <c r="BW169" s="68">
        <f t="shared" si="308"/>
        <v>5940</v>
      </c>
      <c r="BX169" s="68">
        <f t="shared" si="309"/>
        <v>5940</v>
      </c>
      <c r="BY169" s="68">
        <f t="shared" si="310"/>
        <v>7425</v>
      </c>
      <c r="BZ169" s="68">
        <f t="shared" si="311"/>
        <v>7128</v>
      </c>
    </row>
    <row r="170" spans="1:78" s="81" customFormat="1" ht="13.5">
      <c r="A170" s="64" t="str">
        <f>IF(ISNUMBER(INDEX('IBM POs AP07'!$A:$A, MATCH(D170,'IBM POs AP07'!$A:$A,0),1)),"Yes","No")</f>
        <v>No</v>
      </c>
      <c r="B170" s="157" t="s">
        <v>1013</v>
      </c>
      <c r="C170" s="157" t="s">
        <v>927</v>
      </c>
      <c r="D170" s="157" t="s">
        <v>1011</v>
      </c>
      <c r="E170" s="157" t="s">
        <v>2133</v>
      </c>
      <c r="F170" s="157" t="s">
        <v>928</v>
      </c>
      <c r="G170" s="158">
        <v>46143</v>
      </c>
      <c r="H170" s="158">
        <v>46387</v>
      </c>
      <c r="I170" s="157"/>
      <c r="J170" s="157"/>
      <c r="K170" s="159">
        <v>170</v>
      </c>
      <c r="L170" s="116"/>
      <c r="M170" s="80"/>
      <c r="N170" s="80">
        <f t="shared" si="249"/>
        <v>160</v>
      </c>
      <c r="O170" s="67">
        <f t="shared" si="251"/>
        <v>27200</v>
      </c>
      <c r="P170" s="68">
        <f t="shared" si="252"/>
        <v>0</v>
      </c>
      <c r="Q170" s="67">
        <f t="shared" si="253"/>
        <v>27200</v>
      </c>
      <c r="R170" s="66"/>
      <c r="S170" s="67">
        <f t="shared" si="254"/>
        <v>0</v>
      </c>
      <c r="T170" s="68">
        <v>0</v>
      </c>
      <c r="U170" s="67">
        <f t="shared" si="255"/>
        <v>0</v>
      </c>
      <c r="V170" s="73">
        <f t="shared" si="256"/>
        <v>27200</v>
      </c>
      <c r="W170" s="74" t="str">
        <f t="shared" si="250"/>
        <v/>
      </c>
      <c r="X170" s="74">
        <v>1</v>
      </c>
      <c r="Y170" s="74">
        <v>0</v>
      </c>
      <c r="Z170" s="63"/>
      <c r="AA170" s="80">
        <f t="shared" si="257"/>
        <v>1232</v>
      </c>
      <c r="AB170" s="80"/>
      <c r="AC170" s="80"/>
      <c r="AD170" s="80"/>
      <c r="AE170" s="80"/>
      <c r="AF170" s="80">
        <v>0</v>
      </c>
      <c r="AG170" s="80">
        <v>160</v>
      </c>
      <c r="AH170" s="80">
        <v>160</v>
      </c>
      <c r="AI170" s="80">
        <v>200</v>
      </c>
      <c r="AJ170" s="80">
        <v>160</v>
      </c>
      <c r="AK170" s="80">
        <v>160</v>
      </c>
      <c r="AL170" s="80">
        <v>200</v>
      </c>
      <c r="AM170" s="80">
        <v>192</v>
      </c>
      <c r="AN170" s="153">
        <f t="shared" si="285"/>
        <v>209440</v>
      </c>
      <c r="AO170" s="153">
        <f t="shared" si="286"/>
        <v>0</v>
      </c>
      <c r="AP170" s="153">
        <f t="shared" si="287"/>
        <v>0</v>
      </c>
      <c r="AQ170" s="153">
        <f t="shared" si="288"/>
        <v>0</v>
      </c>
      <c r="AR170" s="153">
        <f t="shared" si="289"/>
        <v>0</v>
      </c>
      <c r="AS170" s="153">
        <f t="shared" si="290"/>
        <v>0</v>
      </c>
      <c r="AT170" s="153">
        <f t="shared" si="291"/>
        <v>27200</v>
      </c>
      <c r="AU170" s="153">
        <f t="shared" si="292"/>
        <v>27200</v>
      </c>
      <c r="AV170" s="153">
        <f t="shared" si="293"/>
        <v>34000</v>
      </c>
      <c r="AW170" s="153">
        <f t="shared" si="294"/>
        <v>27200</v>
      </c>
      <c r="AX170" s="153">
        <f t="shared" si="295"/>
        <v>27200</v>
      </c>
      <c r="AY170" s="153">
        <f t="shared" si="296"/>
        <v>34000</v>
      </c>
      <c r="AZ170" s="153">
        <f t="shared" si="297"/>
        <v>32640</v>
      </c>
      <c r="BA170" s="153">
        <f t="shared" si="298"/>
        <v>0</v>
      </c>
      <c r="BB170" s="160">
        <v>0</v>
      </c>
      <c r="BC170" s="160">
        <v>0</v>
      </c>
      <c r="BD170" s="160">
        <v>0</v>
      </c>
      <c r="BE170" s="160">
        <v>0</v>
      </c>
      <c r="BF170" s="160">
        <v>0</v>
      </c>
      <c r="BG170" s="160">
        <v>0</v>
      </c>
      <c r="BH170" s="160">
        <v>0</v>
      </c>
      <c r="BI170" s="160">
        <v>0</v>
      </c>
      <c r="BJ170" s="160">
        <v>0</v>
      </c>
      <c r="BK170" s="160">
        <v>0</v>
      </c>
      <c r="BL170" s="160">
        <v>0</v>
      </c>
      <c r="BM170" s="160">
        <v>0</v>
      </c>
      <c r="BN170" s="153">
        <f t="shared" si="299"/>
        <v>209440</v>
      </c>
      <c r="BO170" s="68">
        <f t="shared" si="300"/>
        <v>0</v>
      </c>
      <c r="BP170" s="68">
        <f t="shared" si="301"/>
        <v>0</v>
      </c>
      <c r="BQ170" s="68">
        <f t="shared" si="302"/>
        <v>0</v>
      </c>
      <c r="BR170" s="68">
        <f t="shared" si="303"/>
        <v>0</v>
      </c>
      <c r="BS170" s="68">
        <f t="shared" si="304"/>
        <v>0</v>
      </c>
      <c r="BT170" s="68">
        <f t="shared" si="305"/>
        <v>27200</v>
      </c>
      <c r="BU170" s="68">
        <f t="shared" si="306"/>
        <v>27200</v>
      </c>
      <c r="BV170" s="68">
        <f t="shared" si="307"/>
        <v>34000</v>
      </c>
      <c r="BW170" s="68">
        <f t="shared" si="308"/>
        <v>27200</v>
      </c>
      <c r="BX170" s="68">
        <f t="shared" si="309"/>
        <v>27200</v>
      </c>
      <c r="BY170" s="68">
        <f t="shared" si="310"/>
        <v>34000</v>
      </c>
      <c r="BZ170" s="68">
        <f t="shared" si="311"/>
        <v>32640</v>
      </c>
    </row>
    <row r="171" spans="1:78" s="81" customFormat="1" ht="13.5">
      <c r="A171" s="64" t="str">
        <f>IF(ISNUMBER(INDEX('IBM POs AP07'!$A:$A, MATCH(D171,'IBM POs AP07'!$A:$A,0),1)),"Yes","No")</f>
        <v>No</v>
      </c>
      <c r="B171" s="157" t="s">
        <v>1013</v>
      </c>
      <c r="C171" s="157" t="s">
        <v>927</v>
      </c>
      <c r="D171" s="157" t="s">
        <v>1011</v>
      </c>
      <c r="E171" s="157" t="s">
        <v>2133</v>
      </c>
      <c r="F171" s="157" t="s">
        <v>928</v>
      </c>
      <c r="G171" s="158">
        <v>46143</v>
      </c>
      <c r="H171" s="158">
        <v>46387</v>
      </c>
      <c r="I171" s="157"/>
      <c r="J171" s="157"/>
      <c r="K171" s="159">
        <v>43</v>
      </c>
      <c r="L171" s="116"/>
      <c r="M171" s="80"/>
      <c r="N171" s="80">
        <f t="shared" si="249"/>
        <v>180</v>
      </c>
      <c r="O171" s="67">
        <f t="shared" si="251"/>
        <v>7740</v>
      </c>
      <c r="P171" s="68">
        <f t="shared" si="252"/>
        <v>0</v>
      </c>
      <c r="Q171" s="67">
        <f t="shared" si="253"/>
        <v>7740</v>
      </c>
      <c r="R171" s="66"/>
      <c r="S171" s="67">
        <f t="shared" si="254"/>
        <v>0</v>
      </c>
      <c r="T171" s="68">
        <v>0</v>
      </c>
      <c r="U171" s="67">
        <f t="shared" si="255"/>
        <v>0</v>
      </c>
      <c r="V171" s="73">
        <f t="shared" si="256"/>
        <v>7740</v>
      </c>
      <c r="W171" s="74" t="str">
        <f t="shared" si="250"/>
        <v/>
      </c>
      <c r="X171" s="74">
        <v>1</v>
      </c>
      <c r="Y171" s="74">
        <v>0</v>
      </c>
      <c r="Z171" s="63"/>
      <c r="AA171" s="80">
        <f t="shared" si="257"/>
        <v>1386</v>
      </c>
      <c r="AB171" s="80"/>
      <c r="AC171" s="80"/>
      <c r="AD171" s="80"/>
      <c r="AE171" s="80"/>
      <c r="AF171" s="80">
        <v>0</v>
      </c>
      <c r="AG171" s="80">
        <v>180</v>
      </c>
      <c r="AH171" s="80">
        <v>180</v>
      </c>
      <c r="AI171" s="80">
        <v>225</v>
      </c>
      <c r="AJ171" s="80">
        <v>180</v>
      </c>
      <c r="AK171" s="80">
        <v>180</v>
      </c>
      <c r="AL171" s="80">
        <v>225</v>
      </c>
      <c r="AM171" s="80">
        <v>216</v>
      </c>
      <c r="AN171" s="153">
        <f t="shared" si="285"/>
        <v>59598</v>
      </c>
      <c r="AO171" s="153">
        <f t="shared" si="286"/>
        <v>0</v>
      </c>
      <c r="AP171" s="153">
        <f t="shared" si="287"/>
        <v>0</v>
      </c>
      <c r="AQ171" s="153">
        <f t="shared" si="288"/>
        <v>0</v>
      </c>
      <c r="AR171" s="153">
        <f t="shared" si="289"/>
        <v>0</v>
      </c>
      <c r="AS171" s="153">
        <f t="shared" si="290"/>
        <v>0</v>
      </c>
      <c r="AT171" s="153">
        <f t="shared" si="291"/>
        <v>7740</v>
      </c>
      <c r="AU171" s="153">
        <f t="shared" si="292"/>
        <v>7740</v>
      </c>
      <c r="AV171" s="153">
        <f t="shared" si="293"/>
        <v>9675</v>
      </c>
      <c r="AW171" s="153">
        <f t="shared" si="294"/>
        <v>7740</v>
      </c>
      <c r="AX171" s="153">
        <f t="shared" si="295"/>
        <v>7740</v>
      </c>
      <c r="AY171" s="153">
        <f t="shared" si="296"/>
        <v>9675</v>
      </c>
      <c r="AZ171" s="153">
        <f t="shared" si="297"/>
        <v>9288</v>
      </c>
      <c r="BA171" s="153">
        <f t="shared" si="298"/>
        <v>0</v>
      </c>
      <c r="BB171" s="160">
        <v>0</v>
      </c>
      <c r="BC171" s="160">
        <v>0</v>
      </c>
      <c r="BD171" s="160">
        <v>0</v>
      </c>
      <c r="BE171" s="160">
        <v>0</v>
      </c>
      <c r="BF171" s="160">
        <v>0</v>
      </c>
      <c r="BG171" s="160">
        <v>0</v>
      </c>
      <c r="BH171" s="160">
        <v>0</v>
      </c>
      <c r="BI171" s="160">
        <v>0</v>
      </c>
      <c r="BJ171" s="160">
        <v>0</v>
      </c>
      <c r="BK171" s="160">
        <v>0</v>
      </c>
      <c r="BL171" s="160">
        <v>0</v>
      </c>
      <c r="BM171" s="160">
        <v>0</v>
      </c>
      <c r="BN171" s="153">
        <f t="shared" si="299"/>
        <v>59598</v>
      </c>
      <c r="BO171" s="68">
        <f t="shared" si="300"/>
        <v>0</v>
      </c>
      <c r="BP171" s="68">
        <f t="shared" si="301"/>
        <v>0</v>
      </c>
      <c r="BQ171" s="68">
        <f t="shared" si="302"/>
        <v>0</v>
      </c>
      <c r="BR171" s="68">
        <f t="shared" si="303"/>
        <v>0</v>
      </c>
      <c r="BS171" s="68">
        <f t="shared" si="304"/>
        <v>0</v>
      </c>
      <c r="BT171" s="68">
        <f t="shared" si="305"/>
        <v>7740</v>
      </c>
      <c r="BU171" s="68">
        <f t="shared" si="306"/>
        <v>7740</v>
      </c>
      <c r="BV171" s="68">
        <f t="shared" si="307"/>
        <v>9675</v>
      </c>
      <c r="BW171" s="68">
        <f t="shared" si="308"/>
        <v>7740</v>
      </c>
      <c r="BX171" s="68">
        <f t="shared" si="309"/>
        <v>7740</v>
      </c>
      <c r="BY171" s="68">
        <f t="shared" si="310"/>
        <v>9675</v>
      </c>
      <c r="BZ171" s="68">
        <f t="shared" si="311"/>
        <v>9288</v>
      </c>
    </row>
    <row r="172" spans="1:78" s="81" customFormat="1" ht="13.5">
      <c r="A172" s="64" t="str">
        <f>IF(ISNUMBER(INDEX('IBM POs AP07'!$A:$A, MATCH(D172,'IBM POs AP07'!$A:$A,0),1)),"Yes","No")</f>
        <v>No</v>
      </c>
      <c r="B172" s="157" t="s">
        <v>1013</v>
      </c>
      <c r="C172" s="157" t="s">
        <v>927</v>
      </c>
      <c r="D172" s="157" t="s">
        <v>1011</v>
      </c>
      <c r="E172" s="157" t="s">
        <v>2133</v>
      </c>
      <c r="F172" s="157" t="s">
        <v>928</v>
      </c>
      <c r="G172" s="158">
        <v>46143</v>
      </c>
      <c r="H172" s="158">
        <v>46387</v>
      </c>
      <c r="I172" s="157"/>
      <c r="J172" s="157"/>
      <c r="K172" s="159">
        <v>43</v>
      </c>
      <c r="L172" s="116"/>
      <c r="M172" s="80"/>
      <c r="N172" s="80">
        <f t="shared" si="249"/>
        <v>180</v>
      </c>
      <c r="O172" s="67">
        <f t="shared" si="251"/>
        <v>7740</v>
      </c>
      <c r="P172" s="68">
        <f t="shared" si="252"/>
        <v>0</v>
      </c>
      <c r="Q172" s="67">
        <f t="shared" si="253"/>
        <v>7740</v>
      </c>
      <c r="R172" s="66"/>
      <c r="S172" s="67">
        <f t="shared" si="254"/>
        <v>0</v>
      </c>
      <c r="T172" s="68">
        <v>0</v>
      </c>
      <c r="U172" s="67">
        <f t="shared" si="255"/>
        <v>0</v>
      </c>
      <c r="V172" s="73">
        <f t="shared" si="256"/>
        <v>7740</v>
      </c>
      <c r="W172" s="74" t="str">
        <f t="shared" si="250"/>
        <v/>
      </c>
      <c r="X172" s="74">
        <v>1</v>
      </c>
      <c r="Y172" s="74">
        <v>0</v>
      </c>
      <c r="Z172" s="63"/>
      <c r="AA172" s="80">
        <f t="shared" si="257"/>
        <v>1386</v>
      </c>
      <c r="AB172" s="80"/>
      <c r="AC172" s="80"/>
      <c r="AD172" s="80"/>
      <c r="AE172" s="80"/>
      <c r="AF172" s="80">
        <v>0</v>
      </c>
      <c r="AG172" s="80">
        <v>180</v>
      </c>
      <c r="AH172" s="80">
        <v>180</v>
      </c>
      <c r="AI172" s="80">
        <v>225</v>
      </c>
      <c r="AJ172" s="80">
        <v>180</v>
      </c>
      <c r="AK172" s="80">
        <v>180</v>
      </c>
      <c r="AL172" s="80">
        <v>225</v>
      </c>
      <c r="AM172" s="80">
        <v>216</v>
      </c>
      <c r="AN172" s="153">
        <f t="shared" si="285"/>
        <v>59598</v>
      </c>
      <c r="AO172" s="153">
        <f t="shared" si="286"/>
        <v>0</v>
      </c>
      <c r="AP172" s="153">
        <f t="shared" si="287"/>
        <v>0</v>
      </c>
      <c r="AQ172" s="153">
        <f t="shared" si="288"/>
        <v>0</v>
      </c>
      <c r="AR172" s="153">
        <f t="shared" si="289"/>
        <v>0</v>
      </c>
      <c r="AS172" s="153">
        <f t="shared" si="290"/>
        <v>0</v>
      </c>
      <c r="AT172" s="153">
        <f t="shared" si="291"/>
        <v>7740</v>
      </c>
      <c r="AU172" s="153">
        <f t="shared" si="292"/>
        <v>7740</v>
      </c>
      <c r="AV172" s="153">
        <f t="shared" si="293"/>
        <v>9675</v>
      </c>
      <c r="AW172" s="153">
        <f t="shared" si="294"/>
        <v>7740</v>
      </c>
      <c r="AX172" s="153">
        <f t="shared" si="295"/>
        <v>7740</v>
      </c>
      <c r="AY172" s="153">
        <f t="shared" si="296"/>
        <v>9675</v>
      </c>
      <c r="AZ172" s="153">
        <f t="shared" si="297"/>
        <v>9288</v>
      </c>
      <c r="BA172" s="153">
        <f t="shared" si="298"/>
        <v>0</v>
      </c>
      <c r="BB172" s="160">
        <v>0</v>
      </c>
      <c r="BC172" s="160">
        <v>0</v>
      </c>
      <c r="BD172" s="160">
        <v>0</v>
      </c>
      <c r="BE172" s="160">
        <v>0</v>
      </c>
      <c r="BF172" s="160">
        <v>0</v>
      </c>
      <c r="BG172" s="160">
        <v>0</v>
      </c>
      <c r="BH172" s="160">
        <v>0</v>
      </c>
      <c r="BI172" s="160">
        <v>0</v>
      </c>
      <c r="BJ172" s="160">
        <v>0</v>
      </c>
      <c r="BK172" s="160">
        <v>0</v>
      </c>
      <c r="BL172" s="160">
        <v>0</v>
      </c>
      <c r="BM172" s="160">
        <v>0</v>
      </c>
      <c r="BN172" s="153">
        <f t="shared" si="299"/>
        <v>59598</v>
      </c>
      <c r="BO172" s="68">
        <f t="shared" si="300"/>
        <v>0</v>
      </c>
      <c r="BP172" s="68">
        <f t="shared" si="301"/>
        <v>0</v>
      </c>
      <c r="BQ172" s="68">
        <f t="shared" si="302"/>
        <v>0</v>
      </c>
      <c r="BR172" s="68">
        <f t="shared" si="303"/>
        <v>0</v>
      </c>
      <c r="BS172" s="68">
        <f t="shared" si="304"/>
        <v>0</v>
      </c>
      <c r="BT172" s="68">
        <f t="shared" si="305"/>
        <v>7740</v>
      </c>
      <c r="BU172" s="68">
        <f t="shared" si="306"/>
        <v>7740</v>
      </c>
      <c r="BV172" s="68">
        <f t="shared" si="307"/>
        <v>9675</v>
      </c>
      <c r="BW172" s="68">
        <f t="shared" si="308"/>
        <v>7740</v>
      </c>
      <c r="BX172" s="68">
        <f t="shared" si="309"/>
        <v>7740</v>
      </c>
      <c r="BY172" s="68">
        <f t="shared" si="310"/>
        <v>9675</v>
      </c>
      <c r="BZ172" s="68">
        <f t="shared" si="311"/>
        <v>9288</v>
      </c>
    </row>
    <row r="173" spans="1:78" s="81" customFormat="1" ht="13.5">
      <c r="A173" s="64" t="str">
        <f>IF(ISNUMBER(INDEX('IBM POs AP07'!$A:$A, MATCH(D173,'IBM POs AP07'!$A:$A,0),1)),"Yes","No")</f>
        <v>No</v>
      </c>
      <c r="B173" s="157" t="s">
        <v>1013</v>
      </c>
      <c r="C173" s="157" t="s">
        <v>927</v>
      </c>
      <c r="D173" s="157" t="s">
        <v>1011</v>
      </c>
      <c r="E173" s="157" t="s">
        <v>2133</v>
      </c>
      <c r="F173" s="157" t="s">
        <v>928</v>
      </c>
      <c r="G173" s="158">
        <v>46143</v>
      </c>
      <c r="H173" s="158">
        <v>46387</v>
      </c>
      <c r="I173" s="157"/>
      <c r="J173" s="157"/>
      <c r="K173" s="159">
        <v>33</v>
      </c>
      <c r="L173" s="116"/>
      <c r="M173" s="80"/>
      <c r="N173" s="80">
        <f t="shared" si="249"/>
        <v>180</v>
      </c>
      <c r="O173" s="67">
        <f t="shared" si="251"/>
        <v>5940</v>
      </c>
      <c r="P173" s="68">
        <f t="shared" si="252"/>
        <v>0</v>
      </c>
      <c r="Q173" s="67">
        <f t="shared" si="253"/>
        <v>5940</v>
      </c>
      <c r="R173" s="66"/>
      <c r="S173" s="67">
        <f t="shared" si="254"/>
        <v>0</v>
      </c>
      <c r="T173" s="68">
        <v>0</v>
      </c>
      <c r="U173" s="67">
        <f t="shared" si="255"/>
        <v>0</v>
      </c>
      <c r="V173" s="73">
        <f t="shared" si="256"/>
        <v>5940</v>
      </c>
      <c r="W173" s="74" t="str">
        <f t="shared" si="250"/>
        <v/>
      </c>
      <c r="X173" s="74">
        <v>1</v>
      </c>
      <c r="Y173" s="74">
        <v>0</v>
      </c>
      <c r="Z173" s="63"/>
      <c r="AA173" s="80">
        <f t="shared" si="257"/>
        <v>1386</v>
      </c>
      <c r="AB173" s="80"/>
      <c r="AC173" s="80"/>
      <c r="AD173" s="80"/>
      <c r="AE173" s="80"/>
      <c r="AF173" s="80">
        <v>0</v>
      </c>
      <c r="AG173" s="80">
        <v>180</v>
      </c>
      <c r="AH173" s="80">
        <v>180</v>
      </c>
      <c r="AI173" s="80">
        <v>225</v>
      </c>
      <c r="AJ173" s="80">
        <v>180</v>
      </c>
      <c r="AK173" s="80">
        <v>180</v>
      </c>
      <c r="AL173" s="80">
        <v>225</v>
      </c>
      <c r="AM173" s="80">
        <v>216</v>
      </c>
      <c r="AN173" s="153">
        <f t="shared" si="285"/>
        <v>45738</v>
      </c>
      <c r="AO173" s="153">
        <f t="shared" si="286"/>
        <v>0</v>
      </c>
      <c r="AP173" s="153">
        <f t="shared" si="287"/>
        <v>0</v>
      </c>
      <c r="AQ173" s="153">
        <f t="shared" si="288"/>
        <v>0</v>
      </c>
      <c r="AR173" s="153">
        <f t="shared" si="289"/>
        <v>0</v>
      </c>
      <c r="AS173" s="153">
        <f t="shared" si="290"/>
        <v>0</v>
      </c>
      <c r="AT173" s="153">
        <f t="shared" si="291"/>
        <v>5940</v>
      </c>
      <c r="AU173" s="153">
        <f t="shared" si="292"/>
        <v>5940</v>
      </c>
      <c r="AV173" s="153">
        <f t="shared" si="293"/>
        <v>7425</v>
      </c>
      <c r="AW173" s="153">
        <f t="shared" si="294"/>
        <v>5940</v>
      </c>
      <c r="AX173" s="153">
        <f t="shared" si="295"/>
        <v>5940</v>
      </c>
      <c r="AY173" s="153">
        <f t="shared" si="296"/>
        <v>7425</v>
      </c>
      <c r="AZ173" s="153">
        <f t="shared" si="297"/>
        <v>7128</v>
      </c>
      <c r="BA173" s="153">
        <f t="shared" si="298"/>
        <v>0</v>
      </c>
      <c r="BB173" s="160">
        <v>0</v>
      </c>
      <c r="BC173" s="160">
        <v>0</v>
      </c>
      <c r="BD173" s="160">
        <v>0</v>
      </c>
      <c r="BE173" s="160">
        <v>0</v>
      </c>
      <c r="BF173" s="160">
        <v>0</v>
      </c>
      <c r="BG173" s="160">
        <v>0</v>
      </c>
      <c r="BH173" s="160">
        <v>0</v>
      </c>
      <c r="BI173" s="160">
        <v>0</v>
      </c>
      <c r="BJ173" s="160">
        <v>0</v>
      </c>
      <c r="BK173" s="160">
        <v>0</v>
      </c>
      <c r="BL173" s="160">
        <v>0</v>
      </c>
      <c r="BM173" s="160">
        <v>0</v>
      </c>
      <c r="BN173" s="153">
        <f t="shared" si="299"/>
        <v>45738</v>
      </c>
      <c r="BO173" s="68">
        <f t="shared" si="300"/>
        <v>0</v>
      </c>
      <c r="BP173" s="68">
        <f t="shared" si="301"/>
        <v>0</v>
      </c>
      <c r="BQ173" s="68">
        <f t="shared" si="302"/>
        <v>0</v>
      </c>
      <c r="BR173" s="68">
        <f t="shared" si="303"/>
        <v>0</v>
      </c>
      <c r="BS173" s="68">
        <f t="shared" si="304"/>
        <v>0</v>
      </c>
      <c r="BT173" s="68">
        <f t="shared" si="305"/>
        <v>5940</v>
      </c>
      <c r="BU173" s="68">
        <f t="shared" si="306"/>
        <v>5940</v>
      </c>
      <c r="BV173" s="68">
        <f t="shared" si="307"/>
        <v>7425</v>
      </c>
      <c r="BW173" s="68">
        <f t="shared" si="308"/>
        <v>5940</v>
      </c>
      <c r="BX173" s="68">
        <f t="shared" si="309"/>
        <v>5940</v>
      </c>
      <c r="BY173" s="68">
        <f t="shared" si="310"/>
        <v>7425</v>
      </c>
      <c r="BZ173" s="68">
        <f t="shared" si="311"/>
        <v>7128</v>
      </c>
    </row>
    <row r="174" spans="1:78" s="81" customFormat="1" ht="13.5">
      <c r="A174" s="64" t="str">
        <f>IF(ISNUMBER(INDEX('IBM POs AP07'!$A:$A, MATCH(D174,'IBM POs AP07'!$A:$A,0),1)),"Yes","No")</f>
        <v>No</v>
      </c>
      <c r="B174" s="157" t="s">
        <v>1013</v>
      </c>
      <c r="C174" s="157" t="s">
        <v>927</v>
      </c>
      <c r="D174" s="157" t="s">
        <v>1011</v>
      </c>
      <c r="E174" s="157" t="s">
        <v>2133</v>
      </c>
      <c r="F174" s="157" t="s">
        <v>928</v>
      </c>
      <c r="G174" s="158">
        <v>46143</v>
      </c>
      <c r="H174" s="158">
        <v>46387</v>
      </c>
      <c r="I174" s="157"/>
      <c r="J174" s="157"/>
      <c r="K174" s="159">
        <v>33</v>
      </c>
      <c r="L174" s="116"/>
      <c r="M174" s="80"/>
      <c r="N174" s="80">
        <f t="shared" si="249"/>
        <v>180</v>
      </c>
      <c r="O174" s="67">
        <f t="shared" si="251"/>
        <v>5940</v>
      </c>
      <c r="P174" s="68">
        <f t="shared" si="252"/>
        <v>0</v>
      </c>
      <c r="Q174" s="67">
        <f t="shared" si="253"/>
        <v>5940</v>
      </c>
      <c r="R174" s="66"/>
      <c r="S174" s="67">
        <f t="shared" si="254"/>
        <v>0</v>
      </c>
      <c r="T174" s="68">
        <v>0</v>
      </c>
      <c r="U174" s="67">
        <f t="shared" si="255"/>
        <v>0</v>
      </c>
      <c r="V174" s="73">
        <f t="shared" si="256"/>
        <v>5940</v>
      </c>
      <c r="W174" s="74" t="str">
        <f t="shared" si="250"/>
        <v/>
      </c>
      <c r="X174" s="74">
        <v>1</v>
      </c>
      <c r="Y174" s="74">
        <v>0</v>
      </c>
      <c r="Z174" s="63"/>
      <c r="AA174" s="80">
        <f t="shared" si="257"/>
        <v>1386</v>
      </c>
      <c r="AB174" s="80"/>
      <c r="AC174" s="80"/>
      <c r="AD174" s="80"/>
      <c r="AE174" s="80"/>
      <c r="AF174" s="80">
        <v>0</v>
      </c>
      <c r="AG174" s="80">
        <v>180</v>
      </c>
      <c r="AH174" s="80">
        <v>180</v>
      </c>
      <c r="AI174" s="80">
        <v>225</v>
      </c>
      <c r="AJ174" s="80">
        <v>180</v>
      </c>
      <c r="AK174" s="80">
        <v>180</v>
      </c>
      <c r="AL174" s="80">
        <v>225</v>
      </c>
      <c r="AM174" s="80">
        <v>216</v>
      </c>
      <c r="AN174" s="153">
        <f t="shared" si="285"/>
        <v>45738</v>
      </c>
      <c r="AO174" s="153">
        <f t="shared" si="286"/>
        <v>0</v>
      </c>
      <c r="AP174" s="153">
        <f t="shared" si="287"/>
        <v>0</v>
      </c>
      <c r="AQ174" s="153">
        <f t="shared" si="288"/>
        <v>0</v>
      </c>
      <c r="AR174" s="153">
        <f t="shared" si="289"/>
        <v>0</v>
      </c>
      <c r="AS174" s="153">
        <f t="shared" si="290"/>
        <v>0</v>
      </c>
      <c r="AT174" s="153">
        <f t="shared" si="291"/>
        <v>5940</v>
      </c>
      <c r="AU174" s="153">
        <f t="shared" si="292"/>
        <v>5940</v>
      </c>
      <c r="AV174" s="153">
        <f t="shared" si="293"/>
        <v>7425</v>
      </c>
      <c r="AW174" s="153">
        <f t="shared" si="294"/>
        <v>5940</v>
      </c>
      <c r="AX174" s="153">
        <f t="shared" si="295"/>
        <v>5940</v>
      </c>
      <c r="AY174" s="153">
        <f t="shared" si="296"/>
        <v>7425</v>
      </c>
      <c r="AZ174" s="153">
        <f t="shared" si="297"/>
        <v>7128</v>
      </c>
      <c r="BA174" s="153">
        <f t="shared" si="298"/>
        <v>0</v>
      </c>
      <c r="BB174" s="160">
        <v>0</v>
      </c>
      <c r="BC174" s="160">
        <v>0</v>
      </c>
      <c r="BD174" s="160">
        <v>0</v>
      </c>
      <c r="BE174" s="160">
        <v>0</v>
      </c>
      <c r="BF174" s="160">
        <v>0</v>
      </c>
      <c r="BG174" s="160">
        <v>0</v>
      </c>
      <c r="BH174" s="160">
        <v>0</v>
      </c>
      <c r="BI174" s="160">
        <v>0</v>
      </c>
      <c r="BJ174" s="160">
        <v>0</v>
      </c>
      <c r="BK174" s="160">
        <v>0</v>
      </c>
      <c r="BL174" s="160">
        <v>0</v>
      </c>
      <c r="BM174" s="160">
        <v>0</v>
      </c>
      <c r="BN174" s="153">
        <f t="shared" si="299"/>
        <v>45738</v>
      </c>
      <c r="BO174" s="68">
        <f t="shared" si="300"/>
        <v>0</v>
      </c>
      <c r="BP174" s="68">
        <f t="shared" si="301"/>
        <v>0</v>
      </c>
      <c r="BQ174" s="68">
        <f t="shared" si="302"/>
        <v>0</v>
      </c>
      <c r="BR174" s="68">
        <f t="shared" si="303"/>
        <v>0</v>
      </c>
      <c r="BS174" s="68">
        <f t="shared" si="304"/>
        <v>0</v>
      </c>
      <c r="BT174" s="68">
        <f t="shared" si="305"/>
        <v>5940</v>
      </c>
      <c r="BU174" s="68">
        <f t="shared" si="306"/>
        <v>5940</v>
      </c>
      <c r="BV174" s="68">
        <f t="shared" si="307"/>
        <v>7425</v>
      </c>
      <c r="BW174" s="68">
        <f t="shared" si="308"/>
        <v>5940</v>
      </c>
      <c r="BX174" s="68">
        <f t="shared" si="309"/>
        <v>5940</v>
      </c>
      <c r="BY174" s="68">
        <f t="shared" si="310"/>
        <v>7425</v>
      </c>
      <c r="BZ174" s="68">
        <f t="shared" si="311"/>
        <v>7128</v>
      </c>
    </row>
    <row r="175" spans="1:78" s="81" customFormat="1" ht="13.5">
      <c r="A175" s="64" t="str">
        <f>IF(ISNUMBER(INDEX('IBM POs AP07'!$A:$A, MATCH(D175,'IBM POs AP07'!$A:$A,0),1)),"Yes","No")</f>
        <v>No</v>
      </c>
      <c r="B175" s="157" t="s">
        <v>1013</v>
      </c>
      <c r="C175" s="157" t="s">
        <v>927</v>
      </c>
      <c r="D175" s="157" t="s">
        <v>1011</v>
      </c>
      <c r="E175" s="157" t="s">
        <v>2133</v>
      </c>
      <c r="F175" s="157" t="s">
        <v>928</v>
      </c>
      <c r="G175" s="158">
        <v>46143</v>
      </c>
      <c r="H175" s="158">
        <v>46387</v>
      </c>
      <c r="I175" s="157"/>
      <c r="J175" s="157"/>
      <c r="K175" s="159">
        <v>43</v>
      </c>
      <c r="L175" s="116"/>
      <c r="M175" s="80"/>
      <c r="N175" s="80">
        <f t="shared" si="249"/>
        <v>180</v>
      </c>
      <c r="O175" s="67">
        <f t="shared" si="251"/>
        <v>7740</v>
      </c>
      <c r="P175" s="68">
        <f t="shared" si="252"/>
        <v>0</v>
      </c>
      <c r="Q175" s="67">
        <f t="shared" si="253"/>
        <v>7740</v>
      </c>
      <c r="R175" s="66"/>
      <c r="S175" s="67">
        <f t="shared" si="254"/>
        <v>0</v>
      </c>
      <c r="T175" s="68">
        <v>0</v>
      </c>
      <c r="U175" s="67">
        <f t="shared" si="255"/>
        <v>0</v>
      </c>
      <c r="V175" s="73">
        <f t="shared" si="256"/>
        <v>7740</v>
      </c>
      <c r="W175" s="74" t="str">
        <f t="shared" si="250"/>
        <v/>
      </c>
      <c r="X175" s="74">
        <v>1</v>
      </c>
      <c r="Y175" s="74">
        <v>0</v>
      </c>
      <c r="Z175" s="63"/>
      <c r="AA175" s="80">
        <f t="shared" si="257"/>
        <v>1386</v>
      </c>
      <c r="AB175" s="80"/>
      <c r="AC175" s="80"/>
      <c r="AD175" s="80"/>
      <c r="AE175" s="80"/>
      <c r="AF175" s="80">
        <v>0</v>
      </c>
      <c r="AG175" s="80">
        <v>180</v>
      </c>
      <c r="AH175" s="80">
        <v>180</v>
      </c>
      <c r="AI175" s="80">
        <v>225</v>
      </c>
      <c r="AJ175" s="80">
        <v>180</v>
      </c>
      <c r="AK175" s="80">
        <v>180</v>
      </c>
      <c r="AL175" s="80">
        <v>225</v>
      </c>
      <c r="AM175" s="80">
        <v>216</v>
      </c>
      <c r="AN175" s="153">
        <f t="shared" si="285"/>
        <v>59598</v>
      </c>
      <c r="AO175" s="153">
        <f t="shared" si="286"/>
        <v>0</v>
      </c>
      <c r="AP175" s="153">
        <f t="shared" si="287"/>
        <v>0</v>
      </c>
      <c r="AQ175" s="153">
        <f t="shared" si="288"/>
        <v>0</v>
      </c>
      <c r="AR175" s="153">
        <f t="shared" si="289"/>
        <v>0</v>
      </c>
      <c r="AS175" s="153">
        <f t="shared" si="290"/>
        <v>0</v>
      </c>
      <c r="AT175" s="153">
        <f t="shared" si="291"/>
        <v>7740</v>
      </c>
      <c r="AU175" s="153">
        <f t="shared" si="292"/>
        <v>7740</v>
      </c>
      <c r="AV175" s="153">
        <f t="shared" si="293"/>
        <v>9675</v>
      </c>
      <c r="AW175" s="153">
        <f t="shared" si="294"/>
        <v>7740</v>
      </c>
      <c r="AX175" s="153">
        <f t="shared" si="295"/>
        <v>7740</v>
      </c>
      <c r="AY175" s="153">
        <f t="shared" si="296"/>
        <v>9675</v>
      </c>
      <c r="AZ175" s="153">
        <f t="shared" si="297"/>
        <v>9288</v>
      </c>
      <c r="BA175" s="153">
        <f t="shared" si="298"/>
        <v>0</v>
      </c>
      <c r="BB175" s="160">
        <v>0</v>
      </c>
      <c r="BC175" s="160">
        <v>0</v>
      </c>
      <c r="BD175" s="160">
        <v>0</v>
      </c>
      <c r="BE175" s="160">
        <v>0</v>
      </c>
      <c r="BF175" s="160">
        <v>0</v>
      </c>
      <c r="BG175" s="160">
        <v>0</v>
      </c>
      <c r="BH175" s="160">
        <v>0</v>
      </c>
      <c r="BI175" s="160">
        <v>0</v>
      </c>
      <c r="BJ175" s="160">
        <v>0</v>
      </c>
      <c r="BK175" s="160">
        <v>0</v>
      </c>
      <c r="BL175" s="160">
        <v>0</v>
      </c>
      <c r="BM175" s="160">
        <v>0</v>
      </c>
      <c r="BN175" s="153">
        <f t="shared" si="299"/>
        <v>59598</v>
      </c>
      <c r="BO175" s="68">
        <f t="shared" si="300"/>
        <v>0</v>
      </c>
      <c r="BP175" s="68">
        <f t="shared" si="301"/>
        <v>0</v>
      </c>
      <c r="BQ175" s="68">
        <f t="shared" si="302"/>
        <v>0</v>
      </c>
      <c r="BR175" s="68">
        <f t="shared" si="303"/>
        <v>0</v>
      </c>
      <c r="BS175" s="68">
        <f t="shared" si="304"/>
        <v>0</v>
      </c>
      <c r="BT175" s="68">
        <f t="shared" si="305"/>
        <v>7740</v>
      </c>
      <c r="BU175" s="68">
        <f t="shared" si="306"/>
        <v>7740</v>
      </c>
      <c r="BV175" s="68">
        <f t="shared" si="307"/>
        <v>9675</v>
      </c>
      <c r="BW175" s="68">
        <f t="shared" si="308"/>
        <v>7740</v>
      </c>
      <c r="BX175" s="68">
        <f t="shared" si="309"/>
        <v>7740</v>
      </c>
      <c r="BY175" s="68">
        <f t="shared" si="310"/>
        <v>9675</v>
      </c>
      <c r="BZ175" s="68">
        <f t="shared" si="311"/>
        <v>9288</v>
      </c>
    </row>
    <row r="176" spans="1:78" s="81" customFormat="1" ht="13.5">
      <c r="A176" s="64" t="str">
        <f>IF(ISNUMBER(INDEX('IBM POs AP07'!$A:$A, MATCH(D176,'IBM POs AP07'!$A:$A,0),1)),"Yes","No")</f>
        <v>No</v>
      </c>
      <c r="B176" s="157" t="s">
        <v>1013</v>
      </c>
      <c r="C176" s="157" t="s">
        <v>927</v>
      </c>
      <c r="D176" s="157" t="s">
        <v>1011</v>
      </c>
      <c r="E176" s="157" t="s">
        <v>2133</v>
      </c>
      <c r="F176" s="157" t="s">
        <v>928</v>
      </c>
      <c r="G176" s="158">
        <v>46143</v>
      </c>
      <c r="H176" s="158">
        <v>46387</v>
      </c>
      <c r="I176" s="157"/>
      <c r="J176" s="157"/>
      <c r="K176" s="159">
        <v>33</v>
      </c>
      <c r="L176" s="116"/>
      <c r="M176" s="80"/>
      <c r="N176" s="80">
        <f t="shared" si="249"/>
        <v>180</v>
      </c>
      <c r="O176" s="67">
        <f t="shared" si="251"/>
        <v>5940</v>
      </c>
      <c r="P176" s="68">
        <f t="shared" si="252"/>
        <v>0</v>
      </c>
      <c r="Q176" s="67">
        <f t="shared" si="253"/>
        <v>5940</v>
      </c>
      <c r="R176" s="66"/>
      <c r="S176" s="67">
        <f t="shared" si="254"/>
        <v>0</v>
      </c>
      <c r="T176" s="68">
        <v>0</v>
      </c>
      <c r="U176" s="67">
        <f t="shared" si="255"/>
        <v>0</v>
      </c>
      <c r="V176" s="73">
        <f t="shared" si="256"/>
        <v>5940</v>
      </c>
      <c r="W176" s="74" t="str">
        <f t="shared" si="250"/>
        <v/>
      </c>
      <c r="X176" s="74">
        <v>1</v>
      </c>
      <c r="Y176" s="74">
        <v>0</v>
      </c>
      <c r="Z176" s="63"/>
      <c r="AA176" s="80">
        <f t="shared" si="257"/>
        <v>1386</v>
      </c>
      <c r="AB176" s="80"/>
      <c r="AC176" s="80"/>
      <c r="AD176" s="80"/>
      <c r="AE176" s="80"/>
      <c r="AF176" s="80">
        <v>0</v>
      </c>
      <c r="AG176" s="80">
        <v>180</v>
      </c>
      <c r="AH176" s="80">
        <v>180</v>
      </c>
      <c r="AI176" s="80">
        <v>225</v>
      </c>
      <c r="AJ176" s="80">
        <v>180</v>
      </c>
      <c r="AK176" s="80">
        <v>180</v>
      </c>
      <c r="AL176" s="80">
        <v>225</v>
      </c>
      <c r="AM176" s="80">
        <v>216</v>
      </c>
      <c r="AN176" s="153">
        <f t="shared" si="285"/>
        <v>45738</v>
      </c>
      <c r="AO176" s="153">
        <f t="shared" si="286"/>
        <v>0</v>
      </c>
      <c r="AP176" s="153">
        <f t="shared" si="287"/>
        <v>0</v>
      </c>
      <c r="AQ176" s="153">
        <f t="shared" si="288"/>
        <v>0</v>
      </c>
      <c r="AR176" s="153">
        <f t="shared" si="289"/>
        <v>0</v>
      </c>
      <c r="AS176" s="153">
        <f t="shared" si="290"/>
        <v>0</v>
      </c>
      <c r="AT176" s="153">
        <f t="shared" si="291"/>
        <v>5940</v>
      </c>
      <c r="AU176" s="153">
        <f t="shared" si="292"/>
        <v>5940</v>
      </c>
      <c r="AV176" s="153">
        <f t="shared" si="293"/>
        <v>7425</v>
      </c>
      <c r="AW176" s="153">
        <f t="shared" si="294"/>
        <v>5940</v>
      </c>
      <c r="AX176" s="153">
        <f t="shared" si="295"/>
        <v>5940</v>
      </c>
      <c r="AY176" s="153">
        <f t="shared" si="296"/>
        <v>7425</v>
      </c>
      <c r="AZ176" s="153">
        <f t="shared" si="297"/>
        <v>7128</v>
      </c>
      <c r="BA176" s="153">
        <f t="shared" si="298"/>
        <v>0</v>
      </c>
      <c r="BB176" s="160">
        <v>0</v>
      </c>
      <c r="BC176" s="160">
        <v>0</v>
      </c>
      <c r="BD176" s="160">
        <v>0</v>
      </c>
      <c r="BE176" s="160">
        <v>0</v>
      </c>
      <c r="BF176" s="160">
        <v>0</v>
      </c>
      <c r="BG176" s="160">
        <v>0</v>
      </c>
      <c r="BH176" s="160">
        <v>0</v>
      </c>
      <c r="BI176" s="160">
        <v>0</v>
      </c>
      <c r="BJ176" s="160">
        <v>0</v>
      </c>
      <c r="BK176" s="160">
        <v>0</v>
      </c>
      <c r="BL176" s="160">
        <v>0</v>
      </c>
      <c r="BM176" s="160">
        <v>0</v>
      </c>
      <c r="BN176" s="153">
        <f t="shared" si="299"/>
        <v>45738</v>
      </c>
      <c r="BO176" s="68">
        <f t="shared" si="300"/>
        <v>0</v>
      </c>
      <c r="BP176" s="68">
        <f t="shared" si="301"/>
        <v>0</v>
      </c>
      <c r="BQ176" s="68">
        <f t="shared" si="302"/>
        <v>0</v>
      </c>
      <c r="BR176" s="68">
        <f t="shared" si="303"/>
        <v>0</v>
      </c>
      <c r="BS176" s="68">
        <f t="shared" si="304"/>
        <v>0</v>
      </c>
      <c r="BT176" s="68">
        <f t="shared" si="305"/>
        <v>5940</v>
      </c>
      <c r="BU176" s="68">
        <f t="shared" si="306"/>
        <v>5940</v>
      </c>
      <c r="BV176" s="68">
        <f t="shared" si="307"/>
        <v>7425</v>
      </c>
      <c r="BW176" s="68">
        <f t="shared" si="308"/>
        <v>5940</v>
      </c>
      <c r="BX176" s="68">
        <f t="shared" si="309"/>
        <v>5940</v>
      </c>
      <c r="BY176" s="68">
        <f t="shared" si="310"/>
        <v>7425</v>
      </c>
      <c r="BZ176" s="68">
        <f t="shared" si="311"/>
        <v>7128</v>
      </c>
    </row>
    <row r="177" spans="1:78" s="81" customFormat="1" ht="13.5">
      <c r="A177" s="64" t="str">
        <f>IF(ISNUMBER(INDEX('IBM POs AP07'!$A:$A, MATCH(D177,'IBM POs AP07'!$A:$A,0),1)),"Yes","No")</f>
        <v>No</v>
      </c>
      <c r="B177" s="157" t="s">
        <v>1013</v>
      </c>
      <c r="C177" s="157" t="s">
        <v>927</v>
      </c>
      <c r="D177" s="157" t="s">
        <v>1011</v>
      </c>
      <c r="E177" s="157" t="s">
        <v>2133</v>
      </c>
      <c r="F177" s="157" t="s">
        <v>928</v>
      </c>
      <c r="G177" s="158">
        <v>46143</v>
      </c>
      <c r="H177" s="158">
        <v>46387</v>
      </c>
      <c r="I177" s="157"/>
      <c r="J177" s="157"/>
      <c r="K177" s="159">
        <v>43</v>
      </c>
      <c r="L177" s="116"/>
      <c r="M177" s="80"/>
      <c r="N177" s="80">
        <f t="shared" si="249"/>
        <v>180</v>
      </c>
      <c r="O177" s="67">
        <f t="shared" si="251"/>
        <v>7740</v>
      </c>
      <c r="P177" s="68">
        <f t="shared" si="252"/>
        <v>0</v>
      </c>
      <c r="Q177" s="67">
        <f t="shared" si="253"/>
        <v>7740</v>
      </c>
      <c r="R177" s="66"/>
      <c r="S177" s="67">
        <f t="shared" si="254"/>
        <v>0</v>
      </c>
      <c r="T177" s="68">
        <v>0</v>
      </c>
      <c r="U177" s="67">
        <f t="shared" si="255"/>
        <v>0</v>
      </c>
      <c r="V177" s="73">
        <f t="shared" si="256"/>
        <v>7740</v>
      </c>
      <c r="W177" s="74" t="str">
        <f t="shared" si="250"/>
        <v/>
      </c>
      <c r="X177" s="74">
        <v>1</v>
      </c>
      <c r="Y177" s="74">
        <v>0</v>
      </c>
      <c r="Z177" s="63"/>
      <c r="AA177" s="80">
        <f t="shared" si="257"/>
        <v>1386</v>
      </c>
      <c r="AB177" s="80"/>
      <c r="AC177" s="80"/>
      <c r="AD177" s="80"/>
      <c r="AE177" s="80"/>
      <c r="AF177" s="80">
        <v>0</v>
      </c>
      <c r="AG177" s="80">
        <v>180</v>
      </c>
      <c r="AH177" s="80">
        <v>180</v>
      </c>
      <c r="AI177" s="80">
        <v>225</v>
      </c>
      <c r="AJ177" s="80">
        <v>180</v>
      </c>
      <c r="AK177" s="80">
        <v>180</v>
      </c>
      <c r="AL177" s="80">
        <v>225</v>
      </c>
      <c r="AM177" s="80">
        <v>216</v>
      </c>
      <c r="AN177" s="153">
        <f t="shared" si="285"/>
        <v>59598</v>
      </c>
      <c r="AO177" s="153">
        <f t="shared" si="286"/>
        <v>0</v>
      </c>
      <c r="AP177" s="153">
        <f t="shared" si="287"/>
        <v>0</v>
      </c>
      <c r="AQ177" s="153">
        <f t="shared" si="288"/>
        <v>0</v>
      </c>
      <c r="AR177" s="153">
        <f t="shared" si="289"/>
        <v>0</v>
      </c>
      <c r="AS177" s="153">
        <f t="shared" si="290"/>
        <v>0</v>
      </c>
      <c r="AT177" s="153">
        <f t="shared" si="291"/>
        <v>7740</v>
      </c>
      <c r="AU177" s="153">
        <f t="shared" si="292"/>
        <v>7740</v>
      </c>
      <c r="AV177" s="153">
        <f t="shared" si="293"/>
        <v>9675</v>
      </c>
      <c r="AW177" s="153">
        <f t="shared" si="294"/>
        <v>7740</v>
      </c>
      <c r="AX177" s="153">
        <f t="shared" si="295"/>
        <v>7740</v>
      </c>
      <c r="AY177" s="153">
        <f t="shared" si="296"/>
        <v>9675</v>
      </c>
      <c r="AZ177" s="153">
        <f t="shared" si="297"/>
        <v>9288</v>
      </c>
      <c r="BA177" s="153">
        <f t="shared" si="298"/>
        <v>0</v>
      </c>
      <c r="BB177" s="160">
        <v>0</v>
      </c>
      <c r="BC177" s="160">
        <v>0</v>
      </c>
      <c r="BD177" s="160">
        <v>0</v>
      </c>
      <c r="BE177" s="160">
        <v>0</v>
      </c>
      <c r="BF177" s="160">
        <v>0</v>
      </c>
      <c r="BG177" s="160">
        <v>0</v>
      </c>
      <c r="BH177" s="160">
        <v>0</v>
      </c>
      <c r="BI177" s="160">
        <v>0</v>
      </c>
      <c r="BJ177" s="160">
        <v>0</v>
      </c>
      <c r="BK177" s="160">
        <v>0</v>
      </c>
      <c r="BL177" s="160">
        <v>0</v>
      </c>
      <c r="BM177" s="160">
        <v>0</v>
      </c>
      <c r="BN177" s="153">
        <f t="shared" si="299"/>
        <v>59598</v>
      </c>
      <c r="BO177" s="68">
        <f t="shared" si="300"/>
        <v>0</v>
      </c>
      <c r="BP177" s="68">
        <f t="shared" si="301"/>
        <v>0</v>
      </c>
      <c r="BQ177" s="68">
        <f t="shared" si="302"/>
        <v>0</v>
      </c>
      <c r="BR177" s="68">
        <f t="shared" si="303"/>
        <v>0</v>
      </c>
      <c r="BS177" s="68">
        <f t="shared" si="304"/>
        <v>0</v>
      </c>
      <c r="BT177" s="68">
        <f t="shared" si="305"/>
        <v>7740</v>
      </c>
      <c r="BU177" s="68">
        <f t="shared" si="306"/>
        <v>7740</v>
      </c>
      <c r="BV177" s="68">
        <f t="shared" si="307"/>
        <v>9675</v>
      </c>
      <c r="BW177" s="68">
        <f t="shared" si="308"/>
        <v>7740</v>
      </c>
      <c r="BX177" s="68">
        <f t="shared" si="309"/>
        <v>7740</v>
      </c>
      <c r="BY177" s="68">
        <f t="shared" si="310"/>
        <v>9675</v>
      </c>
      <c r="BZ177" s="68">
        <f t="shared" si="311"/>
        <v>9288</v>
      </c>
    </row>
    <row r="178" spans="1:78" s="81" customFormat="1" ht="13.5">
      <c r="A178" s="64" t="str">
        <f>IF(ISNUMBER(INDEX('IBM POs AP07'!$A:$A, MATCH(D178,'IBM POs AP07'!$A:$A,0),1)),"Yes","No")</f>
        <v>No</v>
      </c>
      <c r="B178" s="157" t="s">
        <v>1013</v>
      </c>
      <c r="C178" s="157" t="s">
        <v>927</v>
      </c>
      <c r="D178" s="157" t="s">
        <v>1011</v>
      </c>
      <c r="E178" s="157" t="s">
        <v>2133</v>
      </c>
      <c r="F178" s="157" t="s">
        <v>928</v>
      </c>
      <c r="G178" s="158">
        <v>46143</v>
      </c>
      <c r="H178" s="158">
        <v>46387</v>
      </c>
      <c r="I178" s="157"/>
      <c r="J178" s="157"/>
      <c r="K178" s="159">
        <v>33</v>
      </c>
      <c r="L178" s="116"/>
      <c r="M178" s="80"/>
      <c r="N178" s="80">
        <f t="shared" si="249"/>
        <v>180</v>
      </c>
      <c r="O178" s="67">
        <f t="shared" si="251"/>
        <v>5940</v>
      </c>
      <c r="P178" s="68">
        <f t="shared" si="252"/>
        <v>0</v>
      </c>
      <c r="Q178" s="67">
        <f t="shared" si="253"/>
        <v>5940</v>
      </c>
      <c r="R178" s="66"/>
      <c r="S178" s="67">
        <f t="shared" si="254"/>
        <v>0</v>
      </c>
      <c r="T178" s="68">
        <v>0</v>
      </c>
      <c r="U178" s="67">
        <f t="shared" si="255"/>
        <v>0</v>
      </c>
      <c r="V178" s="73">
        <f t="shared" si="256"/>
        <v>5940</v>
      </c>
      <c r="W178" s="74" t="str">
        <f t="shared" si="250"/>
        <v/>
      </c>
      <c r="X178" s="74">
        <v>1</v>
      </c>
      <c r="Y178" s="74">
        <v>0</v>
      </c>
      <c r="Z178" s="63"/>
      <c r="AA178" s="80">
        <f t="shared" si="257"/>
        <v>1386</v>
      </c>
      <c r="AB178" s="80"/>
      <c r="AC178" s="80"/>
      <c r="AD178" s="80"/>
      <c r="AE178" s="80"/>
      <c r="AF178" s="80">
        <v>0</v>
      </c>
      <c r="AG178" s="80">
        <v>180</v>
      </c>
      <c r="AH178" s="80">
        <v>180</v>
      </c>
      <c r="AI178" s="80">
        <v>225</v>
      </c>
      <c r="AJ178" s="80">
        <v>180</v>
      </c>
      <c r="AK178" s="80">
        <v>180</v>
      </c>
      <c r="AL178" s="80">
        <v>225</v>
      </c>
      <c r="AM178" s="80">
        <v>216</v>
      </c>
      <c r="AN178" s="153">
        <f t="shared" si="285"/>
        <v>45738</v>
      </c>
      <c r="AO178" s="153">
        <f t="shared" si="286"/>
        <v>0</v>
      </c>
      <c r="AP178" s="153">
        <f t="shared" si="287"/>
        <v>0</v>
      </c>
      <c r="AQ178" s="153">
        <f t="shared" si="288"/>
        <v>0</v>
      </c>
      <c r="AR178" s="153">
        <f t="shared" si="289"/>
        <v>0</v>
      </c>
      <c r="AS178" s="153">
        <f t="shared" si="290"/>
        <v>0</v>
      </c>
      <c r="AT178" s="153">
        <f t="shared" si="291"/>
        <v>5940</v>
      </c>
      <c r="AU178" s="153">
        <f t="shared" si="292"/>
        <v>5940</v>
      </c>
      <c r="AV178" s="153">
        <f t="shared" si="293"/>
        <v>7425</v>
      </c>
      <c r="AW178" s="153">
        <f t="shared" si="294"/>
        <v>5940</v>
      </c>
      <c r="AX178" s="153">
        <f t="shared" si="295"/>
        <v>5940</v>
      </c>
      <c r="AY178" s="153">
        <f t="shared" si="296"/>
        <v>7425</v>
      </c>
      <c r="AZ178" s="153">
        <f t="shared" si="297"/>
        <v>7128</v>
      </c>
      <c r="BA178" s="153">
        <f t="shared" si="298"/>
        <v>0</v>
      </c>
      <c r="BB178" s="160">
        <v>0</v>
      </c>
      <c r="BC178" s="160">
        <v>0</v>
      </c>
      <c r="BD178" s="160">
        <v>0</v>
      </c>
      <c r="BE178" s="160">
        <v>0</v>
      </c>
      <c r="BF178" s="160">
        <v>0</v>
      </c>
      <c r="BG178" s="160">
        <v>0</v>
      </c>
      <c r="BH178" s="160">
        <v>0</v>
      </c>
      <c r="BI178" s="160">
        <v>0</v>
      </c>
      <c r="BJ178" s="160">
        <v>0</v>
      </c>
      <c r="BK178" s="160">
        <v>0</v>
      </c>
      <c r="BL178" s="160">
        <v>0</v>
      </c>
      <c r="BM178" s="160">
        <v>0</v>
      </c>
      <c r="BN178" s="153">
        <f t="shared" si="299"/>
        <v>45738</v>
      </c>
      <c r="BO178" s="68">
        <f t="shared" si="300"/>
        <v>0</v>
      </c>
      <c r="BP178" s="68">
        <f t="shared" si="301"/>
        <v>0</v>
      </c>
      <c r="BQ178" s="68">
        <f t="shared" si="302"/>
        <v>0</v>
      </c>
      <c r="BR178" s="68">
        <f t="shared" si="303"/>
        <v>0</v>
      </c>
      <c r="BS178" s="68">
        <f t="shared" si="304"/>
        <v>0</v>
      </c>
      <c r="BT178" s="68">
        <f t="shared" si="305"/>
        <v>5940</v>
      </c>
      <c r="BU178" s="68">
        <f t="shared" si="306"/>
        <v>5940</v>
      </c>
      <c r="BV178" s="68">
        <f t="shared" si="307"/>
        <v>7425</v>
      </c>
      <c r="BW178" s="68">
        <f t="shared" si="308"/>
        <v>5940</v>
      </c>
      <c r="BX178" s="68">
        <f t="shared" si="309"/>
        <v>5940</v>
      </c>
      <c r="BY178" s="68">
        <f t="shared" si="310"/>
        <v>7425</v>
      </c>
      <c r="BZ178" s="68">
        <f t="shared" si="311"/>
        <v>7128</v>
      </c>
    </row>
    <row r="179" spans="1:78" s="81" customFormat="1" ht="13.5">
      <c r="A179" s="64" t="str">
        <f>IF(ISNUMBER(INDEX('IBM POs AP07'!$A:$A, MATCH(D179,'IBM POs AP07'!$A:$A,0),1)),"Yes","No")</f>
        <v>No</v>
      </c>
      <c r="B179" s="157" t="s">
        <v>1013</v>
      </c>
      <c r="C179" s="157" t="s">
        <v>927</v>
      </c>
      <c r="D179" s="157" t="s">
        <v>1011</v>
      </c>
      <c r="E179" s="157" t="s">
        <v>2133</v>
      </c>
      <c r="F179" s="157" t="s">
        <v>928</v>
      </c>
      <c r="G179" s="158">
        <v>46143</v>
      </c>
      <c r="H179" s="158">
        <v>46387</v>
      </c>
      <c r="I179" s="157"/>
      <c r="J179" s="157"/>
      <c r="K179" s="159">
        <v>43</v>
      </c>
      <c r="L179" s="116"/>
      <c r="M179" s="80"/>
      <c r="N179" s="80">
        <f t="shared" si="249"/>
        <v>180</v>
      </c>
      <c r="O179" s="67">
        <f t="shared" si="251"/>
        <v>7740</v>
      </c>
      <c r="P179" s="68">
        <f t="shared" si="252"/>
        <v>0</v>
      </c>
      <c r="Q179" s="67">
        <f t="shared" si="253"/>
        <v>7740</v>
      </c>
      <c r="R179" s="66"/>
      <c r="S179" s="67">
        <f t="shared" si="254"/>
        <v>0</v>
      </c>
      <c r="T179" s="68">
        <v>0</v>
      </c>
      <c r="U179" s="67">
        <f t="shared" si="255"/>
        <v>0</v>
      </c>
      <c r="V179" s="73">
        <f t="shared" si="256"/>
        <v>7740</v>
      </c>
      <c r="W179" s="74" t="str">
        <f t="shared" si="250"/>
        <v/>
      </c>
      <c r="X179" s="74">
        <v>1</v>
      </c>
      <c r="Y179" s="74">
        <v>0</v>
      </c>
      <c r="Z179" s="63"/>
      <c r="AA179" s="80">
        <f t="shared" si="257"/>
        <v>1575</v>
      </c>
      <c r="AB179" s="80"/>
      <c r="AC179" s="80"/>
      <c r="AD179" s="80"/>
      <c r="AE179" s="80"/>
      <c r="AF179" s="80">
        <v>135</v>
      </c>
      <c r="AG179" s="80">
        <v>225</v>
      </c>
      <c r="AH179" s="80">
        <v>180</v>
      </c>
      <c r="AI179" s="80">
        <v>225</v>
      </c>
      <c r="AJ179" s="80">
        <v>180</v>
      </c>
      <c r="AK179" s="80">
        <v>180</v>
      </c>
      <c r="AL179" s="80">
        <v>225</v>
      </c>
      <c r="AM179" s="80">
        <v>225</v>
      </c>
      <c r="AN179" s="153">
        <f t="shared" si="285"/>
        <v>67725</v>
      </c>
      <c r="AO179" s="153">
        <f t="shared" si="286"/>
        <v>0</v>
      </c>
      <c r="AP179" s="153">
        <f t="shared" si="287"/>
        <v>0</v>
      </c>
      <c r="AQ179" s="153">
        <f t="shared" si="288"/>
        <v>0</v>
      </c>
      <c r="AR179" s="153">
        <f t="shared" si="289"/>
        <v>0</v>
      </c>
      <c r="AS179" s="153">
        <f t="shared" si="290"/>
        <v>5805</v>
      </c>
      <c r="AT179" s="153">
        <f t="shared" si="291"/>
        <v>9675</v>
      </c>
      <c r="AU179" s="153">
        <f t="shared" si="292"/>
        <v>7740</v>
      </c>
      <c r="AV179" s="153">
        <f t="shared" si="293"/>
        <v>9675</v>
      </c>
      <c r="AW179" s="153">
        <f t="shared" si="294"/>
        <v>7740</v>
      </c>
      <c r="AX179" s="153">
        <f t="shared" si="295"/>
        <v>7740</v>
      </c>
      <c r="AY179" s="153">
        <f t="shared" si="296"/>
        <v>9675</v>
      </c>
      <c r="AZ179" s="153">
        <f t="shared" si="297"/>
        <v>9675</v>
      </c>
      <c r="BA179" s="153">
        <f t="shared" si="298"/>
        <v>0</v>
      </c>
      <c r="BB179" s="160">
        <v>0</v>
      </c>
      <c r="BC179" s="160">
        <v>0</v>
      </c>
      <c r="BD179" s="160">
        <v>0</v>
      </c>
      <c r="BE179" s="160">
        <v>0</v>
      </c>
      <c r="BF179" s="160">
        <v>0</v>
      </c>
      <c r="BG179" s="160">
        <v>0</v>
      </c>
      <c r="BH179" s="160">
        <v>0</v>
      </c>
      <c r="BI179" s="160">
        <v>0</v>
      </c>
      <c r="BJ179" s="160">
        <v>0</v>
      </c>
      <c r="BK179" s="160">
        <v>0</v>
      </c>
      <c r="BL179" s="160">
        <v>0</v>
      </c>
      <c r="BM179" s="160">
        <v>0</v>
      </c>
      <c r="BN179" s="153">
        <f t="shared" si="299"/>
        <v>67725</v>
      </c>
      <c r="BO179" s="68">
        <f t="shared" si="300"/>
        <v>0</v>
      </c>
      <c r="BP179" s="68">
        <f t="shared" si="301"/>
        <v>0</v>
      </c>
      <c r="BQ179" s="68">
        <f t="shared" si="302"/>
        <v>0</v>
      </c>
      <c r="BR179" s="68">
        <f t="shared" si="303"/>
        <v>0</v>
      </c>
      <c r="BS179" s="68">
        <f t="shared" si="304"/>
        <v>5805</v>
      </c>
      <c r="BT179" s="68">
        <f t="shared" si="305"/>
        <v>9675</v>
      </c>
      <c r="BU179" s="68">
        <f t="shared" si="306"/>
        <v>7740</v>
      </c>
      <c r="BV179" s="68">
        <f t="shared" si="307"/>
        <v>9675</v>
      </c>
      <c r="BW179" s="68">
        <f t="shared" si="308"/>
        <v>7740</v>
      </c>
      <c r="BX179" s="68">
        <f t="shared" si="309"/>
        <v>7740</v>
      </c>
      <c r="BY179" s="68">
        <f t="shared" si="310"/>
        <v>9675</v>
      </c>
      <c r="BZ179" s="68">
        <f t="shared" si="311"/>
        <v>9675</v>
      </c>
    </row>
    <row r="180" spans="1:78" s="81" customFormat="1" ht="13.5">
      <c r="A180" s="64" t="str">
        <f>IF(ISNUMBER(INDEX('IBM POs AP07'!$A:$A, MATCH(D180,'IBM POs AP07'!$A:$A,0),1)),"Yes","No")</f>
        <v>No</v>
      </c>
      <c r="B180" s="157" t="s">
        <v>1013</v>
      </c>
      <c r="C180" s="157" t="s">
        <v>927</v>
      </c>
      <c r="D180" s="157" t="s">
        <v>1011</v>
      </c>
      <c r="E180" s="157" t="s">
        <v>2133</v>
      </c>
      <c r="F180" s="157" t="s">
        <v>928</v>
      </c>
      <c r="G180" s="158">
        <v>46143</v>
      </c>
      <c r="H180" s="158">
        <v>46387</v>
      </c>
      <c r="I180" s="157"/>
      <c r="J180" s="157"/>
      <c r="K180" s="159">
        <v>33</v>
      </c>
      <c r="L180" s="116"/>
      <c r="M180" s="80"/>
      <c r="N180" s="80">
        <f t="shared" si="249"/>
        <v>180</v>
      </c>
      <c r="O180" s="67">
        <f t="shared" si="251"/>
        <v>5940</v>
      </c>
      <c r="P180" s="68">
        <f t="shared" si="252"/>
        <v>0</v>
      </c>
      <c r="Q180" s="67">
        <f t="shared" si="253"/>
        <v>5940</v>
      </c>
      <c r="R180" s="66"/>
      <c r="S180" s="67">
        <f t="shared" si="254"/>
        <v>0</v>
      </c>
      <c r="T180" s="68">
        <v>0</v>
      </c>
      <c r="U180" s="67">
        <f t="shared" si="255"/>
        <v>0</v>
      </c>
      <c r="V180" s="73">
        <f t="shared" si="256"/>
        <v>5940</v>
      </c>
      <c r="W180" s="74" t="str">
        <f t="shared" si="250"/>
        <v/>
      </c>
      <c r="X180" s="74">
        <v>1</v>
      </c>
      <c r="Y180" s="74">
        <v>0</v>
      </c>
      <c r="Z180" s="63"/>
      <c r="AA180" s="80">
        <f t="shared" si="257"/>
        <v>1575</v>
      </c>
      <c r="AB180" s="80"/>
      <c r="AC180" s="80"/>
      <c r="AD180" s="80"/>
      <c r="AE180" s="80"/>
      <c r="AF180" s="80">
        <v>135</v>
      </c>
      <c r="AG180" s="80">
        <v>225</v>
      </c>
      <c r="AH180" s="80">
        <v>180</v>
      </c>
      <c r="AI180" s="80">
        <v>225</v>
      </c>
      <c r="AJ180" s="80">
        <v>180</v>
      </c>
      <c r="AK180" s="80">
        <v>180</v>
      </c>
      <c r="AL180" s="80">
        <v>225</v>
      </c>
      <c r="AM180" s="80">
        <v>225</v>
      </c>
      <c r="AN180" s="153">
        <f t="shared" si="285"/>
        <v>51975</v>
      </c>
      <c r="AO180" s="153">
        <f t="shared" si="286"/>
        <v>0</v>
      </c>
      <c r="AP180" s="153">
        <f t="shared" si="287"/>
        <v>0</v>
      </c>
      <c r="AQ180" s="153">
        <f t="shared" si="288"/>
        <v>0</v>
      </c>
      <c r="AR180" s="153">
        <f t="shared" si="289"/>
        <v>0</v>
      </c>
      <c r="AS180" s="153">
        <f t="shared" si="290"/>
        <v>4455</v>
      </c>
      <c r="AT180" s="153">
        <f t="shared" si="291"/>
        <v>7425</v>
      </c>
      <c r="AU180" s="153">
        <f t="shared" si="292"/>
        <v>5940</v>
      </c>
      <c r="AV180" s="153">
        <f t="shared" si="293"/>
        <v>7425</v>
      </c>
      <c r="AW180" s="153">
        <f t="shared" si="294"/>
        <v>5940</v>
      </c>
      <c r="AX180" s="153">
        <f t="shared" si="295"/>
        <v>5940</v>
      </c>
      <c r="AY180" s="153">
        <f t="shared" si="296"/>
        <v>7425</v>
      </c>
      <c r="AZ180" s="153">
        <f t="shared" si="297"/>
        <v>7425</v>
      </c>
      <c r="BA180" s="153">
        <f t="shared" si="298"/>
        <v>0</v>
      </c>
      <c r="BB180" s="160">
        <v>0</v>
      </c>
      <c r="BC180" s="160">
        <v>0</v>
      </c>
      <c r="BD180" s="160">
        <v>0</v>
      </c>
      <c r="BE180" s="160">
        <v>0</v>
      </c>
      <c r="BF180" s="160">
        <v>0</v>
      </c>
      <c r="BG180" s="160">
        <v>0</v>
      </c>
      <c r="BH180" s="160">
        <v>0</v>
      </c>
      <c r="BI180" s="160">
        <v>0</v>
      </c>
      <c r="BJ180" s="160">
        <v>0</v>
      </c>
      <c r="BK180" s="160">
        <v>0</v>
      </c>
      <c r="BL180" s="160">
        <v>0</v>
      </c>
      <c r="BM180" s="160">
        <v>0</v>
      </c>
      <c r="BN180" s="153">
        <f t="shared" si="299"/>
        <v>51975</v>
      </c>
      <c r="BO180" s="68">
        <f t="shared" si="300"/>
        <v>0</v>
      </c>
      <c r="BP180" s="68">
        <f t="shared" si="301"/>
        <v>0</v>
      </c>
      <c r="BQ180" s="68">
        <f t="shared" si="302"/>
        <v>0</v>
      </c>
      <c r="BR180" s="68">
        <f t="shared" si="303"/>
        <v>0</v>
      </c>
      <c r="BS180" s="68">
        <f t="shared" si="304"/>
        <v>4455</v>
      </c>
      <c r="BT180" s="68">
        <f t="shared" si="305"/>
        <v>7425</v>
      </c>
      <c r="BU180" s="68">
        <f t="shared" si="306"/>
        <v>5940</v>
      </c>
      <c r="BV180" s="68">
        <f t="shared" si="307"/>
        <v>7425</v>
      </c>
      <c r="BW180" s="68">
        <f t="shared" si="308"/>
        <v>5940</v>
      </c>
      <c r="BX180" s="68">
        <f t="shared" si="309"/>
        <v>5940</v>
      </c>
      <c r="BY180" s="68">
        <f t="shared" si="310"/>
        <v>7425</v>
      </c>
      <c r="BZ180" s="68">
        <f t="shared" si="311"/>
        <v>7425</v>
      </c>
    </row>
    <row r="181" spans="1:78" s="81" customFormat="1" ht="13.5">
      <c r="A181" s="64" t="str">
        <f>IF(ISNUMBER(INDEX('IBM POs AP07'!$A:$A, MATCH(D181,'IBM POs AP07'!$A:$A,0),1)),"Yes","No")</f>
        <v>No</v>
      </c>
      <c r="B181" s="157" t="s">
        <v>1013</v>
      </c>
      <c r="C181" s="157" t="s">
        <v>927</v>
      </c>
      <c r="D181" s="157" t="s">
        <v>1011</v>
      </c>
      <c r="E181" s="157" t="s">
        <v>2133</v>
      </c>
      <c r="F181" s="157" t="s">
        <v>928</v>
      </c>
      <c r="G181" s="158">
        <v>46143</v>
      </c>
      <c r="H181" s="158">
        <v>46387</v>
      </c>
      <c r="I181" s="157"/>
      <c r="J181" s="157"/>
      <c r="K181" s="159">
        <v>33</v>
      </c>
      <c r="L181" s="116"/>
      <c r="M181" s="80"/>
      <c r="N181" s="80">
        <f t="shared" si="249"/>
        <v>180</v>
      </c>
      <c r="O181" s="67">
        <f t="shared" si="251"/>
        <v>5940</v>
      </c>
      <c r="P181" s="68">
        <f t="shared" si="252"/>
        <v>0</v>
      </c>
      <c r="Q181" s="67">
        <f t="shared" si="253"/>
        <v>5940</v>
      </c>
      <c r="R181" s="66"/>
      <c r="S181" s="67">
        <f t="shared" si="254"/>
        <v>0</v>
      </c>
      <c r="T181" s="68">
        <v>0</v>
      </c>
      <c r="U181" s="67">
        <f t="shared" si="255"/>
        <v>0</v>
      </c>
      <c r="V181" s="73">
        <f t="shared" si="256"/>
        <v>5940</v>
      </c>
      <c r="W181" s="74" t="str">
        <f t="shared" si="250"/>
        <v/>
      </c>
      <c r="X181" s="74">
        <v>1</v>
      </c>
      <c r="Y181" s="74">
        <v>0</v>
      </c>
      <c r="Z181" s="63"/>
      <c r="AA181" s="80">
        <f t="shared" si="257"/>
        <v>1386</v>
      </c>
      <c r="AB181" s="80"/>
      <c r="AC181" s="80"/>
      <c r="AD181" s="80"/>
      <c r="AE181" s="80"/>
      <c r="AF181" s="80">
        <v>0</v>
      </c>
      <c r="AG181" s="80">
        <v>180</v>
      </c>
      <c r="AH181" s="80">
        <v>180</v>
      </c>
      <c r="AI181" s="80">
        <v>225</v>
      </c>
      <c r="AJ181" s="80">
        <v>180</v>
      </c>
      <c r="AK181" s="80">
        <v>180</v>
      </c>
      <c r="AL181" s="80">
        <v>225</v>
      </c>
      <c r="AM181" s="80">
        <v>216</v>
      </c>
      <c r="AN181" s="153">
        <f t="shared" si="285"/>
        <v>45738</v>
      </c>
      <c r="AO181" s="153">
        <f t="shared" si="286"/>
        <v>0</v>
      </c>
      <c r="AP181" s="153">
        <f t="shared" si="287"/>
        <v>0</v>
      </c>
      <c r="AQ181" s="153">
        <f t="shared" si="288"/>
        <v>0</v>
      </c>
      <c r="AR181" s="153">
        <f t="shared" si="289"/>
        <v>0</v>
      </c>
      <c r="AS181" s="153">
        <f t="shared" si="290"/>
        <v>0</v>
      </c>
      <c r="AT181" s="153">
        <f t="shared" si="291"/>
        <v>5940</v>
      </c>
      <c r="AU181" s="153">
        <f t="shared" si="292"/>
        <v>5940</v>
      </c>
      <c r="AV181" s="153">
        <f t="shared" si="293"/>
        <v>7425</v>
      </c>
      <c r="AW181" s="153">
        <f t="shared" si="294"/>
        <v>5940</v>
      </c>
      <c r="AX181" s="153">
        <f t="shared" si="295"/>
        <v>5940</v>
      </c>
      <c r="AY181" s="153">
        <f t="shared" si="296"/>
        <v>7425</v>
      </c>
      <c r="AZ181" s="153">
        <f t="shared" si="297"/>
        <v>7128</v>
      </c>
      <c r="BA181" s="153">
        <f t="shared" si="298"/>
        <v>0</v>
      </c>
      <c r="BB181" s="160">
        <v>0</v>
      </c>
      <c r="BC181" s="160">
        <v>0</v>
      </c>
      <c r="BD181" s="160">
        <v>0</v>
      </c>
      <c r="BE181" s="160">
        <v>0</v>
      </c>
      <c r="BF181" s="160">
        <v>0</v>
      </c>
      <c r="BG181" s="160">
        <v>0</v>
      </c>
      <c r="BH181" s="160">
        <v>0</v>
      </c>
      <c r="BI181" s="160">
        <v>0</v>
      </c>
      <c r="BJ181" s="160">
        <v>0</v>
      </c>
      <c r="BK181" s="160">
        <v>0</v>
      </c>
      <c r="BL181" s="160">
        <v>0</v>
      </c>
      <c r="BM181" s="160">
        <v>0</v>
      </c>
      <c r="BN181" s="153">
        <f t="shared" si="299"/>
        <v>45738</v>
      </c>
      <c r="BO181" s="68">
        <f t="shared" si="300"/>
        <v>0</v>
      </c>
      <c r="BP181" s="68">
        <f t="shared" si="301"/>
        <v>0</v>
      </c>
      <c r="BQ181" s="68">
        <f t="shared" si="302"/>
        <v>0</v>
      </c>
      <c r="BR181" s="68">
        <f t="shared" si="303"/>
        <v>0</v>
      </c>
      <c r="BS181" s="68">
        <f t="shared" si="304"/>
        <v>0</v>
      </c>
      <c r="BT181" s="68">
        <f t="shared" si="305"/>
        <v>5940</v>
      </c>
      <c r="BU181" s="68">
        <f t="shared" si="306"/>
        <v>5940</v>
      </c>
      <c r="BV181" s="68">
        <f t="shared" si="307"/>
        <v>7425</v>
      </c>
      <c r="BW181" s="68">
        <f t="shared" si="308"/>
        <v>5940</v>
      </c>
      <c r="BX181" s="68">
        <f t="shared" si="309"/>
        <v>5940</v>
      </c>
      <c r="BY181" s="68">
        <f t="shared" si="310"/>
        <v>7425</v>
      </c>
      <c r="BZ181" s="68">
        <f t="shared" si="311"/>
        <v>7128</v>
      </c>
    </row>
    <row r="182" spans="1:78" s="81" customFormat="1" ht="13.5">
      <c r="A182" s="64" t="str">
        <f>IF(ISNUMBER(INDEX('IBM POs AP07'!$A:$A, MATCH(D182,'IBM POs AP07'!$A:$A,0),1)),"Yes","No")</f>
        <v>No</v>
      </c>
      <c r="B182" s="157" t="s">
        <v>1013</v>
      </c>
      <c r="C182" s="157" t="s">
        <v>927</v>
      </c>
      <c r="D182" s="157" t="s">
        <v>1011</v>
      </c>
      <c r="E182" s="157" t="s">
        <v>2133</v>
      </c>
      <c r="F182" s="157" t="s">
        <v>928</v>
      </c>
      <c r="G182" s="158">
        <v>46143</v>
      </c>
      <c r="H182" s="158">
        <v>46387</v>
      </c>
      <c r="I182" s="157"/>
      <c r="J182" s="157"/>
      <c r="K182" s="159">
        <v>33</v>
      </c>
      <c r="L182" s="116"/>
      <c r="M182" s="80"/>
      <c r="N182" s="80">
        <f t="shared" si="249"/>
        <v>180</v>
      </c>
      <c r="O182" s="67">
        <f t="shared" si="251"/>
        <v>5940</v>
      </c>
      <c r="P182" s="68">
        <f t="shared" si="252"/>
        <v>0</v>
      </c>
      <c r="Q182" s="67">
        <f t="shared" si="253"/>
        <v>5940</v>
      </c>
      <c r="R182" s="66"/>
      <c r="S182" s="67">
        <f t="shared" si="254"/>
        <v>0</v>
      </c>
      <c r="T182" s="68">
        <v>0</v>
      </c>
      <c r="U182" s="67">
        <f t="shared" si="255"/>
        <v>0</v>
      </c>
      <c r="V182" s="73">
        <f t="shared" si="256"/>
        <v>5940</v>
      </c>
      <c r="W182" s="74" t="str">
        <f t="shared" si="250"/>
        <v/>
      </c>
      <c r="X182" s="74">
        <v>1</v>
      </c>
      <c r="Y182" s="74">
        <v>0</v>
      </c>
      <c r="Z182" s="63"/>
      <c r="AA182" s="80">
        <f t="shared" si="257"/>
        <v>1575</v>
      </c>
      <c r="AB182" s="80"/>
      <c r="AC182" s="80"/>
      <c r="AD182" s="80"/>
      <c r="AE182" s="80"/>
      <c r="AF182" s="80">
        <v>135</v>
      </c>
      <c r="AG182" s="80">
        <v>225</v>
      </c>
      <c r="AH182" s="80">
        <v>180</v>
      </c>
      <c r="AI182" s="80">
        <v>225</v>
      </c>
      <c r="AJ182" s="80">
        <v>180</v>
      </c>
      <c r="AK182" s="80">
        <v>180</v>
      </c>
      <c r="AL182" s="80">
        <v>225</v>
      </c>
      <c r="AM182" s="80">
        <v>225</v>
      </c>
      <c r="AN182" s="153">
        <f t="shared" si="285"/>
        <v>51975</v>
      </c>
      <c r="AO182" s="153">
        <f t="shared" si="286"/>
        <v>0</v>
      </c>
      <c r="AP182" s="153">
        <f t="shared" si="287"/>
        <v>0</v>
      </c>
      <c r="AQ182" s="153">
        <f t="shared" si="288"/>
        <v>0</v>
      </c>
      <c r="AR182" s="153">
        <f t="shared" si="289"/>
        <v>0</v>
      </c>
      <c r="AS182" s="153">
        <f t="shared" si="290"/>
        <v>4455</v>
      </c>
      <c r="AT182" s="153">
        <f t="shared" si="291"/>
        <v>7425</v>
      </c>
      <c r="AU182" s="153">
        <f t="shared" si="292"/>
        <v>5940</v>
      </c>
      <c r="AV182" s="153">
        <f t="shared" si="293"/>
        <v>7425</v>
      </c>
      <c r="AW182" s="153">
        <f t="shared" si="294"/>
        <v>5940</v>
      </c>
      <c r="AX182" s="153">
        <f t="shared" si="295"/>
        <v>5940</v>
      </c>
      <c r="AY182" s="153">
        <f t="shared" si="296"/>
        <v>7425</v>
      </c>
      <c r="AZ182" s="153">
        <f t="shared" si="297"/>
        <v>7425</v>
      </c>
      <c r="BA182" s="153">
        <f t="shared" si="298"/>
        <v>0</v>
      </c>
      <c r="BB182" s="160">
        <v>0</v>
      </c>
      <c r="BC182" s="160">
        <v>0</v>
      </c>
      <c r="BD182" s="160">
        <v>0</v>
      </c>
      <c r="BE182" s="160">
        <v>0</v>
      </c>
      <c r="BF182" s="160">
        <v>0</v>
      </c>
      <c r="BG182" s="160">
        <v>0</v>
      </c>
      <c r="BH182" s="160">
        <v>0</v>
      </c>
      <c r="BI182" s="160">
        <v>0</v>
      </c>
      <c r="BJ182" s="160">
        <v>0</v>
      </c>
      <c r="BK182" s="160">
        <v>0</v>
      </c>
      <c r="BL182" s="160">
        <v>0</v>
      </c>
      <c r="BM182" s="160">
        <v>0</v>
      </c>
      <c r="BN182" s="153">
        <f t="shared" si="299"/>
        <v>51975</v>
      </c>
      <c r="BO182" s="68">
        <f t="shared" si="300"/>
        <v>0</v>
      </c>
      <c r="BP182" s="68">
        <f t="shared" si="301"/>
        <v>0</v>
      </c>
      <c r="BQ182" s="68">
        <f t="shared" si="302"/>
        <v>0</v>
      </c>
      <c r="BR182" s="68">
        <f t="shared" si="303"/>
        <v>0</v>
      </c>
      <c r="BS182" s="68">
        <f t="shared" si="304"/>
        <v>4455</v>
      </c>
      <c r="BT182" s="68">
        <f t="shared" si="305"/>
        <v>7425</v>
      </c>
      <c r="BU182" s="68">
        <f t="shared" si="306"/>
        <v>5940</v>
      </c>
      <c r="BV182" s="68">
        <f t="shared" si="307"/>
        <v>7425</v>
      </c>
      <c r="BW182" s="68">
        <f t="shared" si="308"/>
        <v>5940</v>
      </c>
      <c r="BX182" s="68">
        <f t="shared" si="309"/>
        <v>5940</v>
      </c>
      <c r="BY182" s="68">
        <f t="shared" si="310"/>
        <v>7425</v>
      </c>
      <c r="BZ182" s="68">
        <f t="shared" si="311"/>
        <v>7425</v>
      </c>
    </row>
    <row r="183" spans="1:78" s="81" customFormat="1" ht="13.5">
      <c r="A183" s="64" t="str">
        <f>IF(ISNUMBER(INDEX('IBM POs AP07'!$A:$A, MATCH(D183,'IBM POs AP07'!$A:$A,0),1)),"Yes","No")</f>
        <v>No</v>
      </c>
      <c r="B183" s="157" t="s">
        <v>1013</v>
      </c>
      <c r="C183" s="157" t="s">
        <v>927</v>
      </c>
      <c r="D183" s="157" t="s">
        <v>1011</v>
      </c>
      <c r="E183" s="157" t="s">
        <v>2133</v>
      </c>
      <c r="F183" s="157" t="s">
        <v>928</v>
      </c>
      <c r="G183" s="158">
        <v>46143</v>
      </c>
      <c r="H183" s="158">
        <v>46387</v>
      </c>
      <c r="I183" s="157"/>
      <c r="J183" s="157"/>
      <c r="K183" s="159">
        <v>33</v>
      </c>
      <c r="L183" s="116"/>
      <c r="M183" s="80"/>
      <c r="N183" s="80">
        <f t="shared" si="249"/>
        <v>180</v>
      </c>
      <c r="O183" s="67">
        <f t="shared" si="251"/>
        <v>5940</v>
      </c>
      <c r="P183" s="68">
        <f t="shared" si="252"/>
        <v>0</v>
      </c>
      <c r="Q183" s="67">
        <f t="shared" si="253"/>
        <v>5940</v>
      </c>
      <c r="R183" s="66"/>
      <c r="S183" s="67">
        <f t="shared" si="254"/>
        <v>0</v>
      </c>
      <c r="T183" s="68">
        <v>0</v>
      </c>
      <c r="U183" s="67">
        <f t="shared" si="255"/>
        <v>0</v>
      </c>
      <c r="V183" s="73">
        <f t="shared" si="256"/>
        <v>5940</v>
      </c>
      <c r="W183" s="74" t="str">
        <f t="shared" si="250"/>
        <v/>
      </c>
      <c r="X183" s="74">
        <v>1</v>
      </c>
      <c r="Y183" s="74">
        <v>0</v>
      </c>
      <c r="Z183" s="63"/>
      <c r="AA183" s="80">
        <f t="shared" si="257"/>
        <v>1575</v>
      </c>
      <c r="AB183" s="80"/>
      <c r="AC183" s="80"/>
      <c r="AD183" s="80"/>
      <c r="AE183" s="80"/>
      <c r="AF183" s="80">
        <v>135</v>
      </c>
      <c r="AG183" s="80">
        <v>225</v>
      </c>
      <c r="AH183" s="80">
        <v>180</v>
      </c>
      <c r="AI183" s="80">
        <v>225</v>
      </c>
      <c r="AJ183" s="80">
        <v>180</v>
      </c>
      <c r="AK183" s="80">
        <v>180</v>
      </c>
      <c r="AL183" s="80">
        <v>225</v>
      </c>
      <c r="AM183" s="80">
        <v>225</v>
      </c>
      <c r="AN183" s="153">
        <f t="shared" si="285"/>
        <v>51975</v>
      </c>
      <c r="AO183" s="153">
        <f t="shared" si="286"/>
        <v>0</v>
      </c>
      <c r="AP183" s="153">
        <f t="shared" si="287"/>
        <v>0</v>
      </c>
      <c r="AQ183" s="153">
        <f t="shared" si="288"/>
        <v>0</v>
      </c>
      <c r="AR183" s="153">
        <f t="shared" si="289"/>
        <v>0</v>
      </c>
      <c r="AS183" s="153">
        <f t="shared" si="290"/>
        <v>4455</v>
      </c>
      <c r="AT183" s="153">
        <f t="shared" si="291"/>
        <v>7425</v>
      </c>
      <c r="AU183" s="153">
        <f t="shared" si="292"/>
        <v>5940</v>
      </c>
      <c r="AV183" s="153">
        <f t="shared" si="293"/>
        <v>7425</v>
      </c>
      <c r="AW183" s="153">
        <f t="shared" si="294"/>
        <v>5940</v>
      </c>
      <c r="AX183" s="153">
        <f t="shared" si="295"/>
        <v>5940</v>
      </c>
      <c r="AY183" s="153">
        <f t="shared" si="296"/>
        <v>7425</v>
      </c>
      <c r="AZ183" s="153">
        <f t="shared" si="297"/>
        <v>7425</v>
      </c>
      <c r="BA183" s="153">
        <f t="shared" si="298"/>
        <v>0</v>
      </c>
      <c r="BB183" s="160">
        <v>0</v>
      </c>
      <c r="BC183" s="160">
        <v>0</v>
      </c>
      <c r="BD183" s="160">
        <v>0</v>
      </c>
      <c r="BE183" s="160">
        <v>0</v>
      </c>
      <c r="BF183" s="160">
        <v>0</v>
      </c>
      <c r="BG183" s="160">
        <v>0</v>
      </c>
      <c r="BH183" s="160">
        <v>0</v>
      </c>
      <c r="BI183" s="160">
        <v>0</v>
      </c>
      <c r="BJ183" s="160">
        <v>0</v>
      </c>
      <c r="BK183" s="160">
        <v>0</v>
      </c>
      <c r="BL183" s="160">
        <v>0</v>
      </c>
      <c r="BM183" s="160">
        <v>0</v>
      </c>
      <c r="BN183" s="153">
        <f t="shared" si="299"/>
        <v>51975</v>
      </c>
      <c r="BO183" s="68">
        <f t="shared" si="300"/>
        <v>0</v>
      </c>
      <c r="BP183" s="68">
        <f t="shared" si="301"/>
        <v>0</v>
      </c>
      <c r="BQ183" s="68">
        <f t="shared" si="302"/>
        <v>0</v>
      </c>
      <c r="BR183" s="68">
        <f t="shared" si="303"/>
        <v>0</v>
      </c>
      <c r="BS183" s="68">
        <f t="shared" si="304"/>
        <v>4455</v>
      </c>
      <c r="BT183" s="68">
        <f t="shared" si="305"/>
        <v>7425</v>
      </c>
      <c r="BU183" s="68">
        <f t="shared" si="306"/>
        <v>5940</v>
      </c>
      <c r="BV183" s="68">
        <f t="shared" si="307"/>
        <v>7425</v>
      </c>
      <c r="BW183" s="68">
        <f t="shared" si="308"/>
        <v>5940</v>
      </c>
      <c r="BX183" s="68">
        <f t="shared" si="309"/>
        <v>5940</v>
      </c>
      <c r="BY183" s="68">
        <f t="shared" si="310"/>
        <v>7425</v>
      </c>
      <c r="BZ183" s="68">
        <f t="shared" si="311"/>
        <v>7425</v>
      </c>
    </row>
    <row r="184" spans="1:78" s="81" customFormat="1" ht="13.5">
      <c r="A184" s="64" t="str">
        <f>IF(ISNUMBER(INDEX('IBM POs AP07'!$A:$A, MATCH(D184,'IBM POs AP07'!$A:$A,0),1)),"Yes","No")</f>
        <v>No</v>
      </c>
      <c r="B184" s="157" t="s">
        <v>1013</v>
      </c>
      <c r="C184" s="157" t="s">
        <v>927</v>
      </c>
      <c r="D184" s="157" t="s">
        <v>1011</v>
      </c>
      <c r="E184" s="157" t="s">
        <v>2133</v>
      </c>
      <c r="F184" s="157" t="s">
        <v>928</v>
      </c>
      <c r="G184" s="158">
        <v>46143</v>
      </c>
      <c r="H184" s="158">
        <v>46387</v>
      </c>
      <c r="I184" s="157"/>
      <c r="J184" s="157"/>
      <c r="K184" s="159">
        <v>33</v>
      </c>
      <c r="L184" s="116"/>
      <c r="M184" s="80"/>
      <c r="N184" s="80">
        <f t="shared" si="249"/>
        <v>180</v>
      </c>
      <c r="O184" s="67">
        <f t="shared" si="251"/>
        <v>5940</v>
      </c>
      <c r="P184" s="68">
        <f t="shared" si="252"/>
        <v>0</v>
      </c>
      <c r="Q184" s="67">
        <f t="shared" si="253"/>
        <v>5940</v>
      </c>
      <c r="R184" s="66"/>
      <c r="S184" s="67">
        <f t="shared" si="254"/>
        <v>0</v>
      </c>
      <c r="T184" s="68">
        <v>0</v>
      </c>
      <c r="U184" s="67">
        <f t="shared" si="255"/>
        <v>0</v>
      </c>
      <c r="V184" s="73">
        <f t="shared" si="256"/>
        <v>5940</v>
      </c>
      <c r="W184" s="74" t="str">
        <f t="shared" si="250"/>
        <v/>
      </c>
      <c r="X184" s="74">
        <v>1</v>
      </c>
      <c r="Y184" s="74">
        <v>0</v>
      </c>
      <c r="Z184" s="63"/>
      <c r="AA184" s="80">
        <f t="shared" si="257"/>
        <v>1386</v>
      </c>
      <c r="AB184" s="80"/>
      <c r="AC184" s="80"/>
      <c r="AD184" s="80"/>
      <c r="AE184" s="80"/>
      <c r="AF184" s="80">
        <v>0</v>
      </c>
      <c r="AG184" s="80">
        <v>180</v>
      </c>
      <c r="AH184" s="80">
        <v>180</v>
      </c>
      <c r="AI184" s="80">
        <v>225</v>
      </c>
      <c r="AJ184" s="80">
        <v>180</v>
      </c>
      <c r="AK184" s="80">
        <v>180</v>
      </c>
      <c r="AL184" s="80">
        <v>225</v>
      </c>
      <c r="AM184" s="80">
        <v>216</v>
      </c>
      <c r="AN184" s="153">
        <f t="shared" si="285"/>
        <v>45738</v>
      </c>
      <c r="AO184" s="153">
        <f t="shared" si="286"/>
        <v>0</v>
      </c>
      <c r="AP184" s="153">
        <f t="shared" si="287"/>
        <v>0</v>
      </c>
      <c r="AQ184" s="153">
        <f t="shared" si="288"/>
        <v>0</v>
      </c>
      <c r="AR184" s="153">
        <f t="shared" si="289"/>
        <v>0</v>
      </c>
      <c r="AS184" s="153">
        <f t="shared" si="290"/>
        <v>0</v>
      </c>
      <c r="AT184" s="153">
        <f t="shared" si="291"/>
        <v>5940</v>
      </c>
      <c r="AU184" s="153">
        <f t="shared" si="292"/>
        <v>5940</v>
      </c>
      <c r="AV184" s="153">
        <f t="shared" si="293"/>
        <v>7425</v>
      </c>
      <c r="AW184" s="153">
        <f t="shared" si="294"/>
        <v>5940</v>
      </c>
      <c r="AX184" s="153">
        <f t="shared" si="295"/>
        <v>5940</v>
      </c>
      <c r="AY184" s="153">
        <f t="shared" si="296"/>
        <v>7425</v>
      </c>
      <c r="AZ184" s="153">
        <f t="shared" si="297"/>
        <v>7128</v>
      </c>
      <c r="BA184" s="153">
        <f t="shared" si="298"/>
        <v>0</v>
      </c>
      <c r="BB184" s="160">
        <v>0</v>
      </c>
      <c r="BC184" s="160">
        <v>0</v>
      </c>
      <c r="BD184" s="160">
        <v>0</v>
      </c>
      <c r="BE184" s="160">
        <v>0</v>
      </c>
      <c r="BF184" s="160">
        <v>0</v>
      </c>
      <c r="BG184" s="160">
        <v>0</v>
      </c>
      <c r="BH184" s="160">
        <v>0</v>
      </c>
      <c r="BI184" s="160">
        <v>0</v>
      </c>
      <c r="BJ184" s="160">
        <v>0</v>
      </c>
      <c r="BK184" s="160">
        <v>0</v>
      </c>
      <c r="BL184" s="160">
        <v>0</v>
      </c>
      <c r="BM184" s="160">
        <v>0</v>
      </c>
      <c r="BN184" s="153">
        <f t="shared" si="299"/>
        <v>45738</v>
      </c>
      <c r="BO184" s="68">
        <f t="shared" si="300"/>
        <v>0</v>
      </c>
      <c r="BP184" s="68">
        <f t="shared" si="301"/>
        <v>0</v>
      </c>
      <c r="BQ184" s="68">
        <f t="shared" si="302"/>
        <v>0</v>
      </c>
      <c r="BR184" s="68">
        <f t="shared" si="303"/>
        <v>0</v>
      </c>
      <c r="BS184" s="68">
        <f t="shared" si="304"/>
        <v>0</v>
      </c>
      <c r="BT184" s="68">
        <f t="shared" si="305"/>
        <v>5940</v>
      </c>
      <c r="BU184" s="68">
        <f t="shared" si="306"/>
        <v>5940</v>
      </c>
      <c r="BV184" s="68">
        <f t="shared" si="307"/>
        <v>7425</v>
      </c>
      <c r="BW184" s="68">
        <f t="shared" si="308"/>
        <v>5940</v>
      </c>
      <c r="BX184" s="68">
        <f t="shared" si="309"/>
        <v>5940</v>
      </c>
      <c r="BY184" s="68">
        <f t="shared" si="310"/>
        <v>7425</v>
      </c>
      <c r="BZ184" s="68">
        <f t="shared" si="311"/>
        <v>7128</v>
      </c>
    </row>
    <row r="185" spans="1:78" s="81" customFormat="1" ht="13.5">
      <c r="A185" s="64" t="str">
        <f>IF(ISNUMBER(INDEX('IBM POs AP07'!$A:$A, MATCH(D185,'IBM POs AP07'!$A:$A,0),1)),"Yes","No")</f>
        <v>No</v>
      </c>
      <c r="B185" s="157" t="s">
        <v>1013</v>
      </c>
      <c r="C185" s="157" t="s">
        <v>927</v>
      </c>
      <c r="D185" s="157" t="s">
        <v>1011</v>
      </c>
      <c r="E185" s="157" t="s">
        <v>2133</v>
      </c>
      <c r="F185" s="157" t="s">
        <v>928</v>
      </c>
      <c r="G185" s="158">
        <v>46143</v>
      </c>
      <c r="H185" s="158">
        <v>46387</v>
      </c>
      <c r="I185" s="157"/>
      <c r="J185" s="157"/>
      <c r="K185" s="159">
        <v>33</v>
      </c>
      <c r="L185" s="116"/>
      <c r="M185" s="80"/>
      <c r="N185" s="80">
        <f t="shared" si="249"/>
        <v>180</v>
      </c>
      <c r="O185" s="67">
        <f t="shared" si="251"/>
        <v>5940</v>
      </c>
      <c r="P185" s="68">
        <f t="shared" si="252"/>
        <v>0</v>
      </c>
      <c r="Q185" s="67">
        <f t="shared" si="253"/>
        <v>5940</v>
      </c>
      <c r="R185" s="66"/>
      <c r="S185" s="67">
        <f t="shared" si="254"/>
        <v>0</v>
      </c>
      <c r="T185" s="68">
        <v>0</v>
      </c>
      <c r="U185" s="67">
        <f t="shared" si="255"/>
        <v>0</v>
      </c>
      <c r="V185" s="73">
        <f t="shared" si="256"/>
        <v>5940</v>
      </c>
      <c r="W185" s="74" t="str">
        <f t="shared" si="250"/>
        <v/>
      </c>
      <c r="X185" s="74">
        <v>1</v>
      </c>
      <c r="Y185" s="74">
        <v>0</v>
      </c>
      <c r="Z185" s="63"/>
      <c r="AA185" s="80">
        <f t="shared" si="257"/>
        <v>1575</v>
      </c>
      <c r="AB185" s="80"/>
      <c r="AC185" s="80"/>
      <c r="AD185" s="80"/>
      <c r="AE185" s="80"/>
      <c r="AF185" s="80">
        <v>135</v>
      </c>
      <c r="AG185" s="80">
        <v>225</v>
      </c>
      <c r="AH185" s="80">
        <v>180</v>
      </c>
      <c r="AI185" s="80">
        <v>225</v>
      </c>
      <c r="AJ185" s="80">
        <v>180</v>
      </c>
      <c r="AK185" s="80">
        <v>180</v>
      </c>
      <c r="AL185" s="80">
        <v>225</v>
      </c>
      <c r="AM185" s="80">
        <v>225</v>
      </c>
      <c r="AN185" s="153">
        <f t="shared" si="285"/>
        <v>51975</v>
      </c>
      <c r="AO185" s="153">
        <f t="shared" si="286"/>
        <v>0</v>
      </c>
      <c r="AP185" s="153">
        <f t="shared" si="287"/>
        <v>0</v>
      </c>
      <c r="AQ185" s="153">
        <f t="shared" si="288"/>
        <v>0</v>
      </c>
      <c r="AR185" s="153">
        <f t="shared" si="289"/>
        <v>0</v>
      </c>
      <c r="AS185" s="153">
        <f t="shared" si="290"/>
        <v>4455</v>
      </c>
      <c r="AT185" s="153">
        <f t="shared" si="291"/>
        <v>7425</v>
      </c>
      <c r="AU185" s="153">
        <f t="shared" si="292"/>
        <v>5940</v>
      </c>
      <c r="AV185" s="153">
        <f t="shared" si="293"/>
        <v>7425</v>
      </c>
      <c r="AW185" s="153">
        <f t="shared" si="294"/>
        <v>5940</v>
      </c>
      <c r="AX185" s="153">
        <f t="shared" si="295"/>
        <v>5940</v>
      </c>
      <c r="AY185" s="153">
        <f t="shared" si="296"/>
        <v>7425</v>
      </c>
      <c r="AZ185" s="153">
        <f t="shared" si="297"/>
        <v>7425</v>
      </c>
      <c r="BA185" s="153">
        <f t="shared" si="298"/>
        <v>0</v>
      </c>
      <c r="BB185" s="160">
        <v>0</v>
      </c>
      <c r="BC185" s="160">
        <v>0</v>
      </c>
      <c r="BD185" s="160">
        <v>0</v>
      </c>
      <c r="BE185" s="160">
        <v>0</v>
      </c>
      <c r="BF185" s="160">
        <v>0</v>
      </c>
      <c r="BG185" s="160">
        <v>0</v>
      </c>
      <c r="BH185" s="160">
        <v>0</v>
      </c>
      <c r="BI185" s="160">
        <v>0</v>
      </c>
      <c r="BJ185" s="160">
        <v>0</v>
      </c>
      <c r="BK185" s="160">
        <v>0</v>
      </c>
      <c r="BL185" s="160">
        <v>0</v>
      </c>
      <c r="BM185" s="160">
        <v>0</v>
      </c>
      <c r="BN185" s="153">
        <f t="shared" si="299"/>
        <v>51975</v>
      </c>
      <c r="BO185" s="68">
        <f t="shared" si="300"/>
        <v>0</v>
      </c>
      <c r="BP185" s="68">
        <f t="shared" si="301"/>
        <v>0</v>
      </c>
      <c r="BQ185" s="68">
        <f t="shared" si="302"/>
        <v>0</v>
      </c>
      <c r="BR185" s="68">
        <f t="shared" si="303"/>
        <v>0</v>
      </c>
      <c r="BS185" s="68">
        <f t="shared" si="304"/>
        <v>4455</v>
      </c>
      <c r="BT185" s="68">
        <f t="shared" si="305"/>
        <v>7425</v>
      </c>
      <c r="BU185" s="68">
        <f t="shared" si="306"/>
        <v>5940</v>
      </c>
      <c r="BV185" s="68">
        <f t="shared" si="307"/>
        <v>7425</v>
      </c>
      <c r="BW185" s="68">
        <f t="shared" si="308"/>
        <v>5940</v>
      </c>
      <c r="BX185" s="68">
        <f t="shared" si="309"/>
        <v>5940</v>
      </c>
      <c r="BY185" s="68">
        <f t="shared" si="310"/>
        <v>7425</v>
      </c>
      <c r="BZ185" s="68">
        <f t="shared" si="311"/>
        <v>7425</v>
      </c>
    </row>
    <row r="186" spans="1:78" s="81" customFormat="1" ht="13.5">
      <c r="A186" s="64" t="str">
        <f>IF(ISNUMBER(INDEX('IBM POs AP07'!$A:$A, MATCH(D186,'IBM POs AP07'!$A:$A,0),1)),"Yes","No")</f>
        <v>No</v>
      </c>
      <c r="B186" s="157" t="s">
        <v>1013</v>
      </c>
      <c r="C186" s="157" t="s">
        <v>927</v>
      </c>
      <c r="D186" s="157" t="s">
        <v>1011</v>
      </c>
      <c r="E186" s="157" t="s">
        <v>2133</v>
      </c>
      <c r="F186" s="157" t="s">
        <v>928</v>
      </c>
      <c r="G186" s="158">
        <v>46143</v>
      </c>
      <c r="H186" s="158">
        <v>46387</v>
      </c>
      <c r="I186" s="157"/>
      <c r="J186" s="157"/>
      <c r="K186" s="159">
        <v>43</v>
      </c>
      <c r="L186" s="116"/>
      <c r="M186" s="80"/>
      <c r="N186" s="80">
        <f t="shared" si="249"/>
        <v>180</v>
      </c>
      <c r="O186" s="67">
        <f t="shared" si="251"/>
        <v>7740</v>
      </c>
      <c r="P186" s="68">
        <f t="shared" si="252"/>
        <v>0</v>
      </c>
      <c r="Q186" s="67">
        <f t="shared" si="253"/>
        <v>7740</v>
      </c>
      <c r="R186" s="66"/>
      <c r="S186" s="67">
        <f t="shared" si="254"/>
        <v>0</v>
      </c>
      <c r="T186" s="68">
        <v>0</v>
      </c>
      <c r="U186" s="67">
        <f t="shared" si="255"/>
        <v>0</v>
      </c>
      <c r="V186" s="73">
        <f t="shared" si="256"/>
        <v>7740</v>
      </c>
      <c r="W186" s="74" t="str">
        <f t="shared" si="250"/>
        <v/>
      </c>
      <c r="X186" s="74">
        <v>1</v>
      </c>
      <c r="Y186" s="74">
        <v>0</v>
      </c>
      <c r="Z186" s="63"/>
      <c r="AA186" s="80">
        <f t="shared" si="257"/>
        <v>1386</v>
      </c>
      <c r="AB186" s="80"/>
      <c r="AC186" s="80"/>
      <c r="AD186" s="80"/>
      <c r="AE186" s="80"/>
      <c r="AF186" s="80">
        <v>0</v>
      </c>
      <c r="AG186" s="80">
        <v>180</v>
      </c>
      <c r="AH186" s="80">
        <v>180</v>
      </c>
      <c r="AI186" s="80">
        <v>225</v>
      </c>
      <c r="AJ186" s="80">
        <v>180</v>
      </c>
      <c r="AK186" s="80">
        <v>180</v>
      </c>
      <c r="AL186" s="80">
        <v>225</v>
      </c>
      <c r="AM186" s="80">
        <v>216</v>
      </c>
      <c r="AN186" s="153">
        <f t="shared" si="285"/>
        <v>59598</v>
      </c>
      <c r="AO186" s="153">
        <f t="shared" si="286"/>
        <v>0</v>
      </c>
      <c r="AP186" s="153">
        <f t="shared" si="287"/>
        <v>0</v>
      </c>
      <c r="AQ186" s="153">
        <f t="shared" si="288"/>
        <v>0</v>
      </c>
      <c r="AR186" s="153">
        <f t="shared" si="289"/>
        <v>0</v>
      </c>
      <c r="AS186" s="153">
        <f t="shared" si="290"/>
        <v>0</v>
      </c>
      <c r="AT186" s="153">
        <f t="shared" si="291"/>
        <v>7740</v>
      </c>
      <c r="AU186" s="153">
        <f t="shared" si="292"/>
        <v>7740</v>
      </c>
      <c r="AV186" s="153">
        <f t="shared" si="293"/>
        <v>9675</v>
      </c>
      <c r="AW186" s="153">
        <f t="shared" si="294"/>
        <v>7740</v>
      </c>
      <c r="AX186" s="153">
        <f t="shared" si="295"/>
        <v>7740</v>
      </c>
      <c r="AY186" s="153">
        <f t="shared" si="296"/>
        <v>9675</v>
      </c>
      <c r="AZ186" s="153">
        <f t="shared" si="297"/>
        <v>9288</v>
      </c>
      <c r="BA186" s="153">
        <f t="shared" si="298"/>
        <v>0</v>
      </c>
      <c r="BB186" s="160">
        <v>0</v>
      </c>
      <c r="BC186" s="160">
        <v>0</v>
      </c>
      <c r="BD186" s="160">
        <v>0</v>
      </c>
      <c r="BE186" s="160">
        <v>0</v>
      </c>
      <c r="BF186" s="160">
        <v>0</v>
      </c>
      <c r="BG186" s="160">
        <v>0</v>
      </c>
      <c r="BH186" s="160">
        <v>0</v>
      </c>
      <c r="BI186" s="160">
        <v>0</v>
      </c>
      <c r="BJ186" s="160">
        <v>0</v>
      </c>
      <c r="BK186" s="160">
        <v>0</v>
      </c>
      <c r="BL186" s="160">
        <v>0</v>
      </c>
      <c r="BM186" s="160">
        <v>0</v>
      </c>
      <c r="BN186" s="153">
        <f t="shared" si="299"/>
        <v>59598</v>
      </c>
      <c r="BO186" s="68">
        <f t="shared" si="300"/>
        <v>0</v>
      </c>
      <c r="BP186" s="68">
        <f t="shared" si="301"/>
        <v>0</v>
      </c>
      <c r="BQ186" s="68">
        <f t="shared" si="302"/>
        <v>0</v>
      </c>
      <c r="BR186" s="68">
        <f t="shared" si="303"/>
        <v>0</v>
      </c>
      <c r="BS186" s="68">
        <f t="shared" si="304"/>
        <v>0</v>
      </c>
      <c r="BT186" s="68">
        <f t="shared" si="305"/>
        <v>7740</v>
      </c>
      <c r="BU186" s="68">
        <f t="shared" si="306"/>
        <v>7740</v>
      </c>
      <c r="BV186" s="68">
        <f t="shared" si="307"/>
        <v>9675</v>
      </c>
      <c r="BW186" s="68">
        <f t="shared" si="308"/>
        <v>7740</v>
      </c>
      <c r="BX186" s="68">
        <f t="shared" si="309"/>
        <v>7740</v>
      </c>
      <c r="BY186" s="68">
        <f t="shared" si="310"/>
        <v>9675</v>
      </c>
      <c r="BZ186" s="68">
        <f t="shared" si="311"/>
        <v>9288</v>
      </c>
    </row>
    <row r="187" spans="1:78" s="81" customFormat="1" ht="13.5">
      <c r="A187" s="64" t="str">
        <f>IF(ISNUMBER(INDEX('IBM POs AP07'!$A:$A, MATCH(D187,'IBM POs AP07'!$A:$A,0),1)),"Yes","No")</f>
        <v>No</v>
      </c>
      <c r="B187" s="157" t="s">
        <v>1013</v>
      </c>
      <c r="C187" s="157" t="s">
        <v>927</v>
      </c>
      <c r="D187" s="157" t="s">
        <v>1011</v>
      </c>
      <c r="E187" s="157" t="s">
        <v>2133</v>
      </c>
      <c r="F187" s="157" t="s">
        <v>928</v>
      </c>
      <c r="G187" s="158">
        <v>46143</v>
      </c>
      <c r="H187" s="158">
        <v>46387</v>
      </c>
      <c r="I187" s="157"/>
      <c r="J187" s="157"/>
      <c r="K187" s="159">
        <v>43</v>
      </c>
      <c r="L187" s="116"/>
      <c r="M187" s="80"/>
      <c r="N187" s="80">
        <f t="shared" si="249"/>
        <v>180</v>
      </c>
      <c r="O187" s="67">
        <f t="shared" si="251"/>
        <v>7740</v>
      </c>
      <c r="P187" s="68">
        <f t="shared" si="252"/>
        <v>0</v>
      </c>
      <c r="Q187" s="67">
        <f t="shared" si="253"/>
        <v>7740</v>
      </c>
      <c r="R187" s="66"/>
      <c r="S187" s="67">
        <f t="shared" si="254"/>
        <v>0</v>
      </c>
      <c r="T187" s="68">
        <v>0</v>
      </c>
      <c r="U187" s="67">
        <f t="shared" si="255"/>
        <v>0</v>
      </c>
      <c r="V187" s="73">
        <f t="shared" si="256"/>
        <v>7740</v>
      </c>
      <c r="W187" s="74" t="str">
        <f t="shared" si="250"/>
        <v/>
      </c>
      <c r="X187" s="74">
        <v>1</v>
      </c>
      <c r="Y187" s="74">
        <v>0</v>
      </c>
      <c r="Z187" s="63"/>
      <c r="AA187" s="80">
        <f t="shared" si="257"/>
        <v>1386</v>
      </c>
      <c r="AB187" s="80"/>
      <c r="AC187" s="80"/>
      <c r="AD187" s="80"/>
      <c r="AE187" s="80"/>
      <c r="AF187" s="80">
        <v>0</v>
      </c>
      <c r="AG187" s="80">
        <v>180</v>
      </c>
      <c r="AH187" s="80">
        <v>180</v>
      </c>
      <c r="AI187" s="80">
        <v>225</v>
      </c>
      <c r="AJ187" s="80">
        <v>180</v>
      </c>
      <c r="AK187" s="80">
        <v>180</v>
      </c>
      <c r="AL187" s="80">
        <v>225</v>
      </c>
      <c r="AM187" s="80">
        <v>216</v>
      </c>
      <c r="AN187" s="153">
        <f t="shared" si="285"/>
        <v>59598</v>
      </c>
      <c r="AO187" s="153">
        <f t="shared" si="286"/>
        <v>0</v>
      </c>
      <c r="AP187" s="153">
        <f t="shared" si="287"/>
        <v>0</v>
      </c>
      <c r="AQ187" s="153">
        <f t="shared" si="288"/>
        <v>0</v>
      </c>
      <c r="AR187" s="153">
        <f t="shared" si="289"/>
        <v>0</v>
      </c>
      <c r="AS187" s="153">
        <f t="shared" si="290"/>
        <v>0</v>
      </c>
      <c r="AT187" s="153">
        <f t="shared" si="291"/>
        <v>7740</v>
      </c>
      <c r="AU187" s="153">
        <f t="shared" si="292"/>
        <v>7740</v>
      </c>
      <c r="AV187" s="153">
        <f t="shared" si="293"/>
        <v>9675</v>
      </c>
      <c r="AW187" s="153">
        <f t="shared" si="294"/>
        <v>7740</v>
      </c>
      <c r="AX187" s="153">
        <f t="shared" si="295"/>
        <v>7740</v>
      </c>
      <c r="AY187" s="153">
        <f t="shared" si="296"/>
        <v>9675</v>
      </c>
      <c r="AZ187" s="153">
        <f t="shared" si="297"/>
        <v>9288</v>
      </c>
      <c r="BA187" s="153">
        <f t="shared" si="298"/>
        <v>0</v>
      </c>
      <c r="BB187" s="160">
        <v>0</v>
      </c>
      <c r="BC187" s="160">
        <v>0</v>
      </c>
      <c r="BD187" s="160">
        <v>0</v>
      </c>
      <c r="BE187" s="160">
        <v>0</v>
      </c>
      <c r="BF187" s="160">
        <v>0</v>
      </c>
      <c r="BG187" s="160">
        <v>0</v>
      </c>
      <c r="BH187" s="160">
        <v>0</v>
      </c>
      <c r="BI187" s="160">
        <v>0</v>
      </c>
      <c r="BJ187" s="160">
        <v>0</v>
      </c>
      <c r="BK187" s="160">
        <v>0</v>
      </c>
      <c r="BL187" s="160">
        <v>0</v>
      </c>
      <c r="BM187" s="160">
        <v>0</v>
      </c>
      <c r="BN187" s="153">
        <f t="shared" si="299"/>
        <v>59598</v>
      </c>
      <c r="BO187" s="68">
        <f t="shared" si="300"/>
        <v>0</v>
      </c>
      <c r="BP187" s="68">
        <f t="shared" si="301"/>
        <v>0</v>
      </c>
      <c r="BQ187" s="68">
        <f t="shared" si="302"/>
        <v>0</v>
      </c>
      <c r="BR187" s="68">
        <f t="shared" si="303"/>
        <v>0</v>
      </c>
      <c r="BS187" s="68">
        <f t="shared" si="304"/>
        <v>0</v>
      </c>
      <c r="BT187" s="68">
        <f t="shared" si="305"/>
        <v>7740</v>
      </c>
      <c r="BU187" s="68">
        <f t="shared" si="306"/>
        <v>7740</v>
      </c>
      <c r="BV187" s="68">
        <f t="shared" si="307"/>
        <v>9675</v>
      </c>
      <c r="BW187" s="68">
        <f t="shared" si="308"/>
        <v>7740</v>
      </c>
      <c r="BX187" s="68">
        <f t="shared" si="309"/>
        <v>7740</v>
      </c>
      <c r="BY187" s="68">
        <f t="shared" si="310"/>
        <v>9675</v>
      </c>
      <c r="BZ187" s="68">
        <f t="shared" si="311"/>
        <v>9288</v>
      </c>
    </row>
    <row r="188" spans="1:78" s="81" customFormat="1" ht="13.5">
      <c r="A188" s="64" t="str">
        <f>IF(ISNUMBER(INDEX('IBM POs AP07'!$A:$A, MATCH(D188,'IBM POs AP07'!$A:$A,0),1)),"Yes","No")</f>
        <v>No</v>
      </c>
      <c r="B188" s="157" t="s">
        <v>1013</v>
      </c>
      <c r="C188" s="157" t="s">
        <v>927</v>
      </c>
      <c r="D188" s="157" t="s">
        <v>1011</v>
      </c>
      <c r="E188" s="157" t="s">
        <v>2133</v>
      </c>
      <c r="F188" s="157" t="s">
        <v>928</v>
      </c>
      <c r="G188" s="158">
        <v>46143</v>
      </c>
      <c r="H188" s="158">
        <v>46387</v>
      </c>
      <c r="I188" s="157"/>
      <c r="J188" s="157"/>
      <c r="K188" s="159">
        <v>43</v>
      </c>
      <c r="L188" s="116"/>
      <c r="M188" s="80"/>
      <c r="N188" s="80">
        <f t="shared" si="249"/>
        <v>180</v>
      </c>
      <c r="O188" s="67">
        <f t="shared" si="251"/>
        <v>7740</v>
      </c>
      <c r="P188" s="68">
        <f t="shared" si="252"/>
        <v>0</v>
      </c>
      <c r="Q188" s="67">
        <f t="shared" si="253"/>
        <v>7740</v>
      </c>
      <c r="R188" s="66"/>
      <c r="S188" s="67">
        <f t="shared" si="254"/>
        <v>0</v>
      </c>
      <c r="T188" s="68">
        <v>0</v>
      </c>
      <c r="U188" s="67">
        <f t="shared" si="255"/>
        <v>0</v>
      </c>
      <c r="V188" s="73">
        <f t="shared" si="256"/>
        <v>7740</v>
      </c>
      <c r="W188" s="74" t="str">
        <f t="shared" si="250"/>
        <v/>
      </c>
      <c r="X188" s="74">
        <v>1</v>
      </c>
      <c r="Y188" s="74">
        <v>0</v>
      </c>
      <c r="Z188" s="63"/>
      <c r="AA188" s="80">
        <f t="shared" si="257"/>
        <v>1386</v>
      </c>
      <c r="AB188" s="80"/>
      <c r="AC188" s="80"/>
      <c r="AD188" s="80"/>
      <c r="AE188" s="80"/>
      <c r="AF188" s="80">
        <v>0</v>
      </c>
      <c r="AG188" s="80">
        <v>180</v>
      </c>
      <c r="AH188" s="80">
        <v>180</v>
      </c>
      <c r="AI188" s="80">
        <v>225</v>
      </c>
      <c r="AJ188" s="80">
        <v>180</v>
      </c>
      <c r="AK188" s="80">
        <v>180</v>
      </c>
      <c r="AL188" s="80">
        <v>225</v>
      </c>
      <c r="AM188" s="80">
        <v>216</v>
      </c>
      <c r="AN188" s="153">
        <f t="shared" si="285"/>
        <v>59598</v>
      </c>
      <c r="AO188" s="153">
        <f t="shared" si="286"/>
        <v>0</v>
      </c>
      <c r="AP188" s="153">
        <f t="shared" si="287"/>
        <v>0</v>
      </c>
      <c r="AQ188" s="153">
        <f t="shared" si="288"/>
        <v>0</v>
      </c>
      <c r="AR188" s="153">
        <f t="shared" si="289"/>
        <v>0</v>
      </c>
      <c r="AS188" s="153">
        <f t="shared" si="290"/>
        <v>0</v>
      </c>
      <c r="AT188" s="153">
        <f t="shared" si="291"/>
        <v>7740</v>
      </c>
      <c r="AU188" s="153">
        <f t="shared" si="292"/>
        <v>7740</v>
      </c>
      <c r="AV188" s="153">
        <f t="shared" si="293"/>
        <v>9675</v>
      </c>
      <c r="AW188" s="153">
        <f t="shared" si="294"/>
        <v>7740</v>
      </c>
      <c r="AX188" s="153">
        <f t="shared" si="295"/>
        <v>7740</v>
      </c>
      <c r="AY188" s="153">
        <f t="shared" si="296"/>
        <v>9675</v>
      </c>
      <c r="AZ188" s="153">
        <f t="shared" si="297"/>
        <v>9288</v>
      </c>
      <c r="BA188" s="153">
        <f t="shared" si="298"/>
        <v>0</v>
      </c>
      <c r="BB188" s="160">
        <v>0</v>
      </c>
      <c r="BC188" s="160">
        <v>0</v>
      </c>
      <c r="BD188" s="160">
        <v>0</v>
      </c>
      <c r="BE188" s="160">
        <v>0</v>
      </c>
      <c r="BF188" s="160">
        <v>0</v>
      </c>
      <c r="BG188" s="160">
        <v>0</v>
      </c>
      <c r="BH188" s="160">
        <v>0</v>
      </c>
      <c r="BI188" s="160">
        <v>0</v>
      </c>
      <c r="BJ188" s="160">
        <v>0</v>
      </c>
      <c r="BK188" s="160">
        <v>0</v>
      </c>
      <c r="BL188" s="160">
        <v>0</v>
      </c>
      <c r="BM188" s="160">
        <v>0</v>
      </c>
      <c r="BN188" s="153">
        <f t="shared" si="299"/>
        <v>59598</v>
      </c>
      <c r="BO188" s="68">
        <f t="shared" si="300"/>
        <v>0</v>
      </c>
      <c r="BP188" s="68">
        <f t="shared" si="301"/>
        <v>0</v>
      </c>
      <c r="BQ188" s="68">
        <f t="shared" si="302"/>
        <v>0</v>
      </c>
      <c r="BR188" s="68">
        <f t="shared" si="303"/>
        <v>0</v>
      </c>
      <c r="BS188" s="68">
        <f t="shared" si="304"/>
        <v>0</v>
      </c>
      <c r="BT188" s="68">
        <f t="shared" si="305"/>
        <v>7740</v>
      </c>
      <c r="BU188" s="68">
        <f t="shared" si="306"/>
        <v>7740</v>
      </c>
      <c r="BV188" s="68">
        <f t="shared" si="307"/>
        <v>9675</v>
      </c>
      <c r="BW188" s="68">
        <f t="shared" si="308"/>
        <v>7740</v>
      </c>
      <c r="BX188" s="68">
        <f t="shared" si="309"/>
        <v>7740</v>
      </c>
      <c r="BY188" s="68">
        <f t="shared" si="310"/>
        <v>9675</v>
      </c>
      <c r="BZ188" s="68">
        <f t="shared" si="311"/>
        <v>9288</v>
      </c>
    </row>
    <row r="189" spans="1:78" s="81" customFormat="1" ht="13.5">
      <c r="A189" s="64" t="str">
        <f>IF(ISNUMBER(INDEX('IBM POs AP07'!$A:$A, MATCH(D189,'IBM POs AP07'!$A:$A,0),1)),"Yes","No")</f>
        <v>No</v>
      </c>
      <c r="B189" s="157" t="s">
        <v>1013</v>
      </c>
      <c r="C189" s="157" t="s">
        <v>927</v>
      </c>
      <c r="D189" s="157" t="s">
        <v>1011</v>
      </c>
      <c r="E189" s="157" t="s">
        <v>2133</v>
      </c>
      <c r="F189" s="157" t="s">
        <v>928</v>
      </c>
      <c r="G189" s="158">
        <v>46143</v>
      </c>
      <c r="H189" s="158">
        <v>46387</v>
      </c>
      <c r="I189" s="157"/>
      <c r="J189" s="157"/>
      <c r="K189" s="159">
        <v>43</v>
      </c>
      <c r="L189" s="116"/>
      <c r="M189" s="80"/>
      <c r="N189" s="80">
        <f t="shared" si="249"/>
        <v>180</v>
      </c>
      <c r="O189" s="67">
        <f t="shared" si="251"/>
        <v>7740</v>
      </c>
      <c r="P189" s="68">
        <f t="shared" si="252"/>
        <v>0</v>
      </c>
      <c r="Q189" s="67">
        <f t="shared" si="253"/>
        <v>7740</v>
      </c>
      <c r="R189" s="66"/>
      <c r="S189" s="67">
        <f t="shared" si="254"/>
        <v>0</v>
      </c>
      <c r="T189" s="68">
        <v>0</v>
      </c>
      <c r="U189" s="67">
        <f t="shared" si="255"/>
        <v>0</v>
      </c>
      <c r="V189" s="73">
        <f t="shared" si="256"/>
        <v>7740</v>
      </c>
      <c r="W189" s="74" t="str">
        <f t="shared" si="250"/>
        <v/>
      </c>
      <c r="X189" s="74">
        <v>1</v>
      </c>
      <c r="Y189" s="74">
        <v>0</v>
      </c>
      <c r="Z189" s="63"/>
      <c r="AA189" s="80">
        <f t="shared" si="257"/>
        <v>1386</v>
      </c>
      <c r="AB189" s="80"/>
      <c r="AC189" s="80"/>
      <c r="AD189" s="80"/>
      <c r="AE189" s="80"/>
      <c r="AF189" s="80">
        <v>0</v>
      </c>
      <c r="AG189" s="80">
        <v>180</v>
      </c>
      <c r="AH189" s="80">
        <v>180</v>
      </c>
      <c r="AI189" s="80">
        <v>225</v>
      </c>
      <c r="AJ189" s="80">
        <v>180</v>
      </c>
      <c r="AK189" s="80">
        <v>180</v>
      </c>
      <c r="AL189" s="80">
        <v>225</v>
      </c>
      <c r="AM189" s="80">
        <v>216</v>
      </c>
      <c r="AN189" s="153">
        <f t="shared" si="285"/>
        <v>59598</v>
      </c>
      <c r="AO189" s="153">
        <f t="shared" si="286"/>
        <v>0</v>
      </c>
      <c r="AP189" s="153">
        <f t="shared" si="287"/>
        <v>0</v>
      </c>
      <c r="AQ189" s="153">
        <f t="shared" si="288"/>
        <v>0</v>
      </c>
      <c r="AR189" s="153">
        <f t="shared" si="289"/>
        <v>0</v>
      </c>
      <c r="AS189" s="153">
        <f t="shared" si="290"/>
        <v>0</v>
      </c>
      <c r="AT189" s="153">
        <f t="shared" si="291"/>
        <v>7740</v>
      </c>
      <c r="AU189" s="153">
        <f t="shared" si="292"/>
        <v>7740</v>
      </c>
      <c r="AV189" s="153">
        <f t="shared" si="293"/>
        <v>9675</v>
      </c>
      <c r="AW189" s="153">
        <f t="shared" si="294"/>
        <v>7740</v>
      </c>
      <c r="AX189" s="153">
        <f t="shared" si="295"/>
        <v>7740</v>
      </c>
      <c r="AY189" s="153">
        <f t="shared" si="296"/>
        <v>9675</v>
      </c>
      <c r="AZ189" s="153">
        <f t="shared" si="297"/>
        <v>9288</v>
      </c>
      <c r="BA189" s="153">
        <f t="shared" si="298"/>
        <v>0</v>
      </c>
      <c r="BB189" s="160">
        <v>0</v>
      </c>
      <c r="BC189" s="160">
        <v>0</v>
      </c>
      <c r="BD189" s="160">
        <v>0</v>
      </c>
      <c r="BE189" s="160">
        <v>0</v>
      </c>
      <c r="BF189" s="160">
        <v>0</v>
      </c>
      <c r="BG189" s="160">
        <v>0</v>
      </c>
      <c r="BH189" s="160">
        <v>0</v>
      </c>
      <c r="BI189" s="160">
        <v>0</v>
      </c>
      <c r="BJ189" s="160">
        <v>0</v>
      </c>
      <c r="BK189" s="160">
        <v>0</v>
      </c>
      <c r="BL189" s="160">
        <v>0</v>
      </c>
      <c r="BM189" s="160">
        <v>0</v>
      </c>
      <c r="BN189" s="153">
        <f t="shared" si="299"/>
        <v>59598</v>
      </c>
      <c r="BO189" s="68">
        <f t="shared" si="300"/>
        <v>0</v>
      </c>
      <c r="BP189" s="68">
        <f t="shared" si="301"/>
        <v>0</v>
      </c>
      <c r="BQ189" s="68">
        <f t="shared" si="302"/>
        <v>0</v>
      </c>
      <c r="BR189" s="68">
        <f t="shared" si="303"/>
        <v>0</v>
      </c>
      <c r="BS189" s="68">
        <f t="shared" si="304"/>
        <v>0</v>
      </c>
      <c r="BT189" s="68">
        <f t="shared" si="305"/>
        <v>7740</v>
      </c>
      <c r="BU189" s="68">
        <f t="shared" si="306"/>
        <v>7740</v>
      </c>
      <c r="BV189" s="68">
        <f t="shared" si="307"/>
        <v>9675</v>
      </c>
      <c r="BW189" s="68">
        <f t="shared" si="308"/>
        <v>7740</v>
      </c>
      <c r="BX189" s="68">
        <f t="shared" si="309"/>
        <v>7740</v>
      </c>
      <c r="BY189" s="68">
        <f t="shared" si="310"/>
        <v>9675</v>
      </c>
      <c r="BZ189" s="68">
        <f t="shared" si="311"/>
        <v>9288</v>
      </c>
    </row>
    <row r="190" spans="1:78" s="81" customFormat="1" ht="13.5">
      <c r="A190" s="64" t="str">
        <f>IF(ISNUMBER(INDEX('IBM POs AP07'!$A:$A, MATCH(D190,'IBM POs AP07'!$A:$A,0),1)),"Yes","No")</f>
        <v>No</v>
      </c>
      <c r="B190" s="157" t="s">
        <v>1013</v>
      </c>
      <c r="C190" s="157" t="s">
        <v>927</v>
      </c>
      <c r="D190" s="157" t="s">
        <v>1011</v>
      </c>
      <c r="E190" s="157" t="s">
        <v>2133</v>
      </c>
      <c r="F190" s="157" t="s">
        <v>928</v>
      </c>
      <c r="G190" s="158">
        <v>46143</v>
      </c>
      <c r="H190" s="158">
        <v>46387</v>
      </c>
      <c r="I190" s="157"/>
      <c r="J190" s="157"/>
      <c r="K190" s="159">
        <v>63</v>
      </c>
      <c r="L190" s="116"/>
      <c r="M190" s="80"/>
      <c r="N190" s="80">
        <f t="shared" si="249"/>
        <v>180</v>
      </c>
      <c r="O190" s="67">
        <f t="shared" si="251"/>
        <v>11340</v>
      </c>
      <c r="P190" s="68">
        <f t="shared" si="252"/>
        <v>0</v>
      </c>
      <c r="Q190" s="67">
        <f t="shared" si="253"/>
        <v>11340</v>
      </c>
      <c r="R190" s="66"/>
      <c r="S190" s="67">
        <f t="shared" si="254"/>
        <v>0</v>
      </c>
      <c r="T190" s="68">
        <v>0</v>
      </c>
      <c r="U190" s="67">
        <f t="shared" si="255"/>
        <v>0</v>
      </c>
      <c r="V190" s="73">
        <f t="shared" si="256"/>
        <v>11340</v>
      </c>
      <c r="W190" s="74" t="str">
        <f t="shared" si="250"/>
        <v/>
      </c>
      <c r="X190" s="74">
        <v>1</v>
      </c>
      <c r="Y190" s="74">
        <v>0</v>
      </c>
      <c r="Z190" s="63"/>
      <c r="AA190" s="80">
        <f t="shared" si="257"/>
        <v>1575</v>
      </c>
      <c r="AB190" s="80"/>
      <c r="AC190" s="80"/>
      <c r="AD190" s="80"/>
      <c r="AE190" s="80"/>
      <c r="AF190" s="80">
        <v>135</v>
      </c>
      <c r="AG190" s="80">
        <v>225</v>
      </c>
      <c r="AH190" s="80">
        <v>180</v>
      </c>
      <c r="AI190" s="80">
        <v>225</v>
      </c>
      <c r="AJ190" s="80">
        <v>180</v>
      </c>
      <c r="AK190" s="80">
        <v>180</v>
      </c>
      <c r="AL190" s="80">
        <v>225</v>
      </c>
      <c r="AM190" s="80">
        <v>225</v>
      </c>
      <c r="AN190" s="153">
        <f t="shared" si="285"/>
        <v>99225</v>
      </c>
      <c r="AO190" s="153">
        <f t="shared" si="286"/>
        <v>0</v>
      </c>
      <c r="AP190" s="153">
        <f t="shared" si="287"/>
        <v>0</v>
      </c>
      <c r="AQ190" s="153">
        <f t="shared" si="288"/>
        <v>0</v>
      </c>
      <c r="AR190" s="153">
        <f t="shared" si="289"/>
        <v>0</v>
      </c>
      <c r="AS190" s="153">
        <f t="shared" si="290"/>
        <v>8505</v>
      </c>
      <c r="AT190" s="153">
        <f t="shared" si="291"/>
        <v>14175</v>
      </c>
      <c r="AU190" s="153">
        <f t="shared" si="292"/>
        <v>11340</v>
      </c>
      <c r="AV190" s="153">
        <f t="shared" si="293"/>
        <v>14175</v>
      </c>
      <c r="AW190" s="153">
        <f t="shared" si="294"/>
        <v>11340</v>
      </c>
      <c r="AX190" s="153">
        <f t="shared" si="295"/>
        <v>11340</v>
      </c>
      <c r="AY190" s="153">
        <f t="shared" si="296"/>
        <v>14175</v>
      </c>
      <c r="AZ190" s="153">
        <f t="shared" si="297"/>
        <v>14175</v>
      </c>
      <c r="BA190" s="153">
        <f t="shared" si="298"/>
        <v>0</v>
      </c>
      <c r="BB190" s="160">
        <v>0</v>
      </c>
      <c r="BC190" s="160">
        <v>0</v>
      </c>
      <c r="BD190" s="160">
        <v>0</v>
      </c>
      <c r="BE190" s="160">
        <v>0</v>
      </c>
      <c r="BF190" s="160">
        <v>0</v>
      </c>
      <c r="BG190" s="160">
        <v>0</v>
      </c>
      <c r="BH190" s="160">
        <v>0</v>
      </c>
      <c r="BI190" s="160">
        <v>0</v>
      </c>
      <c r="BJ190" s="160">
        <v>0</v>
      </c>
      <c r="BK190" s="160">
        <v>0</v>
      </c>
      <c r="BL190" s="160">
        <v>0</v>
      </c>
      <c r="BM190" s="160">
        <v>0</v>
      </c>
      <c r="BN190" s="153">
        <f t="shared" si="299"/>
        <v>99225</v>
      </c>
      <c r="BO190" s="68">
        <f t="shared" si="300"/>
        <v>0</v>
      </c>
      <c r="BP190" s="68">
        <f t="shared" si="301"/>
        <v>0</v>
      </c>
      <c r="BQ190" s="68">
        <f t="shared" si="302"/>
        <v>0</v>
      </c>
      <c r="BR190" s="68">
        <f t="shared" si="303"/>
        <v>0</v>
      </c>
      <c r="BS190" s="68">
        <f t="shared" si="304"/>
        <v>8505</v>
      </c>
      <c r="BT190" s="68">
        <f t="shared" si="305"/>
        <v>14175</v>
      </c>
      <c r="BU190" s="68">
        <f t="shared" si="306"/>
        <v>11340</v>
      </c>
      <c r="BV190" s="68">
        <f t="shared" si="307"/>
        <v>14175</v>
      </c>
      <c r="BW190" s="68">
        <f t="shared" si="308"/>
        <v>11340</v>
      </c>
      <c r="BX190" s="68">
        <f t="shared" si="309"/>
        <v>11340</v>
      </c>
      <c r="BY190" s="68">
        <f t="shared" si="310"/>
        <v>14175</v>
      </c>
      <c r="BZ190" s="68">
        <f t="shared" si="311"/>
        <v>14175</v>
      </c>
    </row>
    <row r="191" spans="1:78" s="81" customFormat="1" ht="13.5">
      <c r="A191" s="64" t="str">
        <f>IF(ISNUMBER(INDEX('IBM POs AP07'!$A:$A, MATCH(D191,'IBM POs AP07'!$A:$A,0),1)),"Yes","No")</f>
        <v>No</v>
      </c>
      <c r="B191" s="157" t="s">
        <v>1013</v>
      </c>
      <c r="C191" s="157" t="s">
        <v>927</v>
      </c>
      <c r="D191" s="157" t="s">
        <v>1011</v>
      </c>
      <c r="E191" s="157" t="s">
        <v>2133</v>
      </c>
      <c r="F191" s="157" t="s">
        <v>928</v>
      </c>
      <c r="G191" s="158">
        <v>46143</v>
      </c>
      <c r="H191" s="158">
        <v>46387</v>
      </c>
      <c r="I191" s="157"/>
      <c r="J191" s="157"/>
      <c r="K191" s="159">
        <v>33</v>
      </c>
      <c r="L191" s="116"/>
      <c r="M191" s="80"/>
      <c r="N191" s="80">
        <f t="shared" si="249"/>
        <v>180</v>
      </c>
      <c r="O191" s="67">
        <f t="shared" si="251"/>
        <v>5940</v>
      </c>
      <c r="P191" s="68">
        <f t="shared" si="252"/>
        <v>0</v>
      </c>
      <c r="Q191" s="67">
        <f t="shared" si="253"/>
        <v>5940</v>
      </c>
      <c r="R191" s="66"/>
      <c r="S191" s="67">
        <f t="shared" si="254"/>
        <v>0</v>
      </c>
      <c r="T191" s="68">
        <v>0</v>
      </c>
      <c r="U191" s="67">
        <f t="shared" si="255"/>
        <v>0</v>
      </c>
      <c r="V191" s="73">
        <f t="shared" si="256"/>
        <v>5940</v>
      </c>
      <c r="W191" s="74" t="str">
        <f t="shared" ref="W191:W251" si="312">IF(AND(L191="Offshore",R191&gt;N191),"Red Flag",IF(AND(OR(L191="Onshore",L191="EMEA"),R191&gt;N191),"Red Flag",""))</f>
        <v/>
      </c>
      <c r="X191" s="74">
        <v>1</v>
      </c>
      <c r="Y191" s="74">
        <v>0</v>
      </c>
      <c r="Z191" s="63"/>
      <c r="AA191" s="80">
        <f t="shared" si="257"/>
        <v>1386</v>
      </c>
      <c r="AB191" s="80"/>
      <c r="AC191" s="80"/>
      <c r="AD191" s="80"/>
      <c r="AE191" s="80"/>
      <c r="AF191" s="80">
        <v>0</v>
      </c>
      <c r="AG191" s="80">
        <v>180</v>
      </c>
      <c r="AH191" s="80">
        <v>180</v>
      </c>
      <c r="AI191" s="80">
        <v>225</v>
      </c>
      <c r="AJ191" s="80">
        <v>180</v>
      </c>
      <c r="AK191" s="80">
        <v>180</v>
      </c>
      <c r="AL191" s="80">
        <v>225</v>
      </c>
      <c r="AM191" s="80">
        <v>216</v>
      </c>
      <c r="AN191" s="153">
        <f t="shared" si="285"/>
        <v>45738</v>
      </c>
      <c r="AO191" s="153">
        <f t="shared" si="286"/>
        <v>0</v>
      </c>
      <c r="AP191" s="153">
        <f t="shared" si="287"/>
        <v>0</v>
      </c>
      <c r="AQ191" s="153">
        <f t="shared" si="288"/>
        <v>0</v>
      </c>
      <c r="AR191" s="153">
        <f t="shared" si="289"/>
        <v>0</v>
      </c>
      <c r="AS191" s="153">
        <f t="shared" si="290"/>
        <v>0</v>
      </c>
      <c r="AT191" s="153">
        <f t="shared" si="291"/>
        <v>5940</v>
      </c>
      <c r="AU191" s="153">
        <f t="shared" si="292"/>
        <v>5940</v>
      </c>
      <c r="AV191" s="153">
        <f t="shared" si="293"/>
        <v>7425</v>
      </c>
      <c r="AW191" s="153">
        <f t="shared" si="294"/>
        <v>5940</v>
      </c>
      <c r="AX191" s="153">
        <f t="shared" si="295"/>
        <v>5940</v>
      </c>
      <c r="AY191" s="153">
        <f t="shared" si="296"/>
        <v>7425</v>
      </c>
      <c r="AZ191" s="153">
        <f t="shared" si="297"/>
        <v>7128</v>
      </c>
      <c r="BA191" s="153">
        <f t="shared" si="298"/>
        <v>0</v>
      </c>
      <c r="BB191" s="160">
        <v>0</v>
      </c>
      <c r="BC191" s="160">
        <v>0</v>
      </c>
      <c r="BD191" s="160">
        <v>0</v>
      </c>
      <c r="BE191" s="160">
        <v>0</v>
      </c>
      <c r="BF191" s="160">
        <v>0</v>
      </c>
      <c r="BG191" s="160">
        <v>0</v>
      </c>
      <c r="BH191" s="160">
        <v>0</v>
      </c>
      <c r="BI191" s="160">
        <v>0</v>
      </c>
      <c r="BJ191" s="160">
        <v>0</v>
      </c>
      <c r="BK191" s="160">
        <v>0</v>
      </c>
      <c r="BL191" s="160">
        <v>0</v>
      </c>
      <c r="BM191" s="160">
        <v>0</v>
      </c>
      <c r="BN191" s="153">
        <f t="shared" si="299"/>
        <v>45738</v>
      </c>
      <c r="BO191" s="68">
        <f t="shared" si="300"/>
        <v>0</v>
      </c>
      <c r="BP191" s="68">
        <f t="shared" si="301"/>
        <v>0</v>
      </c>
      <c r="BQ191" s="68">
        <f t="shared" si="302"/>
        <v>0</v>
      </c>
      <c r="BR191" s="68">
        <f t="shared" si="303"/>
        <v>0</v>
      </c>
      <c r="BS191" s="68">
        <f t="shared" si="304"/>
        <v>0</v>
      </c>
      <c r="BT191" s="68">
        <f t="shared" si="305"/>
        <v>5940</v>
      </c>
      <c r="BU191" s="68">
        <f t="shared" si="306"/>
        <v>5940</v>
      </c>
      <c r="BV191" s="68">
        <f t="shared" si="307"/>
        <v>7425</v>
      </c>
      <c r="BW191" s="68">
        <f t="shared" si="308"/>
        <v>5940</v>
      </c>
      <c r="BX191" s="68">
        <f t="shared" si="309"/>
        <v>5940</v>
      </c>
      <c r="BY191" s="68">
        <f t="shared" si="310"/>
        <v>7425</v>
      </c>
      <c r="BZ191" s="68">
        <f t="shared" si="311"/>
        <v>7128</v>
      </c>
    </row>
    <row r="192" spans="1:78" s="81" customFormat="1" ht="13.5">
      <c r="A192" s="64" t="str">
        <f>IF(ISNUMBER(INDEX('IBM POs AP07'!$A:$A, MATCH(D192,'IBM POs AP07'!$A:$A,0),1)),"Yes","No")</f>
        <v>No</v>
      </c>
      <c r="B192" s="157" t="s">
        <v>1013</v>
      </c>
      <c r="C192" s="157" t="s">
        <v>927</v>
      </c>
      <c r="D192" s="157" t="s">
        <v>1011</v>
      </c>
      <c r="E192" s="157" t="s">
        <v>2133</v>
      </c>
      <c r="F192" s="157" t="s">
        <v>928</v>
      </c>
      <c r="G192" s="158">
        <v>46143</v>
      </c>
      <c r="H192" s="158">
        <v>46387</v>
      </c>
      <c r="I192" s="157"/>
      <c r="J192" s="157"/>
      <c r="K192" s="159">
        <v>43</v>
      </c>
      <c r="L192" s="116"/>
      <c r="M192" s="80"/>
      <c r="N192" s="80">
        <f t="shared" si="249"/>
        <v>180</v>
      </c>
      <c r="O192" s="67">
        <f t="shared" si="251"/>
        <v>7740</v>
      </c>
      <c r="P192" s="68">
        <f t="shared" si="252"/>
        <v>0</v>
      </c>
      <c r="Q192" s="67">
        <f t="shared" si="253"/>
        <v>7740</v>
      </c>
      <c r="R192" s="66"/>
      <c r="S192" s="67">
        <f t="shared" si="254"/>
        <v>0</v>
      </c>
      <c r="T192" s="68">
        <v>0</v>
      </c>
      <c r="U192" s="67">
        <f t="shared" si="255"/>
        <v>0</v>
      </c>
      <c r="V192" s="73">
        <f t="shared" si="256"/>
        <v>7740</v>
      </c>
      <c r="W192" s="74" t="str">
        <f t="shared" si="312"/>
        <v/>
      </c>
      <c r="X192" s="74">
        <v>1</v>
      </c>
      <c r="Y192" s="74">
        <v>0</v>
      </c>
      <c r="Z192" s="63"/>
      <c r="AA192" s="80">
        <f t="shared" si="257"/>
        <v>1386</v>
      </c>
      <c r="AB192" s="80"/>
      <c r="AC192" s="80"/>
      <c r="AD192" s="80"/>
      <c r="AE192" s="80"/>
      <c r="AF192" s="80">
        <v>0</v>
      </c>
      <c r="AG192" s="80">
        <v>180</v>
      </c>
      <c r="AH192" s="80">
        <v>180</v>
      </c>
      <c r="AI192" s="80">
        <v>225</v>
      </c>
      <c r="AJ192" s="80">
        <v>180</v>
      </c>
      <c r="AK192" s="80">
        <v>180</v>
      </c>
      <c r="AL192" s="80">
        <v>225</v>
      </c>
      <c r="AM192" s="80">
        <v>216</v>
      </c>
      <c r="AN192" s="153">
        <f t="shared" si="285"/>
        <v>59598</v>
      </c>
      <c r="AO192" s="153">
        <f t="shared" si="286"/>
        <v>0</v>
      </c>
      <c r="AP192" s="153">
        <f t="shared" si="287"/>
        <v>0</v>
      </c>
      <c r="AQ192" s="153">
        <f t="shared" si="288"/>
        <v>0</v>
      </c>
      <c r="AR192" s="153">
        <f t="shared" si="289"/>
        <v>0</v>
      </c>
      <c r="AS192" s="153">
        <f t="shared" si="290"/>
        <v>0</v>
      </c>
      <c r="AT192" s="153">
        <f t="shared" si="291"/>
        <v>7740</v>
      </c>
      <c r="AU192" s="153">
        <f t="shared" si="292"/>
        <v>7740</v>
      </c>
      <c r="AV192" s="153">
        <f t="shared" si="293"/>
        <v>9675</v>
      </c>
      <c r="AW192" s="153">
        <f t="shared" si="294"/>
        <v>7740</v>
      </c>
      <c r="AX192" s="153">
        <f t="shared" si="295"/>
        <v>7740</v>
      </c>
      <c r="AY192" s="153">
        <f t="shared" si="296"/>
        <v>9675</v>
      </c>
      <c r="AZ192" s="153">
        <f t="shared" si="297"/>
        <v>9288</v>
      </c>
      <c r="BA192" s="153">
        <f t="shared" si="298"/>
        <v>0</v>
      </c>
      <c r="BB192" s="160">
        <v>0</v>
      </c>
      <c r="BC192" s="160">
        <v>0</v>
      </c>
      <c r="BD192" s="160">
        <v>0</v>
      </c>
      <c r="BE192" s="160">
        <v>0</v>
      </c>
      <c r="BF192" s="160">
        <v>0</v>
      </c>
      <c r="BG192" s="160">
        <v>0</v>
      </c>
      <c r="BH192" s="160">
        <v>0</v>
      </c>
      <c r="BI192" s="160">
        <v>0</v>
      </c>
      <c r="BJ192" s="160">
        <v>0</v>
      </c>
      <c r="BK192" s="160">
        <v>0</v>
      </c>
      <c r="BL192" s="160">
        <v>0</v>
      </c>
      <c r="BM192" s="160">
        <v>0</v>
      </c>
      <c r="BN192" s="153">
        <f t="shared" si="299"/>
        <v>59598</v>
      </c>
      <c r="BO192" s="68">
        <f t="shared" si="300"/>
        <v>0</v>
      </c>
      <c r="BP192" s="68">
        <f t="shared" si="301"/>
        <v>0</v>
      </c>
      <c r="BQ192" s="68">
        <f t="shared" si="302"/>
        <v>0</v>
      </c>
      <c r="BR192" s="68">
        <f t="shared" si="303"/>
        <v>0</v>
      </c>
      <c r="BS192" s="68">
        <f t="shared" si="304"/>
        <v>0</v>
      </c>
      <c r="BT192" s="68">
        <f t="shared" si="305"/>
        <v>7740</v>
      </c>
      <c r="BU192" s="68">
        <f t="shared" si="306"/>
        <v>7740</v>
      </c>
      <c r="BV192" s="68">
        <f t="shared" si="307"/>
        <v>9675</v>
      </c>
      <c r="BW192" s="68">
        <f t="shared" si="308"/>
        <v>7740</v>
      </c>
      <c r="BX192" s="68">
        <f t="shared" si="309"/>
        <v>7740</v>
      </c>
      <c r="BY192" s="68">
        <f t="shared" si="310"/>
        <v>9675</v>
      </c>
      <c r="BZ192" s="68">
        <f t="shared" si="311"/>
        <v>9288</v>
      </c>
    </row>
    <row r="193" spans="1:78" s="81" customFormat="1" ht="13.5">
      <c r="A193" s="64" t="str">
        <f>IF(ISNUMBER(INDEX('IBM POs AP07'!$A:$A, MATCH(D193,'IBM POs AP07'!$A:$A,0),1)),"Yes","No")</f>
        <v>No</v>
      </c>
      <c r="B193" s="157" t="s">
        <v>1013</v>
      </c>
      <c r="C193" s="157" t="s">
        <v>927</v>
      </c>
      <c r="D193" s="157" t="s">
        <v>1011</v>
      </c>
      <c r="E193" s="157" t="s">
        <v>2133</v>
      </c>
      <c r="F193" s="157" t="s">
        <v>928</v>
      </c>
      <c r="G193" s="158">
        <v>46143</v>
      </c>
      <c r="H193" s="158">
        <v>46387</v>
      </c>
      <c r="I193" s="157"/>
      <c r="J193" s="157"/>
      <c r="K193" s="159">
        <v>43</v>
      </c>
      <c r="L193" s="116"/>
      <c r="M193" s="80"/>
      <c r="N193" s="80">
        <f t="shared" ref="N193:N256" si="313">AH193</f>
        <v>180</v>
      </c>
      <c r="O193" s="67">
        <f t="shared" si="251"/>
        <v>7740</v>
      </c>
      <c r="P193" s="68">
        <f t="shared" si="252"/>
        <v>0</v>
      </c>
      <c r="Q193" s="67">
        <f t="shared" si="253"/>
        <v>7740</v>
      </c>
      <c r="R193" s="66"/>
      <c r="S193" s="67">
        <f t="shared" si="254"/>
        <v>0</v>
      </c>
      <c r="T193" s="68">
        <v>0</v>
      </c>
      <c r="U193" s="67">
        <f t="shared" si="255"/>
        <v>0</v>
      </c>
      <c r="V193" s="73">
        <f t="shared" si="256"/>
        <v>7740</v>
      </c>
      <c r="W193" s="74" t="str">
        <f t="shared" si="312"/>
        <v/>
      </c>
      <c r="X193" s="74">
        <v>1</v>
      </c>
      <c r="Y193" s="74">
        <v>0</v>
      </c>
      <c r="Z193" s="63"/>
      <c r="AA193" s="80">
        <f t="shared" si="257"/>
        <v>1386</v>
      </c>
      <c r="AB193" s="80"/>
      <c r="AC193" s="80"/>
      <c r="AD193" s="80"/>
      <c r="AE193" s="80"/>
      <c r="AF193" s="80">
        <v>0</v>
      </c>
      <c r="AG193" s="80">
        <v>180</v>
      </c>
      <c r="AH193" s="80">
        <v>180</v>
      </c>
      <c r="AI193" s="80">
        <v>225</v>
      </c>
      <c r="AJ193" s="80">
        <v>180</v>
      </c>
      <c r="AK193" s="80">
        <v>180</v>
      </c>
      <c r="AL193" s="80">
        <v>225</v>
      </c>
      <c r="AM193" s="80">
        <v>216</v>
      </c>
      <c r="AN193" s="153">
        <f t="shared" si="285"/>
        <v>59598</v>
      </c>
      <c r="AO193" s="153">
        <f t="shared" si="286"/>
        <v>0</v>
      </c>
      <c r="AP193" s="153">
        <f t="shared" si="287"/>
        <v>0</v>
      </c>
      <c r="AQ193" s="153">
        <f t="shared" si="288"/>
        <v>0</v>
      </c>
      <c r="AR193" s="153">
        <f t="shared" si="289"/>
        <v>0</v>
      </c>
      <c r="AS193" s="153">
        <f t="shared" si="290"/>
        <v>0</v>
      </c>
      <c r="AT193" s="153">
        <f t="shared" si="291"/>
        <v>7740</v>
      </c>
      <c r="AU193" s="153">
        <f t="shared" si="292"/>
        <v>7740</v>
      </c>
      <c r="AV193" s="153">
        <f t="shared" si="293"/>
        <v>9675</v>
      </c>
      <c r="AW193" s="153">
        <f t="shared" si="294"/>
        <v>7740</v>
      </c>
      <c r="AX193" s="153">
        <f t="shared" si="295"/>
        <v>7740</v>
      </c>
      <c r="AY193" s="153">
        <f t="shared" si="296"/>
        <v>9675</v>
      </c>
      <c r="AZ193" s="153">
        <f t="shared" si="297"/>
        <v>9288</v>
      </c>
      <c r="BA193" s="153">
        <f t="shared" si="298"/>
        <v>0</v>
      </c>
      <c r="BB193" s="160">
        <v>0</v>
      </c>
      <c r="BC193" s="160">
        <v>0</v>
      </c>
      <c r="BD193" s="160">
        <v>0</v>
      </c>
      <c r="BE193" s="160">
        <v>0</v>
      </c>
      <c r="BF193" s="160">
        <v>0</v>
      </c>
      <c r="BG193" s="160">
        <v>0</v>
      </c>
      <c r="BH193" s="160">
        <v>0</v>
      </c>
      <c r="BI193" s="160">
        <v>0</v>
      </c>
      <c r="BJ193" s="160">
        <v>0</v>
      </c>
      <c r="BK193" s="160">
        <v>0</v>
      </c>
      <c r="BL193" s="160">
        <v>0</v>
      </c>
      <c r="BM193" s="160">
        <v>0</v>
      </c>
      <c r="BN193" s="153">
        <f t="shared" si="299"/>
        <v>59598</v>
      </c>
      <c r="BO193" s="68">
        <f t="shared" si="300"/>
        <v>0</v>
      </c>
      <c r="BP193" s="68">
        <f t="shared" si="301"/>
        <v>0</v>
      </c>
      <c r="BQ193" s="68">
        <f t="shared" si="302"/>
        <v>0</v>
      </c>
      <c r="BR193" s="68">
        <f t="shared" si="303"/>
        <v>0</v>
      </c>
      <c r="BS193" s="68">
        <f t="shared" si="304"/>
        <v>0</v>
      </c>
      <c r="BT193" s="68">
        <f t="shared" si="305"/>
        <v>7740</v>
      </c>
      <c r="BU193" s="68">
        <f t="shared" si="306"/>
        <v>7740</v>
      </c>
      <c r="BV193" s="68">
        <f t="shared" si="307"/>
        <v>9675</v>
      </c>
      <c r="BW193" s="68">
        <f t="shared" si="308"/>
        <v>7740</v>
      </c>
      <c r="BX193" s="68">
        <f t="shared" si="309"/>
        <v>7740</v>
      </c>
      <c r="BY193" s="68">
        <f t="shared" si="310"/>
        <v>9675</v>
      </c>
      <c r="BZ193" s="68">
        <f t="shared" si="311"/>
        <v>9288</v>
      </c>
    </row>
    <row r="194" spans="1:78" s="81" customFormat="1" ht="13.5">
      <c r="A194" s="64" t="str">
        <f>IF(ISNUMBER(INDEX('IBM POs AP07'!$A:$A, MATCH(D194,'IBM POs AP07'!$A:$A,0),1)),"Yes","No")</f>
        <v>No</v>
      </c>
      <c r="B194" s="157" t="s">
        <v>1013</v>
      </c>
      <c r="C194" s="157" t="s">
        <v>927</v>
      </c>
      <c r="D194" s="157" t="s">
        <v>1011</v>
      </c>
      <c r="E194" s="157" t="s">
        <v>2133</v>
      </c>
      <c r="F194" s="157" t="s">
        <v>928</v>
      </c>
      <c r="G194" s="158">
        <v>46143</v>
      </c>
      <c r="H194" s="158">
        <v>46387</v>
      </c>
      <c r="I194" s="157"/>
      <c r="J194" s="157"/>
      <c r="K194" s="159">
        <v>33</v>
      </c>
      <c r="L194" s="116"/>
      <c r="M194" s="80"/>
      <c r="N194" s="80">
        <f t="shared" si="313"/>
        <v>180</v>
      </c>
      <c r="O194" s="67">
        <f t="shared" si="251"/>
        <v>5940</v>
      </c>
      <c r="P194" s="68">
        <f t="shared" si="252"/>
        <v>0</v>
      </c>
      <c r="Q194" s="67">
        <f t="shared" si="253"/>
        <v>5940</v>
      </c>
      <c r="R194" s="66"/>
      <c r="S194" s="67">
        <f t="shared" si="254"/>
        <v>0</v>
      </c>
      <c r="T194" s="68">
        <v>0</v>
      </c>
      <c r="U194" s="67">
        <f t="shared" si="255"/>
        <v>0</v>
      </c>
      <c r="V194" s="73">
        <f t="shared" si="256"/>
        <v>5940</v>
      </c>
      <c r="W194" s="74" t="str">
        <f t="shared" si="312"/>
        <v/>
      </c>
      <c r="X194" s="74">
        <v>1</v>
      </c>
      <c r="Y194" s="74">
        <v>0</v>
      </c>
      <c r="Z194" s="63"/>
      <c r="AA194" s="80">
        <f t="shared" si="257"/>
        <v>1386</v>
      </c>
      <c r="AB194" s="80"/>
      <c r="AC194" s="80"/>
      <c r="AD194" s="80"/>
      <c r="AE194" s="80"/>
      <c r="AF194" s="80">
        <v>0</v>
      </c>
      <c r="AG194" s="80">
        <v>180</v>
      </c>
      <c r="AH194" s="80">
        <v>180</v>
      </c>
      <c r="AI194" s="80">
        <v>225</v>
      </c>
      <c r="AJ194" s="80">
        <v>180</v>
      </c>
      <c r="AK194" s="80">
        <v>180</v>
      </c>
      <c r="AL194" s="80">
        <v>225</v>
      </c>
      <c r="AM194" s="80">
        <v>216</v>
      </c>
      <c r="AN194" s="153">
        <f t="shared" si="285"/>
        <v>45738</v>
      </c>
      <c r="AO194" s="153">
        <f t="shared" si="286"/>
        <v>0</v>
      </c>
      <c r="AP194" s="153">
        <f t="shared" si="287"/>
        <v>0</v>
      </c>
      <c r="AQ194" s="153">
        <f t="shared" si="288"/>
        <v>0</v>
      </c>
      <c r="AR194" s="153">
        <f t="shared" si="289"/>
        <v>0</v>
      </c>
      <c r="AS194" s="153">
        <f t="shared" si="290"/>
        <v>0</v>
      </c>
      <c r="AT194" s="153">
        <f t="shared" si="291"/>
        <v>5940</v>
      </c>
      <c r="AU194" s="153">
        <f t="shared" si="292"/>
        <v>5940</v>
      </c>
      <c r="AV194" s="153">
        <f t="shared" si="293"/>
        <v>7425</v>
      </c>
      <c r="AW194" s="153">
        <f t="shared" si="294"/>
        <v>5940</v>
      </c>
      <c r="AX194" s="153">
        <f t="shared" si="295"/>
        <v>5940</v>
      </c>
      <c r="AY194" s="153">
        <f t="shared" si="296"/>
        <v>7425</v>
      </c>
      <c r="AZ194" s="153">
        <f t="shared" si="297"/>
        <v>7128</v>
      </c>
      <c r="BA194" s="153">
        <f t="shared" si="298"/>
        <v>0</v>
      </c>
      <c r="BB194" s="160">
        <v>0</v>
      </c>
      <c r="BC194" s="160">
        <v>0</v>
      </c>
      <c r="BD194" s="160">
        <v>0</v>
      </c>
      <c r="BE194" s="160">
        <v>0</v>
      </c>
      <c r="BF194" s="160">
        <v>0</v>
      </c>
      <c r="BG194" s="160">
        <v>0</v>
      </c>
      <c r="BH194" s="160">
        <v>0</v>
      </c>
      <c r="BI194" s="160">
        <v>0</v>
      </c>
      <c r="BJ194" s="160">
        <v>0</v>
      </c>
      <c r="BK194" s="160">
        <v>0</v>
      </c>
      <c r="BL194" s="160">
        <v>0</v>
      </c>
      <c r="BM194" s="160">
        <v>0</v>
      </c>
      <c r="BN194" s="153">
        <f t="shared" si="299"/>
        <v>45738</v>
      </c>
      <c r="BO194" s="68">
        <f t="shared" si="300"/>
        <v>0</v>
      </c>
      <c r="BP194" s="68">
        <f t="shared" si="301"/>
        <v>0</v>
      </c>
      <c r="BQ194" s="68">
        <f t="shared" si="302"/>
        <v>0</v>
      </c>
      <c r="BR194" s="68">
        <f t="shared" si="303"/>
        <v>0</v>
      </c>
      <c r="BS194" s="68">
        <f t="shared" si="304"/>
        <v>0</v>
      </c>
      <c r="BT194" s="68">
        <f t="shared" si="305"/>
        <v>5940</v>
      </c>
      <c r="BU194" s="68">
        <f t="shared" si="306"/>
        <v>5940</v>
      </c>
      <c r="BV194" s="68">
        <f t="shared" si="307"/>
        <v>7425</v>
      </c>
      <c r="BW194" s="68">
        <f t="shared" si="308"/>
        <v>5940</v>
      </c>
      <c r="BX194" s="68">
        <f t="shared" si="309"/>
        <v>5940</v>
      </c>
      <c r="BY194" s="68">
        <f t="shared" si="310"/>
        <v>7425</v>
      </c>
      <c r="BZ194" s="68">
        <f t="shared" si="311"/>
        <v>7128</v>
      </c>
    </row>
    <row r="195" spans="1:78" s="81" customFormat="1" ht="13.5">
      <c r="A195" s="64" t="str">
        <f>IF(ISNUMBER(INDEX('IBM POs AP07'!$A:$A, MATCH(D195,'IBM POs AP07'!$A:$A,0),1)),"Yes","No")</f>
        <v>No</v>
      </c>
      <c r="B195" s="157" t="s">
        <v>1013</v>
      </c>
      <c r="C195" s="157" t="s">
        <v>927</v>
      </c>
      <c r="D195" s="157" t="s">
        <v>1011</v>
      </c>
      <c r="E195" s="157" t="s">
        <v>2133</v>
      </c>
      <c r="F195" s="157" t="s">
        <v>928</v>
      </c>
      <c r="G195" s="158">
        <v>46143</v>
      </c>
      <c r="H195" s="158">
        <v>46387</v>
      </c>
      <c r="I195" s="157"/>
      <c r="J195" s="157"/>
      <c r="K195" s="159">
        <v>43</v>
      </c>
      <c r="L195" s="116"/>
      <c r="M195" s="80"/>
      <c r="N195" s="80">
        <f t="shared" si="313"/>
        <v>180</v>
      </c>
      <c r="O195" s="67">
        <f t="shared" ref="O195:O256" si="314">N195*K195</f>
        <v>7740</v>
      </c>
      <c r="P195" s="68">
        <f t="shared" ref="P195:P256" si="315">BF195</f>
        <v>0</v>
      </c>
      <c r="Q195" s="67">
        <f t="shared" ref="Q195:Q256" si="316">O195+P195</f>
        <v>7740</v>
      </c>
      <c r="R195" s="66"/>
      <c r="S195" s="67">
        <f t="shared" ref="S195:S256" si="317">R195*K195</f>
        <v>0</v>
      </c>
      <c r="T195" s="68">
        <v>0</v>
      </c>
      <c r="U195" s="67">
        <f t="shared" ref="U195:U256" si="318">S195+T195</f>
        <v>0</v>
      </c>
      <c r="V195" s="73">
        <f t="shared" ref="V195:V256" si="319">Q195-U195</f>
        <v>7740</v>
      </c>
      <c r="W195" s="74" t="str">
        <f t="shared" si="312"/>
        <v/>
      </c>
      <c r="X195" s="74">
        <v>1</v>
      </c>
      <c r="Y195" s="74">
        <v>0</v>
      </c>
      <c r="Z195" s="63"/>
      <c r="AA195" s="80">
        <f t="shared" ref="AA195:AA256" si="320">SUM(AB195:AM195)</f>
        <v>1386</v>
      </c>
      <c r="AB195" s="80"/>
      <c r="AC195" s="80"/>
      <c r="AD195" s="80"/>
      <c r="AE195" s="80"/>
      <c r="AF195" s="80">
        <v>0</v>
      </c>
      <c r="AG195" s="80">
        <v>180</v>
      </c>
      <c r="AH195" s="80">
        <v>180</v>
      </c>
      <c r="AI195" s="80">
        <v>225</v>
      </c>
      <c r="AJ195" s="80">
        <v>180</v>
      </c>
      <c r="AK195" s="80">
        <v>180</v>
      </c>
      <c r="AL195" s="80">
        <v>225</v>
      </c>
      <c r="AM195" s="80">
        <v>216</v>
      </c>
      <c r="AN195" s="153">
        <f t="shared" si="285"/>
        <v>59598</v>
      </c>
      <c r="AO195" s="153">
        <f t="shared" si="286"/>
        <v>0</v>
      </c>
      <c r="AP195" s="153">
        <f t="shared" si="287"/>
        <v>0</v>
      </c>
      <c r="AQ195" s="153">
        <f t="shared" si="288"/>
        <v>0</v>
      </c>
      <c r="AR195" s="153">
        <f t="shared" si="289"/>
        <v>0</v>
      </c>
      <c r="AS195" s="153">
        <f t="shared" si="290"/>
        <v>0</v>
      </c>
      <c r="AT195" s="153">
        <f t="shared" si="291"/>
        <v>7740</v>
      </c>
      <c r="AU195" s="153">
        <f t="shared" si="292"/>
        <v>7740</v>
      </c>
      <c r="AV195" s="153">
        <f t="shared" si="293"/>
        <v>9675</v>
      </c>
      <c r="AW195" s="153">
        <f t="shared" si="294"/>
        <v>7740</v>
      </c>
      <c r="AX195" s="153">
        <f t="shared" si="295"/>
        <v>7740</v>
      </c>
      <c r="AY195" s="153">
        <f t="shared" si="296"/>
        <v>9675</v>
      </c>
      <c r="AZ195" s="153">
        <f t="shared" si="297"/>
        <v>9288</v>
      </c>
      <c r="BA195" s="153">
        <f t="shared" si="298"/>
        <v>0</v>
      </c>
      <c r="BB195" s="160">
        <v>0</v>
      </c>
      <c r="BC195" s="160">
        <v>0</v>
      </c>
      <c r="BD195" s="160">
        <v>0</v>
      </c>
      <c r="BE195" s="160">
        <v>0</v>
      </c>
      <c r="BF195" s="160">
        <v>0</v>
      </c>
      <c r="BG195" s="160">
        <v>0</v>
      </c>
      <c r="BH195" s="160">
        <v>0</v>
      </c>
      <c r="BI195" s="160">
        <v>0</v>
      </c>
      <c r="BJ195" s="160">
        <v>0</v>
      </c>
      <c r="BK195" s="160">
        <v>0</v>
      </c>
      <c r="BL195" s="160">
        <v>0</v>
      </c>
      <c r="BM195" s="160">
        <v>0</v>
      </c>
      <c r="BN195" s="153">
        <f t="shared" si="299"/>
        <v>59598</v>
      </c>
      <c r="BO195" s="68">
        <f t="shared" si="300"/>
        <v>0</v>
      </c>
      <c r="BP195" s="68">
        <f t="shared" si="301"/>
        <v>0</v>
      </c>
      <c r="BQ195" s="68">
        <f t="shared" si="302"/>
        <v>0</v>
      </c>
      <c r="BR195" s="68">
        <f t="shared" si="303"/>
        <v>0</v>
      </c>
      <c r="BS195" s="68">
        <f t="shared" si="304"/>
        <v>0</v>
      </c>
      <c r="BT195" s="68">
        <f t="shared" si="305"/>
        <v>7740</v>
      </c>
      <c r="BU195" s="68">
        <f t="shared" si="306"/>
        <v>7740</v>
      </c>
      <c r="BV195" s="68">
        <f t="shared" si="307"/>
        <v>9675</v>
      </c>
      <c r="BW195" s="68">
        <f t="shared" si="308"/>
        <v>7740</v>
      </c>
      <c r="BX195" s="68">
        <f t="shared" si="309"/>
        <v>7740</v>
      </c>
      <c r="BY195" s="68">
        <f t="shared" si="310"/>
        <v>9675</v>
      </c>
      <c r="BZ195" s="68">
        <f t="shared" si="311"/>
        <v>9288</v>
      </c>
    </row>
    <row r="196" spans="1:78" s="81" customFormat="1" ht="13.5">
      <c r="A196" s="64" t="str">
        <f>IF(ISNUMBER(INDEX('IBM POs AP07'!$A:$A, MATCH(D196,'IBM POs AP07'!$A:$A,0),1)),"Yes","No")</f>
        <v>No</v>
      </c>
      <c r="B196" s="157" t="s">
        <v>1013</v>
      </c>
      <c r="C196" s="157" t="s">
        <v>927</v>
      </c>
      <c r="D196" s="157" t="s">
        <v>1011</v>
      </c>
      <c r="E196" s="157" t="s">
        <v>2133</v>
      </c>
      <c r="F196" s="157" t="s">
        <v>928</v>
      </c>
      <c r="G196" s="158">
        <v>46143</v>
      </c>
      <c r="H196" s="158">
        <v>46387</v>
      </c>
      <c r="I196" s="157"/>
      <c r="J196" s="157"/>
      <c r="K196" s="159">
        <v>33</v>
      </c>
      <c r="L196" s="116"/>
      <c r="M196" s="80"/>
      <c r="N196" s="80">
        <f t="shared" si="313"/>
        <v>180</v>
      </c>
      <c r="O196" s="67">
        <f t="shared" si="314"/>
        <v>5940</v>
      </c>
      <c r="P196" s="68">
        <f t="shared" si="315"/>
        <v>0</v>
      </c>
      <c r="Q196" s="67">
        <f t="shared" si="316"/>
        <v>5940</v>
      </c>
      <c r="R196" s="66"/>
      <c r="S196" s="67">
        <f t="shared" si="317"/>
        <v>0</v>
      </c>
      <c r="T196" s="68">
        <v>0</v>
      </c>
      <c r="U196" s="67">
        <f t="shared" si="318"/>
        <v>0</v>
      </c>
      <c r="V196" s="73">
        <f t="shared" si="319"/>
        <v>5940</v>
      </c>
      <c r="W196" s="74" t="str">
        <f t="shared" si="312"/>
        <v/>
      </c>
      <c r="X196" s="74">
        <v>1</v>
      </c>
      <c r="Y196" s="74">
        <v>0</v>
      </c>
      <c r="Z196" s="63"/>
      <c r="AA196" s="80">
        <f t="shared" si="320"/>
        <v>1386</v>
      </c>
      <c r="AB196" s="80"/>
      <c r="AC196" s="80"/>
      <c r="AD196" s="80"/>
      <c r="AE196" s="80"/>
      <c r="AF196" s="80">
        <v>0</v>
      </c>
      <c r="AG196" s="80">
        <v>180</v>
      </c>
      <c r="AH196" s="80">
        <v>180</v>
      </c>
      <c r="AI196" s="80">
        <v>225</v>
      </c>
      <c r="AJ196" s="80">
        <v>180</v>
      </c>
      <c r="AK196" s="80">
        <v>180</v>
      </c>
      <c r="AL196" s="80">
        <v>225</v>
      </c>
      <c r="AM196" s="80">
        <v>216</v>
      </c>
      <c r="AN196" s="153">
        <f t="shared" si="285"/>
        <v>45738</v>
      </c>
      <c r="AO196" s="153">
        <f t="shared" si="286"/>
        <v>0</v>
      </c>
      <c r="AP196" s="153">
        <f t="shared" si="287"/>
        <v>0</v>
      </c>
      <c r="AQ196" s="153">
        <f t="shared" si="288"/>
        <v>0</v>
      </c>
      <c r="AR196" s="153">
        <f t="shared" si="289"/>
        <v>0</v>
      </c>
      <c r="AS196" s="153">
        <f t="shared" si="290"/>
        <v>0</v>
      </c>
      <c r="AT196" s="153">
        <f t="shared" si="291"/>
        <v>5940</v>
      </c>
      <c r="AU196" s="153">
        <f t="shared" si="292"/>
        <v>5940</v>
      </c>
      <c r="AV196" s="153">
        <f t="shared" si="293"/>
        <v>7425</v>
      </c>
      <c r="AW196" s="153">
        <f t="shared" si="294"/>
        <v>5940</v>
      </c>
      <c r="AX196" s="153">
        <f t="shared" si="295"/>
        <v>5940</v>
      </c>
      <c r="AY196" s="153">
        <f t="shared" si="296"/>
        <v>7425</v>
      </c>
      <c r="AZ196" s="153">
        <f t="shared" si="297"/>
        <v>7128</v>
      </c>
      <c r="BA196" s="153">
        <f t="shared" si="298"/>
        <v>0</v>
      </c>
      <c r="BB196" s="160">
        <v>0</v>
      </c>
      <c r="BC196" s="160">
        <v>0</v>
      </c>
      <c r="BD196" s="160">
        <v>0</v>
      </c>
      <c r="BE196" s="160">
        <v>0</v>
      </c>
      <c r="BF196" s="160">
        <v>0</v>
      </c>
      <c r="BG196" s="160">
        <v>0</v>
      </c>
      <c r="BH196" s="160">
        <v>0</v>
      </c>
      <c r="BI196" s="160">
        <v>0</v>
      </c>
      <c r="BJ196" s="160">
        <v>0</v>
      </c>
      <c r="BK196" s="160">
        <v>0</v>
      </c>
      <c r="BL196" s="160">
        <v>0</v>
      </c>
      <c r="BM196" s="160">
        <v>0</v>
      </c>
      <c r="BN196" s="153">
        <f t="shared" si="299"/>
        <v>45738</v>
      </c>
      <c r="BO196" s="68">
        <f t="shared" si="300"/>
        <v>0</v>
      </c>
      <c r="BP196" s="68">
        <f t="shared" si="301"/>
        <v>0</v>
      </c>
      <c r="BQ196" s="68">
        <f t="shared" si="302"/>
        <v>0</v>
      </c>
      <c r="BR196" s="68">
        <f t="shared" si="303"/>
        <v>0</v>
      </c>
      <c r="BS196" s="68">
        <f t="shared" si="304"/>
        <v>0</v>
      </c>
      <c r="BT196" s="68">
        <f t="shared" si="305"/>
        <v>5940</v>
      </c>
      <c r="BU196" s="68">
        <f t="shared" si="306"/>
        <v>5940</v>
      </c>
      <c r="BV196" s="68">
        <f t="shared" si="307"/>
        <v>7425</v>
      </c>
      <c r="BW196" s="68">
        <f t="shared" si="308"/>
        <v>5940</v>
      </c>
      <c r="BX196" s="68">
        <f t="shared" si="309"/>
        <v>5940</v>
      </c>
      <c r="BY196" s="68">
        <f t="shared" si="310"/>
        <v>7425</v>
      </c>
      <c r="BZ196" s="68">
        <f t="shared" si="311"/>
        <v>7128</v>
      </c>
    </row>
    <row r="197" spans="1:78" s="81" customFormat="1" ht="13.5">
      <c r="A197" s="64" t="str">
        <f>IF(ISNUMBER(INDEX('IBM POs AP07'!$A:$A, MATCH(D197,'IBM POs AP07'!$A:$A,0),1)),"Yes","No")</f>
        <v>No</v>
      </c>
      <c r="B197" s="157" t="s">
        <v>1013</v>
      </c>
      <c r="C197" s="157" t="s">
        <v>927</v>
      </c>
      <c r="D197" s="157" t="s">
        <v>1011</v>
      </c>
      <c r="E197" s="157" t="s">
        <v>2133</v>
      </c>
      <c r="F197" s="157" t="s">
        <v>928</v>
      </c>
      <c r="G197" s="158">
        <v>46143</v>
      </c>
      <c r="H197" s="158">
        <v>46387</v>
      </c>
      <c r="I197" s="157"/>
      <c r="J197" s="157"/>
      <c r="K197" s="159">
        <v>33</v>
      </c>
      <c r="L197" s="116"/>
      <c r="M197" s="80"/>
      <c r="N197" s="80">
        <f t="shared" si="313"/>
        <v>180</v>
      </c>
      <c r="O197" s="67">
        <f t="shared" si="314"/>
        <v>5940</v>
      </c>
      <c r="P197" s="68">
        <f t="shared" si="315"/>
        <v>0</v>
      </c>
      <c r="Q197" s="67">
        <f t="shared" si="316"/>
        <v>5940</v>
      </c>
      <c r="R197" s="66"/>
      <c r="S197" s="67">
        <f t="shared" si="317"/>
        <v>0</v>
      </c>
      <c r="T197" s="68">
        <v>0</v>
      </c>
      <c r="U197" s="67">
        <f t="shared" si="318"/>
        <v>0</v>
      </c>
      <c r="V197" s="73">
        <f t="shared" si="319"/>
        <v>5940</v>
      </c>
      <c r="W197" s="74" t="str">
        <f t="shared" si="312"/>
        <v/>
      </c>
      <c r="X197" s="74">
        <v>1</v>
      </c>
      <c r="Y197" s="74">
        <v>0</v>
      </c>
      <c r="Z197" s="63"/>
      <c r="AA197" s="80">
        <f t="shared" si="320"/>
        <v>1386</v>
      </c>
      <c r="AB197" s="80"/>
      <c r="AC197" s="80"/>
      <c r="AD197" s="80"/>
      <c r="AE197" s="80"/>
      <c r="AF197" s="80">
        <v>0</v>
      </c>
      <c r="AG197" s="80">
        <v>180</v>
      </c>
      <c r="AH197" s="80">
        <v>180</v>
      </c>
      <c r="AI197" s="80">
        <v>225</v>
      </c>
      <c r="AJ197" s="80">
        <v>180</v>
      </c>
      <c r="AK197" s="80">
        <v>180</v>
      </c>
      <c r="AL197" s="80">
        <v>225</v>
      </c>
      <c r="AM197" s="80">
        <v>216</v>
      </c>
      <c r="AN197" s="153">
        <f t="shared" si="285"/>
        <v>45738</v>
      </c>
      <c r="AO197" s="153">
        <f t="shared" si="286"/>
        <v>0</v>
      </c>
      <c r="AP197" s="153">
        <f t="shared" si="287"/>
        <v>0</v>
      </c>
      <c r="AQ197" s="153">
        <f t="shared" si="288"/>
        <v>0</v>
      </c>
      <c r="AR197" s="153">
        <f t="shared" si="289"/>
        <v>0</v>
      </c>
      <c r="AS197" s="153">
        <f t="shared" si="290"/>
        <v>0</v>
      </c>
      <c r="AT197" s="153">
        <f t="shared" si="291"/>
        <v>5940</v>
      </c>
      <c r="AU197" s="153">
        <f t="shared" si="292"/>
        <v>5940</v>
      </c>
      <c r="AV197" s="153">
        <f t="shared" si="293"/>
        <v>7425</v>
      </c>
      <c r="AW197" s="153">
        <f t="shared" si="294"/>
        <v>5940</v>
      </c>
      <c r="AX197" s="153">
        <f t="shared" si="295"/>
        <v>5940</v>
      </c>
      <c r="AY197" s="153">
        <f t="shared" si="296"/>
        <v>7425</v>
      </c>
      <c r="AZ197" s="153">
        <f t="shared" si="297"/>
        <v>7128</v>
      </c>
      <c r="BA197" s="153">
        <f t="shared" si="298"/>
        <v>0</v>
      </c>
      <c r="BB197" s="160">
        <v>0</v>
      </c>
      <c r="BC197" s="160">
        <v>0</v>
      </c>
      <c r="BD197" s="160">
        <v>0</v>
      </c>
      <c r="BE197" s="160">
        <v>0</v>
      </c>
      <c r="BF197" s="160">
        <v>0</v>
      </c>
      <c r="BG197" s="160">
        <v>0</v>
      </c>
      <c r="BH197" s="160">
        <v>0</v>
      </c>
      <c r="BI197" s="160">
        <v>0</v>
      </c>
      <c r="BJ197" s="160">
        <v>0</v>
      </c>
      <c r="BK197" s="160">
        <v>0</v>
      </c>
      <c r="BL197" s="160">
        <v>0</v>
      </c>
      <c r="BM197" s="160">
        <v>0</v>
      </c>
      <c r="BN197" s="153">
        <f t="shared" si="299"/>
        <v>45738</v>
      </c>
      <c r="BO197" s="68">
        <f t="shared" si="300"/>
        <v>0</v>
      </c>
      <c r="BP197" s="68">
        <f t="shared" si="301"/>
        <v>0</v>
      </c>
      <c r="BQ197" s="68">
        <f t="shared" si="302"/>
        <v>0</v>
      </c>
      <c r="BR197" s="68">
        <f t="shared" si="303"/>
        <v>0</v>
      </c>
      <c r="BS197" s="68">
        <f t="shared" si="304"/>
        <v>0</v>
      </c>
      <c r="BT197" s="68">
        <f t="shared" si="305"/>
        <v>5940</v>
      </c>
      <c r="BU197" s="68">
        <f t="shared" si="306"/>
        <v>5940</v>
      </c>
      <c r="BV197" s="68">
        <f t="shared" si="307"/>
        <v>7425</v>
      </c>
      <c r="BW197" s="68">
        <f t="shared" si="308"/>
        <v>5940</v>
      </c>
      <c r="BX197" s="68">
        <f t="shared" si="309"/>
        <v>5940</v>
      </c>
      <c r="BY197" s="68">
        <f t="shared" si="310"/>
        <v>7425</v>
      </c>
      <c r="BZ197" s="68">
        <f t="shared" si="311"/>
        <v>7128</v>
      </c>
    </row>
    <row r="198" spans="1:78" s="81" customFormat="1" ht="13.5">
      <c r="A198" s="64" t="str">
        <f>IF(ISNUMBER(INDEX('IBM POs AP07'!$A:$A, MATCH(D198,'IBM POs AP07'!$A:$A,0),1)),"Yes","No")</f>
        <v>No</v>
      </c>
      <c r="B198" s="157" t="s">
        <v>1013</v>
      </c>
      <c r="C198" s="157" t="s">
        <v>927</v>
      </c>
      <c r="D198" s="157" t="s">
        <v>1011</v>
      </c>
      <c r="E198" s="157" t="s">
        <v>2133</v>
      </c>
      <c r="F198" s="157" t="s">
        <v>928</v>
      </c>
      <c r="G198" s="158">
        <v>46143</v>
      </c>
      <c r="H198" s="158">
        <v>46387</v>
      </c>
      <c r="I198" s="157"/>
      <c r="J198" s="157"/>
      <c r="K198" s="159">
        <v>83</v>
      </c>
      <c r="L198" s="116"/>
      <c r="M198" s="80"/>
      <c r="N198" s="80">
        <f t="shared" si="313"/>
        <v>180</v>
      </c>
      <c r="O198" s="67">
        <f t="shared" si="314"/>
        <v>14940</v>
      </c>
      <c r="P198" s="68">
        <f t="shared" si="315"/>
        <v>0</v>
      </c>
      <c r="Q198" s="67">
        <f t="shared" si="316"/>
        <v>14940</v>
      </c>
      <c r="R198" s="66"/>
      <c r="S198" s="67">
        <f t="shared" si="317"/>
        <v>0</v>
      </c>
      <c r="T198" s="68">
        <v>0</v>
      </c>
      <c r="U198" s="67">
        <f t="shared" si="318"/>
        <v>0</v>
      </c>
      <c r="V198" s="73">
        <f t="shared" si="319"/>
        <v>14940</v>
      </c>
      <c r="W198" s="74" t="str">
        <f t="shared" si="312"/>
        <v/>
      </c>
      <c r="X198" s="74">
        <v>1</v>
      </c>
      <c r="Y198" s="74">
        <v>0</v>
      </c>
      <c r="Z198" s="63"/>
      <c r="AA198" s="80">
        <f t="shared" si="320"/>
        <v>1575</v>
      </c>
      <c r="AB198" s="80"/>
      <c r="AC198" s="80"/>
      <c r="AD198" s="80"/>
      <c r="AE198" s="80"/>
      <c r="AF198" s="80">
        <v>135</v>
      </c>
      <c r="AG198" s="80">
        <v>225</v>
      </c>
      <c r="AH198" s="80">
        <v>180</v>
      </c>
      <c r="AI198" s="80">
        <v>225</v>
      </c>
      <c r="AJ198" s="80">
        <v>180</v>
      </c>
      <c r="AK198" s="80">
        <v>180</v>
      </c>
      <c r="AL198" s="80">
        <v>225</v>
      </c>
      <c r="AM198" s="80">
        <v>225</v>
      </c>
      <c r="AN198" s="153">
        <f t="shared" ref="AN198" si="321">SUM(AO198:AZ198)</f>
        <v>130725</v>
      </c>
      <c r="AO198" s="153">
        <f t="shared" ref="AO198" si="322">AB198*$K198</f>
        <v>0</v>
      </c>
      <c r="AP198" s="153">
        <f t="shared" ref="AP198" si="323">AC198*$K198</f>
        <v>0</v>
      </c>
      <c r="AQ198" s="153">
        <f t="shared" ref="AQ198" si="324">AD198*$K198</f>
        <v>0</v>
      </c>
      <c r="AR198" s="153">
        <f t="shared" ref="AR198" si="325">AE198*$K198</f>
        <v>0</v>
      </c>
      <c r="AS198" s="153">
        <f t="shared" ref="AS198" si="326">AF198*$K198</f>
        <v>11205</v>
      </c>
      <c r="AT198" s="153">
        <f t="shared" ref="AT198" si="327">AG198*$K198</f>
        <v>18675</v>
      </c>
      <c r="AU198" s="153">
        <f t="shared" ref="AU198" si="328">AH198*$K198</f>
        <v>14940</v>
      </c>
      <c r="AV198" s="153">
        <f t="shared" ref="AV198" si="329">AI198*$K198</f>
        <v>18675</v>
      </c>
      <c r="AW198" s="153">
        <f t="shared" ref="AW198" si="330">AJ198*$K198</f>
        <v>14940</v>
      </c>
      <c r="AX198" s="153">
        <f t="shared" ref="AX198" si="331">AK198*$K198</f>
        <v>14940</v>
      </c>
      <c r="AY198" s="153">
        <f t="shared" ref="AY198" si="332">AL198*$K198</f>
        <v>18675</v>
      </c>
      <c r="AZ198" s="153">
        <f t="shared" ref="AZ198" si="333">AM198*$K198</f>
        <v>18675</v>
      </c>
      <c r="BA198" s="153">
        <f t="shared" ref="BA198" si="334">SUM(BB198:BM198)</f>
        <v>0</v>
      </c>
      <c r="BB198" s="160">
        <v>0</v>
      </c>
      <c r="BC198" s="160">
        <v>0</v>
      </c>
      <c r="BD198" s="160">
        <v>0</v>
      </c>
      <c r="BE198" s="160">
        <v>0</v>
      </c>
      <c r="BF198" s="160">
        <v>0</v>
      </c>
      <c r="BG198" s="160">
        <v>0</v>
      </c>
      <c r="BH198" s="160">
        <v>0</v>
      </c>
      <c r="BI198" s="160">
        <v>0</v>
      </c>
      <c r="BJ198" s="160">
        <v>0</v>
      </c>
      <c r="BK198" s="160">
        <v>0</v>
      </c>
      <c r="BL198" s="160">
        <v>0</v>
      </c>
      <c r="BM198" s="160">
        <v>0</v>
      </c>
      <c r="BN198" s="153">
        <f t="shared" ref="BN198" si="335">SUM(BO198:BZ198)</f>
        <v>130725</v>
      </c>
      <c r="BO198" s="68">
        <f t="shared" ref="BO198" si="336">BB198+AO198</f>
        <v>0</v>
      </c>
      <c r="BP198" s="68">
        <f t="shared" ref="BP198" si="337">BC198+AP198</f>
        <v>0</v>
      </c>
      <c r="BQ198" s="68">
        <f t="shared" ref="BQ198" si="338">BD198+AQ198</f>
        <v>0</v>
      </c>
      <c r="BR198" s="68">
        <f t="shared" ref="BR198" si="339">BE198+AR198</f>
        <v>0</v>
      </c>
      <c r="BS198" s="68">
        <f t="shared" ref="BS198" si="340">BF198+AS198</f>
        <v>11205</v>
      </c>
      <c r="BT198" s="68">
        <f t="shared" ref="BT198" si="341">BG198+AT198</f>
        <v>18675</v>
      </c>
      <c r="BU198" s="68">
        <f t="shared" ref="BU198" si="342">BH198+AU198</f>
        <v>14940</v>
      </c>
      <c r="BV198" s="68">
        <f t="shared" ref="BV198" si="343">BI198+AV198</f>
        <v>18675</v>
      </c>
      <c r="BW198" s="68">
        <f t="shared" ref="BW198" si="344">BJ198+AW198</f>
        <v>14940</v>
      </c>
      <c r="BX198" s="68">
        <f t="shared" ref="BX198" si="345">BK198+AX198</f>
        <v>14940</v>
      </c>
      <c r="BY198" s="68">
        <f t="shared" ref="BY198" si="346">BL198+AY198</f>
        <v>18675</v>
      </c>
      <c r="BZ198" s="68">
        <f t="shared" ref="BZ198" si="347">BM198+AZ198</f>
        <v>18675</v>
      </c>
    </row>
    <row r="199" spans="1:78" s="81" customFormat="1" ht="13.5">
      <c r="A199" s="64" t="str">
        <f>IF(ISNUMBER(INDEX('IBM POs AP07'!$A:$A, MATCH(D199,'IBM POs AP07'!$A:$A,0),1)),"Yes","No")</f>
        <v>No</v>
      </c>
      <c r="B199" s="157" t="s">
        <v>1013</v>
      </c>
      <c r="C199" s="157" t="s">
        <v>927</v>
      </c>
      <c r="D199" s="157" t="s">
        <v>1011</v>
      </c>
      <c r="E199" s="157" t="s">
        <v>2133</v>
      </c>
      <c r="F199" s="157" t="s">
        <v>928</v>
      </c>
      <c r="G199" s="158">
        <v>46143</v>
      </c>
      <c r="H199" s="158">
        <v>46387</v>
      </c>
      <c r="I199" s="157"/>
      <c r="J199" s="157"/>
      <c r="K199" s="159">
        <v>43</v>
      </c>
      <c r="L199" s="116"/>
      <c r="M199" s="80"/>
      <c r="N199" s="80">
        <f t="shared" si="313"/>
        <v>180</v>
      </c>
      <c r="O199" s="67">
        <f t="shared" si="314"/>
        <v>7740</v>
      </c>
      <c r="P199" s="68">
        <f t="shared" si="315"/>
        <v>0</v>
      </c>
      <c r="Q199" s="67">
        <f t="shared" si="316"/>
        <v>7740</v>
      </c>
      <c r="R199" s="66"/>
      <c r="S199" s="67">
        <f t="shared" si="317"/>
        <v>0</v>
      </c>
      <c r="T199" s="68">
        <v>0</v>
      </c>
      <c r="U199" s="67">
        <f t="shared" si="318"/>
        <v>0</v>
      </c>
      <c r="V199" s="73">
        <f t="shared" si="319"/>
        <v>7740</v>
      </c>
      <c r="W199" s="74" t="str">
        <f t="shared" si="312"/>
        <v/>
      </c>
      <c r="X199" s="74">
        <v>1</v>
      </c>
      <c r="Y199" s="74">
        <v>0</v>
      </c>
      <c r="Z199" s="63"/>
      <c r="AA199" s="80">
        <f t="shared" si="320"/>
        <v>1386</v>
      </c>
      <c r="AB199" s="80"/>
      <c r="AC199" s="80"/>
      <c r="AD199" s="80"/>
      <c r="AE199" s="80"/>
      <c r="AF199" s="80">
        <v>0</v>
      </c>
      <c r="AG199" s="80">
        <v>180</v>
      </c>
      <c r="AH199" s="80">
        <v>180</v>
      </c>
      <c r="AI199" s="80">
        <v>225</v>
      </c>
      <c r="AJ199" s="80">
        <v>180</v>
      </c>
      <c r="AK199" s="80">
        <v>180</v>
      </c>
      <c r="AL199" s="80">
        <v>225</v>
      </c>
      <c r="AM199" s="80">
        <v>216</v>
      </c>
      <c r="AN199" s="153">
        <f t="shared" ref="AN199" si="348">SUM(AO199:AZ199)</f>
        <v>59598</v>
      </c>
      <c r="AO199" s="153">
        <f t="shared" ref="AO199" si="349">AB199*$K199</f>
        <v>0</v>
      </c>
      <c r="AP199" s="153">
        <f t="shared" ref="AP199" si="350">AC199*$K199</f>
        <v>0</v>
      </c>
      <c r="AQ199" s="153">
        <f t="shared" ref="AQ199" si="351">AD199*$K199</f>
        <v>0</v>
      </c>
      <c r="AR199" s="153">
        <f t="shared" ref="AR199" si="352">AE199*$K199</f>
        <v>0</v>
      </c>
      <c r="AS199" s="153">
        <f t="shared" ref="AS199" si="353">AF199*$K199</f>
        <v>0</v>
      </c>
      <c r="AT199" s="153">
        <f t="shared" ref="AT199" si="354">AG199*$K199</f>
        <v>7740</v>
      </c>
      <c r="AU199" s="153">
        <f t="shared" ref="AU199" si="355">AH199*$K199</f>
        <v>7740</v>
      </c>
      <c r="AV199" s="153">
        <f t="shared" ref="AV199" si="356">AI199*$K199</f>
        <v>9675</v>
      </c>
      <c r="AW199" s="153">
        <f t="shared" ref="AW199" si="357">AJ199*$K199</f>
        <v>7740</v>
      </c>
      <c r="AX199" s="153">
        <f t="shared" ref="AX199" si="358">AK199*$K199</f>
        <v>7740</v>
      </c>
      <c r="AY199" s="153">
        <f t="shared" ref="AY199" si="359">AL199*$K199</f>
        <v>9675</v>
      </c>
      <c r="AZ199" s="153">
        <f t="shared" ref="AZ199" si="360">AM199*$K199</f>
        <v>9288</v>
      </c>
      <c r="BA199" s="153">
        <f t="shared" ref="BA199" si="361">SUM(BB199:BM199)</f>
        <v>0</v>
      </c>
      <c r="BB199" s="160">
        <v>0</v>
      </c>
      <c r="BC199" s="160">
        <v>0</v>
      </c>
      <c r="BD199" s="160">
        <v>0</v>
      </c>
      <c r="BE199" s="160">
        <v>0</v>
      </c>
      <c r="BF199" s="160">
        <v>0</v>
      </c>
      <c r="BG199" s="160">
        <v>0</v>
      </c>
      <c r="BH199" s="160">
        <v>0</v>
      </c>
      <c r="BI199" s="160">
        <v>0</v>
      </c>
      <c r="BJ199" s="160">
        <v>0</v>
      </c>
      <c r="BK199" s="160">
        <v>0</v>
      </c>
      <c r="BL199" s="160">
        <v>0</v>
      </c>
      <c r="BM199" s="160">
        <v>0</v>
      </c>
      <c r="BN199" s="153">
        <f t="shared" ref="BN199" si="362">SUM(BO199:BZ199)</f>
        <v>59598</v>
      </c>
      <c r="BO199" s="68">
        <f t="shared" ref="BO199" si="363">BB199+AO199</f>
        <v>0</v>
      </c>
      <c r="BP199" s="68">
        <f t="shared" ref="BP199" si="364">BC199+AP199</f>
        <v>0</v>
      </c>
      <c r="BQ199" s="68">
        <f t="shared" ref="BQ199" si="365">BD199+AQ199</f>
        <v>0</v>
      </c>
      <c r="BR199" s="68">
        <f t="shared" ref="BR199" si="366">BE199+AR199</f>
        <v>0</v>
      </c>
      <c r="BS199" s="68">
        <f t="shared" ref="BS199" si="367">BF199+AS199</f>
        <v>0</v>
      </c>
      <c r="BT199" s="68">
        <f t="shared" ref="BT199" si="368">BG199+AT199</f>
        <v>7740</v>
      </c>
      <c r="BU199" s="68">
        <f t="shared" ref="BU199" si="369">BH199+AU199</f>
        <v>7740</v>
      </c>
      <c r="BV199" s="68">
        <f t="shared" ref="BV199" si="370">BI199+AV199</f>
        <v>9675</v>
      </c>
      <c r="BW199" s="68">
        <f t="shared" ref="BW199" si="371">BJ199+AW199</f>
        <v>7740</v>
      </c>
      <c r="BX199" s="68">
        <f t="shared" ref="BX199" si="372">BK199+AX199</f>
        <v>7740</v>
      </c>
      <c r="BY199" s="68">
        <f t="shared" ref="BY199" si="373">BL199+AY199</f>
        <v>9675</v>
      </c>
      <c r="BZ199" s="68">
        <f t="shared" ref="BZ199" si="374">BM199+AZ199</f>
        <v>9288</v>
      </c>
    </row>
    <row r="200" spans="1:78" s="81" customFormat="1" ht="13.5">
      <c r="A200" s="64" t="str">
        <f>IF(ISNUMBER(INDEX('IBM POs AP07'!$A:$A, MATCH(D200,'IBM POs AP07'!$A:$A,0),1)),"Yes","No")</f>
        <v>No</v>
      </c>
      <c r="B200" s="157" t="s">
        <v>1013</v>
      </c>
      <c r="C200" s="157" t="s">
        <v>927</v>
      </c>
      <c r="D200" s="157" t="s">
        <v>1011</v>
      </c>
      <c r="E200" s="157" t="s">
        <v>2133</v>
      </c>
      <c r="F200" s="157" t="s">
        <v>928</v>
      </c>
      <c r="G200" s="158">
        <v>46143</v>
      </c>
      <c r="H200" s="158">
        <v>46387</v>
      </c>
      <c r="I200" s="157"/>
      <c r="J200" s="157"/>
      <c r="K200" s="159">
        <v>43</v>
      </c>
      <c r="L200" s="116"/>
      <c r="M200" s="80"/>
      <c r="N200" s="80">
        <f t="shared" si="313"/>
        <v>180</v>
      </c>
      <c r="O200" s="67">
        <f t="shared" si="314"/>
        <v>7740</v>
      </c>
      <c r="P200" s="68">
        <f t="shared" si="315"/>
        <v>0</v>
      </c>
      <c r="Q200" s="67">
        <f t="shared" si="316"/>
        <v>7740</v>
      </c>
      <c r="R200" s="66"/>
      <c r="S200" s="67">
        <f t="shared" si="317"/>
        <v>0</v>
      </c>
      <c r="T200" s="68">
        <v>0</v>
      </c>
      <c r="U200" s="67">
        <f t="shared" si="318"/>
        <v>0</v>
      </c>
      <c r="V200" s="73">
        <f t="shared" si="319"/>
        <v>7740</v>
      </c>
      <c r="W200" s="74" t="str">
        <f t="shared" si="312"/>
        <v/>
      </c>
      <c r="X200" s="74">
        <v>1</v>
      </c>
      <c r="Y200" s="74">
        <v>0</v>
      </c>
      <c r="Z200" s="63"/>
      <c r="AA200" s="80">
        <f t="shared" si="320"/>
        <v>1386</v>
      </c>
      <c r="AB200" s="80"/>
      <c r="AC200" s="80"/>
      <c r="AD200" s="80"/>
      <c r="AE200" s="80"/>
      <c r="AF200" s="80">
        <v>0</v>
      </c>
      <c r="AG200" s="80">
        <v>180</v>
      </c>
      <c r="AH200" s="80">
        <v>180</v>
      </c>
      <c r="AI200" s="80">
        <v>225</v>
      </c>
      <c r="AJ200" s="80">
        <v>180</v>
      </c>
      <c r="AK200" s="80">
        <v>180</v>
      </c>
      <c r="AL200" s="80">
        <v>225</v>
      </c>
      <c r="AM200" s="80">
        <v>216</v>
      </c>
      <c r="AN200" s="153">
        <f t="shared" ref="AN200:AN259" si="375">SUM(AO200:AZ200)</f>
        <v>59598</v>
      </c>
      <c r="AO200" s="153">
        <f t="shared" ref="AO200:AO259" si="376">AB200*$K200</f>
        <v>0</v>
      </c>
      <c r="AP200" s="153">
        <f t="shared" ref="AP200:AP259" si="377">AC200*$K200</f>
        <v>0</v>
      </c>
      <c r="AQ200" s="153">
        <f t="shared" ref="AQ200:AQ259" si="378">AD200*$K200</f>
        <v>0</v>
      </c>
      <c r="AR200" s="153">
        <f t="shared" ref="AR200:AR259" si="379">AE200*$K200</f>
        <v>0</v>
      </c>
      <c r="AS200" s="153">
        <f t="shared" ref="AS200:AS259" si="380">AF200*$K200</f>
        <v>0</v>
      </c>
      <c r="AT200" s="153">
        <f t="shared" ref="AT200:AT259" si="381">AG200*$K200</f>
        <v>7740</v>
      </c>
      <c r="AU200" s="153">
        <f t="shared" ref="AU200:AU259" si="382">AH200*$K200</f>
        <v>7740</v>
      </c>
      <c r="AV200" s="153">
        <f t="shared" ref="AV200:AV259" si="383">AI200*$K200</f>
        <v>9675</v>
      </c>
      <c r="AW200" s="153">
        <f t="shared" ref="AW200:AW259" si="384">AJ200*$K200</f>
        <v>7740</v>
      </c>
      <c r="AX200" s="153">
        <f t="shared" ref="AX200:AX259" si="385">AK200*$K200</f>
        <v>7740</v>
      </c>
      <c r="AY200" s="153">
        <f t="shared" ref="AY200:AY259" si="386">AL200*$K200</f>
        <v>9675</v>
      </c>
      <c r="AZ200" s="153">
        <f t="shared" ref="AZ200:AZ259" si="387">AM200*$K200</f>
        <v>9288</v>
      </c>
      <c r="BA200" s="153">
        <f t="shared" ref="BA200:BA259" si="388">SUM(BB200:BM200)</f>
        <v>0</v>
      </c>
      <c r="BB200" s="160">
        <v>0</v>
      </c>
      <c r="BC200" s="160">
        <v>0</v>
      </c>
      <c r="BD200" s="160">
        <v>0</v>
      </c>
      <c r="BE200" s="160">
        <v>0</v>
      </c>
      <c r="BF200" s="160">
        <v>0</v>
      </c>
      <c r="BG200" s="160">
        <v>0</v>
      </c>
      <c r="BH200" s="160">
        <v>0</v>
      </c>
      <c r="BI200" s="160">
        <v>0</v>
      </c>
      <c r="BJ200" s="160">
        <v>0</v>
      </c>
      <c r="BK200" s="160">
        <v>0</v>
      </c>
      <c r="BL200" s="160">
        <v>0</v>
      </c>
      <c r="BM200" s="160">
        <v>0</v>
      </c>
      <c r="BN200" s="153">
        <f t="shared" ref="BN200:BN259" si="389">SUM(BO200:BZ200)</f>
        <v>59598</v>
      </c>
      <c r="BO200" s="68">
        <f t="shared" ref="BO200:BO259" si="390">BB200+AO200</f>
        <v>0</v>
      </c>
      <c r="BP200" s="68">
        <f t="shared" ref="BP200:BP259" si="391">BC200+AP200</f>
        <v>0</v>
      </c>
      <c r="BQ200" s="68">
        <f t="shared" ref="BQ200:BQ259" si="392">BD200+AQ200</f>
        <v>0</v>
      </c>
      <c r="BR200" s="68">
        <f t="shared" ref="BR200:BR259" si="393">BE200+AR200</f>
        <v>0</v>
      </c>
      <c r="BS200" s="68">
        <f t="shared" ref="BS200:BS259" si="394">BF200+AS200</f>
        <v>0</v>
      </c>
      <c r="BT200" s="68">
        <f t="shared" ref="BT200:BT259" si="395">BG200+AT200</f>
        <v>7740</v>
      </c>
      <c r="BU200" s="68">
        <f t="shared" ref="BU200:BU259" si="396">BH200+AU200</f>
        <v>7740</v>
      </c>
      <c r="BV200" s="68">
        <f t="shared" ref="BV200:BV259" si="397">BI200+AV200</f>
        <v>9675</v>
      </c>
      <c r="BW200" s="68">
        <f t="shared" ref="BW200:BW259" si="398">BJ200+AW200</f>
        <v>7740</v>
      </c>
      <c r="BX200" s="68">
        <f t="shared" ref="BX200:BX259" si="399">BK200+AX200</f>
        <v>7740</v>
      </c>
      <c r="BY200" s="68">
        <f t="shared" ref="BY200:BY259" si="400">BL200+AY200</f>
        <v>9675</v>
      </c>
      <c r="BZ200" s="68">
        <f t="shared" ref="BZ200:BZ259" si="401">BM200+AZ200</f>
        <v>9288</v>
      </c>
    </row>
    <row r="201" spans="1:78" s="81" customFormat="1" ht="13.5">
      <c r="A201" s="64" t="str">
        <f>IF(ISNUMBER(INDEX('IBM POs AP07'!$A:$A, MATCH(D201,'IBM POs AP07'!$A:$A,0),1)),"Yes","No")</f>
        <v>No</v>
      </c>
      <c r="B201" s="157" t="s">
        <v>1013</v>
      </c>
      <c r="C201" s="157" t="s">
        <v>927</v>
      </c>
      <c r="D201" s="157" t="s">
        <v>1011</v>
      </c>
      <c r="E201" s="157" t="s">
        <v>2133</v>
      </c>
      <c r="F201" s="157" t="s">
        <v>928</v>
      </c>
      <c r="G201" s="158">
        <v>46143</v>
      </c>
      <c r="H201" s="158">
        <v>46387</v>
      </c>
      <c r="I201" s="157"/>
      <c r="J201" s="157"/>
      <c r="K201" s="159">
        <v>43</v>
      </c>
      <c r="L201" s="116"/>
      <c r="M201" s="80"/>
      <c r="N201" s="80">
        <f t="shared" si="313"/>
        <v>180</v>
      </c>
      <c r="O201" s="67">
        <f t="shared" si="314"/>
        <v>7740</v>
      </c>
      <c r="P201" s="68">
        <f t="shared" si="315"/>
        <v>0</v>
      </c>
      <c r="Q201" s="67">
        <f t="shared" si="316"/>
        <v>7740</v>
      </c>
      <c r="R201" s="66"/>
      <c r="S201" s="67">
        <f t="shared" si="317"/>
        <v>0</v>
      </c>
      <c r="T201" s="68">
        <v>0</v>
      </c>
      <c r="U201" s="67">
        <f t="shared" si="318"/>
        <v>0</v>
      </c>
      <c r="V201" s="73">
        <f t="shared" si="319"/>
        <v>7740</v>
      </c>
      <c r="W201" s="74" t="str">
        <f t="shared" si="312"/>
        <v/>
      </c>
      <c r="X201" s="74">
        <v>1</v>
      </c>
      <c r="Y201" s="74">
        <v>0</v>
      </c>
      <c r="Z201" s="63"/>
      <c r="AA201" s="80">
        <f t="shared" si="320"/>
        <v>1386</v>
      </c>
      <c r="AB201" s="80"/>
      <c r="AC201" s="80"/>
      <c r="AD201" s="80"/>
      <c r="AE201" s="80"/>
      <c r="AF201" s="80">
        <v>0</v>
      </c>
      <c r="AG201" s="80">
        <v>180</v>
      </c>
      <c r="AH201" s="80">
        <v>180</v>
      </c>
      <c r="AI201" s="80">
        <v>225</v>
      </c>
      <c r="AJ201" s="80">
        <v>180</v>
      </c>
      <c r="AK201" s="80">
        <v>180</v>
      </c>
      <c r="AL201" s="80">
        <v>225</v>
      </c>
      <c r="AM201" s="80">
        <v>216</v>
      </c>
      <c r="AN201" s="153">
        <f t="shared" si="375"/>
        <v>59598</v>
      </c>
      <c r="AO201" s="153">
        <f t="shared" si="376"/>
        <v>0</v>
      </c>
      <c r="AP201" s="153">
        <f t="shared" si="377"/>
        <v>0</v>
      </c>
      <c r="AQ201" s="153">
        <f t="shared" si="378"/>
        <v>0</v>
      </c>
      <c r="AR201" s="153">
        <f t="shared" si="379"/>
        <v>0</v>
      </c>
      <c r="AS201" s="153">
        <f t="shared" si="380"/>
        <v>0</v>
      </c>
      <c r="AT201" s="153">
        <f t="shared" si="381"/>
        <v>7740</v>
      </c>
      <c r="AU201" s="153">
        <f t="shared" si="382"/>
        <v>7740</v>
      </c>
      <c r="AV201" s="153">
        <f t="shared" si="383"/>
        <v>9675</v>
      </c>
      <c r="AW201" s="153">
        <f t="shared" si="384"/>
        <v>7740</v>
      </c>
      <c r="AX201" s="153">
        <f t="shared" si="385"/>
        <v>7740</v>
      </c>
      <c r="AY201" s="153">
        <f t="shared" si="386"/>
        <v>9675</v>
      </c>
      <c r="AZ201" s="153">
        <f t="shared" si="387"/>
        <v>9288</v>
      </c>
      <c r="BA201" s="153">
        <f t="shared" si="388"/>
        <v>0</v>
      </c>
      <c r="BB201" s="160">
        <v>0</v>
      </c>
      <c r="BC201" s="160">
        <v>0</v>
      </c>
      <c r="BD201" s="160">
        <v>0</v>
      </c>
      <c r="BE201" s="160">
        <v>0</v>
      </c>
      <c r="BF201" s="160">
        <v>0</v>
      </c>
      <c r="BG201" s="160">
        <v>0</v>
      </c>
      <c r="BH201" s="160">
        <v>0</v>
      </c>
      <c r="BI201" s="160">
        <v>0</v>
      </c>
      <c r="BJ201" s="160">
        <v>0</v>
      </c>
      <c r="BK201" s="160">
        <v>0</v>
      </c>
      <c r="BL201" s="160">
        <v>0</v>
      </c>
      <c r="BM201" s="160">
        <v>0</v>
      </c>
      <c r="BN201" s="153">
        <f t="shared" si="389"/>
        <v>59598</v>
      </c>
      <c r="BO201" s="68">
        <f t="shared" si="390"/>
        <v>0</v>
      </c>
      <c r="BP201" s="68">
        <f t="shared" si="391"/>
        <v>0</v>
      </c>
      <c r="BQ201" s="68">
        <f t="shared" si="392"/>
        <v>0</v>
      </c>
      <c r="BR201" s="68">
        <f t="shared" si="393"/>
        <v>0</v>
      </c>
      <c r="BS201" s="68">
        <f t="shared" si="394"/>
        <v>0</v>
      </c>
      <c r="BT201" s="68">
        <f t="shared" si="395"/>
        <v>7740</v>
      </c>
      <c r="BU201" s="68">
        <f t="shared" si="396"/>
        <v>7740</v>
      </c>
      <c r="BV201" s="68">
        <f t="shared" si="397"/>
        <v>9675</v>
      </c>
      <c r="BW201" s="68">
        <f t="shared" si="398"/>
        <v>7740</v>
      </c>
      <c r="BX201" s="68">
        <f t="shared" si="399"/>
        <v>7740</v>
      </c>
      <c r="BY201" s="68">
        <f t="shared" si="400"/>
        <v>9675</v>
      </c>
      <c r="BZ201" s="68">
        <f t="shared" si="401"/>
        <v>9288</v>
      </c>
    </row>
    <row r="202" spans="1:78" s="81" customFormat="1" ht="13.5">
      <c r="A202" s="64" t="str">
        <f>IF(ISNUMBER(INDEX('IBM POs AP07'!$A:$A, MATCH(D202,'IBM POs AP07'!$A:$A,0),1)),"Yes","No")</f>
        <v>No</v>
      </c>
      <c r="B202" s="157" t="s">
        <v>1013</v>
      </c>
      <c r="C202" s="157" t="s">
        <v>927</v>
      </c>
      <c r="D202" s="157" t="s">
        <v>1011</v>
      </c>
      <c r="E202" s="157" t="s">
        <v>2133</v>
      </c>
      <c r="F202" s="157" t="s">
        <v>928</v>
      </c>
      <c r="G202" s="158">
        <v>46143</v>
      </c>
      <c r="H202" s="158">
        <v>46387</v>
      </c>
      <c r="I202" s="157"/>
      <c r="J202" s="157"/>
      <c r="K202" s="159">
        <v>33</v>
      </c>
      <c r="L202" s="116"/>
      <c r="M202" s="80"/>
      <c r="N202" s="80">
        <f t="shared" si="313"/>
        <v>180</v>
      </c>
      <c r="O202" s="67">
        <f t="shared" si="314"/>
        <v>5940</v>
      </c>
      <c r="P202" s="68">
        <f t="shared" si="315"/>
        <v>0</v>
      </c>
      <c r="Q202" s="67">
        <f t="shared" si="316"/>
        <v>5940</v>
      </c>
      <c r="R202" s="66"/>
      <c r="S202" s="67">
        <f t="shared" si="317"/>
        <v>0</v>
      </c>
      <c r="T202" s="68">
        <v>0</v>
      </c>
      <c r="U202" s="67">
        <f t="shared" si="318"/>
        <v>0</v>
      </c>
      <c r="V202" s="73">
        <f t="shared" si="319"/>
        <v>5940</v>
      </c>
      <c r="W202" s="74" t="str">
        <f t="shared" si="312"/>
        <v/>
      </c>
      <c r="X202" s="74">
        <v>1</v>
      </c>
      <c r="Y202" s="74">
        <v>0</v>
      </c>
      <c r="Z202" s="63"/>
      <c r="AA202" s="80">
        <f t="shared" si="320"/>
        <v>1386</v>
      </c>
      <c r="AB202" s="80"/>
      <c r="AC202" s="80"/>
      <c r="AD202" s="80"/>
      <c r="AE202" s="80"/>
      <c r="AF202" s="80">
        <v>0</v>
      </c>
      <c r="AG202" s="80">
        <v>180</v>
      </c>
      <c r="AH202" s="80">
        <v>180</v>
      </c>
      <c r="AI202" s="80">
        <v>225</v>
      </c>
      <c r="AJ202" s="80">
        <v>180</v>
      </c>
      <c r="AK202" s="80">
        <v>180</v>
      </c>
      <c r="AL202" s="80">
        <v>225</v>
      </c>
      <c r="AM202" s="80">
        <v>216</v>
      </c>
      <c r="AN202" s="153">
        <f t="shared" si="375"/>
        <v>45738</v>
      </c>
      <c r="AO202" s="153">
        <f t="shared" si="376"/>
        <v>0</v>
      </c>
      <c r="AP202" s="153">
        <f t="shared" si="377"/>
        <v>0</v>
      </c>
      <c r="AQ202" s="153">
        <f t="shared" si="378"/>
        <v>0</v>
      </c>
      <c r="AR202" s="153">
        <f t="shared" si="379"/>
        <v>0</v>
      </c>
      <c r="AS202" s="153">
        <f t="shared" si="380"/>
        <v>0</v>
      </c>
      <c r="AT202" s="153">
        <f t="shared" si="381"/>
        <v>5940</v>
      </c>
      <c r="AU202" s="153">
        <f t="shared" si="382"/>
        <v>5940</v>
      </c>
      <c r="AV202" s="153">
        <f t="shared" si="383"/>
        <v>7425</v>
      </c>
      <c r="AW202" s="153">
        <f t="shared" si="384"/>
        <v>5940</v>
      </c>
      <c r="AX202" s="153">
        <f t="shared" si="385"/>
        <v>5940</v>
      </c>
      <c r="AY202" s="153">
        <f t="shared" si="386"/>
        <v>7425</v>
      </c>
      <c r="AZ202" s="153">
        <f t="shared" si="387"/>
        <v>7128</v>
      </c>
      <c r="BA202" s="153">
        <f t="shared" si="388"/>
        <v>0</v>
      </c>
      <c r="BB202" s="160">
        <v>0</v>
      </c>
      <c r="BC202" s="160">
        <v>0</v>
      </c>
      <c r="BD202" s="160">
        <v>0</v>
      </c>
      <c r="BE202" s="160">
        <v>0</v>
      </c>
      <c r="BF202" s="160">
        <v>0</v>
      </c>
      <c r="BG202" s="160">
        <v>0</v>
      </c>
      <c r="BH202" s="160">
        <v>0</v>
      </c>
      <c r="BI202" s="160">
        <v>0</v>
      </c>
      <c r="BJ202" s="160">
        <v>0</v>
      </c>
      <c r="BK202" s="160">
        <v>0</v>
      </c>
      <c r="BL202" s="160">
        <v>0</v>
      </c>
      <c r="BM202" s="160">
        <v>0</v>
      </c>
      <c r="BN202" s="153">
        <f t="shared" si="389"/>
        <v>45738</v>
      </c>
      <c r="BO202" s="68">
        <f t="shared" si="390"/>
        <v>0</v>
      </c>
      <c r="BP202" s="68">
        <f t="shared" si="391"/>
        <v>0</v>
      </c>
      <c r="BQ202" s="68">
        <f t="shared" si="392"/>
        <v>0</v>
      </c>
      <c r="BR202" s="68">
        <f t="shared" si="393"/>
        <v>0</v>
      </c>
      <c r="BS202" s="68">
        <f t="shared" si="394"/>
        <v>0</v>
      </c>
      <c r="BT202" s="68">
        <f t="shared" si="395"/>
        <v>5940</v>
      </c>
      <c r="BU202" s="68">
        <f t="shared" si="396"/>
        <v>5940</v>
      </c>
      <c r="BV202" s="68">
        <f t="shared" si="397"/>
        <v>7425</v>
      </c>
      <c r="BW202" s="68">
        <f t="shared" si="398"/>
        <v>5940</v>
      </c>
      <c r="BX202" s="68">
        <f t="shared" si="399"/>
        <v>5940</v>
      </c>
      <c r="BY202" s="68">
        <f t="shared" si="400"/>
        <v>7425</v>
      </c>
      <c r="BZ202" s="68">
        <f t="shared" si="401"/>
        <v>7128</v>
      </c>
    </row>
    <row r="203" spans="1:78" s="81" customFormat="1" ht="13.5">
      <c r="A203" s="64" t="str">
        <f>IF(ISNUMBER(INDEX('IBM POs AP07'!$A:$A, MATCH(D203,'IBM POs AP07'!$A:$A,0),1)),"Yes","No")</f>
        <v>No</v>
      </c>
      <c r="B203" s="157" t="s">
        <v>1013</v>
      </c>
      <c r="C203" s="157" t="s">
        <v>927</v>
      </c>
      <c r="D203" s="157" t="s">
        <v>1011</v>
      </c>
      <c r="E203" s="157" t="s">
        <v>2133</v>
      </c>
      <c r="F203" s="157" t="s">
        <v>928</v>
      </c>
      <c r="G203" s="158">
        <v>46143</v>
      </c>
      <c r="H203" s="158">
        <v>46387</v>
      </c>
      <c r="I203" s="157"/>
      <c r="J203" s="157"/>
      <c r="K203" s="159">
        <v>33</v>
      </c>
      <c r="L203" s="116"/>
      <c r="M203" s="80"/>
      <c r="N203" s="80">
        <f t="shared" si="313"/>
        <v>180</v>
      </c>
      <c r="O203" s="67">
        <f t="shared" si="314"/>
        <v>5940</v>
      </c>
      <c r="P203" s="68">
        <f t="shared" si="315"/>
        <v>0</v>
      </c>
      <c r="Q203" s="67">
        <f t="shared" si="316"/>
        <v>5940</v>
      </c>
      <c r="R203" s="66"/>
      <c r="S203" s="67">
        <f t="shared" si="317"/>
        <v>0</v>
      </c>
      <c r="T203" s="68">
        <v>0</v>
      </c>
      <c r="U203" s="67">
        <f t="shared" si="318"/>
        <v>0</v>
      </c>
      <c r="V203" s="73">
        <f t="shared" si="319"/>
        <v>5940</v>
      </c>
      <c r="W203" s="74" t="str">
        <f t="shared" si="312"/>
        <v/>
      </c>
      <c r="X203" s="74">
        <v>1</v>
      </c>
      <c r="Y203" s="74">
        <v>0</v>
      </c>
      <c r="Z203" s="63"/>
      <c r="AA203" s="80">
        <f t="shared" si="320"/>
        <v>1386</v>
      </c>
      <c r="AB203" s="80"/>
      <c r="AC203" s="80"/>
      <c r="AD203" s="80"/>
      <c r="AE203" s="80"/>
      <c r="AF203" s="80">
        <v>0</v>
      </c>
      <c r="AG203" s="80">
        <v>180</v>
      </c>
      <c r="AH203" s="80">
        <v>180</v>
      </c>
      <c r="AI203" s="80">
        <v>225</v>
      </c>
      <c r="AJ203" s="80">
        <v>180</v>
      </c>
      <c r="AK203" s="80">
        <v>180</v>
      </c>
      <c r="AL203" s="80">
        <v>225</v>
      </c>
      <c r="AM203" s="80">
        <v>216</v>
      </c>
      <c r="AN203" s="153">
        <f t="shared" si="375"/>
        <v>45738</v>
      </c>
      <c r="AO203" s="153">
        <f t="shared" si="376"/>
        <v>0</v>
      </c>
      <c r="AP203" s="153">
        <f t="shared" si="377"/>
        <v>0</v>
      </c>
      <c r="AQ203" s="153">
        <f t="shared" si="378"/>
        <v>0</v>
      </c>
      <c r="AR203" s="153">
        <f t="shared" si="379"/>
        <v>0</v>
      </c>
      <c r="AS203" s="153">
        <f t="shared" si="380"/>
        <v>0</v>
      </c>
      <c r="AT203" s="153">
        <f t="shared" si="381"/>
        <v>5940</v>
      </c>
      <c r="AU203" s="153">
        <f t="shared" si="382"/>
        <v>5940</v>
      </c>
      <c r="AV203" s="153">
        <f t="shared" si="383"/>
        <v>7425</v>
      </c>
      <c r="AW203" s="153">
        <f t="shared" si="384"/>
        <v>5940</v>
      </c>
      <c r="AX203" s="153">
        <f t="shared" si="385"/>
        <v>5940</v>
      </c>
      <c r="AY203" s="153">
        <f t="shared" si="386"/>
        <v>7425</v>
      </c>
      <c r="AZ203" s="153">
        <f t="shared" si="387"/>
        <v>7128</v>
      </c>
      <c r="BA203" s="153">
        <f t="shared" si="388"/>
        <v>0</v>
      </c>
      <c r="BB203" s="160">
        <v>0</v>
      </c>
      <c r="BC203" s="160">
        <v>0</v>
      </c>
      <c r="BD203" s="160">
        <v>0</v>
      </c>
      <c r="BE203" s="160">
        <v>0</v>
      </c>
      <c r="BF203" s="160">
        <v>0</v>
      </c>
      <c r="BG203" s="160">
        <v>0</v>
      </c>
      <c r="BH203" s="160">
        <v>0</v>
      </c>
      <c r="BI203" s="160">
        <v>0</v>
      </c>
      <c r="BJ203" s="160">
        <v>0</v>
      </c>
      <c r="BK203" s="160">
        <v>0</v>
      </c>
      <c r="BL203" s="160">
        <v>0</v>
      </c>
      <c r="BM203" s="160">
        <v>0</v>
      </c>
      <c r="BN203" s="153">
        <f t="shared" si="389"/>
        <v>45738</v>
      </c>
      <c r="BO203" s="68">
        <f t="shared" si="390"/>
        <v>0</v>
      </c>
      <c r="BP203" s="68">
        <f t="shared" si="391"/>
        <v>0</v>
      </c>
      <c r="BQ203" s="68">
        <f t="shared" si="392"/>
        <v>0</v>
      </c>
      <c r="BR203" s="68">
        <f t="shared" si="393"/>
        <v>0</v>
      </c>
      <c r="BS203" s="68">
        <f t="shared" si="394"/>
        <v>0</v>
      </c>
      <c r="BT203" s="68">
        <f t="shared" si="395"/>
        <v>5940</v>
      </c>
      <c r="BU203" s="68">
        <f t="shared" si="396"/>
        <v>5940</v>
      </c>
      <c r="BV203" s="68">
        <f t="shared" si="397"/>
        <v>7425</v>
      </c>
      <c r="BW203" s="68">
        <f t="shared" si="398"/>
        <v>5940</v>
      </c>
      <c r="BX203" s="68">
        <f t="shared" si="399"/>
        <v>5940</v>
      </c>
      <c r="BY203" s="68">
        <f t="shared" si="400"/>
        <v>7425</v>
      </c>
      <c r="BZ203" s="68">
        <f t="shared" si="401"/>
        <v>7128</v>
      </c>
    </row>
    <row r="204" spans="1:78" s="81" customFormat="1" ht="13.5">
      <c r="A204" s="64" t="str">
        <f>IF(ISNUMBER(INDEX('IBM POs AP07'!$A:$A, MATCH(D204,'IBM POs AP07'!$A:$A,0),1)),"Yes","No")</f>
        <v>No</v>
      </c>
      <c r="B204" s="157" t="s">
        <v>1013</v>
      </c>
      <c r="C204" s="157" t="s">
        <v>930</v>
      </c>
      <c r="D204" s="157">
        <v>9501276544</v>
      </c>
      <c r="E204" s="157" t="s">
        <v>2134</v>
      </c>
      <c r="F204" s="157" t="s">
        <v>931</v>
      </c>
      <c r="G204" s="158">
        <v>46174</v>
      </c>
      <c r="H204" s="158">
        <v>47208</v>
      </c>
      <c r="I204" s="157"/>
      <c r="J204" s="157" t="s">
        <v>934</v>
      </c>
      <c r="K204" s="159">
        <v>45</v>
      </c>
      <c r="L204" s="116"/>
      <c r="M204" s="80"/>
      <c r="N204" s="80">
        <f t="shared" si="313"/>
        <v>135</v>
      </c>
      <c r="O204" s="67">
        <f t="shared" si="314"/>
        <v>6075</v>
      </c>
      <c r="P204" s="68">
        <f t="shared" si="315"/>
        <v>0</v>
      </c>
      <c r="Q204" s="67">
        <f t="shared" si="316"/>
        <v>6075</v>
      </c>
      <c r="R204" s="66"/>
      <c r="S204" s="67">
        <f t="shared" si="317"/>
        <v>0</v>
      </c>
      <c r="T204" s="68">
        <v>0</v>
      </c>
      <c r="U204" s="67">
        <f t="shared" si="318"/>
        <v>0</v>
      </c>
      <c r="V204" s="73">
        <f t="shared" si="319"/>
        <v>6075</v>
      </c>
      <c r="W204" s="74" t="str">
        <f t="shared" si="312"/>
        <v/>
      </c>
      <c r="X204" s="74">
        <v>1</v>
      </c>
      <c r="Y204" s="74">
        <v>0</v>
      </c>
      <c r="Z204" s="63"/>
      <c r="AA204" s="80">
        <f t="shared" si="320"/>
        <v>1161</v>
      </c>
      <c r="AB204" s="80"/>
      <c r="AC204" s="80"/>
      <c r="AD204" s="80"/>
      <c r="AE204" s="80"/>
      <c r="AF204" s="80"/>
      <c r="AG204" s="80">
        <v>0</v>
      </c>
      <c r="AH204" s="80">
        <v>135</v>
      </c>
      <c r="AI204" s="80">
        <v>225</v>
      </c>
      <c r="AJ204" s="80">
        <v>180</v>
      </c>
      <c r="AK204" s="80">
        <v>180</v>
      </c>
      <c r="AL204" s="80">
        <v>225</v>
      </c>
      <c r="AM204" s="80">
        <v>216</v>
      </c>
      <c r="AN204" s="153">
        <f t="shared" si="375"/>
        <v>52245</v>
      </c>
      <c r="AO204" s="153">
        <f t="shared" si="376"/>
        <v>0</v>
      </c>
      <c r="AP204" s="153">
        <f t="shared" si="377"/>
        <v>0</v>
      </c>
      <c r="AQ204" s="153">
        <f t="shared" si="378"/>
        <v>0</v>
      </c>
      <c r="AR204" s="153">
        <f t="shared" si="379"/>
        <v>0</v>
      </c>
      <c r="AS204" s="153">
        <f t="shared" si="380"/>
        <v>0</v>
      </c>
      <c r="AT204" s="153">
        <f t="shared" si="381"/>
        <v>0</v>
      </c>
      <c r="AU204" s="153">
        <f t="shared" si="382"/>
        <v>6075</v>
      </c>
      <c r="AV204" s="153">
        <f t="shared" si="383"/>
        <v>10125</v>
      </c>
      <c r="AW204" s="153">
        <f t="shared" si="384"/>
        <v>8100</v>
      </c>
      <c r="AX204" s="153">
        <f t="shared" si="385"/>
        <v>8100</v>
      </c>
      <c r="AY204" s="153">
        <f t="shared" si="386"/>
        <v>10125</v>
      </c>
      <c r="AZ204" s="153">
        <f t="shared" si="387"/>
        <v>9720</v>
      </c>
      <c r="BA204" s="153">
        <f t="shared" si="388"/>
        <v>0</v>
      </c>
      <c r="BB204" s="160">
        <v>0</v>
      </c>
      <c r="BC204" s="160">
        <v>0</v>
      </c>
      <c r="BD204" s="160">
        <v>0</v>
      </c>
      <c r="BE204" s="160">
        <v>0</v>
      </c>
      <c r="BF204" s="160">
        <v>0</v>
      </c>
      <c r="BG204" s="160">
        <v>0</v>
      </c>
      <c r="BH204" s="160">
        <v>0</v>
      </c>
      <c r="BI204" s="160">
        <v>0</v>
      </c>
      <c r="BJ204" s="160">
        <v>0</v>
      </c>
      <c r="BK204" s="160">
        <v>0</v>
      </c>
      <c r="BL204" s="160">
        <v>0</v>
      </c>
      <c r="BM204" s="160">
        <v>0</v>
      </c>
      <c r="BN204" s="153">
        <f t="shared" si="389"/>
        <v>52245</v>
      </c>
      <c r="BO204" s="68">
        <f t="shared" si="390"/>
        <v>0</v>
      </c>
      <c r="BP204" s="68">
        <f t="shared" si="391"/>
        <v>0</v>
      </c>
      <c r="BQ204" s="68">
        <f t="shared" si="392"/>
        <v>0</v>
      </c>
      <c r="BR204" s="68">
        <f t="shared" si="393"/>
        <v>0</v>
      </c>
      <c r="BS204" s="68">
        <f t="shared" si="394"/>
        <v>0</v>
      </c>
      <c r="BT204" s="68">
        <f t="shared" si="395"/>
        <v>0</v>
      </c>
      <c r="BU204" s="68">
        <f t="shared" si="396"/>
        <v>6075</v>
      </c>
      <c r="BV204" s="68">
        <f t="shared" si="397"/>
        <v>10125</v>
      </c>
      <c r="BW204" s="68">
        <f t="shared" si="398"/>
        <v>8100</v>
      </c>
      <c r="BX204" s="68">
        <f t="shared" si="399"/>
        <v>8100</v>
      </c>
      <c r="BY204" s="68">
        <f t="shared" si="400"/>
        <v>10125</v>
      </c>
      <c r="BZ204" s="68">
        <f t="shared" si="401"/>
        <v>9720</v>
      </c>
    </row>
    <row r="205" spans="1:78" s="81" customFormat="1" ht="13.5">
      <c r="A205" s="64" t="str">
        <f>IF(ISNUMBER(INDEX('IBM POs AP07'!$A:$A, MATCH(D205,'IBM POs AP07'!$A:$A,0),1)),"Yes","No")</f>
        <v>No</v>
      </c>
      <c r="B205" s="157" t="s">
        <v>1013</v>
      </c>
      <c r="C205" s="157" t="s">
        <v>930</v>
      </c>
      <c r="D205" s="157">
        <v>9501276544</v>
      </c>
      <c r="E205" s="157" t="s">
        <v>2134</v>
      </c>
      <c r="F205" s="157" t="s">
        <v>931</v>
      </c>
      <c r="G205" s="158">
        <v>46174</v>
      </c>
      <c r="H205" s="158">
        <v>47208</v>
      </c>
      <c r="I205" s="157" t="s">
        <v>2135</v>
      </c>
      <c r="J205" s="157" t="s">
        <v>932</v>
      </c>
      <c r="K205" s="159">
        <v>35</v>
      </c>
      <c r="L205" s="116"/>
      <c r="M205" s="80"/>
      <c r="N205" s="80">
        <f t="shared" si="313"/>
        <v>180</v>
      </c>
      <c r="O205" s="67">
        <f t="shared" si="314"/>
        <v>6300</v>
      </c>
      <c r="P205" s="68">
        <f t="shared" si="315"/>
        <v>0</v>
      </c>
      <c r="Q205" s="67">
        <f t="shared" si="316"/>
        <v>6300</v>
      </c>
      <c r="R205" s="66"/>
      <c r="S205" s="67">
        <f t="shared" si="317"/>
        <v>0</v>
      </c>
      <c r="T205" s="68">
        <v>0</v>
      </c>
      <c r="U205" s="67">
        <f t="shared" si="318"/>
        <v>0</v>
      </c>
      <c r="V205" s="73">
        <f t="shared" si="319"/>
        <v>6300</v>
      </c>
      <c r="W205" s="74" t="str">
        <f t="shared" si="312"/>
        <v/>
      </c>
      <c r="X205" s="74">
        <v>1</v>
      </c>
      <c r="Y205" s="74">
        <v>0</v>
      </c>
      <c r="Z205" s="63"/>
      <c r="AA205" s="80">
        <f t="shared" si="320"/>
        <v>1368</v>
      </c>
      <c r="AB205" s="80"/>
      <c r="AC205" s="80"/>
      <c r="AD205" s="80"/>
      <c r="AE205" s="80"/>
      <c r="AF205" s="80"/>
      <c r="AG205" s="80">
        <v>162</v>
      </c>
      <c r="AH205" s="80">
        <v>180</v>
      </c>
      <c r="AI205" s="80">
        <v>225</v>
      </c>
      <c r="AJ205" s="80">
        <v>180</v>
      </c>
      <c r="AK205" s="80">
        <v>180</v>
      </c>
      <c r="AL205" s="80">
        <v>225</v>
      </c>
      <c r="AM205" s="80">
        <v>216</v>
      </c>
      <c r="AN205" s="153">
        <f t="shared" si="375"/>
        <v>47880</v>
      </c>
      <c r="AO205" s="153">
        <f t="shared" si="376"/>
        <v>0</v>
      </c>
      <c r="AP205" s="153">
        <f t="shared" si="377"/>
        <v>0</v>
      </c>
      <c r="AQ205" s="153">
        <f t="shared" si="378"/>
        <v>0</v>
      </c>
      <c r="AR205" s="153">
        <f t="shared" si="379"/>
        <v>0</v>
      </c>
      <c r="AS205" s="153">
        <f t="shared" si="380"/>
        <v>0</v>
      </c>
      <c r="AT205" s="153">
        <f t="shared" si="381"/>
        <v>5670</v>
      </c>
      <c r="AU205" s="153">
        <f t="shared" si="382"/>
        <v>6300</v>
      </c>
      <c r="AV205" s="153">
        <f t="shared" si="383"/>
        <v>7875</v>
      </c>
      <c r="AW205" s="153">
        <f t="shared" si="384"/>
        <v>6300</v>
      </c>
      <c r="AX205" s="153">
        <f t="shared" si="385"/>
        <v>6300</v>
      </c>
      <c r="AY205" s="153">
        <f t="shared" si="386"/>
        <v>7875</v>
      </c>
      <c r="AZ205" s="153">
        <f t="shared" si="387"/>
        <v>7560</v>
      </c>
      <c r="BA205" s="153">
        <f t="shared" si="388"/>
        <v>0</v>
      </c>
      <c r="BB205" s="160">
        <v>0</v>
      </c>
      <c r="BC205" s="160">
        <v>0</v>
      </c>
      <c r="BD205" s="160">
        <v>0</v>
      </c>
      <c r="BE205" s="160">
        <v>0</v>
      </c>
      <c r="BF205" s="160">
        <v>0</v>
      </c>
      <c r="BG205" s="160">
        <v>0</v>
      </c>
      <c r="BH205" s="160">
        <v>0</v>
      </c>
      <c r="BI205" s="160">
        <v>0</v>
      </c>
      <c r="BJ205" s="160">
        <v>0</v>
      </c>
      <c r="BK205" s="160">
        <v>0</v>
      </c>
      <c r="BL205" s="160">
        <v>0</v>
      </c>
      <c r="BM205" s="160">
        <v>0</v>
      </c>
      <c r="BN205" s="153">
        <f t="shared" si="389"/>
        <v>47880</v>
      </c>
      <c r="BO205" s="68">
        <f t="shared" si="390"/>
        <v>0</v>
      </c>
      <c r="BP205" s="68">
        <f t="shared" si="391"/>
        <v>0</v>
      </c>
      <c r="BQ205" s="68">
        <f t="shared" si="392"/>
        <v>0</v>
      </c>
      <c r="BR205" s="68">
        <f t="shared" si="393"/>
        <v>0</v>
      </c>
      <c r="BS205" s="68">
        <f t="shared" si="394"/>
        <v>0</v>
      </c>
      <c r="BT205" s="68">
        <f t="shared" si="395"/>
        <v>5670</v>
      </c>
      <c r="BU205" s="68">
        <f t="shared" si="396"/>
        <v>6300</v>
      </c>
      <c r="BV205" s="68">
        <f t="shared" si="397"/>
        <v>7875</v>
      </c>
      <c r="BW205" s="68">
        <f t="shared" si="398"/>
        <v>6300</v>
      </c>
      <c r="BX205" s="68">
        <f t="shared" si="399"/>
        <v>6300</v>
      </c>
      <c r="BY205" s="68">
        <f t="shared" si="400"/>
        <v>7875</v>
      </c>
      <c r="BZ205" s="68">
        <f t="shared" si="401"/>
        <v>7560</v>
      </c>
    </row>
    <row r="206" spans="1:78" s="81" customFormat="1" ht="13.5">
      <c r="A206" s="64" t="str">
        <f>IF(ISNUMBER(INDEX('IBM POs AP07'!$A:$A, MATCH(D206,'IBM POs AP07'!$A:$A,0),1)),"Yes","No")</f>
        <v>No</v>
      </c>
      <c r="B206" s="157" t="s">
        <v>1013</v>
      </c>
      <c r="C206" s="157" t="s">
        <v>930</v>
      </c>
      <c r="D206" s="157">
        <v>9501276544</v>
      </c>
      <c r="E206" s="157" t="s">
        <v>2134</v>
      </c>
      <c r="F206" s="157" t="s">
        <v>931</v>
      </c>
      <c r="G206" s="158">
        <v>46174</v>
      </c>
      <c r="H206" s="158">
        <v>47208</v>
      </c>
      <c r="I206" s="157" t="s">
        <v>2136</v>
      </c>
      <c r="J206" s="157" t="s">
        <v>933</v>
      </c>
      <c r="K206" s="159">
        <v>35</v>
      </c>
      <c r="L206" s="116"/>
      <c r="M206" s="80"/>
      <c r="N206" s="80">
        <f t="shared" si="313"/>
        <v>180</v>
      </c>
      <c r="O206" s="67">
        <f t="shared" si="314"/>
        <v>6300</v>
      </c>
      <c r="P206" s="68">
        <f t="shared" si="315"/>
        <v>0</v>
      </c>
      <c r="Q206" s="67">
        <f t="shared" si="316"/>
        <v>6300</v>
      </c>
      <c r="R206" s="66"/>
      <c r="S206" s="67">
        <f t="shared" si="317"/>
        <v>0</v>
      </c>
      <c r="T206" s="68">
        <v>0</v>
      </c>
      <c r="U206" s="67">
        <f t="shared" si="318"/>
        <v>0</v>
      </c>
      <c r="V206" s="73">
        <f t="shared" si="319"/>
        <v>6300</v>
      </c>
      <c r="W206" s="74" t="str">
        <f t="shared" si="312"/>
        <v/>
      </c>
      <c r="X206" s="74">
        <v>1</v>
      </c>
      <c r="Y206" s="74">
        <v>0</v>
      </c>
      <c r="Z206" s="63"/>
      <c r="AA206" s="80">
        <f t="shared" si="320"/>
        <v>1368</v>
      </c>
      <c r="AB206" s="80"/>
      <c r="AC206" s="80"/>
      <c r="AD206" s="80"/>
      <c r="AE206" s="80"/>
      <c r="AF206" s="80"/>
      <c r="AG206" s="80">
        <v>162</v>
      </c>
      <c r="AH206" s="80">
        <v>180</v>
      </c>
      <c r="AI206" s="80">
        <v>225</v>
      </c>
      <c r="AJ206" s="80">
        <v>180</v>
      </c>
      <c r="AK206" s="80">
        <v>180</v>
      </c>
      <c r="AL206" s="80">
        <v>225</v>
      </c>
      <c r="AM206" s="80">
        <v>216</v>
      </c>
      <c r="AN206" s="153">
        <f t="shared" si="375"/>
        <v>47880</v>
      </c>
      <c r="AO206" s="153">
        <f t="shared" si="376"/>
        <v>0</v>
      </c>
      <c r="AP206" s="153">
        <f t="shared" si="377"/>
        <v>0</v>
      </c>
      <c r="AQ206" s="153">
        <f t="shared" si="378"/>
        <v>0</v>
      </c>
      <c r="AR206" s="153">
        <f t="shared" si="379"/>
        <v>0</v>
      </c>
      <c r="AS206" s="153">
        <f t="shared" si="380"/>
        <v>0</v>
      </c>
      <c r="AT206" s="153">
        <f t="shared" si="381"/>
        <v>5670</v>
      </c>
      <c r="AU206" s="153">
        <f t="shared" si="382"/>
        <v>6300</v>
      </c>
      <c r="AV206" s="153">
        <f t="shared" si="383"/>
        <v>7875</v>
      </c>
      <c r="AW206" s="153">
        <f t="shared" si="384"/>
        <v>6300</v>
      </c>
      <c r="AX206" s="153">
        <f t="shared" si="385"/>
        <v>6300</v>
      </c>
      <c r="AY206" s="153">
        <f t="shared" si="386"/>
        <v>7875</v>
      </c>
      <c r="AZ206" s="153">
        <f t="shared" si="387"/>
        <v>7560</v>
      </c>
      <c r="BA206" s="153">
        <f t="shared" si="388"/>
        <v>0</v>
      </c>
      <c r="BB206" s="160">
        <v>0</v>
      </c>
      <c r="BC206" s="160">
        <v>0</v>
      </c>
      <c r="BD206" s="160">
        <v>0</v>
      </c>
      <c r="BE206" s="160">
        <v>0</v>
      </c>
      <c r="BF206" s="160">
        <v>0</v>
      </c>
      <c r="BG206" s="160">
        <v>0</v>
      </c>
      <c r="BH206" s="160">
        <v>0</v>
      </c>
      <c r="BI206" s="160">
        <v>0</v>
      </c>
      <c r="BJ206" s="160">
        <v>0</v>
      </c>
      <c r="BK206" s="160">
        <v>0</v>
      </c>
      <c r="BL206" s="160">
        <v>0</v>
      </c>
      <c r="BM206" s="160">
        <v>0</v>
      </c>
      <c r="BN206" s="153">
        <f t="shared" si="389"/>
        <v>47880</v>
      </c>
      <c r="BO206" s="68">
        <f t="shared" si="390"/>
        <v>0</v>
      </c>
      <c r="BP206" s="68">
        <f t="shared" si="391"/>
        <v>0</v>
      </c>
      <c r="BQ206" s="68">
        <f t="shared" si="392"/>
        <v>0</v>
      </c>
      <c r="BR206" s="68">
        <f t="shared" si="393"/>
        <v>0</v>
      </c>
      <c r="BS206" s="68">
        <f t="shared" si="394"/>
        <v>0</v>
      </c>
      <c r="BT206" s="68">
        <f t="shared" si="395"/>
        <v>5670</v>
      </c>
      <c r="BU206" s="68">
        <f t="shared" si="396"/>
        <v>6300</v>
      </c>
      <c r="BV206" s="68">
        <f t="shared" si="397"/>
        <v>7875</v>
      </c>
      <c r="BW206" s="68">
        <f t="shared" si="398"/>
        <v>6300</v>
      </c>
      <c r="BX206" s="68">
        <f t="shared" si="399"/>
        <v>6300</v>
      </c>
      <c r="BY206" s="68">
        <f t="shared" si="400"/>
        <v>7875</v>
      </c>
      <c r="BZ206" s="68">
        <f t="shared" si="401"/>
        <v>7560</v>
      </c>
    </row>
    <row r="207" spans="1:78" s="81" customFormat="1" ht="13.5">
      <c r="A207" s="64" t="str">
        <f>IF(ISNUMBER(INDEX('IBM POs AP07'!$A:$A, MATCH(D207,'IBM POs AP07'!$A:$A,0),1)),"Yes","No")</f>
        <v>No</v>
      </c>
      <c r="B207" s="157" t="s">
        <v>1013</v>
      </c>
      <c r="C207" s="157" t="s">
        <v>362</v>
      </c>
      <c r="D207" s="157" t="s">
        <v>1011</v>
      </c>
      <c r="E207" s="157" t="s">
        <v>2137</v>
      </c>
      <c r="F207" s="157" t="s">
        <v>367</v>
      </c>
      <c r="G207" s="158">
        <v>46143</v>
      </c>
      <c r="H207" s="158">
        <v>46203</v>
      </c>
      <c r="I207" s="157" t="s">
        <v>2138</v>
      </c>
      <c r="J207" s="157" t="s">
        <v>368</v>
      </c>
      <c r="K207" s="159">
        <v>207</v>
      </c>
      <c r="L207" s="116" t="s">
        <v>29</v>
      </c>
      <c r="M207" s="80"/>
      <c r="N207" s="80">
        <f t="shared" si="313"/>
        <v>0</v>
      </c>
      <c r="O207" s="67">
        <f t="shared" si="314"/>
        <v>0</v>
      </c>
      <c r="P207" s="68">
        <f t="shared" si="315"/>
        <v>0</v>
      </c>
      <c r="Q207" s="67">
        <f t="shared" si="316"/>
        <v>0</v>
      </c>
      <c r="R207" s="66"/>
      <c r="S207" s="67">
        <f t="shared" si="317"/>
        <v>0</v>
      </c>
      <c r="T207" s="68">
        <v>0</v>
      </c>
      <c r="U207" s="67">
        <f t="shared" si="318"/>
        <v>0</v>
      </c>
      <c r="V207" s="73">
        <f t="shared" si="319"/>
        <v>0</v>
      </c>
      <c r="W207" s="74" t="str">
        <f t="shared" si="312"/>
        <v/>
      </c>
      <c r="X207" s="74">
        <v>1</v>
      </c>
      <c r="Y207" s="74">
        <v>0</v>
      </c>
      <c r="Z207" s="63"/>
      <c r="AA207" s="80">
        <f t="shared" si="320"/>
        <v>176</v>
      </c>
      <c r="AB207" s="80"/>
      <c r="AC207" s="80"/>
      <c r="AD207" s="80"/>
      <c r="AE207" s="80">
        <v>136</v>
      </c>
      <c r="AF207" s="80">
        <v>40</v>
      </c>
      <c r="AG207" s="80"/>
      <c r="AH207" s="80"/>
      <c r="AI207" s="80"/>
      <c r="AJ207" s="80"/>
      <c r="AK207" s="80"/>
      <c r="AL207" s="80"/>
      <c r="AM207" s="80"/>
      <c r="AN207" s="153">
        <f t="shared" si="375"/>
        <v>36432</v>
      </c>
      <c r="AO207" s="153">
        <f t="shared" si="376"/>
        <v>0</v>
      </c>
      <c r="AP207" s="153">
        <f t="shared" si="377"/>
        <v>0</v>
      </c>
      <c r="AQ207" s="153">
        <f t="shared" si="378"/>
        <v>0</v>
      </c>
      <c r="AR207" s="153">
        <f t="shared" si="379"/>
        <v>28152</v>
      </c>
      <c r="AS207" s="153">
        <f t="shared" si="380"/>
        <v>8280</v>
      </c>
      <c r="AT207" s="153">
        <f t="shared" si="381"/>
        <v>0</v>
      </c>
      <c r="AU207" s="153">
        <f t="shared" si="382"/>
        <v>0</v>
      </c>
      <c r="AV207" s="153">
        <f t="shared" si="383"/>
        <v>0</v>
      </c>
      <c r="AW207" s="153">
        <f t="shared" si="384"/>
        <v>0</v>
      </c>
      <c r="AX207" s="153">
        <f t="shared" si="385"/>
        <v>0</v>
      </c>
      <c r="AY207" s="153">
        <f t="shared" si="386"/>
        <v>0</v>
      </c>
      <c r="AZ207" s="153">
        <f t="shared" si="387"/>
        <v>0</v>
      </c>
      <c r="BA207" s="153">
        <f t="shared" si="388"/>
        <v>0</v>
      </c>
      <c r="BB207" s="160">
        <v>0</v>
      </c>
      <c r="BC207" s="160">
        <v>0</v>
      </c>
      <c r="BD207" s="160">
        <v>0</v>
      </c>
      <c r="BE207" s="160">
        <v>0</v>
      </c>
      <c r="BF207" s="160">
        <v>0</v>
      </c>
      <c r="BG207" s="160">
        <v>0</v>
      </c>
      <c r="BH207" s="160">
        <v>0</v>
      </c>
      <c r="BI207" s="160">
        <v>0</v>
      </c>
      <c r="BJ207" s="160">
        <v>0</v>
      </c>
      <c r="BK207" s="160">
        <v>0</v>
      </c>
      <c r="BL207" s="160">
        <v>0</v>
      </c>
      <c r="BM207" s="160">
        <v>0</v>
      </c>
      <c r="BN207" s="153">
        <f t="shared" si="389"/>
        <v>36432</v>
      </c>
      <c r="BO207" s="68">
        <f t="shared" si="390"/>
        <v>0</v>
      </c>
      <c r="BP207" s="68">
        <f t="shared" si="391"/>
        <v>0</v>
      </c>
      <c r="BQ207" s="68">
        <f t="shared" si="392"/>
        <v>0</v>
      </c>
      <c r="BR207" s="68">
        <f t="shared" si="393"/>
        <v>28152</v>
      </c>
      <c r="BS207" s="68">
        <f t="shared" si="394"/>
        <v>8280</v>
      </c>
      <c r="BT207" s="68">
        <f t="shared" si="395"/>
        <v>0</v>
      </c>
      <c r="BU207" s="68">
        <f t="shared" si="396"/>
        <v>0</v>
      </c>
      <c r="BV207" s="68">
        <f t="shared" si="397"/>
        <v>0</v>
      </c>
      <c r="BW207" s="68">
        <f t="shared" si="398"/>
        <v>0</v>
      </c>
      <c r="BX207" s="68">
        <f t="shared" si="399"/>
        <v>0</v>
      </c>
      <c r="BY207" s="68">
        <f t="shared" si="400"/>
        <v>0</v>
      </c>
      <c r="BZ207" s="68">
        <f t="shared" si="401"/>
        <v>0</v>
      </c>
    </row>
    <row r="208" spans="1:78" s="81" customFormat="1" ht="13.5">
      <c r="A208" s="64" t="str">
        <f>IF(ISNUMBER(INDEX('IBM POs AP07'!$A:$A, MATCH(D208,'IBM POs AP07'!$A:$A,0),1)),"Yes","No")</f>
        <v>No</v>
      </c>
      <c r="B208" s="157" t="s">
        <v>1013</v>
      </c>
      <c r="C208" s="157" t="s">
        <v>362</v>
      </c>
      <c r="D208" s="157" t="s">
        <v>1011</v>
      </c>
      <c r="E208" s="157" t="s">
        <v>2137</v>
      </c>
      <c r="F208" s="157" t="s">
        <v>367</v>
      </c>
      <c r="G208" s="158">
        <v>46143</v>
      </c>
      <c r="H208" s="158">
        <v>46203</v>
      </c>
      <c r="I208" s="157" t="s">
        <v>2139</v>
      </c>
      <c r="J208" s="157" t="s">
        <v>47</v>
      </c>
      <c r="K208" s="159">
        <v>61.75</v>
      </c>
      <c r="L208" s="116"/>
      <c r="M208" s="80"/>
      <c r="N208" s="80">
        <f t="shared" si="313"/>
        <v>345</v>
      </c>
      <c r="O208" s="67">
        <f t="shared" si="314"/>
        <v>21303.75</v>
      </c>
      <c r="P208" s="68">
        <f t="shared" si="315"/>
        <v>0</v>
      </c>
      <c r="Q208" s="67">
        <f t="shared" si="316"/>
        <v>21303.75</v>
      </c>
      <c r="R208" s="66"/>
      <c r="S208" s="67">
        <f t="shared" si="317"/>
        <v>0</v>
      </c>
      <c r="T208" s="68">
        <v>0</v>
      </c>
      <c r="U208" s="67">
        <f t="shared" si="318"/>
        <v>0</v>
      </c>
      <c r="V208" s="73">
        <f t="shared" si="319"/>
        <v>21303.75</v>
      </c>
      <c r="W208" s="74" t="str">
        <f t="shared" si="312"/>
        <v/>
      </c>
      <c r="X208" s="74">
        <v>1</v>
      </c>
      <c r="Y208" s="74">
        <v>0</v>
      </c>
      <c r="Z208" s="63"/>
      <c r="AA208" s="80">
        <f t="shared" si="320"/>
        <v>345</v>
      </c>
      <c r="AB208" s="80"/>
      <c r="AC208" s="80"/>
      <c r="AD208" s="80"/>
      <c r="AE208" s="80"/>
      <c r="AF208" s="80">
        <v>0</v>
      </c>
      <c r="AG208" s="80">
        <v>0</v>
      </c>
      <c r="AH208" s="80">
        <v>345</v>
      </c>
      <c r="AI208" s="80"/>
      <c r="AJ208" s="80"/>
      <c r="AK208" s="80"/>
      <c r="AL208" s="80"/>
      <c r="AM208" s="80"/>
      <c r="AN208" s="153">
        <f t="shared" si="375"/>
        <v>21303.75</v>
      </c>
      <c r="AO208" s="153">
        <f t="shared" si="376"/>
        <v>0</v>
      </c>
      <c r="AP208" s="153">
        <f t="shared" si="377"/>
        <v>0</v>
      </c>
      <c r="AQ208" s="153">
        <f t="shared" si="378"/>
        <v>0</v>
      </c>
      <c r="AR208" s="153">
        <f t="shared" si="379"/>
        <v>0</v>
      </c>
      <c r="AS208" s="153">
        <f t="shared" si="380"/>
        <v>0</v>
      </c>
      <c r="AT208" s="153">
        <f t="shared" si="381"/>
        <v>0</v>
      </c>
      <c r="AU208" s="153">
        <f t="shared" si="382"/>
        <v>21303.75</v>
      </c>
      <c r="AV208" s="153">
        <f t="shared" si="383"/>
        <v>0</v>
      </c>
      <c r="AW208" s="153">
        <f t="shared" si="384"/>
        <v>0</v>
      </c>
      <c r="AX208" s="153">
        <f t="shared" si="385"/>
        <v>0</v>
      </c>
      <c r="AY208" s="153">
        <f t="shared" si="386"/>
        <v>0</v>
      </c>
      <c r="AZ208" s="153">
        <f t="shared" si="387"/>
        <v>0</v>
      </c>
      <c r="BA208" s="153">
        <f t="shared" si="388"/>
        <v>0</v>
      </c>
      <c r="BB208" s="160">
        <v>0</v>
      </c>
      <c r="BC208" s="160">
        <v>0</v>
      </c>
      <c r="BD208" s="160">
        <v>0</v>
      </c>
      <c r="BE208" s="160">
        <v>0</v>
      </c>
      <c r="BF208" s="160">
        <v>0</v>
      </c>
      <c r="BG208" s="160">
        <v>0</v>
      </c>
      <c r="BH208" s="160">
        <v>0</v>
      </c>
      <c r="BI208" s="160">
        <v>0</v>
      </c>
      <c r="BJ208" s="160">
        <v>0</v>
      </c>
      <c r="BK208" s="160">
        <v>0</v>
      </c>
      <c r="BL208" s="160">
        <v>0</v>
      </c>
      <c r="BM208" s="160">
        <v>0</v>
      </c>
      <c r="BN208" s="153">
        <f t="shared" si="389"/>
        <v>21303.75</v>
      </c>
      <c r="BO208" s="68">
        <f t="shared" si="390"/>
        <v>0</v>
      </c>
      <c r="BP208" s="68">
        <f t="shared" si="391"/>
        <v>0</v>
      </c>
      <c r="BQ208" s="68">
        <f t="shared" si="392"/>
        <v>0</v>
      </c>
      <c r="BR208" s="68">
        <f t="shared" si="393"/>
        <v>0</v>
      </c>
      <c r="BS208" s="68">
        <f t="shared" si="394"/>
        <v>0</v>
      </c>
      <c r="BT208" s="68">
        <f t="shared" si="395"/>
        <v>0</v>
      </c>
      <c r="BU208" s="68">
        <f t="shared" si="396"/>
        <v>21303.75</v>
      </c>
      <c r="BV208" s="68">
        <f t="shared" si="397"/>
        <v>0</v>
      </c>
      <c r="BW208" s="68">
        <f t="shared" si="398"/>
        <v>0</v>
      </c>
      <c r="BX208" s="68">
        <f t="shared" si="399"/>
        <v>0</v>
      </c>
      <c r="BY208" s="68">
        <f t="shared" si="400"/>
        <v>0</v>
      </c>
      <c r="BZ208" s="68">
        <f t="shared" si="401"/>
        <v>0</v>
      </c>
    </row>
    <row r="209" spans="1:78" s="81" customFormat="1" ht="13.5">
      <c r="A209" s="64" t="str">
        <f>IF(ISNUMBER(INDEX('IBM POs AP07'!$A:$A, MATCH(D209,'IBM POs AP07'!$A:$A,0),1)),"Yes","No")</f>
        <v>No</v>
      </c>
      <c r="B209" s="157" t="s">
        <v>1013</v>
      </c>
      <c r="C209" s="157" t="s">
        <v>362</v>
      </c>
      <c r="D209" s="157">
        <v>9501173654</v>
      </c>
      <c r="E209" s="157" t="s">
        <v>2140</v>
      </c>
      <c r="F209" s="157" t="s">
        <v>365</v>
      </c>
      <c r="G209" s="158">
        <v>46113</v>
      </c>
      <c r="H209" s="158">
        <v>46203</v>
      </c>
      <c r="I209" s="157">
        <v>35363</v>
      </c>
      <c r="J209" s="157" t="s">
        <v>376</v>
      </c>
      <c r="K209" s="159">
        <v>87</v>
      </c>
      <c r="L209" s="116"/>
      <c r="M209" s="80"/>
      <c r="N209" s="80">
        <f t="shared" si="313"/>
        <v>372</v>
      </c>
      <c r="O209" s="67">
        <f t="shared" si="314"/>
        <v>32364</v>
      </c>
      <c r="P209" s="68">
        <f t="shared" si="315"/>
        <v>0</v>
      </c>
      <c r="Q209" s="67">
        <f t="shared" si="316"/>
        <v>32364</v>
      </c>
      <c r="R209" s="66"/>
      <c r="S209" s="67">
        <f t="shared" si="317"/>
        <v>0</v>
      </c>
      <c r="T209" s="68">
        <v>0</v>
      </c>
      <c r="U209" s="67">
        <f t="shared" si="318"/>
        <v>0</v>
      </c>
      <c r="V209" s="73">
        <f t="shared" si="319"/>
        <v>32364</v>
      </c>
      <c r="W209" s="74" t="str">
        <f t="shared" si="312"/>
        <v/>
      </c>
      <c r="X209" s="74">
        <v>1</v>
      </c>
      <c r="Y209" s="74">
        <v>0</v>
      </c>
      <c r="Z209" s="63"/>
      <c r="AA209" s="80">
        <f t="shared" si="320"/>
        <v>372</v>
      </c>
      <c r="AB209" s="80"/>
      <c r="AC209" s="80"/>
      <c r="AD209" s="80"/>
      <c r="AE209" s="80"/>
      <c r="AF209" s="80"/>
      <c r="AG209" s="80"/>
      <c r="AH209" s="80">
        <v>372</v>
      </c>
      <c r="AI209" s="80"/>
      <c r="AJ209" s="80"/>
      <c r="AK209" s="80"/>
      <c r="AL209" s="80"/>
      <c r="AM209" s="80"/>
      <c r="AN209" s="153">
        <f t="shared" si="375"/>
        <v>32364</v>
      </c>
      <c r="AO209" s="153">
        <f t="shared" si="376"/>
        <v>0</v>
      </c>
      <c r="AP209" s="153">
        <f t="shared" si="377"/>
        <v>0</v>
      </c>
      <c r="AQ209" s="153">
        <f t="shared" si="378"/>
        <v>0</v>
      </c>
      <c r="AR209" s="153">
        <f t="shared" si="379"/>
        <v>0</v>
      </c>
      <c r="AS209" s="153">
        <f t="shared" si="380"/>
        <v>0</v>
      </c>
      <c r="AT209" s="153">
        <f t="shared" si="381"/>
        <v>0</v>
      </c>
      <c r="AU209" s="153">
        <f t="shared" si="382"/>
        <v>32364</v>
      </c>
      <c r="AV209" s="153">
        <f t="shared" si="383"/>
        <v>0</v>
      </c>
      <c r="AW209" s="153">
        <f t="shared" si="384"/>
        <v>0</v>
      </c>
      <c r="AX209" s="153">
        <f t="shared" si="385"/>
        <v>0</v>
      </c>
      <c r="AY209" s="153">
        <f t="shared" si="386"/>
        <v>0</v>
      </c>
      <c r="AZ209" s="153">
        <f t="shared" si="387"/>
        <v>0</v>
      </c>
      <c r="BA209" s="153">
        <f t="shared" si="388"/>
        <v>0</v>
      </c>
      <c r="BB209" s="160">
        <v>0</v>
      </c>
      <c r="BC209" s="160">
        <v>0</v>
      </c>
      <c r="BD209" s="160">
        <v>0</v>
      </c>
      <c r="BE209" s="160">
        <v>0</v>
      </c>
      <c r="BF209" s="160">
        <v>0</v>
      </c>
      <c r="BG209" s="160">
        <v>0</v>
      </c>
      <c r="BH209" s="160">
        <v>0</v>
      </c>
      <c r="BI209" s="160">
        <v>0</v>
      </c>
      <c r="BJ209" s="160">
        <v>0</v>
      </c>
      <c r="BK209" s="160">
        <v>0</v>
      </c>
      <c r="BL209" s="160">
        <v>0</v>
      </c>
      <c r="BM209" s="160">
        <v>0</v>
      </c>
      <c r="BN209" s="153">
        <f t="shared" si="389"/>
        <v>32364</v>
      </c>
      <c r="BO209" s="68">
        <f t="shared" si="390"/>
        <v>0</v>
      </c>
      <c r="BP209" s="68">
        <f t="shared" si="391"/>
        <v>0</v>
      </c>
      <c r="BQ209" s="68">
        <f t="shared" si="392"/>
        <v>0</v>
      </c>
      <c r="BR209" s="68">
        <f t="shared" si="393"/>
        <v>0</v>
      </c>
      <c r="BS209" s="68">
        <f t="shared" si="394"/>
        <v>0</v>
      </c>
      <c r="BT209" s="68">
        <f t="shared" si="395"/>
        <v>0</v>
      </c>
      <c r="BU209" s="68">
        <f t="shared" si="396"/>
        <v>32364</v>
      </c>
      <c r="BV209" s="68">
        <f t="shared" si="397"/>
        <v>0</v>
      </c>
      <c r="BW209" s="68">
        <f t="shared" si="398"/>
        <v>0</v>
      </c>
      <c r="BX209" s="68">
        <f t="shared" si="399"/>
        <v>0</v>
      </c>
      <c r="BY209" s="68">
        <f t="shared" si="400"/>
        <v>0</v>
      </c>
      <c r="BZ209" s="68">
        <f t="shared" si="401"/>
        <v>0</v>
      </c>
    </row>
    <row r="210" spans="1:78" s="81" customFormat="1" ht="13.5">
      <c r="A210" s="64" t="str">
        <f>IF(ISNUMBER(INDEX('IBM POs AP07'!$A:$A, MATCH(D210,'IBM POs AP07'!$A:$A,0),1)),"Yes","No")</f>
        <v>No</v>
      </c>
      <c r="B210" s="157" t="s">
        <v>1013</v>
      </c>
      <c r="C210" s="157" t="s">
        <v>362</v>
      </c>
      <c r="D210" s="157">
        <v>9501228166</v>
      </c>
      <c r="E210" s="157" t="s">
        <v>2140</v>
      </c>
      <c r="F210" s="157" t="s">
        <v>365</v>
      </c>
      <c r="G210" s="158">
        <v>46113</v>
      </c>
      <c r="H210" s="158">
        <v>46203</v>
      </c>
      <c r="I210" s="157" t="s">
        <v>2141</v>
      </c>
      <c r="J210" s="157" t="s">
        <v>378</v>
      </c>
      <c r="K210" s="159">
        <v>180</v>
      </c>
      <c r="L210" s="116"/>
      <c r="M210" s="80"/>
      <c r="N210" s="80">
        <f t="shared" si="313"/>
        <v>392</v>
      </c>
      <c r="O210" s="67">
        <f t="shared" si="314"/>
        <v>70560</v>
      </c>
      <c r="P210" s="68">
        <f t="shared" si="315"/>
        <v>0</v>
      </c>
      <c r="Q210" s="67">
        <f t="shared" si="316"/>
        <v>70560</v>
      </c>
      <c r="R210" s="66"/>
      <c r="S210" s="67">
        <f t="shared" si="317"/>
        <v>0</v>
      </c>
      <c r="T210" s="68">
        <v>0</v>
      </c>
      <c r="U210" s="67">
        <f t="shared" si="318"/>
        <v>0</v>
      </c>
      <c r="V210" s="73">
        <f t="shared" si="319"/>
        <v>70560</v>
      </c>
      <c r="W210" s="74" t="str">
        <f t="shared" si="312"/>
        <v/>
      </c>
      <c r="X210" s="74">
        <v>1</v>
      </c>
      <c r="Y210" s="74">
        <v>0</v>
      </c>
      <c r="Z210" s="63"/>
      <c r="AA210" s="80">
        <f t="shared" si="320"/>
        <v>392</v>
      </c>
      <c r="AB210" s="80"/>
      <c r="AC210" s="80"/>
      <c r="AD210" s="80"/>
      <c r="AE210" s="80"/>
      <c r="AF210" s="80"/>
      <c r="AG210" s="80"/>
      <c r="AH210" s="80">
        <v>392</v>
      </c>
      <c r="AI210" s="80"/>
      <c r="AJ210" s="80"/>
      <c r="AK210" s="80"/>
      <c r="AL210" s="80"/>
      <c r="AM210" s="80"/>
      <c r="AN210" s="153">
        <f t="shared" si="375"/>
        <v>70560</v>
      </c>
      <c r="AO210" s="153">
        <f t="shared" si="376"/>
        <v>0</v>
      </c>
      <c r="AP210" s="153">
        <f t="shared" si="377"/>
        <v>0</v>
      </c>
      <c r="AQ210" s="153">
        <f t="shared" si="378"/>
        <v>0</v>
      </c>
      <c r="AR210" s="153">
        <f t="shared" si="379"/>
        <v>0</v>
      </c>
      <c r="AS210" s="153">
        <f t="shared" si="380"/>
        <v>0</v>
      </c>
      <c r="AT210" s="153">
        <f t="shared" si="381"/>
        <v>0</v>
      </c>
      <c r="AU210" s="153">
        <f t="shared" si="382"/>
        <v>70560</v>
      </c>
      <c r="AV210" s="153">
        <f t="shared" si="383"/>
        <v>0</v>
      </c>
      <c r="AW210" s="153">
        <f t="shared" si="384"/>
        <v>0</v>
      </c>
      <c r="AX210" s="153">
        <f t="shared" si="385"/>
        <v>0</v>
      </c>
      <c r="AY210" s="153">
        <f t="shared" si="386"/>
        <v>0</v>
      </c>
      <c r="AZ210" s="153">
        <f t="shared" si="387"/>
        <v>0</v>
      </c>
      <c r="BA210" s="153">
        <f t="shared" si="388"/>
        <v>0</v>
      </c>
      <c r="BB210" s="160">
        <v>0</v>
      </c>
      <c r="BC210" s="160">
        <v>0</v>
      </c>
      <c r="BD210" s="160">
        <v>0</v>
      </c>
      <c r="BE210" s="160">
        <v>0</v>
      </c>
      <c r="BF210" s="160">
        <v>0</v>
      </c>
      <c r="BG210" s="160">
        <v>0</v>
      </c>
      <c r="BH210" s="160">
        <v>0</v>
      </c>
      <c r="BI210" s="160">
        <v>0</v>
      </c>
      <c r="BJ210" s="160">
        <v>0</v>
      </c>
      <c r="BK210" s="160">
        <v>0</v>
      </c>
      <c r="BL210" s="160">
        <v>0</v>
      </c>
      <c r="BM210" s="160">
        <v>0</v>
      </c>
      <c r="BN210" s="153">
        <f t="shared" si="389"/>
        <v>70560</v>
      </c>
      <c r="BO210" s="68">
        <f t="shared" si="390"/>
        <v>0</v>
      </c>
      <c r="BP210" s="68">
        <f t="shared" si="391"/>
        <v>0</v>
      </c>
      <c r="BQ210" s="68">
        <f t="shared" si="392"/>
        <v>0</v>
      </c>
      <c r="BR210" s="68">
        <f t="shared" si="393"/>
        <v>0</v>
      </c>
      <c r="BS210" s="68">
        <f t="shared" si="394"/>
        <v>0</v>
      </c>
      <c r="BT210" s="68">
        <f t="shared" si="395"/>
        <v>0</v>
      </c>
      <c r="BU210" s="68">
        <f t="shared" si="396"/>
        <v>70560</v>
      </c>
      <c r="BV210" s="68">
        <f t="shared" si="397"/>
        <v>0</v>
      </c>
      <c r="BW210" s="68">
        <f t="shared" si="398"/>
        <v>0</v>
      </c>
      <c r="BX210" s="68">
        <f t="shared" si="399"/>
        <v>0</v>
      </c>
      <c r="BY210" s="68">
        <f t="shared" si="400"/>
        <v>0</v>
      </c>
      <c r="BZ210" s="68">
        <f t="shared" si="401"/>
        <v>0</v>
      </c>
    </row>
    <row r="211" spans="1:78" s="81" customFormat="1" ht="13.5">
      <c r="A211" s="64" t="str">
        <f>IF(ISNUMBER(INDEX('IBM POs AP07'!$A:$A, MATCH(D211,'IBM POs AP07'!$A:$A,0),1)),"Yes","No")</f>
        <v>No</v>
      </c>
      <c r="B211" s="157" t="s">
        <v>1013</v>
      </c>
      <c r="C211" s="157" t="s">
        <v>362</v>
      </c>
      <c r="D211" s="157">
        <v>9501070761</v>
      </c>
      <c r="E211" s="157" t="s">
        <v>2140</v>
      </c>
      <c r="F211" s="157" t="s">
        <v>365</v>
      </c>
      <c r="G211" s="158">
        <v>46141</v>
      </c>
      <c r="H211" s="158">
        <v>46203</v>
      </c>
      <c r="I211" s="157" t="s">
        <v>2142</v>
      </c>
      <c r="J211" s="157" t="s">
        <v>49</v>
      </c>
      <c r="K211" s="159">
        <v>47.5</v>
      </c>
      <c r="L211" s="116"/>
      <c r="M211" s="80"/>
      <c r="N211" s="80">
        <f t="shared" si="313"/>
        <v>18</v>
      </c>
      <c r="O211" s="67">
        <f t="shared" si="314"/>
        <v>855</v>
      </c>
      <c r="P211" s="68">
        <f t="shared" si="315"/>
        <v>0</v>
      </c>
      <c r="Q211" s="67">
        <f t="shared" si="316"/>
        <v>855</v>
      </c>
      <c r="R211" s="66"/>
      <c r="S211" s="67">
        <f t="shared" si="317"/>
        <v>0</v>
      </c>
      <c r="T211" s="68">
        <v>0</v>
      </c>
      <c r="U211" s="67">
        <f t="shared" si="318"/>
        <v>0</v>
      </c>
      <c r="V211" s="73">
        <f t="shared" si="319"/>
        <v>855</v>
      </c>
      <c r="W211" s="74" t="str">
        <f t="shared" si="312"/>
        <v/>
      </c>
      <c r="X211" s="74">
        <v>1</v>
      </c>
      <c r="Y211" s="74">
        <v>0</v>
      </c>
      <c r="Z211" s="63"/>
      <c r="AA211" s="80">
        <f t="shared" si="320"/>
        <v>360</v>
      </c>
      <c r="AB211" s="80"/>
      <c r="AC211" s="80"/>
      <c r="AD211" s="80"/>
      <c r="AE211" s="80"/>
      <c r="AF211" s="80">
        <v>144</v>
      </c>
      <c r="AG211" s="80">
        <v>198</v>
      </c>
      <c r="AH211" s="80">
        <v>18</v>
      </c>
      <c r="AI211" s="80"/>
      <c r="AJ211" s="80"/>
      <c r="AK211" s="80"/>
      <c r="AL211" s="80"/>
      <c r="AM211" s="80"/>
      <c r="AN211" s="153">
        <f t="shared" si="375"/>
        <v>17100</v>
      </c>
      <c r="AO211" s="153">
        <f t="shared" si="376"/>
        <v>0</v>
      </c>
      <c r="AP211" s="153">
        <f t="shared" si="377"/>
        <v>0</v>
      </c>
      <c r="AQ211" s="153">
        <f t="shared" si="378"/>
        <v>0</v>
      </c>
      <c r="AR211" s="153">
        <f t="shared" si="379"/>
        <v>0</v>
      </c>
      <c r="AS211" s="153">
        <f t="shared" si="380"/>
        <v>6840</v>
      </c>
      <c r="AT211" s="153">
        <f t="shared" si="381"/>
        <v>9405</v>
      </c>
      <c r="AU211" s="153">
        <f t="shared" si="382"/>
        <v>855</v>
      </c>
      <c r="AV211" s="153">
        <f t="shared" si="383"/>
        <v>0</v>
      </c>
      <c r="AW211" s="153">
        <f t="shared" si="384"/>
        <v>0</v>
      </c>
      <c r="AX211" s="153">
        <f t="shared" si="385"/>
        <v>0</v>
      </c>
      <c r="AY211" s="153">
        <f t="shared" si="386"/>
        <v>0</v>
      </c>
      <c r="AZ211" s="153">
        <f t="shared" si="387"/>
        <v>0</v>
      </c>
      <c r="BA211" s="153">
        <f t="shared" si="388"/>
        <v>0</v>
      </c>
      <c r="BB211" s="160">
        <v>0</v>
      </c>
      <c r="BC211" s="160">
        <v>0</v>
      </c>
      <c r="BD211" s="160">
        <v>0</v>
      </c>
      <c r="BE211" s="160">
        <v>0</v>
      </c>
      <c r="BF211" s="160">
        <v>0</v>
      </c>
      <c r="BG211" s="160">
        <v>0</v>
      </c>
      <c r="BH211" s="160">
        <v>0</v>
      </c>
      <c r="BI211" s="160">
        <v>0</v>
      </c>
      <c r="BJ211" s="160">
        <v>0</v>
      </c>
      <c r="BK211" s="160">
        <v>0</v>
      </c>
      <c r="BL211" s="160">
        <v>0</v>
      </c>
      <c r="BM211" s="160">
        <v>0</v>
      </c>
      <c r="BN211" s="153">
        <f t="shared" si="389"/>
        <v>17100</v>
      </c>
      <c r="BO211" s="68">
        <f t="shared" si="390"/>
        <v>0</v>
      </c>
      <c r="BP211" s="68">
        <f t="shared" si="391"/>
        <v>0</v>
      </c>
      <c r="BQ211" s="68">
        <f t="shared" si="392"/>
        <v>0</v>
      </c>
      <c r="BR211" s="68">
        <f t="shared" si="393"/>
        <v>0</v>
      </c>
      <c r="BS211" s="68">
        <f t="shared" si="394"/>
        <v>6840</v>
      </c>
      <c r="BT211" s="68">
        <f t="shared" si="395"/>
        <v>9405</v>
      </c>
      <c r="BU211" s="68">
        <f t="shared" si="396"/>
        <v>855</v>
      </c>
      <c r="BV211" s="68">
        <f t="shared" si="397"/>
        <v>0</v>
      </c>
      <c r="BW211" s="68">
        <f t="shared" si="398"/>
        <v>0</v>
      </c>
      <c r="BX211" s="68">
        <f t="shared" si="399"/>
        <v>0</v>
      </c>
      <c r="BY211" s="68">
        <f t="shared" si="400"/>
        <v>0</v>
      </c>
      <c r="BZ211" s="68">
        <f t="shared" si="401"/>
        <v>0</v>
      </c>
    </row>
    <row r="212" spans="1:78" s="81" customFormat="1" ht="13.5">
      <c r="A212" s="64" t="str">
        <f>IF(ISNUMBER(INDEX('IBM POs AP07'!$A:$A, MATCH(D212,'IBM POs AP07'!$A:$A,0),1)),"Yes","No")</f>
        <v>No</v>
      </c>
      <c r="B212" s="157" t="s">
        <v>1013</v>
      </c>
      <c r="C212" s="157" t="s">
        <v>362</v>
      </c>
      <c r="D212" s="157">
        <v>9501229141</v>
      </c>
      <c r="E212" s="157" t="s">
        <v>2140</v>
      </c>
      <c r="F212" s="157" t="s">
        <v>365</v>
      </c>
      <c r="G212" s="158">
        <v>46113</v>
      </c>
      <c r="H212" s="158">
        <v>46203</v>
      </c>
      <c r="I212" s="157" t="s">
        <v>2143</v>
      </c>
      <c r="J212" s="157" t="s">
        <v>364</v>
      </c>
      <c r="K212" s="159">
        <v>190</v>
      </c>
      <c r="L212" s="116" t="s">
        <v>29</v>
      </c>
      <c r="M212" s="80"/>
      <c r="N212" s="80">
        <f t="shared" si="313"/>
        <v>16</v>
      </c>
      <c r="O212" s="67">
        <f t="shared" si="314"/>
        <v>3040</v>
      </c>
      <c r="P212" s="68">
        <f t="shared" si="315"/>
        <v>0</v>
      </c>
      <c r="Q212" s="67">
        <f t="shared" si="316"/>
        <v>3040</v>
      </c>
      <c r="R212" s="66"/>
      <c r="S212" s="67">
        <f t="shared" si="317"/>
        <v>0</v>
      </c>
      <c r="T212" s="68">
        <v>0</v>
      </c>
      <c r="U212" s="67">
        <f t="shared" si="318"/>
        <v>0</v>
      </c>
      <c r="V212" s="73">
        <f t="shared" si="319"/>
        <v>3040</v>
      </c>
      <c r="W212" s="74" t="str">
        <f t="shared" si="312"/>
        <v/>
      </c>
      <c r="X212" s="74">
        <v>1</v>
      </c>
      <c r="Y212" s="74">
        <v>0</v>
      </c>
      <c r="Z212" s="63"/>
      <c r="AA212" s="80">
        <f t="shared" si="320"/>
        <v>480</v>
      </c>
      <c r="AB212" s="80"/>
      <c r="AC212" s="80"/>
      <c r="AD212" s="80"/>
      <c r="AE212" s="80">
        <v>120</v>
      </c>
      <c r="AF212" s="80">
        <v>160</v>
      </c>
      <c r="AG212" s="80">
        <v>184</v>
      </c>
      <c r="AH212" s="80">
        <v>16</v>
      </c>
      <c r="AI212" s="80"/>
      <c r="AJ212" s="80"/>
      <c r="AK212" s="80"/>
      <c r="AL212" s="80"/>
      <c r="AM212" s="80"/>
      <c r="AN212" s="153">
        <f t="shared" si="375"/>
        <v>91200</v>
      </c>
      <c r="AO212" s="153">
        <f t="shared" si="376"/>
        <v>0</v>
      </c>
      <c r="AP212" s="153">
        <f t="shared" si="377"/>
        <v>0</v>
      </c>
      <c r="AQ212" s="153">
        <f t="shared" si="378"/>
        <v>0</v>
      </c>
      <c r="AR212" s="153">
        <f t="shared" si="379"/>
        <v>22800</v>
      </c>
      <c r="AS212" s="153">
        <f t="shared" si="380"/>
        <v>30400</v>
      </c>
      <c r="AT212" s="153">
        <f t="shared" si="381"/>
        <v>34960</v>
      </c>
      <c r="AU212" s="153">
        <f t="shared" si="382"/>
        <v>3040</v>
      </c>
      <c r="AV212" s="153">
        <f t="shared" si="383"/>
        <v>0</v>
      </c>
      <c r="AW212" s="153">
        <f t="shared" si="384"/>
        <v>0</v>
      </c>
      <c r="AX212" s="153">
        <f t="shared" si="385"/>
        <v>0</v>
      </c>
      <c r="AY212" s="153">
        <f t="shared" si="386"/>
        <v>0</v>
      </c>
      <c r="AZ212" s="153">
        <f t="shared" si="387"/>
        <v>0</v>
      </c>
      <c r="BA212" s="153">
        <f t="shared" si="388"/>
        <v>0</v>
      </c>
      <c r="BB212" s="160">
        <v>0</v>
      </c>
      <c r="BC212" s="160">
        <v>0</v>
      </c>
      <c r="BD212" s="160">
        <v>0</v>
      </c>
      <c r="BE212" s="160">
        <v>0</v>
      </c>
      <c r="BF212" s="160">
        <v>0</v>
      </c>
      <c r="BG212" s="160">
        <v>0</v>
      </c>
      <c r="BH212" s="160">
        <v>0</v>
      </c>
      <c r="BI212" s="160">
        <v>0</v>
      </c>
      <c r="BJ212" s="160">
        <v>0</v>
      </c>
      <c r="BK212" s="160">
        <v>0</v>
      </c>
      <c r="BL212" s="160">
        <v>0</v>
      </c>
      <c r="BM212" s="160">
        <v>0</v>
      </c>
      <c r="BN212" s="153">
        <f t="shared" si="389"/>
        <v>91200</v>
      </c>
      <c r="BO212" s="68">
        <f t="shared" si="390"/>
        <v>0</v>
      </c>
      <c r="BP212" s="68">
        <f t="shared" si="391"/>
        <v>0</v>
      </c>
      <c r="BQ212" s="68">
        <f t="shared" si="392"/>
        <v>0</v>
      </c>
      <c r="BR212" s="68">
        <f t="shared" si="393"/>
        <v>22800</v>
      </c>
      <c r="BS212" s="68">
        <f t="shared" si="394"/>
        <v>30400</v>
      </c>
      <c r="BT212" s="68">
        <f t="shared" si="395"/>
        <v>34960</v>
      </c>
      <c r="BU212" s="68">
        <f t="shared" si="396"/>
        <v>3040</v>
      </c>
      <c r="BV212" s="68">
        <f t="shared" si="397"/>
        <v>0</v>
      </c>
      <c r="BW212" s="68">
        <f t="shared" si="398"/>
        <v>0</v>
      </c>
      <c r="BX212" s="68">
        <f t="shared" si="399"/>
        <v>0</v>
      </c>
      <c r="BY212" s="68">
        <f t="shared" si="400"/>
        <v>0</v>
      </c>
      <c r="BZ212" s="68">
        <f t="shared" si="401"/>
        <v>0</v>
      </c>
    </row>
    <row r="213" spans="1:78" s="81" customFormat="1" ht="13.5">
      <c r="A213" s="64" t="str">
        <f>IF(ISNUMBER(INDEX('IBM POs AP07'!$A:$A, MATCH(D213,'IBM POs AP07'!$A:$A,0),1)),"Yes","No")</f>
        <v>No</v>
      </c>
      <c r="B213" s="157" t="s">
        <v>1013</v>
      </c>
      <c r="C213" s="157" t="s">
        <v>935</v>
      </c>
      <c r="D213" s="157">
        <v>9501275828</v>
      </c>
      <c r="E213" s="157" t="s">
        <v>2144</v>
      </c>
      <c r="F213" s="157" t="s">
        <v>937</v>
      </c>
      <c r="G213" s="158">
        <v>46113</v>
      </c>
      <c r="H213" s="158">
        <v>46387</v>
      </c>
      <c r="I213" s="157" t="s">
        <v>2145</v>
      </c>
      <c r="J213" s="157" t="s">
        <v>651</v>
      </c>
      <c r="K213" s="159">
        <v>61.75</v>
      </c>
      <c r="L213" s="116"/>
      <c r="M213" s="80"/>
      <c r="N213" s="80">
        <f t="shared" si="313"/>
        <v>171</v>
      </c>
      <c r="O213" s="67">
        <f t="shared" si="314"/>
        <v>10559.25</v>
      </c>
      <c r="P213" s="68">
        <f t="shared" si="315"/>
        <v>0</v>
      </c>
      <c r="Q213" s="67">
        <f t="shared" si="316"/>
        <v>10559.25</v>
      </c>
      <c r="R213" s="66"/>
      <c r="S213" s="67">
        <f t="shared" si="317"/>
        <v>0</v>
      </c>
      <c r="T213" s="68">
        <v>0</v>
      </c>
      <c r="U213" s="67">
        <f t="shared" si="318"/>
        <v>0</v>
      </c>
      <c r="V213" s="73">
        <f t="shared" si="319"/>
        <v>10559.25</v>
      </c>
      <c r="W213" s="74" t="str">
        <f t="shared" si="312"/>
        <v/>
      </c>
      <c r="X213" s="74">
        <v>1</v>
      </c>
      <c r="Y213" s="74">
        <v>0</v>
      </c>
      <c r="Z213" s="63"/>
      <c r="AA213" s="80">
        <f t="shared" si="320"/>
        <v>1719</v>
      </c>
      <c r="AB213" s="80"/>
      <c r="AC213" s="80"/>
      <c r="AD213" s="80"/>
      <c r="AE213" s="80">
        <v>135</v>
      </c>
      <c r="AF213" s="80">
        <v>180</v>
      </c>
      <c r="AG213" s="80">
        <v>198</v>
      </c>
      <c r="AH213" s="80">
        <v>171</v>
      </c>
      <c r="AI213" s="80">
        <v>225</v>
      </c>
      <c r="AJ213" s="80">
        <v>180</v>
      </c>
      <c r="AK213" s="80">
        <v>180</v>
      </c>
      <c r="AL213" s="80">
        <v>225</v>
      </c>
      <c r="AM213" s="80">
        <v>225</v>
      </c>
      <c r="AN213" s="153">
        <f t="shared" si="375"/>
        <v>106148.25</v>
      </c>
      <c r="AO213" s="153">
        <f t="shared" si="376"/>
        <v>0</v>
      </c>
      <c r="AP213" s="153">
        <f t="shared" si="377"/>
        <v>0</v>
      </c>
      <c r="AQ213" s="153">
        <f t="shared" si="378"/>
        <v>0</v>
      </c>
      <c r="AR213" s="153">
        <f t="shared" si="379"/>
        <v>8336.25</v>
      </c>
      <c r="AS213" s="153">
        <f t="shared" si="380"/>
        <v>11115</v>
      </c>
      <c r="AT213" s="153">
        <f t="shared" si="381"/>
        <v>12226.5</v>
      </c>
      <c r="AU213" s="153">
        <f t="shared" si="382"/>
        <v>10559.25</v>
      </c>
      <c r="AV213" s="153">
        <f t="shared" si="383"/>
        <v>13893.75</v>
      </c>
      <c r="AW213" s="153">
        <f t="shared" si="384"/>
        <v>11115</v>
      </c>
      <c r="AX213" s="153">
        <f t="shared" si="385"/>
        <v>11115</v>
      </c>
      <c r="AY213" s="153">
        <f t="shared" si="386"/>
        <v>13893.75</v>
      </c>
      <c r="AZ213" s="153">
        <f t="shared" si="387"/>
        <v>13893.75</v>
      </c>
      <c r="BA213" s="153">
        <f t="shared" si="388"/>
        <v>0</v>
      </c>
      <c r="BB213" s="160">
        <v>0</v>
      </c>
      <c r="BC213" s="160">
        <v>0</v>
      </c>
      <c r="BD213" s="160">
        <v>0</v>
      </c>
      <c r="BE213" s="160">
        <v>0</v>
      </c>
      <c r="BF213" s="160">
        <v>0</v>
      </c>
      <c r="BG213" s="160">
        <v>0</v>
      </c>
      <c r="BH213" s="160">
        <v>0</v>
      </c>
      <c r="BI213" s="160">
        <v>0</v>
      </c>
      <c r="BJ213" s="160">
        <v>0</v>
      </c>
      <c r="BK213" s="160">
        <v>0</v>
      </c>
      <c r="BL213" s="160">
        <v>0</v>
      </c>
      <c r="BM213" s="160">
        <v>0</v>
      </c>
      <c r="BN213" s="153">
        <f t="shared" si="389"/>
        <v>106148.25</v>
      </c>
      <c r="BO213" s="68">
        <f t="shared" si="390"/>
        <v>0</v>
      </c>
      <c r="BP213" s="68">
        <f t="shared" si="391"/>
        <v>0</v>
      </c>
      <c r="BQ213" s="68">
        <f t="shared" si="392"/>
        <v>0</v>
      </c>
      <c r="BR213" s="68">
        <f t="shared" si="393"/>
        <v>8336.25</v>
      </c>
      <c r="BS213" s="68">
        <f t="shared" si="394"/>
        <v>11115</v>
      </c>
      <c r="BT213" s="68">
        <f t="shared" si="395"/>
        <v>12226.5</v>
      </c>
      <c r="BU213" s="68">
        <f t="shared" si="396"/>
        <v>10559.25</v>
      </c>
      <c r="BV213" s="68">
        <f t="shared" si="397"/>
        <v>13893.75</v>
      </c>
      <c r="BW213" s="68">
        <f t="shared" si="398"/>
        <v>11115</v>
      </c>
      <c r="BX213" s="68">
        <f t="shared" si="399"/>
        <v>11115</v>
      </c>
      <c r="BY213" s="68">
        <f t="shared" si="400"/>
        <v>13893.75</v>
      </c>
      <c r="BZ213" s="68">
        <f t="shared" si="401"/>
        <v>13893.75</v>
      </c>
    </row>
    <row r="214" spans="1:78" s="81" customFormat="1" ht="13.5">
      <c r="A214" s="64" t="str">
        <f>IF(ISNUMBER(INDEX('IBM POs AP07'!$A:$A, MATCH(D214,'IBM POs AP07'!$A:$A,0),1)),"Yes","No")</f>
        <v>No</v>
      </c>
      <c r="B214" s="157" t="s">
        <v>1013</v>
      </c>
      <c r="C214" s="157" t="s">
        <v>935</v>
      </c>
      <c r="D214" s="157">
        <v>9501275828</v>
      </c>
      <c r="E214" s="157" t="s">
        <v>2144</v>
      </c>
      <c r="F214" s="157" t="s">
        <v>937</v>
      </c>
      <c r="G214" s="158">
        <v>46113</v>
      </c>
      <c r="H214" s="158">
        <v>46387</v>
      </c>
      <c r="I214" s="157" t="s">
        <v>2146</v>
      </c>
      <c r="J214" s="157" t="s">
        <v>50</v>
      </c>
      <c r="K214" s="159">
        <v>61.75</v>
      </c>
      <c r="L214" s="116"/>
      <c r="M214" s="80"/>
      <c r="N214" s="80">
        <f t="shared" si="313"/>
        <v>171</v>
      </c>
      <c r="O214" s="67">
        <f t="shared" si="314"/>
        <v>10559.25</v>
      </c>
      <c r="P214" s="68">
        <f t="shared" si="315"/>
        <v>0</v>
      </c>
      <c r="Q214" s="67">
        <f t="shared" si="316"/>
        <v>10559.25</v>
      </c>
      <c r="R214" s="66"/>
      <c r="S214" s="67">
        <f t="shared" si="317"/>
        <v>0</v>
      </c>
      <c r="T214" s="68">
        <v>0</v>
      </c>
      <c r="U214" s="67">
        <f t="shared" si="318"/>
        <v>0</v>
      </c>
      <c r="V214" s="73">
        <f t="shared" si="319"/>
        <v>10559.25</v>
      </c>
      <c r="W214" s="74" t="str">
        <f t="shared" si="312"/>
        <v/>
      </c>
      <c r="X214" s="74">
        <v>1</v>
      </c>
      <c r="Y214" s="74">
        <v>0</v>
      </c>
      <c r="Z214" s="63"/>
      <c r="AA214" s="80">
        <f t="shared" si="320"/>
        <v>1697</v>
      </c>
      <c r="AB214" s="80"/>
      <c r="AC214" s="80"/>
      <c r="AD214" s="80"/>
      <c r="AE214" s="80">
        <v>122</v>
      </c>
      <c r="AF214" s="80">
        <v>171</v>
      </c>
      <c r="AG214" s="80">
        <v>198</v>
      </c>
      <c r="AH214" s="80">
        <v>171</v>
      </c>
      <c r="AI214" s="80">
        <v>225</v>
      </c>
      <c r="AJ214" s="80">
        <v>180</v>
      </c>
      <c r="AK214" s="80">
        <v>180</v>
      </c>
      <c r="AL214" s="80">
        <v>225</v>
      </c>
      <c r="AM214" s="80">
        <v>225</v>
      </c>
      <c r="AN214" s="153">
        <f t="shared" si="375"/>
        <v>104789.75</v>
      </c>
      <c r="AO214" s="153">
        <f t="shared" si="376"/>
        <v>0</v>
      </c>
      <c r="AP214" s="153">
        <f t="shared" si="377"/>
        <v>0</v>
      </c>
      <c r="AQ214" s="153">
        <f t="shared" si="378"/>
        <v>0</v>
      </c>
      <c r="AR214" s="153">
        <f t="shared" si="379"/>
        <v>7533.5</v>
      </c>
      <c r="AS214" s="153">
        <f t="shared" si="380"/>
        <v>10559.25</v>
      </c>
      <c r="AT214" s="153">
        <f t="shared" si="381"/>
        <v>12226.5</v>
      </c>
      <c r="AU214" s="153">
        <f t="shared" si="382"/>
        <v>10559.25</v>
      </c>
      <c r="AV214" s="153">
        <f t="shared" si="383"/>
        <v>13893.75</v>
      </c>
      <c r="AW214" s="153">
        <f t="shared" si="384"/>
        <v>11115</v>
      </c>
      <c r="AX214" s="153">
        <f t="shared" si="385"/>
        <v>11115</v>
      </c>
      <c r="AY214" s="153">
        <f t="shared" si="386"/>
        <v>13893.75</v>
      </c>
      <c r="AZ214" s="153">
        <f t="shared" si="387"/>
        <v>13893.75</v>
      </c>
      <c r="BA214" s="153">
        <f t="shared" si="388"/>
        <v>0</v>
      </c>
      <c r="BB214" s="160">
        <v>0</v>
      </c>
      <c r="BC214" s="160">
        <v>0</v>
      </c>
      <c r="BD214" s="160">
        <v>0</v>
      </c>
      <c r="BE214" s="160">
        <v>0</v>
      </c>
      <c r="BF214" s="160">
        <v>0</v>
      </c>
      <c r="BG214" s="160">
        <v>0</v>
      </c>
      <c r="BH214" s="160">
        <v>0</v>
      </c>
      <c r="BI214" s="160">
        <v>0</v>
      </c>
      <c r="BJ214" s="160">
        <v>0</v>
      </c>
      <c r="BK214" s="160">
        <v>0</v>
      </c>
      <c r="BL214" s="160">
        <v>0</v>
      </c>
      <c r="BM214" s="160">
        <v>0</v>
      </c>
      <c r="BN214" s="153">
        <f t="shared" si="389"/>
        <v>104789.75</v>
      </c>
      <c r="BO214" s="68">
        <f t="shared" si="390"/>
        <v>0</v>
      </c>
      <c r="BP214" s="68">
        <f t="shared" si="391"/>
        <v>0</v>
      </c>
      <c r="BQ214" s="68">
        <f t="shared" si="392"/>
        <v>0</v>
      </c>
      <c r="BR214" s="68">
        <f t="shared" si="393"/>
        <v>7533.5</v>
      </c>
      <c r="BS214" s="68">
        <f t="shared" si="394"/>
        <v>10559.25</v>
      </c>
      <c r="BT214" s="68">
        <f t="shared" si="395"/>
        <v>12226.5</v>
      </c>
      <c r="BU214" s="68">
        <f t="shared" si="396"/>
        <v>10559.25</v>
      </c>
      <c r="BV214" s="68">
        <f t="shared" si="397"/>
        <v>13893.75</v>
      </c>
      <c r="BW214" s="68">
        <f t="shared" si="398"/>
        <v>11115</v>
      </c>
      <c r="BX214" s="68">
        <f t="shared" si="399"/>
        <v>11115</v>
      </c>
      <c r="BY214" s="68">
        <f t="shared" si="400"/>
        <v>13893.75</v>
      </c>
      <c r="BZ214" s="68">
        <f t="shared" si="401"/>
        <v>13893.75</v>
      </c>
    </row>
    <row r="215" spans="1:78" s="81" customFormat="1" ht="13.5">
      <c r="A215" s="64" t="str">
        <f>IF(ISNUMBER(INDEX('IBM POs AP07'!$A:$A, MATCH(D215,'IBM POs AP07'!$A:$A,0),1)),"Yes","No")</f>
        <v>No</v>
      </c>
      <c r="B215" s="157" t="s">
        <v>1013</v>
      </c>
      <c r="C215" s="157" t="s">
        <v>935</v>
      </c>
      <c r="D215" s="157">
        <v>9501275828</v>
      </c>
      <c r="E215" s="157" t="s">
        <v>2144</v>
      </c>
      <c r="F215" s="157" t="s">
        <v>937</v>
      </c>
      <c r="G215" s="158">
        <v>46113</v>
      </c>
      <c r="H215" s="158">
        <v>46387</v>
      </c>
      <c r="I215" s="157" t="s">
        <v>2147</v>
      </c>
      <c r="J215" s="157" t="s">
        <v>652</v>
      </c>
      <c r="K215" s="159">
        <v>47.5</v>
      </c>
      <c r="L215" s="116"/>
      <c r="M215" s="80"/>
      <c r="N215" s="80">
        <f t="shared" si="313"/>
        <v>171</v>
      </c>
      <c r="O215" s="67">
        <f t="shared" si="314"/>
        <v>8122.5</v>
      </c>
      <c r="P215" s="68">
        <f t="shared" si="315"/>
        <v>0</v>
      </c>
      <c r="Q215" s="67">
        <f t="shared" si="316"/>
        <v>8122.5</v>
      </c>
      <c r="R215" s="66"/>
      <c r="S215" s="67">
        <f t="shared" si="317"/>
        <v>0</v>
      </c>
      <c r="T215" s="68">
        <v>0</v>
      </c>
      <c r="U215" s="67">
        <f t="shared" si="318"/>
        <v>0</v>
      </c>
      <c r="V215" s="73">
        <f t="shared" si="319"/>
        <v>8122.5</v>
      </c>
      <c r="W215" s="74" t="str">
        <f t="shared" si="312"/>
        <v/>
      </c>
      <c r="X215" s="74">
        <v>1</v>
      </c>
      <c r="Y215" s="74">
        <v>0</v>
      </c>
      <c r="Z215" s="63"/>
      <c r="AA215" s="80">
        <f t="shared" si="320"/>
        <v>1719</v>
      </c>
      <c r="AB215" s="80"/>
      <c r="AC215" s="80"/>
      <c r="AD215" s="80"/>
      <c r="AE215" s="80">
        <v>162</v>
      </c>
      <c r="AF215" s="80">
        <v>153</v>
      </c>
      <c r="AG215" s="80">
        <v>198</v>
      </c>
      <c r="AH215" s="80">
        <v>171</v>
      </c>
      <c r="AI215" s="80">
        <v>225</v>
      </c>
      <c r="AJ215" s="80">
        <v>180</v>
      </c>
      <c r="AK215" s="80">
        <v>180</v>
      </c>
      <c r="AL215" s="80">
        <v>225</v>
      </c>
      <c r="AM215" s="80">
        <v>225</v>
      </c>
      <c r="AN215" s="153">
        <f t="shared" si="375"/>
        <v>81652.5</v>
      </c>
      <c r="AO215" s="153">
        <f t="shared" si="376"/>
        <v>0</v>
      </c>
      <c r="AP215" s="153">
        <f t="shared" si="377"/>
        <v>0</v>
      </c>
      <c r="AQ215" s="153">
        <f t="shared" si="378"/>
        <v>0</v>
      </c>
      <c r="AR215" s="153">
        <f t="shared" si="379"/>
        <v>7695</v>
      </c>
      <c r="AS215" s="153">
        <f t="shared" si="380"/>
        <v>7267.5</v>
      </c>
      <c r="AT215" s="153">
        <f t="shared" si="381"/>
        <v>9405</v>
      </c>
      <c r="AU215" s="153">
        <f t="shared" si="382"/>
        <v>8122.5</v>
      </c>
      <c r="AV215" s="153">
        <f t="shared" si="383"/>
        <v>10687.5</v>
      </c>
      <c r="AW215" s="153">
        <f t="shared" si="384"/>
        <v>8550</v>
      </c>
      <c r="AX215" s="153">
        <f t="shared" si="385"/>
        <v>8550</v>
      </c>
      <c r="AY215" s="153">
        <f t="shared" si="386"/>
        <v>10687.5</v>
      </c>
      <c r="AZ215" s="153">
        <f t="shared" si="387"/>
        <v>10687.5</v>
      </c>
      <c r="BA215" s="153">
        <f t="shared" si="388"/>
        <v>0</v>
      </c>
      <c r="BB215" s="160">
        <v>0</v>
      </c>
      <c r="BC215" s="160">
        <v>0</v>
      </c>
      <c r="BD215" s="160">
        <v>0</v>
      </c>
      <c r="BE215" s="160">
        <v>0</v>
      </c>
      <c r="BF215" s="160">
        <v>0</v>
      </c>
      <c r="BG215" s="160">
        <v>0</v>
      </c>
      <c r="BH215" s="160">
        <v>0</v>
      </c>
      <c r="BI215" s="160">
        <v>0</v>
      </c>
      <c r="BJ215" s="160">
        <v>0</v>
      </c>
      <c r="BK215" s="160">
        <v>0</v>
      </c>
      <c r="BL215" s="160">
        <v>0</v>
      </c>
      <c r="BM215" s="160">
        <v>0</v>
      </c>
      <c r="BN215" s="153">
        <f t="shared" si="389"/>
        <v>81652.5</v>
      </c>
      <c r="BO215" s="68">
        <f t="shared" si="390"/>
        <v>0</v>
      </c>
      <c r="BP215" s="68">
        <f t="shared" si="391"/>
        <v>0</v>
      </c>
      <c r="BQ215" s="68">
        <f t="shared" si="392"/>
        <v>0</v>
      </c>
      <c r="BR215" s="68">
        <f t="shared" si="393"/>
        <v>7695</v>
      </c>
      <c r="BS215" s="68">
        <f t="shared" si="394"/>
        <v>7267.5</v>
      </c>
      <c r="BT215" s="68">
        <f t="shared" si="395"/>
        <v>9405</v>
      </c>
      <c r="BU215" s="68">
        <f t="shared" si="396"/>
        <v>8122.5</v>
      </c>
      <c r="BV215" s="68">
        <f t="shared" si="397"/>
        <v>10687.5</v>
      </c>
      <c r="BW215" s="68">
        <f t="shared" si="398"/>
        <v>8550</v>
      </c>
      <c r="BX215" s="68">
        <f t="shared" si="399"/>
        <v>8550</v>
      </c>
      <c r="BY215" s="68">
        <f t="shared" si="400"/>
        <v>10687.5</v>
      </c>
      <c r="BZ215" s="68">
        <f t="shared" si="401"/>
        <v>10687.5</v>
      </c>
    </row>
    <row r="216" spans="1:78" s="81" customFormat="1" ht="13.5">
      <c r="A216" s="64" t="str">
        <f>IF(ISNUMBER(INDEX('IBM POs AP07'!$A:$A, MATCH(D216,'IBM POs AP07'!$A:$A,0),1)),"Yes","No")</f>
        <v>No</v>
      </c>
      <c r="B216" s="157" t="s">
        <v>1013</v>
      </c>
      <c r="C216" s="157" t="s">
        <v>935</v>
      </c>
      <c r="D216" s="157">
        <v>9501275828</v>
      </c>
      <c r="E216" s="157" t="s">
        <v>2144</v>
      </c>
      <c r="F216" s="157" t="s">
        <v>937</v>
      </c>
      <c r="G216" s="158">
        <v>46113</v>
      </c>
      <c r="H216" s="158">
        <v>46387</v>
      </c>
      <c r="I216" s="157" t="s">
        <v>2148</v>
      </c>
      <c r="J216" s="157" t="s">
        <v>648</v>
      </c>
      <c r="K216" s="159">
        <v>47.5</v>
      </c>
      <c r="L216" s="116"/>
      <c r="M216" s="80"/>
      <c r="N216" s="80">
        <f t="shared" si="313"/>
        <v>171</v>
      </c>
      <c r="O216" s="67">
        <f t="shared" si="314"/>
        <v>8122.5</v>
      </c>
      <c r="P216" s="68">
        <f t="shared" si="315"/>
        <v>0</v>
      </c>
      <c r="Q216" s="67">
        <f t="shared" si="316"/>
        <v>8122.5</v>
      </c>
      <c r="R216" s="66"/>
      <c r="S216" s="67">
        <f t="shared" si="317"/>
        <v>0</v>
      </c>
      <c r="T216" s="68">
        <v>0</v>
      </c>
      <c r="U216" s="67">
        <f t="shared" si="318"/>
        <v>0</v>
      </c>
      <c r="V216" s="73">
        <f t="shared" si="319"/>
        <v>8122.5</v>
      </c>
      <c r="W216" s="74" t="str">
        <f t="shared" si="312"/>
        <v/>
      </c>
      <c r="X216" s="74">
        <v>1</v>
      </c>
      <c r="Y216" s="74">
        <v>0</v>
      </c>
      <c r="Z216" s="63"/>
      <c r="AA216" s="80">
        <f t="shared" si="320"/>
        <v>1728</v>
      </c>
      <c r="AB216" s="80"/>
      <c r="AC216" s="80"/>
      <c r="AD216" s="80"/>
      <c r="AE216" s="80">
        <v>153</v>
      </c>
      <c r="AF216" s="80">
        <v>171</v>
      </c>
      <c r="AG216" s="80">
        <v>198</v>
      </c>
      <c r="AH216" s="80">
        <v>171</v>
      </c>
      <c r="AI216" s="80">
        <v>225</v>
      </c>
      <c r="AJ216" s="80">
        <v>180</v>
      </c>
      <c r="AK216" s="80">
        <v>180</v>
      </c>
      <c r="AL216" s="80">
        <v>225</v>
      </c>
      <c r="AM216" s="80">
        <v>225</v>
      </c>
      <c r="AN216" s="153">
        <f t="shared" si="375"/>
        <v>82080</v>
      </c>
      <c r="AO216" s="153">
        <f t="shared" si="376"/>
        <v>0</v>
      </c>
      <c r="AP216" s="153">
        <f t="shared" si="377"/>
        <v>0</v>
      </c>
      <c r="AQ216" s="153">
        <f t="shared" si="378"/>
        <v>0</v>
      </c>
      <c r="AR216" s="153">
        <f t="shared" si="379"/>
        <v>7267.5</v>
      </c>
      <c r="AS216" s="153">
        <f t="shared" si="380"/>
        <v>8122.5</v>
      </c>
      <c r="AT216" s="153">
        <f t="shared" si="381"/>
        <v>9405</v>
      </c>
      <c r="AU216" s="153">
        <f t="shared" si="382"/>
        <v>8122.5</v>
      </c>
      <c r="AV216" s="153">
        <f t="shared" si="383"/>
        <v>10687.5</v>
      </c>
      <c r="AW216" s="153">
        <f t="shared" si="384"/>
        <v>8550</v>
      </c>
      <c r="AX216" s="153">
        <f t="shared" si="385"/>
        <v>8550</v>
      </c>
      <c r="AY216" s="153">
        <f t="shared" si="386"/>
        <v>10687.5</v>
      </c>
      <c r="AZ216" s="153">
        <f t="shared" si="387"/>
        <v>10687.5</v>
      </c>
      <c r="BA216" s="153">
        <f t="shared" si="388"/>
        <v>0</v>
      </c>
      <c r="BB216" s="160">
        <v>0</v>
      </c>
      <c r="BC216" s="160">
        <v>0</v>
      </c>
      <c r="BD216" s="160">
        <v>0</v>
      </c>
      <c r="BE216" s="160">
        <v>0</v>
      </c>
      <c r="BF216" s="160">
        <v>0</v>
      </c>
      <c r="BG216" s="160">
        <v>0</v>
      </c>
      <c r="BH216" s="160">
        <v>0</v>
      </c>
      <c r="BI216" s="160">
        <v>0</v>
      </c>
      <c r="BJ216" s="160">
        <v>0</v>
      </c>
      <c r="BK216" s="160">
        <v>0</v>
      </c>
      <c r="BL216" s="160">
        <v>0</v>
      </c>
      <c r="BM216" s="160">
        <v>0</v>
      </c>
      <c r="BN216" s="153">
        <f t="shared" si="389"/>
        <v>82080</v>
      </c>
      <c r="BO216" s="68">
        <f t="shared" si="390"/>
        <v>0</v>
      </c>
      <c r="BP216" s="68">
        <f t="shared" si="391"/>
        <v>0</v>
      </c>
      <c r="BQ216" s="68">
        <f t="shared" si="392"/>
        <v>0</v>
      </c>
      <c r="BR216" s="68">
        <f t="shared" si="393"/>
        <v>7267.5</v>
      </c>
      <c r="BS216" s="68">
        <f t="shared" si="394"/>
        <v>8122.5</v>
      </c>
      <c r="BT216" s="68">
        <f t="shared" si="395"/>
        <v>9405</v>
      </c>
      <c r="BU216" s="68">
        <f t="shared" si="396"/>
        <v>8122.5</v>
      </c>
      <c r="BV216" s="68">
        <f t="shared" si="397"/>
        <v>10687.5</v>
      </c>
      <c r="BW216" s="68">
        <f t="shared" si="398"/>
        <v>8550</v>
      </c>
      <c r="BX216" s="68">
        <f t="shared" si="399"/>
        <v>8550</v>
      </c>
      <c r="BY216" s="68">
        <f t="shared" si="400"/>
        <v>10687.5</v>
      </c>
      <c r="BZ216" s="68">
        <f t="shared" si="401"/>
        <v>10687.5</v>
      </c>
    </row>
    <row r="217" spans="1:78" s="81" customFormat="1" ht="13.5">
      <c r="A217" s="64" t="str">
        <f>IF(ISNUMBER(INDEX('IBM POs AP07'!$A:$A, MATCH(D217,'IBM POs AP07'!$A:$A,0),1)),"Yes","No")</f>
        <v>No</v>
      </c>
      <c r="B217" s="157" t="s">
        <v>1013</v>
      </c>
      <c r="C217" s="157" t="s">
        <v>935</v>
      </c>
      <c r="D217" s="157">
        <v>9501275828</v>
      </c>
      <c r="E217" s="157" t="s">
        <v>2144</v>
      </c>
      <c r="F217" s="157" t="s">
        <v>937</v>
      </c>
      <c r="G217" s="158">
        <v>46113</v>
      </c>
      <c r="H217" s="158">
        <v>46387</v>
      </c>
      <c r="I217" s="157" t="s">
        <v>2149</v>
      </c>
      <c r="J217" s="157" t="s">
        <v>650</v>
      </c>
      <c r="K217" s="159">
        <v>31.5</v>
      </c>
      <c r="L217" s="116"/>
      <c r="M217" s="80"/>
      <c r="N217" s="80">
        <f t="shared" si="313"/>
        <v>171</v>
      </c>
      <c r="O217" s="67">
        <f t="shared" si="314"/>
        <v>5386.5</v>
      </c>
      <c r="P217" s="68">
        <f t="shared" si="315"/>
        <v>0</v>
      </c>
      <c r="Q217" s="67">
        <f t="shared" si="316"/>
        <v>5386.5</v>
      </c>
      <c r="R217" s="66"/>
      <c r="S217" s="67">
        <f t="shared" si="317"/>
        <v>0</v>
      </c>
      <c r="T217" s="68">
        <v>0</v>
      </c>
      <c r="U217" s="67">
        <f t="shared" si="318"/>
        <v>0</v>
      </c>
      <c r="V217" s="73">
        <f t="shared" si="319"/>
        <v>5386.5</v>
      </c>
      <c r="W217" s="74" t="str">
        <f t="shared" si="312"/>
        <v/>
      </c>
      <c r="X217" s="74">
        <v>1</v>
      </c>
      <c r="Y217" s="74">
        <v>0</v>
      </c>
      <c r="Z217" s="63"/>
      <c r="AA217" s="80">
        <f t="shared" si="320"/>
        <v>1647</v>
      </c>
      <c r="AB217" s="80"/>
      <c r="AC217" s="80"/>
      <c r="AD217" s="80"/>
      <c r="AE217" s="80">
        <v>162</v>
      </c>
      <c r="AF217" s="80">
        <v>81</v>
      </c>
      <c r="AG217" s="80">
        <v>198</v>
      </c>
      <c r="AH217" s="80">
        <v>171</v>
      </c>
      <c r="AI217" s="80">
        <v>225</v>
      </c>
      <c r="AJ217" s="80">
        <v>180</v>
      </c>
      <c r="AK217" s="80">
        <v>180</v>
      </c>
      <c r="AL217" s="80">
        <v>225</v>
      </c>
      <c r="AM217" s="80">
        <v>225</v>
      </c>
      <c r="AN217" s="153">
        <f t="shared" si="375"/>
        <v>51880.5</v>
      </c>
      <c r="AO217" s="153">
        <f t="shared" si="376"/>
        <v>0</v>
      </c>
      <c r="AP217" s="153">
        <f t="shared" si="377"/>
        <v>0</v>
      </c>
      <c r="AQ217" s="153">
        <f t="shared" si="378"/>
        <v>0</v>
      </c>
      <c r="AR217" s="153">
        <f t="shared" si="379"/>
        <v>5103</v>
      </c>
      <c r="AS217" s="153">
        <f t="shared" si="380"/>
        <v>2551.5</v>
      </c>
      <c r="AT217" s="153">
        <f t="shared" si="381"/>
        <v>6237</v>
      </c>
      <c r="AU217" s="153">
        <f t="shared" si="382"/>
        <v>5386.5</v>
      </c>
      <c r="AV217" s="153">
        <f t="shared" si="383"/>
        <v>7087.5</v>
      </c>
      <c r="AW217" s="153">
        <f t="shared" si="384"/>
        <v>5670</v>
      </c>
      <c r="AX217" s="153">
        <f t="shared" si="385"/>
        <v>5670</v>
      </c>
      <c r="AY217" s="153">
        <f t="shared" si="386"/>
        <v>7087.5</v>
      </c>
      <c r="AZ217" s="153">
        <f t="shared" si="387"/>
        <v>7087.5</v>
      </c>
      <c r="BA217" s="153">
        <f t="shared" si="388"/>
        <v>0</v>
      </c>
      <c r="BB217" s="160">
        <v>0</v>
      </c>
      <c r="BC217" s="160">
        <v>0</v>
      </c>
      <c r="BD217" s="160">
        <v>0</v>
      </c>
      <c r="BE217" s="160">
        <v>0</v>
      </c>
      <c r="BF217" s="160">
        <v>0</v>
      </c>
      <c r="BG217" s="160">
        <v>0</v>
      </c>
      <c r="BH217" s="160">
        <v>0</v>
      </c>
      <c r="BI217" s="160">
        <v>0</v>
      </c>
      <c r="BJ217" s="160">
        <v>0</v>
      </c>
      <c r="BK217" s="160">
        <v>0</v>
      </c>
      <c r="BL217" s="160">
        <v>0</v>
      </c>
      <c r="BM217" s="160">
        <v>0</v>
      </c>
      <c r="BN217" s="153">
        <f t="shared" si="389"/>
        <v>51880.5</v>
      </c>
      <c r="BO217" s="68">
        <f t="shared" si="390"/>
        <v>0</v>
      </c>
      <c r="BP217" s="68">
        <f t="shared" si="391"/>
        <v>0</v>
      </c>
      <c r="BQ217" s="68">
        <f t="shared" si="392"/>
        <v>0</v>
      </c>
      <c r="BR217" s="68">
        <f t="shared" si="393"/>
        <v>5103</v>
      </c>
      <c r="BS217" s="68">
        <f t="shared" si="394"/>
        <v>2551.5</v>
      </c>
      <c r="BT217" s="68">
        <f t="shared" si="395"/>
        <v>6237</v>
      </c>
      <c r="BU217" s="68">
        <f t="shared" si="396"/>
        <v>5386.5</v>
      </c>
      <c r="BV217" s="68">
        <f t="shared" si="397"/>
        <v>7087.5</v>
      </c>
      <c r="BW217" s="68">
        <f t="shared" si="398"/>
        <v>5670</v>
      </c>
      <c r="BX217" s="68">
        <f t="shared" si="399"/>
        <v>5670</v>
      </c>
      <c r="BY217" s="68">
        <f t="shared" si="400"/>
        <v>7087.5</v>
      </c>
      <c r="BZ217" s="68">
        <f t="shared" si="401"/>
        <v>7087.5</v>
      </c>
    </row>
    <row r="218" spans="1:78" s="81" customFormat="1" ht="13.5">
      <c r="A218" s="64" t="str">
        <f>IF(ISNUMBER(INDEX('IBM POs AP07'!$A:$A, MATCH(D218,'IBM POs AP07'!$A:$A,0),1)),"Yes","No")</f>
        <v>No</v>
      </c>
      <c r="B218" s="157" t="s">
        <v>1013</v>
      </c>
      <c r="C218" s="157" t="s">
        <v>935</v>
      </c>
      <c r="D218" s="157">
        <v>9501275828</v>
      </c>
      <c r="E218" s="157" t="s">
        <v>2144</v>
      </c>
      <c r="F218" s="157" t="s">
        <v>937</v>
      </c>
      <c r="G218" s="158">
        <v>46113</v>
      </c>
      <c r="H218" s="158">
        <v>46387</v>
      </c>
      <c r="I218" s="157" t="s">
        <v>2150</v>
      </c>
      <c r="J218" s="157" t="s">
        <v>357</v>
      </c>
      <c r="K218" s="159">
        <v>61.75</v>
      </c>
      <c r="L218" s="116"/>
      <c r="M218" s="80"/>
      <c r="N218" s="80">
        <f t="shared" si="313"/>
        <v>171</v>
      </c>
      <c r="O218" s="67">
        <f t="shared" si="314"/>
        <v>10559.25</v>
      </c>
      <c r="P218" s="68">
        <f t="shared" si="315"/>
        <v>0</v>
      </c>
      <c r="Q218" s="67">
        <f t="shared" si="316"/>
        <v>10559.25</v>
      </c>
      <c r="R218" s="66"/>
      <c r="S218" s="67">
        <f t="shared" si="317"/>
        <v>0</v>
      </c>
      <c r="T218" s="68">
        <v>0</v>
      </c>
      <c r="U218" s="67">
        <f t="shared" si="318"/>
        <v>0</v>
      </c>
      <c r="V218" s="73">
        <f t="shared" si="319"/>
        <v>10559.25</v>
      </c>
      <c r="W218" s="74" t="str">
        <f t="shared" si="312"/>
        <v/>
      </c>
      <c r="X218" s="74">
        <v>1</v>
      </c>
      <c r="Y218" s="74">
        <v>0</v>
      </c>
      <c r="Z218" s="63"/>
      <c r="AA218" s="80">
        <f t="shared" si="320"/>
        <v>1710</v>
      </c>
      <c r="AB218" s="80"/>
      <c r="AC218" s="80"/>
      <c r="AD218" s="80"/>
      <c r="AE218" s="80">
        <v>135</v>
      </c>
      <c r="AF218" s="80">
        <v>171</v>
      </c>
      <c r="AG218" s="80">
        <v>198</v>
      </c>
      <c r="AH218" s="80">
        <v>171</v>
      </c>
      <c r="AI218" s="80">
        <v>225</v>
      </c>
      <c r="AJ218" s="80">
        <v>180</v>
      </c>
      <c r="AK218" s="80">
        <v>180</v>
      </c>
      <c r="AL218" s="80">
        <v>225</v>
      </c>
      <c r="AM218" s="80">
        <v>225</v>
      </c>
      <c r="AN218" s="153">
        <f t="shared" si="375"/>
        <v>105592.5</v>
      </c>
      <c r="AO218" s="153">
        <f t="shared" si="376"/>
        <v>0</v>
      </c>
      <c r="AP218" s="153">
        <f t="shared" si="377"/>
        <v>0</v>
      </c>
      <c r="AQ218" s="153">
        <f t="shared" si="378"/>
        <v>0</v>
      </c>
      <c r="AR218" s="153">
        <f t="shared" si="379"/>
        <v>8336.25</v>
      </c>
      <c r="AS218" s="153">
        <f t="shared" si="380"/>
        <v>10559.25</v>
      </c>
      <c r="AT218" s="153">
        <f t="shared" si="381"/>
        <v>12226.5</v>
      </c>
      <c r="AU218" s="153">
        <f t="shared" si="382"/>
        <v>10559.25</v>
      </c>
      <c r="AV218" s="153">
        <f t="shared" si="383"/>
        <v>13893.75</v>
      </c>
      <c r="AW218" s="153">
        <f t="shared" si="384"/>
        <v>11115</v>
      </c>
      <c r="AX218" s="153">
        <f t="shared" si="385"/>
        <v>11115</v>
      </c>
      <c r="AY218" s="153">
        <f t="shared" si="386"/>
        <v>13893.75</v>
      </c>
      <c r="AZ218" s="153">
        <f t="shared" si="387"/>
        <v>13893.75</v>
      </c>
      <c r="BA218" s="153">
        <f t="shared" si="388"/>
        <v>0</v>
      </c>
      <c r="BB218" s="160">
        <v>0</v>
      </c>
      <c r="BC218" s="160">
        <v>0</v>
      </c>
      <c r="BD218" s="160">
        <v>0</v>
      </c>
      <c r="BE218" s="160">
        <v>0</v>
      </c>
      <c r="BF218" s="160">
        <v>0</v>
      </c>
      <c r="BG218" s="160">
        <v>0</v>
      </c>
      <c r="BH218" s="160">
        <v>0</v>
      </c>
      <c r="BI218" s="160">
        <v>0</v>
      </c>
      <c r="BJ218" s="160">
        <v>0</v>
      </c>
      <c r="BK218" s="160">
        <v>0</v>
      </c>
      <c r="BL218" s="160">
        <v>0</v>
      </c>
      <c r="BM218" s="160">
        <v>0</v>
      </c>
      <c r="BN218" s="153">
        <f t="shared" si="389"/>
        <v>105592.5</v>
      </c>
      <c r="BO218" s="68">
        <f t="shared" si="390"/>
        <v>0</v>
      </c>
      <c r="BP218" s="68">
        <f t="shared" si="391"/>
        <v>0</v>
      </c>
      <c r="BQ218" s="68">
        <f t="shared" si="392"/>
        <v>0</v>
      </c>
      <c r="BR218" s="68">
        <f t="shared" si="393"/>
        <v>8336.25</v>
      </c>
      <c r="BS218" s="68">
        <f t="shared" si="394"/>
        <v>10559.25</v>
      </c>
      <c r="BT218" s="68">
        <f t="shared" si="395"/>
        <v>12226.5</v>
      </c>
      <c r="BU218" s="68">
        <f t="shared" si="396"/>
        <v>10559.25</v>
      </c>
      <c r="BV218" s="68">
        <f t="shared" si="397"/>
        <v>13893.75</v>
      </c>
      <c r="BW218" s="68">
        <f t="shared" si="398"/>
        <v>11115</v>
      </c>
      <c r="BX218" s="68">
        <f t="shared" si="399"/>
        <v>11115</v>
      </c>
      <c r="BY218" s="68">
        <f t="shared" si="400"/>
        <v>13893.75</v>
      </c>
      <c r="BZ218" s="68">
        <f t="shared" si="401"/>
        <v>13893.75</v>
      </c>
    </row>
    <row r="219" spans="1:78" s="81" customFormat="1" ht="13.5">
      <c r="A219" s="64" t="str">
        <f>IF(ISNUMBER(INDEX('IBM POs AP07'!$A:$A, MATCH(D219,'IBM POs AP07'!$A:$A,0),1)),"Yes","No")</f>
        <v>No</v>
      </c>
      <c r="B219" s="157" t="s">
        <v>1013</v>
      </c>
      <c r="C219" s="157" t="s">
        <v>935</v>
      </c>
      <c r="D219" s="157">
        <v>9501275828</v>
      </c>
      <c r="E219" s="157" t="s">
        <v>2144</v>
      </c>
      <c r="F219" s="157" t="s">
        <v>937</v>
      </c>
      <c r="G219" s="158">
        <v>46113</v>
      </c>
      <c r="H219" s="158">
        <v>46387</v>
      </c>
      <c r="I219" s="157" t="s">
        <v>2151</v>
      </c>
      <c r="J219" s="157" t="s">
        <v>355</v>
      </c>
      <c r="K219" s="159">
        <v>61.75</v>
      </c>
      <c r="L219" s="116"/>
      <c r="M219" s="80"/>
      <c r="N219" s="80">
        <f t="shared" si="313"/>
        <v>171</v>
      </c>
      <c r="O219" s="67">
        <f t="shared" si="314"/>
        <v>10559.25</v>
      </c>
      <c r="P219" s="68">
        <f t="shared" si="315"/>
        <v>0</v>
      </c>
      <c r="Q219" s="67">
        <f t="shared" si="316"/>
        <v>10559.25</v>
      </c>
      <c r="R219" s="66"/>
      <c r="S219" s="67">
        <f t="shared" si="317"/>
        <v>0</v>
      </c>
      <c r="T219" s="68">
        <v>0</v>
      </c>
      <c r="U219" s="67">
        <f t="shared" si="318"/>
        <v>0</v>
      </c>
      <c r="V219" s="73">
        <f t="shared" si="319"/>
        <v>10559.25</v>
      </c>
      <c r="W219" s="74" t="str">
        <f t="shared" si="312"/>
        <v/>
      </c>
      <c r="X219" s="74">
        <v>1</v>
      </c>
      <c r="Y219" s="74">
        <v>0</v>
      </c>
      <c r="Z219" s="63"/>
      <c r="AA219" s="80">
        <f t="shared" si="320"/>
        <v>1674</v>
      </c>
      <c r="AB219" s="80"/>
      <c r="AC219" s="80"/>
      <c r="AD219" s="80"/>
      <c r="AE219" s="80">
        <v>162</v>
      </c>
      <c r="AF219" s="80">
        <v>108</v>
      </c>
      <c r="AG219" s="80">
        <v>198</v>
      </c>
      <c r="AH219" s="80">
        <v>171</v>
      </c>
      <c r="AI219" s="80">
        <v>225</v>
      </c>
      <c r="AJ219" s="80">
        <v>180</v>
      </c>
      <c r="AK219" s="80">
        <v>180</v>
      </c>
      <c r="AL219" s="80">
        <v>225</v>
      </c>
      <c r="AM219" s="80">
        <v>225</v>
      </c>
      <c r="AN219" s="153">
        <f t="shared" si="375"/>
        <v>103369.5</v>
      </c>
      <c r="AO219" s="153">
        <f t="shared" si="376"/>
        <v>0</v>
      </c>
      <c r="AP219" s="153">
        <f t="shared" si="377"/>
        <v>0</v>
      </c>
      <c r="AQ219" s="153">
        <f t="shared" si="378"/>
        <v>0</v>
      </c>
      <c r="AR219" s="153">
        <f t="shared" si="379"/>
        <v>10003.5</v>
      </c>
      <c r="AS219" s="153">
        <f t="shared" si="380"/>
        <v>6669</v>
      </c>
      <c r="AT219" s="153">
        <f t="shared" si="381"/>
        <v>12226.5</v>
      </c>
      <c r="AU219" s="153">
        <f t="shared" si="382"/>
        <v>10559.25</v>
      </c>
      <c r="AV219" s="153">
        <f t="shared" si="383"/>
        <v>13893.75</v>
      </c>
      <c r="AW219" s="153">
        <f t="shared" si="384"/>
        <v>11115</v>
      </c>
      <c r="AX219" s="153">
        <f t="shared" si="385"/>
        <v>11115</v>
      </c>
      <c r="AY219" s="153">
        <f t="shared" si="386"/>
        <v>13893.75</v>
      </c>
      <c r="AZ219" s="153">
        <f t="shared" si="387"/>
        <v>13893.75</v>
      </c>
      <c r="BA219" s="153">
        <f t="shared" si="388"/>
        <v>0</v>
      </c>
      <c r="BB219" s="160">
        <v>0</v>
      </c>
      <c r="BC219" s="160">
        <v>0</v>
      </c>
      <c r="BD219" s="160">
        <v>0</v>
      </c>
      <c r="BE219" s="160">
        <v>0</v>
      </c>
      <c r="BF219" s="160">
        <v>0</v>
      </c>
      <c r="BG219" s="160">
        <v>0</v>
      </c>
      <c r="BH219" s="160">
        <v>0</v>
      </c>
      <c r="BI219" s="160">
        <v>0</v>
      </c>
      <c r="BJ219" s="160">
        <v>0</v>
      </c>
      <c r="BK219" s="160">
        <v>0</v>
      </c>
      <c r="BL219" s="160">
        <v>0</v>
      </c>
      <c r="BM219" s="160">
        <v>0</v>
      </c>
      <c r="BN219" s="153">
        <f t="shared" si="389"/>
        <v>103369.5</v>
      </c>
      <c r="BO219" s="68">
        <f t="shared" si="390"/>
        <v>0</v>
      </c>
      <c r="BP219" s="68">
        <f t="shared" si="391"/>
        <v>0</v>
      </c>
      <c r="BQ219" s="68">
        <f t="shared" si="392"/>
        <v>0</v>
      </c>
      <c r="BR219" s="68">
        <f t="shared" si="393"/>
        <v>10003.5</v>
      </c>
      <c r="BS219" s="68">
        <f t="shared" si="394"/>
        <v>6669</v>
      </c>
      <c r="BT219" s="68">
        <f t="shared" si="395"/>
        <v>12226.5</v>
      </c>
      <c r="BU219" s="68">
        <f t="shared" si="396"/>
        <v>10559.25</v>
      </c>
      <c r="BV219" s="68">
        <f t="shared" si="397"/>
        <v>13893.75</v>
      </c>
      <c r="BW219" s="68">
        <f t="shared" si="398"/>
        <v>11115</v>
      </c>
      <c r="BX219" s="68">
        <f t="shared" si="399"/>
        <v>11115</v>
      </c>
      <c r="BY219" s="68">
        <f t="shared" si="400"/>
        <v>13893.75</v>
      </c>
      <c r="BZ219" s="68">
        <f t="shared" si="401"/>
        <v>13893.75</v>
      </c>
    </row>
    <row r="220" spans="1:78" s="81" customFormat="1" ht="13.5">
      <c r="A220" s="64" t="str">
        <f>IF(ISNUMBER(INDEX('IBM POs AP07'!$A:$A, MATCH(D220,'IBM POs AP07'!$A:$A,0),1)),"Yes","No")</f>
        <v>No</v>
      </c>
      <c r="B220" s="157" t="s">
        <v>1013</v>
      </c>
      <c r="C220" s="157" t="s">
        <v>935</v>
      </c>
      <c r="D220" s="157">
        <v>9501275828</v>
      </c>
      <c r="E220" s="157" t="s">
        <v>2144</v>
      </c>
      <c r="F220" s="157" t="s">
        <v>937</v>
      </c>
      <c r="G220" s="158">
        <v>46113</v>
      </c>
      <c r="H220" s="158">
        <v>46387</v>
      </c>
      <c r="I220" s="157" t="s">
        <v>2152</v>
      </c>
      <c r="J220" s="157" t="s">
        <v>647</v>
      </c>
      <c r="K220" s="159">
        <v>47.5</v>
      </c>
      <c r="L220" s="116"/>
      <c r="M220" s="80"/>
      <c r="N220" s="80">
        <f t="shared" si="313"/>
        <v>171</v>
      </c>
      <c r="O220" s="67">
        <f t="shared" si="314"/>
        <v>8122.5</v>
      </c>
      <c r="P220" s="68">
        <f t="shared" si="315"/>
        <v>0</v>
      </c>
      <c r="Q220" s="67">
        <f t="shared" si="316"/>
        <v>8122.5</v>
      </c>
      <c r="R220" s="66"/>
      <c r="S220" s="67">
        <f t="shared" si="317"/>
        <v>0</v>
      </c>
      <c r="T220" s="68">
        <v>0</v>
      </c>
      <c r="U220" s="67">
        <f t="shared" si="318"/>
        <v>0</v>
      </c>
      <c r="V220" s="73">
        <f t="shared" si="319"/>
        <v>8122.5</v>
      </c>
      <c r="W220" s="74" t="str">
        <f t="shared" si="312"/>
        <v/>
      </c>
      <c r="X220" s="74">
        <v>1</v>
      </c>
      <c r="Y220" s="74">
        <v>0</v>
      </c>
      <c r="Z220" s="63"/>
      <c r="AA220" s="80">
        <f t="shared" si="320"/>
        <v>1719</v>
      </c>
      <c r="AB220" s="80"/>
      <c r="AC220" s="80"/>
      <c r="AD220" s="80"/>
      <c r="AE220" s="80">
        <v>162</v>
      </c>
      <c r="AF220" s="80">
        <v>153</v>
      </c>
      <c r="AG220" s="80">
        <v>198</v>
      </c>
      <c r="AH220" s="80">
        <v>171</v>
      </c>
      <c r="AI220" s="80">
        <v>225</v>
      </c>
      <c r="AJ220" s="80">
        <v>180</v>
      </c>
      <c r="AK220" s="80">
        <v>180</v>
      </c>
      <c r="AL220" s="80">
        <v>225</v>
      </c>
      <c r="AM220" s="80">
        <v>225</v>
      </c>
      <c r="AN220" s="153">
        <f t="shared" si="375"/>
        <v>81652.5</v>
      </c>
      <c r="AO220" s="153">
        <f t="shared" si="376"/>
        <v>0</v>
      </c>
      <c r="AP220" s="153">
        <f t="shared" si="377"/>
        <v>0</v>
      </c>
      <c r="AQ220" s="153">
        <f t="shared" si="378"/>
        <v>0</v>
      </c>
      <c r="AR220" s="153">
        <f t="shared" si="379"/>
        <v>7695</v>
      </c>
      <c r="AS220" s="153">
        <f t="shared" si="380"/>
        <v>7267.5</v>
      </c>
      <c r="AT220" s="153">
        <f t="shared" si="381"/>
        <v>9405</v>
      </c>
      <c r="AU220" s="153">
        <f t="shared" si="382"/>
        <v>8122.5</v>
      </c>
      <c r="AV220" s="153">
        <f t="shared" si="383"/>
        <v>10687.5</v>
      </c>
      <c r="AW220" s="153">
        <f t="shared" si="384"/>
        <v>8550</v>
      </c>
      <c r="AX220" s="153">
        <f t="shared" si="385"/>
        <v>8550</v>
      </c>
      <c r="AY220" s="153">
        <f t="shared" si="386"/>
        <v>10687.5</v>
      </c>
      <c r="AZ220" s="153">
        <f t="shared" si="387"/>
        <v>10687.5</v>
      </c>
      <c r="BA220" s="153">
        <f t="shared" si="388"/>
        <v>0</v>
      </c>
      <c r="BB220" s="160">
        <v>0</v>
      </c>
      <c r="BC220" s="160">
        <v>0</v>
      </c>
      <c r="BD220" s="160">
        <v>0</v>
      </c>
      <c r="BE220" s="160">
        <v>0</v>
      </c>
      <c r="BF220" s="160">
        <v>0</v>
      </c>
      <c r="BG220" s="160">
        <v>0</v>
      </c>
      <c r="BH220" s="160">
        <v>0</v>
      </c>
      <c r="BI220" s="160">
        <v>0</v>
      </c>
      <c r="BJ220" s="160">
        <v>0</v>
      </c>
      <c r="BK220" s="160">
        <v>0</v>
      </c>
      <c r="BL220" s="160">
        <v>0</v>
      </c>
      <c r="BM220" s="160">
        <v>0</v>
      </c>
      <c r="BN220" s="153">
        <f t="shared" si="389"/>
        <v>81652.5</v>
      </c>
      <c r="BO220" s="68">
        <f t="shared" si="390"/>
        <v>0</v>
      </c>
      <c r="BP220" s="68">
        <f t="shared" si="391"/>
        <v>0</v>
      </c>
      <c r="BQ220" s="68">
        <f t="shared" si="392"/>
        <v>0</v>
      </c>
      <c r="BR220" s="68">
        <f t="shared" si="393"/>
        <v>7695</v>
      </c>
      <c r="BS220" s="68">
        <f t="shared" si="394"/>
        <v>7267.5</v>
      </c>
      <c r="BT220" s="68">
        <f t="shared" si="395"/>
        <v>9405</v>
      </c>
      <c r="BU220" s="68">
        <f t="shared" si="396"/>
        <v>8122.5</v>
      </c>
      <c r="BV220" s="68">
        <f t="shared" si="397"/>
        <v>10687.5</v>
      </c>
      <c r="BW220" s="68">
        <f t="shared" si="398"/>
        <v>8550</v>
      </c>
      <c r="BX220" s="68">
        <f t="shared" si="399"/>
        <v>8550</v>
      </c>
      <c r="BY220" s="68">
        <f t="shared" si="400"/>
        <v>10687.5</v>
      </c>
      <c r="BZ220" s="68">
        <f t="shared" si="401"/>
        <v>10687.5</v>
      </c>
    </row>
    <row r="221" spans="1:78" s="81" customFormat="1" ht="13.5">
      <c r="A221" s="64" t="str">
        <f>IF(ISNUMBER(INDEX('IBM POs AP07'!$A:$A, MATCH(D221,'IBM POs AP07'!$A:$A,0),1)),"Yes","No")</f>
        <v>No</v>
      </c>
      <c r="B221" s="157" t="s">
        <v>1013</v>
      </c>
      <c r="C221" s="157" t="s">
        <v>935</v>
      </c>
      <c r="D221" s="157">
        <v>9501275828</v>
      </c>
      <c r="E221" s="157" t="s">
        <v>2144</v>
      </c>
      <c r="F221" s="157" t="s">
        <v>937</v>
      </c>
      <c r="G221" s="158">
        <v>46113</v>
      </c>
      <c r="H221" s="158">
        <v>46387</v>
      </c>
      <c r="I221" s="157" t="s">
        <v>2153</v>
      </c>
      <c r="J221" s="157" t="s">
        <v>938</v>
      </c>
      <c r="K221" s="159">
        <v>31.5</v>
      </c>
      <c r="L221" s="116"/>
      <c r="M221" s="80"/>
      <c r="N221" s="80">
        <f t="shared" si="313"/>
        <v>171</v>
      </c>
      <c r="O221" s="67">
        <f t="shared" si="314"/>
        <v>5386.5</v>
      </c>
      <c r="P221" s="68">
        <f t="shared" si="315"/>
        <v>0</v>
      </c>
      <c r="Q221" s="67">
        <f t="shared" si="316"/>
        <v>5386.5</v>
      </c>
      <c r="R221" s="66"/>
      <c r="S221" s="67">
        <f t="shared" si="317"/>
        <v>0</v>
      </c>
      <c r="T221" s="68">
        <v>0</v>
      </c>
      <c r="U221" s="67">
        <f t="shared" si="318"/>
        <v>0</v>
      </c>
      <c r="V221" s="73">
        <f t="shared" si="319"/>
        <v>5386.5</v>
      </c>
      <c r="W221" s="74" t="str">
        <f t="shared" si="312"/>
        <v/>
      </c>
      <c r="X221" s="74">
        <v>1</v>
      </c>
      <c r="Y221" s="74">
        <v>0</v>
      </c>
      <c r="Z221" s="63"/>
      <c r="AA221" s="80">
        <f t="shared" si="320"/>
        <v>1719</v>
      </c>
      <c r="AB221" s="80"/>
      <c r="AC221" s="80"/>
      <c r="AD221" s="80"/>
      <c r="AE221" s="80">
        <v>153</v>
      </c>
      <c r="AF221" s="80">
        <v>171</v>
      </c>
      <c r="AG221" s="80">
        <v>198</v>
      </c>
      <c r="AH221" s="80">
        <v>171</v>
      </c>
      <c r="AI221" s="80">
        <v>225</v>
      </c>
      <c r="AJ221" s="80">
        <v>180</v>
      </c>
      <c r="AK221" s="80">
        <v>180</v>
      </c>
      <c r="AL221" s="80">
        <v>225</v>
      </c>
      <c r="AM221" s="80">
        <v>216</v>
      </c>
      <c r="AN221" s="153">
        <f t="shared" si="375"/>
        <v>54148.5</v>
      </c>
      <c r="AO221" s="153">
        <f t="shared" si="376"/>
        <v>0</v>
      </c>
      <c r="AP221" s="153">
        <f t="shared" si="377"/>
        <v>0</v>
      </c>
      <c r="AQ221" s="153">
        <f t="shared" si="378"/>
        <v>0</v>
      </c>
      <c r="AR221" s="153">
        <f t="shared" si="379"/>
        <v>4819.5</v>
      </c>
      <c r="AS221" s="153">
        <f t="shared" si="380"/>
        <v>5386.5</v>
      </c>
      <c r="AT221" s="153">
        <f t="shared" si="381"/>
        <v>6237</v>
      </c>
      <c r="AU221" s="153">
        <f t="shared" si="382"/>
        <v>5386.5</v>
      </c>
      <c r="AV221" s="153">
        <f t="shared" si="383"/>
        <v>7087.5</v>
      </c>
      <c r="AW221" s="153">
        <f t="shared" si="384"/>
        <v>5670</v>
      </c>
      <c r="AX221" s="153">
        <f t="shared" si="385"/>
        <v>5670</v>
      </c>
      <c r="AY221" s="153">
        <f t="shared" si="386"/>
        <v>7087.5</v>
      </c>
      <c r="AZ221" s="153">
        <f t="shared" si="387"/>
        <v>6804</v>
      </c>
      <c r="BA221" s="153">
        <f t="shared" si="388"/>
        <v>0</v>
      </c>
      <c r="BB221" s="160">
        <v>0</v>
      </c>
      <c r="BC221" s="160">
        <v>0</v>
      </c>
      <c r="BD221" s="160">
        <v>0</v>
      </c>
      <c r="BE221" s="160">
        <v>0</v>
      </c>
      <c r="BF221" s="160">
        <v>0</v>
      </c>
      <c r="BG221" s="160">
        <v>0</v>
      </c>
      <c r="BH221" s="160">
        <v>0</v>
      </c>
      <c r="BI221" s="160">
        <v>0</v>
      </c>
      <c r="BJ221" s="160">
        <v>0</v>
      </c>
      <c r="BK221" s="160">
        <v>0</v>
      </c>
      <c r="BL221" s="160">
        <v>0</v>
      </c>
      <c r="BM221" s="160">
        <v>0</v>
      </c>
      <c r="BN221" s="153">
        <f t="shared" si="389"/>
        <v>54148.5</v>
      </c>
      <c r="BO221" s="68">
        <f t="shared" si="390"/>
        <v>0</v>
      </c>
      <c r="BP221" s="68">
        <f t="shared" si="391"/>
        <v>0</v>
      </c>
      <c r="BQ221" s="68">
        <f t="shared" si="392"/>
        <v>0</v>
      </c>
      <c r="BR221" s="68">
        <f t="shared" si="393"/>
        <v>4819.5</v>
      </c>
      <c r="BS221" s="68">
        <f t="shared" si="394"/>
        <v>5386.5</v>
      </c>
      <c r="BT221" s="68">
        <f t="shared" si="395"/>
        <v>6237</v>
      </c>
      <c r="BU221" s="68">
        <f t="shared" si="396"/>
        <v>5386.5</v>
      </c>
      <c r="BV221" s="68">
        <f t="shared" si="397"/>
        <v>7087.5</v>
      </c>
      <c r="BW221" s="68">
        <f t="shared" si="398"/>
        <v>5670</v>
      </c>
      <c r="BX221" s="68">
        <f t="shared" si="399"/>
        <v>5670</v>
      </c>
      <c r="BY221" s="68">
        <f t="shared" si="400"/>
        <v>7087.5</v>
      </c>
      <c r="BZ221" s="68">
        <f t="shared" si="401"/>
        <v>6804</v>
      </c>
    </row>
    <row r="222" spans="1:78" s="81" customFormat="1" ht="13.5">
      <c r="A222" s="64" t="str">
        <f>IF(ISNUMBER(INDEX('IBM POs AP07'!$A:$A, MATCH(D222,'IBM POs AP07'!$A:$A,0),1)),"Yes","No")</f>
        <v>No</v>
      </c>
      <c r="B222" s="157" t="s">
        <v>1013</v>
      </c>
      <c r="C222" s="157" t="s">
        <v>935</v>
      </c>
      <c r="D222" s="157">
        <v>9501275828</v>
      </c>
      <c r="E222" s="157" t="s">
        <v>2144</v>
      </c>
      <c r="F222" s="157" t="s">
        <v>937</v>
      </c>
      <c r="G222" s="158">
        <v>46113</v>
      </c>
      <c r="H222" s="158">
        <v>46387</v>
      </c>
      <c r="I222" s="157" t="s">
        <v>2154</v>
      </c>
      <c r="J222" s="157" t="s">
        <v>646</v>
      </c>
      <c r="K222" s="159">
        <v>47.5</v>
      </c>
      <c r="L222" s="116"/>
      <c r="M222" s="80"/>
      <c r="N222" s="80">
        <f t="shared" si="313"/>
        <v>171</v>
      </c>
      <c r="O222" s="67">
        <f t="shared" si="314"/>
        <v>8122.5</v>
      </c>
      <c r="P222" s="68">
        <f t="shared" si="315"/>
        <v>0</v>
      </c>
      <c r="Q222" s="67">
        <f t="shared" si="316"/>
        <v>8122.5</v>
      </c>
      <c r="R222" s="66"/>
      <c r="S222" s="67">
        <f t="shared" si="317"/>
        <v>0</v>
      </c>
      <c r="T222" s="68">
        <v>0</v>
      </c>
      <c r="U222" s="67">
        <f t="shared" si="318"/>
        <v>0</v>
      </c>
      <c r="V222" s="73">
        <f t="shared" si="319"/>
        <v>8122.5</v>
      </c>
      <c r="W222" s="74" t="str">
        <f t="shared" si="312"/>
        <v/>
      </c>
      <c r="X222" s="74">
        <v>1</v>
      </c>
      <c r="Y222" s="74">
        <v>0</v>
      </c>
      <c r="Z222" s="63"/>
      <c r="AA222" s="80">
        <f t="shared" si="320"/>
        <v>1731</v>
      </c>
      <c r="AB222" s="80"/>
      <c r="AC222" s="80"/>
      <c r="AD222" s="80"/>
      <c r="AE222" s="80">
        <v>166</v>
      </c>
      <c r="AF222" s="80">
        <v>161</v>
      </c>
      <c r="AG222" s="80">
        <v>198</v>
      </c>
      <c r="AH222" s="80">
        <v>171</v>
      </c>
      <c r="AI222" s="80">
        <v>225</v>
      </c>
      <c r="AJ222" s="80">
        <v>180</v>
      </c>
      <c r="AK222" s="80">
        <v>180</v>
      </c>
      <c r="AL222" s="80">
        <v>225</v>
      </c>
      <c r="AM222" s="80">
        <v>225</v>
      </c>
      <c r="AN222" s="153">
        <f t="shared" si="375"/>
        <v>82222.5</v>
      </c>
      <c r="AO222" s="153">
        <f t="shared" si="376"/>
        <v>0</v>
      </c>
      <c r="AP222" s="153">
        <f t="shared" si="377"/>
        <v>0</v>
      </c>
      <c r="AQ222" s="153">
        <f t="shared" si="378"/>
        <v>0</v>
      </c>
      <c r="AR222" s="153">
        <f t="shared" si="379"/>
        <v>7885</v>
      </c>
      <c r="AS222" s="153">
        <f t="shared" si="380"/>
        <v>7647.5</v>
      </c>
      <c r="AT222" s="153">
        <f t="shared" si="381"/>
        <v>9405</v>
      </c>
      <c r="AU222" s="153">
        <f t="shared" si="382"/>
        <v>8122.5</v>
      </c>
      <c r="AV222" s="153">
        <f t="shared" si="383"/>
        <v>10687.5</v>
      </c>
      <c r="AW222" s="153">
        <f t="shared" si="384"/>
        <v>8550</v>
      </c>
      <c r="AX222" s="153">
        <f t="shared" si="385"/>
        <v>8550</v>
      </c>
      <c r="AY222" s="153">
        <f t="shared" si="386"/>
        <v>10687.5</v>
      </c>
      <c r="AZ222" s="153">
        <f t="shared" si="387"/>
        <v>10687.5</v>
      </c>
      <c r="BA222" s="153">
        <f t="shared" si="388"/>
        <v>0</v>
      </c>
      <c r="BB222" s="160">
        <v>0</v>
      </c>
      <c r="BC222" s="160">
        <v>0</v>
      </c>
      <c r="BD222" s="160">
        <v>0</v>
      </c>
      <c r="BE222" s="160">
        <v>0</v>
      </c>
      <c r="BF222" s="160">
        <v>0</v>
      </c>
      <c r="BG222" s="160">
        <v>0</v>
      </c>
      <c r="BH222" s="160">
        <v>0</v>
      </c>
      <c r="BI222" s="160">
        <v>0</v>
      </c>
      <c r="BJ222" s="160">
        <v>0</v>
      </c>
      <c r="BK222" s="160">
        <v>0</v>
      </c>
      <c r="BL222" s="160">
        <v>0</v>
      </c>
      <c r="BM222" s="160">
        <v>0</v>
      </c>
      <c r="BN222" s="153">
        <f t="shared" si="389"/>
        <v>82222.5</v>
      </c>
      <c r="BO222" s="68">
        <f t="shared" si="390"/>
        <v>0</v>
      </c>
      <c r="BP222" s="68">
        <f t="shared" si="391"/>
        <v>0</v>
      </c>
      <c r="BQ222" s="68">
        <f t="shared" si="392"/>
        <v>0</v>
      </c>
      <c r="BR222" s="68">
        <f t="shared" si="393"/>
        <v>7885</v>
      </c>
      <c r="BS222" s="68">
        <f t="shared" si="394"/>
        <v>7647.5</v>
      </c>
      <c r="BT222" s="68">
        <f t="shared" si="395"/>
        <v>9405</v>
      </c>
      <c r="BU222" s="68">
        <f t="shared" si="396"/>
        <v>8122.5</v>
      </c>
      <c r="BV222" s="68">
        <f t="shared" si="397"/>
        <v>10687.5</v>
      </c>
      <c r="BW222" s="68">
        <f t="shared" si="398"/>
        <v>8550</v>
      </c>
      <c r="BX222" s="68">
        <f t="shared" si="399"/>
        <v>8550</v>
      </c>
      <c r="BY222" s="68">
        <f t="shared" si="400"/>
        <v>10687.5</v>
      </c>
      <c r="BZ222" s="68">
        <f t="shared" si="401"/>
        <v>10687.5</v>
      </c>
    </row>
    <row r="223" spans="1:78" s="81" customFormat="1" ht="13.5">
      <c r="A223" s="64" t="str">
        <f>IF(ISNUMBER(INDEX('IBM POs AP07'!$A:$A, MATCH(D223,'IBM POs AP07'!$A:$A,0),1)),"Yes","No")</f>
        <v>No</v>
      </c>
      <c r="B223" s="157" t="s">
        <v>1013</v>
      </c>
      <c r="C223" s="157" t="s">
        <v>935</v>
      </c>
      <c r="D223" s="157">
        <v>9501275828</v>
      </c>
      <c r="E223" s="157" t="s">
        <v>2144</v>
      </c>
      <c r="F223" s="157" t="s">
        <v>937</v>
      </c>
      <c r="G223" s="158">
        <v>46113</v>
      </c>
      <c r="H223" s="158">
        <v>46387</v>
      </c>
      <c r="I223" s="157" t="s">
        <v>2155</v>
      </c>
      <c r="J223" s="157" t="s">
        <v>939</v>
      </c>
      <c r="K223" s="159">
        <v>47.5</v>
      </c>
      <c r="L223" s="116"/>
      <c r="M223" s="80"/>
      <c r="N223" s="80">
        <f t="shared" si="313"/>
        <v>171</v>
      </c>
      <c r="O223" s="67">
        <f t="shared" si="314"/>
        <v>8122.5</v>
      </c>
      <c r="P223" s="68">
        <f t="shared" si="315"/>
        <v>0</v>
      </c>
      <c r="Q223" s="67">
        <f t="shared" si="316"/>
        <v>8122.5</v>
      </c>
      <c r="R223" s="66"/>
      <c r="S223" s="67">
        <f t="shared" si="317"/>
        <v>0</v>
      </c>
      <c r="T223" s="68">
        <v>0</v>
      </c>
      <c r="U223" s="67">
        <f t="shared" si="318"/>
        <v>0</v>
      </c>
      <c r="V223" s="73">
        <f t="shared" si="319"/>
        <v>8122.5</v>
      </c>
      <c r="W223" s="74" t="str">
        <f t="shared" si="312"/>
        <v/>
      </c>
      <c r="X223" s="74">
        <v>1</v>
      </c>
      <c r="Y223" s="74">
        <v>0</v>
      </c>
      <c r="Z223" s="63"/>
      <c r="AA223" s="80">
        <f t="shared" si="320"/>
        <v>1737</v>
      </c>
      <c r="AB223" s="80"/>
      <c r="AC223" s="80"/>
      <c r="AD223" s="80"/>
      <c r="AE223" s="80">
        <v>153</v>
      </c>
      <c r="AF223" s="80">
        <v>180</v>
      </c>
      <c r="AG223" s="80">
        <v>198</v>
      </c>
      <c r="AH223" s="80">
        <v>171</v>
      </c>
      <c r="AI223" s="80">
        <v>225</v>
      </c>
      <c r="AJ223" s="80">
        <v>180</v>
      </c>
      <c r="AK223" s="80">
        <v>180</v>
      </c>
      <c r="AL223" s="80">
        <v>225</v>
      </c>
      <c r="AM223" s="80">
        <v>225</v>
      </c>
      <c r="AN223" s="153">
        <f t="shared" si="375"/>
        <v>82507.5</v>
      </c>
      <c r="AO223" s="153">
        <f t="shared" si="376"/>
        <v>0</v>
      </c>
      <c r="AP223" s="153">
        <f t="shared" si="377"/>
        <v>0</v>
      </c>
      <c r="AQ223" s="153">
        <f t="shared" si="378"/>
        <v>0</v>
      </c>
      <c r="AR223" s="153">
        <f t="shared" si="379"/>
        <v>7267.5</v>
      </c>
      <c r="AS223" s="153">
        <f t="shared" si="380"/>
        <v>8550</v>
      </c>
      <c r="AT223" s="153">
        <f t="shared" si="381"/>
        <v>9405</v>
      </c>
      <c r="AU223" s="153">
        <f t="shared" si="382"/>
        <v>8122.5</v>
      </c>
      <c r="AV223" s="153">
        <f t="shared" si="383"/>
        <v>10687.5</v>
      </c>
      <c r="AW223" s="153">
        <f t="shared" si="384"/>
        <v>8550</v>
      </c>
      <c r="AX223" s="153">
        <f t="shared" si="385"/>
        <v>8550</v>
      </c>
      <c r="AY223" s="153">
        <f t="shared" si="386"/>
        <v>10687.5</v>
      </c>
      <c r="AZ223" s="153">
        <f t="shared" si="387"/>
        <v>10687.5</v>
      </c>
      <c r="BA223" s="153">
        <f t="shared" si="388"/>
        <v>0</v>
      </c>
      <c r="BB223" s="160">
        <v>0</v>
      </c>
      <c r="BC223" s="160">
        <v>0</v>
      </c>
      <c r="BD223" s="160">
        <v>0</v>
      </c>
      <c r="BE223" s="160">
        <v>0</v>
      </c>
      <c r="BF223" s="160">
        <v>0</v>
      </c>
      <c r="BG223" s="160">
        <v>0</v>
      </c>
      <c r="BH223" s="160">
        <v>0</v>
      </c>
      <c r="BI223" s="160">
        <v>0</v>
      </c>
      <c r="BJ223" s="160">
        <v>0</v>
      </c>
      <c r="BK223" s="160">
        <v>0</v>
      </c>
      <c r="BL223" s="160">
        <v>0</v>
      </c>
      <c r="BM223" s="160">
        <v>0</v>
      </c>
      <c r="BN223" s="153">
        <f t="shared" si="389"/>
        <v>82507.5</v>
      </c>
      <c r="BO223" s="68">
        <f t="shared" si="390"/>
        <v>0</v>
      </c>
      <c r="BP223" s="68">
        <f t="shared" si="391"/>
        <v>0</v>
      </c>
      <c r="BQ223" s="68">
        <f t="shared" si="392"/>
        <v>0</v>
      </c>
      <c r="BR223" s="68">
        <f t="shared" si="393"/>
        <v>7267.5</v>
      </c>
      <c r="BS223" s="68">
        <f t="shared" si="394"/>
        <v>8550</v>
      </c>
      <c r="BT223" s="68">
        <f t="shared" si="395"/>
        <v>9405</v>
      </c>
      <c r="BU223" s="68">
        <f t="shared" si="396"/>
        <v>8122.5</v>
      </c>
      <c r="BV223" s="68">
        <f t="shared" si="397"/>
        <v>10687.5</v>
      </c>
      <c r="BW223" s="68">
        <f t="shared" si="398"/>
        <v>8550</v>
      </c>
      <c r="BX223" s="68">
        <f t="shared" si="399"/>
        <v>8550</v>
      </c>
      <c r="BY223" s="68">
        <f t="shared" si="400"/>
        <v>10687.5</v>
      </c>
      <c r="BZ223" s="68">
        <f t="shared" si="401"/>
        <v>10687.5</v>
      </c>
    </row>
    <row r="224" spans="1:78" s="81" customFormat="1" ht="13.5">
      <c r="A224" s="64" t="str">
        <f>IF(ISNUMBER(INDEX('IBM POs AP07'!$A:$A, MATCH(D224,'IBM POs AP07'!$A:$A,0),1)),"Yes","No")</f>
        <v>No</v>
      </c>
      <c r="B224" s="157" t="s">
        <v>1013</v>
      </c>
      <c r="C224" s="157" t="s">
        <v>935</v>
      </c>
      <c r="D224" s="157">
        <v>9501275828</v>
      </c>
      <c r="E224" s="157" t="s">
        <v>2144</v>
      </c>
      <c r="F224" s="157" t="s">
        <v>937</v>
      </c>
      <c r="G224" s="158">
        <v>46113</v>
      </c>
      <c r="H224" s="158">
        <v>46387</v>
      </c>
      <c r="I224" s="157" t="s">
        <v>2156</v>
      </c>
      <c r="J224" s="157" t="s">
        <v>940</v>
      </c>
      <c r="K224" s="159">
        <v>47.5</v>
      </c>
      <c r="L224" s="116"/>
      <c r="M224" s="80"/>
      <c r="N224" s="80">
        <f t="shared" si="313"/>
        <v>171</v>
      </c>
      <c r="O224" s="67">
        <f t="shared" si="314"/>
        <v>8122.5</v>
      </c>
      <c r="P224" s="68">
        <f t="shared" si="315"/>
        <v>0</v>
      </c>
      <c r="Q224" s="67">
        <f t="shared" si="316"/>
        <v>8122.5</v>
      </c>
      <c r="R224" s="66"/>
      <c r="S224" s="67">
        <f t="shared" si="317"/>
        <v>0</v>
      </c>
      <c r="T224" s="68">
        <v>0</v>
      </c>
      <c r="U224" s="67">
        <f t="shared" si="318"/>
        <v>0</v>
      </c>
      <c r="V224" s="73">
        <f t="shared" si="319"/>
        <v>8122.5</v>
      </c>
      <c r="W224" s="74" t="str">
        <f t="shared" si="312"/>
        <v/>
      </c>
      <c r="X224" s="74">
        <v>1</v>
      </c>
      <c r="Y224" s="74">
        <v>0</v>
      </c>
      <c r="Z224" s="63"/>
      <c r="AA224" s="80">
        <f t="shared" si="320"/>
        <v>1602</v>
      </c>
      <c r="AB224" s="80"/>
      <c r="AC224" s="80"/>
      <c r="AD224" s="80"/>
      <c r="AE224" s="80">
        <v>36</v>
      </c>
      <c r="AF224" s="80">
        <v>162</v>
      </c>
      <c r="AG224" s="80">
        <v>198</v>
      </c>
      <c r="AH224" s="80">
        <v>171</v>
      </c>
      <c r="AI224" s="80">
        <v>225</v>
      </c>
      <c r="AJ224" s="80">
        <v>180</v>
      </c>
      <c r="AK224" s="80">
        <v>180</v>
      </c>
      <c r="AL224" s="80">
        <v>225</v>
      </c>
      <c r="AM224" s="80">
        <v>225</v>
      </c>
      <c r="AN224" s="153">
        <f t="shared" si="375"/>
        <v>76095</v>
      </c>
      <c r="AO224" s="153">
        <f t="shared" si="376"/>
        <v>0</v>
      </c>
      <c r="AP224" s="153">
        <f t="shared" si="377"/>
        <v>0</v>
      </c>
      <c r="AQ224" s="153">
        <f t="shared" si="378"/>
        <v>0</v>
      </c>
      <c r="AR224" s="153">
        <f t="shared" si="379"/>
        <v>1710</v>
      </c>
      <c r="AS224" s="153">
        <f t="shared" si="380"/>
        <v>7695</v>
      </c>
      <c r="AT224" s="153">
        <f t="shared" si="381"/>
        <v>9405</v>
      </c>
      <c r="AU224" s="153">
        <f t="shared" si="382"/>
        <v>8122.5</v>
      </c>
      <c r="AV224" s="153">
        <f t="shared" si="383"/>
        <v>10687.5</v>
      </c>
      <c r="AW224" s="153">
        <f t="shared" si="384"/>
        <v>8550</v>
      </c>
      <c r="AX224" s="153">
        <f t="shared" si="385"/>
        <v>8550</v>
      </c>
      <c r="AY224" s="153">
        <f t="shared" si="386"/>
        <v>10687.5</v>
      </c>
      <c r="AZ224" s="153">
        <f t="shared" si="387"/>
        <v>10687.5</v>
      </c>
      <c r="BA224" s="153">
        <f t="shared" si="388"/>
        <v>0</v>
      </c>
      <c r="BB224" s="160">
        <v>0</v>
      </c>
      <c r="BC224" s="160">
        <v>0</v>
      </c>
      <c r="BD224" s="160">
        <v>0</v>
      </c>
      <c r="BE224" s="160">
        <v>0</v>
      </c>
      <c r="BF224" s="160">
        <v>0</v>
      </c>
      <c r="BG224" s="160">
        <v>0</v>
      </c>
      <c r="BH224" s="160">
        <v>0</v>
      </c>
      <c r="BI224" s="160">
        <v>0</v>
      </c>
      <c r="BJ224" s="160">
        <v>0</v>
      </c>
      <c r="BK224" s="160">
        <v>0</v>
      </c>
      <c r="BL224" s="160">
        <v>0</v>
      </c>
      <c r="BM224" s="160">
        <v>0</v>
      </c>
      <c r="BN224" s="153">
        <f t="shared" si="389"/>
        <v>76095</v>
      </c>
      <c r="BO224" s="68">
        <f t="shared" si="390"/>
        <v>0</v>
      </c>
      <c r="BP224" s="68">
        <f t="shared" si="391"/>
        <v>0</v>
      </c>
      <c r="BQ224" s="68">
        <f t="shared" si="392"/>
        <v>0</v>
      </c>
      <c r="BR224" s="68">
        <f t="shared" si="393"/>
        <v>1710</v>
      </c>
      <c r="BS224" s="68">
        <f t="shared" si="394"/>
        <v>7695</v>
      </c>
      <c r="BT224" s="68">
        <f t="shared" si="395"/>
        <v>9405</v>
      </c>
      <c r="BU224" s="68">
        <f t="shared" si="396"/>
        <v>8122.5</v>
      </c>
      <c r="BV224" s="68">
        <f t="shared" si="397"/>
        <v>10687.5</v>
      </c>
      <c r="BW224" s="68">
        <f t="shared" si="398"/>
        <v>8550</v>
      </c>
      <c r="BX224" s="68">
        <f t="shared" si="399"/>
        <v>8550</v>
      </c>
      <c r="BY224" s="68">
        <f t="shared" si="400"/>
        <v>10687.5</v>
      </c>
      <c r="BZ224" s="68">
        <f t="shared" si="401"/>
        <v>10687.5</v>
      </c>
    </row>
    <row r="225" spans="1:78" s="81" customFormat="1" ht="13.5">
      <c r="A225" s="64" t="str">
        <f>IF(ISNUMBER(INDEX('IBM POs AP07'!$A:$A, MATCH(D225,'IBM POs AP07'!$A:$A,0),1)),"Yes","No")</f>
        <v>No</v>
      </c>
      <c r="B225" s="157" t="s">
        <v>1013</v>
      </c>
      <c r="C225" s="157" t="s">
        <v>118</v>
      </c>
      <c r="D225" s="157">
        <v>9501289146</v>
      </c>
      <c r="E225" s="157" t="s">
        <v>2157</v>
      </c>
      <c r="F225" s="157" t="s">
        <v>146</v>
      </c>
      <c r="G225" s="158">
        <v>46113</v>
      </c>
      <c r="H225" s="158">
        <v>46203</v>
      </c>
      <c r="I225" s="157">
        <v>930701</v>
      </c>
      <c r="J225" s="157" t="s">
        <v>147</v>
      </c>
      <c r="K225" s="159">
        <v>180</v>
      </c>
      <c r="L225" s="116"/>
      <c r="M225" s="80"/>
      <c r="N225" s="80">
        <f t="shared" si="313"/>
        <v>16</v>
      </c>
      <c r="O225" s="67">
        <f t="shared" si="314"/>
        <v>2880</v>
      </c>
      <c r="P225" s="68">
        <f t="shared" si="315"/>
        <v>0</v>
      </c>
      <c r="Q225" s="67">
        <f t="shared" si="316"/>
        <v>2880</v>
      </c>
      <c r="R225" s="66"/>
      <c r="S225" s="67">
        <f t="shared" si="317"/>
        <v>0</v>
      </c>
      <c r="T225" s="68">
        <v>0</v>
      </c>
      <c r="U225" s="67">
        <f t="shared" si="318"/>
        <v>0</v>
      </c>
      <c r="V225" s="73">
        <f t="shared" si="319"/>
        <v>2880</v>
      </c>
      <c r="W225" s="74" t="str">
        <f t="shared" si="312"/>
        <v/>
      </c>
      <c r="X225" s="74">
        <v>1</v>
      </c>
      <c r="Y225" s="74">
        <v>0</v>
      </c>
      <c r="Z225" s="63"/>
      <c r="AA225" s="80">
        <f t="shared" si="320"/>
        <v>432</v>
      </c>
      <c r="AB225" s="80"/>
      <c r="AC225" s="80"/>
      <c r="AD225" s="80"/>
      <c r="AE225" s="80">
        <v>56</v>
      </c>
      <c r="AF225" s="80">
        <v>160</v>
      </c>
      <c r="AG225" s="80">
        <v>200</v>
      </c>
      <c r="AH225" s="80">
        <v>16</v>
      </c>
      <c r="AI225" s="80"/>
      <c r="AJ225" s="80"/>
      <c r="AK225" s="80"/>
      <c r="AL225" s="80"/>
      <c r="AM225" s="80"/>
      <c r="AN225" s="153">
        <f t="shared" si="375"/>
        <v>77760</v>
      </c>
      <c r="AO225" s="153">
        <f t="shared" si="376"/>
        <v>0</v>
      </c>
      <c r="AP225" s="153">
        <f t="shared" si="377"/>
        <v>0</v>
      </c>
      <c r="AQ225" s="153">
        <f t="shared" si="378"/>
        <v>0</v>
      </c>
      <c r="AR225" s="153">
        <f t="shared" si="379"/>
        <v>10080</v>
      </c>
      <c r="AS225" s="153">
        <f t="shared" si="380"/>
        <v>28800</v>
      </c>
      <c r="AT225" s="153">
        <f t="shared" si="381"/>
        <v>36000</v>
      </c>
      <c r="AU225" s="153">
        <f t="shared" si="382"/>
        <v>2880</v>
      </c>
      <c r="AV225" s="153">
        <f t="shared" si="383"/>
        <v>0</v>
      </c>
      <c r="AW225" s="153">
        <f t="shared" si="384"/>
        <v>0</v>
      </c>
      <c r="AX225" s="153">
        <f t="shared" si="385"/>
        <v>0</v>
      </c>
      <c r="AY225" s="153">
        <f t="shared" si="386"/>
        <v>0</v>
      </c>
      <c r="AZ225" s="153">
        <f t="shared" si="387"/>
        <v>0</v>
      </c>
      <c r="BA225" s="153">
        <f t="shared" si="388"/>
        <v>0</v>
      </c>
      <c r="BB225" s="160">
        <v>0</v>
      </c>
      <c r="BC225" s="160">
        <v>0</v>
      </c>
      <c r="BD225" s="160">
        <v>0</v>
      </c>
      <c r="BE225" s="160">
        <v>0</v>
      </c>
      <c r="BF225" s="160">
        <v>0</v>
      </c>
      <c r="BG225" s="160">
        <v>0</v>
      </c>
      <c r="BH225" s="160">
        <v>0</v>
      </c>
      <c r="BI225" s="160">
        <v>0</v>
      </c>
      <c r="BJ225" s="160">
        <v>0</v>
      </c>
      <c r="BK225" s="160">
        <v>0</v>
      </c>
      <c r="BL225" s="160">
        <v>0</v>
      </c>
      <c r="BM225" s="160">
        <v>0</v>
      </c>
      <c r="BN225" s="153">
        <f t="shared" si="389"/>
        <v>77760</v>
      </c>
      <c r="BO225" s="68">
        <f t="shared" si="390"/>
        <v>0</v>
      </c>
      <c r="BP225" s="68">
        <f t="shared" si="391"/>
        <v>0</v>
      </c>
      <c r="BQ225" s="68">
        <f t="shared" si="392"/>
        <v>0</v>
      </c>
      <c r="BR225" s="68">
        <f t="shared" si="393"/>
        <v>10080</v>
      </c>
      <c r="BS225" s="68">
        <f t="shared" si="394"/>
        <v>28800</v>
      </c>
      <c r="BT225" s="68">
        <f t="shared" si="395"/>
        <v>36000</v>
      </c>
      <c r="BU225" s="68">
        <f t="shared" si="396"/>
        <v>2880</v>
      </c>
      <c r="BV225" s="68">
        <f t="shared" si="397"/>
        <v>0</v>
      </c>
      <c r="BW225" s="68">
        <f t="shared" si="398"/>
        <v>0</v>
      </c>
      <c r="BX225" s="68">
        <f t="shared" si="399"/>
        <v>0</v>
      </c>
      <c r="BY225" s="68">
        <f t="shared" si="400"/>
        <v>0</v>
      </c>
      <c r="BZ225" s="68">
        <f t="shared" si="401"/>
        <v>0</v>
      </c>
    </row>
    <row r="226" spans="1:78" s="81" customFormat="1" ht="13.5">
      <c r="A226" s="64" t="str">
        <f>IF(ISNUMBER(INDEX('IBM POs AP07'!$A:$A, MATCH(D226,'IBM POs AP07'!$A:$A,0),1)),"Yes","No")</f>
        <v>No</v>
      </c>
      <c r="B226" s="157" t="s">
        <v>1013</v>
      </c>
      <c r="C226" s="157" t="s">
        <v>118</v>
      </c>
      <c r="D226" s="157">
        <v>9501286159</v>
      </c>
      <c r="E226" s="157" t="s">
        <v>2157</v>
      </c>
      <c r="F226" s="157" t="s">
        <v>146</v>
      </c>
      <c r="G226" s="158">
        <v>46113</v>
      </c>
      <c r="H226" s="158">
        <v>46203</v>
      </c>
      <c r="I226" s="157"/>
      <c r="J226" s="157" t="s">
        <v>148</v>
      </c>
      <c r="K226" s="159">
        <v>61.75</v>
      </c>
      <c r="L226" s="116"/>
      <c r="M226" s="80"/>
      <c r="N226" s="80">
        <f t="shared" si="313"/>
        <v>18</v>
      </c>
      <c r="O226" s="67">
        <f t="shared" si="314"/>
        <v>1111.5</v>
      </c>
      <c r="P226" s="68">
        <f t="shared" si="315"/>
        <v>0</v>
      </c>
      <c r="Q226" s="67">
        <f t="shared" si="316"/>
        <v>1111.5</v>
      </c>
      <c r="R226" s="66"/>
      <c r="S226" s="67">
        <f t="shared" si="317"/>
        <v>0</v>
      </c>
      <c r="T226" s="68">
        <v>0</v>
      </c>
      <c r="U226" s="67">
        <f t="shared" si="318"/>
        <v>0</v>
      </c>
      <c r="V226" s="73">
        <f t="shared" si="319"/>
        <v>1111.5</v>
      </c>
      <c r="W226" s="74" t="str">
        <f t="shared" si="312"/>
        <v/>
      </c>
      <c r="X226" s="74">
        <v>1</v>
      </c>
      <c r="Y226" s="74">
        <v>0</v>
      </c>
      <c r="Z226" s="63"/>
      <c r="AA226" s="80">
        <f t="shared" si="320"/>
        <v>234</v>
      </c>
      <c r="AB226" s="80"/>
      <c r="AC226" s="80"/>
      <c r="AD226" s="80"/>
      <c r="AE226" s="80"/>
      <c r="AF226" s="80"/>
      <c r="AG226" s="80">
        <v>216</v>
      </c>
      <c r="AH226" s="80">
        <v>18</v>
      </c>
      <c r="AI226" s="80"/>
      <c r="AJ226" s="80"/>
      <c r="AK226" s="80"/>
      <c r="AL226" s="80"/>
      <c r="AM226" s="80"/>
      <c r="AN226" s="153">
        <f t="shared" si="375"/>
        <v>14449.5</v>
      </c>
      <c r="AO226" s="153">
        <f t="shared" si="376"/>
        <v>0</v>
      </c>
      <c r="AP226" s="153">
        <f t="shared" si="377"/>
        <v>0</v>
      </c>
      <c r="AQ226" s="153">
        <f t="shared" si="378"/>
        <v>0</v>
      </c>
      <c r="AR226" s="153">
        <f t="shared" si="379"/>
        <v>0</v>
      </c>
      <c r="AS226" s="153">
        <f t="shared" si="380"/>
        <v>0</v>
      </c>
      <c r="AT226" s="153">
        <f t="shared" si="381"/>
        <v>13338</v>
      </c>
      <c r="AU226" s="153">
        <f t="shared" si="382"/>
        <v>1111.5</v>
      </c>
      <c r="AV226" s="153">
        <f t="shared" si="383"/>
        <v>0</v>
      </c>
      <c r="AW226" s="153">
        <f t="shared" si="384"/>
        <v>0</v>
      </c>
      <c r="AX226" s="153">
        <f t="shared" si="385"/>
        <v>0</v>
      </c>
      <c r="AY226" s="153">
        <f t="shared" si="386"/>
        <v>0</v>
      </c>
      <c r="AZ226" s="153">
        <f t="shared" si="387"/>
        <v>0</v>
      </c>
      <c r="BA226" s="153">
        <f t="shared" si="388"/>
        <v>0</v>
      </c>
      <c r="BB226" s="160">
        <v>0</v>
      </c>
      <c r="BC226" s="160">
        <v>0</v>
      </c>
      <c r="BD226" s="160">
        <v>0</v>
      </c>
      <c r="BE226" s="160">
        <v>0</v>
      </c>
      <c r="BF226" s="160">
        <v>0</v>
      </c>
      <c r="BG226" s="160">
        <v>0</v>
      </c>
      <c r="BH226" s="160">
        <v>0</v>
      </c>
      <c r="BI226" s="160">
        <v>0</v>
      </c>
      <c r="BJ226" s="160">
        <v>0</v>
      </c>
      <c r="BK226" s="160">
        <v>0</v>
      </c>
      <c r="BL226" s="160">
        <v>0</v>
      </c>
      <c r="BM226" s="160">
        <v>0</v>
      </c>
      <c r="BN226" s="153">
        <f t="shared" si="389"/>
        <v>14449.5</v>
      </c>
      <c r="BO226" s="68">
        <f t="shared" si="390"/>
        <v>0</v>
      </c>
      <c r="BP226" s="68">
        <f t="shared" si="391"/>
        <v>0</v>
      </c>
      <c r="BQ226" s="68">
        <f t="shared" si="392"/>
        <v>0</v>
      </c>
      <c r="BR226" s="68">
        <f t="shared" si="393"/>
        <v>0</v>
      </c>
      <c r="BS226" s="68">
        <f t="shared" si="394"/>
        <v>0</v>
      </c>
      <c r="BT226" s="68">
        <f t="shared" si="395"/>
        <v>13338</v>
      </c>
      <c r="BU226" s="68">
        <f t="shared" si="396"/>
        <v>1111.5</v>
      </c>
      <c r="BV226" s="68">
        <f t="shared" si="397"/>
        <v>0</v>
      </c>
      <c r="BW226" s="68">
        <f t="shared" si="398"/>
        <v>0</v>
      </c>
      <c r="BX226" s="68">
        <f t="shared" si="399"/>
        <v>0</v>
      </c>
      <c r="BY226" s="68">
        <f t="shared" si="400"/>
        <v>0</v>
      </c>
      <c r="BZ226" s="68">
        <f t="shared" si="401"/>
        <v>0</v>
      </c>
    </row>
    <row r="227" spans="1:78" s="81" customFormat="1" ht="13.5">
      <c r="A227" s="64" t="str">
        <f>IF(ISNUMBER(INDEX('IBM POs AP07'!$A:$A, MATCH(D227,'IBM POs AP07'!$A:$A,0),1)),"Yes","No")</f>
        <v>No</v>
      </c>
      <c r="B227" s="157" t="s">
        <v>1013</v>
      </c>
      <c r="C227" s="157" t="s">
        <v>935</v>
      </c>
      <c r="D227" s="157" t="s">
        <v>1011</v>
      </c>
      <c r="E227" s="157" t="s">
        <v>2158</v>
      </c>
      <c r="F227" s="157" t="s">
        <v>936</v>
      </c>
      <c r="G227" s="158">
        <v>46113</v>
      </c>
      <c r="H227" s="158">
        <v>46203</v>
      </c>
      <c r="I227" s="157" t="s">
        <v>2159</v>
      </c>
      <c r="J227" s="157" t="s">
        <v>372</v>
      </c>
      <c r="K227" s="159">
        <v>175</v>
      </c>
      <c r="L227" s="116"/>
      <c r="M227" s="80"/>
      <c r="N227" s="80">
        <f t="shared" si="313"/>
        <v>0</v>
      </c>
      <c r="O227" s="67">
        <f t="shared" si="314"/>
        <v>0</v>
      </c>
      <c r="P227" s="68">
        <f t="shared" si="315"/>
        <v>0</v>
      </c>
      <c r="Q227" s="67">
        <f t="shared" si="316"/>
        <v>0</v>
      </c>
      <c r="R227" s="66"/>
      <c r="S227" s="67">
        <f t="shared" si="317"/>
        <v>0</v>
      </c>
      <c r="T227" s="68">
        <v>0</v>
      </c>
      <c r="U227" s="67">
        <f t="shared" si="318"/>
        <v>0</v>
      </c>
      <c r="V227" s="73">
        <f t="shared" si="319"/>
        <v>0</v>
      </c>
      <c r="W227" s="74" t="str">
        <f t="shared" si="312"/>
        <v/>
      </c>
      <c r="X227" s="74">
        <v>1</v>
      </c>
      <c r="Y227" s="74">
        <v>0</v>
      </c>
      <c r="Z227" s="63"/>
      <c r="AA227" s="80">
        <f t="shared" si="320"/>
        <v>531</v>
      </c>
      <c r="AB227" s="80"/>
      <c r="AC227" s="80"/>
      <c r="AD227" s="80"/>
      <c r="AE227" s="80">
        <v>153</v>
      </c>
      <c r="AF227" s="80">
        <v>180</v>
      </c>
      <c r="AG227" s="80">
        <v>198</v>
      </c>
      <c r="AH227" s="80"/>
      <c r="AI227" s="80"/>
      <c r="AJ227" s="80"/>
      <c r="AK227" s="80"/>
      <c r="AL227" s="80"/>
      <c r="AM227" s="80"/>
      <c r="AN227" s="153">
        <f t="shared" si="375"/>
        <v>92925</v>
      </c>
      <c r="AO227" s="153">
        <f t="shared" si="376"/>
        <v>0</v>
      </c>
      <c r="AP227" s="153">
        <f t="shared" si="377"/>
        <v>0</v>
      </c>
      <c r="AQ227" s="153">
        <f t="shared" si="378"/>
        <v>0</v>
      </c>
      <c r="AR227" s="153">
        <f t="shared" si="379"/>
        <v>26775</v>
      </c>
      <c r="AS227" s="153">
        <f t="shared" si="380"/>
        <v>31500</v>
      </c>
      <c r="AT227" s="153">
        <f t="shared" si="381"/>
        <v>34650</v>
      </c>
      <c r="AU227" s="153">
        <f t="shared" si="382"/>
        <v>0</v>
      </c>
      <c r="AV227" s="153">
        <f t="shared" si="383"/>
        <v>0</v>
      </c>
      <c r="AW227" s="153">
        <f t="shared" si="384"/>
        <v>0</v>
      </c>
      <c r="AX227" s="153">
        <f t="shared" si="385"/>
        <v>0</v>
      </c>
      <c r="AY227" s="153">
        <f t="shared" si="386"/>
        <v>0</v>
      </c>
      <c r="AZ227" s="153">
        <f t="shared" si="387"/>
        <v>0</v>
      </c>
      <c r="BA227" s="153">
        <f t="shared" si="388"/>
        <v>0</v>
      </c>
      <c r="BB227" s="160">
        <v>0</v>
      </c>
      <c r="BC227" s="160">
        <v>0</v>
      </c>
      <c r="BD227" s="160">
        <v>0</v>
      </c>
      <c r="BE227" s="160">
        <v>0</v>
      </c>
      <c r="BF227" s="160">
        <v>0</v>
      </c>
      <c r="BG227" s="160">
        <v>0</v>
      </c>
      <c r="BH227" s="160">
        <v>0</v>
      </c>
      <c r="BI227" s="160">
        <v>0</v>
      </c>
      <c r="BJ227" s="160">
        <v>0</v>
      </c>
      <c r="BK227" s="160">
        <v>0</v>
      </c>
      <c r="BL227" s="160">
        <v>0</v>
      </c>
      <c r="BM227" s="160">
        <v>0</v>
      </c>
      <c r="BN227" s="153">
        <f t="shared" si="389"/>
        <v>92925</v>
      </c>
      <c r="BO227" s="68">
        <f t="shared" si="390"/>
        <v>0</v>
      </c>
      <c r="BP227" s="68">
        <f t="shared" si="391"/>
        <v>0</v>
      </c>
      <c r="BQ227" s="68">
        <f t="shared" si="392"/>
        <v>0</v>
      </c>
      <c r="BR227" s="68">
        <f t="shared" si="393"/>
        <v>26775</v>
      </c>
      <c r="BS227" s="68">
        <f t="shared" si="394"/>
        <v>31500</v>
      </c>
      <c r="BT227" s="68">
        <f t="shared" si="395"/>
        <v>34650</v>
      </c>
      <c r="BU227" s="68">
        <f t="shared" si="396"/>
        <v>0</v>
      </c>
      <c r="BV227" s="68">
        <f t="shared" si="397"/>
        <v>0</v>
      </c>
      <c r="BW227" s="68">
        <f t="shared" si="398"/>
        <v>0</v>
      </c>
      <c r="BX227" s="68">
        <f t="shared" si="399"/>
        <v>0</v>
      </c>
      <c r="BY227" s="68">
        <f t="shared" si="400"/>
        <v>0</v>
      </c>
      <c r="BZ227" s="68">
        <f t="shared" si="401"/>
        <v>0</v>
      </c>
    </row>
    <row r="228" spans="1:78" s="81" customFormat="1" ht="13.5">
      <c r="A228" s="64" t="str">
        <f>IF(ISNUMBER(INDEX('IBM POs AP07'!$A:$A, MATCH(D228,'IBM POs AP07'!$A:$A,0),1)),"Yes","No")</f>
        <v>No</v>
      </c>
      <c r="B228" s="157" t="s">
        <v>1013</v>
      </c>
      <c r="C228" s="157" t="s">
        <v>935</v>
      </c>
      <c r="D228" s="157" t="s">
        <v>1011</v>
      </c>
      <c r="E228" s="157" t="s">
        <v>2158</v>
      </c>
      <c r="F228" s="157" t="s">
        <v>936</v>
      </c>
      <c r="G228" s="158">
        <v>46113</v>
      </c>
      <c r="H228" s="158">
        <v>46203</v>
      </c>
      <c r="I228" s="157" t="s">
        <v>2160</v>
      </c>
      <c r="J228" s="157" t="s">
        <v>377</v>
      </c>
      <c r="K228" s="159">
        <v>204</v>
      </c>
      <c r="L228" s="116"/>
      <c r="M228" s="80"/>
      <c r="N228" s="80">
        <f t="shared" si="313"/>
        <v>0</v>
      </c>
      <c r="O228" s="67">
        <f t="shared" si="314"/>
        <v>0</v>
      </c>
      <c r="P228" s="68">
        <f t="shared" si="315"/>
        <v>0</v>
      </c>
      <c r="Q228" s="67">
        <f t="shared" si="316"/>
        <v>0</v>
      </c>
      <c r="R228" s="66"/>
      <c r="S228" s="67">
        <f t="shared" si="317"/>
        <v>0</v>
      </c>
      <c r="T228" s="68">
        <v>0</v>
      </c>
      <c r="U228" s="67">
        <f t="shared" si="318"/>
        <v>0</v>
      </c>
      <c r="V228" s="73">
        <f t="shared" si="319"/>
        <v>0</v>
      </c>
      <c r="W228" s="74" t="str">
        <f t="shared" si="312"/>
        <v/>
      </c>
      <c r="X228" s="74">
        <v>1</v>
      </c>
      <c r="Y228" s="74">
        <v>0</v>
      </c>
      <c r="Z228" s="63"/>
      <c r="AA228" s="80">
        <f t="shared" si="320"/>
        <v>531</v>
      </c>
      <c r="AB228" s="80"/>
      <c r="AC228" s="80"/>
      <c r="AD228" s="80"/>
      <c r="AE228" s="80">
        <v>153</v>
      </c>
      <c r="AF228" s="80">
        <v>180</v>
      </c>
      <c r="AG228" s="80">
        <v>198</v>
      </c>
      <c r="AH228" s="80"/>
      <c r="AI228" s="80"/>
      <c r="AJ228" s="80"/>
      <c r="AK228" s="80"/>
      <c r="AL228" s="80"/>
      <c r="AM228" s="80"/>
      <c r="AN228" s="153">
        <f t="shared" si="375"/>
        <v>108324</v>
      </c>
      <c r="AO228" s="153">
        <f t="shared" si="376"/>
        <v>0</v>
      </c>
      <c r="AP228" s="153">
        <f t="shared" si="377"/>
        <v>0</v>
      </c>
      <c r="AQ228" s="153">
        <f t="shared" si="378"/>
        <v>0</v>
      </c>
      <c r="AR228" s="153">
        <f t="shared" si="379"/>
        <v>31212</v>
      </c>
      <c r="AS228" s="153">
        <f t="shared" si="380"/>
        <v>36720</v>
      </c>
      <c r="AT228" s="153">
        <f t="shared" si="381"/>
        <v>40392</v>
      </c>
      <c r="AU228" s="153">
        <f t="shared" si="382"/>
        <v>0</v>
      </c>
      <c r="AV228" s="153">
        <f t="shared" si="383"/>
        <v>0</v>
      </c>
      <c r="AW228" s="153">
        <f t="shared" si="384"/>
        <v>0</v>
      </c>
      <c r="AX228" s="153">
        <f t="shared" si="385"/>
        <v>0</v>
      </c>
      <c r="AY228" s="153">
        <f t="shared" si="386"/>
        <v>0</v>
      </c>
      <c r="AZ228" s="153">
        <f t="shared" si="387"/>
        <v>0</v>
      </c>
      <c r="BA228" s="153">
        <f t="shared" si="388"/>
        <v>0</v>
      </c>
      <c r="BB228" s="160">
        <v>0</v>
      </c>
      <c r="BC228" s="160">
        <v>0</v>
      </c>
      <c r="BD228" s="160">
        <v>0</v>
      </c>
      <c r="BE228" s="160">
        <v>0</v>
      </c>
      <c r="BF228" s="160">
        <v>0</v>
      </c>
      <c r="BG228" s="160">
        <v>0</v>
      </c>
      <c r="BH228" s="160">
        <v>0</v>
      </c>
      <c r="BI228" s="160">
        <v>0</v>
      </c>
      <c r="BJ228" s="160">
        <v>0</v>
      </c>
      <c r="BK228" s="160">
        <v>0</v>
      </c>
      <c r="BL228" s="160">
        <v>0</v>
      </c>
      <c r="BM228" s="160">
        <v>0</v>
      </c>
      <c r="BN228" s="153">
        <f t="shared" si="389"/>
        <v>108324</v>
      </c>
      <c r="BO228" s="68">
        <f t="shared" si="390"/>
        <v>0</v>
      </c>
      <c r="BP228" s="68">
        <f t="shared" si="391"/>
        <v>0</v>
      </c>
      <c r="BQ228" s="68">
        <f t="shared" si="392"/>
        <v>0</v>
      </c>
      <c r="BR228" s="68">
        <f t="shared" si="393"/>
        <v>31212</v>
      </c>
      <c r="BS228" s="68">
        <f t="shared" si="394"/>
        <v>36720</v>
      </c>
      <c r="BT228" s="68">
        <f t="shared" si="395"/>
        <v>40392</v>
      </c>
      <c r="BU228" s="68">
        <f t="shared" si="396"/>
        <v>0</v>
      </c>
      <c r="BV228" s="68">
        <f t="shared" si="397"/>
        <v>0</v>
      </c>
      <c r="BW228" s="68">
        <f t="shared" si="398"/>
        <v>0</v>
      </c>
      <c r="BX228" s="68">
        <f t="shared" si="399"/>
        <v>0</v>
      </c>
      <c r="BY228" s="68">
        <f t="shared" si="400"/>
        <v>0</v>
      </c>
      <c r="BZ228" s="68">
        <f t="shared" si="401"/>
        <v>0</v>
      </c>
    </row>
    <row r="229" spans="1:78" s="81" customFormat="1" ht="13.5">
      <c r="A229" s="64" t="str">
        <f>IF(ISNUMBER(INDEX('IBM POs AP07'!$A:$A, MATCH(D229,'IBM POs AP07'!$A:$A,0),1)),"Yes","No")</f>
        <v>No</v>
      </c>
      <c r="B229" s="157" t="s">
        <v>1013</v>
      </c>
      <c r="C229" s="157" t="s">
        <v>941</v>
      </c>
      <c r="D229" s="157" t="s">
        <v>942</v>
      </c>
      <c r="E229" s="157" t="s">
        <v>2161</v>
      </c>
      <c r="F229" s="157" t="s">
        <v>943</v>
      </c>
      <c r="G229" s="158">
        <v>46174</v>
      </c>
      <c r="H229" s="158">
        <v>47208</v>
      </c>
      <c r="I229" s="157"/>
      <c r="J229" s="157" t="s">
        <v>944</v>
      </c>
      <c r="K229" s="159">
        <v>45</v>
      </c>
      <c r="L229" s="116"/>
      <c r="M229" s="80"/>
      <c r="N229" s="80">
        <f t="shared" si="313"/>
        <v>153</v>
      </c>
      <c r="O229" s="67">
        <f t="shared" si="314"/>
        <v>6885</v>
      </c>
      <c r="P229" s="68">
        <f t="shared" si="315"/>
        <v>0</v>
      </c>
      <c r="Q229" s="67">
        <f t="shared" si="316"/>
        <v>6885</v>
      </c>
      <c r="R229" s="66"/>
      <c r="S229" s="67">
        <f t="shared" si="317"/>
        <v>0</v>
      </c>
      <c r="T229" s="68">
        <v>0</v>
      </c>
      <c r="U229" s="67">
        <f t="shared" si="318"/>
        <v>0</v>
      </c>
      <c r="V229" s="73">
        <f t="shared" si="319"/>
        <v>6885</v>
      </c>
      <c r="W229" s="74" t="str">
        <f t="shared" si="312"/>
        <v/>
      </c>
      <c r="X229" s="74">
        <v>1</v>
      </c>
      <c r="Y229" s="74">
        <v>0</v>
      </c>
      <c r="Z229" s="63"/>
      <c r="AA229" s="80">
        <f t="shared" si="320"/>
        <v>1359</v>
      </c>
      <c r="AB229" s="80"/>
      <c r="AC229" s="80"/>
      <c r="AD229" s="80"/>
      <c r="AE229" s="80"/>
      <c r="AF229" s="80"/>
      <c r="AG229" s="80">
        <v>171</v>
      </c>
      <c r="AH229" s="80">
        <v>153</v>
      </c>
      <c r="AI229" s="80">
        <v>225</v>
      </c>
      <c r="AJ229" s="80">
        <v>180</v>
      </c>
      <c r="AK229" s="80">
        <v>180</v>
      </c>
      <c r="AL229" s="80">
        <v>225</v>
      </c>
      <c r="AM229" s="80">
        <v>225</v>
      </c>
      <c r="AN229" s="153">
        <f t="shared" si="375"/>
        <v>61155</v>
      </c>
      <c r="AO229" s="153">
        <f t="shared" si="376"/>
        <v>0</v>
      </c>
      <c r="AP229" s="153">
        <f t="shared" si="377"/>
        <v>0</v>
      </c>
      <c r="AQ229" s="153">
        <f t="shared" si="378"/>
        <v>0</v>
      </c>
      <c r="AR229" s="153">
        <f t="shared" si="379"/>
        <v>0</v>
      </c>
      <c r="AS229" s="153">
        <f t="shared" si="380"/>
        <v>0</v>
      </c>
      <c r="AT229" s="153">
        <f t="shared" si="381"/>
        <v>7695</v>
      </c>
      <c r="AU229" s="153">
        <f t="shared" si="382"/>
        <v>6885</v>
      </c>
      <c r="AV229" s="153">
        <f t="shared" si="383"/>
        <v>10125</v>
      </c>
      <c r="AW229" s="153">
        <f t="shared" si="384"/>
        <v>8100</v>
      </c>
      <c r="AX229" s="153">
        <f t="shared" si="385"/>
        <v>8100</v>
      </c>
      <c r="AY229" s="153">
        <f t="shared" si="386"/>
        <v>10125</v>
      </c>
      <c r="AZ229" s="153">
        <f t="shared" si="387"/>
        <v>10125</v>
      </c>
      <c r="BA229" s="153">
        <f t="shared" si="388"/>
        <v>0</v>
      </c>
      <c r="BB229" s="160">
        <v>0</v>
      </c>
      <c r="BC229" s="160">
        <v>0</v>
      </c>
      <c r="BD229" s="160">
        <v>0</v>
      </c>
      <c r="BE229" s="160">
        <v>0</v>
      </c>
      <c r="BF229" s="160">
        <v>0</v>
      </c>
      <c r="BG229" s="160">
        <v>0</v>
      </c>
      <c r="BH229" s="160">
        <v>0</v>
      </c>
      <c r="BI229" s="160">
        <v>0</v>
      </c>
      <c r="BJ229" s="160">
        <v>0</v>
      </c>
      <c r="BK229" s="160">
        <v>0</v>
      </c>
      <c r="BL229" s="160">
        <v>0</v>
      </c>
      <c r="BM229" s="160">
        <v>0</v>
      </c>
      <c r="BN229" s="153">
        <f t="shared" si="389"/>
        <v>61155</v>
      </c>
      <c r="BO229" s="68">
        <f t="shared" si="390"/>
        <v>0</v>
      </c>
      <c r="BP229" s="68">
        <f t="shared" si="391"/>
        <v>0</v>
      </c>
      <c r="BQ229" s="68">
        <f t="shared" si="392"/>
        <v>0</v>
      </c>
      <c r="BR229" s="68">
        <f t="shared" si="393"/>
        <v>0</v>
      </c>
      <c r="BS229" s="68">
        <f t="shared" si="394"/>
        <v>0</v>
      </c>
      <c r="BT229" s="68">
        <f t="shared" si="395"/>
        <v>7695</v>
      </c>
      <c r="BU229" s="68">
        <f t="shared" si="396"/>
        <v>6885</v>
      </c>
      <c r="BV229" s="68">
        <f t="shared" si="397"/>
        <v>10125</v>
      </c>
      <c r="BW229" s="68">
        <f t="shared" si="398"/>
        <v>8100</v>
      </c>
      <c r="BX229" s="68">
        <f t="shared" si="399"/>
        <v>8100</v>
      </c>
      <c r="BY229" s="68">
        <f t="shared" si="400"/>
        <v>10125</v>
      </c>
      <c r="BZ229" s="68">
        <f t="shared" si="401"/>
        <v>10125</v>
      </c>
    </row>
    <row r="230" spans="1:78" s="81" customFormat="1" ht="13.5">
      <c r="A230" s="64" t="str">
        <f>IF(ISNUMBER(INDEX('IBM POs AP07'!$A:$A, MATCH(D230,'IBM POs AP07'!$A:$A,0),1)),"Yes","No")</f>
        <v>No</v>
      </c>
      <c r="B230" s="157" t="s">
        <v>1013</v>
      </c>
      <c r="C230" s="157" t="s">
        <v>945</v>
      </c>
      <c r="D230" s="157">
        <v>9501304231</v>
      </c>
      <c r="E230" s="157" t="s">
        <v>2162</v>
      </c>
      <c r="F230" s="157" t="s">
        <v>946</v>
      </c>
      <c r="G230" s="158">
        <v>46174</v>
      </c>
      <c r="H230" s="158">
        <v>46234</v>
      </c>
      <c r="I230" s="157" t="s">
        <v>2163</v>
      </c>
      <c r="J230" s="157" t="s">
        <v>947</v>
      </c>
      <c r="K230" s="159">
        <v>33</v>
      </c>
      <c r="L230" s="116"/>
      <c r="M230" s="80"/>
      <c r="N230" s="80">
        <f t="shared" si="313"/>
        <v>91.8</v>
      </c>
      <c r="O230" s="67">
        <f t="shared" si="314"/>
        <v>3029.4</v>
      </c>
      <c r="P230" s="68">
        <f t="shared" si="315"/>
        <v>0</v>
      </c>
      <c r="Q230" s="67">
        <f t="shared" si="316"/>
        <v>3029.4</v>
      </c>
      <c r="R230" s="66"/>
      <c r="S230" s="67">
        <f t="shared" si="317"/>
        <v>0</v>
      </c>
      <c r="T230" s="68">
        <v>0</v>
      </c>
      <c r="U230" s="67">
        <f t="shared" si="318"/>
        <v>0</v>
      </c>
      <c r="V230" s="73">
        <f t="shared" si="319"/>
        <v>3029.4</v>
      </c>
      <c r="W230" s="74" t="str">
        <f t="shared" si="312"/>
        <v/>
      </c>
      <c r="X230" s="74">
        <v>1</v>
      </c>
      <c r="Y230" s="74">
        <v>0</v>
      </c>
      <c r="Z230" s="63"/>
      <c r="AA230" s="80">
        <f t="shared" si="320"/>
        <v>181.8</v>
      </c>
      <c r="AB230" s="80"/>
      <c r="AC230" s="80"/>
      <c r="AD230" s="80"/>
      <c r="AE230" s="80"/>
      <c r="AF230" s="80"/>
      <c r="AG230" s="80">
        <v>90</v>
      </c>
      <c r="AH230" s="80">
        <v>91.8</v>
      </c>
      <c r="AI230" s="80"/>
      <c r="AJ230" s="80"/>
      <c r="AK230" s="80"/>
      <c r="AL230" s="80"/>
      <c r="AM230" s="80"/>
      <c r="AN230" s="153">
        <f t="shared" si="375"/>
        <v>5999.4</v>
      </c>
      <c r="AO230" s="153">
        <f t="shared" si="376"/>
        <v>0</v>
      </c>
      <c r="AP230" s="153">
        <f t="shared" si="377"/>
        <v>0</v>
      </c>
      <c r="AQ230" s="153">
        <f t="shared" si="378"/>
        <v>0</v>
      </c>
      <c r="AR230" s="153">
        <f t="shared" si="379"/>
        <v>0</v>
      </c>
      <c r="AS230" s="153">
        <f t="shared" si="380"/>
        <v>0</v>
      </c>
      <c r="AT230" s="153">
        <f t="shared" si="381"/>
        <v>2970</v>
      </c>
      <c r="AU230" s="153">
        <f t="shared" si="382"/>
        <v>3029.4</v>
      </c>
      <c r="AV230" s="153">
        <f t="shared" si="383"/>
        <v>0</v>
      </c>
      <c r="AW230" s="153">
        <f t="shared" si="384"/>
        <v>0</v>
      </c>
      <c r="AX230" s="153">
        <f t="shared" si="385"/>
        <v>0</v>
      </c>
      <c r="AY230" s="153">
        <f t="shared" si="386"/>
        <v>0</v>
      </c>
      <c r="AZ230" s="153">
        <f t="shared" si="387"/>
        <v>0</v>
      </c>
      <c r="BA230" s="153">
        <f t="shared" si="388"/>
        <v>0</v>
      </c>
      <c r="BB230" s="160">
        <v>0</v>
      </c>
      <c r="BC230" s="160">
        <v>0</v>
      </c>
      <c r="BD230" s="160">
        <v>0</v>
      </c>
      <c r="BE230" s="160">
        <v>0</v>
      </c>
      <c r="BF230" s="160">
        <v>0</v>
      </c>
      <c r="BG230" s="160">
        <v>0</v>
      </c>
      <c r="BH230" s="160">
        <v>0</v>
      </c>
      <c r="BI230" s="160">
        <v>0</v>
      </c>
      <c r="BJ230" s="160">
        <v>0</v>
      </c>
      <c r="BK230" s="160">
        <v>0</v>
      </c>
      <c r="BL230" s="160">
        <v>0</v>
      </c>
      <c r="BM230" s="160">
        <v>0</v>
      </c>
      <c r="BN230" s="153">
        <f t="shared" si="389"/>
        <v>5999.4</v>
      </c>
      <c r="BO230" s="68">
        <f t="shared" si="390"/>
        <v>0</v>
      </c>
      <c r="BP230" s="68">
        <f t="shared" si="391"/>
        <v>0</v>
      </c>
      <c r="BQ230" s="68">
        <f t="shared" si="392"/>
        <v>0</v>
      </c>
      <c r="BR230" s="68">
        <f t="shared" si="393"/>
        <v>0</v>
      </c>
      <c r="BS230" s="68">
        <f t="shared" si="394"/>
        <v>0</v>
      </c>
      <c r="BT230" s="68">
        <f t="shared" si="395"/>
        <v>2970</v>
      </c>
      <c r="BU230" s="68">
        <f t="shared" si="396"/>
        <v>3029.4</v>
      </c>
      <c r="BV230" s="68">
        <f t="shared" si="397"/>
        <v>0</v>
      </c>
      <c r="BW230" s="68">
        <f t="shared" si="398"/>
        <v>0</v>
      </c>
      <c r="BX230" s="68">
        <f t="shared" si="399"/>
        <v>0</v>
      </c>
      <c r="BY230" s="68">
        <f t="shared" si="400"/>
        <v>0</v>
      </c>
      <c r="BZ230" s="68">
        <f t="shared" si="401"/>
        <v>0</v>
      </c>
    </row>
    <row r="231" spans="1:78" s="81" customFormat="1" ht="13.5">
      <c r="A231" s="64" t="str">
        <f>IF(ISNUMBER(INDEX('IBM POs AP07'!$A:$A, MATCH(D231,'IBM POs AP07'!$A:$A,0),1)),"Yes","No")</f>
        <v>No</v>
      </c>
      <c r="B231" s="157" t="s">
        <v>1013</v>
      </c>
      <c r="C231" s="157" t="s">
        <v>945</v>
      </c>
      <c r="D231" s="157">
        <v>9501297441</v>
      </c>
      <c r="E231" s="157" t="s">
        <v>2164</v>
      </c>
      <c r="F231" s="157" t="s">
        <v>948</v>
      </c>
      <c r="G231" s="158">
        <v>46174</v>
      </c>
      <c r="H231" s="158">
        <v>46234</v>
      </c>
      <c r="I231" s="157" t="s">
        <v>2165</v>
      </c>
      <c r="J231" s="157" t="s">
        <v>949</v>
      </c>
      <c r="K231" s="159">
        <v>63</v>
      </c>
      <c r="L231" s="116"/>
      <c r="M231" s="80"/>
      <c r="N231" s="80">
        <f t="shared" si="313"/>
        <v>191</v>
      </c>
      <c r="O231" s="67">
        <f t="shared" si="314"/>
        <v>12033</v>
      </c>
      <c r="P231" s="68">
        <f t="shared" si="315"/>
        <v>0</v>
      </c>
      <c r="Q231" s="67">
        <f t="shared" si="316"/>
        <v>12033</v>
      </c>
      <c r="R231" s="66"/>
      <c r="S231" s="67">
        <f t="shared" si="317"/>
        <v>0</v>
      </c>
      <c r="T231" s="68">
        <v>0</v>
      </c>
      <c r="U231" s="67">
        <f t="shared" si="318"/>
        <v>0</v>
      </c>
      <c r="V231" s="73">
        <f t="shared" si="319"/>
        <v>12033</v>
      </c>
      <c r="W231" s="74" t="str">
        <f t="shared" si="312"/>
        <v/>
      </c>
      <c r="X231" s="74">
        <v>1</v>
      </c>
      <c r="Y231" s="74">
        <v>0</v>
      </c>
      <c r="Z231" s="63"/>
      <c r="AA231" s="80">
        <f t="shared" si="320"/>
        <v>191</v>
      </c>
      <c r="AB231" s="80"/>
      <c r="AC231" s="80"/>
      <c r="AD231" s="80"/>
      <c r="AE231" s="80"/>
      <c r="AF231" s="80"/>
      <c r="AG231" s="80"/>
      <c r="AH231" s="80">
        <v>191</v>
      </c>
      <c r="AI231" s="80"/>
      <c r="AJ231" s="80"/>
      <c r="AK231" s="80"/>
      <c r="AL231" s="80"/>
      <c r="AM231" s="80"/>
      <c r="AN231" s="153">
        <f t="shared" si="375"/>
        <v>12033</v>
      </c>
      <c r="AO231" s="153">
        <f t="shared" si="376"/>
        <v>0</v>
      </c>
      <c r="AP231" s="153">
        <f t="shared" si="377"/>
        <v>0</v>
      </c>
      <c r="AQ231" s="153">
        <f t="shared" si="378"/>
        <v>0</v>
      </c>
      <c r="AR231" s="153">
        <f t="shared" si="379"/>
        <v>0</v>
      </c>
      <c r="AS231" s="153">
        <f t="shared" si="380"/>
        <v>0</v>
      </c>
      <c r="AT231" s="153">
        <f t="shared" si="381"/>
        <v>0</v>
      </c>
      <c r="AU231" s="153">
        <f t="shared" si="382"/>
        <v>12033</v>
      </c>
      <c r="AV231" s="153">
        <f t="shared" si="383"/>
        <v>0</v>
      </c>
      <c r="AW231" s="153">
        <f t="shared" si="384"/>
        <v>0</v>
      </c>
      <c r="AX231" s="153">
        <f t="shared" si="385"/>
        <v>0</v>
      </c>
      <c r="AY231" s="153">
        <f t="shared" si="386"/>
        <v>0</v>
      </c>
      <c r="AZ231" s="153">
        <f t="shared" si="387"/>
        <v>0</v>
      </c>
      <c r="BA231" s="153">
        <f t="shared" si="388"/>
        <v>0</v>
      </c>
      <c r="BB231" s="160">
        <v>0</v>
      </c>
      <c r="BC231" s="160">
        <v>0</v>
      </c>
      <c r="BD231" s="160">
        <v>0</v>
      </c>
      <c r="BE231" s="160">
        <v>0</v>
      </c>
      <c r="BF231" s="160">
        <v>0</v>
      </c>
      <c r="BG231" s="160">
        <v>0</v>
      </c>
      <c r="BH231" s="160">
        <v>0</v>
      </c>
      <c r="BI231" s="160">
        <v>0</v>
      </c>
      <c r="BJ231" s="160">
        <v>0</v>
      </c>
      <c r="BK231" s="160">
        <v>0</v>
      </c>
      <c r="BL231" s="160">
        <v>0</v>
      </c>
      <c r="BM231" s="160">
        <v>0</v>
      </c>
      <c r="BN231" s="153">
        <f t="shared" si="389"/>
        <v>12033</v>
      </c>
      <c r="BO231" s="68">
        <f t="shared" si="390"/>
        <v>0</v>
      </c>
      <c r="BP231" s="68">
        <f t="shared" si="391"/>
        <v>0</v>
      </c>
      <c r="BQ231" s="68">
        <f t="shared" si="392"/>
        <v>0</v>
      </c>
      <c r="BR231" s="68">
        <f t="shared" si="393"/>
        <v>0</v>
      </c>
      <c r="BS231" s="68">
        <f t="shared" si="394"/>
        <v>0</v>
      </c>
      <c r="BT231" s="68">
        <f t="shared" si="395"/>
        <v>0</v>
      </c>
      <c r="BU231" s="68">
        <f t="shared" si="396"/>
        <v>12033</v>
      </c>
      <c r="BV231" s="68">
        <f t="shared" si="397"/>
        <v>0</v>
      </c>
      <c r="BW231" s="68">
        <f t="shared" si="398"/>
        <v>0</v>
      </c>
      <c r="BX231" s="68">
        <f t="shared" si="399"/>
        <v>0</v>
      </c>
      <c r="BY231" s="68">
        <f t="shared" si="400"/>
        <v>0</v>
      </c>
      <c r="BZ231" s="68">
        <f t="shared" si="401"/>
        <v>0</v>
      </c>
    </row>
    <row r="232" spans="1:78" s="81" customFormat="1" ht="13.5">
      <c r="A232" s="64" t="str">
        <f>IF(ISNUMBER(INDEX('IBM POs AP07'!$A:$A, MATCH(D232,'IBM POs AP07'!$A:$A,0),1)),"Yes","No")</f>
        <v>No</v>
      </c>
      <c r="B232" s="157" t="s">
        <v>1013</v>
      </c>
      <c r="C232" s="157" t="s">
        <v>945</v>
      </c>
      <c r="D232" s="157">
        <v>9501289344</v>
      </c>
      <c r="E232" s="157" t="s">
        <v>2166</v>
      </c>
      <c r="F232" s="157" t="s">
        <v>950</v>
      </c>
      <c r="G232" s="158">
        <v>46174</v>
      </c>
      <c r="H232" s="158">
        <v>46234</v>
      </c>
      <c r="I232" s="157" t="s">
        <v>2167</v>
      </c>
      <c r="J232" s="157" t="s">
        <v>951</v>
      </c>
      <c r="K232" s="159">
        <v>33</v>
      </c>
      <c r="L232" s="116"/>
      <c r="M232" s="80"/>
      <c r="N232" s="80">
        <f t="shared" si="313"/>
        <v>216</v>
      </c>
      <c r="O232" s="67">
        <f t="shared" si="314"/>
        <v>7128</v>
      </c>
      <c r="P232" s="68">
        <f t="shared" si="315"/>
        <v>0</v>
      </c>
      <c r="Q232" s="67">
        <f t="shared" si="316"/>
        <v>7128</v>
      </c>
      <c r="R232" s="66"/>
      <c r="S232" s="67">
        <f t="shared" si="317"/>
        <v>0</v>
      </c>
      <c r="T232" s="68">
        <v>0</v>
      </c>
      <c r="U232" s="67">
        <f t="shared" si="318"/>
        <v>0</v>
      </c>
      <c r="V232" s="73">
        <f t="shared" si="319"/>
        <v>7128</v>
      </c>
      <c r="W232" s="74" t="str">
        <f t="shared" si="312"/>
        <v/>
      </c>
      <c r="X232" s="74">
        <v>1</v>
      </c>
      <c r="Y232" s="74">
        <v>0</v>
      </c>
      <c r="Z232" s="63"/>
      <c r="AA232" s="80">
        <f t="shared" si="320"/>
        <v>216</v>
      </c>
      <c r="AB232" s="80"/>
      <c r="AC232" s="80"/>
      <c r="AD232" s="80"/>
      <c r="AE232" s="80"/>
      <c r="AF232" s="80"/>
      <c r="AG232" s="80"/>
      <c r="AH232" s="80">
        <v>216</v>
      </c>
      <c r="AI232" s="80"/>
      <c r="AJ232" s="80"/>
      <c r="AK232" s="80"/>
      <c r="AL232" s="80"/>
      <c r="AM232" s="80"/>
      <c r="AN232" s="153">
        <f t="shared" si="375"/>
        <v>7128</v>
      </c>
      <c r="AO232" s="153">
        <f t="shared" si="376"/>
        <v>0</v>
      </c>
      <c r="AP232" s="153">
        <f t="shared" si="377"/>
        <v>0</v>
      </c>
      <c r="AQ232" s="153">
        <f t="shared" si="378"/>
        <v>0</v>
      </c>
      <c r="AR232" s="153">
        <f t="shared" si="379"/>
        <v>0</v>
      </c>
      <c r="AS232" s="153">
        <f t="shared" si="380"/>
        <v>0</v>
      </c>
      <c r="AT232" s="153">
        <f t="shared" si="381"/>
        <v>0</v>
      </c>
      <c r="AU232" s="153">
        <f t="shared" si="382"/>
        <v>7128</v>
      </c>
      <c r="AV232" s="153">
        <f t="shared" si="383"/>
        <v>0</v>
      </c>
      <c r="AW232" s="153">
        <f t="shared" si="384"/>
        <v>0</v>
      </c>
      <c r="AX232" s="153">
        <f t="shared" si="385"/>
        <v>0</v>
      </c>
      <c r="AY232" s="153">
        <f t="shared" si="386"/>
        <v>0</v>
      </c>
      <c r="AZ232" s="153">
        <f t="shared" si="387"/>
        <v>0</v>
      </c>
      <c r="BA232" s="153">
        <f t="shared" si="388"/>
        <v>0</v>
      </c>
      <c r="BB232" s="160">
        <v>0</v>
      </c>
      <c r="BC232" s="160">
        <v>0</v>
      </c>
      <c r="BD232" s="160">
        <v>0</v>
      </c>
      <c r="BE232" s="160">
        <v>0</v>
      </c>
      <c r="BF232" s="160">
        <v>0</v>
      </c>
      <c r="BG232" s="160">
        <v>0</v>
      </c>
      <c r="BH232" s="160">
        <v>0</v>
      </c>
      <c r="BI232" s="160">
        <v>0</v>
      </c>
      <c r="BJ232" s="160">
        <v>0</v>
      </c>
      <c r="BK232" s="160">
        <v>0</v>
      </c>
      <c r="BL232" s="160">
        <v>0</v>
      </c>
      <c r="BM232" s="160">
        <v>0</v>
      </c>
      <c r="BN232" s="153">
        <f t="shared" si="389"/>
        <v>7128</v>
      </c>
      <c r="BO232" s="68">
        <f t="shared" si="390"/>
        <v>0</v>
      </c>
      <c r="BP232" s="68">
        <f t="shared" si="391"/>
        <v>0</v>
      </c>
      <c r="BQ232" s="68">
        <f t="shared" si="392"/>
        <v>0</v>
      </c>
      <c r="BR232" s="68">
        <f t="shared" si="393"/>
        <v>0</v>
      </c>
      <c r="BS232" s="68">
        <f t="shared" si="394"/>
        <v>0</v>
      </c>
      <c r="BT232" s="68">
        <f t="shared" si="395"/>
        <v>0</v>
      </c>
      <c r="BU232" s="68">
        <f t="shared" si="396"/>
        <v>7128</v>
      </c>
      <c r="BV232" s="68">
        <f t="shared" si="397"/>
        <v>0</v>
      </c>
      <c r="BW232" s="68">
        <f t="shared" si="398"/>
        <v>0</v>
      </c>
      <c r="BX232" s="68">
        <f t="shared" si="399"/>
        <v>0</v>
      </c>
      <c r="BY232" s="68">
        <f t="shared" si="400"/>
        <v>0</v>
      </c>
      <c r="BZ232" s="68">
        <f t="shared" si="401"/>
        <v>0</v>
      </c>
    </row>
    <row r="233" spans="1:78" s="81" customFormat="1" ht="13.5">
      <c r="A233" s="64" t="str">
        <f>IF(ISNUMBER(INDEX('IBM POs AP07'!$A:$A, MATCH(D233,'IBM POs AP07'!$A:$A,0),1)),"Yes","No")</f>
        <v>No</v>
      </c>
      <c r="B233" s="157" t="s">
        <v>1013</v>
      </c>
      <c r="C233" s="157" t="s">
        <v>945</v>
      </c>
      <c r="D233" s="157">
        <v>9501298299</v>
      </c>
      <c r="E233" s="157" t="s">
        <v>2168</v>
      </c>
      <c r="F233" s="157" t="s">
        <v>952</v>
      </c>
      <c r="G233" s="158">
        <v>46181</v>
      </c>
      <c r="H233" s="158">
        <v>46387</v>
      </c>
      <c r="I233" s="157" t="s">
        <v>2169</v>
      </c>
      <c r="J233" s="157" t="s">
        <v>951</v>
      </c>
      <c r="K233" s="159">
        <v>33</v>
      </c>
      <c r="L233" s="116"/>
      <c r="M233" s="80"/>
      <c r="N233" s="80">
        <f t="shared" si="313"/>
        <v>90</v>
      </c>
      <c r="O233" s="67">
        <f t="shared" si="314"/>
        <v>2970</v>
      </c>
      <c r="P233" s="68">
        <f t="shared" si="315"/>
        <v>0</v>
      </c>
      <c r="Q233" s="67">
        <f t="shared" si="316"/>
        <v>2970</v>
      </c>
      <c r="R233" s="66"/>
      <c r="S233" s="67">
        <f t="shared" si="317"/>
        <v>0</v>
      </c>
      <c r="T233" s="68">
        <v>0</v>
      </c>
      <c r="U233" s="67">
        <f t="shared" si="318"/>
        <v>0</v>
      </c>
      <c r="V233" s="73">
        <f t="shared" si="319"/>
        <v>2970</v>
      </c>
      <c r="W233" s="74" t="str">
        <f t="shared" si="312"/>
        <v/>
      </c>
      <c r="X233" s="74">
        <v>1</v>
      </c>
      <c r="Y233" s="74">
        <v>0</v>
      </c>
      <c r="Z233" s="63"/>
      <c r="AA233" s="80">
        <f t="shared" si="320"/>
        <v>1075</v>
      </c>
      <c r="AB233" s="80"/>
      <c r="AC233" s="80"/>
      <c r="AD233" s="80"/>
      <c r="AE233" s="80"/>
      <c r="AF233" s="80"/>
      <c r="AG233" s="80"/>
      <c r="AH233" s="80">
        <v>90</v>
      </c>
      <c r="AI233" s="80">
        <v>225</v>
      </c>
      <c r="AJ233" s="80">
        <v>180</v>
      </c>
      <c r="AK233" s="80">
        <v>180</v>
      </c>
      <c r="AL233" s="80">
        <v>200</v>
      </c>
      <c r="AM233" s="80">
        <v>200</v>
      </c>
      <c r="AN233" s="153">
        <f t="shared" si="375"/>
        <v>35475</v>
      </c>
      <c r="AO233" s="153">
        <f t="shared" si="376"/>
        <v>0</v>
      </c>
      <c r="AP233" s="153">
        <f t="shared" si="377"/>
        <v>0</v>
      </c>
      <c r="AQ233" s="153">
        <f t="shared" si="378"/>
        <v>0</v>
      </c>
      <c r="AR233" s="153">
        <f t="shared" si="379"/>
        <v>0</v>
      </c>
      <c r="AS233" s="153">
        <f t="shared" si="380"/>
        <v>0</v>
      </c>
      <c r="AT233" s="153">
        <f t="shared" si="381"/>
        <v>0</v>
      </c>
      <c r="AU233" s="153">
        <f t="shared" si="382"/>
        <v>2970</v>
      </c>
      <c r="AV233" s="153">
        <f t="shared" si="383"/>
        <v>7425</v>
      </c>
      <c r="AW233" s="153">
        <f t="shared" si="384"/>
        <v>5940</v>
      </c>
      <c r="AX233" s="153">
        <f t="shared" si="385"/>
        <v>5940</v>
      </c>
      <c r="AY233" s="153">
        <f t="shared" si="386"/>
        <v>6600</v>
      </c>
      <c r="AZ233" s="153">
        <f t="shared" si="387"/>
        <v>6600</v>
      </c>
      <c r="BA233" s="153">
        <f t="shared" si="388"/>
        <v>0</v>
      </c>
      <c r="BB233" s="160">
        <v>0</v>
      </c>
      <c r="BC233" s="160">
        <v>0</v>
      </c>
      <c r="BD233" s="160">
        <v>0</v>
      </c>
      <c r="BE233" s="160">
        <v>0</v>
      </c>
      <c r="BF233" s="160">
        <v>0</v>
      </c>
      <c r="BG233" s="160">
        <v>0</v>
      </c>
      <c r="BH233" s="160">
        <v>0</v>
      </c>
      <c r="BI233" s="160">
        <v>0</v>
      </c>
      <c r="BJ233" s="160">
        <v>0</v>
      </c>
      <c r="BK233" s="160">
        <v>0</v>
      </c>
      <c r="BL233" s="160">
        <v>0</v>
      </c>
      <c r="BM233" s="160">
        <v>0</v>
      </c>
      <c r="BN233" s="153">
        <f t="shared" si="389"/>
        <v>35475</v>
      </c>
      <c r="BO233" s="68">
        <f t="shared" si="390"/>
        <v>0</v>
      </c>
      <c r="BP233" s="68">
        <f t="shared" si="391"/>
        <v>0</v>
      </c>
      <c r="BQ233" s="68">
        <f t="shared" si="392"/>
        <v>0</v>
      </c>
      <c r="BR233" s="68">
        <f t="shared" si="393"/>
        <v>0</v>
      </c>
      <c r="BS233" s="68">
        <f t="shared" si="394"/>
        <v>0</v>
      </c>
      <c r="BT233" s="68">
        <f t="shared" si="395"/>
        <v>0</v>
      </c>
      <c r="BU233" s="68">
        <f t="shared" si="396"/>
        <v>2970</v>
      </c>
      <c r="BV233" s="68">
        <f t="shared" si="397"/>
        <v>7425</v>
      </c>
      <c r="BW233" s="68">
        <f t="shared" si="398"/>
        <v>5940</v>
      </c>
      <c r="BX233" s="68">
        <f t="shared" si="399"/>
        <v>5940</v>
      </c>
      <c r="BY233" s="68">
        <f t="shared" si="400"/>
        <v>6600</v>
      </c>
      <c r="BZ233" s="68">
        <f t="shared" si="401"/>
        <v>6600</v>
      </c>
    </row>
    <row r="234" spans="1:78" s="81" customFormat="1" ht="13.5">
      <c r="A234" s="64" t="str">
        <f>IF(ISNUMBER(INDEX('IBM POs AP07'!$A:$A, MATCH(D234,'IBM POs AP07'!$A:$A,0),1)),"Yes","No")</f>
        <v>No</v>
      </c>
      <c r="B234" s="157" t="s">
        <v>1013</v>
      </c>
      <c r="C234" s="157" t="s">
        <v>945</v>
      </c>
      <c r="D234" s="157">
        <v>9501298299</v>
      </c>
      <c r="E234" s="157" t="s">
        <v>2168</v>
      </c>
      <c r="F234" s="157" t="s">
        <v>952</v>
      </c>
      <c r="G234" s="158">
        <v>46181</v>
      </c>
      <c r="H234" s="158">
        <v>46387</v>
      </c>
      <c r="I234" s="157" t="s">
        <v>2170</v>
      </c>
      <c r="J234" s="157" t="s">
        <v>953</v>
      </c>
      <c r="K234" s="159">
        <v>33</v>
      </c>
      <c r="L234" s="116"/>
      <c r="M234" s="80"/>
      <c r="N234" s="80">
        <f t="shared" si="313"/>
        <v>42</v>
      </c>
      <c r="O234" s="67">
        <f t="shared" si="314"/>
        <v>1386</v>
      </c>
      <c r="P234" s="68">
        <f t="shared" si="315"/>
        <v>0</v>
      </c>
      <c r="Q234" s="67">
        <f t="shared" si="316"/>
        <v>1386</v>
      </c>
      <c r="R234" s="66"/>
      <c r="S234" s="67">
        <f t="shared" si="317"/>
        <v>0</v>
      </c>
      <c r="T234" s="68">
        <v>0</v>
      </c>
      <c r="U234" s="67">
        <f t="shared" si="318"/>
        <v>0</v>
      </c>
      <c r="V234" s="73">
        <f t="shared" si="319"/>
        <v>1386</v>
      </c>
      <c r="W234" s="74" t="str">
        <f t="shared" si="312"/>
        <v/>
      </c>
      <c r="X234" s="74">
        <v>1</v>
      </c>
      <c r="Y234" s="74">
        <v>0</v>
      </c>
      <c r="Z234" s="63"/>
      <c r="AA234" s="80">
        <f t="shared" si="320"/>
        <v>298.5</v>
      </c>
      <c r="AB234" s="80"/>
      <c r="AC234" s="80"/>
      <c r="AD234" s="80"/>
      <c r="AE234" s="80"/>
      <c r="AF234" s="80"/>
      <c r="AG234" s="80"/>
      <c r="AH234" s="80">
        <v>42</v>
      </c>
      <c r="AI234" s="80">
        <v>54</v>
      </c>
      <c r="AJ234" s="80">
        <v>51</v>
      </c>
      <c r="AK234" s="80">
        <v>53</v>
      </c>
      <c r="AL234" s="80">
        <v>51.5</v>
      </c>
      <c r="AM234" s="80">
        <v>47</v>
      </c>
      <c r="AN234" s="153">
        <f t="shared" si="375"/>
        <v>9850.5</v>
      </c>
      <c r="AO234" s="153">
        <f t="shared" si="376"/>
        <v>0</v>
      </c>
      <c r="AP234" s="153">
        <f t="shared" si="377"/>
        <v>0</v>
      </c>
      <c r="AQ234" s="153">
        <f t="shared" si="378"/>
        <v>0</v>
      </c>
      <c r="AR234" s="153">
        <f t="shared" si="379"/>
        <v>0</v>
      </c>
      <c r="AS234" s="153">
        <f t="shared" si="380"/>
        <v>0</v>
      </c>
      <c r="AT234" s="153">
        <f t="shared" si="381"/>
        <v>0</v>
      </c>
      <c r="AU234" s="153">
        <f t="shared" si="382"/>
        <v>1386</v>
      </c>
      <c r="AV234" s="153">
        <f t="shared" si="383"/>
        <v>1782</v>
      </c>
      <c r="AW234" s="153">
        <f t="shared" si="384"/>
        <v>1683</v>
      </c>
      <c r="AX234" s="153">
        <f t="shared" si="385"/>
        <v>1749</v>
      </c>
      <c r="AY234" s="153">
        <f t="shared" si="386"/>
        <v>1699.5</v>
      </c>
      <c r="AZ234" s="153">
        <f t="shared" si="387"/>
        <v>1551</v>
      </c>
      <c r="BA234" s="153">
        <f t="shared" si="388"/>
        <v>0</v>
      </c>
      <c r="BB234" s="160">
        <v>0</v>
      </c>
      <c r="BC234" s="160">
        <v>0</v>
      </c>
      <c r="BD234" s="160">
        <v>0</v>
      </c>
      <c r="BE234" s="160">
        <v>0</v>
      </c>
      <c r="BF234" s="160">
        <v>0</v>
      </c>
      <c r="BG234" s="160">
        <v>0</v>
      </c>
      <c r="BH234" s="160">
        <v>0</v>
      </c>
      <c r="BI234" s="160">
        <v>0</v>
      </c>
      <c r="BJ234" s="160">
        <v>0</v>
      </c>
      <c r="BK234" s="160">
        <v>0</v>
      </c>
      <c r="BL234" s="160">
        <v>0</v>
      </c>
      <c r="BM234" s="160">
        <v>0</v>
      </c>
      <c r="BN234" s="153">
        <f t="shared" si="389"/>
        <v>9850.5</v>
      </c>
      <c r="BO234" s="68">
        <f t="shared" si="390"/>
        <v>0</v>
      </c>
      <c r="BP234" s="68">
        <f t="shared" si="391"/>
        <v>0</v>
      </c>
      <c r="BQ234" s="68">
        <f t="shared" si="392"/>
        <v>0</v>
      </c>
      <c r="BR234" s="68">
        <f t="shared" si="393"/>
        <v>0</v>
      </c>
      <c r="BS234" s="68">
        <f t="shared" si="394"/>
        <v>0</v>
      </c>
      <c r="BT234" s="68">
        <f t="shared" si="395"/>
        <v>0</v>
      </c>
      <c r="BU234" s="68">
        <f t="shared" si="396"/>
        <v>1386</v>
      </c>
      <c r="BV234" s="68">
        <f t="shared" si="397"/>
        <v>1782</v>
      </c>
      <c r="BW234" s="68">
        <f t="shared" si="398"/>
        <v>1683</v>
      </c>
      <c r="BX234" s="68">
        <f t="shared" si="399"/>
        <v>1749</v>
      </c>
      <c r="BY234" s="68">
        <f t="shared" si="400"/>
        <v>1699.5</v>
      </c>
      <c r="BZ234" s="68">
        <f t="shared" si="401"/>
        <v>1551</v>
      </c>
    </row>
    <row r="235" spans="1:78" s="81" customFormat="1" ht="13.5">
      <c r="A235" s="64" t="str">
        <f>IF(ISNUMBER(INDEX('IBM POs AP07'!$A:$A, MATCH(D235,'IBM POs AP07'!$A:$A,0),1)),"Yes","No")</f>
        <v>No</v>
      </c>
      <c r="B235" s="157" t="s">
        <v>1013</v>
      </c>
      <c r="C235" s="157" t="s">
        <v>945</v>
      </c>
      <c r="D235" s="157">
        <v>9501297414</v>
      </c>
      <c r="E235" s="157" t="s">
        <v>2171</v>
      </c>
      <c r="F235" s="157" t="s">
        <v>954</v>
      </c>
      <c r="G235" s="158">
        <v>46181</v>
      </c>
      <c r="H235" s="158">
        <v>46387</v>
      </c>
      <c r="I235" s="157" t="s">
        <v>2172</v>
      </c>
      <c r="J235" s="157" t="s">
        <v>955</v>
      </c>
      <c r="K235" s="159">
        <v>23</v>
      </c>
      <c r="L235" s="116"/>
      <c r="M235" s="80"/>
      <c r="N235" s="80">
        <f t="shared" si="313"/>
        <v>90</v>
      </c>
      <c r="O235" s="67">
        <f t="shared" si="314"/>
        <v>2070</v>
      </c>
      <c r="P235" s="68">
        <f t="shared" si="315"/>
        <v>0</v>
      </c>
      <c r="Q235" s="67">
        <f t="shared" si="316"/>
        <v>2070</v>
      </c>
      <c r="R235" s="66"/>
      <c r="S235" s="67">
        <f t="shared" si="317"/>
        <v>0</v>
      </c>
      <c r="T235" s="68">
        <v>0</v>
      </c>
      <c r="U235" s="67">
        <f t="shared" si="318"/>
        <v>0</v>
      </c>
      <c r="V235" s="73">
        <f t="shared" si="319"/>
        <v>2070</v>
      </c>
      <c r="W235" s="74" t="str">
        <f t="shared" si="312"/>
        <v/>
      </c>
      <c r="X235" s="74">
        <v>1</v>
      </c>
      <c r="Y235" s="74">
        <v>0</v>
      </c>
      <c r="Z235" s="63"/>
      <c r="AA235" s="80">
        <f t="shared" si="320"/>
        <v>1075</v>
      </c>
      <c r="AB235" s="80"/>
      <c r="AC235" s="80"/>
      <c r="AD235" s="80"/>
      <c r="AE235" s="80"/>
      <c r="AF235" s="80"/>
      <c r="AG235" s="80"/>
      <c r="AH235" s="80">
        <v>90</v>
      </c>
      <c r="AI235" s="80">
        <v>225</v>
      </c>
      <c r="AJ235" s="80">
        <v>180</v>
      </c>
      <c r="AK235" s="80">
        <v>180</v>
      </c>
      <c r="AL235" s="80">
        <v>200</v>
      </c>
      <c r="AM235" s="80">
        <v>200</v>
      </c>
      <c r="AN235" s="153">
        <f t="shared" si="375"/>
        <v>24725</v>
      </c>
      <c r="AO235" s="153">
        <f t="shared" si="376"/>
        <v>0</v>
      </c>
      <c r="AP235" s="153">
        <f t="shared" si="377"/>
        <v>0</v>
      </c>
      <c r="AQ235" s="153">
        <f t="shared" si="378"/>
        <v>0</v>
      </c>
      <c r="AR235" s="153">
        <f t="shared" si="379"/>
        <v>0</v>
      </c>
      <c r="AS235" s="153">
        <f t="shared" si="380"/>
        <v>0</v>
      </c>
      <c r="AT235" s="153">
        <f t="shared" si="381"/>
        <v>0</v>
      </c>
      <c r="AU235" s="153">
        <f t="shared" si="382"/>
        <v>2070</v>
      </c>
      <c r="AV235" s="153">
        <f t="shared" si="383"/>
        <v>5175</v>
      </c>
      <c r="AW235" s="153">
        <f t="shared" si="384"/>
        <v>4140</v>
      </c>
      <c r="AX235" s="153">
        <f t="shared" si="385"/>
        <v>4140</v>
      </c>
      <c r="AY235" s="153">
        <f t="shared" si="386"/>
        <v>4600</v>
      </c>
      <c r="AZ235" s="153">
        <f t="shared" si="387"/>
        <v>4600</v>
      </c>
      <c r="BA235" s="153">
        <f t="shared" si="388"/>
        <v>0</v>
      </c>
      <c r="BB235" s="160">
        <v>0</v>
      </c>
      <c r="BC235" s="160">
        <v>0</v>
      </c>
      <c r="BD235" s="160">
        <v>0</v>
      </c>
      <c r="BE235" s="160">
        <v>0</v>
      </c>
      <c r="BF235" s="160">
        <v>0</v>
      </c>
      <c r="BG235" s="160">
        <v>0</v>
      </c>
      <c r="BH235" s="160">
        <v>0</v>
      </c>
      <c r="BI235" s="160">
        <v>0</v>
      </c>
      <c r="BJ235" s="160">
        <v>0</v>
      </c>
      <c r="BK235" s="160">
        <v>0</v>
      </c>
      <c r="BL235" s="160">
        <v>0</v>
      </c>
      <c r="BM235" s="160">
        <v>0</v>
      </c>
      <c r="BN235" s="153">
        <f t="shared" si="389"/>
        <v>24725</v>
      </c>
      <c r="BO235" s="68">
        <f t="shared" si="390"/>
        <v>0</v>
      </c>
      <c r="BP235" s="68">
        <f t="shared" si="391"/>
        <v>0</v>
      </c>
      <c r="BQ235" s="68">
        <f t="shared" si="392"/>
        <v>0</v>
      </c>
      <c r="BR235" s="68">
        <f t="shared" si="393"/>
        <v>0</v>
      </c>
      <c r="BS235" s="68">
        <f t="shared" si="394"/>
        <v>0</v>
      </c>
      <c r="BT235" s="68">
        <f t="shared" si="395"/>
        <v>0</v>
      </c>
      <c r="BU235" s="68">
        <f t="shared" si="396"/>
        <v>2070</v>
      </c>
      <c r="BV235" s="68">
        <f t="shared" si="397"/>
        <v>5175</v>
      </c>
      <c r="BW235" s="68">
        <f t="shared" si="398"/>
        <v>4140</v>
      </c>
      <c r="BX235" s="68">
        <f t="shared" si="399"/>
        <v>4140</v>
      </c>
      <c r="BY235" s="68">
        <f t="shared" si="400"/>
        <v>4600</v>
      </c>
      <c r="BZ235" s="68">
        <f t="shared" si="401"/>
        <v>4600</v>
      </c>
    </row>
    <row r="236" spans="1:78" s="81" customFormat="1" ht="13.5">
      <c r="A236" s="64" t="str">
        <f>IF(ISNUMBER(INDEX('IBM POs AP07'!$A:$A, MATCH(D236,'IBM POs AP07'!$A:$A,0),1)),"Yes","No")</f>
        <v>No</v>
      </c>
      <c r="B236" s="157" t="s">
        <v>1013</v>
      </c>
      <c r="C236" s="157" t="s">
        <v>945</v>
      </c>
      <c r="D236" s="157">
        <v>9501298224</v>
      </c>
      <c r="E236" s="157" t="s">
        <v>2173</v>
      </c>
      <c r="F236" s="157" t="s">
        <v>956</v>
      </c>
      <c r="G236" s="158">
        <v>46181</v>
      </c>
      <c r="H236" s="158">
        <v>46387</v>
      </c>
      <c r="I236" s="157" t="s">
        <v>2165</v>
      </c>
      <c r="J236" s="157" t="s">
        <v>957</v>
      </c>
      <c r="K236" s="159">
        <v>63</v>
      </c>
      <c r="L236" s="116"/>
      <c r="M236" s="80"/>
      <c r="N236" s="80">
        <f t="shared" si="313"/>
        <v>90</v>
      </c>
      <c r="O236" s="67">
        <f t="shared" si="314"/>
        <v>5670</v>
      </c>
      <c r="P236" s="68">
        <f t="shared" si="315"/>
        <v>0</v>
      </c>
      <c r="Q236" s="67">
        <f t="shared" si="316"/>
        <v>5670</v>
      </c>
      <c r="R236" s="66"/>
      <c r="S236" s="67">
        <f t="shared" si="317"/>
        <v>0</v>
      </c>
      <c r="T236" s="68">
        <v>0</v>
      </c>
      <c r="U236" s="67">
        <f t="shared" si="318"/>
        <v>0</v>
      </c>
      <c r="V236" s="73">
        <f t="shared" si="319"/>
        <v>5670</v>
      </c>
      <c r="W236" s="74" t="str">
        <f t="shared" si="312"/>
        <v/>
      </c>
      <c r="X236" s="74">
        <v>1</v>
      </c>
      <c r="Y236" s="74">
        <v>0</v>
      </c>
      <c r="Z236" s="63"/>
      <c r="AA236" s="80">
        <f t="shared" si="320"/>
        <v>1075</v>
      </c>
      <c r="AB236" s="80"/>
      <c r="AC236" s="80"/>
      <c r="AD236" s="80"/>
      <c r="AE236" s="80"/>
      <c r="AF236" s="80"/>
      <c r="AG236" s="80"/>
      <c r="AH236" s="80">
        <v>90</v>
      </c>
      <c r="AI236" s="80">
        <v>225</v>
      </c>
      <c r="AJ236" s="80">
        <v>180</v>
      </c>
      <c r="AK236" s="80">
        <v>180</v>
      </c>
      <c r="AL236" s="80">
        <v>200</v>
      </c>
      <c r="AM236" s="80">
        <v>200</v>
      </c>
      <c r="AN236" s="153">
        <f t="shared" si="375"/>
        <v>67725</v>
      </c>
      <c r="AO236" s="153">
        <f t="shared" si="376"/>
        <v>0</v>
      </c>
      <c r="AP236" s="153">
        <f t="shared" si="377"/>
        <v>0</v>
      </c>
      <c r="AQ236" s="153">
        <f t="shared" si="378"/>
        <v>0</v>
      </c>
      <c r="AR236" s="153">
        <f t="shared" si="379"/>
        <v>0</v>
      </c>
      <c r="AS236" s="153">
        <f t="shared" si="380"/>
        <v>0</v>
      </c>
      <c r="AT236" s="153">
        <f t="shared" si="381"/>
        <v>0</v>
      </c>
      <c r="AU236" s="153">
        <f t="shared" si="382"/>
        <v>5670</v>
      </c>
      <c r="AV236" s="153">
        <f t="shared" si="383"/>
        <v>14175</v>
      </c>
      <c r="AW236" s="153">
        <f t="shared" si="384"/>
        <v>11340</v>
      </c>
      <c r="AX236" s="153">
        <f t="shared" si="385"/>
        <v>11340</v>
      </c>
      <c r="AY236" s="153">
        <f t="shared" si="386"/>
        <v>12600</v>
      </c>
      <c r="AZ236" s="153">
        <f t="shared" si="387"/>
        <v>12600</v>
      </c>
      <c r="BA236" s="153">
        <f t="shared" si="388"/>
        <v>0</v>
      </c>
      <c r="BB236" s="160">
        <v>0</v>
      </c>
      <c r="BC236" s="160">
        <v>0</v>
      </c>
      <c r="BD236" s="160">
        <v>0</v>
      </c>
      <c r="BE236" s="160">
        <v>0</v>
      </c>
      <c r="BF236" s="160">
        <v>0</v>
      </c>
      <c r="BG236" s="160">
        <v>0</v>
      </c>
      <c r="BH236" s="160">
        <v>0</v>
      </c>
      <c r="BI236" s="160">
        <v>0</v>
      </c>
      <c r="BJ236" s="160">
        <v>0</v>
      </c>
      <c r="BK236" s="160">
        <v>0</v>
      </c>
      <c r="BL236" s="160">
        <v>0</v>
      </c>
      <c r="BM236" s="160">
        <v>0</v>
      </c>
      <c r="BN236" s="153">
        <f t="shared" si="389"/>
        <v>67725</v>
      </c>
      <c r="BO236" s="68">
        <f t="shared" si="390"/>
        <v>0</v>
      </c>
      <c r="BP236" s="68">
        <f t="shared" si="391"/>
        <v>0</v>
      </c>
      <c r="BQ236" s="68">
        <f t="shared" si="392"/>
        <v>0</v>
      </c>
      <c r="BR236" s="68">
        <f t="shared" si="393"/>
        <v>0</v>
      </c>
      <c r="BS236" s="68">
        <f t="shared" si="394"/>
        <v>0</v>
      </c>
      <c r="BT236" s="68">
        <f t="shared" si="395"/>
        <v>0</v>
      </c>
      <c r="BU236" s="68">
        <f t="shared" si="396"/>
        <v>5670</v>
      </c>
      <c r="BV236" s="68">
        <f t="shared" si="397"/>
        <v>14175</v>
      </c>
      <c r="BW236" s="68">
        <f t="shared" si="398"/>
        <v>11340</v>
      </c>
      <c r="BX236" s="68">
        <f t="shared" si="399"/>
        <v>11340</v>
      </c>
      <c r="BY236" s="68">
        <f t="shared" si="400"/>
        <v>12600</v>
      </c>
      <c r="BZ236" s="68">
        <f t="shared" si="401"/>
        <v>12600</v>
      </c>
    </row>
    <row r="237" spans="1:78" s="81" customFormat="1" ht="13.5">
      <c r="A237" s="64" t="str">
        <f>IF(ISNUMBER(INDEX('IBM POs AP07'!$A:$A, MATCH(D237,'IBM POs AP07'!$A:$A,0),1)),"Yes","No")</f>
        <v>No</v>
      </c>
      <c r="B237" s="157" t="s">
        <v>1013</v>
      </c>
      <c r="C237" s="157" t="s">
        <v>149</v>
      </c>
      <c r="D237" s="157">
        <v>9501283334</v>
      </c>
      <c r="E237" s="157" t="s">
        <v>2174</v>
      </c>
      <c r="F237" s="157" t="s">
        <v>194</v>
      </c>
      <c r="G237" s="158">
        <v>46174</v>
      </c>
      <c r="H237" s="158">
        <v>46387</v>
      </c>
      <c r="I237" s="157"/>
      <c r="J237" s="157"/>
      <c r="K237" s="159">
        <v>43</v>
      </c>
      <c r="L237" s="116"/>
      <c r="M237" s="80"/>
      <c r="N237" s="80">
        <f t="shared" si="313"/>
        <v>171</v>
      </c>
      <c r="O237" s="67">
        <f t="shared" si="314"/>
        <v>7353</v>
      </c>
      <c r="P237" s="68">
        <f t="shared" si="315"/>
        <v>0</v>
      </c>
      <c r="Q237" s="67">
        <f t="shared" si="316"/>
        <v>7353</v>
      </c>
      <c r="R237" s="66"/>
      <c r="S237" s="67">
        <f t="shared" si="317"/>
        <v>0</v>
      </c>
      <c r="T237" s="68">
        <v>0</v>
      </c>
      <c r="U237" s="67">
        <f t="shared" si="318"/>
        <v>0</v>
      </c>
      <c r="V237" s="73">
        <f t="shared" si="319"/>
        <v>7353</v>
      </c>
      <c r="W237" s="74" t="str">
        <f t="shared" si="312"/>
        <v/>
      </c>
      <c r="X237" s="74">
        <v>1</v>
      </c>
      <c r="Y237" s="74">
        <v>0</v>
      </c>
      <c r="Z237" s="63"/>
      <c r="AA237" s="80">
        <f t="shared" si="320"/>
        <v>963</v>
      </c>
      <c r="AB237" s="80"/>
      <c r="AC237" s="80"/>
      <c r="AD237" s="80"/>
      <c r="AE237" s="80"/>
      <c r="AF237" s="80"/>
      <c r="AG237" s="80">
        <v>162</v>
      </c>
      <c r="AH237" s="80">
        <v>171</v>
      </c>
      <c r="AI237" s="80">
        <v>225</v>
      </c>
      <c r="AJ237" s="80">
        <v>180</v>
      </c>
      <c r="AK237" s="80">
        <v>180</v>
      </c>
      <c r="AL237" s="80">
        <v>45</v>
      </c>
      <c r="AM237" s="80">
        <v>0</v>
      </c>
      <c r="AN237" s="153">
        <f t="shared" si="375"/>
        <v>41409</v>
      </c>
      <c r="AO237" s="153">
        <f t="shared" si="376"/>
        <v>0</v>
      </c>
      <c r="AP237" s="153">
        <f t="shared" si="377"/>
        <v>0</v>
      </c>
      <c r="AQ237" s="153">
        <f t="shared" si="378"/>
        <v>0</v>
      </c>
      <c r="AR237" s="153">
        <f t="shared" si="379"/>
        <v>0</v>
      </c>
      <c r="AS237" s="153">
        <f t="shared" si="380"/>
        <v>0</v>
      </c>
      <c r="AT237" s="153">
        <f t="shared" si="381"/>
        <v>6966</v>
      </c>
      <c r="AU237" s="153">
        <f t="shared" si="382"/>
        <v>7353</v>
      </c>
      <c r="AV237" s="153">
        <f t="shared" si="383"/>
        <v>9675</v>
      </c>
      <c r="AW237" s="153">
        <f t="shared" si="384"/>
        <v>7740</v>
      </c>
      <c r="AX237" s="153">
        <f t="shared" si="385"/>
        <v>7740</v>
      </c>
      <c r="AY237" s="153">
        <f t="shared" si="386"/>
        <v>1935</v>
      </c>
      <c r="AZ237" s="153">
        <f t="shared" si="387"/>
        <v>0</v>
      </c>
      <c r="BA237" s="153">
        <f t="shared" si="388"/>
        <v>0</v>
      </c>
      <c r="BB237" s="160">
        <v>0</v>
      </c>
      <c r="BC237" s="160">
        <v>0</v>
      </c>
      <c r="BD237" s="160">
        <v>0</v>
      </c>
      <c r="BE237" s="160">
        <v>0</v>
      </c>
      <c r="BF237" s="160">
        <v>0</v>
      </c>
      <c r="BG237" s="160">
        <v>0</v>
      </c>
      <c r="BH237" s="160">
        <v>0</v>
      </c>
      <c r="BI237" s="160">
        <v>0</v>
      </c>
      <c r="BJ237" s="160">
        <v>0</v>
      </c>
      <c r="BK237" s="160">
        <v>0</v>
      </c>
      <c r="BL237" s="160">
        <v>0</v>
      </c>
      <c r="BM237" s="160">
        <v>0</v>
      </c>
      <c r="BN237" s="153">
        <f t="shared" si="389"/>
        <v>41409</v>
      </c>
      <c r="BO237" s="68">
        <f t="shared" si="390"/>
        <v>0</v>
      </c>
      <c r="BP237" s="68">
        <f t="shared" si="391"/>
        <v>0</v>
      </c>
      <c r="BQ237" s="68">
        <f t="shared" si="392"/>
        <v>0</v>
      </c>
      <c r="BR237" s="68">
        <f t="shared" si="393"/>
        <v>0</v>
      </c>
      <c r="BS237" s="68">
        <f t="shared" si="394"/>
        <v>0</v>
      </c>
      <c r="BT237" s="68">
        <f t="shared" si="395"/>
        <v>6966</v>
      </c>
      <c r="BU237" s="68">
        <f t="shared" si="396"/>
        <v>7353</v>
      </c>
      <c r="BV237" s="68">
        <f t="shared" si="397"/>
        <v>9675</v>
      </c>
      <c r="BW237" s="68">
        <f t="shared" si="398"/>
        <v>7740</v>
      </c>
      <c r="BX237" s="68">
        <f t="shared" si="399"/>
        <v>7740</v>
      </c>
      <c r="BY237" s="68">
        <f t="shared" si="400"/>
        <v>1935</v>
      </c>
      <c r="BZ237" s="68">
        <f t="shared" si="401"/>
        <v>0</v>
      </c>
    </row>
    <row r="238" spans="1:78" s="81" customFormat="1" ht="13.5">
      <c r="A238" s="64" t="str">
        <f>IF(ISNUMBER(INDEX('IBM POs AP07'!$A:$A, MATCH(D238,'IBM POs AP07'!$A:$A,0),1)),"Yes","No")</f>
        <v>No</v>
      </c>
      <c r="B238" s="157" t="s">
        <v>1013</v>
      </c>
      <c r="C238" s="157" t="s">
        <v>149</v>
      </c>
      <c r="D238" s="157">
        <v>9501283334</v>
      </c>
      <c r="E238" s="157" t="s">
        <v>2174</v>
      </c>
      <c r="F238" s="157" t="s">
        <v>194</v>
      </c>
      <c r="G238" s="158">
        <v>46174</v>
      </c>
      <c r="H238" s="158">
        <v>46387</v>
      </c>
      <c r="I238" s="157" t="s">
        <v>2175</v>
      </c>
      <c r="J238" s="157" t="s">
        <v>183</v>
      </c>
      <c r="K238" s="159">
        <v>43</v>
      </c>
      <c r="L238" s="116"/>
      <c r="M238" s="80"/>
      <c r="N238" s="80">
        <f t="shared" si="313"/>
        <v>171</v>
      </c>
      <c r="O238" s="67">
        <f t="shared" si="314"/>
        <v>7353</v>
      </c>
      <c r="P238" s="68">
        <f t="shared" si="315"/>
        <v>0</v>
      </c>
      <c r="Q238" s="67">
        <f t="shared" si="316"/>
        <v>7353</v>
      </c>
      <c r="R238" s="66"/>
      <c r="S238" s="67">
        <f t="shared" si="317"/>
        <v>0</v>
      </c>
      <c r="T238" s="68">
        <v>0</v>
      </c>
      <c r="U238" s="67">
        <f t="shared" si="318"/>
        <v>0</v>
      </c>
      <c r="V238" s="73">
        <f t="shared" si="319"/>
        <v>7353</v>
      </c>
      <c r="W238" s="74" t="str">
        <f t="shared" si="312"/>
        <v/>
      </c>
      <c r="X238" s="74">
        <v>1</v>
      </c>
      <c r="Y238" s="74">
        <v>0</v>
      </c>
      <c r="Z238" s="63"/>
      <c r="AA238" s="80">
        <f t="shared" si="320"/>
        <v>963</v>
      </c>
      <c r="AB238" s="80"/>
      <c r="AC238" s="80"/>
      <c r="AD238" s="80"/>
      <c r="AE238" s="80"/>
      <c r="AF238" s="80"/>
      <c r="AG238" s="80">
        <v>162</v>
      </c>
      <c r="AH238" s="80">
        <v>171</v>
      </c>
      <c r="AI238" s="80">
        <v>225</v>
      </c>
      <c r="AJ238" s="80">
        <v>180</v>
      </c>
      <c r="AK238" s="80">
        <v>180</v>
      </c>
      <c r="AL238" s="80">
        <v>45</v>
      </c>
      <c r="AM238" s="80">
        <v>0</v>
      </c>
      <c r="AN238" s="153">
        <f t="shared" si="375"/>
        <v>41409</v>
      </c>
      <c r="AO238" s="153">
        <f t="shared" si="376"/>
        <v>0</v>
      </c>
      <c r="AP238" s="153">
        <f t="shared" si="377"/>
        <v>0</v>
      </c>
      <c r="AQ238" s="153">
        <f t="shared" si="378"/>
        <v>0</v>
      </c>
      <c r="AR238" s="153">
        <f t="shared" si="379"/>
        <v>0</v>
      </c>
      <c r="AS238" s="153">
        <f t="shared" si="380"/>
        <v>0</v>
      </c>
      <c r="AT238" s="153">
        <f t="shared" si="381"/>
        <v>6966</v>
      </c>
      <c r="AU238" s="153">
        <f t="shared" si="382"/>
        <v>7353</v>
      </c>
      <c r="AV238" s="153">
        <f t="shared" si="383"/>
        <v>9675</v>
      </c>
      <c r="AW238" s="153">
        <f t="shared" si="384"/>
        <v>7740</v>
      </c>
      <c r="AX238" s="153">
        <f t="shared" si="385"/>
        <v>7740</v>
      </c>
      <c r="AY238" s="153">
        <f t="shared" si="386"/>
        <v>1935</v>
      </c>
      <c r="AZ238" s="153">
        <f t="shared" si="387"/>
        <v>0</v>
      </c>
      <c r="BA238" s="153">
        <f t="shared" si="388"/>
        <v>0</v>
      </c>
      <c r="BB238" s="160">
        <v>0</v>
      </c>
      <c r="BC238" s="160">
        <v>0</v>
      </c>
      <c r="BD238" s="160">
        <v>0</v>
      </c>
      <c r="BE238" s="160">
        <v>0</v>
      </c>
      <c r="BF238" s="160">
        <v>0</v>
      </c>
      <c r="BG238" s="160">
        <v>0</v>
      </c>
      <c r="BH238" s="160">
        <v>0</v>
      </c>
      <c r="BI238" s="160">
        <v>0</v>
      </c>
      <c r="BJ238" s="160">
        <v>0</v>
      </c>
      <c r="BK238" s="160">
        <v>0</v>
      </c>
      <c r="BL238" s="160">
        <v>0</v>
      </c>
      <c r="BM238" s="160">
        <v>0</v>
      </c>
      <c r="BN238" s="153">
        <f t="shared" si="389"/>
        <v>41409</v>
      </c>
      <c r="BO238" s="68">
        <f t="shared" si="390"/>
        <v>0</v>
      </c>
      <c r="BP238" s="68">
        <f t="shared" si="391"/>
        <v>0</v>
      </c>
      <c r="BQ238" s="68">
        <f t="shared" si="392"/>
        <v>0</v>
      </c>
      <c r="BR238" s="68">
        <f t="shared" si="393"/>
        <v>0</v>
      </c>
      <c r="BS238" s="68">
        <f t="shared" si="394"/>
        <v>0</v>
      </c>
      <c r="BT238" s="68">
        <f t="shared" si="395"/>
        <v>6966</v>
      </c>
      <c r="BU238" s="68">
        <f t="shared" si="396"/>
        <v>7353</v>
      </c>
      <c r="BV238" s="68">
        <f t="shared" si="397"/>
        <v>9675</v>
      </c>
      <c r="BW238" s="68">
        <f t="shared" si="398"/>
        <v>7740</v>
      </c>
      <c r="BX238" s="68">
        <f t="shared" si="399"/>
        <v>7740</v>
      </c>
      <c r="BY238" s="68">
        <f t="shared" si="400"/>
        <v>1935</v>
      </c>
      <c r="BZ238" s="68">
        <f t="shared" si="401"/>
        <v>0</v>
      </c>
    </row>
    <row r="239" spans="1:78" s="81" customFormat="1" ht="13.5">
      <c r="A239" s="64" t="str">
        <f>IF(ISNUMBER(INDEX('IBM POs AP07'!$A:$A, MATCH(D239,'IBM POs AP07'!$A:$A,0),1)),"Yes","No")</f>
        <v>No</v>
      </c>
      <c r="B239" s="157" t="s">
        <v>1013</v>
      </c>
      <c r="C239" s="157" t="s">
        <v>149</v>
      </c>
      <c r="D239" s="157" t="s">
        <v>111</v>
      </c>
      <c r="E239" s="157" t="s">
        <v>2174</v>
      </c>
      <c r="F239" s="157" t="s">
        <v>182</v>
      </c>
      <c r="G239" s="158">
        <v>46174</v>
      </c>
      <c r="H239" s="158">
        <v>46387</v>
      </c>
      <c r="I239" s="157" t="s">
        <v>2176</v>
      </c>
      <c r="J239" s="157" t="s">
        <v>184</v>
      </c>
      <c r="K239" s="159">
        <v>47.5</v>
      </c>
      <c r="L239" s="116"/>
      <c r="M239" s="80"/>
      <c r="N239" s="80">
        <f t="shared" si="313"/>
        <v>126</v>
      </c>
      <c r="O239" s="67">
        <f t="shared" si="314"/>
        <v>5985</v>
      </c>
      <c r="P239" s="68">
        <f t="shared" si="315"/>
        <v>0</v>
      </c>
      <c r="Q239" s="67">
        <f t="shared" si="316"/>
        <v>5985</v>
      </c>
      <c r="R239" s="66"/>
      <c r="S239" s="67">
        <f t="shared" si="317"/>
        <v>0</v>
      </c>
      <c r="T239" s="68">
        <v>0</v>
      </c>
      <c r="U239" s="67">
        <f t="shared" si="318"/>
        <v>0</v>
      </c>
      <c r="V239" s="73">
        <f t="shared" si="319"/>
        <v>5985</v>
      </c>
      <c r="W239" s="74" t="str">
        <f t="shared" si="312"/>
        <v/>
      </c>
      <c r="X239" s="74">
        <v>1</v>
      </c>
      <c r="Y239" s="74">
        <v>0</v>
      </c>
      <c r="Z239" s="63"/>
      <c r="AA239" s="80">
        <f t="shared" si="320"/>
        <v>1143</v>
      </c>
      <c r="AB239" s="80"/>
      <c r="AC239" s="80"/>
      <c r="AD239" s="80"/>
      <c r="AE239" s="80"/>
      <c r="AF239" s="80"/>
      <c r="AG239" s="80"/>
      <c r="AH239" s="80">
        <v>126</v>
      </c>
      <c r="AI239" s="80">
        <v>225</v>
      </c>
      <c r="AJ239" s="80">
        <v>180</v>
      </c>
      <c r="AK239" s="80">
        <v>180</v>
      </c>
      <c r="AL239" s="80">
        <v>225</v>
      </c>
      <c r="AM239" s="80">
        <v>207</v>
      </c>
      <c r="AN239" s="153">
        <f t="shared" si="375"/>
        <v>54292.5</v>
      </c>
      <c r="AO239" s="153">
        <f t="shared" si="376"/>
        <v>0</v>
      </c>
      <c r="AP239" s="153">
        <f t="shared" si="377"/>
        <v>0</v>
      </c>
      <c r="AQ239" s="153">
        <f t="shared" si="378"/>
        <v>0</v>
      </c>
      <c r="AR239" s="153">
        <f t="shared" si="379"/>
        <v>0</v>
      </c>
      <c r="AS239" s="153">
        <f t="shared" si="380"/>
        <v>0</v>
      </c>
      <c r="AT239" s="153">
        <f t="shared" si="381"/>
        <v>0</v>
      </c>
      <c r="AU239" s="153">
        <f t="shared" si="382"/>
        <v>5985</v>
      </c>
      <c r="AV239" s="153">
        <f t="shared" si="383"/>
        <v>10687.5</v>
      </c>
      <c r="AW239" s="153">
        <f t="shared" si="384"/>
        <v>8550</v>
      </c>
      <c r="AX239" s="153">
        <f t="shared" si="385"/>
        <v>8550</v>
      </c>
      <c r="AY239" s="153">
        <f t="shared" si="386"/>
        <v>10687.5</v>
      </c>
      <c r="AZ239" s="153">
        <f t="shared" si="387"/>
        <v>9832.5</v>
      </c>
      <c r="BA239" s="153">
        <f t="shared" si="388"/>
        <v>0</v>
      </c>
      <c r="BB239" s="160">
        <v>0</v>
      </c>
      <c r="BC239" s="160">
        <v>0</v>
      </c>
      <c r="BD239" s="160">
        <v>0</v>
      </c>
      <c r="BE239" s="160">
        <v>0</v>
      </c>
      <c r="BF239" s="160">
        <v>0</v>
      </c>
      <c r="BG239" s="160">
        <v>0</v>
      </c>
      <c r="BH239" s="160">
        <v>0</v>
      </c>
      <c r="BI239" s="160">
        <v>0</v>
      </c>
      <c r="BJ239" s="160">
        <v>0</v>
      </c>
      <c r="BK239" s="160">
        <v>0</v>
      </c>
      <c r="BL239" s="160">
        <v>0</v>
      </c>
      <c r="BM239" s="160">
        <v>0</v>
      </c>
      <c r="BN239" s="153">
        <f t="shared" si="389"/>
        <v>54292.5</v>
      </c>
      <c r="BO239" s="68">
        <f t="shared" si="390"/>
        <v>0</v>
      </c>
      <c r="BP239" s="68">
        <f t="shared" si="391"/>
        <v>0</v>
      </c>
      <c r="BQ239" s="68">
        <f t="shared" si="392"/>
        <v>0</v>
      </c>
      <c r="BR239" s="68">
        <f t="shared" si="393"/>
        <v>0</v>
      </c>
      <c r="BS239" s="68">
        <f t="shared" si="394"/>
        <v>0</v>
      </c>
      <c r="BT239" s="68">
        <f t="shared" si="395"/>
        <v>0</v>
      </c>
      <c r="BU239" s="68">
        <f t="shared" si="396"/>
        <v>5985</v>
      </c>
      <c r="BV239" s="68">
        <f t="shared" si="397"/>
        <v>10687.5</v>
      </c>
      <c r="BW239" s="68">
        <f t="shared" si="398"/>
        <v>8550</v>
      </c>
      <c r="BX239" s="68">
        <f t="shared" si="399"/>
        <v>8550</v>
      </c>
      <c r="BY239" s="68">
        <f t="shared" si="400"/>
        <v>10687.5</v>
      </c>
      <c r="BZ239" s="68">
        <f t="shared" si="401"/>
        <v>9832.5</v>
      </c>
    </row>
    <row r="240" spans="1:78" s="81" customFormat="1" ht="13.5">
      <c r="A240" s="64" t="str">
        <f>IF(ISNUMBER(INDEX('IBM POs AP07'!$A:$A, MATCH(D240,'IBM POs AP07'!$A:$A,0),1)),"Yes","No")</f>
        <v>No</v>
      </c>
      <c r="B240" s="157" t="s">
        <v>1013</v>
      </c>
      <c r="C240" s="157" t="s">
        <v>149</v>
      </c>
      <c r="D240" s="157" t="s">
        <v>111</v>
      </c>
      <c r="E240" s="157" t="s">
        <v>2174</v>
      </c>
      <c r="F240" s="157" t="s">
        <v>182</v>
      </c>
      <c r="G240" s="158">
        <v>46174</v>
      </c>
      <c r="H240" s="158">
        <v>46387</v>
      </c>
      <c r="I240" s="157" t="s">
        <v>2175</v>
      </c>
      <c r="J240" s="157" t="s">
        <v>183</v>
      </c>
      <c r="K240" s="159">
        <v>43</v>
      </c>
      <c r="L240" s="116"/>
      <c r="M240" s="80"/>
      <c r="N240" s="80">
        <f t="shared" si="313"/>
        <v>0</v>
      </c>
      <c r="O240" s="67">
        <f t="shared" si="314"/>
        <v>0</v>
      </c>
      <c r="P240" s="68">
        <f t="shared" si="315"/>
        <v>0</v>
      </c>
      <c r="Q240" s="67">
        <f t="shared" si="316"/>
        <v>0</v>
      </c>
      <c r="R240" s="66"/>
      <c r="S240" s="67">
        <f t="shared" si="317"/>
        <v>0</v>
      </c>
      <c r="T240" s="68">
        <v>0</v>
      </c>
      <c r="U240" s="67">
        <f t="shared" si="318"/>
        <v>0</v>
      </c>
      <c r="V240" s="73">
        <f t="shared" si="319"/>
        <v>0</v>
      </c>
      <c r="W240" s="74" t="str">
        <f t="shared" si="312"/>
        <v/>
      </c>
      <c r="X240" s="74">
        <v>1</v>
      </c>
      <c r="Y240" s="74">
        <v>0</v>
      </c>
      <c r="Z240" s="63"/>
      <c r="AA240" s="80">
        <f t="shared" si="320"/>
        <v>396</v>
      </c>
      <c r="AB240" s="80"/>
      <c r="AC240" s="80"/>
      <c r="AD240" s="80"/>
      <c r="AE240" s="80"/>
      <c r="AF240" s="80"/>
      <c r="AG240" s="80"/>
      <c r="AH240" s="80">
        <v>0</v>
      </c>
      <c r="AI240" s="80">
        <v>0</v>
      </c>
      <c r="AJ240" s="80">
        <v>0</v>
      </c>
      <c r="AK240" s="80">
        <v>0</v>
      </c>
      <c r="AL240" s="80">
        <v>189</v>
      </c>
      <c r="AM240" s="80">
        <v>207</v>
      </c>
      <c r="AN240" s="153">
        <f t="shared" si="375"/>
        <v>17028</v>
      </c>
      <c r="AO240" s="153">
        <f t="shared" si="376"/>
        <v>0</v>
      </c>
      <c r="AP240" s="153">
        <f t="shared" si="377"/>
        <v>0</v>
      </c>
      <c r="AQ240" s="153">
        <f t="shared" si="378"/>
        <v>0</v>
      </c>
      <c r="AR240" s="153">
        <f t="shared" si="379"/>
        <v>0</v>
      </c>
      <c r="AS240" s="153">
        <f t="shared" si="380"/>
        <v>0</v>
      </c>
      <c r="AT240" s="153">
        <f t="shared" si="381"/>
        <v>0</v>
      </c>
      <c r="AU240" s="153">
        <f t="shared" si="382"/>
        <v>0</v>
      </c>
      <c r="AV240" s="153">
        <f t="shared" si="383"/>
        <v>0</v>
      </c>
      <c r="AW240" s="153">
        <f t="shared" si="384"/>
        <v>0</v>
      </c>
      <c r="AX240" s="153">
        <f t="shared" si="385"/>
        <v>0</v>
      </c>
      <c r="AY240" s="153">
        <f t="shared" si="386"/>
        <v>8127</v>
      </c>
      <c r="AZ240" s="153">
        <f t="shared" si="387"/>
        <v>8901</v>
      </c>
      <c r="BA240" s="153">
        <f t="shared" si="388"/>
        <v>0</v>
      </c>
      <c r="BB240" s="160">
        <v>0</v>
      </c>
      <c r="BC240" s="160">
        <v>0</v>
      </c>
      <c r="BD240" s="160">
        <v>0</v>
      </c>
      <c r="BE240" s="160">
        <v>0</v>
      </c>
      <c r="BF240" s="160">
        <v>0</v>
      </c>
      <c r="BG240" s="160">
        <v>0</v>
      </c>
      <c r="BH240" s="160">
        <v>0</v>
      </c>
      <c r="BI240" s="160">
        <v>0</v>
      </c>
      <c r="BJ240" s="160">
        <v>0</v>
      </c>
      <c r="BK240" s="160">
        <v>0</v>
      </c>
      <c r="BL240" s="160">
        <v>0</v>
      </c>
      <c r="BM240" s="160">
        <v>0</v>
      </c>
      <c r="BN240" s="153">
        <f t="shared" si="389"/>
        <v>17028</v>
      </c>
      <c r="BO240" s="68">
        <f t="shared" si="390"/>
        <v>0</v>
      </c>
      <c r="BP240" s="68">
        <f t="shared" si="391"/>
        <v>0</v>
      </c>
      <c r="BQ240" s="68">
        <f t="shared" si="392"/>
        <v>0</v>
      </c>
      <c r="BR240" s="68">
        <f t="shared" si="393"/>
        <v>0</v>
      </c>
      <c r="BS240" s="68">
        <f t="shared" si="394"/>
        <v>0</v>
      </c>
      <c r="BT240" s="68">
        <f t="shared" si="395"/>
        <v>0</v>
      </c>
      <c r="BU240" s="68">
        <f t="shared" si="396"/>
        <v>0</v>
      </c>
      <c r="BV240" s="68">
        <f t="shared" si="397"/>
        <v>0</v>
      </c>
      <c r="BW240" s="68">
        <f t="shared" si="398"/>
        <v>0</v>
      </c>
      <c r="BX240" s="68">
        <f t="shared" si="399"/>
        <v>0</v>
      </c>
      <c r="BY240" s="68">
        <f t="shared" si="400"/>
        <v>8127</v>
      </c>
      <c r="BZ240" s="68">
        <f t="shared" si="401"/>
        <v>8901</v>
      </c>
    </row>
    <row r="241" spans="1:78" s="81" customFormat="1" ht="13.5">
      <c r="A241" s="64" t="str">
        <f>IF(ISNUMBER(INDEX('IBM POs AP07'!$A:$A, MATCH(D241,'IBM POs AP07'!$A:$A,0),1)),"Yes","No")</f>
        <v>No</v>
      </c>
      <c r="B241" s="157" t="s">
        <v>1013</v>
      </c>
      <c r="C241" s="157" t="s">
        <v>149</v>
      </c>
      <c r="D241" s="157" t="s">
        <v>111</v>
      </c>
      <c r="E241" s="157" t="s">
        <v>2174</v>
      </c>
      <c r="F241" s="157" t="s">
        <v>182</v>
      </c>
      <c r="G241" s="158">
        <v>46174</v>
      </c>
      <c r="H241" s="158">
        <v>46387</v>
      </c>
      <c r="I241" s="157" t="s">
        <v>2177</v>
      </c>
      <c r="J241" s="157" t="s">
        <v>185</v>
      </c>
      <c r="K241" s="159">
        <v>43</v>
      </c>
      <c r="L241" s="116"/>
      <c r="M241" s="80"/>
      <c r="N241" s="80">
        <f t="shared" si="313"/>
        <v>0</v>
      </c>
      <c r="O241" s="67">
        <f t="shared" si="314"/>
        <v>0</v>
      </c>
      <c r="P241" s="68">
        <f t="shared" si="315"/>
        <v>0</v>
      </c>
      <c r="Q241" s="67">
        <f t="shared" si="316"/>
        <v>0</v>
      </c>
      <c r="R241" s="66"/>
      <c r="S241" s="67">
        <f t="shared" si="317"/>
        <v>0</v>
      </c>
      <c r="T241" s="68">
        <v>0</v>
      </c>
      <c r="U241" s="67">
        <f t="shared" si="318"/>
        <v>0</v>
      </c>
      <c r="V241" s="73">
        <f t="shared" si="319"/>
        <v>0</v>
      </c>
      <c r="W241" s="74" t="str">
        <f t="shared" si="312"/>
        <v/>
      </c>
      <c r="X241" s="74">
        <v>1</v>
      </c>
      <c r="Y241" s="74">
        <v>0</v>
      </c>
      <c r="Z241" s="63"/>
      <c r="AA241" s="80">
        <f t="shared" si="320"/>
        <v>0</v>
      </c>
      <c r="AB241" s="80"/>
      <c r="AC241" s="80"/>
      <c r="AD241" s="80"/>
      <c r="AE241" s="80"/>
      <c r="AF241" s="80"/>
      <c r="AG241" s="80"/>
      <c r="AH241" s="80">
        <v>0</v>
      </c>
      <c r="AI241" s="80">
        <v>0</v>
      </c>
      <c r="AJ241" s="80">
        <v>0</v>
      </c>
      <c r="AK241" s="80">
        <v>0</v>
      </c>
      <c r="AL241" s="80">
        <v>0</v>
      </c>
      <c r="AM241" s="80">
        <v>0</v>
      </c>
      <c r="AN241" s="153">
        <f t="shared" si="375"/>
        <v>0</v>
      </c>
      <c r="AO241" s="153">
        <f t="shared" si="376"/>
        <v>0</v>
      </c>
      <c r="AP241" s="153">
        <f t="shared" si="377"/>
        <v>0</v>
      </c>
      <c r="AQ241" s="153">
        <f t="shared" si="378"/>
        <v>0</v>
      </c>
      <c r="AR241" s="153">
        <f t="shared" si="379"/>
        <v>0</v>
      </c>
      <c r="AS241" s="153">
        <f t="shared" si="380"/>
        <v>0</v>
      </c>
      <c r="AT241" s="153">
        <f t="shared" si="381"/>
        <v>0</v>
      </c>
      <c r="AU241" s="153">
        <f t="shared" si="382"/>
        <v>0</v>
      </c>
      <c r="AV241" s="153">
        <f t="shared" si="383"/>
        <v>0</v>
      </c>
      <c r="AW241" s="153">
        <f t="shared" si="384"/>
        <v>0</v>
      </c>
      <c r="AX241" s="153">
        <f t="shared" si="385"/>
        <v>0</v>
      </c>
      <c r="AY241" s="153">
        <f t="shared" si="386"/>
        <v>0</v>
      </c>
      <c r="AZ241" s="153">
        <f t="shared" si="387"/>
        <v>0</v>
      </c>
      <c r="BA241" s="153">
        <f t="shared" si="388"/>
        <v>0</v>
      </c>
      <c r="BB241" s="160">
        <v>0</v>
      </c>
      <c r="BC241" s="160">
        <v>0</v>
      </c>
      <c r="BD241" s="160">
        <v>0</v>
      </c>
      <c r="BE241" s="160">
        <v>0</v>
      </c>
      <c r="BF241" s="160">
        <v>0</v>
      </c>
      <c r="BG241" s="160">
        <v>0</v>
      </c>
      <c r="BH241" s="160">
        <v>0</v>
      </c>
      <c r="BI241" s="160">
        <v>0</v>
      </c>
      <c r="BJ241" s="160">
        <v>0</v>
      </c>
      <c r="BK241" s="160">
        <v>0</v>
      </c>
      <c r="BL241" s="160">
        <v>0</v>
      </c>
      <c r="BM241" s="160">
        <v>0</v>
      </c>
      <c r="BN241" s="153">
        <f t="shared" si="389"/>
        <v>0</v>
      </c>
      <c r="BO241" s="68">
        <f t="shared" si="390"/>
        <v>0</v>
      </c>
      <c r="BP241" s="68">
        <f t="shared" si="391"/>
        <v>0</v>
      </c>
      <c r="BQ241" s="68">
        <f t="shared" si="392"/>
        <v>0</v>
      </c>
      <c r="BR241" s="68">
        <f t="shared" si="393"/>
        <v>0</v>
      </c>
      <c r="BS241" s="68">
        <f t="shared" si="394"/>
        <v>0</v>
      </c>
      <c r="BT241" s="68">
        <f t="shared" si="395"/>
        <v>0</v>
      </c>
      <c r="BU241" s="68">
        <f t="shared" si="396"/>
        <v>0</v>
      </c>
      <c r="BV241" s="68">
        <f t="shared" si="397"/>
        <v>0</v>
      </c>
      <c r="BW241" s="68">
        <f t="shared" si="398"/>
        <v>0</v>
      </c>
      <c r="BX241" s="68">
        <f t="shared" si="399"/>
        <v>0</v>
      </c>
      <c r="BY241" s="68">
        <f t="shared" si="400"/>
        <v>0</v>
      </c>
      <c r="BZ241" s="68">
        <f t="shared" si="401"/>
        <v>0</v>
      </c>
    </row>
    <row r="242" spans="1:78" s="81" customFormat="1" ht="13.5">
      <c r="A242" s="64" t="str">
        <f>IF(ISNUMBER(INDEX('IBM POs AP07'!$A:$A, MATCH(D242,'IBM POs AP07'!$A:$A,0),1)),"Yes","No")</f>
        <v>No</v>
      </c>
      <c r="B242" s="157" t="s">
        <v>1013</v>
      </c>
      <c r="C242" s="157" t="s">
        <v>149</v>
      </c>
      <c r="D242" s="157" t="s">
        <v>111</v>
      </c>
      <c r="E242" s="157" t="s">
        <v>2174</v>
      </c>
      <c r="F242" s="157" t="s">
        <v>182</v>
      </c>
      <c r="G242" s="158">
        <v>46174</v>
      </c>
      <c r="H242" s="158">
        <v>46387</v>
      </c>
      <c r="I242" s="157"/>
      <c r="J242" s="157" t="s">
        <v>186</v>
      </c>
      <c r="K242" s="159">
        <v>150</v>
      </c>
      <c r="L242" s="116"/>
      <c r="M242" s="80"/>
      <c r="N242" s="80">
        <f t="shared" si="313"/>
        <v>126</v>
      </c>
      <c r="O242" s="67">
        <f t="shared" si="314"/>
        <v>18900</v>
      </c>
      <c r="P242" s="68">
        <f t="shared" si="315"/>
        <v>0</v>
      </c>
      <c r="Q242" s="67">
        <f t="shared" si="316"/>
        <v>18900</v>
      </c>
      <c r="R242" s="66"/>
      <c r="S242" s="67">
        <f t="shared" si="317"/>
        <v>0</v>
      </c>
      <c r="T242" s="68">
        <v>0</v>
      </c>
      <c r="U242" s="67">
        <f t="shared" si="318"/>
        <v>0</v>
      </c>
      <c r="V242" s="73">
        <f t="shared" si="319"/>
        <v>18900</v>
      </c>
      <c r="W242" s="74" t="str">
        <f t="shared" si="312"/>
        <v/>
      </c>
      <c r="X242" s="74">
        <v>1</v>
      </c>
      <c r="Y242" s="74">
        <v>0</v>
      </c>
      <c r="Z242" s="63"/>
      <c r="AA242" s="80">
        <f t="shared" si="320"/>
        <v>543</v>
      </c>
      <c r="AB242" s="80"/>
      <c r="AC242" s="80"/>
      <c r="AD242" s="80"/>
      <c r="AE242" s="80"/>
      <c r="AF242" s="80"/>
      <c r="AG242" s="80"/>
      <c r="AH242" s="80">
        <v>126</v>
      </c>
      <c r="AI242" s="80">
        <v>225</v>
      </c>
      <c r="AJ242" s="80">
        <v>180</v>
      </c>
      <c r="AK242" s="80">
        <v>12</v>
      </c>
      <c r="AL242" s="80">
        <v>0</v>
      </c>
      <c r="AM242" s="80">
        <v>0</v>
      </c>
      <c r="AN242" s="153">
        <f t="shared" si="375"/>
        <v>81450</v>
      </c>
      <c r="AO242" s="153">
        <f t="shared" si="376"/>
        <v>0</v>
      </c>
      <c r="AP242" s="153">
        <f t="shared" si="377"/>
        <v>0</v>
      </c>
      <c r="AQ242" s="153">
        <f t="shared" si="378"/>
        <v>0</v>
      </c>
      <c r="AR242" s="153">
        <f t="shared" si="379"/>
        <v>0</v>
      </c>
      <c r="AS242" s="153">
        <f t="shared" si="380"/>
        <v>0</v>
      </c>
      <c r="AT242" s="153">
        <f t="shared" si="381"/>
        <v>0</v>
      </c>
      <c r="AU242" s="153">
        <f t="shared" si="382"/>
        <v>18900</v>
      </c>
      <c r="AV242" s="153">
        <f t="shared" si="383"/>
        <v>33750</v>
      </c>
      <c r="AW242" s="153">
        <f t="shared" si="384"/>
        <v>27000</v>
      </c>
      <c r="AX242" s="153">
        <f t="shared" si="385"/>
        <v>1800</v>
      </c>
      <c r="AY242" s="153">
        <f t="shared" si="386"/>
        <v>0</v>
      </c>
      <c r="AZ242" s="153">
        <f t="shared" si="387"/>
        <v>0</v>
      </c>
      <c r="BA242" s="153">
        <f t="shared" si="388"/>
        <v>0</v>
      </c>
      <c r="BB242" s="160">
        <v>0</v>
      </c>
      <c r="BC242" s="160">
        <v>0</v>
      </c>
      <c r="BD242" s="160">
        <v>0</v>
      </c>
      <c r="BE242" s="160">
        <v>0</v>
      </c>
      <c r="BF242" s="160">
        <v>0</v>
      </c>
      <c r="BG242" s="160">
        <v>0</v>
      </c>
      <c r="BH242" s="160">
        <v>0</v>
      </c>
      <c r="BI242" s="160">
        <v>0</v>
      </c>
      <c r="BJ242" s="160">
        <v>0</v>
      </c>
      <c r="BK242" s="160">
        <v>0</v>
      </c>
      <c r="BL242" s="160">
        <v>0</v>
      </c>
      <c r="BM242" s="160">
        <v>0</v>
      </c>
      <c r="BN242" s="153">
        <f t="shared" si="389"/>
        <v>81450</v>
      </c>
      <c r="BO242" s="68">
        <f t="shared" si="390"/>
        <v>0</v>
      </c>
      <c r="BP242" s="68">
        <f t="shared" si="391"/>
        <v>0</v>
      </c>
      <c r="BQ242" s="68">
        <f t="shared" si="392"/>
        <v>0</v>
      </c>
      <c r="BR242" s="68">
        <f t="shared" si="393"/>
        <v>0</v>
      </c>
      <c r="BS242" s="68">
        <f t="shared" si="394"/>
        <v>0</v>
      </c>
      <c r="BT242" s="68">
        <f t="shared" si="395"/>
        <v>0</v>
      </c>
      <c r="BU242" s="68">
        <f t="shared" si="396"/>
        <v>18900</v>
      </c>
      <c r="BV242" s="68">
        <f t="shared" si="397"/>
        <v>33750</v>
      </c>
      <c r="BW242" s="68">
        <f t="shared" si="398"/>
        <v>27000</v>
      </c>
      <c r="BX242" s="68">
        <f t="shared" si="399"/>
        <v>1800</v>
      </c>
      <c r="BY242" s="68">
        <f t="shared" si="400"/>
        <v>0</v>
      </c>
      <c r="BZ242" s="68">
        <f t="shared" si="401"/>
        <v>0</v>
      </c>
    </row>
    <row r="243" spans="1:78" s="81" customFormat="1" ht="13.5">
      <c r="A243" s="64" t="str">
        <f>IF(ISNUMBER(INDEX('IBM POs AP07'!$A:$A, MATCH(D243,'IBM POs AP07'!$A:$A,0),1)),"Yes","No")</f>
        <v>No</v>
      </c>
      <c r="B243" s="157" t="s">
        <v>1013</v>
      </c>
      <c r="C243" s="157" t="s">
        <v>149</v>
      </c>
      <c r="D243" s="157">
        <v>9501299393</v>
      </c>
      <c r="E243" s="157" t="s">
        <v>2178</v>
      </c>
      <c r="F243" s="157" t="s">
        <v>195</v>
      </c>
      <c r="G243" s="158">
        <v>46143</v>
      </c>
      <c r="H243" s="158">
        <v>46203</v>
      </c>
      <c r="I243" s="157"/>
      <c r="J243" s="157" t="s">
        <v>196</v>
      </c>
      <c r="K243" s="159">
        <v>43</v>
      </c>
      <c r="L243" s="116"/>
      <c r="M243" s="80"/>
      <c r="N243" s="80">
        <f t="shared" si="313"/>
        <v>0</v>
      </c>
      <c r="O243" s="67">
        <f t="shared" si="314"/>
        <v>0</v>
      </c>
      <c r="P243" s="68">
        <f t="shared" si="315"/>
        <v>0</v>
      </c>
      <c r="Q243" s="67">
        <f t="shared" si="316"/>
        <v>0</v>
      </c>
      <c r="R243" s="66"/>
      <c r="S243" s="67">
        <f t="shared" si="317"/>
        <v>0</v>
      </c>
      <c r="T243" s="68">
        <v>0</v>
      </c>
      <c r="U243" s="67">
        <f t="shared" si="318"/>
        <v>0</v>
      </c>
      <c r="V243" s="73">
        <f t="shared" si="319"/>
        <v>0</v>
      </c>
      <c r="W243" s="74" t="str">
        <f t="shared" si="312"/>
        <v/>
      </c>
      <c r="X243" s="74">
        <v>1</v>
      </c>
      <c r="Y243" s="74">
        <v>0</v>
      </c>
      <c r="Z243" s="63"/>
      <c r="AA243" s="80">
        <f t="shared" si="320"/>
        <v>162</v>
      </c>
      <c r="AB243" s="80"/>
      <c r="AC243" s="80"/>
      <c r="AD243" s="80"/>
      <c r="AE243" s="80"/>
      <c r="AF243" s="80"/>
      <c r="AG243" s="80">
        <v>162</v>
      </c>
      <c r="AH243" s="80"/>
      <c r="AI243" s="80"/>
      <c r="AJ243" s="80"/>
      <c r="AK243" s="80"/>
      <c r="AL243" s="80"/>
      <c r="AM243" s="80"/>
      <c r="AN243" s="153">
        <f t="shared" si="375"/>
        <v>6966</v>
      </c>
      <c r="AO243" s="153">
        <f t="shared" si="376"/>
        <v>0</v>
      </c>
      <c r="AP243" s="153">
        <f t="shared" si="377"/>
        <v>0</v>
      </c>
      <c r="AQ243" s="153">
        <f t="shared" si="378"/>
        <v>0</v>
      </c>
      <c r="AR243" s="153">
        <f t="shared" si="379"/>
        <v>0</v>
      </c>
      <c r="AS243" s="153">
        <f t="shared" si="380"/>
        <v>0</v>
      </c>
      <c r="AT243" s="153">
        <f t="shared" si="381"/>
        <v>6966</v>
      </c>
      <c r="AU243" s="153">
        <f t="shared" si="382"/>
        <v>0</v>
      </c>
      <c r="AV243" s="153">
        <f t="shared" si="383"/>
        <v>0</v>
      </c>
      <c r="AW243" s="153">
        <f t="shared" si="384"/>
        <v>0</v>
      </c>
      <c r="AX243" s="153">
        <f t="shared" si="385"/>
        <v>0</v>
      </c>
      <c r="AY243" s="153">
        <f t="shared" si="386"/>
        <v>0</v>
      </c>
      <c r="AZ243" s="153">
        <f t="shared" si="387"/>
        <v>0</v>
      </c>
      <c r="BA243" s="153">
        <f t="shared" si="388"/>
        <v>0</v>
      </c>
      <c r="BB243" s="160">
        <v>0</v>
      </c>
      <c r="BC243" s="160">
        <v>0</v>
      </c>
      <c r="BD243" s="160">
        <v>0</v>
      </c>
      <c r="BE243" s="160">
        <v>0</v>
      </c>
      <c r="BF243" s="160">
        <v>0</v>
      </c>
      <c r="BG243" s="160">
        <v>0</v>
      </c>
      <c r="BH243" s="160">
        <v>0</v>
      </c>
      <c r="BI243" s="160">
        <v>0</v>
      </c>
      <c r="BJ243" s="160">
        <v>0</v>
      </c>
      <c r="BK243" s="160">
        <v>0</v>
      </c>
      <c r="BL243" s="160">
        <v>0</v>
      </c>
      <c r="BM243" s="160">
        <v>0</v>
      </c>
      <c r="BN243" s="153">
        <f t="shared" si="389"/>
        <v>6966</v>
      </c>
      <c r="BO243" s="68">
        <f t="shared" si="390"/>
        <v>0</v>
      </c>
      <c r="BP243" s="68">
        <f t="shared" si="391"/>
        <v>0</v>
      </c>
      <c r="BQ243" s="68">
        <f t="shared" si="392"/>
        <v>0</v>
      </c>
      <c r="BR243" s="68">
        <f t="shared" si="393"/>
        <v>0</v>
      </c>
      <c r="BS243" s="68">
        <f t="shared" si="394"/>
        <v>0</v>
      </c>
      <c r="BT243" s="68">
        <f t="shared" si="395"/>
        <v>6966</v>
      </c>
      <c r="BU243" s="68">
        <f t="shared" si="396"/>
        <v>0</v>
      </c>
      <c r="BV243" s="68">
        <f t="shared" si="397"/>
        <v>0</v>
      </c>
      <c r="BW243" s="68">
        <f t="shared" si="398"/>
        <v>0</v>
      </c>
      <c r="BX243" s="68">
        <f t="shared" si="399"/>
        <v>0</v>
      </c>
      <c r="BY243" s="68">
        <f t="shared" si="400"/>
        <v>0</v>
      </c>
      <c r="BZ243" s="68">
        <f t="shared" si="401"/>
        <v>0</v>
      </c>
    </row>
    <row r="244" spans="1:78" s="81" customFormat="1" ht="13.5">
      <c r="A244" s="64" t="str">
        <f>IF(ISNUMBER(INDEX('IBM POs AP07'!$A:$A, MATCH(D244,'IBM POs AP07'!$A:$A,0),1)),"Yes","No")</f>
        <v>No</v>
      </c>
      <c r="B244" s="157" t="s">
        <v>1013</v>
      </c>
      <c r="C244" s="157" t="s">
        <v>149</v>
      </c>
      <c r="D244" s="157">
        <v>9501299393</v>
      </c>
      <c r="E244" s="157" t="s">
        <v>2178</v>
      </c>
      <c r="F244" s="157" t="s">
        <v>195</v>
      </c>
      <c r="G244" s="158">
        <v>46143</v>
      </c>
      <c r="H244" s="158">
        <v>46203</v>
      </c>
      <c r="I244" s="157"/>
      <c r="J244" s="157" t="s">
        <v>197</v>
      </c>
      <c r="K244" s="159">
        <v>150</v>
      </c>
      <c r="L244" s="116"/>
      <c r="M244" s="80"/>
      <c r="N244" s="80">
        <f t="shared" si="313"/>
        <v>0</v>
      </c>
      <c r="O244" s="67">
        <f t="shared" si="314"/>
        <v>0</v>
      </c>
      <c r="P244" s="68">
        <f t="shared" si="315"/>
        <v>0</v>
      </c>
      <c r="Q244" s="67">
        <f t="shared" si="316"/>
        <v>0</v>
      </c>
      <c r="R244" s="66"/>
      <c r="S244" s="67">
        <f t="shared" si="317"/>
        <v>0</v>
      </c>
      <c r="T244" s="68">
        <v>0</v>
      </c>
      <c r="U244" s="67">
        <f t="shared" si="318"/>
        <v>0</v>
      </c>
      <c r="V244" s="73">
        <f t="shared" si="319"/>
        <v>0</v>
      </c>
      <c r="W244" s="74" t="str">
        <f t="shared" si="312"/>
        <v/>
      </c>
      <c r="X244" s="74">
        <v>1</v>
      </c>
      <c r="Y244" s="74">
        <v>0</v>
      </c>
      <c r="Z244" s="63"/>
      <c r="AA244" s="80">
        <f t="shared" si="320"/>
        <v>176</v>
      </c>
      <c r="AB244" s="80"/>
      <c r="AC244" s="80"/>
      <c r="AD244" s="80"/>
      <c r="AE244" s="80"/>
      <c r="AF244" s="80"/>
      <c r="AG244" s="80">
        <v>176</v>
      </c>
      <c r="AH244" s="80"/>
      <c r="AI244" s="80"/>
      <c r="AJ244" s="80"/>
      <c r="AK244" s="80"/>
      <c r="AL244" s="80"/>
      <c r="AM244" s="80"/>
      <c r="AN244" s="153">
        <f t="shared" si="375"/>
        <v>26400</v>
      </c>
      <c r="AO244" s="153">
        <f t="shared" si="376"/>
        <v>0</v>
      </c>
      <c r="AP244" s="153">
        <f t="shared" si="377"/>
        <v>0</v>
      </c>
      <c r="AQ244" s="153">
        <f t="shared" si="378"/>
        <v>0</v>
      </c>
      <c r="AR244" s="153">
        <f t="shared" si="379"/>
        <v>0</v>
      </c>
      <c r="AS244" s="153">
        <f t="shared" si="380"/>
        <v>0</v>
      </c>
      <c r="AT244" s="153">
        <f t="shared" si="381"/>
        <v>26400</v>
      </c>
      <c r="AU244" s="153">
        <f t="shared" si="382"/>
        <v>0</v>
      </c>
      <c r="AV244" s="153">
        <f t="shared" si="383"/>
        <v>0</v>
      </c>
      <c r="AW244" s="153">
        <f t="shared" si="384"/>
        <v>0</v>
      </c>
      <c r="AX244" s="153">
        <f t="shared" si="385"/>
        <v>0</v>
      </c>
      <c r="AY244" s="153">
        <f t="shared" si="386"/>
        <v>0</v>
      </c>
      <c r="AZ244" s="153">
        <f t="shared" si="387"/>
        <v>0</v>
      </c>
      <c r="BA244" s="153">
        <f t="shared" si="388"/>
        <v>0</v>
      </c>
      <c r="BB244" s="160">
        <v>0</v>
      </c>
      <c r="BC244" s="160">
        <v>0</v>
      </c>
      <c r="BD244" s="160">
        <v>0</v>
      </c>
      <c r="BE244" s="160">
        <v>0</v>
      </c>
      <c r="BF244" s="160">
        <v>0</v>
      </c>
      <c r="BG244" s="160">
        <v>0</v>
      </c>
      <c r="BH244" s="160">
        <v>0</v>
      </c>
      <c r="BI244" s="160">
        <v>0</v>
      </c>
      <c r="BJ244" s="160">
        <v>0</v>
      </c>
      <c r="BK244" s="160">
        <v>0</v>
      </c>
      <c r="BL244" s="160">
        <v>0</v>
      </c>
      <c r="BM244" s="160">
        <v>0</v>
      </c>
      <c r="BN244" s="153">
        <f t="shared" si="389"/>
        <v>26400</v>
      </c>
      <c r="BO244" s="68">
        <f t="shared" si="390"/>
        <v>0</v>
      </c>
      <c r="BP244" s="68">
        <f t="shared" si="391"/>
        <v>0</v>
      </c>
      <c r="BQ244" s="68">
        <f t="shared" si="392"/>
        <v>0</v>
      </c>
      <c r="BR244" s="68">
        <f t="shared" si="393"/>
        <v>0</v>
      </c>
      <c r="BS244" s="68">
        <f t="shared" si="394"/>
        <v>0</v>
      </c>
      <c r="BT244" s="68">
        <f t="shared" si="395"/>
        <v>26400</v>
      </c>
      <c r="BU244" s="68">
        <f t="shared" si="396"/>
        <v>0</v>
      </c>
      <c r="BV244" s="68">
        <f t="shared" si="397"/>
        <v>0</v>
      </c>
      <c r="BW244" s="68">
        <f t="shared" si="398"/>
        <v>0</v>
      </c>
      <c r="BX244" s="68">
        <f t="shared" si="399"/>
        <v>0</v>
      </c>
      <c r="BY244" s="68">
        <f t="shared" si="400"/>
        <v>0</v>
      </c>
      <c r="BZ244" s="68">
        <f t="shared" si="401"/>
        <v>0</v>
      </c>
    </row>
    <row r="245" spans="1:78" s="81" customFormat="1" ht="13.5">
      <c r="A245" s="64" t="str">
        <f>IF(ISNUMBER(INDEX('IBM POs AP07'!$A:$A, MATCH(D245,'IBM POs AP07'!$A:$A,0),1)),"Yes","No")</f>
        <v>No</v>
      </c>
      <c r="B245" s="157" t="s">
        <v>1013</v>
      </c>
      <c r="C245" s="157" t="s">
        <v>149</v>
      </c>
      <c r="D245" s="157">
        <v>9501299393</v>
      </c>
      <c r="E245" s="157" t="s">
        <v>2178</v>
      </c>
      <c r="F245" s="157" t="s">
        <v>195</v>
      </c>
      <c r="G245" s="158">
        <v>46143</v>
      </c>
      <c r="H245" s="158">
        <v>46203</v>
      </c>
      <c r="I245" s="157"/>
      <c r="J245" s="157" t="s">
        <v>198</v>
      </c>
      <c r="K245" s="159">
        <v>33</v>
      </c>
      <c r="L245" s="116"/>
      <c r="M245" s="80"/>
      <c r="N245" s="80">
        <f t="shared" si="313"/>
        <v>0</v>
      </c>
      <c r="O245" s="67">
        <f t="shared" si="314"/>
        <v>0</v>
      </c>
      <c r="P245" s="68">
        <f t="shared" si="315"/>
        <v>0</v>
      </c>
      <c r="Q245" s="67">
        <f t="shared" si="316"/>
        <v>0</v>
      </c>
      <c r="R245" s="66"/>
      <c r="S245" s="67">
        <f t="shared" si="317"/>
        <v>0</v>
      </c>
      <c r="T245" s="68">
        <v>0</v>
      </c>
      <c r="U245" s="67">
        <f t="shared" si="318"/>
        <v>0</v>
      </c>
      <c r="V245" s="73">
        <f t="shared" si="319"/>
        <v>0</v>
      </c>
      <c r="W245" s="74" t="str">
        <f t="shared" si="312"/>
        <v/>
      </c>
      <c r="X245" s="74">
        <v>1</v>
      </c>
      <c r="Y245" s="74">
        <v>0</v>
      </c>
      <c r="Z245" s="63"/>
      <c r="AA245" s="80">
        <f t="shared" si="320"/>
        <v>225</v>
      </c>
      <c r="AB245" s="80"/>
      <c r="AC245" s="80"/>
      <c r="AD245" s="80"/>
      <c r="AE245" s="80"/>
      <c r="AF245" s="80"/>
      <c r="AG245" s="80">
        <v>225</v>
      </c>
      <c r="AH245" s="80"/>
      <c r="AI245" s="80"/>
      <c r="AJ245" s="80"/>
      <c r="AK245" s="80"/>
      <c r="AL245" s="80"/>
      <c r="AM245" s="80"/>
      <c r="AN245" s="153">
        <f t="shared" si="375"/>
        <v>7425</v>
      </c>
      <c r="AO245" s="153">
        <f t="shared" si="376"/>
        <v>0</v>
      </c>
      <c r="AP245" s="153">
        <f t="shared" si="377"/>
        <v>0</v>
      </c>
      <c r="AQ245" s="153">
        <f t="shared" si="378"/>
        <v>0</v>
      </c>
      <c r="AR245" s="153">
        <f t="shared" si="379"/>
        <v>0</v>
      </c>
      <c r="AS245" s="153">
        <f t="shared" si="380"/>
        <v>0</v>
      </c>
      <c r="AT245" s="153">
        <f t="shared" si="381"/>
        <v>7425</v>
      </c>
      <c r="AU245" s="153">
        <f t="shared" si="382"/>
        <v>0</v>
      </c>
      <c r="AV245" s="153">
        <f t="shared" si="383"/>
        <v>0</v>
      </c>
      <c r="AW245" s="153">
        <f t="shared" si="384"/>
        <v>0</v>
      </c>
      <c r="AX245" s="153">
        <f t="shared" si="385"/>
        <v>0</v>
      </c>
      <c r="AY245" s="153">
        <f t="shared" si="386"/>
        <v>0</v>
      </c>
      <c r="AZ245" s="153">
        <f t="shared" si="387"/>
        <v>0</v>
      </c>
      <c r="BA245" s="153">
        <f t="shared" si="388"/>
        <v>0</v>
      </c>
      <c r="BB245" s="160">
        <v>0</v>
      </c>
      <c r="BC245" s="160">
        <v>0</v>
      </c>
      <c r="BD245" s="160">
        <v>0</v>
      </c>
      <c r="BE245" s="160">
        <v>0</v>
      </c>
      <c r="BF245" s="160">
        <v>0</v>
      </c>
      <c r="BG245" s="160">
        <v>0</v>
      </c>
      <c r="BH245" s="160">
        <v>0</v>
      </c>
      <c r="BI245" s="160">
        <v>0</v>
      </c>
      <c r="BJ245" s="160">
        <v>0</v>
      </c>
      <c r="BK245" s="160">
        <v>0</v>
      </c>
      <c r="BL245" s="160">
        <v>0</v>
      </c>
      <c r="BM245" s="160">
        <v>0</v>
      </c>
      <c r="BN245" s="153">
        <f t="shared" si="389"/>
        <v>7425</v>
      </c>
      <c r="BO245" s="68">
        <f t="shared" si="390"/>
        <v>0</v>
      </c>
      <c r="BP245" s="68">
        <f t="shared" si="391"/>
        <v>0</v>
      </c>
      <c r="BQ245" s="68">
        <f t="shared" si="392"/>
        <v>0</v>
      </c>
      <c r="BR245" s="68">
        <f t="shared" si="393"/>
        <v>0</v>
      </c>
      <c r="BS245" s="68">
        <f t="shared" si="394"/>
        <v>0</v>
      </c>
      <c r="BT245" s="68">
        <f t="shared" si="395"/>
        <v>7425</v>
      </c>
      <c r="BU245" s="68">
        <f t="shared" si="396"/>
        <v>0</v>
      </c>
      <c r="BV245" s="68">
        <f t="shared" si="397"/>
        <v>0</v>
      </c>
      <c r="BW245" s="68">
        <f t="shared" si="398"/>
        <v>0</v>
      </c>
      <c r="BX245" s="68">
        <f t="shared" si="399"/>
        <v>0</v>
      </c>
      <c r="BY245" s="68">
        <f t="shared" si="400"/>
        <v>0</v>
      </c>
      <c r="BZ245" s="68">
        <f t="shared" si="401"/>
        <v>0</v>
      </c>
    </row>
    <row r="246" spans="1:78" s="81" customFormat="1" ht="13.5">
      <c r="A246" s="64" t="str">
        <f>IF(ISNUMBER(INDEX('IBM POs AP07'!$A:$A, MATCH(D246,'IBM POs AP07'!$A:$A,0),1)),"Yes","No")</f>
        <v>No</v>
      </c>
      <c r="B246" s="157" t="s">
        <v>1013</v>
      </c>
      <c r="C246" s="157" t="s">
        <v>149</v>
      </c>
      <c r="D246" s="157">
        <v>9501299393</v>
      </c>
      <c r="E246" s="157" t="s">
        <v>2178</v>
      </c>
      <c r="F246" s="157" t="s">
        <v>195</v>
      </c>
      <c r="G246" s="158">
        <v>46143</v>
      </c>
      <c r="H246" s="158">
        <v>46203</v>
      </c>
      <c r="I246" s="157"/>
      <c r="J246" s="157" t="s">
        <v>199</v>
      </c>
      <c r="K246" s="159">
        <v>43</v>
      </c>
      <c r="L246" s="116"/>
      <c r="M246" s="80"/>
      <c r="N246" s="80">
        <f t="shared" si="313"/>
        <v>0</v>
      </c>
      <c r="O246" s="67">
        <f t="shared" si="314"/>
        <v>0</v>
      </c>
      <c r="P246" s="68">
        <f t="shared" si="315"/>
        <v>0</v>
      </c>
      <c r="Q246" s="67">
        <f t="shared" si="316"/>
        <v>0</v>
      </c>
      <c r="R246" s="66"/>
      <c r="S246" s="67">
        <f t="shared" si="317"/>
        <v>0</v>
      </c>
      <c r="T246" s="68">
        <v>0</v>
      </c>
      <c r="U246" s="67">
        <f t="shared" si="318"/>
        <v>0</v>
      </c>
      <c r="V246" s="73">
        <f t="shared" si="319"/>
        <v>0</v>
      </c>
      <c r="W246" s="74" t="str">
        <f t="shared" si="312"/>
        <v/>
      </c>
      <c r="X246" s="74">
        <v>1</v>
      </c>
      <c r="Y246" s="74">
        <v>0</v>
      </c>
      <c r="Z246" s="63"/>
      <c r="AA246" s="80">
        <f t="shared" si="320"/>
        <v>198</v>
      </c>
      <c r="AB246" s="80"/>
      <c r="AC246" s="80"/>
      <c r="AD246" s="80"/>
      <c r="AE246" s="80"/>
      <c r="AF246" s="80"/>
      <c r="AG246" s="80">
        <v>198</v>
      </c>
      <c r="AH246" s="80"/>
      <c r="AI246" s="80"/>
      <c r="AJ246" s="80"/>
      <c r="AK246" s="80"/>
      <c r="AL246" s="80"/>
      <c r="AM246" s="80"/>
      <c r="AN246" s="153">
        <f t="shared" si="375"/>
        <v>8514</v>
      </c>
      <c r="AO246" s="153">
        <f t="shared" si="376"/>
        <v>0</v>
      </c>
      <c r="AP246" s="153">
        <f t="shared" si="377"/>
        <v>0</v>
      </c>
      <c r="AQ246" s="153">
        <f t="shared" si="378"/>
        <v>0</v>
      </c>
      <c r="AR246" s="153">
        <f t="shared" si="379"/>
        <v>0</v>
      </c>
      <c r="AS246" s="153">
        <f t="shared" si="380"/>
        <v>0</v>
      </c>
      <c r="AT246" s="153">
        <f t="shared" si="381"/>
        <v>8514</v>
      </c>
      <c r="AU246" s="153">
        <f t="shared" si="382"/>
        <v>0</v>
      </c>
      <c r="AV246" s="153">
        <f t="shared" si="383"/>
        <v>0</v>
      </c>
      <c r="AW246" s="153">
        <f t="shared" si="384"/>
        <v>0</v>
      </c>
      <c r="AX246" s="153">
        <f t="shared" si="385"/>
        <v>0</v>
      </c>
      <c r="AY246" s="153">
        <f t="shared" si="386"/>
        <v>0</v>
      </c>
      <c r="AZ246" s="153">
        <f t="shared" si="387"/>
        <v>0</v>
      </c>
      <c r="BA246" s="153">
        <f t="shared" si="388"/>
        <v>0</v>
      </c>
      <c r="BB246" s="160">
        <v>0</v>
      </c>
      <c r="BC246" s="160">
        <v>0</v>
      </c>
      <c r="BD246" s="160">
        <v>0</v>
      </c>
      <c r="BE246" s="160">
        <v>0</v>
      </c>
      <c r="BF246" s="160">
        <v>0</v>
      </c>
      <c r="BG246" s="160">
        <v>0</v>
      </c>
      <c r="BH246" s="160">
        <v>0</v>
      </c>
      <c r="BI246" s="160">
        <v>0</v>
      </c>
      <c r="BJ246" s="160">
        <v>0</v>
      </c>
      <c r="BK246" s="160">
        <v>0</v>
      </c>
      <c r="BL246" s="160">
        <v>0</v>
      </c>
      <c r="BM246" s="160">
        <v>0</v>
      </c>
      <c r="BN246" s="153">
        <f t="shared" si="389"/>
        <v>8514</v>
      </c>
      <c r="BO246" s="68">
        <f t="shared" si="390"/>
        <v>0</v>
      </c>
      <c r="BP246" s="68">
        <f t="shared" si="391"/>
        <v>0</v>
      </c>
      <c r="BQ246" s="68">
        <f t="shared" si="392"/>
        <v>0</v>
      </c>
      <c r="BR246" s="68">
        <f t="shared" si="393"/>
        <v>0</v>
      </c>
      <c r="BS246" s="68">
        <f t="shared" si="394"/>
        <v>0</v>
      </c>
      <c r="BT246" s="68">
        <f t="shared" si="395"/>
        <v>8514</v>
      </c>
      <c r="BU246" s="68">
        <f t="shared" si="396"/>
        <v>0</v>
      </c>
      <c r="BV246" s="68">
        <f t="shared" si="397"/>
        <v>0</v>
      </c>
      <c r="BW246" s="68">
        <f t="shared" si="398"/>
        <v>0</v>
      </c>
      <c r="BX246" s="68">
        <f t="shared" si="399"/>
        <v>0</v>
      </c>
      <c r="BY246" s="68">
        <f t="shared" si="400"/>
        <v>0</v>
      </c>
      <c r="BZ246" s="68">
        <f t="shared" si="401"/>
        <v>0</v>
      </c>
    </row>
    <row r="247" spans="1:78" s="81" customFormat="1" ht="13.5">
      <c r="A247" s="64" t="str">
        <f>IF(ISNUMBER(INDEX('IBM POs AP07'!$A:$A, MATCH(D247,'IBM POs AP07'!$A:$A,0),1)),"Yes","No")</f>
        <v>No</v>
      </c>
      <c r="B247" s="157" t="s">
        <v>1013</v>
      </c>
      <c r="C247" s="157" t="s">
        <v>149</v>
      </c>
      <c r="D247" s="157">
        <v>9501299393</v>
      </c>
      <c r="E247" s="157" t="s">
        <v>2178</v>
      </c>
      <c r="F247" s="157" t="s">
        <v>195</v>
      </c>
      <c r="G247" s="158">
        <v>46143</v>
      </c>
      <c r="H247" s="158">
        <v>46203</v>
      </c>
      <c r="I247" s="157"/>
      <c r="J247" s="157" t="s">
        <v>200</v>
      </c>
      <c r="K247" s="159">
        <v>33</v>
      </c>
      <c r="L247" s="116"/>
      <c r="M247" s="80"/>
      <c r="N247" s="80">
        <f t="shared" si="313"/>
        <v>0</v>
      </c>
      <c r="O247" s="67">
        <f t="shared" si="314"/>
        <v>0</v>
      </c>
      <c r="P247" s="68">
        <f t="shared" si="315"/>
        <v>0</v>
      </c>
      <c r="Q247" s="67">
        <f t="shared" si="316"/>
        <v>0</v>
      </c>
      <c r="R247" s="66"/>
      <c r="S247" s="67">
        <f t="shared" si="317"/>
        <v>0</v>
      </c>
      <c r="T247" s="68">
        <v>0</v>
      </c>
      <c r="U247" s="67">
        <f t="shared" si="318"/>
        <v>0</v>
      </c>
      <c r="V247" s="73">
        <f t="shared" si="319"/>
        <v>0</v>
      </c>
      <c r="W247" s="74" t="str">
        <f t="shared" si="312"/>
        <v/>
      </c>
      <c r="X247" s="74">
        <v>1</v>
      </c>
      <c r="Y247" s="74">
        <v>0</v>
      </c>
      <c r="Z247" s="63"/>
      <c r="AA247" s="80">
        <f t="shared" si="320"/>
        <v>225</v>
      </c>
      <c r="AB247" s="80"/>
      <c r="AC247" s="80"/>
      <c r="AD247" s="80"/>
      <c r="AE247" s="80"/>
      <c r="AF247" s="80"/>
      <c r="AG247" s="80">
        <v>225</v>
      </c>
      <c r="AH247" s="80"/>
      <c r="AI247" s="80"/>
      <c r="AJ247" s="80"/>
      <c r="AK247" s="80"/>
      <c r="AL247" s="80"/>
      <c r="AM247" s="80"/>
      <c r="AN247" s="153">
        <f t="shared" si="375"/>
        <v>7425</v>
      </c>
      <c r="AO247" s="153">
        <f t="shared" si="376"/>
        <v>0</v>
      </c>
      <c r="AP247" s="153">
        <f t="shared" si="377"/>
        <v>0</v>
      </c>
      <c r="AQ247" s="153">
        <f t="shared" si="378"/>
        <v>0</v>
      </c>
      <c r="AR247" s="153">
        <f t="shared" si="379"/>
        <v>0</v>
      </c>
      <c r="AS247" s="153">
        <f t="shared" si="380"/>
        <v>0</v>
      </c>
      <c r="AT247" s="153">
        <f t="shared" si="381"/>
        <v>7425</v>
      </c>
      <c r="AU247" s="153">
        <f t="shared" si="382"/>
        <v>0</v>
      </c>
      <c r="AV247" s="153">
        <f t="shared" si="383"/>
        <v>0</v>
      </c>
      <c r="AW247" s="153">
        <f t="shared" si="384"/>
        <v>0</v>
      </c>
      <c r="AX247" s="153">
        <f t="shared" si="385"/>
        <v>0</v>
      </c>
      <c r="AY247" s="153">
        <f t="shared" si="386"/>
        <v>0</v>
      </c>
      <c r="AZ247" s="153">
        <f t="shared" si="387"/>
        <v>0</v>
      </c>
      <c r="BA247" s="153">
        <f t="shared" si="388"/>
        <v>0</v>
      </c>
      <c r="BB247" s="160">
        <v>0</v>
      </c>
      <c r="BC247" s="160">
        <v>0</v>
      </c>
      <c r="BD247" s="160">
        <v>0</v>
      </c>
      <c r="BE247" s="160">
        <v>0</v>
      </c>
      <c r="BF247" s="160">
        <v>0</v>
      </c>
      <c r="BG247" s="160">
        <v>0</v>
      </c>
      <c r="BH247" s="160">
        <v>0</v>
      </c>
      <c r="BI247" s="160">
        <v>0</v>
      </c>
      <c r="BJ247" s="160">
        <v>0</v>
      </c>
      <c r="BK247" s="160">
        <v>0</v>
      </c>
      <c r="BL247" s="160">
        <v>0</v>
      </c>
      <c r="BM247" s="160">
        <v>0</v>
      </c>
      <c r="BN247" s="153">
        <f t="shared" si="389"/>
        <v>7425</v>
      </c>
      <c r="BO247" s="68">
        <f t="shared" si="390"/>
        <v>0</v>
      </c>
      <c r="BP247" s="68">
        <f t="shared" si="391"/>
        <v>0</v>
      </c>
      <c r="BQ247" s="68">
        <f t="shared" si="392"/>
        <v>0</v>
      </c>
      <c r="BR247" s="68">
        <f t="shared" si="393"/>
        <v>0</v>
      </c>
      <c r="BS247" s="68">
        <f t="shared" si="394"/>
        <v>0</v>
      </c>
      <c r="BT247" s="68">
        <f t="shared" si="395"/>
        <v>7425</v>
      </c>
      <c r="BU247" s="68">
        <f t="shared" si="396"/>
        <v>0</v>
      </c>
      <c r="BV247" s="68">
        <f t="shared" si="397"/>
        <v>0</v>
      </c>
      <c r="BW247" s="68">
        <f t="shared" si="398"/>
        <v>0</v>
      </c>
      <c r="BX247" s="68">
        <f t="shared" si="399"/>
        <v>0</v>
      </c>
      <c r="BY247" s="68">
        <f t="shared" si="400"/>
        <v>0</v>
      </c>
      <c r="BZ247" s="68">
        <f t="shared" si="401"/>
        <v>0</v>
      </c>
    </row>
    <row r="248" spans="1:78" s="81" customFormat="1" ht="13.5">
      <c r="A248" s="64" t="str">
        <f>IF(ISNUMBER(INDEX('IBM POs AP07'!$A:$A, MATCH(D248,'IBM POs AP07'!$A:$A,0),1)),"Yes","No")</f>
        <v>No</v>
      </c>
      <c r="B248" s="157" t="s">
        <v>1013</v>
      </c>
      <c r="C248" s="157" t="s">
        <v>149</v>
      </c>
      <c r="D248" s="157">
        <v>9501299393</v>
      </c>
      <c r="E248" s="157" t="s">
        <v>2178</v>
      </c>
      <c r="F248" s="157" t="s">
        <v>195</v>
      </c>
      <c r="G248" s="158">
        <v>46143</v>
      </c>
      <c r="H248" s="158">
        <v>46203</v>
      </c>
      <c r="I248" s="157"/>
      <c r="J248" s="157" t="s">
        <v>201</v>
      </c>
      <c r="K248" s="159">
        <v>33</v>
      </c>
      <c r="L248" s="116"/>
      <c r="M248" s="80"/>
      <c r="N248" s="80">
        <f t="shared" si="313"/>
        <v>0</v>
      </c>
      <c r="O248" s="67">
        <f t="shared" si="314"/>
        <v>0</v>
      </c>
      <c r="P248" s="68">
        <f t="shared" si="315"/>
        <v>0</v>
      </c>
      <c r="Q248" s="67">
        <f t="shared" si="316"/>
        <v>0</v>
      </c>
      <c r="R248" s="66"/>
      <c r="S248" s="67">
        <f t="shared" si="317"/>
        <v>0</v>
      </c>
      <c r="T248" s="68">
        <v>0</v>
      </c>
      <c r="U248" s="67">
        <f t="shared" si="318"/>
        <v>0</v>
      </c>
      <c r="V248" s="73">
        <f t="shared" si="319"/>
        <v>0</v>
      </c>
      <c r="W248" s="74" t="str">
        <f t="shared" si="312"/>
        <v/>
      </c>
      <c r="X248" s="74">
        <v>1</v>
      </c>
      <c r="Y248" s="74">
        <v>0</v>
      </c>
      <c r="Z248" s="63"/>
      <c r="AA248" s="80">
        <f t="shared" si="320"/>
        <v>225</v>
      </c>
      <c r="AB248" s="80"/>
      <c r="AC248" s="80"/>
      <c r="AD248" s="80"/>
      <c r="AE248" s="80"/>
      <c r="AF248" s="80"/>
      <c r="AG248" s="80">
        <v>225</v>
      </c>
      <c r="AH248" s="80"/>
      <c r="AI248" s="80"/>
      <c r="AJ248" s="80"/>
      <c r="AK248" s="80"/>
      <c r="AL248" s="80"/>
      <c r="AM248" s="80"/>
      <c r="AN248" s="153">
        <f t="shared" si="375"/>
        <v>7425</v>
      </c>
      <c r="AO248" s="153">
        <f t="shared" si="376"/>
        <v>0</v>
      </c>
      <c r="AP248" s="153">
        <f t="shared" si="377"/>
        <v>0</v>
      </c>
      <c r="AQ248" s="153">
        <f t="shared" si="378"/>
        <v>0</v>
      </c>
      <c r="AR248" s="153">
        <f t="shared" si="379"/>
        <v>0</v>
      </c>
      <c r="AS248" s="153">
        <f t="shared" si="380"/>
        <v>0</v>
      </c>
      <c r="AT248" s="153">
        <f t="shared" si="381"/>
        <v>7425</v>
      </c>
      <c r="AU248" s="153">
        <f t="shared" si="382"/>
        <v>0</v>
      </c>
      <c r="AV248" s="153">
        <f t="shared" si="383"/>
        <v>0</v>
      </c>
      <c r="AW248" s="153">
        <f t="shared" si="384"/>
        <v>0</v>
      </c>
      <c r="AX248" s="153">
        <f t="shared" si="385"/>
        <v>0</v>
      </c>
      <c r="AY248" s="153">
        <f t="shared" si="386"/>
        <v>0</v>
      </c>
      <c r="AZ248" s="153">
        <f t="shared" si="387"/>
        <v>0</v>
      </c>
      <c r="BA248" s="153">
        <f t="shared" si="388"/>
        <v>0</v>
      </c>
      <c r="BB248" s="160">
        <v>0</v>
      </c>
      <c r="BC248" s="160">
        <v>0</v>
      </c>
      <c r="BD248" s="160">
        <v>0</v>
      </c>
      <c r="BE248" s="160">
        <v>0</v>
      </c>
      <c r="BF248" s="160">
        <v>0</v>
      </c>
      <c r="BG248" s="160">
        <v>0</v>
      </c>
      <c r="BH248" s="160">
        <v>0</v>
      </c>
      <c r="BI248" s="160">
        <v>0</v>
      </c>
      <c r="BJ248" s="160">
        <v>0</v>
      </c>
      <c r="BK248" s="160">
        <v>0</v>
      </c>
      <c r="BL248" s="160">
        <v>0</v>
      </c>
      <c r="BM248" s="160">
        <v>0</v>
      </c>
      <c r="BN248" s="153">
        <f t="shared" si="389"/>
        <v>7425</v>
      </c>
      <c r="BO248" s="68">
        <f t="shared" si="390"/>
        <v>0</v>
      </c>
      <c r="BP248" s="68">
        <f t="shared" si="391"/>
        <v>0</v>
      </c>
      <c r="BQ248" s="68">
        <f t="shared" si="392"/>
        <v>0</v>
      </c>
      <c r="BR248" s="68">
        <f t="shared" si="393"/>
        <v>0</v>
      </c>
      <c r="BS248" s="68">
        <f t="shared" si="394"/>
        <v>0</v>
      </c>
      <c r="BT248" s="68">
        <f t="shared" si="395"/>
        <v>7425</v>
      </c>
      <c r="BU248" s="68">
        <f t="shared" si="396"/>
        <v>0</v>
      </c>
      <c r="BV248" s="68">
        <f t="shared" si="397"/>
        <v>0</v>
      </c>
      <c r="BW248" s="68">
        <f t="shared" si="398"/>
        <v>0</v>
      </c>
      <c r="BX248" s="68">
        <f t="shared" si="399"/>
        <v>0</v>
      </c>
      <c r="BY248" s="68">
        <f t="shared" si="400"/>
        <v>0</v>
      </c>
      <c r="BZ248" s="68">
        <f t="shared" si="401"/>
        <v>0</v>
      </c>
    </row>
    <row r="249" spans="1:78" s="81" customFormat="1" ht="13.5">
      <c r="A249" s="64" t="str">
        <f>IF(ISNUMBER(INDEX('IBM POs AP07'!$A:$A, MATCH(D249,'IBM POs AP07'!$A:$A,0),1)),"Yes","No")</f>
        <v>No</v>
      </c>
      <c r="B249" s="157" t="s">
        <v>1013</v>
      </c>
      <c r="C249" s="157" t="s">
        <v>149</v>
      </c>
      <c r="D249" s="157">
        <v>9501295140</v>
      </c>
      <c r="E249" s="157" t="s">
        <v>2179</v>
      </c>
      <c r="F249" s="157" t="s">
        <v>202</v>
      </c>
      <c r="G249" s="158">
        <v>46174</v>
      </c>
      <c r="H249" s="158">
        <v>46203</v>
      </c>
      <c r="I249" s="157"/>
      <c r="J249" s="157" t="s">
        <v>203</v>
      </c>
      <c r="K249" s="159">
        <v>150</v>
      </c>
      <c r="L249" s="116"/>
      <c r="M249" s="80"/>
      <c r="N249" s="80">
        <f t="shared" si="313"/>
        <v>0</v>
      </c>
      <c r="O249" s="67">
        <f t="shared" si="314"/>
        <v>0</v>
      </c>
      <c r="P249" s="68">
        <f t="shared" si="315"/>
        <v>0</v>
      </c>
      <c r="Q249" s="67">
        <f t="shared" si="316"/>
        <v>0</v>
      </c>
      <c r="R249" s="66"/>
      <c r="S249" s="67">
        <f t="shared" si="317"/>
        <v>0</v>
      </c>
      <c r="T249" s="68">
        <v>0</v>
      </c>
      <c r="U249" s="67">
        <f t="shared" si="318"/>
        <v>0</v>
      </c>
      <c r="V249" s="73">
        <f t="shared" si="319"/>
        <v>0</v>
      </c>
      <c r="W249" s="74" t="str">
        <f t="shared" si="312"/>
        <v/>
      </c>
      <c r="X249" s="74">
        <v>1</v>
      </c>
      <c r="Y249" s="74">
        <v>0</v>
      </c>
      <c r="Z249" s="63"/>
      <c r="AA249" s="80">
        <f t="shared" si="320"/>
        <v>176</v>
      </c>
      <c r="AB249" s="80"/>
      <c r="AC249" s="80"/>
      <c r="AD249" s="80"/>
      <c r="AE249" s="80"/>
      <c r="AF249" s="80"/>
      <c r="AG249" s="80">
        <v>176</v>
      </c>
      <c r="AH249" s="80"/>
      <c r="AI249" s="80"/>
      <c r="AJ249" s="80"/>
      <c r="AK249" s="80"/>
      <c r="AL249" s="80"/>
      <c r="AM249" s="80"/>
      <c r="AN249" s="153">
        <f t="shared" si="375"/>
        <v>26400</v>
      </c>
      <c r="AO249" s="153">
        <f t="shared" si="376"/>
        <v>0</v>
      </c>
      <c r="AP249" s="153">
        <f t="shared" si="377"/>
        <v>0</v>
      </c>
      <c r="AQ249" s="153">
        <f t="shared" si="378"/>
        <v>0</v>
      </c>
      <c r="AR249" s="153">
        <f t="shared" si="379"/>
        <v>0</v>
      </c>
      <c r="AS249" s="153">
        <f t="shared" si="380"/>
        <v>0</v>
      </c>
      <c r="AT249" s="153">
        <f t="shared" si="381"/>
        <v>26400</v>
      </c>
      <c r="AU249" s="153">
        <f t="shared" si="382"/>
        <v>0</v>
      </c>
      <c r="AV249" s="153">
        <f t="shared" si="383"/>
        <v>0</v>
      </c>
      <c r="AW249" s="153">
        <f t="shared" si="384"/>
        <v>0</v>
      </c>
      <c r="AX249" s="153">
        <f t="shared" si="385"/>
        <v>0</v>
      </c>
      <c r="AY249" s="153">
        <f t="shared" si="386"/>
        <v>0</v>
      </c>
      <c r="AZ249" s="153">
        <f t="shared" si="387"/>
        <v>0</v>
      </c>
      <c r="BA249" s="153">
        <f t="shared" si="388"/>
        <v>0</v>
      </c>
      <c r="BB249" s="160">
        <v>0</v>
      </c>
      <c r="BC249" s="160">
        <v>0</v>
      </c>
      <c r="BD249" s="160">
        <v>0</v>
      </c>
      <c r="BE249" s="160">
        <v>0</v>
      </c>
      <c r="BF249" s="160">
        <v>0</v>
      </c>
      <c r="BG249" s="160">
        <v>0</v>
      </c>
      <c r="BH249" s="160">
        <v>0</v>
      </c>
      <c r="BI249" s="160">
        <v>0</v>
      </c>
      <c r="BJ249" s="160">
        <v>0</v>
      </c>
      <c r="BK249" s="160">
        <v>0</v>
      </c>
      <c r="BL249" s="160">
        <v>0</v>
      </c>
      <c r="BM249" s="160">
        <v>0</v>
      </c>
      <c r="BN249" s="153">
        <f t="shared" si="389"/>
        <v>26400</v>
      </c>
      <c r="BO249" s="68">
        <f t="shared" si="390"/>
        <v>0</v>
      </c>
      <c r="BP249" s="68">
        <f t="shared" si="391"/>
        <v>0</v>
      </c>
      <c r="BQ249" s="68">
        <f t="shared" si="392"/>
        <v>0</v>
      </c>
      <c r="BR249" s="68">
        <f t="shared" si="393"/>
        <v>0</v>
      </c>
      <c r="BS249" s="68">
        <f t="shared" si="394"/>
        <v>0</v>
      </c>
      <c r="BT249" s="68">
        <f t="shared" si="395"/>
        <v>26400</v>
      </c>
      <c r="BU249" s="68">
        <f t="shared" si="396"/>
        <v>0</v>
      </c>
      <c r="BV249" s="68">
        <f t="shared" si="397"/>
        <v>0</v>
      </c>
      <c r="BW249" s="68">
        <f t="shared" si="398"/>
        <v>0</v>
      </c>
      <c r="BX249" s="68">
        <f t="shared" si="399"/>
        <v>0</v>
      </c>
      <c r="BY249" s="68">
        <f t="shared" si="400"/>
        <v>0</v>
      </c>
      <c r="BZ249" s="68">
        <f t="shared" si="401"/>
        <v>0</v>
      </c>
    </row>
    <row r="250" spans="1:78" s="81" customFormat="1" ht="13.5">
      <c r="A250" s="64" t="str">
        <f>IF(ISNUMBER(INDEX('IBM POs AP07'!$A:$A, MATCH(D250,'IBM POs AP07'!$A:$A,0),1)),"Yes","No")</f>
        <v>No</v>
      </c>
      <c r="B250" s="157" t="s">
        <v>1013</v>
      </c>
      <c r="C250" s="157" t="s">
        <v>662</v>
      </c>
      <c r="D250" s="157">
        <v>9501297630</v>
      </c>
      <c r="E250" s="157" t="s">
        <v>2180</v>
      </c>
      <c r="F250" s="157" t="s">
        <v>672</v>
      </c>
      <c r="G250" s="158">
        <v>46157</v>
      </c>
      <c r="H250" s="158">
        <v>46387</v>
      </c>
      <c r="I250" s="157" t="s">
        <v>2181</v>
      </c>
      <c r="J250" s="157" t="s">
        <v>673</v>
      </c>
      <c r="K250" s="159">
        <v>155</v>
      </c>
      <c r="L250" s="116"/>
      <c r="M250" s="80"/>
      <c r="N250" s="80">
        <f t="shared" si="313"/>
        <v>152</v>
      </c>
      <c r="O250" s="67">
        <f t="shared" si="314"/>
        <v>23560</v>
      </c>
      <c r="P250" s="68">
        <f t="shared" si="315"/>
        <v>0</v>
      </c>
      <c r="Q250" s="67">
        <f t="shared" si="316"/>
        <v>23560</v>
      </c>
      <c r="R250" s="66"/>
      <c r="S250" s="67">
        <f t="shared" si="317"/>
        <v>0</v>
      </c>
      <c r="T250" s="68">
        <v>0</v>
      </c>
      <c r="U250" s="67">
        <f t="shared" si="318"/>
        <v>0</v>
      </c>
      <c r="V250" s="73">
        <f t="shared" si="319"/>
        <v>23560</v>
      </c>
      <c r="W250" s="74" t="str">
        <f t="shared" si="312"/>
        <v/>
      </c>
      <c r="X250" s="74">
        <v>1</v>
      </c>
      <c r="Y250" s="74">
        <v>0</v>
      </c>
      <c r="Z250" s="63"/>
      <c r="AA250" s="80">
        <f t="shared" si="320"/>
        <v>1296</v>
      </c>
      <c r="AB250" s="80"/>
      <c r="AC250" s="80"/>
      <c r="AD250" s="80"/>
      <c r="AE250" s="80"/>
      <c r="AF250" s="80">
        <v>40</v>
      </c>
      <c r="AG250" s="80">
        <v>184</v>
      </c>
      <c r="AH250" s="80">
        <v>152</v>
      </c>
      <c r="AI250" s="80">
        <v>200</v>
      </c>
      <c r="AJ250" s="80">
        <v>160</v>
      </c>
      <c r="AK250" s="80">
        <v>160</v>
      </c>
      <c r="AL250" s="80">
        <v>200</v>
      </c>
      <c r="AM250" s="80">
        <v>200</v>
      </c>
      <c r="AN250" s="153">
        <f t="shared" si="375"/>
        <v>200880</v>
      </c>
      <c r="AO250" s="153">
        <f t="shared" si="376"/>
        <v>0</v>
      </c>
      <c r="AP250" s="153">
        <f t="shared" si="377"/>
        <v>0</v>
      </c>
      <c r="AQ250" s="153">
        <f t="shared" si="378"/>
        <v>0</v>
      </c>
      <c r="AR250" s="153">
        <f t="shared" si="379"/>
        <v>0</v>
      </c>
      <c r="AS250" s="153">
        <f t="shared" si="380"/>
        <v>6200</v>
      </c>
      <c r="AT250" s="153">
        <f t="shared" si="381"/>
        <v>28520</v>
      </c>
      <c r="AU250" s="153">
        <f t="shared" si="382"/>
        <v>23560</v>
      </c>
      <c r="AV250" s="153">
        <f t="shared" si="383"/>
        <v>31000</v>
      </c>
      <c r="AW250" s="153">
        <f t="shared" si="384"/>
        <v>24800</v>
      </c>
      <c r="AX250" s="153">
        <f t="shared" si="385"/>
        <v>24800</v>
      </c>
      <c r="AY250" s="153">
        <f t="shared" si="386"/>
        <v>31000</v>
      </c>
      <c r="AZ250" s="153">
        <f t="shared" si="387"/>
        <v>31000</v>
      </c>
      <c r="BA250" s="153">
        <f t="shared" si="388"/>
        <v>0</v>
      </c>
      <c r="BB250" s="160">
        <v>0</v>
      </c>
      <c r="BC250" s="160">
        <v>0</v>
      </c>
      <c r="BD250" s="160">
        <v>0</v>
      </c>
      <c r="BE250" s="160">
        <v>0</v>
      </c>
      <c r="BF250" s="160">
        <v>0</v>
      </c>
      <c r="BG250" s="160">
        <v>0</v>
      </c>
      <c r="BH250" s="160">
        <v>0</v>
      </c>
      <c r="BI250" s="160">
        <v>0</v>
      </c>
      <c r="BJ250" s="160">
        <v>0</v>
      </c>
      <c r="BK250" s="160">
        <v>0</v>
      </c>
      <c r="BL250" s="160">
        <v>0</v>
      </c>
      <c r="BM250" s="160">
        <v>0</v>
      </c>
      <c r="BN250" s="153">
        <f t="shared" si="389"/>
        <v>200880</v>
      </c>
      <c r="BO250" s="68">
        <f t="shared" si="390"/>
        <v>0</v>
      </c>
      <c r="BP250" s="68">
        <f t="shared" si="391"/>
        <v>0</v>
      </c>
      <c r="BQ250" s="68">
        <f t="shared" si="392"/>
        <v>0</v>
      </c>
      <c r="BR250" s="68">
        <f t="shared" si="393"/>
        <v>0</v>
      </c>
      <c r="BS250" s="68">
        <f t="shared" si="394"/>
        <v>6200</v>
      </c>
      <c r="BT250" s="68">
        <f t="shared" si="395"/>
        <v>28520</v>
      </c>
      <c r="BU250" s="68">
        <f t="shared" si="396"/>
        <v>23560</v>
      </c>
      <c r="BV250" s="68">
        <f t="shared" si="397"/>
        <v>31000</v>
      </c>
      <c r="BW250" s="68">
        <f t="shared" si="398"/>
        <v>24800</v>
      </c>
      <c r="BX250" s="68">
        <f t="shared" si="399"/>
        <v>24800</v>
      </c>
      <c r="BY250" s="68">
        <f t="shared" si="400"/>
        <v>31000</v>
      </c>
      <c r="BZ250" s="68">
        <f t="shared" si="401"/>
        <v>31000</v>
      </c>
    </row>
    <row r="251" spans="1:78" s="81" customFormat="1" ht="13.5">
      <c r="A251" s="64" t="str">
        <f>IF(ISNUMBER(INDEX('IBM POs AP07'!$A:$A, MATCH(D251,'IBM POs AP07'!$A:$A,0),1)),"Yes","No")</f>
        <v>No</v>
      </c>
      <c r="B251" s="157" t="s">
        <v>1013</v>
      </c>
      <c r="C251" s="157" t="s">
        <v>662</v>
      </c>
      <c r="D251" s="157" t="s">
        <v>1011</v>
      </c>
      <c r="E251" s="157" t="s">
        <v>2182</v>
      </c>
      <c r="F251" s="157" t="s">
        <v>663</v>
      </c>
      <c r="G251" s="158">
        <v>46204</v>
      </c>
      <c r="H251" s="158">
        <v>46387</v>
      </c>
      <c r="I251" s="157"/>
      <c r="J251" s="157" t="s">
        <v>664</v>
      </c>
      <c r="K251" s="159">
        <v>43</v>
      </c>
      <c r="L251" s="116"/>
      <c r="M251" s="80"/>
      <c r="N251" s="80">
        <f t="shared" si="313"/>
        <v>136</v>
      </c>
      <c r="O251" s="67">
        <f t="shared" si="314"/>
        <v>5848</v>
      </c>
      <c r="P251" s="68">
        <f t="shared" si="315"/>
        <v>0</v>
      </c>
      <c r="Q251" s="67">
        <f t="shared" si="316"/>
        <v>5848</v>
      </c>
      <c r="R251" s="66"/>
      <c r="S251" s="67">
        <f t="shared" si="317"/>
        <v>0</v>
      </c>
      <c r="T251" s="68">
        <v>0</v>
      </c>
      <c r="U251" s="67">
        <f t="shared" si="318"/>
        <v>0</v>
      </c>
      <c r="V251" s="73">
        <f t="shared" si="319"/>
        <v>5848</v>
      </c>
      <c r="W251" s="74" t="str">
        <f t="shared" si="312"/>
        <v/>
      </c>
      <c r="X251" s="74">
        <v>1</v>
      </c>
      <c r="Y251" s="74">
        <v>0</v>
      </c>
      <c r="Z251" s="63"/>
      <c r="AA251" s="80">
        <f t="shared" si="320"/>
        <v>1121</v>
      </c>
      <c r="AB251" s="80"/>
      <c r="AC251" s="80"/>
      <c r="AD251" s="80"/>
      <c r="AE251" s="80"/>
      <c r="AF251" s="80"/>
      <c r="AG251" s="80"/>
      <c r="AH251" s="80">
        <v>136</v>
      </c>
      <c r="AI251" s="80">
        <v>225</v>
      </c>
      <c r="AJ251" s="80">
        <v>180</v>
      </c>
      <c r="AK251" s="80">
        <v>180</v>
      </c>
      <c r="AL251" s="80">
        <v>200</v>
      </c>
      <c r="AM251" s="80">
        <v>200</v>
      </c>
      <c r="AN251" s="153">
        <f t="shared" si="375"/>
        <v>48203</v>
      </c>
      <c r="AO251" s="153">
        <f t="shared" si="376"/>
        <v>0</v>
      </c>
      <c r="AP251" s="153">
        <f t="shared" si="377"/>
        <v>0</v>
      </c>
      <c r="AQ251" s="153">
        <f t="shared" si="378"/>
        <v>0</v>
      </c>
      <c r="AR251" s="153">
        <f t="shared" si="379"/>
        <v>0</v>
      </c>
      <c r="AS251" s="153">
        <f t="shared" si="380"/>
        <v>0</v>
      </c>
      <c r="AT251" s="153">
        <f t="shared" si="381"/>
        <v>0</v>
      </c>
      <c r="AU251" s="153">
        <f t="shared" si="382"/>
        <v>5848</v>
      </c>
      <c r="AV251" s="153">
        <f t="shared" si="383"/>
        <v>9675</v>
      </c>
      <c r="AW251" s="153">
        <f t="shared" si="384"/>
        <v>7740</v>
      </c>
      <c r="AX251" s="153">
        <f t="shared" si="385"/>
        <v>7740</v>
      </c>
      <c r="AY251" s="153">
        <f t="shared" si="386"/>
        <v>8600</v>
      </c>
      <c r="AZ251" s="153">
        <f t="shared" si="387"/>
        <v>8600</v>
      </c>
      <c r="BA251" s="153">
        <f t="shared" si="388"/>
        <v>0</v>
      </c>
      <c r="BB251" s="160">
        <v>0</v>
      </c>
      <c r="BC251" s="160">
        <v>0</v>
      </c>
      <c r="BD251" s="160">
        <v>0</v>
      </c>
      <c r="BE251" s="160">
        <v>0</v>
      </c>
      <c r="BF251" s="160">
        <v>0</v>
      </c>
      <c r="BG251" s="160">
        <v>0</v>
      </c>
      <c r="BH251" s="160">
        <v>0</v>
      </c>
      <c r="BI251" s="160">
        <v>0</v>
      </c>
      <c r="BJ251" s="160">
        <v>0</v>
      </c>
      <c r="BK251" s="160">
        <v>0</v>
      </c>
      <c r="BL251" s="160">
        <v>0</v>
      </c>
      <c r="BM251" s="160">
        <v>0</v>
      </c>
      <c r="BN251" s="153">
        <f t="shared" si="389"/>
        <v>48203</v>
      </c>
      <c r="BO251" s="68">
        <f t="shared" si="390"/>
        <v>0</v>
      </c>
      <c r="BP251" s="68">
        <f t="shared" si="391"/>
        <v>0</v>
      </c>
      <c r="BQ251" s="68">
        <f t="shared" si="392"/>
        <v>0</v>
      </c>
      <c r="BR251" s="68">
        <f t="shared" si="393"/>
        <v>0</v>
      </c>
      <c r="BS251" s="68">
        <f t="shared" si="394"/>
        <v>0</v>
      </c>
      <c r="BT251" s="68">
        <f t="shared" si="395"/>
        <v>0</v>
      </c>
      <c r="BU251" s="68">
        <f t="shared" si="396"/>
        <v>5848</v>
      </c>
      <c r="BV251" s="68">
        <f t="shared" si="397"/>
        <v>9675</v>
      </c>
      <c r="BW251" s="68">
        <f t="shared" si="398"/>
        <v>7740</v>
      </c>
      <c r="BX251" s="68">
        <f t="shared" si="399"/>
        <v>7740</v>
      </c>
      <c r="BY251" s="68">
        <f t="shared" si="400"/>
        <v>8600</v>
      </c>
      <c r="BZ251" s="68">
        <f t="shared" si="401"/>
        <v>8600</v>
      </c>
    </row>
    <row r="252" spans="1:78" s="81" customFormat="1" ht="13.5">
      <c r="A252" s="64" t="str">
        <f>IF(ISNUMBER(INDEX('IBM POs AP07'!$A:$A, MATCH(D252,'IBM POs AP07'!$A:$A,0),1)),"Yes","No")</f>
        <v>No</v>
      </c>
      <c r="B252" s="157" t="s">
        <v>1013</v>
      </c>
      <c r="C252" s="157" t="s">
        <v>662</v>
      </c>
      <c r="D252" s="157" t="s">
        <v>1011</v>
      </c>
      <c r="E252" s="157" t="s">
        <v>2182</v>
      </c>
      <c r="F252" s="157" t="s">
        <v>663</v>
      </c>
      <c r="G252" s="158">
        <v>46204</v>
      </c>
      <c r="H252" s="158">
        <v>46387</v>
      </c>
      <c r="I252" s="157"/>
      <c r="J252" s="157" t="s">
        <v>43</v>
      </c>
      <c r="K252" s="159">
        <v>43</v>
      </c>
      <c r="L252" s="116"/>
      <c r="M252" s="80"/>
      <c r="N252" s="80">
        <f t="shared" si="313"/>
        <v>0</v>
      </c>
      <c r="O252" s="67">
        <f t="shared" si="314"/>
        <v>0</v>
      </c>
      <c r="P252" s="68">
        <f t="shared" si="315"/>
        <v>0</v>
      </c>
      <c r="Q252" s="67">
        <f t="shared" si="316"/>
        <v>0</v>
      </c>
      <c r="R252" s="66"/>
      <c r="S252" s="67">
        <f t="shared" si="317"/>
        <v>0</v>
      </c>
      <c r="T252" s="68">
        <v>0</v>
      </c>
      <c r="U252" s="67">
        <f t="shared" si="318"/>
        <v>0</v>
      </c>
      <c r="V252" s="73">
        <f t="shared" si="319"/>
        <v>0</v>
      </c>
      <c r="W252" s="74" t="str">
        <f t="shared" ref="W252:W300" si="402">IF(AND(L252="Offshore",R252&gt;N252),"Red Flag",IF(AND(OR(L252="Onshore",L252="EMEA"),R252&gt;N252),"Red Flag",""))</f>
        <v/>
      </c>
      <c r="X252" s="74">
        <v>1</v>
      </c>
      <c r="Y252" s="74">
        <v>0</v>
      </c>
      <c r="Z252" s="63"/>
      <c r="AA252" s="80">
        <f t="shared" si="320"/>
        <v>580</v>
      </c>
      <c r="AB252" s="80"/>
      <c r="AC252" s="80"/>
      <c r="AD252" s="80"/>
      <c r="AE252" s="80"/>
      <c r="AF252" s="80"/>
      <c r="AG252" s="80"/>
      <c r="AH252" s="80">
        <v>0</v>
      </c>
      <c r="AI252" s="80">
        <v>0</v>
      </c>
      <c r="AJ252" s="80">
        <v>0</v>
      </c>
      <c r="AK252" s="80">
        <v>180</v>
      </c>
      <c r="AL252" s="80">
        <v>200</v>
      </c>
      <c r="AM252" s="80">
        <v>200</v>
      </c>
      <c r="AN252" s="153">
        <f t="shared" si="375"/>
        <v>24940</v>
      </c>
      <c r="AO252" s="153">
        <f t="shared" si="376"/>
        <v>0</v>
      </c>
      <c r="AP252" s="153">
        <f t="shared" si="377"/>
        <v>0</v>
      </c>
      <c r="AQ252" s="153">
        <f t="shared" si="378"/>
        <v>0</v>
      </c>
      <c r="AR252" s="153">
        <f t="shared" si="379"/>
        <v>0</v>
      </c>
      <c r="AS252" s="153">
        <f t="shared" si="380"/>
        <v>0</v>
      </c>
      <c r="AT252" s="153">
        <f t="shared" si="381"/>
        <v>0</v>
      </c>
      <c r="AU252" s="153">
        <f t="shared" si="382"/>
        <v>0</v>
      </c>
      <c r="AV252" s="153">
        <f t="shared" si="383"/>
        <v>0</v>
      </c>
      <c r="AW252" s="153">
        <f t="shared" si="384"/>
        <v>0</v>
      </c>
      <c r="AX252" s="153">
        <f t="shared" si="385"/>
        <v>7740</v>
      </c>
      <c r="AY252" s="153">
        <f t="shared" si="386"/>
        <v>8600</v>
      </c>
      <c r="AZ252" s="153">
        <f t="shared" si="387"/>
        <v>8600</v>
      </c>
      <c r="BA252" s="153">
        <f t="shared" si="388"/>
        <v>0</v>
      </c>
      <c r="BB252" s="160">
        <v>0</v>
      </c>
      <c r="BC252" s="160">
        <v>0</v>
      </c>
      <c r="BD252" s="160">
        <v>0</v>
      </c>
      <c r="BE252" s="160">
        <v>0</v>
      </c>
      <c r="BF252" s="160">
        <v>0</v>
      </c>
      <c r="BG252" s="160">
        <v>0</v>
      </c>
      <c r="BH252" s="160">
        <v>0</v>
      </c>
      <c r="BI252" s="160">
        <v>0</v>
      </c>
      <c r="BJ252" s="160">
        <v>0</v>
      </c>
      <c r="BK252" s="160">
        <v>0</v>
      </c>
      <c r="BL252" s="160">
        <v>0</v>
      </c>
      <c r="BM252" s="160">
        <v>0</v>
      </c>
      <c r="BN252" s="153">
        <f t="shared" si="389"/>
        <v>24940</v>
      </c>
      <c r="BO252" s="68">
        <f t="shared" si="390"/>
        <v>0</v>
      </c>
      <c r="BP252" s="68">
        <f t="shared" si="391"/>
        <v>0</v>
      </c>
      <c r="BQ252" s="68">
        <f t="shared" si="392"/>
        <v>0</v>
      </c>
      <c r="BR252" s="68">
        <f t="shared" si="393"/>
        <v>0</v>
      </c>
      <c r="BS252" s="68">
        <f t="shared" si="394"/>
        <v>0</v>
      </c>
      <c r="BT252" s="68">
        <f t="shared" si="395"/>
        <v>0</v>
      </c>
      <c r="BU252" s="68">
        <f t="shared" si="396"/>
        <v>0</v>
      </c>
      <c r="BV252" s="68">
        <f t="shared" si="397"/>
        <v>0</v>
      </c>
      <c r="BW252" s="68">
        <f t="shared" si="398"/>
        <v>0</v>
      </c>
      <c r="BX252" s="68">
        <f t="shared" si="399"/>
        <v>7740</v>
      </c>
      <c r="BY252" s="68">
        <f t="shared" si="400"/>
        <v>8600</v>
      </c>
      <c r="BZ252" s="68">
        <f t="shared" si="401"/>
        <v>8600</v>
      </c>
    </row>
    <row r="253" spans="1:78" s="81" customFormat="1" ht="13.5">
      <c r="A253" s="64" t="str">
        <f>IF(ISNUMBER(INDEX('IBM POs AP07'!$A:$A, MATCH(D253,'IBM POs AP07'!$A:$A,0),1)),"Yes","No")</f>
        <v>No</v>
      </c>
      <c r="B253" s="157" t="s">
        <v>1013</v>
      </c>
      <c r="C253" s="157" t="s">
        <v>662</v>
      </c>
      <c r="D253" s="157">
        <v>9501298588</v>
      </c>
      <c r="E253" s="157" t="s">
        <v>2183</v>
      </c>
      <c r="F253" s="157" t="s">
        <v>674</v>
      </c>
      <c r="G253" s="158">
        <v>46204</v>
      </c>
      <c r="H253" s="158">
        <v>46387</v>
      </c>
      <c r="I253" s="157" t="s">
        <v>2184</v>
      </c>
      <c r="J253" s="157" t="s">
        <v>341</v>
      </c>
      <c r="K253" s="159">
        <v>43</v>
      </c>
      <c r="L253" s="116"/>
      <c r="M253" s="80"/>
      <c r="N253" s="80">
        <f t="shared" si="313"/>
        <v>136</v>
      </c>
      <c r="O253" s="67">
        <f t="shared" si="314"/>
        <v>5848</v>
      </c>
      <c r="P253" s="68">
        <f t="shared" si="315"/>
        <v>0</v>
      </c>
      <c r="Q253" s="67">
        <f t="shared" si="316"/>
        <v>5848</v>
      </c>
      <c r="R253" s="66"/>
      <c r="S253" s="67">
        <f t="shared" si="317"/>
        <v>0</v>
      </c>
      <c r="T253" s="68">
        <v>0</v>
      </c>
      <c r="U253" s="67">
        <f t="shared" si="318"/>
        <v>0</v>
      </c>
      <c r="V253" s="73">
        <f t="shared" si="319"/>
        <v>5848</v>
      </c>
      <c r="W253" s="74" t="str">
        <f t="shared" si="402"/>
        <v/>
      </c>
      <c r="X253" s="74">
        <v>1</v>
      </c>
      <c r="Y253" s="74">
        <v>0</v>
      </c>
      <c r="Z253" s="63"/>
      <c r="AA253" s="80">
        <f t="shared" si="320"/>
        <v>1121</v>
      </c>
      <c r="AB253" s="80"/>
      <c r="AC253" s="80"/>
      <c r="AD253" s="80"/>
      <c r="AE253" s="80"/>
      <c r="AF253" s="80"/>
      <c r="AG253" s="80"/>
      <c r="AH253" s="80">
        <v>136</v>
      </c>
      <c r="AI253" s="80">
        <v>225</v>
      </c>
      <c r="AJ253" s="80">
        <v>180</v>
      </c>
      <c r="AK253" s="80">
        <v>180</v>
      </c>
      <c r="AL253" s="80">
        <v>200</v>
      </c>
      <c r="AM253" s="80">
        <v>200</v>
      </c>
      <c r="AN253" s="153">
        <f t="shared" si="375"/>
        <v>48203</v>
      </c>
      <c r="AO253" s="153">
        <f t="shared" si="376"/>
        <v>0</v>
      </c>
      <c r="AP253" s="153">
        <f t="shared" si="377"/>
        <v>0</v>
      </c>
      <c r="AQ253" s="153">
        <f t="shared" si="378"/>
        <v>0</v>
      </c>
      <c r="AR253" s="153">
        <f t="shared" si="379"/>
        <v>0</v>
      </c>
      <c r="AS253" s="153">
        <f t="shared" si="380"/>
        <v>0</v>
      </c>
      <c r="AT253" s="153">
        <f t="shared" si="381"/>
        <v>0</v>
      </c>
      <c r="AU253" s="153">
        <f t="shared" si="382"/>
        <v>5848</v>
      </c>
      <c r="AV253" s="153">
        <f t="shared" si="383"/>
        <v>9675</v>
      </c>
      <c r="AW253" s="153">
        <f t="shared" si="384"/>
        <v>7740</v>
      </c>
      <c r="AX253" s="153">
        <f t="shared" si="385"/>
        <v>7740</v>
      </c>
      <c r="AY253" s="153">
        <f t="shared" si="386"/>
        <v>8600</v>
      </c>
      <c r="AZ253" s="153">
        <f t="shared" si="387"/>
        <v>8600</v>
      </c>
      <c r="BA253" s="153">
        <f t="shared" si="388"/>
        <v>0</v>
      </c>
      <c r="BB253" s="160">
        <v>0</v>
      </c>
      <c r="BC253" s="160">
        <v>0</v>
      </c>
      <c r="BD253" s="160">
        <v>0</v>
      </c>
      <c r="BE253" s="160">
        <v>0</v>
      </c>
      <c r="BF253" s="160">
        <v>0</v>
      </c>
      <c r="BG253" s="160">
        <v>0</v>
      </c>
      <c r="BH253" s="160">
        <v>0</v>
      </c>
      <c r="BI253" s="160">
        <v>0</v>
      </c>
      <c r="BJ253" s="160">
        <v>0</v>
      </c>
      <c r="BK253" s="160">
        <v>0</v>
      </c>
      <c r="BL253" s="160">
        <v>0</v>
      </c>
      <c r="BM253" s="160">
        <v>0</v>
      </c>
      <c r="BN253" s="153">
        <f t="shared" si="389"/>
        <v>48203</v>
      </c>
      <c r="BO253" s="68">
        <f t="shared" si="390"/>
        <v>0</v>
      </c>
      <c r="BP253" s="68">
        <f t="shared" si="391"/>
        <v>0</v>
      </c>
      <c r="BQ253" s="68">
        <f t="shared" si="392"/>
        <v>0</v>
      </c>
      <c r="BR253" s="68">
        <f t="shared" si="393"/>
        <v>0</v>
      </c>
      <c r="BS253" s="68">
        <f t="shared" si="394"/>
        <v>0</v>
      </c>
      <c r="BT253" s="68">
        <f t="shared" si="395"/>
        <v>0</v>
      </c>
      <c r="BU253" s="68">
        <f t="shared" si="396"/>
        <v>5848</v>
      </c>
      <c r="BV253" s="68">
        <f t="shared" si="397"/>
        <v>9675</v>
      </c>
      <c r="BW253" s="68">
        <f t="shared" si="398"/>
        <v>7740</v>
      </c>
      <c r="BX253" s="68">
        <f t="shared" si="399"/>
        <v>7740</v>
      </c>
      <c r="BY253" s="68">
        <f t="shared" si="400"/>
        <v>8600</v>
      </c>
      <c r="BZ253" s="68">
        <f t="shared" si="401"/>
        <v>8600</v>
      </c>
    </row>
    <row r="254" spans="1:78" s="81" customFormat="1" ht="13.5">
      <c r="A254" s="64" t="str">
        <f>IF(ISNUMBER(INDEX('IBM POs AP07'!$A:$A, MATCH(D254,'IBM POs AP07'!$A:$A,0),1)),"Yes","No")</f>
        <v>No</v>
      </c>
      <c r="B254" s="157" t="s">
        <v>1013</v>
      </c>
      <c r="C254" s="157" t="s">
        <v>662</v>
      </c>
      <c r="D254" s="157">
        <v>9501298588</v>
      </c>
      <c r="E254" s="157" t="s">
        <v>2183</v>
      </c>
      <c r="F254" s="157" t="s">
        <v>674</v>
      </c>
      <c r="G254" s="158">
        <v>46204</v>
      </c>
      <c r="H254" s="158">
        <v>46387</v>
      </c>
      <c r="I254" s="157" t="s">
        <v>2185</v>
      </c>
      <c r="J254" s="157" t="s">
        <v>338</v>
      </c>
      <c r="K254" s="159">
        <v>43</v>
      </c>
      <c r="L254" s="116"/>
      <c r="M254" s="80"/>
      <c r="N254" s="80">
        <f t="shared" si="313"/>
        <v>136</v>
      </c>
      <c r="O254" s="67">
        <f t="shared" si="314"/>
        <v>5848</v>
      </c>
      <c r="P254" s="68">
        <f t="shared" si="315"/>
        <v>0</v>
      </c>
      <c r="Q254" s="67">
        <f t="shared" si="316"/>
        <v>5848</v>
      </c>
      <c r="R254" s="66"/>
      <c r="S254" s="67">
        <f t="shared" si="317"/>
        <v>0</v>
      </c>
      <c r="T254" s="68">
        <v>0</v>
      </c>
      <c r="U254" s="67">
        <f t="shared" si="318"/>
        <v>0</v>
      </c>
      <c r="V254" s="73">
        <f t="shared" si="319"/>
        <v>5848</v>
      </c>
      <c r="W254" s="74" t="str">
        <f t="shared" si="402"/>
        <v/>
      </c>
      <c r="X254" s="74">
        <v>1</v>
      </c>
      <c r="Y254" s="74">
        <v>0</v>
      </c>
      <c r="Z254" s="63"/>
      <c r="AA254" s="80">
        <f t="shared" si="320"/>
        <v>1121</v>
      </c>
      <c r="AB254" s="80"/>
      <c r="AC254" s="80"/>
      <c r="AD254" s="80"/>
      <c r="AE254" s="80"/>
      <c r="AF254" s="80"/>
      <c r="AG254" s="80"/>
      <c r="AH254" s="80">
        <v>136</v>
      </c>
      <c r="AI254" s="80">
        <v>225</v>
      </c>
      <c r="AJ254" s="80">
        <v>180</v>
      </c>
      <c r="AK254" s="80">
        <v>180</v>
      </c>
      <c r="AL254" s="80">
        <v>200</v>
      </c>
      <c r="AM254" s="80">
        <v>200</v>
      </c>
      <c r="AN254" s="153">
        <f t="shared" si="375"/>
        <v>48203</v>
      </c>
      <c r="AO254" s="153">
        <f t="shared" si="376"/>
        <v>0</v>
      </c>
      <c r="AP254" s="153">
        <f t="shared" si="377"/>
        <v>0</v>
      </c>
      <c r="AQ254" s="153">
        <f t="shared" si="378"/>
        <v>0</v>
      </c>
      <c r="AR254" s="153">
        <f t="shared" si="379"/>
        <v>0</v>
      </c>
      <c r="AS254" s="153">
        <f t="shared" si="380"/>
        <v>0</v>
      </c>
      <c r="AT254" s="153">
        <f t="shared" si="381"/>
        <v>0</v>
      </c>
      <c r="AU254" s="153">
        <f t="shared" si="382"/>
        <v>5848</v>
      </c>
      <c r="AV254" s="153">
        <f t="shared" si="383"/>
        <v>9675</v>
      </c>
      <c r="AW254" s="153">
        <f t="shared" si="384"/>
        <v>7740</v>
      </c>
      <c r="AX254" s="153">
        <f t="shared" si="385"/>
        <v>7740</v>
      </c>
      <c r="AY254" s="153">
        <f t="shared" si="386"/>
        <v>8600</v>
      </c>
      <c r="AZ254" s="153">
        <f t="shared" si="387"/>
        <v>8600</v>
      </c>
      <c r="BA254" s="153">
        <f t="shared" si="388"/>
        <v>0</v>
      </c>
      <c r="BB254" s="160">
        <v>0</v>
      </c>
      <c r="BC254" s="160">
        <v>0</v>
      </c>
      <c r="BD254" s="160">
        <v>0</v>
      </c>
      <c r="BE254" s="160">
        <v>0</v>
      </c>
      <c r="BF254" s="160">
        <v>0</v>
      </c>
      <c r="BG254" s="160">
        <v>0</v>
      </c>
      <c r="BH254" s="160">
        <v>0</v>
      </c>
      <c r="BI254" s="160">
        <v>0</v>
      </c>
      <c r="BJ254" s="160">
        <v>0</v>
      </c>
      <c r="BK254" s="160">
        <v>0</v>
      </c>
      <c r="BL254" s="160">
        <v>0</v>
      </c>
      <c r="BM254" s="160">
        <v>0</v>
      </c>
      <c r="BN254" s="153">
        <f t="shared" si="389"/>
        <v>48203</v>
      </c>
      <c r="BO254" s="68">
        <f t="shared" si="390"/>
        <v>0</v>
      </c>
      <c r="BP254" s="68">
        <f t="shared" si="391"/>
        <v>0</v>
      </c>
      <c r="BQ254" s="68">
        <f t="shared" si="392"/>
        <v>0</v>
      </c>
      <c r="BR254" s="68">
        <f t="shared" si="393"/>
        <v>0</v>
      </c>
      <c r="BS254" s="68">
        <f t="shared" si="394"/>
        <v>0</v>
      </c>
      <c r="BT254" s="68">
        <f t="shared" si="395"/>
        <v>0</v>
      </c>
      <c r="BU254" s="68">
        <f t="shared" si="396"/>
        <v>5848</v>
      </c>
      <c r="BV254" s="68">
        <f t="shared" si="397"/>
        <v>9675</v>
      </c>
      <c r="BW254" s="68">
        <f t="shared" si="398"/>
        <v>7740</v>
      </c>
      <c r="BX254" s="68">
        <f t="shared" si="399"/>
        <v>7740</v>
      </c>
      <c r="BY254" s="68">
        <f t="shared" si="400"/>
        <v>8600</v>
      </c>
      <c r="BZ254" s="68">
        <f t="shared" si="401"/>
        <v>8600</v>
      </c>
    </row>
    <row r="255" spans="1:78" s="81" customFormat="1" ht="13.5">
      <c r="A255" s="64" t="str">
        <f>IF(ISNUMBER(INDEX('IBM POs AP07'!$A:$A, MATCH(D255,'IBM POs AP07'!$A:$A,0),1)),"Yes","No")</f>
        <v>No</v>
      </c>
      <c r="B255" s="157" t="s">
        <v>1013</v>
      </c>
      <c r="C255" s="157" t="s">
        <v>662</v>
      </c>
      <c r="D255" s="157">
        <v>9501298588</v>
      </c>
      <c r="E255" s="157" t="s">
        <v>2183</v>
      </c>
      <c r="F255" s="157" t="s">
        <v>674</v>
      </c>
      <c r="G255" s="158">
        <v>46204</v>
      </c>
      <c r="H255" s="158">
        <v>46387</v>
      </c>
      <c r="I255" s="157" t="s">
        <v>2115</v>
      </c>
      <c r="J255" s="157" t="s">
        <v>2186</v>
      </c>
      <c r="K255" s="159">
        <v>43</v>
      </c>
      <c r="L255" s="116"/>
      <c r="M255" s="80"/>
      <c r="N255" s="80">
        <f t="shared" si="313"/>
        <v>136</v>
      </c>
      <c r="O255" s="67">
        <f t="shared" si="314"/>
        <v>5848</v>
      </c>
      <c r="P255" s="68">
        <f t="shared" si="315"/>
        <v>0</v>
      </c>
      <c r="Q255" s="67">
        <f t="shared" si="316"/>
        <v>5848</v>
      </c>
      <c r="R255" s="66"/>
      <c r="S255" s="67">
        <f t="shared" si="317"/>
        <v>0</v>
      </c>
      <c r="T255" s="68">
        <v>0</v>
      </c>
      <c r="U255" s="67">
        <f t="shared" si="318"/>
        <v>0</v>
      </c>
      <c r="V255" s="73">
        <f t="shared" si="319"/>
        <v>5848</v>
      </c>
      <c r="W255" s="74" t="str">
        <f t="shared" si="402"/>
        <v/>
      </c>
      <c r="X255" s="74">
        <v>1</v>
      </c>
      <c r="Y255" s="74">
        <v>0</v>
      </c>
      <c r="Z255" s="63"/>
      <c r="AA255" s="80">
        <f t="shared" si="320"/>
        <v>1121</v>
      </c>
      <c r="AB255" s="80"/>
      <c r="AC255" s="80"/>
      <c r="AD255" s="80"/>
      <c r="AE255" s="80"/>
      <c r="AF255" s="80"/>
      <c r="AG255" s="80"/>
      <c r="AH255" s="80">
        <v>136</v>
      </c>
      <c r="AI255" s="80">
        <v>225</v>
      </c>
      <c r="AJ255" s="80">
        <v>180</v>
      </c>
      <c r="AK255" s="80">
        <v>180</v>
      </c>
      <c r="AL255" s="80">
        <v>200</v>
      </c>
      <c r="AM255" s="80">
        <v>200</v>
      </c>
      <c r="AN255" s="153">
        <f t="shared" si="375"/>
        <v>48203</v>
      </c>
      <c r="AO255" s="153">
        <f t="shared" si="376"/>
        <v>0</v>
      </c>
      <c r="AP255" s="153">
        <f t="shared" si="377"/>
        <v>0</v>
      </c>
      <c r="AQ255" s="153">
        <f t="shared" si="378"/>
        <v>0</v>
      </c>
      <c r="AR255" s="153">
        <f t="shared" si="379"/>
        <v>0</v>
      </c>
      <c r="AS255" s="153">
        <f t="shared" si="380"/>
        <v>0</v>
      </c>
      <c r="AT255" s="153">
        <f t="shared" si="381"/>
        <v>0</v>
      </c>
      <c r="AU255" s="153">
        <f t="shared" si="382"/>
        <v>5848</v>
      </c>
      <c r="AV255" s="153">
        <f t="shared" si="383"/>
        <v>9675</v>
      </c>
      <c r="AW255" s="153">
        <f t="shared" si="384"/>
        <v>7740</v>
      </c>
      <c r="AX255" s="153">
        <f t="shared" si="385"/>
        <v>7740</v>
      </c>
      <c r="AY255" s="153">
        <f t="shared" si="386"/>
        <v>8600</v>
      </c>
      <c r="AZ255" s="153">
        <f t="shared" si="387"/>
        <v>8600</v>
      </c>
      <c r="BA255" s="153">
        <f t="shared" si="388"/>
        <v>0</v>
      </c>
      <c r="BB255" s="160">
        <v>0</v>
      </c>
      <c r="BC255" s="160">
        <v>0</v>
      </c>
      <c r="BD255" s="160">
        <v>0</v>
      </c>
      <c r="BE255" s="160">
        <v>0</v>
      </c>
      <c r="BF255" s="160">
        <v>0</v>
      </c>
      <c r="BG255" s="160">
        <v>0</v>
      </c>
      <c r="BH255" s="160">
        <v>0</v>
      </c>
      <c r="BI255" s="160">
        <v>0</v>
      </c>
      <c r="BJ255" s="160">
        <v>0</v>
      </c>
      <c r="BK255" s="160">
        <v>0</v>
      </c>
      <c r="BL255" s="160">
        <v>0</v>
      </c>
      <c r="BM255" s="160">
        <v>0</v>
      </c>
      <c r="BN255" s="153">
        <f t="shared" si="389"/>
        <v>48203</v>
      </c>
      <c r="BO255" s="68">
        <f t="shared" si="390"/>
        <v>0</v>
      </c>
      <c r="BP255" s="68">
        <f t="shared" si="391"/>
        <v>0</v>
      </c>
      <c r="BQ255" s="68">
        <f t="shared" si="392"/>
        <v>0</v>
      </c>
      <c r="BR255" s="68">
        <f t="shared" si="393"/>
        <v>0</v>
      </c>
      <c r="BS255" s="68">
        <f t="shared" si="394"/>
        <v>0</v>
      </c>
      <c r="BT255" s="68">
        <f t="shared" si="395"/>
        <v>0</v>
      </c>
      <c r="BU255" s="68">
        <f t="shared" si="396"/>
        <v>5848</v>
      </c>
      <c r="BV255" s="68">
        <f t="shared" si="397"/>
        <v>9675</v>
      </c>
      <c r="BW255" s="68">
        <f t="shared" si="398"/>
        <v>7740</v>
      </c>
      <c r="BX255" s="68">
        <f t="shared" si="399"/>
        <v>7740</v>
      </c>
      <c r="BY255" s="68">
        <f t="shared" si="400"/>
        <v>8600</v>
      </c>
      <c r="BZ255" s="68">
        <f t="shared" si="401"/>
        <v>8600</v>
      </c>
    </row>
    <row r="256" spans="1:78" s="81" customFormat="1" ht="13.5">
      <c r="A256" s="64" t="str">
        <f>IF(ISNUMBER(INDEX('IBM POs AP07'!$A:$A, MATCH(D256,'IBM POs AP07'!$A:$A,0),1)),"Yes","No")</f>
        <v>No</v>
      </c>
      <c r="B256" s="157" t="s">
        <v>1013</v>
      </c>
      <c r="C256" s="157" t="s">
        <v>662</v>
      </c>
      <c r="D256" s="157">
        <v>9501298588</v>
      </c>
      <c r="E256" s="157" t="s">
        <v>2183</v>
      </c>
      <c r="F256" s="157" t="s">
        <v>674</v>
      </c>
      <c r="G256" s="158">
        <v>46204</v>
      </c>
      <c r="H256" s="158">
        <v>46387</v>
      </c>
      <c r="I256" s="157" t="s">
        <v>2187</v>
      </c>
      <c r="J256" s="157" t="s">
        <v>339</v>
      </c>
      <c r="K256" s="159">
        <v>140</v>
      </c>
      <c r="L256" s="116"/>
      <c r="M256" s="80"/>
      <c r="N256" s="80">
        <f t="shared" si="313"/>
        <v>120</v>
      </c>
      <c r="O256" s="67">
        <f t="shared" si="314"/>
        <v>16800</v>
      </c>
      <c r="P256" s="68">
        <f t="shared" si="315"/>
        <v>0</v>
      </c>
      <c r="Q256" s="67">
        <f t="shared" si="316"/>
        <v>16800</v>
      </c>
      <c r="R256" s="66"/>
      <c r="S256" s="67">
        <f t="shared" si="317"/>
        <v>0</v>
      </c>
      <c r="T256" s="68">
        <v>0</v>
      </c>
      <c r="U256" s="67">
        <f t="shared" si="318"/>
        <v>0</v>
      </c>
      <c r="V256" s="73">
        <f t="shared" si="319"/>
        <v>16800</v>
      </c>
      <c r="W256" s="74" t="str">
        <f t="shared" si="402"/>
        <v/>
      </c>
      <c r="X256" s="74">
        <v>1</v>
      </c>
      <c r="Y256" s="74">
        <v>0</v>
      </c>
      <c r="Z256" s="63"/>
      <c r="AA256" s="80">
        <f t="shared" si="320"/>
        <v>1040</v>
      </c>
      <c r="AB256" s="80"/>
      <c r="AC256" s="80"/>
      <c r="AD256" s="80"/>
      <c r="AE256" s="80"/>
      <c r="AF256" s="80"/>
      <c r="AG256" s="80"/>
      <c r="AH256" s="80">
        <v>120</v>
      </c>
      <c r="AI256" s="80">
        <v>200</v>
      </c>
      <c r="AJ256" s="80">
        <v>160</v>
      </c>
      <c r="AK256" s="80">
        <v>160</v>
      </c>
      <c r="AL256" s="80">
        <v>200</v>
      </c>
      <c r="AM256" s="80">
        <v>200</v>
      </c>
      <c r="AN256" s="153">
        <f t="shared" si="375"/>
        <v>145600</v>
      </c>
      <c r="AO256" s="153">
        <f t="shared" si="376"/>
        <v>0</v>
      </c>
      <c r="AP256" s="153">
        <f t="shared" si="377"/>
        <v>0</v>
      </c>
      <c r="AQ256" s="153">
        <f t="shared" si="378"/>
        <v>0</v>
      </c>
      <c r="AR256" s="153">
        <f t="shared" si="379"/>
        <v>0</v>
      </c>
      <c r="AS256" s="153">
        <f t="shared" si="380"/>
        <v>0</v>
      </c>
      <c r="AT256" s="153">
        <f t="shared" si="381"/>
        <v>0</v>
      </c>
      <c r="AU256" s="153">
        <f t="shared" si="382"/>
        <v>16800</v>
      </c>
      <c r="AV256" s="153">
        <f t="shared" si="383"/>
        <v>28000</v>
      </c>
      <c r="AW256" s="153">
        <f t="shared" si="384"/>
        <v>22400</v>
      </c>
      <c r="AX256" s="153">
        <f t="shared" si="385"/>
        <v>22400</v>
      </c>
      <c r="AY256" s="153">
        <f t="shared" si="386"/>
        <v>28000</v>
      </c>
      <c r="AZ256" s="153">
        <f t="shared" si="387"/>
        <v>28000</v>
      </c>
      <c r="BA256" s="153">
        <f t="shared" si="388"/>
        <v>0</v>
      </c>
      <c r="BB256" s="160">
        <v>0</v>
      </c>
      <c r="BC256" s="160">
        <v>0</v>
      </c>
      <c r="BD256" s="160">
        <v>0</v>
      </c>
      <c r="BE256" s="160">
        <v>0</v>
      </c>
      <c r="BF256" s="160">
        <v>0</v>
      </c>
      <c r="BG256" s="160">
        <v>0</v>
      </c>
      <c r="BH256" s="160">
        <v>0</v>
      </c>
      <c r="BI256" s="160">
        <v>0</v>
      </c>
      <c r="BJ256" s="160">
        <v>0</v>
      </c>
      <c r="BK256" s="160">
        <v>0</v>
      </c>
      <c r="BL256" s="160">
        <v>0</v>
      </c>
      <c r="BM256" s="160">
        <v>0</v>
      </c>
      <c r="BN256" s="153">
        <f t="shared" si="389"/>
        <v>145600</v>
      </c>
      <c r="BO256" s="68">
        <f t="shared" si="390"/>
        <v>0</v>
      </c>
      <c r="BP256" s="68">
        <f t="shared" si="391"/>
        <v>0</v>
      </c>
      <c r="BQ256" s="68">
        <f t="shared" si="392"/>
        <v>0</v>
      </c>
      <c r="BR256" s="68">
        <f t="shared" si="393"/>
        <v>0</v>
      </c>
      <c r="BS256" s="68">
        <f t="shared" si="394"/>
        <v>0</v>
      </c>
      <c r="BT256" s="68">
        <f t="shared" si="395"/>
        <v>0</v>
      </c>
      <c r="BU256" s="68">
        <f t="shared" si="396"/>
        <v>16800</v>
      </c>
      <c r="BV256" s="68">
        <f t="shared" si="397"/>
        <v>28000</v>
      </c>
      <c r="BW256" s="68">
        <f t="shared" si="398"/>
        <v>22400</v>
      </c>
      <c r="BX256" s="68">
        <f t="shared" si="399"/>
        <v>22400</v>
      </c>
      <c r="BY256" s="68">
        <f t="shared" si="400"/>
        <v>28000</v>
      </c>
      <c r="BZ256" s="68">
        <f t="shared" si="401"/>
        <v>28000</v>
      </c>
    </row>
    <row r="257" spans="1:78" s="81" customFormat="1" ht="13.5">
      <c r="A257" s="64" t="str">
        <f>IF(ISNUMBER(INDEX('IBM POs AP07'!$A:$A, MATCH(D257,'IBM POs AP07'!$A:$A,0),1)),"Yes","No")</f>
        <v>No</v>
      </c>
      <c r="B257" s="157" t="s">
        <v>1013</v>
      </c>
      <c r="C257" s="157" t="s">
        <v>599</v>
      </c>
      <c r="D257" s="157" t="s">
        <v>1011</v>
      </c>
      <c r="E257" s="157" t="s">
        <v>2188</v>
      </c>
      <c r="F257" s="157" t="s">
        <v>602</v>
      </c>
      <c r="G257" s="158">
        <v>46204</v>
      </c>
      <c r="H257" s="158">
        <v>46387</v>
      </c>
      <c r="I257" s="157"/>
      <c r="J257" s="157" t="s">
        <v>603</v>
      </c>
      <c r="K257" s="159">
        <v>150</v>
      </c>
      <c r="L257" s="116"/>
      <c r="M257" s="80"/>
      <c r="N257" s="80">
        <f t="shared" ref="N257:N320" si="403">AH257</f>
        <v>120</v>
      </c>
      <c r="O257" s="67">
        <f t="shared" ref="O257:O305" si="404">N257*K257</f>
        <v>18000</v>
      </c>
      <c r="P257" s="68">
        <f t="shared" ref="P257:P305" si="405">BF257</f>
        <v>0</v>
      </c>
      <c r="Q257" s="67">
        <f t="shared" ref="Q257:Q305" si="406">O257+P257</f>
        <v>18000</v>
      </c>
      <c r="R257" s="66"/>
      <c r="S257" s="67">
        <f t="shared" ref="S257:S305" si="407">R257*K257</f>
        <v>0</v>
      </c>
      <c r="T257" s="68">
        <v>0</v>
      </c>
      <c r="U257" s="67">
        <f t="shared" ref="U257:U305" si="408">S257+T257</f>
        <v>0</v>
      </c>
      <c r="V257" s="73">
        <f t="shared" ref="V257:V305" si="409">Q257-U257</f>
        <v>18000</v>
      </c>
      <c r="W257" s="74" t="str">
        <f t="shared" si="402"/>
        <v/>
      </c>
      <c r="X257" s="74">
        <v>1</v>
      </c>
      <c r="Y257" s="74">
        <v>0</v>
      </c>
      <c r="Z257" s="63"/>
      <c r="AA257" s="80">
        <f t="shared" ref="AA257:AA305" si="410">SUM(AB257:AM257)</f>
        <v>1040</v>
      </c>
      <c r="AB257" s="80"/>
      <c r="AC257" s="80"/>
      <c r="AD257" s="80"/>
      <c r="AE257" s="80"/>
      <c r="AF257" s="80"/>
      <c r="AG257" s="80"/>
      <c r="AH257" s="80">
        <v>120</v>
      </c>
      <c r="AI257" s="80">
        <v>200</v>
      </c>
      <c r="AJ257" s="80">
        <v>160</v>
      </c>
      <c r="AK257" s="80">
        <v>160</v>
      </c>
      <c r="AL257" s="80">
        <v>200</v>
      </c>
      <c r="AM257" s="80">
        <v>200</v>
      </c>
      <c r="AN257" s="153">
        <f t="shared" si="375"/>
        <v>156000</v>
      </c>
      <c r="AO257" s="153">
        <f t="shared" si="376"/>
        <v>0</v>
      </c>
      <c r="AP257" s="153">
        <f t="shared" si="377"/>
        <v>0</v>
      </c>
      <c r="AQ257" s="153">
        <f t="shared" si="378"/>
        <v>0</v>
      </c>
      <c r="AR257" s="153">
        <f t="shared" si="379"/>
        <v>0</v>
      </c>
      <c r="AS257" s="153">
        <f t="shared" si="380"/>
        <v>0</v>
      </c>
      <c r="AT257" s="153">
        <f t="shared" si="381"/>
        <v>0</v>
      </c>
      <c r="AU257" s="153">
        <f t="shared" si="382"/>
        <v>18000</v>
      </c>
      <c r="AV257" s="153">
        <f t="shared" si="383"/>
        <v>30000</v>
      </c>
      <c r="AW257" s="153">
        <f t="shared" si="384"/>
        <v>24000</v>
      </c>
      <c r="AX257" s="153">
        <f t="shared" si="385"/>
        <v>24000</v>
      </c>
      <c r="AY257" s="153">
        <f t="shared" si="386"/>
        <v>30000</v>
      </c>
      <c r="AZ257" s="153">
        <f t="shared" si="387"/>
        <v>30000</v>
      </c>
      <c r="BA257" s="153">
        <f t="shared" si="388"/>
        <v>0</v>
      </c>
      <c r="BB257" s="160">
        <v>0</v>
      </c>
      <c r="BC257" s="160">
        <v>0</v>
      </c>
      <c r="BD257" s="160">
        <v>0</v>
      </c>
      <c r="BE257" s="160">
        <v>0</v>
      </c>
      <c r="BF257" s="160">
        <v>0</v>
      </c>
      <c r="BG257" s="160">
        <v>0</v>
      </c>
      <c r="BH257" s="160">
        <v>0</v>
      </c>
      <c r="BI257" s="160">
        <v>0</v>
      </c>
      <c r="BJ257" s="160">
        <v>0</v>
      </c>
      <c r="BK257" s="160">
        <v>0</v>
      </c>
      <c r="BL257" s="160">
        <v>0</v>
      </c>
      <c r="BM257" s="160">
        <v>0</v>
      </c>
      <c r="BN257" s="153">
        <f t="shared" si="389"/>
        <v>156000</v>
      </c>
      <c r="BO257" s="68">
        <f t="shared" si="390"/>
        <v>0</v>
      </c>
      <c r="BP257" s="68">
        <f t="shared" si="391"/>
        <v>0</v>
      </c>
      <c r="BQ257" s="68">
        <f t="shared" si="392"/>
        <v>0</v>
      </c>
      <c r="BR257" s="68">
        <f t="shared" si="393"/>
        <v>0</v>
      </c>
      <c r="BS257" s="68">
        <f t="shared" si="394"/>
        <v>0</v>
      </c>
      <c r="BT257" s="68">
        <f t="shared" si="395"/>
        <v>0</v>
      </c>
      <c r="BU257" s="68">
        <f t="shared" si="396"/>
        <v>18000</v>
      </c>
      <c r="BV257" s="68">
        <f t="shared" si="397"/>
        <v>30000</v>
      </c>
      <c r="BW257" s="68">
        <f t="shared" si="398"/>
        <v>24000</v>
      </c>
      <c r="BX257" s="68">
        <f t="shared" si="399"/>
        <v>24000</v>
      </c>
      <c r="BY257" s="68">
        <f t="shared" si="400"/>
        <v>30000</v>
      </c>
      <c r="BZ257" s="68">
        <f t="shared" si="401"/>
        <v>30000</v>
      </c>
    </row>
    <row r="258" spans="1:78" s="81" customFormat="1" ht="13.5">
      <c r="A258" s="64" t="str">
        <f>IF(ISNUMBER(INDEX('IBM POs AP07'!$A:$A, MATCH(D258,'IBM POs AP07'!$A:$A,0),1)),"Yes","No")</f>
        <v>No</v>
      </c>
      <c r="B258" s="157" t="s">
        <v>1013</v>
      </c>
      <c r="C258" s="157" t="s">
        <v>592</v>
      </c>
      <c r="D258" s="157" t="s">
        <v>1011</v>
      </c>
      <c r="E258" s="157" t="s">
        <v>2189</v>
      </c>
      <c r="F258" s="157" t="s">
        <v>593</v>
      </c>
      <c r="G258" s="158">
        <v>46204</v>
      </c>
      <c r="H258" s="158">
        <v>46387</v>
      </c>
      <c r="I258" s="157"/>
      <c r="J258" s="157" t="s">
        <v>594</v>
      </c>
      <c r="K258" s="159">
        <v>150</v>
      </c>
      <c r="L258" s="116"/>
      <c r="M258" s="80"/>
      <c r="N258" s="80">
        <f t="shared" si="403"/>
        <v>120</v>
      </c>
      <c r="O258" s="67">
        <f t="shared" si="404"/>
        <v>18000</v>
      </c>
      <c r="P258" s="68">
        <f t="shared" si="405"/>
        <v>0</v>
      </c>
      <c r="Q258" s="67">
        <f t="shared" si="406"/>
        <v>18000</v>
      </c>
      <c r="R258" s="66"/>
      <c r="S258" s="67">
        <f t="shared" si="407"/>
        <v>0</v>
      </c>
      <c r="T258" s="68">
        <v>0</v>
      </c>
      <c r="U258" s="67">
        <f t="shared" si="408"/>
        <v>0</v>
      </c>
      <c r="V258" s="73">
        <f t="shared" si="409"/>
        <v>18000</v>
      </c>
      <c r="W258" s="74" t="str">
        <f t="shared" si="402"/>
        <v/>
      </c>
      <c r="X258" s="74">
        <v>1</v>
      </c>
      <c r="Y258" s="74">
        <v>0</v>
      </c>
      <c r="Z258" s="63"/>
      <c r="AA258" s="80">
        <f t="shared" si="410"/>
        <v>1040</v>
      </c>
      <c r="AB258" s="80"/>
      <c r="AC258" s="80"/>
      <c r="AD258" s="80"/>
      <c r="AE258" s="80"/>
      <c r="AF258" s="80"/>
      <c r="AG258" s="80"/>
      <c r="AH258" s="80">
        <v>120</v>
      </c>
      <c r="AI258" s="80">
        <v>200</v>
      </c>
      <c r="AJ258" s="80">
        <v>160</v>
      </c>
      <c r="AK258" s="80">
        <v>160</v>
      </c>
      <c r="AL258" s="80">
        <v>200</v>
      </c>
      <c r="AM258" s="80">
        <v>200</v>
      </c>
      <c r="AN258" s="153">
        <f t="shared" si="375"/>
        <v>156000</v>
      </c>
      <c r="AO258" s="153">
        <f t="shared" si="376"/>
        <v>0</v>
      </c>
      <c r="AP258" s="153">
        <f t="shared" si="377"/>
        <v>0</v>
      </c>
      <c r="AQ258" s="153">
        <f t="shared" si="378"/>
        <v>0</v>
      </c>
      <c r="AR258" s="153">
        <f t="shared" si="379"/>
        <v>0</v>
      </c>
      <c r="AS258" s="153">
        <f t="shared" si="380"/>
        <v>0</v>
      </c>
      <c r="AT258" s="153">
        <f t="shared" si="381"/>
        <v>0</v>
      </c>
      <c r="AU258" s="153">
        <f t="shared" si="382"/>
        <v>18000</v>
      </c>
      <c r="AV258" s="153">
        <f t="shared" si="383"/>
        <v>30000</v>
      </c>
      <c r="AW258" s="153">
        <f t="shared" si="384"/>
        <v>24000</v>
      </c>
      <c r="AX258" s="153">
        <f t="shared" si="385"/>
        <v>24000</v>
      </c>
      <c r="AY258" s="153">
        <f t="shared" si="386"/>
        <v>30000</v>
      </c>
      <c r="AZ258" s="153">
        <f t="shared" si="387"/>
        <v>30000</v>
      </c>
      <c r="BA258" s="153">
        <f t="shared" si="388"/>
        <v>0</v>
      </c>
      <c r="BB258" s="160">
        <v>0</v>
      </c>
      <c r="BC258" s="160">
        <v>0</v>
      </c>
      <c r="BD258" s="160">
        <v>0</v>
      </c>
      <c r="BE258" s="160">
        <v>0</v>
      </c>
      <c r="BF258" s="160">
        <v>0</v>
      </c>
      <c r="BG258" s="160">
        <v>0</v>
      </c>
      <c r="BH258" s="160">
        <v>0</v>
      </c>
      <c r="BI258" s="160">
        <v>0</v>
      </c>
      <c r="BJ258" s="160">
        <v>0</v>
      </c>
      <c r="BK258" s="160">
        <v>0</v>
      </c>
      <c r="BL258" s="160">
        <v>0</v>
      </c>
      <c r="BM258" s="160">
        <v>0</v>
      </c>
      <c r="BN258" s="153">
        <f t="shared" si="389"/>
        <v>156000</v>
      </c>
      <c r="BO258" s="68">
        <f t="shared" si="390"/>
        <v>0</v>
      </c>
      <c r="BP258" s="68">
        <f t="shared" si="391"/>
        <v>0</v>
      </c>
      <c r="BQ258" s="68">
        <f t="shared" si="392"/>
        <v>0</v>
      </c>
      <c r="BR258" s="68">
        <f t="shared" si="393"/>
        <v>0</v>
      </c>
      <c r="BS258" s="68">
        <f t="shared" si="394"/>
        <v>0</v>
      </c>
      <c r="BT258" s="68">
        <f t="shared" si="395"/>
        <v>0</v>
      </c>
      <c r="BU258" s="68">
        <f t="shared" si="396"/>
        <v>18000</v>
      </c>
      <c r="BV258" s="68">
        <f t="shared" si="397"/>
        <v>30000</v>
      </c>
      <c r="BW258" s="68">
        <f t="shared" si="398"/>
        <v>24000</v>
      </c>
      <c r="BX258" s="68">
        <f t="shared" si="399"/>
        <v>24000</v>
      </c>
      <c r="BY258" s="68">
        <f t="shared" si="400"/>
        <v>30000</v>
      </c>
      <c r="BZ258" s="68">
        <f t="shared" si="401"/>
        <v>30000</v>
      </c>
    </row>
    <row r="259" spans="1:78" s="81" customFormat="1" ht="13.5">
      <c r="A259" s="64" t="str">
        <f>IF(ISNUMBER(INDEX('IBM POs AP07'!$A:$A, MATCH(D259,'IBM POs AP07'!$A:$A,0),1)),"Yes","No")</f>
        <v>No</v>
      </c>
      <c r="B259" s="157" t="s">
        <v>1013</v>
      </c>
      <c r="C259" s="157" t="s">
        <v>592</v>
      </c>
      <c r="D259" s="157" t="s">
        <v>1011</v>
      </c>
      <c r="E259" s="157" t="s">
        <v>2189</v>
      </c>
      <c r="F259" s="157" t="s">
        <v>593</v>
      </c>
      <c r="G259" s="158">
        <v>46204</v>
      </c>
      <c r="H259" s="158">
        <v>46387</v>
      </c>
      <c r="I259" s="157"/>
      <c r="J259" s="157" t="s">
        <v>595</v>
      </c>
      <c r="K259" s="159">
        <v>33</v>
      </c>
      <c r="L259" s="116"/>
      <c r="M259" s="80"/>
      <c r="N259" s="80">
        <f t="shared" si="403"/>
        <v>136</v>
      </c>
      <c r="O259" s="67">
        <f t="shared" si="404"/>
        <v>4488</v>
      </c>
      <c r="P259" s="68">
        <f t="shared" si="405"/>
        <v>0</v>
      </c>
      <c r="Q259" s="67">
        <f t="shared" si="406"/>
        <v>4488</v>
      </c>
      <c r="R259" s="66"/>
      <c r="S259" s="67">
        <f t="shared" si="407"/>
        <v>0</v>
      </c>
      <c r="T259" s="68">
        <v>0</v>
      </c>
      <c r="U259" s="67">
        <f t="shared" si="408"/>
        <v>0</v>
      </c>
      <c r="V259" s="73">
        <f t="shared" si="409"/>
        <v>4488</v>
      </c>
      <c r="W259" s="74" t="str">
        <f t="shared" si="402"/>
        <v/>
      </c>
      <c r="X259" s="74">
        <v>1</v>
      </c>
      <c r="Y259" s="74">
        <v>0</v>
      </c>
      <c r="Z259" s="63"/>
      <c r="AA259" s="80">
        <f t="shared" si="410"/>
        <v>1121</v>
      </c>
      <c r="AB259" s="80"/>
      <c r="AC259" s="80"/>
      <c r="AD259" s="80"/>
      <c r="AE259" s="80"/>
      <c r="AF259" s="80"/>
      <c r="AG259" s="80"/>
      <c r="AH259" s="80">
        <v>136</v>
      </c>
      <c r="AI259" s="80">
        <v>225</v>
      </c>
      <c r="AJ259" s="80">
        <v>180</v>
      </c>
      <c r="AK259" s="80">
        <v>180</v>
      </c>
      <c r="AL259" s="80">
        <v>200</v>
      </c>
      <c r="AM259" s="80">
        <v>200</v>
      </c>
      <c r="AN259" s="153">
        <f t="shared" si="375"/>
        <v>36993</v>
      </c>
      <c r="AO259" s="153">
        <f t="shared" si="376"/>
        <v>0</v>
      </c>
      <c r="AP259" s="153">
        <f t="shared" si="377"/>
        <v>0</v>
      </c>
      <c r="AQ259" s="153">
        <f t="shared" si="378"/>
        <v>0</v>
      </c>
      <c r="AR259" s="153">
        <f t="shared" si="379"/>
        <v>0</v>
      </c>
      <c r="AS259" s="153">
        <f t="shared" si="380"/>
        <v>0</v>
      </c>
      <c r="AT259" s="153">
        <f t="shared" si="381"/>
        <v>0</v>
      </c>
      <c r="AU259" s="153">
        <f t="shared" si="382"/>
        <v>4488</v>
      </c>
      <c r="AV259" s="153">
        <f t="shared" si="383"/>
        <v>7425</v>
      </c>
      <c r="AW259" s="153">
        <f t="shared" si="384"/>
        <v>5940</v>
      </c>
      <c r="AX259" s="153">
        <f t="shared" si="385"/>
        <v>5940</v>
      </c>
      <c r="AY259" s="153">
        <f t="shared" si="386"/>
        <v>6600</v>
      </c>
      <c r="AZ259" s="153">
        <f t="shared" si="387"/>
        <v>6600</v>
      </c>
      <c r="BA259" s="153">
        <f t="shared" si="388"/>
        <v>0</v>
      </c>
      <c r="BB259" s="160">
        <v>0</v>
      </c>
      <c r="BC259" s="160">
        <v>0</v>
      </c>
      <c r="BD259" s="160">
        <v>0</v>
      </c>
      <c r="BE259" s="160">
        <v>0</v>
      </c>
      <c r="BF259" s="160">
        <v>0</v>
      </c>
      <c r="BG259" s="160">
        <v>0</v>
      </c>
      <c r="BH259" s="160">
        <v>0</v>
      </c>
      <c r="BI259" s="160">
        <v>0</v>
      </c>
      <c r="BJ259" s="160">
        <v>0</v>
      </c>
      <c r="BK259" s="160">
        <v>0</v>
      </c>
      <c r="BL259" s="160">
        <v>0</v>
      </c>
      <c r="BM259" s="160">
        <v>0</v>
      </c>
      <c r="BN259" s="153">
        <f t="shared" si="389"/>
        <v>36993</v>
      </c>
      <c r="BO259" s="68">
        <f t="shared" si="390"/>
        <v>0</v>
      </c>
      <c r="BP259" s="68">
        <f t="shared" si="391"/>
        <v>0</v>
      </c>
      <c r="BQ259" s="68">
        <f t="shared" si="392"/>
        <v>0</v>
      </c>
      <c r="BR259" s="68">
        <f t="shared" si="393"/>
        <v>0</v>
      </c>
      <c r="BS259" s="68">
        <f t="shared" si="394"/>
        <v>0</v>
      </c>
      <c r="BT259" s="68">
        <f t="shared" si="395"/>
        <v>0</v>
      </c>
      <c r="BU259" s="68">
        <f t="shared" si="396"/>
        <v>4488</v>
      </c>
      <c r="BV259" s="68">
        <f t="shared" si="397"/>
        <v>7425</v>
      </c>
      <c r="BW259" s="68">
        <f t="shared" si="398"/>
        <v>5940</v>
      </c>
      <c r="BX259" s="68">
        <f t="shared" si="399"/>
        <v>5940</v>
      </c>
      <c r="BY259" s="68">
        <f t="shared" si="400"/>
        <v>6600</v>
      </c>
      <c r="BZ259" s="68">
        <f t="shared" si="401"/>
        <v>6600</v>
      </c>
    </row>
    <row r="260" spans="1:78" s="81" customFormat="1" ht="13.5">
      <c r="A260" s="64" t="str">
        <f>IF(ISNUMBER(INDEX('IBM POs AP07'!$A:$A, MATCH(D260,'IBM POs AP07'!$A:$A,0),1)),"Yes","No")</f>
        <v>No</v>
      </c>
      <c r="B260" s="157" t="s">
        <v>1013</v>
      </c>
      <c r="C260" s="157" t="s">
        <v>958</v>
      </c>
      <c r="D260" s="157" t="s">
        <v>1011</v>
      </c>
      <c r="E260" s="157" t="s">
        <v>2190</v>
      </c>
      <c r="F260" s="157" t="s">
        <v>959</v>
      </c>
      <c r="G260" s="158">
        <v>46174</v>
      </c>
      <c r="H260" s="158">
        <v>46387</v>
      </c>
      <c r="I260" s="157"/>
      <c r="J260" s="157" t="s">
        <v>960</v>
      </c>
      <c r="K260" s="159">
        <v>109</v>
      </c>
      <c r="L260" s="116"/>
      <c r="M260" s="80"/>
      <c r="N260" s="80">
        <f t="shared" si="403"/>
        <v>171</v>
      </c>
      <c r="O260" s="67">
        <f t="shared" si="404"/>
        <v>18639</v>
      </c>
      <c r="P260" s="68">
        <f t="shared" si="405"/>
        <v>0</v>
      </c>
      <c r="Q260" s="67">
        <f t="shared" si="406"/>
        <v>18639</v>
      </c>
      <c r="R260" s="66"/>
      <c r="S260" s="67">
        <f t="shared" si="407"/>
        <v>0</v>
      </c>
      <c r="T260" s="68">
        <v>0</v>
      </c>
      <c r="U260" s="67">
        <f t="shared" si="408"/>
        <v>0</v>
      </c>
      <c r="V260" s="73">
        <f t="shared" si="409"/>
        <v>18639</v>
      </c>
      <c r="W260" s="74" t="str">
        <f t="shared" si="402"/>
        <v/>
      </c>
      <c r="X260" s="74">
        <v>1</v>
      </c>
      <c r="Y260" s="74">
        <v>0</v>
      </c>
      <c r="Z260" s="63"/>
      <c r="AA260" s="80">
        <f t="shared" si="410"/>
        <v>1269</v>
      </c>
      <c r="AB260" s="80"/>
      <c r="AC260" s="80"/>
      <c r="AD260" s="80"/>
      <c r="AE260" s="80"/>
      <c r="AF260" s="80"/>
      <c r="AG260" s="80">
        <v>135</v>
      </c>
      <c r="AH260" s="80">
        <v>171</v>
      </c>
      <c r="AI260" s="80">
        <v>207</v>
      </c>
      <c r="AJ260" s="80">
        <v>171</v>
      </c>
      <c r="AK260" s="80">
        <v>171</v>
      </c>
      <c r="AL260" s="80">
        <v>207</v>
      </c>
      <c r="AM260" s="80">
        <v>207</v>
      </c>
      <c r="AN260" s="153">
        <f t="shared" ref="AN260:AN308" si="411">SUM(AO260:AZ260)</f>
        <v>138321</v>
      </c>
      <c r="AO260" s="153">
        <f t="shared" ref="AO260:AO308" si="412">AB260*$K260</f>
        <v>0</v>
      </c>
      <c r="AP260" s="153">
        <f t="shared" ref="AP260:AP308" si="413">AC260*$K260</f>
        <v>0</v>
      </c>
      <c r="AQ260" s="153">
        <f t="shared" ref="AQ260:AQ308" si="414">AD260*$K260</f>
        <v>0</v>
      </c>
      <c r="AR260" s="153">
        <f t="shared" ref="AR260:AR308" si="415">AE260*$K260</f>
        <v>0</v>
      </c>
      <c r="AS260" s="153">
        <f t="shared" ref="AS260:AS308" si="416">AF260*$K260</f>
        <v>0</v>
      </c>
      <c r="AT260" s="153">
        <f t="shared" ref="AT260:AT308" si="417">AG260*$K260</f>
        <v>14715</v>
      </c>
      <c r="AU260" s="153">
        <f t="shared" ref="AU260:AU308" si="418">AH260*$K260</f>
        <v>18639</v>
      </c>
      <c r="AV260" s="153">
        <f t="shared" ref="AV260:AV308" si="419">AI260*$K260</f>
        <v>22563</v>
      </c>
      <c r="AW260" s="153">
        <f t="shared" ref="AW260:AW308" si="420">AJ260*$K260</f>
        <v>18639</v>
      </c>
      <c r="AX260" s="153">
        <f t="shared" ref="AX260:AX308" si="421">AK260*$K260</f>
        <v>18639</v>
      </c>
      <c r="AY260" s="153">
        <f t="shared" ref="AY260:AY308" si="422">AL260*$K260</f>
        <v>22563</v>
      </c>
      <c r="AZ260" s="153">
        <f t="shared" ref="AZ260:AZ308" si="423">AM260*$K260</f>
        <v>22563</v>
      </c>
      <c r="BA260" s="153">
        <f t="shared" ref="BA260:BA308" si="424">SUM(BB260:BM260)</f>
        <v>0</v>
      </c>
      <c r="BB260" s="160">
        <v>0</v>
      </c>
      <c r="BC260" s="160">
        <v>0</v>
      </c>
      <c r="BD260" s="160">
        <v>0</v>
      </c>
      <c r="BE260" s="160">
        <v>0</v>
      </c>
      <c r="BF260" s="160">
        <v>0</v>
      </c>
      <c r="BG260" s="160">
        <v>0</v>
      </c>
      <c r="BH260" s="160">
        <v>0</v>
      </c>
      <c r="BI260" s="160">
        <v>0</v>
      </c>
      <c r="BJ260" s="160">
        <v>0</v>
      </c>
      <c r="BK260" s="160">
        <v>0</v>
      </c>
      <c r="BL260" s="160">
        <v>0</v>
      </c>
      <c r="BM260" s="160">
        <v>0</v>
      </c>
      <c r="BN260" s="153">
        <f t="shared" ref="BN260:BN308" si="425">SUM(BO260:BZ260)</f>
        <v>138321</v>
      </c>
      <c r="BO260" s="68">
        <f t="shared" ref="BO260:BO308" si="426">BB260+AO260</f>
        <v>0</v>
      </c>
      <c r="BP260" s="68">
        <f t="shared" ref="BP260:BP308" si="427">BC260+AP260</f>
        <v>0</v>
      </c>
      <c r="BQ260" s="68">
        <f t="shared" ref="BQ260:BQ308" si="428">BD260+AQ260</f>
        <v>0</v>
      </c>
      <c r="BR260" s="68">
        <f t="shared" ref="BR260:BR308" si="429">BE260+AR260</f>
        <v>0</v>
      </c>
      <c r="BS260" s="68">
        <f t="shared" ref="BS260:BS308" si="430">BF260+AS260</f>
        <v>0</v>
      </c>
      <c r="BT260" s="68">
        <f t="shared" ref="BT260:BT308" si="431">BG260+AT260</f>
        <v>14715</v>
      </c>
      <c r="BU260" s="68">
        <f t="shared" ref="BU260:BU308" si="432">BH260+AU260</f>
        <v>18639</v>
      </c>
      <c r="BV260" s="68">
        <f t="shared" ref="BV260:BV308" si="433">BI260+AV260</f>
        <v>22563</v>
      </c>
      <c r="BW260" s="68">
        <f t="shared" ref="BW260:BW308" si="434">BJ260+AW260</f>
        <v>18639</v>
      </c>
      <c r="BX260" s="68">
        <f t="shared" ref="BX260:BX308" si="435">BK260+AX260</f>
        <v>18639</v>
      </c>
      <c r="BY260" s="68">
        <f t="shared" ref="BY260:BY308" si="436">BL260+AY260</f>
        <v>22563</v>
      </c>
      <c r="BZ260" s="68">
        <f t="shared" ref="BZ260:BZ308" si="437">BM260+AZ260</f>
        <v>22563</v>
      </c>
    </row>
    <row r="261" spans="1:78" s="81" customFormat="1" ht="13.5">
      <c r="A261" s="64" t="str">
        <f>IF(ISNUMBER(INDEX('IBM POs AP07'!$A:$A, MATCH(D261,'IBM POs AP07'!$A:$A,0),1)),"Yes","No")</f>
        <v>No</v>
      </c>
      <c r="B261" s="157" t="s">
        <v>1013</v>
      </c>
      <c r="C261" s="157" t="s">
        <v>905</v>
      </c>
      <c r="D261" s="157" t="s">
        <v>913</v>
      </c>
      <c r="E261" s="157" t="s">
        <v>2191</v>
      </c>
      <c r="F261" s="157" t="s">
        <v>914</v>
      </c>
      <c r="G261" s="158">
        <v>46204</v>
      </c>
      <c r="H261" s="158">
        <v>46203</v>
      </c>
      <c r="I261" s="157" t="s">
        <v>2192</v>
      </c>
      <c r="J261" s="157" t="s">
        <v>915</v>
      </c>
      <c r="K261" s="159">
        <v>33</v>
      </c>
      <c r="L261" s="116"/>
      <c r="M261" s="80"/>
      <c r="N261" s="80">
        <f t="shared" si="403"/>
        <v>153</v>
      </c>
      <c r="O261" s="67">
        <f t="shared" si="404"/>
        <v>5049</v>
      </c>
      <c r="P261" s="68">
        <f t="shared" si="405"/>
        <v>0</v>
      </c>
      <c r="Q261" s="67">
        <f t="shared" si="406"/>
        <v>5049</v>
      </c>
      <c r="R261" s="66"/>
      <c r="S261" s="67">
        <f t="shared" si="407"/>
        <v>0</v>
      </c>
      <c r="T261" s="68">
        <v>0</v>
      </c>
      <c r="U261" s="67">
        <f t="shared" si="408"/>
        <v>0</v>
      </c>
      <c r="V261" s="73">
        <f t="shared" si="409"/>
        <v>5049</v>
      </c>
      <c r="W261" s="74" t="str">
        <f t="shared" si="402"/>
        <v/>
      </c>
      <c r="X261" s="74">
        <v>1</v>
      </c>
      <c r="Y261" s="74">
        <v>0</v>
      </c>
      <c r="Z261" s="63"/>
      <c r="AA261" s="80">
        <f t="shared" si="410"/>
        <v>558</v>
      </c>
      <c r="AB261" s="80"/>
      <c r="AC261" s="80"/>
      <c r="AD261" s="80"/>
      <c r="AE261" s="80"/>
      <c r="AF261" s="80"/>
      <c r="AG261" s="80"/>
      <c r="AH261" s="80">
        <v>153</v>
      </c>
      <c r="AI261" s="80">
        <v>207</v>
      </c>
      <c r="AJ261" s="80">
        <v>171</v>
      </c>
      <c r="AK261" s="80">
        <v>27</v>
      </c>
      <c r="AL261" s="80"/>
      <c r="AM261" s="80"/>
      <c r="AN261" s="153">
        <f t="shared" si="411"/>
        <v>18414</v>
      </c>
      <c r="AO261" s="153">
        <f t="shared" si="412"/>
        <v>0</v>
      </c>
      <c r="AP261" s="153">
        <f t="shared" si="413"/>
        <v>0</v>
      </c>
      <c r="AQ261" s="153">
        <f t="shared" si="414"/>
        <v>0</v>
      </c>
      <c r="AR261" s="153">
        <f t="shared" si="415"/>
        <v>0</v>
      </c>
      <c r="AS261" s="153">
        <f t="shared" si="416"/>
        <v>0</v>
      </c>
      <c r="AT261" s="153">
        <f t="shared" si="417"/>
        <v>0</v>
      </c>
      <c r="AU261" s="153">
        <f t="shared" si="418"/>
        <v>5049</v>
      </c>
      <c r="AV261" s="153">
        <f t="shared" si="419"/>
        <v>6831</v>
      </c>
      <c r="AW261" s="153">
        <f t="shared" si="420"/>
        <v>5643</v>
      </c>
      <c r="AX261" s="153">
        <f t="shared" si="421"/>
        <v>891</v>
      </c>
      <c r="AY261" s="153">
        <f t="shared" si="422"/>
        <v>0</v>
      </c>
      <c r="AZ261" s="153">
        <f t="shared" si="423"/>
        <v>0</v>
      </c>
      <c r="BA261" s="153">
        <f t="shared" si="424"/>
        <v>0</v>
      </c>
      <c r="BB261" s="160">
        <v>0</v>
      </c>
      <c r="BC261" s="160">
        <v>0</v>
      </c>
      <c r="BD261" s="160">
        <v>0</v>
      </c>
      <c r="BE261" s="160">
        <v>0</v>
      </c>
      <c r="BF261" s="160">
        <v>0</v>
      </c>
      <c r="BG261" s="160">
        <v>0</v>
      </c>
      <c r="BH261" s="160">
        <v>0</v>
      </c>
      <c r="BI261" s="160">
        <v>0</v>
      </c>
      <c r="BJ261" s="160">
        <v>0</v>
      </c>
      <c r="BK261" s="160">
        <v>0</v>
      </c>
      <c r="BL261" s="160">
        <v>0</v>
      </c>
      <c r="BM261" s="160">
        <v>0</v>
      </c>
      <c r="BN261" s="153">
        <f t="shared" si="425"/>
        <v>18414</v>
      </c>
      <c r="BO261" s="68">
        <f t="shared" si="426"/>
        <v>0</v>
      </c>
      <c r="BP261" s="68">
        <f t="shared" si="427"/>
        <v>0</v>
      </c>
      <c r="BQ261" s="68">
        <f t="shared" si="428"/>
        <v>0</v>
      </c>
      <c r="BR261" s="68">
        <f t="shared" si="429"/>
        <v>0</v>
      </c>
      <c r="BS261" s="68">
        <f t="shared" si="430"/>
        <v>0</v>
      </c>
      <c r="BT261" s="68">
        <f t="shared" si="431"/>
        <v>0</v>
      </c>
      <c r="BU261" s="68">
        <f t="shared" si="432"/>
        <v>5049</v>
      </c>
      <c r="BV261" s="68">
        <f t="shared" si="433"/>
        <v>6831</v>
      </c>
      <c r="BW261" s="68">
        <f t="shared" si="434"/>
        <v>5643</v>
      </c>
      <c r="BX261" s="68">
        <f t="shared" si="435"/>
        <v>891</v>
      </c>
      <c r="BY261" s="68">
        <f t="shared" si="436"/>
        <v>0</v>
      </c>
      <c r="BZ261" s="68">
        <f t="shared" si="437"/>
        <v>0</v>
      </c>
    </row>
    <row r="262" spans="1:78" s="81" customFormat="1" ht="13.5">
      <c r="A262" s="64" t="str">
        <f>IF(ISNUMBER(INDEX('IBM POs AP07'!$A:$A, MATCH(D262,'IBM POs AP07'!$A:$A,0),1)),"Yes","No")</f>
        <v>No</v>
      </c>
      <c r="B262" s="157" t="s">
        <v>1013</v>
      </c>
      <c r="C262" s="157" t="s">
        <v>905</v>
      </c>
      <c r="D262" s="157" t="s">
        <v>913</v>
      </c>
      <c r="E262" s="157" t="s">
        <v>2191</v>
      </c>
      <c r="F262" s="157" t="s">
        <v>914</v>
      </c>
      <c r="G262" s="158">
        <v>46204</v>
      </c>
      <c r="H262" s="158">
        <v>46203</v>
      </c>
      <c r="I262" s="157" t="s">
        <v>2193</v>
      </c>
      <c r="J262" s="157" t="s">
        <v>916</v>
      </c>
      <c r="K262" s="159">
        <v>43</v>
      </c>
      <c r="L262" s="116"/>
      <c r="M262" s="80"/>
      <c r="N262" s="80">
        <f t="shared" si="403"/>
        <v>153</v>
      </c>
      <c r="O262" s="67">
        <f t="shared" si="404"/>
        <v>6579</v>
      </c>
      <c r="P262" s="68">
        <f t="shared" si="405"/>
        <v>0</v>
      </c>
      <c r="Q262" s="67">
        <f t="shared" si="406"/>
        <v>6579</v>
      </c>
      <c r="R262" s="66"/>
      <c r="S262" s="67">
        <f t="shared" si="407"/>
        <v>0</v>
      </c>
      <c r="T262" s="68">
        <v>0</v>
      </c>
      <c r="U262" s="67">
        <f t="shared" si="408"/>
        <v>0</v>
      </c>
      <c r="V262" s="73">
        <f t="shared" si="409"/>
        <v>6579</v>
      </c>
      <c r="W262" s="74" t="str">
        <f t="shared" si="402"/>
        <v/>
      </c>
      <c r="X262" s="74">
        <v>1</v>
      </c>
      <c r="Y262" s="74">
        <v>0</v>
      </c>
      <c r="Z262" s="63"/>
      <c r="AA262" s="80">
        <f t="shared" si="410"/>
        <v>558</v>
      </c>
      <c r="AB262" s="80"/>
      <c r="AC262" s="80"/>
      <c r="AD262" s="80"/>
      <c r="AE262" s="80"/>
      <c r="AF262" s="80"/>
      <c r="AG262" s="80"/>
      <c r="AH262" s="80">
        <v>153</v>
      </c>
      <c r="AI262" s="80">
        <v>207</v>
      </c>
      <c r="AJ262" s="80">
        <v>171</v>
      </c>
      <c r="AK262" s="80">
        <v>27</v>
      </c>
      <c r="AL262" s="80"/>
      <c r="AM262" s="80"/>
      <c r="AN262" s="153">
        <f t="shared" si="411"/>
        <v>23994</v>
      </c>
      <c r="AO262" s="153">
        <f t="shared" si="412"/>
        <v>0</v>
      </c>
      <c r="AP262" s="153">
        <f t="shared" si="413"/>
        <v>0</v>
      </c>
      <c r="AQ262" s="153">
        <f t="shared" si="414"/>
        <v>0</v>
      </c>
      <c r="AR262" s="153">
        <f t="shared" si="415"/>
        <v>0</v>
      </c>
      <c r="AS262" s="153">
        <f t="shared" si="416"/>
        <v>0</v>
      </c>
      <c r="AT262" s="153">
        <f t="shared" si="417"/>
        <v>0</v>
      </c>
      <c r="AU262" s="153">
        <f t="shared" si="418"/>
        <v>6579</v>
      </c>
      <c r="AV262" s="153">
        <f t="shared" si="419"/>
        <v>8901</v>
      </c>
      <c r="AW262" s="153">
        <f t="shared" si="420"/>
        <v>7353</v>
      </c>
      <c r="AX262" s="153">
        <f t="shared" si="421"/>
        <v>1161</v>
      </c>
      <c r="AY262" s="153">
        <f t="shared" si="422"/>
        <v>0</v>
      </c>
      <c r="AZ262" s="153">
        <f t="shared" si="423"/>
        <v>0</v>
      </c>
      <c r="BA262" s="153">
        <f t="shared" si="424"/>
        <v>0</v>
      </c>
      <c r="BB262" s="160">
        <v>0</v>
      </c>
      <c r="BC262" s="160">
        <v>0</v>
      </c>
      <c r="BD262" s="160">
        <v>0</v>
      </c>
      <c r="BE262" s="160">
        <v>0</v>
      </c>
      <c r="BF262" s="160">
        <v>0</v>
      </c>
      <c r="BG262" s="160">
        <v>0</v>
      </c>
      <c r="BH262" s="160">
        <v>0</v>
      </c>
      <c r="BI262" s="160">
        <v>0</v>
      </c>
      <c r="BJ262" s="160">
        <v>0</v>
      </c>
      <c r="BK262" s="160">
        <v>0</v>
      </c>
      <c r="BL262" s="160">
        <v>0</v>
      </c>
      <c r="BM262" s="160">
        <v>0</v>
      </c>
      <c r="BN262" s="153">
        <f t="shared" si="425"/>
        <v>23994</v>
      </c>
      <c r="BO262" s="68">
        <f t="shared" si="426"/>
        <v>0</v>
      </c>
      <c r="BP262" s="68">
        <f t="shared" si="427"/>
        <v>0</v>
      </c>
      <c r="BQ262" s="68">
        <f t="shared" si="428"/>
        <v>0</v>
      </c>
      <c r="BR262" s="68">
        <f t="shared" si="429"/>
        <v>0</v>
      </c>
      <c r="BS262" s="68">
        <f t="shared" si="430"/>
        <v>0</v>
      </c>
      <c r="BT262" s="68">
        <f t="shared" si="431"/>
        <v>0</v>
      </c>
      <c r="BU262" s="68">
        <f t="shared" si="432"/>
        <v>6579</v>
      </c>
      <c r="BV262" s="68">
        <f t="shared" si="433"/>
        <v>8901</v>
      </c>
      <c r="BW262" s="68">
        <f t="shared" si="434"/>
        <v>7353</v>
      </c>
      <c r="BX262" s="68">
        <f t="shared" si="435"/>
        <v>1161</v>
      </c>
      <c r="BY262" s="68">
        <f t="shared" si="436"/>
        <v>0</v>
      </c>
      <c r="BZ262" s="68">
        <f t="shared" si="437"/>
        <v>0</v>
      </c>
    </row>
    <row r="263" spans="1:78" s="81" customFormat="1" ht="13.5">
      <c r="A263" s="64" t="str">
        <f>IF(ISNUMBER(INDEX('IBM POs AP07'!$A:$A, MATCH(D263,'IBM POs AP07'!$A:$A,0),1)),"Yes","No")</f>
        <v>No</v>
      </c>
      <c r="B263" s="157" t="s">
        <v>1013</v>
      </c>
      <c r="C263" s="157" t="s">
        <v>905</v>
      </c>
      <c r="D263" s="157" t="s">
        <v>913</v>
      </c>
      <c r="E263" s="157" t="s">
        <v>2191</v>
      </c>
      <c r="F263" s="157" t="s">
        <v>914</v>
      </c>
      <c r="G263" s="158">
        <v>46204</v>
      </c>
      <c r="H263" s="158">
        <v>46203</v>
      </c>
      <c r="I263" s="157"/>
      <c r="J263" s="157" t="s">
        <v>917</v>
      </c>
      <c r="K263" s="159">
        <v>33</v>
      </c>
      <c r="L263" s="116"/>
      <c r="M263" s="80"/>
      <c r="N263" s="80">
        <f t="shared" si="403"/>
        <v>153</v>
      </c>
      <c r="O263" s="67">
        <f t="shared" si="404"/>
        <v>5049</v>
      </c>
      <c r="P263" s="68">
        <f t="shared" si="405"/>
        <v>0</v>
      </c>
      <c r="Q263" s="67">
        <f t="shared" si="406"/>
        <v>5049</v>
      </c>
      <c r="R263" s="66"/>
      <c r="S263" s="67">
        <f t="shared" si="407"/>
        <v>0</v>
      </c>
      <c r="T263" s="68">
        <v>0</v>
      </c>
      <c r="U263" s="67">
        <f t="shared" si="408"/>
        <v>0</v>
      </c>
      <c r="V263" s="73">
        <f t="shared" si="409"/>
        <v>5049</v>
      </c>
      <c r="W263" s="74" t="str">
        <f t="shared" si="402"/>
        <v/>
      </c>
      <c r="X263" s="74">
        <v>1</v>
      </c>
      <c r="Y263" s="74">
        <v>0</v>
      </c>
      <c r="Z263" s="63"/>
      <c r="AA263" s="80">
        <f t="shared" si="410"/>
        <v>558</v>
      </c>
      <c r="AB263" s="80"/>
      <c r="AC263" s="80"/>
      <c r="AD263" s="80"/>
      <c r="AE263" s="80"/>
      <c r="AF263" s="80"/>
      <c r="AG263" s="80"/>
      <c r="AH263" s="80">
        <v>153</v>
      </c>
      <c r="AI263" s="80">
        <v>207</v>
      </c>
      <c r="AJ263" s="80">
        <v>171</v>
      </c>
      <c r="AK263" s="80">
        <v>27</v>
      </c>
      <c r="AL263" s="80"/>
      <c r="AM263" s="80"/>
      <c r="AN263" s="153">
        <f t="shared" si="411"/>
        <v>18414</v>
      </c>
      <c r="AO263" s="153">
        <f t="shared" si="412"/>
        <v>0</v>
      </c>
      <c r="AP263" s="153">
        <f t="shared" si="413"/>
        <v>0</v>
      </c>
      <c r="AQ263" s="153">
        <f t="shared" si="414"/>
        <v>0</v>
      </c>
      <c r="AR263" s="153">
        <f t="shared" si="415"/>
        <v>0</v>
      </c>
      <c r="AS263" s="153">
        <f t="shared" si="416"/>
        <v>0</v>
      </c>
      <c r="AT263" s="153">
        <f t="shared" si="417"/>
        <v>0</v>
      </c>
      <c r="AU263" s="153">
        <f t="shared" si="418"/>
        <v>5049</v>
      </c>
      <c r="AV263" s="153">
        <f t="shared" si="419"/>
        <v>6831</v>
      </c>
      <c r="AW263" s="153">
        <f t="shared" si="420"/>
        <v>5643</v>
      </c>
      <c r="AX263" s="153">
        <f t="shared" si="421"/>
        <v>891</v>
      </c>
      <c r="AY263" s="153">
        <f t="shared" si="422"/>
        <v>0</v>
      </c>
      <c r="AZ263" s="153">
        <f t="shared" si="423"/>
        <v>0</v>
      </c>
      <c r="BA263" s="153">
        <f t="shared" si="424"/>
        <v>0</v>
      </c>
      <c r="BB263" s="160">
        <v>0</v>
      </c>
      <c r="BC263" s="160">
        <v>0</v>
      </c>
      <c r="BD263" s="160">
        <v>0</v>
      </c>
      <c r="BE263" s="160">
        <v>0</v>
      </c>
      <c r="BF263" s="160">
        <v>0</v>
      </c>
      <c r="BG263" s="160">
        <v>0</v>
      </c>
      <c r="BH263" s="160">
        <v>0</v>
      </c>
      <c r="BI263" s="160">
        <v>0</v>
      </c>
      <c r="BJ263" s="160">
        <v>0</v>
      </c>
      <c r="BK263" s="160">
        <v>0</v>
      </c>
      <c r="BL263" s="160">
        <v>0</v>
      </c>
      <c r="BM263" s="160">
        <v>0</v>
      </c>
      <c r="BN263" s="153">
        <f t="shared" si="425"/>
        <v>18414</v>
      </c>
      <c r="BO263" s="68">
        <f t="shared" si="426"/>
        <v>0</v>
      </c>
      <c r="BP263" s="68">
        <f t="shared" si="427"/>
        <v>0</v>
      </c>
      <c r="BQ263" s="68">
        <f t="shared" si="428"/>
        <v>0</v>
      </c>
      <c r="BR263" s="68">
        <f t="shared" si="429"/>
        <v>0</v>
      </c>
      <c r="BS263" s="68">
        <f t="shared" si="430"/>
        <v>0</v>
      </c>
      <c r="BT263" s="68">
        <f t="shared" si="431"/>
        <v>0</v>
      </c>
      <c r="BU263" s="68">
        <f t="shared" si="432"/>
        <v>5049</v>
      </c>
      <c r="BV263" s="68">
        <f t="shared" si="433"/>
        <v>6831</v>
      </c>
      <c r="BW263" s="68">
        <f t="shared" si="434"/>
        <v>5643</v>
      </c>
      <c r="BX263" s="68">
        <f t="shared" si="435"/>
        <v>891</v>
      </c>
      <c r="BY263" s="68">
        <f t="shared" si="436"/>
        <v>0</v>
      </c>
      <c r="BZ263" s="68">
        <f t="shared" si="437"/>
        <v>0</v>
      </c>
    </row>
    <row r="264" spans="1:78" s="81" customFormat="1" ht="13.5">
      <c r="A264" s="64" t="str">
        <f>IF(ISNUMBER(INDEX('IBM POs AP07'!$A:$A, MATCH(D264,'IBM POs AP07'!$A:$A,0),1)),"Yes","No")</f>
        <v>No</v>
      </c>
      <c r="B264" s="157" t="s">
        <v>1013</v>
      </c>
      <c r="C264" s="157" t="s">
        <v>905</v>
      </c>
      <c r="D264" s="157" t="s">
        <v>913</v>
      </c>
      <c r="E264" s="157" t="s">
        <v>2191</v>
      </c>
      <c r="F264" s="157" t="s">
        <v>914</v>
      </c>
      <c r="G264" s="158">
        <v>46204</v>
      </c>
      <c r="H264" s="158">
        <v>46203</v>
      </c>
      <c r="I264" s="157" t="s">
        <v>2194</v>
      </c>
      <c r="J264" s="157" t="s">
        <v>918</v>
      </c>
      <c r="K264" s="159">
        <v>33</v>
      </c>
      <c r="L264" s="116"/>
      <c r="M264" s="80"/>
      <c r="N264" s="80">
        <f t="shared" si="403"/>
        <v>153</v>
      </c>
      <c r="O264" s="67">
        <f t="shared" si="404"/>
        <v>5049</v>
      </c>
      <c r="P264" s="68">
        <f t="shared" si="405"/>
        <v>0</v>
      </c>
      <c r="Q264" s="67">
        <f t="shared" si="406"/>
        <v>5049</v>
      </c>
      <c r="R264" s="66"/>
      <c r="S264" s="67">
        <f t="shared" si="407"/>
        <v>0</v>
      </c>
      <c r="T264" s="68">
        <v>0</v>
      </c>
      <c r="U264" s="67">
        <f t="shared" si="408"/>
        <v>0</v>
      </c>
      <c r="V264" s="73">
        <f t="shared" si="409"/>
        <v>5049</v>
      </c>
      <c r="W264" s="74" t="str">
        <f t="shared" si="402"/>
        <v/>
      </c>
      <c r="X264" s="74">
        <v>1</v>
      </c>
      <c r="Y264" s="74">
        <v>0</v>
      </c>
      <c r="Z264" s="63"/>
      <c r="AA264" s="80">
        <f t="shared" si="410"/>
        <v>558</v>
      </c>
      <c r="AB264" s="80"/>
      <c r="AC264" s="80"/>
      <c r="AD264" s="80"/>
      <c r="AE264" s="80"/>
      <c r="AF264" s="80"/>
      <c r="AG264" s="80"/>
      <c r="AH264" s="80">
        <v>153</v>
      </c>
      <c r="AI264" s="80">
        <v>207</v>
      </c>
      <c r="AJ264" s="80">
        <v>171</v>
      </c>
      <c r="AK264" s="80">
        <v>27</v>
      </c>
      <c r="AL264" s="80"/>
      <c r="AM264" s="80"/>
      <c r="AN264" s="153">
        <f t="shared" si="411"/>
        <v>18414</v>
      </c>
      <c r="AO264" s="153">
        <f t="shared" si="412"/>
        <v>0</v>
      </c>
      <c r="AP264" s="153">
        <f t="shared" si="413"/>
        <v>0</v>
      </c>
      <c r="AQ264" s="153">
        <f t="shared" si="414"/>
        <v>0</v>
      </c>
      <c r="AR264" s="153">
        <f t="shared" si="415"/>
        <v>0</v>
      </c>
      <c r="AS264" s="153">
        <f t="shared" si="416"/>
        <v>0</v>
      </c>
      <c r="AT264" s="153">
        <f t="shared" si="417"/>
        <v>0</v>
      </c>
      <c r="AU264" s="153">
        <f t="shared" si="418"/>
        <v>5049</v>
      </c>
      <c r="AV264" s="153">
        <f t="shared" si="419"/>
        <v>6831</v>
      </c>
      <c r="AW264" s="153">
        <f t="shared" si="420"/>
        <v>5643</v>
      </c>
      <c r="AX264" s="153">
        <f t="shared" si="421"/>
        <v>891</v>
      </c>
      <c r="AY264" s="153">
        <f t="shared" si="422"/>
        <v>0</v>
      </c>
      <c r="AZ264" s="153">
        <f t="shared" si="423"/>
        <v>0</v>
      </c>
      <c r="BA264" s="153">
        <f t="shared" si="424"/>
        <v>0</v>
      </c>
      <c r="BB264" s="160">
        <v>0</v>
      </c>
      <c r="BC264" s="160">
        <v>0</v>
      </c>
      <c r="BD264" s="160">
        <v>0</v>
      </c>
      <c r="BE264" s="160">
        <v>0</v>
      </c>
      <c r="BF264" s="160">
        <v>0</v>
      </c>
      <c r="BG264" s="160">
        <v>0</v>
      </c>
      <c r="BH264" s="160">
        <v>0</v>
      </c>
      <c r="BI264" s="160">
        <v>0</v>
      </c>
      <c r="BJ264" s="160">
        <v>0</v>
      </c>
      <c r="BK264" s="160">
        <v>0</v>
      </c>
      <c r="BL264" s="160">
        <v>0</v>
      </c>
      <c r="BM264" s="160">
        <v>0</v>
      </c>
      <c r="BN264" s="153">
        <f t="shared" si="425"/>
        <v>18414</v>
      </c>
      <c r="BO264" s="68">
        <f t="shared" si="426"/>
        <v>0</v>
      </c>
      <c r="BP264" s="68">
        <f t="shared" si="427"/>
        <v>0</v>
      </c>
      <c r="BQ264" s="68">
        <f t="shared" si="428"/>
        <v>0</v>
      </c>
      <c r="BR264" s="68">
        <f t="shared" si="429"/>
        <v>0</v>
      </c>
      <c r="BS264" s="68">
        <f t="shared" si="430"/>
        <v>0</v>
      </c>
      <c r="BT264" s="68">
        <f t="shared" si="431"/>
        <v>0</v>
      </c>
      <c r="BU264" s="68">
        <f t="shared" si="432"/>
        <v>5049</v>
      </c>
      <c r="BV264" s="68">
        <f t="shared" si="433"/>
        <v>6831</v>
      </c>
      <c r="BW264" s="68">
        <f t="shared" si="434"/>
        <v>5643</v>
      </c>
      <c r="BX264" s="68">
        <f t="shared" si="435"/>
        <v>891</v>
      </c>
      <c r="BY264" s="68">
        <f t="shared" si="436"/>
        <v>0</v>
      </c>
      <c r="BZ264" s="68">
        <f t="shared" si="437"/>
        <v>0</v>
      </c>
    </row>
    <row r="265" spans="1:78" s="81" customFormat="1" ht="13.5">
      <c r="A265" s="64" t="str">
        <f>IF(ISNUMBER(INDEX('IBM POs AP07'!$A:$A, MATCH(D265,'IBM POs AP07'!$A:$A,0),1)),"Yes","No")</f>
        <v>No</v>
      </c>
      <c r="B265" s="157" t="s">
        <v>1013</v>
      </c>
      <c r="C265" s="157" t="s">
        <v>905</v>
      </c>
      <c r="D265" s="157" t="s">
        <v>913</v>
      </c>
      <c r="E265" s="157" t="s">
        <v>2191</v>
      </c>
      <c r="F265" s="157" t="s">
        <v>914</v>
      </c>
      <c r="G265" s="158">
        <v>46204</v>
      </c>
      <c r="H265" s="158">
        <v>46203</v>
      </c>
      <c r="I265" s="157">
        <v>7701</v>
      </c>
      <c r="J265" s="157" t="s">
        <v>127</v>
      </c>
      <c r="K265" s="159">
        <v>63</v>
      </c>
      <c r="L265" s="116"/>
      <c r="M265" s="80"/>
      <c r="N265" s="80">
        <f t="shared" si="403"/>
        <v>153</v>
      </c>
      <c r="O265" s="67">
        <f t="shared" si="404"/>
        <v>9639</v>
      </c>
      <c r="P265" s="68">
        <f t="shared" si="405"/>
        <v>0</v>
      </c>
      <c r="Q265" s="67">
        <f t="shared" si="406"/>
        <v>9639</v>
      </c>
      <c r="R265" s="66"/>
      <c r="S265" s="67">
        <f t="shared" si="407"/>
        <v>0</v>
      </c>
      <c r="T265" s="68">
        <v>0</v>
      </c>
      <c r="U265" s="67">
        <f t="shared" si="408"/>
        <v>0</v>
      </c>
      <c r="V265" s="73">
        <f t="shared" si="409"/>
        <v>9639</v>
      </c>
      <c r="W265" s="74" t="str">
        <f t="shared" si="402"/>
        <v/>
      </c>
      <c r="X265" s="74">
        <v>1</v>
      </c>
      <c r="Y265" s="74">
        <v>0</v>
      </c>
      <c r="Z265" s="63"/>
      <c r="AA265" s="80">
        <f t="shared" si="410"/>
        <v>558</v>
      </c>
      <c r="AB265" s="80"/>
      <c r="AC265" s="80"/>
      <c r="AD265" s="80"/>
      <c r="AE265" s="80"/>
      <c r="AF265" s="80"/>
      <c r="AG265" s="80"/>
      <c r="AH265" s="80">
        <v>153</v>
      </c>
      <c r="AI265" s="80">
        <v>207</v>
      </c>
      <c r="AJ265" s="80">
        <v>171</v>
      </c>
      <c r="AK265" s="80">
        <v>27</v>
      </c>
      <c r="AL265" s="80"/>
      <c r="AM265" s="80"/>
      <c r="AN265" s="153">
        <f t="shared" si="411"/>
        <v>35154</v>
      </c>
      <c r="AO265" s="153">
        <f t="shared" si="412"/>
        <v>0</v>
      </c>
      <c r="AP265" s="153">
        <f t="shared" si="413"/>
        <v>0</v>
      </c>
      <c r="AQ265" s="153">
        <f t="shared" si="414"/>
        <v>0</v>
      </c>
      <c r="AR265" s="153">
        <f t="shared" si="415"/>
        <v>0</v>
      </c>
      <c r="AS265" s="153">
        <f t="shared" si="416"/>
        <v>0</v>
      </c>
      <c r="AT265" s="153">
        <f t="shared" si="417"/>
        <v>0</v>
      </c>
      <c r="AU265" s="153">
        <f t="shared" si="418"/>
        <v>9639</v>
      </c>
      <c r="AV265" s="153">
        <f t="shared" si="419"/>
        <v>13041</v>
      </c>
      <c r="AW265" s="153">
        <f t="shared" si="420"/>
        <v>10773</v>
      </c>
      <c r="AX265" s="153">
        <f t="shared" si="421"/>
        <v>1701</v>
      </c>
      <c r="AY265" s="153">
        <f t="shared" si="422"/>
        <v>0</v>
      </c>
      <c r="AZ265" s="153">
        <f t="shared" si="423"/>
        <v>0</v>
      </c>
      <c r="BA265" s="153">
        <f t="shared" si="424"/>
        <v>0</v>
      </c>
      <c r="BB265" s="160">
        <v>0</v>
      </c>
      <c r="BC265" s="160">
        <v>0</v>
      </c>
      <c r="BD265" s="160">
        <v>0</v>
      </c>
      <c r="BE265" s="160">
        <v>0</v>
      </c>
      <c r="BF265" s="160">
        <v>0</v>
      </c>
      <c r="BG265" s="160">
        <v>0</v>
      </c>
      <c r="BH265" s="160">
        <v>0</v>
      </c>
      <c r="BI265" s="160">
        <v>0</v>
      </c>
      <c r="BJ265" s="160">
        <v>0</v>
      </c>
      <c r="BK265" s="160">
        <v>0</v>
      </c>
      <c r="BL265" s="160">
        <v>0</v>
      </c>
      <c r="BM265" s="160">
        <v>0</v>
      </c>
      <c r="BN265" s="153">
        <f t="shared" si="425"/>
        <v>35154</v>
      </c>
      <c r="BO265" s="68">
        <f t="shared" si="426"/>
        <v>0</v>
      </c>
      <c r="BP265" s="68">
        <f t="shared" si="427"/>
        <v>0</v>
      </c>
      <c r="BQ265" s="68">
        <f t="shared" si="428"/>
        <v>0</v>
      </c>
      <c r="BR265" s="68">
        <f t="shared" si="429"/>
        <v>0</v>
      </c>
      <c r="BS265" s="68">
        <f t="shared" si="430"/>
        <v>0</v>
      </c>
      <c r="BT265" s="68">
        <f t="shared" si="431"/>
        <v>0</v>
      </c>
      <c r="BU265" s="68">
        <f t="shared" si="432"/>
        <v>9639</v>
      </c>
      <c r="BV265" s="68">
        <f t="shared" si="433"/>
        <v>13041</v>
      </c>
      <c r="BW265" s="68">
        <f t="shared" si="434"/>
        <v>10773</v>
      </c>
      <c r="BX265" s="68">
        <f t="shared" si="435"/>
        <v>1701</v>
      </c>
      <c r="BY265" s="68">
        <f t="shared" si="436"/>
        <v>0</v>
      </c>
      <c r="BZ265" s="68">
        <f t="shared" si="437"/>
        <v>0</v>
      </c>
    </row>
    <row r="266" spans="1:78" s="81" customFormat="1" ht="13.5">
      <c r="A266" s="64" t="str">
        <f>IF(ISNUMBER(INDEX('IBM POs AP07'!$A:$A, MATCH(D266,'IBM POs AP07'!$A:$A,0),1)),"Yes","No")</f>
        <v>No</v>
      </c>
      <c r="B266" s="157" t="s">
        <v>1013</v>
      </c>
      <c r="C266" s="157" t="s">
        <v>905</v>
      </c>
      <c r="D266" s="157" t="s">
        <v>913</v>
      </c>
      <c r="E266" s="157" t="s">
        <v>2191</v>
      </c>
      <c r="F266" s="157" t="s">
        <v>914</v>
      </c>
      <c r="G266" s="158">
        <v>46204</v>
      </c>
      <c r="H266" s="158">
        <v>46203</v>
      </c>
      <c r="I266" s="157" t="s">
        <v>2195</v>
      </c>
      <c r="J266" s="157" t="s">
        <v>919</v>
      </c>
      <c r="K266" s="159">
        <v>23</v>
      </c>
      <c r="L266" s="116"/>
      <c r="M266" s="80"/>
      <c r="N266" s="80">
        <f t="shared" si="403"/>
        <v>153</v>
      </c>
      <c r="O266" s="67">
        <f t="shared" si="404"/>
        <v>3519</v>
      </c>
      <c r="P266" s="68">
        <f t="shared" si="405"/>
        <v>0</v>
      </c>
      <c r="Q266" s="67">
        <f t="shared" si="406"/>
        <v>3519</v>
      </c>
      <c r="R266" s="66"/>
      <c r="S266" s="67">
        <f t="shared" si="407"/>
        <v>0</v>
      </c>
      <c r="T266" s="68">
        <v>0</v>
      </c>
      <c r="U266" s="67">
        <f t="shared" si="408"/>
        <v>0</v>
      </c>
      <c r="V266" s="73">
        <f t="shared" si="409"/>
        <v>3519</v>
      </c>
      <c r="W266" s="74" t="str">
        <f t="shared" si="402"/>
        <v/>
      </c>
      <c r="X266" s="74">
        <v>1</v>
      </c>
      <c r="Y266" s="74">
        <v>0</v>
      </c>
      <c r="Z266" s="63"/>
      <c r="AA266" s="80">
        <f t="shared" si="410"/>
        <v>558</v>
      </c>
      <c r="AB266" s="80"/>
      <c r="AC266" s="80"/>
      <c r="AD266" s="80"/>
      <c r="AE266" s="80"/>
      <c r="AF266" s="80"/>
      <c r="AG266" s="80"/>
      <c r="AH266" s="80">
        <v>153</v>
      </c>
      <c r="AI266" s="80">
        <v>207</v>
      </c>
      <c r="AJ266" s="80">
        <v>171</v>
      </c>
      <c r="AK266" s="80">
        <v>27</v>
      </c>
      <c r="AL266" s="80"/>
      <c r="AM266" s="80"/>
      <c r="AN266" s="153">
        <f t="shared" si="411"/>
        <v>12834</v>
      </c>
      <c r="AO266" s="153">
        <f t="shared" si="412"/>
        <v>0</v>
      </c>
      <c r="AP266" s="153">
        <f t="shared" si="413"/>
        <v>0</v>
      </c>
      <c r="AQ266" s="153">
        <f t="shared" si="414"/>
        <v>0</v>
      </c>
      <c r="AR266" s="153">
        <f t="shared" si="415"/>
        <v>0</v>
      </c>
      <c r="AS266" s="153">
        <f t="shared" si="416"/>
        <v>0</v>
      </c>
      <c r="AT266" s="153">
        <f t="shared" si="417"/>
        <v>0</v>
      </c>
      <c r="AU266" s="153">
        <f t="shared" si="418"/>
        <v>3519</v>
      </c>
      <c r="AV266" s="153">
        <f t="shared" si="419"/>
        <v>4761</v>
      </c>
      <c r="AW266" s="153">
        <f t="shared" si="420"/>
        <v>3933</v>
      </c>
      <c r="AX266" s="153">
        <f t="shared" si="421"/>
        <v>621</v>
      </c>
      <c r="AY266" s="153">
        <f t="shared" si="422"/>
        <v>0</v>
      </c>
      <c r="AZ266" s="153">
        <f t="shared" si="423"/>
        <v>0</v>
      </c>
      <c r="BA266" s="153">
        <f t="shared" si="424"/>
        <v>0</v>
      </c>
      <c r="BB266" s="160">
        <v>0</v>
      </c>
      <c r="BC266" s="160">
        <v>0</v>
      </c>
      <c r="BD266" s="160">
        <v>0</v>
      </c>
      <c r="BE266" s="160">
        <v>0</v>
      </c>
      <c r="BF266" s="160">
        <v>0</v>
      </c>
      <c r="BG266" s="160">
        <v>0</v>
      </c>
      <c r="BH266" s="160">
        <v>0</v>
      </c>
      <c r="BI266" s="160">
        <v>0</v>
      </c>
      <c r="BJ266" s="160">
        <v>0</v>
      </c>
      <c r="BK266" s="160">
        <v>0</v>
      </c>
      <c r="BL266" s="160">
        <v>0</v>
      </c>
      <c r="BM266" s="160">
        <v>0</v>
      </c>
      <c r="BN266" s="153">
        <f t="shared" si="425"/>
        <v>12834</v>
      </c>
      <c r="BO266" s="68">
        <f t="shared" si="426"/>
        <v>0</v>
      </c>
      <c r="BP266" s="68">
        <f t="shared" si="427"/>
        <v>0</v>
      </c>
      <c r="BQ266" s="68">
        <f t="shared" si="428"/>
        <v>0</v>
      </c>
      <c r="BR266" s="68">
        <f t="shared" si="429"/>
        <v>0</v>
      </c>
      <c r="BS266" s="68">
        <f t="shared" si="430"/>
        <v>0</v>
      </c>
      <c r="BT266" s="68">
        <f t="shared" si="431"/>
        <v>0</v>
      </c>
      <c r="BU266" s="68">
        <f t="shared" si="432"/>
        <v>3519</v>
      </c>
      <c r="BV266" s="68">
        <f t="shared" si="433"/>
        <v>4761</v>
      </c>
      <c r="BW266" s="68">
        <f t="shared" si="434"/>
        <v>3933</v>
      </c>
      <c r="BX266" s="68">
        <f t="shared" si="435"/>
        <v>621</v>
      </c>
      <c r="BY266" s="68">
        <f t="shared" si="436"/>
        <v>0</v>
      </c>
      <c r="BZ266" s="68">
        <f t="shared" si="437"/>
        <v>0</v>
      </c>
    </row>
    <row r="267" spans="1:78" s="81" customFormat="1" ht="13.5">
      <c r="A267" s="64" t="str">
        <f>IF(ISNUMBER(INDEX('IBM POs AP07'!$A:$A, MATCH(D267,'IBM POs AP07'!$A:$A,0),1)),"Yes","No")</f>
        <v>No</v>
      </c>
      <c r="B267" s="157" t="s">
        <v>1013</v>
      </c>
      <c r="C267" s="157" t="s">
        <v>905</v>
      </c>
      <c r="D267" s="157" t="s">
        <v>913</v>
      </c>
      <c r="E267" s="157" t="s">
        <v>2191</v>
      </c>
      <c r="F267" s="157" t="s">
        <v>914</v>
      </c>
      <c r="G267" s="158">
        <v>46204</v>
      </c>
      <c r="H267" s="158">
        <v>46203</v>
      </c>
      <c r="I267" s="157" t="s">
        <v>2196</v>
      </c>
      <c r="J267" s="157" t="s">
        <v>920</v>
      </c>
      <c r="K267" s="159">
        <v>33</v>
      </c>
      <c r="L267" s="116"/>
      <c r="M267" s="80"/>
      <c r="N267" s="80">
        <f t="shared" si="403"/>
        <v>153</v>
      </c>
      <c r="O267" s="67">
        <f t="shared" si="404"/>
        <v>5049</v>
      </c>
      <c r="P267" s="68">
        <f t="shared" si="405"/>
        <v>0</v>
      </c>
      <c r="Q267" s="67">
        <f t="shared" si="406"/>
        <v>5049</v>
      </c>
      <c r="R267" s="66"/>
      <c r="S267" s="67">
        <f t="shared" si="407"/>
        <v>0</v>
      </c>
      <c r="T267" s="68">
        <v>0</v>
      </c>
      <c r="U267" s="67">
        <f t="shared" si="408"/>
        <v>0</v>
      </c>
      <c r="V267" s="73">
        <f t="shared" si="409"/>
        <v>5049</v>
      </c>
      <c r="W267" s="74" t="str">
        <f t="shared" si="402"/>
        <v/>
      </c>
      <c r="X267" s="74">
        <v>1</v>
      </c>
      <c r="Y267" s="74">
        <v>0</v>
      </c>
      <c r="Z267" s="63"/>
      <c r="AA267" s="80">
        <f t="shared" si="410"/>
        <v>558</v>
      </c>
      <c r="AB267" s="80"/>
      <c r="AC267" s="80"/>
      <c r="AD267" s="80"/>
      <c r="AE267" s="80"/>
      <c r="AF267" s="80"/>
      <c r="AG267" s="80"/>
      <c r="AH267" s="80">
        <v>153</v>
      </c>
      <c r="AI267" s="80">
        <v>207</v>
      </c>
      <c r="AJ267" s="80">
        <v>171</v>
      </c>
      <c r="AK267" s="80">
        <v>27</v>
      </c>
      <c r="AL267" s="80"/>
      <c r="AM267" s="80"/>
      <c r="AN267" s="153">
        <f t="shared" si="411"/>
        <v>18414</v>
      </c>
      <c r="AO267" s="153">
        <f t="shared" si="412"/>
        <v>0</v>
      </c>
      <c r="AP267" s="153">
        <f t="shared" si="413"/>
        <v>0</v>
      </c>
      <c r="AQ267" s="153">
        <f t="shared" si="414"/>
        <v>0</v>
      </c>
      <c r="AR267" s="153">
        <f t="shared" si="415"/>
        <v>0</v>
      </c>
      <c r="AS267" s="153">
        <f t="shared" si="416"/>
        <v>0</v>
      </c>
      <c r="AT267" s="153">
        <f t="shared" si="417"/>
        <v>0</v>
      </c>
      <c r="AU267" s="153">
        <f t="shared" si="418"/>
        <v>5049</v>
      </c>
      <c r="AV267" s="153">
        <f t="shared" si="419"/>
        <v>6831</v>
      </c>
      <c r="AW267" s="153">
        <f t="shared" si="420"/>
        <v>5643</v>
      </c>
      <c r="AX267" s="153">
        <f t="shared" si="421"/>
        <v>891</v>
      </c>
      <c r="AY267" s="153">
        <f t="shared" si="422"/>
        <v>0</v>
      </c>
      <c r="AZ267" s="153">
        <f t="shared" si="423"/>
        <v>0</v>
      </c>
      <c r="BA267" s="153">
        <f t="shared" si="424"/>
        <v>0</v>
      </c>
      <c r="BB267" s="160">
        <v>0</v>
      </c>
      <c r="BC267" s="160">
        <v>0</v>
      </c>
      <c r="BD267" s="160">
        <v>0</v>
      </c>
      <c r="BE267" s="160">
        <v>0</v>
      </c>
      <c r="BF267" s="160">
        <v>0</v>
      </c>
      <c r="BG267" s="160">
        <v>0</v>
      </c>
      <c r="BH267" s="160">
        <v>0</v>
      </c>
      <c r="BI267" s="160">
        <v>0</v>
      </c>
      <c r="BJ267" s="160">
        <v>0</v>
      </c>
      <c r="BK267" s="160">
        <v>0</v>
      </c>
      <c r="BL267" s="160">
        <v>0</v>
      </c>
      <c r="BM267" s="160">
        <v>0</v>
      </c>
      <c r="BN267" s="153">
        <f t="shared" si="425"/>
        <v>18414</v>
      </c>
      <c r="BO267" s="68">
        <f t="shared" si="426"/>
        <v>0</v>
      </c>
      <c r="BP267" s="68">
        <f t="shared" si="427"/>
        <v>0</v>
      </c>
      <c r="BQ267" s="68">
        <f t="shared" si="428"/>
        <v>0</v>
      </c>
      <c r="BR267" s="68">
        <f t="shared" si="429"/>
        <v>0</v>
      </c>
      <c r="BS267" s="68">
        <f t="shared" si="430"/>
        <v>0</v>
      </c>
      <c r="BT267" s="68">
        <f t="shared" si="431"/>
        <v>0</v>
      </c>
      <c r="BU267" s="68">
        <f t="shared" si="432"/>
        <v>5049</v>
      </c>
      <c r="BV267" s="68">
        <f t="shared" si="433"/>
        <v>6831</v>
      </c>
      <c r="BW267" s="68">
        <f t="shared" si="434"/>
        <v>5643</v>
      </c>
      <c r="BX267" s="68">
        <f t="shared" si="435"/>
        <v>891</v>
      </c>
      <c r="BY267" s="68">
        <f t="shared" si="436"/>
        <v>0</v>
      </c>
      <c r="BZ267" s="68">
        <f t="shared" si="437"/>
        <v>0</v>
      </c>
    </row>
    <row r="268" spans="1:78" s="81" customFormat="1" ht="13.5">
      <c r="A268" s="64" t="str">
        <f>IF(ISNUMBER(INDEX('IBM POs AP07'!$A:$A, MATCH(D268,'IBM POs AP07'!$A:$A,0),1)),"Yes","No")</f>
        <v>No</v>
      </c>
      <c r="B268" s="157" t="s">
        <v>1013</v>
      </c>
      <c r="C268" s="157" t="s">
        <v>905</v>
      </c>
      <c r="D268" s="157" t="s">
        <v>913</v>
      </c>
      <c r="E268" s="157" t="s">
        <v>2191</v>
      </c>
      <c r="F268" s="157" t="s">
        <v>914</v>
      </c>
      <c r="G268" s="158">
        <v>46204</v>
      </c>
      <c r="H268" s="158">
        <v>46203</v>
      </c>
      <c r="I268" s="157" t="s">
        <v>2197</v>
      </c>
      <c r="J268" s="157" t="s">
        <v>921</v>
      </c>
      <c r="K268" s="159">
        <v>43</v>
      </c>
      <c r="L268" s="116"/>
      <c r="M268" s="80"/>
      <c r="N268" s="80">
        <f t="shared" si="403"/>
        <v>153</v>
      </c>
      <c r="O268" s="67">
        <f t="shared" si="404"/>
        <v>6579</v>
      </c>
      <c r="P268" s="68">
        <f t="shared" si="405"/>
        <v>0</v>
      </c>
      <c r="Q268" s="67">
        <f t="shared" si="406"/>
        <v>6579</v>
      </c>
      <c r="R268" s="66"/>
      <c r="S268" s="67">
        <f t="shared" si="407"/>
        <v>0</v>
      </c>
      <c r="T268" s="68">
        <v>0</v>
      </c>
      <c r="U268" s="67">
        <f t="shared" si="408"/>
        <v>0</v>
      </c>
      <c r="V268" s="73">
        <f t="shared" si="409"/>
        <v>6579</v>
      </c>
      <c r="W268" s="74" t="str">
        <f t="shared" si="402"/>
        <v/>
      </c>
      <c r="X268" s="74">
        <v>1</v>
      </c>
      <c r="Y268" s="74">
        <v>0</v>
      </c>
      <c r="Z268" s="63"/>
      <c r="AA268" s="80">
        <f t="shared" si="410"/>
        <v>558</v>
      </c>
      <c r="AB268" s="80"/>
      <c r="AC268" s="80"/>
      <c r="AD268" s="80"/>
      <c r="AE268" s="80"/>
      <c r="AF268" s="80"/>
      <c r="AG268" s="80"/>
      <c r="AH268" s="80">
        <v>153</v>
      </c>
      <c r="AI268" s="80">
        <v>207</v>
      </c>
      <c r="AJ268" s="80">
        <v>171</v>
      </c>
      <c r="AK268" s="80">
        <v>27</v>
      </c>
      <c r="AL268" s="80"/>
      <c r="AM268" s="80"/>
      <c r="AN268" s="153">
        <f t="shared" si="411"/>
        <v>23994</v>
      </c>
      <c r="AO268" s="153">
        <f t="shared" si="412"/>
        <v>0</v>
      </c>
      <c r="AP268" s="153">
        <f t="shared" si="413"/>
        <v>0</v>
      </c>
      <c r="AQ268" s="153">
        <f t="shared" si="414"/>
        <v>0</v>
      </c>
      <c r="AR268" s="153">
        <f t="shared" si="415"/>
        <v>0</v>
      </c>
      <c r="AS268" s="153">
        <f t="shared" si="416"/>
        <v>0</v>
      </c>
      <c r="AT268" s="153">
        <f t="shared" si="417"/>
        <v>0</v>
      </c>
      <c r="AU268" s="153">
        <f t="shared" si="418"/>
        <v>6579</v>
      </c>
      <c r="AV268" s="153">
        <f t="shared" si="419"/>
        <v>8901</v>
      </c>
      <c r="AW268" s="153">
        <f t="shared" si="420"/>
        <v>7353</v>
      </c>
      <c r="AX268" s="153">
        <f t="shared" si="421"/>
        <v>1161</v>
      </c>
      <c r="AY268" s="153">
        <f t="shared" si="422"/>
        <v>0</v>
      </c>
      <c r="AZ268" s="153">
        <f t="shared" si="423"/>
        <v>0</v>
      </c>
      <c r="BA268" s="153">
        <f t="shared" si="424"/>
        <v>0</v>
      </c>
      <c r="BB268" s="160">
        <v>0</v>
      </c>
      <c r="BC268" s="160">
        <v>0</v>
      </c>
      <c r="BD268" s="160">
        <v>0</v>
      </c>
      <c r="BE268" s="160">
        <v>0</v>
      </c>
      <c r="BF268" s="160">
        <v>0</v>
      </c>
      <c r="BG268" s="160">
        <v>0</v>
      </c>
      <c r="BH268" s="160">
        <v>0</v>
      </c>
      <c r="BI268" s="160">
        <v>0</v>
      </c>
      <c r="BJ268" s="160">
        <v>0</v>
      </c>
      <c r="BK268" s="160">
        <v>0</v>
      </c>
      <c r="BL268" s="160">
        <v>0</v>
      </c>
      <c r="BM268" s="160">
        <v>0</v>
      </c>
      <c r="BN268" s="153">
        <f t="shared" si="425"/>
        <v>23994</v>
      </c>
      <c r="BO268" s="68">
        <f t="shared" si="426"/>
        <v>0</v>
      </c>
      <c r="BP268" s="68">
        <f t="shared" si="427"/>
        <v>0</v>
      </c>
      <c r="BQ268" s="68">
        <f t="shared" si="428"/>
        <v>0</v>
      </c>
      <c r="BR268" s="68">
        <f t="shared" si="429"/>
        <v>0</v>
      </c>
      <c r="BS268" s="68">
        <f t="shared" si="430"/>
        <v>0</v>
      </c>
      <c r="BT268" s="68">
        <f t="shared" si="431"/>
        <v>0</v>
      </c>
      <c r="BU268" s="68">
        <f t="shared" si="432"/>
        <v>6579</v>
      </c>
      <c r="BV268" s="68">
        <f t="shared" si="433"/>
        <v>8901</v>
      </c>
      <c r="BW268" s="68">
        <f t="shared" si="434"/>
        <v>7353</v>
      </c>
      <c r="BX268" s="68">
        <f t="shared" si="435"/>
        <v>1161</v>
      </c>
      <c r="BY268" s="68">
        <f t="shared" si="436"/>
        <v>0</v>
      </c>
      <c r="BZ268" s="68">
        <f t="shared" si="437"/>
        <v>0</v>
      </c>
    </row>
    <row r="269" spans="1:78" s="81" customFormat="1" ht="13.5">
      <c r="A269" s="64" t="str">
        <f>IF(ISNUMBER(INDEX('IBM POs AP07'!$A:$A, MATCH(D269,'IBM POs AP07'!$A:$A,0),1)),"Yes","No")</f>
        <v>No</v>
      </c>
      <c r="B269" s="157" t="s">
        <v>1013</v>
      </c>
      <c r="C269" s="157" t="s">
        <v>905</v>
      </c>
      <c r="D269" s="157" t="s">
        <v>913</v>
      </c>
      <c r="E269" s="157" t="s">
        <v>2191</v>
      </c>
      <c r="F269" s="157" t="s">
        <v>914</v>
      </c>
      <c r="G269" s="158">
        <v>46204</v>
      </c>
      <c r="H269" s="158">
        <v>46203</v>
      </c>
      <c r="I269" s="157" t="s">
        <v>2198</v>
      </c>
      <c r="J269" s="157" t="s">
        <v>922</v>
      </c>
      <c r="K269" s="159">
        <v>33</v>
      </c>
      <c r="L269" s="116"/>
      <c r="M269" s="80"/>
      <c r="N269" s="80">
        <f t="shared" si="403"/>
        <v>153</v>
      </c>
      <c r="O269" s="67">
        <f t="shared" si="404"/>
        <v>5049</v>
      </c>
      <c r="P269" s="68">
        <f t="shared" si="405"/>
        <v>0</v>
      </c>
      <c r="Q269" s="67">
        <f t="shared" si="406"/>
        <v>5049</v>
      </c>
      <c r="R269" s="66"/>
      <c r="S269" s="67">
        <f t="shared" si="407"/>
        <v>0</v>
      </c>
      <c r="T269" s="68">
        <v>0</v>
      </c>
      <c r="U269" s="67">
        <f t="shared" si="408"/>
        <v>0</v>
      </c>
      <c r="V269" s="73">
        <f t="shared" si="409"/>
        <v>5049</v>
      </c>
      <c r="W269" s="74" t="str">
        <f t="shared" si="402"/>
        <v/>
      </c>
      <c r="X269" s="74">
        <v>1</v>
      </c>
      <c r="Y269" s="74">
        <v>0</v>
      </c>
      <c r="Z269" s="63"/>
      <c r="AA269" s="80">
        <f t="shared" si="410"/>
        <v>558</v>
      </c>
      <c r="AB269" s="80"/>
      <c r="AC269" s="80"/>
      <c r="AD269" s="80"/>
      <c r="AE269" s="80"/>
      <c r="AF269" s="80"/>
      <c r="AG269" s="80"/>
      <c r="AH269" s="80">
        <v>153</v>
      </c>
      <c r="AI269" s="80">
        <v>207</v>
      </c>
      <c r="AJ269" s="80">
        <v>171</v>
      </c>
      <c r="AK269" s="80">
        <v>27</v>
      </c>
      <c r="AL269" s="80"/>
      <c r="AM269" s="80"/>
      <c r="AN269" s="153">
        <f t="shared" si="411"/>
        <v>18414</v>
      </c>
      <c r="AO269" s="153">
        <f t="shared" si="412"/>
        <v>0</v>
      </c>
      <c r="AP269" s="153">
        <f t="shared" si="413"/>
        <v>0</v>
      </c>
      <c r="AQ269" s="153">
        <f t="shared" si="414"/>
        <v>0</v>
      </c>
      <c r="AR269" s="153">
        <f t="shared" si="415"/>
        <v>0</v>
      </c>
      <c r="AS269" s="153">
        <f t="shared" si="416"/>
        <v>0</v>
      </c>
      <c r="AT269" s="153">
        <f t="shared" si="417"/>
        <v>0</v>
      </c>
      <c r="AU269" s="153">
        <f t="shared" si="418"/>
        <v>5049</v>
      </c>
      <c r="AV269" s="153">
        <f t="shared" si="419"/>
        <v>6831</v>
      </c>
      <c r="AW269" s="153">
        <f t="shared" si="420"/>
        <v>5643</v>
      </c>
      <c r="AX269" s="153">
        <f t="shared" si="421"/>
        <v>891</v>
      </c>
      <c r="AY269" s="153">
        <f t="shared" si="422"/>
        <v>0</v>
      </c>
      <c r="AZ269" s="153">
        <f t="shared" si="423"/>
        <v>0</v>
      </c>
      <c r="BA269" s="153">
        <f t="shared" si="424"/>
        <v>0</v>
      </c>
      <c r="BB269" s="160">
        <v>0</v>
      </c>
      <c r="BC269" s="160">
        <v>0</v>
      </c>
      <c r="BD269" s="160">
        <v>0</v>
      </c>
      <c r="BE269" s="160">
        <v>0</v>
      </c>
      <c r="BF269" s="160">
        <v>0</v>
      </c>
      <c r="BG269" s="160">
        <v>0</v>
      </c>
      <c r="BH269" s="160">
        <v>0</v>
      </c>
      <c r="BI269" s="160">
        <v>0</v>
      </c>
      <c r="BJ269" s="160">
        <v>0</v>
      </c>
      <c r="BK269" s="160">
        <v>0</v>
      </c>
      <c r="BL269" s="160">
        <v>0</v>
      </c>
      <c r="BM269" s="160">
        <v>0</v>
      </c>
      <c r="BN269" s="153">
        <f t="shared" si="425"/>
        <v>18414</v>
      </c>
      <c r="BO269" s="68">
        <f t="shared" si="426"/>
        <v>0</v>
      </c>
      <c r="BP269" s="68">
        <f t="shared" si="427"/>
        <v>0</v>
      </c>
      <c r="BQ269" s="68">
        <f t="shared" si="428"/>
        <v>0</v>
      </c>
      <c r="BR269" s="68">
        <f t="shared" si="429"/>
        <v>0</v>
      </c>
      <c r="BS269" s="68">
        <f t="shared" si="430"/>
        <v>0</v>
      </c>
      <c r="BT269" s="68">
        <f t="shared" si="431"/>
        <v>0</v>
      </c>
      <c r="BU269" s="68">
        <f t="shared" si="432"/>
        <v>5049</v>
      </c>
      <c r="BV269" s="68">
        <f t="shared" si="433"/>
        <v>6831</v>
      </c>
      <c r="BW269" s="68">
        <f t="shared" si="434"/>
        <v>5643</v>
      </c>
      <c r="BX269" s="68">
        <f t="shared" si="435"/>
        <v>891</v>
      </c>
      <c r="BY269" s="68">
        <f t="shared" si="436"/>
        <v>0</v>
      </c>
      <c r="BZ269" s="68">
        <f t="shared" si="437"/>
        <v>0</v>
      </c>
    </row>
    <row r="270" spans="1:78" s="81" customFormat="1" ht="13.5">
      <c r="A270" s="64" t="str">
        <f>IF(ISNUMBER(INDEX('IBM POs AP07'!$A:$A, MATCH(D270,'IBM POs AP07'!$A:$A,0),1)),"Yes","No")</f>
        <v>No</v>
      </c>
      <c r="B270" s="157" t="s">
        <v>1013</v>
      </c>
      <c r="C270" s="157" t="s">
        <v>905</v>
      </c>
      <c r="D270" s="157" t="s">
        <v>913</v>
      </c>
      <c r="E270" s="157" t="s">
        <v>2191</v>
      </c>
      <c r="F270" s="157" t="s">
        <v>914</v>
      </c>
      <c r="G270" s="158">
        <v>46204</v>
      </c>
      <c r="H270" s="158">
        <v>46203</v>
      </c>
      <c r="I270" s="157" t="s">
        <v>2092</v>
      </c>
      <c r="J270" s="157" t="s">
        <v>68</v>
      </c>
      <c r="K270" s="159">
        <v>157</v>
      </c>
      <c r="L270" s="116"/>
      <c r="M270" s="80"/>
      <c r="N270" s="80">
        <f t="shared" si="403"/>
        <v>136</v>
      </c>
      <c r="O270" s="67">
        <f t="shared" si="404"/>
        <v>21352</v>
      </c>
      <c r="P270" s="68">
        <f t="shared" si="405"/>
        <v>0</v>
      </c>
      <c r="Q270" s="67">
        <f t="shared" si="406"/>
        <v>21352</v>
      </c>
      <c r="R270" s="66"/>
      <c r="S270" s="67">
        <f t="shared" si="407"/>
        <v>0</v>
      </c>
      <c r="T270" s="68">
        <v>0</v>
      </c>
      <c r="U270" s="67">
        <f t="shared" si="408"/>
        <v>0</v>
      </c>
      <c r="V270" s="73">
        <f t="shared" si="409"/>
        <v>21352</v>
      </c>
      <c r="W270" s="74" t="str">
        <f t="shared" si="402"/>
        <v/>
      </c>
      <c r="X270" s="74">
        <v>1</v>
      </c>
      <c r="Y270" s="74">
        <v>0</v>
      </c>
      <c r="Z270" s="63"/>
      <c r="AA270" s="80">
        <f t="shared" si="410"/>
        <v>512</v>
      </c>
      <c r="AB270" s="80"/>
      <c r="AC270" s="80"/>
      <c r="AD270" s="80"/>
      <c r="AE270" s="80"/>
      <c r="AF270" s="80"/>
      <c r="AG270" s="80"/>
      <c r="AH270" s="80">
        <v>136</v>
      </c>
      <c r="AI270" s="80">
        <v>192</v>
      </c>
      <c r="AJ270" s="80">
        <v>160</v>
      </c>
      <c r="AK270" s="80">
        <v>24</v>
      </c>
      <c r="AL270" s="80"/>
      <c r="AM270" s="80"/>
      <c r="AN270" s="153">
        <f t="shared" si="411"/>
        <v>80384</v>
      </c>
      <c r="AO270" s="153">
        <f t="shared" si="412"/>
        <v>0</v>
      </c>
      <c r="AP270" s="153">
        <f t="shared" si="413"/>
        <v>0</v>
      </c>
      <c r="AQ270" s="153">
        <f t="shared" si="414"/>
        <v>0</v>
      </c>
      <c r="AR270" s="153">
        <f t="shared" si="415"/>
        <v>0</v>
      </c>
      <c r="AS270" s="153">
        <f t="shared" si="416"/>
        <v>0</v>
      </c>
      <c r="AT270" s="153">
        <f t="shared" si="417"/>
        <v>0</v>
      </c>
      <c r="AU270" s="153">
        <f t="shared" si="418"/>
        <v>21352</v>
      </c>
      <c r="AV270" s="153">
        <f t="shared" si="419"/>
        <v>30144</v>
      </c>
      <c r="AW270" s="153">
        <f t="shared" si="420"/>
        <v>25120</v>
      </c>
      <c r="AX270" s="153">
        <f t="shared" si="421"/>
        <v>3768</v>
      </c>
      <c r="AY270" s="153">
        <f t="shared" si="422"/>
        <v>0</v>
      </c>
      <c r="AZ270" s="153">
        <f t="shared" si="423"/>
        <v>0</v>
      </c>
      <c r="BA270" s="153">
        <f t="shared" si="424"/>
        <v>0</v>
      </c>
      <c r="BB270" s="160">
        <v>0</v>
      </c>
      <c r="BC270" s="160">
        <v>0</v>
      </c>
      <c r="BD270" s="160">
        <v>0</v>
      </c>
      <c r="BE270" s="160">
        <v>0</v>
      </c>
      <c r="BF270" s="160">
        <v>0</v>
      </c>
      <c r="BG270" s="160">
        <v>0</v>
      </c>
      <c r="BH270" s="160">
        <v>0</v>
      </c>
      <c r="BI270" s="160">
        <v>0</v>
      </c>
      <c r="BJ270" s="160">
        <v>0</v>
      </c>
      <c r="BK270" s="160">
        <v>0</v>
      </c>
      <c r="BL270" s="160">
        <v>0</v>
      </c>
      <c r="BM270" s="160">
        <v>0</v>
      </c>
      <c r="BN270" s="153">
        <f t="shared" si="425"/>
        <v>80384</v>
      </c>
      <c r="BO270" s="68">
        <f t="shared" si="426"/>
        <v>0</v>
      </c>
      <c r="BP270" s="68">
        <f t="shared" si="427"/>
        <v>0</v>
      </c>
      <c r="BQ270" s="68">
        <f t="shared" si="428"/>
        <v>0</v>
      </c>
      <c r="BR270" s="68">
        <f t="shared" si="429"/>
        <v>0</v>
      </c>
      <c r="BS270" s="68">
        <f t="shared" si="430"/>
        <v>0</v>
      </c>
      <c r="BT270" s="68">
        <f t="shared" si="431"/>
        <v>0</v>
      </c>
      <c r="BU270" s="68">
        <f t="shared" si="432"/>
        <v>21352</v>
      </c>
      <c r="BV270" s="68">
        <f t="shared" si="433"/>
        <v>30144</v>
      </c>
      <c r="BW270" s="68">
        <f t="shared" si="434"/>
        <v>25120</v>
      </c>
      <c r="BX270" s="68">
        <f t="shared" si="435"/>
        <v>3768</v>
      </c>
      <c r="BY270" s="68">
        <f t="shared" si="436"/>
        <v>0</v>
      </c>
      <c r="BZ270" s="68">
        <f t="shared" si="437"/>
        <v>0</v>
      </c>
    </row>
    <row r="271" spans="1:78" s="81" customFormat="1" ht="13.5">
      <c r="A271" s="64" t="str">
        <f>IF(ISNUMBER(INDEX('IBM POs AP07'!$A:$A, MATCH(D271,'IBM POs AP07'!$A:$A,0),1)),"Yes","No")</f>
        <v>No</v>
      </c>
      <c r="B271" s="157" t="s">
        <v>1013</v>
      </c>
      <c r="C271" s="157" t="s">
        <v>905</v>
      </c>
      <c r="D271" s="157" t="s">
        <v>913</v>
      </c>
      <c r="E271" s="157" t="s">
        <v>2191</v>
      </c>
      <c r="F271" s="157" t="s">
        <v>914</v>
      </c>
      <c r="G271" s="158">
        <v>46204</v>
      </c>
      <c r="H271" s="158">
        <v>46203</v>
      </c>
      <c r="I271" s="157" t="s">
        <v>2093</v>
      </c>
      <c r="J271" s="157" t="s">
        <v>581</v>
      </c>
      <c r="K271" s="159">
        <v>43</v>
      </c>
      <c r="L271" s="116"/>
      <c r="M271" s="80"/>
      <c r="N271" s="80">
        <f t="shared" si="403"/>
        <v>153</v>
      </c>
      <c r="O271" s="67">
        <f t="shared" si="404"/>
        <v>6579</v>
      </c>
      <c r="P271" s="68">
        <f t="shared" si="405"/>
        <v>0</v>
      </c>
      <c r="Q271" s="67">
        <f t="shared" si="406"/>
        <v>6579</v>
      </c>
      <c r="R271" s="66"/>
      <c r="S271" s="67">
        <f t="shared" si="407"/>
        <v>0</v>
      </c>
      <c r="T271" s="68">
        <v>0</v>
      </c>
      <c r="U271" s="67">
        <f t="shared" si="408"/>
        <v>0</v>
      </c>
      <c r="V271" s="73">
        <f t="shared" si="409"/>
        <v>6579</v>
      </c>
      <c r="W271" s="74" t="str">
        <f t="shared" si="402"/>
        <v/>
      </c>
      <c r="X271" s="74">
        <v>1</v>
      </c>
      <c r="Y271" s="74">
        <v>0</v>
      </c>
      <c r="Z271" s="63"/>
      <c r="AA271" s="80">
        <f t="shared" si="410"/>
        <v>558</v>
      </c>
      <c r="AB271" s="80"/>
      <c r="AC271" s="80"/>
      <c r="AD271" s="80"/>
      <c r="AE271" s="80"/>
      <c r="AF271" s="80"/>
      <c r="AG271" s="80"/>
      <c r="AH271" s="80">
        <v>153</v>
      </c>
      <c r="AI271" s="80">
        <v>207</v>
      </c>
      <c r="AJ271" s="80">
        <v>171</v>
      </c>
      <c r="AK271" s="80">
        <v>27</v>
      </c>
      <c r="AL271" s="80"/>
      <c r="AM271" s="80"/>
      <c r="AN271" s="153">
        <f t="shared" si="411"/>
        <v>23994</v>
      </c>
      <c r="AO271" s="153">
        <f t="shared" si="412"/>
        <v>0</v>
      </c>
      <c r="AP271" s="153">
        <f t="shared" si="413"/>
        <v>0</v>
      </c>
      <c r="AQ271" s="153">
        <f t="shared" si="414"/>
        <v>0</v>
      </c>
      <c r="AR271" s="153">
        <f t="shared" si="415"/>
        <v>0</v>
      </c>
      <c r="AS271" s="153">
        <f t="shared" si="416"/>
        <v>0</v>
      </c>
      <c r="AT271" s="153">
        <f t="shared" si="417"/>
        <v>0</v>
      </c>
      <c r="AU271" s="153">
        <f t="shared" si="418"/>
        <v>6579</v>
      </c>
      <c r="AV271" s="153">
        <f t="shared" si="419"/>
        <v>8901</v>
      </c>
      <c r="AW271" s="153">
        <f t="shared" si="420"/>
        <v>7353</v>
      </c>
      <c r="AX271" s="153">
        <f t="shared" si="421"/>
        <v>1161</v>
      </c>
      <c r="AY271" s="153">
        <f t="shared" si="422"/>
        <v>0</v>
      </c>
      <c r="AZ271" s="153">
        <f t="shared" si="423"/>
        <v>0</v>
      </c>
      <c r="BA271" s="153">
        <f t="shared" si="424"/>
        <v>0</v>
      </c>
      <c r="BB271" s="160">
        <v>0</v>
      </c>
      <c r="BC271" s="160">
        <v>0</v>
      </c>
      <c r="BD271" s="160">
        <v>0</v>
      </c>
      <c r="BE271" s="160">
        <v>0</v>
      </c>
      <c r="BF271" s="160">
        <v>0</v>
      </c>
      <c r="BG271" s="160">
        <v>0</v>
      </c>
      <c r="BH271" s="160">
        <v>0</v>
      </c>
      <c r="BI271" s="160">
        <v>0</v>
      </c>
      <c r="BJ271" s="160">
        <v>0</v>
      </c>
      <c r="BK271" s="160">
        <v>0</v>
      </c>
      <c r="BL271" s="160">
        <v>0</v>
      </c>
      <c r="BM271" s="160">
        <v>0</v>
      </c>
      <c r="BN271" s="153">
        <f t="shared" si="425"/>
        <v>23994</v>
      </c>
      <c r="BO271" s="68">
        <f t="shared" si="426"/>
        <v>0</v>
      </c>
      <c r="BP271" s="68">
        <f t="shared" si="427"/>
        <v>0</v>
      </c>
      <c r="BQ271" s="68">
        <f t="shared" si="428"/>
        <v>0</v>
      </c>
      <c r="BR271" s="68">
        <f t="shared" si="429"/>
        <v>0</v>
      </c>
      <c r="BS271" s="68">
        <f t="shared" si="430"/>
        <v>0</v>
      </c>
      <c r="BT271" s="68">
        <f t="shared" si="431"/>
        <v>0</v>
      </c>
      <c r="BU271" s="68">
        <f t="shared" si="432"/>
        <v>6579</v>
      </c>
      <c r="BV271" s="68">
        <f t="shared" si="433"/>
        <v>8901</v>
      </c>
      <c r="BW271" s="68">
        <f t="shared" si="434"/>
        <v>7353</v>
      </c>
      <c r="BX271" s="68">
        <f t="shared" si="435"/>
        <v>1161</v>
      </c>
      <c r="BY271" s="68">
        <f t="shared" si="436"/>
        <v>0</v>
      </c>
      <c r="BZ271" s="68">
        <f t="shared" si="437"/>
        <v>0</v>
      </c>
    </row>
    <row r="272" spans="1:78" s="81" customFormat="1" ht="13.5">
      <c r="A272" s="64" t="str">
        <f>IF(ISNUMBER(INDEX('IBM POs AP07'!$A:$A, MATCH(D272,'IBM POs AP07'!$A:$A,0),1)),"Yes","No")</f>
        <v>No</v>
      </c>
      <c r="B272" s="157" t="s">
        <v>1013</v>
      </c>
      <c r="C272" s="157" t="s">
        <v>905</v>
      </c>
      <c r="D272" s="157" t="s">
        <v>913</v>
      </c>
      <c r="E272" s="157" t="s">
        <v>2191</v>
      </c>
      <c r="F272" s="157" t="s">
        <v>914</v>
      </c>
      <c r="G272" s="158">
        <v>46204</v>
      </c>
      <c r="H272" s="158">
        <v>46203</v>
      </c>
      <c r="I272" s="157" t="s">
        <v>2094</v>
      </c>
      <c r="J272" s="157" t="s">
        <v>582</v>
      </c>
      <c r="K272" s="159">
        <v>43</v>
      </c>
      <c r="L272" s="116"/>
      <c r="M272" s="80"/>
      <c r="N272" s="80">
        <f t="shared" si="403"/>
        <v>153</v>
      </c>
      <c r="O272" s="67">
        <f t="shared" si="404"/>
        <v>6579</v>
      </c>
      <c r="P272" s="68">
        <f t="shared" si="405"/>
        <v>0</v>
      </c>
      <c r="Q272" s="67">
        <f t="shared" si="406"/>
        <v>6579</v>
      </c>
      <c r="R272" s="66"/>
      <c r="S272" s="67">
        <f t="shared" si="407"/>
        <v>0</v>
      </c>
      <c r="T272" s="68">
        <v>0</v>
      </c>
      <c r="U272" s="67">
        <f t="shared" si="408"/>
        <v>0</v>
      </c>
      <c r="V272" s="73">
        <f t="shared" si="409"/>
        <v>6579</v>
      </c>
      <c r="W272" s="74" t="str">
        <f t="shared" si="402"/>
        <v/>
      </c>
      <c r="X272" s="74">
        <v>1</v>
      </c>
      <c r="Y272" s="74">
        <v>0</v>
      </c>
      <c r="Z272" s="63"/>
      <c r="AA272" s="80">
        <f t="shared" si="410"/>
        <v>558</v>
      </c>
      <c r="AB272" s="80"/>
      <c r="AC272" s="80"/>
      <c r="AD272" s="80"/>
      <c r="AE272" s="80"/>
      <c r="AF272" s="80"/>
      <c r="AG272" s="80"/>
      <c r="AH272" s="80">
        <v>153</v>
      </c>
      <c r="AI272" s="80">
        <v>207</v>
      </c>
      <c r="AJ272" s="80">
        <v>171</v>
      </c>
      <c r="AK272" s="80">
        <v>27</v>
      </c>
      <c r="AL272" s="80"/>
      <c r="AM272" s="80"/>
      <c r="AN272" s="153">
        <f t="shared" si="411"/>
        <v>23994</v>
      </c>
      <c r="AO272" s="153">
        <f t="shared" si="412"/>
        <v>0</v>
      </c>
      <c r="AP272" s="153">
        <f t="shared" si="413"/>
        <v>0</v>
      </c>
      <c r="AQ272" s="153">
        <f t="shared" si="414"/>
        <v>0</v>
      </c>
      <c r="AR272" s="153">
        <f t="shared" si="415"/>
        <v>0</v>
      </c>
      <c r="AS272" s="153">
        <f t="shared" si="416"/>
        <v>0</v>
      </c>
      <c r="AT272" s="153">
        <f t="shared" si="417"/>
        <v>0</v>
      </c>
      <c r="AU272" s="153">
        <f t="shared" si="418"/>
        <v>6579</v>
      </c>
      <c r="AV272" s="153">
        <f t="shared" si="419"/>
        <v>8901</v>
      </c>
      <c r="AW272" s="153">
        <f t="shared" si="420"/>
        <v>7353</v>
      </c>
      <c r="AX272" s="153">
        <f t="shared" si="421"/>
        <v>1161</v>
      </c>
      <c r="AY272" s="153">
        <f t="shared" si="422"/>
        <v>0</v>
      </c>
      <c r="AZ272" s="153">
        <f t="shared" si="423"/>
        <v>0</v>
      </c>
      <c r="BA272" s="153">
        <f t="shared" si="424"/>
        <v>0</v>
      </c>
      <c r="BB272" s="160">
        <v>0</v>
      </c>
      <c r="BC272" s="160">
        <v>0</v>
      </c>
      <c r="BD272" s="160">
        <v>0</v>
      </c>
      <c r="BE272" s="160">
        <v>0</v>
      </c>
      <c r="BF272" s="160">
        <v>0</v>
      </c>
      <c r="BG272" s="160">
        <v>0</v>
      </c>
      <c r="BH272" s="160">
        <v>0</v>
      </c>
      <c r="BI272" s="160">
        <v>0</v>
      </c>
      <c r="BJ272" s="160">
        <v>0</v>
      </c>
      <c r="BK272" s="160">
        <v>0</v>
      </c>
      <c r="BL272" s="160">
        <v>0</v>
      </c>
      <c r="BM272" s="160">
        <v>0</v>
      </c>
      <c r="BN272" s="153">
        <f t="shared" si="425"/>
        <v>23994</v>
      </c>
      <c r="BO272" s="68">
        <f t="shared" si="426"/>
        <v>0</v>
      </c>
      <c r="BP272" s="68">
        <f t="shared" si="427"/>
        <v>0</v>
      </c>
      <c r="BQ272" s="68">
        <f t="shared" si="428"/>
        <v>0</v>
      </c>
      <c r="BR272" s="68">
        <f t="shared" si="429"/>
        <v>0</v>
      </c>
      <c r="BS272" s="68">
        <f t="shared" si="430"/>
        <v>0</v>
      </c>
      <c r="BT272" s="68">
        <f t="shared" si="431"/>
        <v>0</v>
      </c>
      <c r="BU272" s="68">
        <f t="shared" si="432"/>
        <v>6579</v>
      </c>
      <c r="BV272" s="68">
        <f t="shared" si="433"/>
        <v>8901</v>
      </c>
      <c r="BW272" s="68">
        <f t="shared" si="434"/>
        <v>7353</v>
      </c>
      <c r="BX272" s="68">
        <f t="shared" si="435"/>
        <v>1161</v>
      </c>
      <c r="BY272" s="68">
        <f t="shared" si="436"/>
        <v>0</v>
      </c>
      <c r="BZ272" s="68">
        <f t="shared" si="437"/>
        <v>0</v>
      </c>
    </row>
    <row r="273" spans="1:78" s="81" customFormat="1" ht="13.5">
      <c r="A273" s="64" t="str">
        <f>IF(ISNUMBER(INDEX('IBM POs AP07'!$A:$A, MATCH(D273,'IBM POs AP07'!$A:$A,0),1)),"Yes","No")</f>
        <v>No</v>
      </c>
      <c r="B273" s="157" t="s">
        <v>1013</v>
      </c>
      <c r="C273" s="157" t="s">
        <v>905</v>
      </c>
      <c r="D273" s="157" t="s">
        <v>913</v>
      </c>
      <c r="E273" s="157" t="s">
        <v>2191</v>
      </c>
      <c r="F273" s="157" t="s">
        <v>914</v>
      </c>
      <c r="G273" s="158">
        <v>46204</v>
      </c>
      <c r="H273" s="158">
        <v>46203</v>
      </c>
      <c r="I273" s="157" t="s">
        <v>2199</v>
      </c>
      <c r="J273" s="157" t="s">
        <v>923</v>
      </c>
      <c r="K273" s="159">
        <v>43</v>
      </c>
      <c r="L273" s="116"/>
      <c r="M273" s="80"/>
      <c r="N273" s="80">
        <f t="shared" si="403"/>
        <v>153</v>
      </c>
      <c r="O273" s="67">
        <f t="shared" si="404"/>
        <v>6579</v>
      </c>
      <c r="P273" s="68">
        <f t="shared" si="405"/>
        <v>0</v>
      </c>
      <c r="Q273" s="67">
        <f t="shared" si="406"/>
        <v>6579</v>
      </c>
      <c r="R273" s="66"/>
      <c r="S273" s="67">
        <f t="shared" si="407"/>
        <v>0</v>
      </c>
      <c r="T273" s="68">
        <v>0</v>
      </c>
      <c r="U273" s="67">
        <f t="shared" si="408"/>
        <v>0</v>
      </c>
      <c r="V273" s="73">
        <f t="shared" si="409"/>
        <v>6579</v>
      </c>
      <c r="W273" s="74" t="str">
        <f t="shared" si="402"/>
        <v/>
      </c>
      <c r="X273" s="74">
        <v>1</v>
      </c>
      <c r="Y273" s="74">
        <v>0</v>
      </c>
      <c r="Z273" s="63"/>
      <c r="AA273" s="80">
        <f t="shared" si="410"/>
        <v>558</v>
      </c>
      <c r="AB273" s="80"/>
      <c r="AC273" s="80"/>
      <c r="AD273" s="80"/>
      <c r="AE273" s="80"/>
      <c r="AF273" s="80"/>
      <c r="AG273" s="80"/>
      <c r="AH273" s="80">
        <v>153</v>
      </c>
      <c r="AI273" s="80">
        <v>207</v>
      </c>
      <c r="AJ273" s="80">
        <v>171</v>
      </c>
      <c r="AK273" s="80">
        <v>27</v>
      </c>
      <c r="AL273" s="80"/>
      <c r="AM273" s="80"/>
      <c r="AN273" s="153">
        <f t="shared" si="411"/>
        <v>23994</v>
      </c>
      <c r="AO273" s="153">
        <f t="shared" si="412"/>
        <v>0</v>
      </c>
      <c r="AP273" s="153">
        <f t="shared" si="413"/>
        <v>0</v>
      </c>
      <c r="AQ273" s="153">
        <f t="shared" si="414"/>
        <v>0</v>
      </c>
      <c r="AR273" s="153">
        <f t="shared" si="415"/>
        <v>0</v>
      </c>
      <c r="AS273" s="153">
        <f t="shared" si="416"/>
        <v>0</v>
      </c>
      <c r="AT273" s="153">
        <f t="shared" si="417"/>
        <v>0</v>
      </c>
      <c r="AU273" s="153">
        <f t="shared" si="418"/>
        <v>6579</v>
      </c>
      <c r="AV273" s="153">
        <f t="shared" si="419"/>
        <v>8901</v>
      </c>
      <c r="AW273" s="153">
        <f t="shared" si="420"/>
        <v>7353</v>
      </c>
      <c r="AX273" s="153">
        <f t="shared" si="421"/>
        <v>1161</v>
      </c>
      <c r="AY273" s="153">
        <f t="shared" si="422"/>
        <v>0</v>
      </c>
      <c r="AZ273" s="153">
        <f t="shared" si="423"/>
        <v>0</v>
      </c>
      <c r="BA273" s="153">
        <f t="shared" si="424"/>
        <v>0</v>
      </c>
      <c r="BB273" s="160">
        <v>0</v>
      </c>
      <c r="BC273" s="160">
        <v>0</v>
      </c>
      <c r="BD273" s="160">
        <v>0</v>
      </c>
      <c r="BE273" s="160">
        <v>0</v>
      </c>
      <c r="BF273" s="160">
        <v>0</v>
      </c>
      <c r="BG273" s="160">
        <v>0</v>
      </c>
      <c r="BH273" s="160">
        <v>0</v>
      </c>
      <c r="BI273" s="160">
        <v>0</v>
      </c>
      <c r="BJ273" s="160">
        <v>0</v>
      </c>
      <c r="BK273" s="160">
        <v>0</v>
      </c>
      <c r="BL273" s="160">
        <v>0</v>
      </c>
      <c r="BM273" s="160">
        <v>0</v>
      </c>
      <c r="BN273" s="153">
        <f t="shared" si="425"/>
        <v>23994</v>
      </c>
      <c r="BO273" s="68">
        <f t="shared" si="426"/>
        <v>0</v>
      </c>
      <c r="BP273" s="68">
        <f t="shared" si="427"/>
        <v>0</v>
      </c>
      <c r="BQ273" s="68">
        <f t="shared" si="428"/>
        <v>0</v>
      </c>
      <c r="BR273" s="68">
        <f t="shared" si="429"/>
        <v>0</v>
      </c>
      <c r="BS273" s="68">
        <f t="shared" si="430"/>
        <v>0</v>
      </c>
      <c r="BT273" s="68">
        <f t="shared" si="431"/>
        <v>0</v>
      </c>
      <c r="BU273" s="68">
        <f t="shared" si="432"/>
        <v>6579</v>
      </c>
      <c r="BV273" s="68">
        <f t="shared" si="433"/>
        <v>8901</v>
      </c>
      <c r="BW273" s="68">
        <f t="shared" si="434"/>
        <v>7353</v>
      </c>
      <c r="BX273" s="68">
        <f t="shared" si="435"/>
        <v>1161</v>
      </c>
      <c r="BY273" s="68">
        <f t="shared" si="436"/>
        <v>0</v>
      </c>
      <c r="BZ273" s="68">
        <f t="shared" si="437"/>
        <v>0</v>
      </c>
    </row>
    <row r="274" spans="1:78" s="81" customFormat="1" ht="13.5">
      <c r="A274" s="64" t="str">
        <f>IF(ISNUMBER(INDEX('IBM POs AP07'!$A:$A, MATCH(D274,'IBM POs AP07'!$A:$A,0),1)),"Yes","No")</f>
        <v>No</v>
      </c>
      <c r="B274" s="157" t="s">
        <v>1010</v>
      </c>
      <c r="C274" s="157" t="s">
        <v>401</v>
      </c>
      <c r="D274" s="157" t="s">
        <v>1011</v>
      </c>
      <c r="E274" s="157" t="s">
        <v>2200</v>
      </c>
      <c r="F274" s="157" t="s">
        <v>402</v>
      </c>
      <c r="G274" s="158">
        <v>46113</v>
      </c>
      <c r="H274" s="158">
        <v>46387</v>
      </c>
      <c r="I274" s="157"/>
      <c r="J274" s="157" t="s">
        <v>418</v>
      </c>
      <c r="K274" s="159">
        <v>170</v>
      </c>
      <c r="L274" s="116"/>
      <c r="M274" s="80"/>
      <c r="N274" s="80">
        <f t="shared" si="403"/>
        <v>152</v>
      </c>
      <c r="O274" s="67">
        <f t="shared" si="404"/>
        <v>25840</v>
      </c>
      <c r="P274" s="68">
        <f t="shared" si="405"/>
        <v>0</v>
      </c>
      <c r="Q274" s="67">
        <f t="shared" si="406"/>
        <v>25840</v>
      </c>
      <c r="R274" s="66"/>
      <c r="S274" s="67">
        <f t="shared" si="407"/>
        <v>0</v>
      </c>
      <c r="T274" s="68">
        <v>0</v>
      </c>
      <c r="U274" s="67">
        <f t="shared" si="408"/>
        <v>0</v>
      </c>
      <c r="V274" s="73">
        <f t="shared" si="409"/>
        <v>25840</v>
      </c>
      <c r="W274" s="74" t="str">
        <f t="shared" si="402"/>
        <v/>
      </c>
      <c r="X274" s="74">
        <v>1</v>
      </c>
      <c r="Y274" s="74">
        <v>0</v>
      </c>
      <c r="Z274" s="63"/>
      <c r="AA274" s="80">
        <f t="shared" si="410"/>
        <v>1064</v>
      </c>
      <c r="AB274" s="80"/>
      <c r="AC274" s="80"/>
      <c r="AD274" s="80"/>
      <c r="AE274" s="80"/>
      <c r="AF274" s="80"/>
      <c r="AG274" s="80"/>
      <c r="AH274" s="80">
        <v>152</v>
      </c>
      <c r="AI274" s="80">
        <v>200</v>
      </c>
      <c r="AJ274" s="80">
        <v>160</v>
      </c>
      <c r="AK274" s="80">
        <v>160</v>
      </c>
      <c r="AL274" s="80">
        <v>200</v>
      </c>
      <c r="AM274" s="80">
        <v>192</v>
      </c>
      <c r="AN274" s="153">
        <f t="shared" si="411"/>
        <v>180880</v>
      </c>
      <c r="AO274" s="153">
        <f t="shared" si="412"/>
        <v>0</v>
      </c>
      <c r="AP274" s="153">
        <f t="shared" si="413"/>
        <v>0</v>
      </c>
      <c r="AQ274" s="153">
        <f t="shared" si="414"/>
        <v>0</v>
      </c>
      <c r="AR274" s="153">
        <f t="shared" si="415"/>
        <v>0</v>
      </c>
      <c r="AS274" s="153">
        <f t="shared" si="416"/>
        <v>0</v>
      </c>
      <c r="AT274" s="153">
        <f t="shared" si="417"/>
        <v>0</v>
      </c>
      <c r="AU274" s="153">
        <f t="shared" si="418"/>
        <v>25840</v>
      </c>
      <c r="AV274" s="153">
        <f t="shared" si="419"/>
        <v>34000</v>
      </c>
      <c r="AW274" s="153">
        <f t="shared" si="420"/>
        <v>27200</v>
      </c>
      <c r="AX274" s="153">
        <f t="shared" si="421"/>
        <v>27200</v>
      </c>
      <c r="AY274" s="153">
        <f t="shared" si="422"/>
        <v>34000</v>
      </c>
      <c r="AZ274" s="153">
        <f t="shared" si="423"/>
        <v>32640</v>
      </c>
      <c r="BA274" s="153">
        <f t="shared" si="424"/>
        <v>0</v>
      </c>
      <c r="BB274" s="160">
        <v>0</v>
      </c>
      <c r="BC274" s="160">
        <v>0</v>
      </c>
      <c r="BD274" s="160">
        <v>0</v>
      </c>
      <c r="BE274" s="160">
        <v>0</v>
      </c>
      <c r="BF274" s="160">
        <v>0</v>
      </c>
      <c r="BG274" s="160">
        <v>0</v>
      </c>
      <c r="BH274" s="160">
        <v>0</v>
      </c>
      <c r="BI274" s="160">
        <v>0</v>
      </c>
      <c r="BJ274" s="160">
        <v>0</v>
      </c>
      <c r="BK274" s="160">
        <v>0</v>
      </c>
      <c r="BL274" s="160">
        <v>0</v>
      </c>
      <c r="BM274" s="160">
        <v>0</v>
      </c>
      <c r="BN274" s="153">
        <f t="shared" si="425"/>
        <v>180880</v>
      </c>
      <c r="BO274" s="68">
        <f t="shared" si="426"/>
        <v>0</v>
      </c>
      <c r="BP274" s="68">
        <f t="shared" si="427"/>
        <v>0</v>
      </c>
      <c r="BQ274" s="68">
        <f t="shared" si="428"/>
        <v>0</v>
      </c>
      <c r="BR274" s="68">
        <f t="shared" si="429"/>
        <v>0</v>
      </c>
      <c r="BS274" s="68">
        <f t="shared" si="430"/>
        <v>0</v>
      </c>
      <c r="BT274" s="68">
        <f t="shared" si="431"/>
        <v>0</v>
      </c>
      <c r="BU274" s="68">
        <f t="shared" si="432"/>
        <v>25840</v>
      </c>
      <c r="BV274" s="68">
        <f t="shared" si="433"/>
        <v>34000</v>
      </c>
      <c r="BW274" s="68">
        <f t="shared" si="434"/>
        <v>27200</v>
      </c>
      <c r="BX274" s="68">
        <f t="shared" si="435"/>
        <v>27200</v>
      </c>
      <c r="BY274" s="68">
        <f t="shared" si="436"/>
        <v>34000</v>
      </c>
      <c r="BZ274" s="68">
        <f t="shared" si="437"/>
        <v>32640</v>
      </c>
    </row>
    <row r="275" spans="1:78" s="81" customFormat="1" ht="13.5">
      <c r="A275" s="64" t="str">
        <f>IF(ISNUMBER(INDEX('IBM POs AP07'!$A:$A, MATCH(D275,'IBM POs AP07'!$A:$A,0),1)),"Yes","No")</f>
        <v>No</v>
      </c>
      <c r="B275" s="157" t="s">
        <v>1010</v>
      </c>
      <c r="C275" s="157" t="s">
        <v>401</v>
      </c>
      <c r="D275" s="157" t="s">
        <v>1011</v>
      </c>
      <c r="E275" s="157" t="s">
        <v>2200</v>
      </c>
      <c r="F275" s="157" t="s">
        <v>402</v>
      </c>
      <c r="G275" s="158">
        <v>46113</v>
      </c>
      <c r="H275" s="158">
        <v>46387</v>
      </c>
      <c r="I275" s="157"/>
      <c r="J275" s="157" t="s">
        <v>404</v>
      </c>
      <c r="K275" s="159">
        <v>175</v>
      </c>
      <c r="L275" s="116"/>
      <c r="M275" s="80"/>
      <c r="N275" s="80">
        <f t="shared" si="403"/>
        <v>152</v>
      </c>
      <c r="O275" s="67">
        <f t="shared" si="404"/>
        <v>26600</v>
      </c>
      <c r="P275" s="68">
        <f t="shared" si="405"/>
        <v>0</v>
      </c>
      <c r="Q275" s="67">
        <f t="shared" si="406"/>
        <v>26600</v>
      </c>
      <c r="R275" s="66"/>
      <c r="S275" s="67">
        <f t="shared" si="407"/>
        <v>0</v>
      </c>
      <c r="T275" s="68">
        <v>0</v>
      </c>
      <c r="U275" s="67">
        <f t="shared" si="408"/>
        <v>0</v>
      </c>
      <c r="V275" s="73">
        <f t="shared" si="409"/>
        <v>26600</v>
      </c>
      <c r="W275" s="74" t="str">
        <f t="shared" si="402"/>
        <v/>
      </c>
      <c r="X275" s="74">
        <v>1</v>
      </c>
      <c r="Y275" s="74">
        <v>0</v>
      </c>
      <c r="Z275" s="63"/>
      <c r="AA275" s="80">
        <f t="shared" si="410"/>
        <v>1064</v>
      </c>
      <c r="AB275" s="80"/>
      <c r="AC275" s="80"/>
      <c r="AD275" s="80"/>
      <c r="AE275" s="80"/>
      <c r="AF275" s="80"/>
      <c r="AG275" s="80"/>
      <c r="AH275" s="80">
        <v>152</v>
      </c>
      <c r="AI275" s="80">
        <v>200</v>
      </c>
      <c r="AJ275" s="80">
        <v>160</v>
      </c>
      <c r="AK275" s="80">
        <v>160</v>
      </c>
      <c r="AL275" s="80">
        <v>200</v>
      </c>
      <c r="AM275" s="80">
        <v>192</v>
      </c>
      <c r="AN275" s="153">
        <f t="shared" si="411"/>
        <v>186200</v>
      </c>
      <c r="AO275" s="153">
        <f t="shared" si="412"/>
        <v>0</v>
      </c>
      <c r="AP275" s="153">
        <f t="shared" si="413"/>
        <v>0</v>
      </c>
      <c r="AQ275" s="153">
        <f t="shared" si="414"/>
        <v>0</v>
      </c>
      <c r="AR275" s="153">
        <f t="shared" si="415"/>
        <v>0</v>
      </c>
      <c r="AS275" s="153">
        <f t="shared" si="416"/>
        <v>0</v>
      </c>
      <c r="AT275" s="153">
        <f t="shared" si="417"/>
        <v>0</v>
      </c>
      <c r="AU275" s="153">
        <f t="shared" si="418"/>
        <v>26600</v>
      </c>
      <c r="AV275" s="153">
        <f t="shared" si="419"/>
        <v>35000</v>
      </c>
      <c r="AW275" s="153">
        <f t="shared" si="420"/>
        <v>28000</v>
      </c>
      <c r="AX275" s="153">
        <f t="shared" si="421"/>
        <v>28000</v>
      </c>
      <c r="AY275" s="153">
        <f t="shared" si="422"/>
        <v>35000</v>
      </c>
      <c r="AZ275" s="153">
        <f t="shared" si="423"/>
        <v>33600</v>
      </c>
      <c r="BA275" s="153">
        <f t="shared" si="424"/>
        <v>0</v>
      </c>
      <c r="BB275" s="160">
        <v>0</v>
      </c>
      <c r="BC275" s="160">
        <v>0</v>
      </c>
      <c r="BD275" s="160">
        <v>0</v>
      </c>
      <c r="BE275" s="160">
        <v>0</v>
      </c>
      <c r="BF275" s="160">
        <v>0</v>
      </c>
      <c r="BG275" s="160">
        <v>0</v>
      </c>
      <c r="BH275" s="160">
        <v>0</v>
      </c>
      <c r="BI275" s="160">
        <v>0</v>
      </c>
      <c r="BJ275" s="160">
        <v>0</v>
      </c>
      <c r="BK275" s="160">
        <v>0</v>
      </c>
      <c r="BL275" s="160">
        <v>0</v>
      </c>
      <c r="BM275" s="160">
        <v>0</v>
      </c>
      <c r="BN275" s="153">
        <f t="shared" si="425"/>
        <v>186200</v>
      </c>
      <c r="BO275" s="68">
        <f t="shared" si="426"/>
        <v>0</v>
      </c>
      <c r="BP275" s="68">
        <f t="shared" si="427"/>
        <v>0</v>
      </c>
      <c r="BQ275" s="68">
        <f t="shared" si="428"/>
        <v>0</v>
      </c>
      <c r="BR275" s="68">
        <f t="shared" si="429"/>
        <v>0</v>
      </c>
      <c r="BS275" s="68">
        <f t="shared" si="430"/>
        <v>0</v>
      </c>
      <c r="BT275" s="68">
        <f t="shared" si="431"/>
        <v>0</v>
      </c>
      <c r="BU275" s="68">
        <f t="shared" si="432"/>
        <v>26600</v>
      </c>
      <c r="BV275" s="68">
        <f t="shared" si="433"/>
        <v>35000</v>
      </c>
      <c r="BW275" s="68">
        <f t="shared" si="434"/>
        <v>28000</v>
      </c>
      <c r="BX275" s="68">
        <f t="shared" si="435"/>
        <v>28000</v>
      </c>
      <c r="BY275" s="68">
        <f t="shared" si="436"/>
        <v>35000</v>
      </c>
      <c r="BZ275" s="68">
        <f t="shared" si="437"/>
        <v>33600</v>
      </c>
    </row>
    <row r="276" spans="1:78" s="81" customFormat="1" ht="13.5">
      <c r="A276" s="64" t="str">
        <f>IF(ISNUMBER(INDEX('IBM POs AP07'!$A:$A, MATCH(D276,'IBM POs AP07'!$A:$A,0),1)),"Yes","No")</f>
        <v>No</v>
      </c>
      <c r="B276" s="157" t="s">
        <v>1010</v>
      </c>
      <c r="C276" s="157" t="s">
        <v>401</v>
      </c>
      <c r="D276" s="157" t="s">
        <v>1011</v>
      </c>
      <c r="E276" s="157" t="s">
        <v>2200</v>
      </c>
      <c r="F276" s="157" t="s">
        <v>402</v>
      </c>
      <c r="G276" s="158">
        <v>46113</v>
      </c>
      <c r="H276" s="158">
        <v>46387</v>
      </c>
      <c r="I276" s="157"/>
      <c r="J276" s="157" t="s">
        <v>419</v>
      </c>
      <c r="K276" s="159">
        <v>190</v>
      </c>
      <c r="L276" s="116"/>
      <c r="M276" s="80"/>
      <c r="N276" s="80">
        <f t="shared" si="403"/>
        <v>176</v>
      </c>
      <c r="O276" s="67">
        <f t="shared" si="404"/>
        <v>33440</v>
      </c>
      <c r="P276" s="68">
        <f t="shared" si="405"/>
        <v>0</v>
      </c>
      <c r="Q276" s="67">
        <f t="shared" si="406"/>
        <v>33440</v>
      </c>
      <c r="R276" s="66"/>
      <c r="S276" s="67">
        <f t="shared" si="407"/>
        <v>0</v>
      </c>
      <c r="T276" s="68">
        <v>0</v>
      </c>
      <c r="U276" s="67">
        <f t="shared" si="408"/>
        <v>0</v>
      </c>
      <c r="V276" s="73">
        <f t="shared" si="409"/>
        <v>33440</v>
      </c>
      <c r="W276" s="74" t="str">
        <f t="shared" si="402"/>
        <v/>
      </c>
      <c r="X276" s="74">
        <v>1</v>
      </c>
      <c r="Y276" s="74">
        <v>0</v>
      </c>
      <c r="Z276" s="63"/>
      <c r="AA276" s="80">
        <f t="shared" si="410"/>
        <v>1088</v>
      </c>
      <c r="AB276" s="80"/>
      <c r="AC276" s="80"/>
      <c r="AD276" s="80"/>
      <c r="AE276" s="80"/>
      <c r="AF276" s="80"/>
      <c r="AG276" s="80"/>
      <c r="AH276" s="80">
        <v>176</v>
      </c>
      <c r="AI276" s="80">
        <v>200</v>
      </c>
      <c r="AJ276" s="80">
        <v>160</v>
      </c>
      <c r="AK276" s="80">
        <v>160</v>
      </c>
      <c r="AL276" s="80">
        <v>200</v>
      </c>
      <c r="AM276" s="80">
        <v>192</v>
      </c>
      <c r="AN276" s="153">
        <f t="shared" si="411"/>
        <v>206720</v>
      </c>
      <c r="AO276" s="153">
        <f t="shared" si="412"/>
        <v>0</v>
      </c>
      <c r="AP276" s="153">
        <f t="shared" si="413"/>
        <v>0</v>
      </c>
      <c r="AQ276" s="153">
        <f t="shared" si="414"/>
        <v>0</v>
      </c>
      <c r="AR276" s="153">
        <f t="shared" si="415"/>
        <v>0</v>
      </c>
      <c r="AS276" s="153">
        <f t="shared" si="416"/>
        <v>0</v>
      </c>
      <c r="AT276" s="153">
        <f t="shared" si="417"/>
        <v>0</v>
      </c>
      <c r="AU276" s="153">
        <f t="shared" si="418"/>
        <v>33440</v>
      </c>
      <c r="AV276" s="153">
        <f t="shared" si="419"/>
        <v>38000</v>
      </c>
      <c r="AW276" s="153">
        <f t="shared" si="420"/>
        <v>30400</v>
      </c>
      <c r="AX276" s="153">
        <f t="shared" si="421"/>
        <v>30400</v>
      </c>
      <c r="AY276" s="153">
        <f t="shared" si="422"/>
        <v>38000</v>
      </c>
      <c r="AZ276" s="153">
        <f t="shared" si="423"/>
        <v>36480</v>
      </c>
      <c r="BA276" s="153">
        <f t="shared" si="424"/>
        <v>0</v>
      </c>
      <c r="BB276" s="160">
        <v>0</v>
      </c>
      <c r="BC276" s="160">
        <v>0</v>
      </c>
      <c r="BD276" s="160">
        <v>0</v>
      </c>
      <c r="BE276" s="160">
        <v>0</v>
      </c>
      <c r="BF276" s="160">
        <v>0</v>
      </c>
      <c r="BG276" s="160">
        <v>0</v>
      </c>
      <c r="BH276" s="160">
        <v>0</v>
      </c>
      <c r="BI276" s="160">
        <v>0</v>
      </c>
      <c r="BJ276" s="160">
        <v>0</v>
      </c>
      <c r="BK276" s="160">
        <v>0</v>
      </c>
      <c r="BL276" s="160">
        <v>0</v>
      </c>
      <c r="BM276" s="160">
        <v>0</v>
      </c>
      <c r="BN276" s="153">
        <f t="shared" si="425"/>
        <v>206720</v>
      </c>
      <c r="BO276" s="68">
        <f t="shared" si="426"/>
        <v>0</v>
      </c>
      <c r="BP276" s="68">
        <f t="shared" si="427"/>
        <v>0</v>
      </c>
      <c r="BQ276" s="68">
        <f t="shared" si="428"/>
        <v>0</v>
      </c>
      <c r="BR276" s="68">
        <f t="shared" si="429"/>
        <v>0</v>
      </c>
      <c r="BS276" s="68">
        <f t="shared" si="430"/>
        <v>0</v>
      </c>
      <c r="BT276" s="68">
        <f t="shared" si="431"/>
        <v>0</v>
      </c>
      <c r="BU276" s="68">
        <f t="shared" si="432"/>
        <v>33440</v>
      </c>
      <c r="BV276" s="68">
        <f t="shared" si="433"/>
        <v>38000</v>
      </c>
      <c r="BW276" s="68">
        <f t="shared" si="434"/>
        <v>30400</v>
      </c>
      <c r="BX276" s="68">
        <f t="shared" si="435"/>
        <v>30400</v>
      </c>
      <c r="BY276" s="68">
        <f t="shared" si="436"/>
        <v>38000</v>
      </c>
      <c r="BZ276" s="68">
        <f t="shared" si="437"/>
        <v>36480</v>
      </c>
    </row>
    <row r="277" spans="1:78" s="81" customFormat="1" ht="13.5">
      <c r="A277" s="64" t="str">
        <f>IF(ISNUMBER(INDEX('IBM POs AP07'!$A:$A, MATCH(D277,'IBM POs AP07'!$A:$A,0),1)),"Yes","No")</f>
        <v>No</v>
      </c>
      <c r="B277" s="157" t="s">
        <v>1010</v>
      </c>
      <c r="C277" s="157" t="s">
        <v>401</v>
      </c>
      <c r="D277" s="157" t="s">
        <v>1011</v>
      </c>
      <c r="E277" s="157" t="s">
        <v>2200</v>
      </c>
      <c r="F277" s="157" t="s">
        <v>402</v>
      </c>
      <c r="G277" s="158">
        <v>46113</v>
      </c>
      <c r="H277" s="158">
        <v>46387</v>
      </c>
      <c r="I277" s="157"/>
      <c r="J277" s="157" t="s">
        <v>420</v>
      </c>
      <c r="K277" s="159">
        <v>190</v>
      </c>
      <c r="L277" s="116"/>
      <c r="M277" s="80"/>
      <c r="N277" s="80">
        <f t="shared" si="403"/>
        <v>152</v>
      </c>
      <c r="O277" s="67">
        <f t="shared" si="404"/>
        <v>28880</v>
      </c>
      <c r="P277" s="68">
        <f t="shared" si="405"/>
        <v>0</v>
      </c>
      <c r="Q277" s="67">
        <f t="shared" si="406"/>
        <v>28880</v>
      </c>
      <c r="R277" s="66"/>
      <c r="S277" s="67">
        <f t="shared" si="407"/>
        <v>0</v>
      </c>
      <c r="T277" s="68">
        <v>0</v>
      </c>
      <c r="U277" s="67">
        <f t="shared" si="408"/>
        <v>0</v>
      </c>
      <c r="V277" s="73">
        <f t="shared" si="409"/>
        <v>28880</v>
      </c>
      <c r="W277" s="74" t="str">
        <f t="shared" si="402"/>
        <v/>
      </c>
      <c r="X277" s="74">
        <v>1</v>
      </c>
      <c r="Y277" s="74">
        <v>0</v>
      </c>
      <c r="Z277" s="63"/>
      <c r="AA277" s="80">
        <f t="shared" si="410"/>
        <v>1064</v>
      </c>
      <c r="AB277" s="80"/>
      <c r="AC277" s="80"/>
      <c r="AD277" s="80"/>
      <c r="AE277" s="80"/>
      <c r="AF277" s="80"/>
      <c r="AG277" s="80"/>
      <c r="AH277" s="80">
        <v>152</v>
      </c>
      <c r="AI277" s="80">
        <v>200</v>
      </c>
      <c r="AJ277" s="80">
        <v>160</v>
      </c>
      <c r="AK277" s="80">
        <v>160</v>
      </c>
      <c r="AL277" s="80">
        <v>200</v>
      </c>
      <c r="AM277" s="80">
        <v>192</v>
      </c>
      <c r="AN277" s="153">
        <f t="shared" si="411"/>
        <v>202160</v>
      </c>
      <c r="AO277" s="153">
        <f t="shared" si="412"/>
        <v>0</v>
      </c>
      <c r="AP277" s="153">
        <f t="shared" si="413"/>
        <v>0</v>
      </c>
      <c r="AQ277" s="153">
        <f t="shared" si="414"/>
        <v>0</v>
      </c>
      <c r="AR277" s="153">
        <f t="shared" si="415"/>
        <v>0</v>
      </c>
      <c r="AS277" s="153">
        <f t="shared" si="416"/>
        <v>0</v>
      </c>
      <c r="AT277" s="153">
        <f t="shared" si="417"/>
        <v>0</v>
      </c>
      <c r="AU277" s="153">
        <f t="shared" si="418"/>
        <v>28880</v>
      </c>
      <c r="AV277" s="153">
        <f t="shared" si="419"/>
        <v>38000</v>
      </c>
      <c r="AW277" s="153">
        <f t="shared" si="420"/>
        <v>30400</v>
      </c>
      <c r="AX277" s="153">
        <f t="shared" si="421"/>
        <v>30400</v>
      </c>
      <c r="AY277" s="153">
        <f t="shared" si="422"/>
        <v>38000</v>
      </c>
      <c r="AZ277" s="153">
        <f t="shared" si="423"/>
        <v>36480</v>
      </c>
      <c r="BA277" s="153">
        <f t="shared" si="424"/>
        <v>0</v>
      </c>
      <c r="BB277" s="160">
        <v>0</v>
      </c>
      <c r="BC277" s="160">
        <v>0</v>
      </c>
      <c r="BD277" s="160">
        <v>0</v>
      </c>
      <c r="BE277" s="160">
        <v>0</v>
      </c>
      <c r="BF277" s="160">
        <v>0</v>
      </c>
      <c r="BG277" s="160">
        <v>0</v>
      </c>
      <c r="BH277" s="160">
        <v>0</v>
      </c>
      <c r="BI277" s="160">
        <v>0</v>
      </c>
      <c r="BJ277" s="160">
        <v>0</v>
      </c>
      <c r="BK277" s="160">
        <v>0</v>
      </c>
      <c r="BL277" s="160">
        <v>0</v>
      </c>
      <c r="BM277" s="160">
        <v>0</v>
      </c>
      <c r="BN277" s="153">
        <f t="shared" si="425"/>
        <v>202160</v>
      </c>
      <c r="BO277" s="68">
        <f t="shared" si="426"/>
        <v>0</v>
      </c>
      <c r="BP277" s="68">
        <f t="shared" si="427"/>
        <v>0</v>
      </c>
      <c r="BQ277" s="68">
        <f t="shared" si="428"/>
        <v>0</v>
      </c>
      <c r="BR277" s="68">
        <f t="shared" si="429"/>
        <v>0</v>
      </c>
      <c r="BS277" s="68">
        <f t="shared" si="430"/>
        <v>0</v>
      </c>
      <c r="BT277" s="68">
        <f t="shared" si="431"/>
        <v>0</v>
      </c>
      <c r="BU277" s="68">
        <f t="shared" si="432"/>
        <v>28880</v>
      </c>
      <c r="BV277" s="68">
        <f t="shared" si="433"/>
        <v>38000</v>
      </c>
      <c r="BW277" s="68">
        <f t="shared" si="434"/>
        <v>30400</v>
      </c>
      <c r="BX277" s="68">
        <f t="shared" si="435"/>
        <v>30400</v>
      </c>
      <c r="BY277" s="68">
        <f t="shared" si="436"/>
        <v>38000</v>
      </c>
      <c r="BZ277" s="68">
        <f t="shared" si="437"/>
        <v>36480</v>
      </c>
    </row>
    <row r="278" spans="1:78" s="81" customFormat="1" ht="13.5">
      <c r="A278" s="64" t="str">
        <f>IF(ISNUMBER(INDEX('IBM POs AP07'!$A:$A, MATCH(D278,'IBM POs AP07'!$A:$A,0),1)),"Yes","No")</f>
        <v>No</v>
      </c>
      <c r="B278" s="157" t="s">
        <v>1010</v>
      </c>
      <c r="C278" s="157" t="s">
        <v>401</v>
      </c>
      <c r="D278" s="157" t="s">
        <v>1011</v>
      </c>
      <c r="E278" s="157" t="s">
        <v>2200</v>
      </c>
      <c r="F278" s="157" t="s">
        <v>402</v>
      </c>
      <c r="G278" s="158">
        <v>46113</v>
      </c>
      <c r="H278" s="158">
        <v>46387</v>
      </c>
      <c r="I278" s="157"/>
      <c r="J278" s="157" t="s">
        <v>406</v>
      </c>
      <c r="K278" s="159">
        <v>360</v>
      </c>
      <c r="L278" s="116"/>
      <c r="M278" s="80"/>
      <c r="N278" s="80">
        <f t="shared" si="403"/>
        <v>96</v>
      </c>
      <c r="O278" s="67">
        <f t="shared" si="404"/>
        <v>34560</v>
      </c>
      <c r="P278" s="68">
        <f t="shared" si="405"/>
        <v>0</v>
      </c>
      <c r="Q278" s="67">
        <f t="shared" si="406"/>
        <v>34560</v>
      </c>
      <c r="R278" s="66"/>
      <c r="S278" s="67">
        <f t="shared" si="407"/>
        <v>0</v>
      </c>
      <c r="T278" s="68">
        <v>0</v>
      </c>
      <c r="U278" s="67">
        <f t="shared" si="408"/>
        <v>0</v>
      </c>
      <c r="V278" s="73">
        <f t="shared" si="409"/>
        <v>34560</v>
      </c>
      <c r="W278" s="74" t="str">
        <f t="shared" si="402"/>
        <v/>
      </c>
      <c r="X278" s="74">
        <v>1</v>
      </c>
      <c r="Y278" s="74">
        <v>0</v>
      </c>
      <c r="Z278" s="63"/>
      <c r="AA278" s="80">
        <f t="shared" si="410"/>
        <v>740</v>
      </c>
      <c r="AB278" s="80"/>
      <c r="AC278" s="80"/>
      <c r="AD278" s="80"/>
      <c r="AE278" s="80"/>
      <c r="AF278" s="80"/>
      <c r="AG278" s="80"/>
      <c r="AH278" s="80">
        <v>96</v>
      </c>
      <c r="AI278" s="80">
        <v>140</v>
      </c>
      <c r="AJ278" s="80">
        <v>112</v>
      </c>
      <c r="AK278" s="80">
        <v>112</v>
      </c>
      <c r="AL278" s="80">
        <v>140</v>
      </c>
      <c r="AM278" s="80">
        <v>140</v>
      </c>
      <c r="AN278" s="153">
        <f t="shared" si="411"/>
        <v>266400</v>
      </c>
      <c r="AO278" s="153">
        <f t="shared" si="412"/>
        <v>0</v>
      </c>
      <c r="AP278" s="153">
        <f t="shared" si="413"/>
        <v>0</v>
      </c>
      <c r="AQ278" s="153">
        <f t="shared" si="414"/>
        <v>0</v>
      </c>
      <c r="AR278" s="153">
        <f t="shared" si="415"/>
        <v>0</v>
      </c>
      <c r="AS278" s="153">
        <f t="shared" si="416"/>
        <v>0</v>
      </c>
      <c r="AT278" s="153">
        <f t="shared" si="417"/>
        <v>0</v>
      </c>
      <c r="AU278" s="153">
        <f t="shared" si="418"/>
        <v>34560</v>
      </c>
      <c r="AV278" s="153">
        <f t="shared" si="419"/>
        <v>50400</v>
      </c>
      <c r="AW278" s="153">
        <f t="shared" si="420"/>
        <v>40320</v>
      </c>
      <c r="AX278" s="153">
        <f t="shared" si="421"/>
        <v>40320</v>
      </c>
      <c r="AY278" s="153">
        <f t="shared" si="422"/>
        <v>50400</v>
      </c>
      <c r="AZ278" s="153">
        <f t="shared" si="423"/>
        <v>50400</v>
      </c>
      <c r="BA278" s="153">
        <f t="shared" si="424"/>
        <v>0</v>
      </c>
      <c r="BB278" s="160">
        <v>0</v>
      </c>
      <c r="BC278" s="160">
        <v>0</v>
      </c>
      <c r="BD278" s="160">
        <v>0</v>
      </c>
      <c r="BE278" s="160">
        <v>0</v>
      </c>
      <c r="BF278" s="160">
        <v>0</v>
      </c>
      <c r="BG278" s="160">
        <v>0</v>
      </c>
      <c r="BH278" s="160">
        <v>0</v>
      </c>
      <c r="BI278" s="160">
        <v>0</v>
      </c>
      <c r="BJ278" s="160">
        <v>0</v>
      </c>
      <c r="BK278" s="160">
        <v>0</v>
      </c>
      <c r="BL278" s="160">
        <v>0</v>
      </c>
      <c r="BM278" s="160">
        <v>0</v>
      </c>
      <c r="BN278" s="153">
        <f t="shared" si="425"/>
        <v>266400</v>
      </c>
      <c r="BO278" s="68">
        <f t="shared" si="426"/>
        <v>0</v>
      </c>
      <c r="BP278" s="68">
        <f t="shared" si="427"/>
        <v>0</v>
      </c>
      <c r="BQ278" s="68">
        <f t="shared" si="428"/>
        <v>0</v>
      </c>
      <c r="BR278" s="68">
        <f t="shared" si="429"/>
        <v>0</v>
      </c>
      <c r="BS278" s="68">
        <f t="shared" si="430"/>
        <v>0</v>
      </c>
      <c r="BT278" s="68">
        <f t="shared" si="431"/>
        <v>0</v>
      </c>
      <c r="BU278" s="68">
        <f t="shared" si="432"/>
        <v>34560</v>
      </c>
      <c r="BV278" s="68">
        <f t="shared" si="433"/>
        <v>50400</v>
      </c>
      <c r="BW278" s="68">
        <f t="shared" si="434"/>
        <v>40320</v>
      </c>
      <c r="BX278" s="68">
        <f t="shared" si="435"/>
        <v>40320</v>
      </c>
      <c r="BY278" s="68">
        <f t="shared" si="436"/>
        <v>50400</v>
      </c>
      <c r="BZ278" s="68">
        <f t="shared" si="437"/>
        <v>50400</v>
      </c>
    </row>
    <row r="279" spans="1:78" s="81" customFormat="1" ht="13.5">
      <c r="A279" s="64" t="str">
        <f>IF(ISNUMBER(INDEX('IBM POs AP07'!$A:$A, MATCH(D279,'IBM POs AP07'!$A:$A,0),1)),"Yes","No")</f>
        <v>No</v>
      </c>
      <c r="B279" s="157" t="s">
        <v>1010</v>
      </c>
      <c r="C279" s="157" t="s">
        <v>401</v>
      </c>
      <c r="D279" s="157" t="s">
        <v>1011</v>
      </c>
      <c r="E279" s="157" t="s">
        <v>2200</v>
      </c>
      <c r="F279" s="157" t="s">
        <v>402</v>
      </c>
      <c r="G279" s="158">
        <v>46113</v>
      </c>
      <c r="H279" s="158">
        <v>46387</v>
      </c>
      <c r="I279" s="157"/>
      <c r="J279" s="157" t="s">
        <v>408</v>
      </c>
      <c r="K279" s="159">
        <v>96</v>
      </c>
      <c r="L279" s="116"/>
      <c r="M279" s="80"/>
      <c r="N279" s="80">
        <f t="shared" si="403"/>
        <v>0</v>
      </c>
      <c r="O279" s="67">
        <f t="shared" si="404"/>
        <v>0</v>
      </c>
      <c r="P279" s="68">
        <f t="shared" si="405"/>
        <v>0</v>
      </c>
      <c r="Q279" s="67">
        <f t="shared" si="406"/>
        <v>0</v>
      </c>
      <c r="R279" s="66"/>
      <c r="S279" s="67">
        <f t="shared" si="407"/>
        <v>0</v>
      </c>
      <c r="T279" s="68">
        <v>0</v>
      </c>
      <c r="U279" s="67">
        <f t="shared" si="408"/>
        <v>0</v>
      </c>
      <c r="V279" s="73">
        <f t="shared" si="409"/>
        <v>0</v>
      </c>
      <c r="W279" s="74" t="str">
        <f t="shared" si="402"/>
        <v/>
      </c>
      <c r="X279" s="74">
        <v>1</v>
      </c>
      <c r="Y279" s="74">
        <v>0</v>
      </c>
      <c r="Z279" s="63"/>
      <c r="AA279" s="80">
        <f t="shared" si="410"/>
        <v>1017</v>
      </c>
      <c r="AB279" s="80"/>
      <c r="AC279" s="80"/>
      <c r="AD279" s="80"/>
      <c r="AE279" s="80"/>
      <c r="AF279" s="80"/>
      <c r="AG279" s="80"/>
      <c r="AH279" s="80"/>
      <c r="AI279" s="80">
        <v>225</v>
      </c>
      <c r="AJ279" s="80">
        <v>180</v>
      </c>
      <c r="AK279" s="80">
        <v>180</v>
      </c>
      <c r="AL279" s="80">
        <v>225</v>
      </c>
      <c r="AM279" s="80">
        <v>207</v>
      </c>
      <c r="AN279" s="153">
        <f t="shared" si="411"/>
        <v>97632</v>
      </c>
      <c r="AO279" s="153">
        <f t="shared" si="412"/>
        <v>0</v>
      </c>
      <c r="AP279" s="153">
        <f t="shared" si="413"/>
        <v>0</v>
      </c>
      <c r="AQ279" s="153">
        <f t="shared" si="414"/>
        <v>0</v>
      </c>
      <c r="AR279" s="153">
        <f t="shared" si="415"/>
        <v>0</v>
      </c>
      <c r="AS279" s="153">
        <f t="shared" si="416"/>
        <v>0</v>
      </c>
      <c r="AT279" s="153">
        <f t="shared" si="417"/>
        <v>0</v>
      </c>
      <c r="AU279" s="153">
        <f t="shared" si="418"/>
        <v>0</v>
      </c>
      <c r="AV279" s="153">
        <f t="shared" si="419"/>
        <v>21600</v>
      </c>
      <c r="AW279" s="153">
        <f t="shared" si="420"/>
        <v>17280</v>
      </c>
      <c r="AX279" s="153">
        <f t="shared" si="421"/>
        <v>17280</v>
      </c>
      <c r="AY279" s="153">
        <f t="shared" si="422"/>
        <v>21600</v>
      </c>
      <c r="AZ279" s="153">
        <f t="shared" si="423"/>
        <v>19872</v>
      </c>
      <c r="BA279" s="153">
        <f t="shared" si="424"/>
        <v>0</v>
      </c>
      <c r="BB279" s="160">
        <v>0</v>
      </c>
      <c r="BC279" s="160">
        <v>0</v>
      </c>
      <c r="BD279" s="160">
        <v>0</v>
      </c>
      <c r="BE279" s="160">
        <v>0</v>
      </c>
      <c r="BF279" s="160">
        <v>0</v>
      </c>
      <c r="BG279" s="160">
        <v>0</v>
      </c>
      <c r="BH279" s="160">
        <v>0</v>
      </c>
      <c r="BI279" s="160">
        <v>0</v>
      </c>
      <c r="BJ279" s="160">
        <v>0</v>
      </c>
      <c r="BK279" s="160">
        <v>0</v>
      </c>
      <c r="BL279" s="160">
        <v>0</v>
      </c>
      <c r="BM279" s="160">
        <v>0</v>
      </c>
      <c r="BN279" s="153">
        <f t="shared" si="425"/>
        <v>97632</v>
      </c>
      <c r="BO279" s="68">
        <f t="shared" si="426"/>
        <v>0</v>
      </c>
      <c r="BP279" s="68">
        <f t="shared" si="427"/>
        <v>0</v>
      </c>
      <c r="BQ279" s="68">
        <f t="shared" si="428"/>
        <v>0</v>
      </c>
      <c r="BR279" s="68">
        <f t="shared" si="429"/>
        <v>0</v>
      </c>
      <c r="BS279" s="68">
        <f t="shared" si="430"/>
        <v>0</v>
      </c>
      <c r="BT279" s="68">
        <f t="shared" si="431"/>
        <v>0</v>
      </c>
      <c r="BU279" s="68">
        <f t="shared" si="432"/>
        <v>0</v>
      </c>
      <c r="BV279" s="68">
        <f t="shared" si="433"/>
        <v>21600</v>
      </c>
      <c r="BW279" s="68">
        <f t="shared" si="434"/>
        <v>17280</v>
      </c>
      <c r="BX279" s="68">
        <f t="shared" si="435"/>
        <v>17280</v>
      </c>
      <c r="BY279" s="68">
        <f t="shared" si="436"/>
        <v>21600</v>
      </c>
      <c r="BZ279" s="68">
        <f t="shared" si="437"/>
        <v>19872</v>
      </c>
    </row>
    <row r="280" spans="1:78" s="81" customFormat="1" ht="13.5">
      <c r="A280" s="64" t="str">
        <f>IF(ISNUMBER(INDEX('IBM POs AP07'!$A:$A, MATCH(D280,'IBM POs AP07'!$A:$A,0),1)),"Yes","No")</f>
        <v>No</v>
      </c>
      <c r="B280" s="157" t="s">
        <v>1010</v>
      </c>
      <c r="C280" s="157" t="s">
        <v>401</v>
      </c>
      <c r="D280" s="157" t="s">
        <v>1011</v>
      </c>
      <c r="E280" s="157" t="s">
        <v>2200</v>
      </c>
      <c r="F280" s="157" t="s">
        <v>402</v>
      </c>
      <c r="G280" s="158">
        <v>46113</v>
      </c>
      <c r="H280" s="158">
        <v>46387</v>
      </c>
      <c r="I280" s="157"/>
      <c r="J280" s="157" t="s">
        <v>421</v>
      </c>
      <c r="K280" s="159">
        <v>47.5</v>
      </c>
      <c r="L280" s="116"/>
      <c r="M280" s="80"/>
      <c r="N280" s="80">
        <f t="shared" si="403"/>
        <v>165</v>
      </c>
      <c r="O280" s="67">
        <f t="shared" si="404"/>
        <v>7837.5</v>
      </c>
      <c r="P280" s="68">
        <f t="shared" si="405"/>
        <v>0</v>
      </c>
      <c r="Q280" s="67">
        <f t="shared" si="406"/>
        <v>7837.5</v>
      </c>
      <c r="R280" s="66"/>
      <c r="S280" s="67">
        <f t="shared" si="407"/>
        <v>0</v>
      </c>
      <c r="T280" s="68">
        <v>0</v>
      </c>
      <c r="U280" s="67">
        <f t="shared" si="408"/>
        <v>0</v>
      </c>
      <c r="V280" s="73">
        <f t="shared" si="409"/>
        <v>7837.5</v>
      </c>
      <c r="W280" s="74" t="str">
        <f t="shared" si="402"/>
        <v/>
      </c>
      <c r="X280" s="74">
        <v>1</v>
      </c>
      <c r="Y280" s="74">
        <v>0</v>
      </c>
      <c r="Z280" s="63"/>
      <c r="AA280" s="80">
        <f t="shared" si="410"/>
        <v>1182</v>
      </c>
      <c r="AB280" s="80"/>
      <c r="AC280" s="80"/>
      <c r="AD280" s="80"/>
      <c r="AE280" s="80"/>
      <c r="AF280" s="80"/>
      <c r="AG280" s="80"/>
      <c r="AH280" s="80">
        <v>165</v>
      </c>
      <c r="AI280" s="80">
        <v>225</v>
      </c>
      <c r="AJ280" s="80">
        <v>180</v>
      </c>
      <c r="AK280" s="80">
        <v>180</v>
      </c>
      <c r="AL280" s="80">
        <v>225</v>
      </c>
      <c r="AM280" s="80">
        <v>207</v>
      </c>
      <c r="AN280" s="153">
        <f t="shared" si="411"/>
        <v>56145</v>
      </c>
      <c r="AO280" s="153">
        <f t="shared" si="412"/>
        <v>0</v>
      </c>
      <c r="AP280" s="153">
        <f t="shared" si="413"/>
        <v>0</v>
      </c>
      <c r="AQ280" s="153">
        <f t="shared" si="414"/>
        <v>0</v>
      </c>
      <c r="AR280" s="153">
        <f t="shared" si="415"/>
        <v>0</v>
      </c>
      <c r="AS280" s="153">
        <f t="shared" si="416"/>
        <v>0</v>
      </c>
      <c r="AT280" s="153">
        <f t="shared" si="417"/>
        <v>0</v>
      </c>
      <c r="AU280" s="153">
        <f t="shared" si="418"/>
        <v>7837.5</v>
      </c>
      <c r="AV280" s="153">
        <f t="shared" si="419"/>
        <v>10687.5</v>
      </c>
      <c r="AW280" s="153">
        <f t="shared" si="420"/>
        <v>8550</v>
      </c>
      <c r="AX280" s="153">
        <f t="shared" si="421"/>
        <v>8550</v>
      </c>
      <c r="AY280" s="153">
        <f t="shared" si="422"/>
        <v>10687.5</v>
      </c>
      <c r="AZ280" s="153">
        <f t="shared" si="423"/>
        <v>9832.5</v>
      </c>
      <c r="BA280" s="153">
        <f t="shared" si="424"/>
        <v>0</v>
      </c>
      <c r="BB280" s="160">
        <v>0</v>
      </c>
      <c r="BC280" s="160">
        <v>0</v>
      </c>
      <c r="BD280" s="160">
        <v>0</v>
      </c>
      <c r="BE280" s="160">
        <v>0</v>
      </c>
      <c r="BF280" s="160">
        <v>0</v>
      </c>
      <c r="BG280" s="160">
        <v>0</v>
      </c>
      <c r="BH280" s="160">
        <v>0</v>
      </c>
      <c r="BI280" s="160">
        <v>0</v>
      </c>
      <c r="BJ280" s="160">
        <v>0</v>
      </c>
      <c r="BK280" s="160">
        <v>0</v>
      </c>
      <c r="BL280" s="160">
        <v>0</v>
      </c>
      <c r="BM280" s="160">
        <v>0</v>
      </c>
      <c r="BN280" s="153">
        <f t="shared" si="425"/>
        <v>56145</v>
      </c>
      <c r="BO280" s="68">
        <f t="shared" si="426"/>
        <v>0</v>
      </c>
      <c r="BP280" s="68">
        <f t="shared" si="427"/>
        <v>0</v>
      </c>
      <c r="BQ280" s="68">
        <f t="shared" si="428"/>
        <v>0</v>
      </c>
      <c r="BR280" s="68">
        <f t="shared" si="429"/>
        <v>0</v>
      </c>
      <c r="BS280" s="68">
        <f t="shared" si="430"/>
        <v>0</v>
      </c>
      <c r="BT280" s="68">
        <f t="shared" si="431"/>
        <v>0</v>
      </c>
      <c r="BU280" s="68">
        <f t="shared" si="432"/>
        <v>7837.5</v>
      </c>
      <c r="BV280" s="68">
        <f t="shared" si="433"/>
        <v>10687.5</v>
      </c>
      <c r="BW280" s="68">
        <f t="shared" si="434"/>
        <v>8550</v>
      </c>
      <c r="BX280" s="68">
        <f t="shared" si="435"/>
        <v>8550</v>
      </c>
      <c r="BY280" s="68">
        <f t="shared" si="436"/>
        <v>10687.5</v>
      </c>
      <c r="BZ280" s="68">
        <f t="shared" si="437"/>
        <v>9832.5</v>
      </c>
    </row>
    <row r="281" spans="1:78" s="81" customFormat="1" ht="13.5">
      <c r="A281" s="64" t="str">
        <f>IF(ISNUMBER(INDEX('IBM POs AP07'!$A:$A, MATCH(D281,'IBM POs AP07'!$A:$A,0),1)),"Yes","No")</f>
        <v>No</v>
      </c>
      <c r="B281" s="157" t="s">
        <v>1010</v>
      </c>
      <c r="C281" s="157" t="s">
        <v>401</v>
      </c>
      <c r="D281" s="157" t="s">
        <v>1011</v>
      </c>
      <c r="E281" s="157" t="s">
        <v>2200</v>
      </c>
      <c r="F281" s="157" t="s">
        <v>402</v>
      </c>
      <c r="G281" s="158">
        <v>46113</v>
      </c>
      <c r="H281" s="158">
        <v>46387</v>
      </c>
      <c r="I281" s="157"/>
      <c r="J281" s="157" t="s">
        <v>417</v>
      </c>
      <c r="K281" s="159">
        <v>47.5</v>
      </c>
      <c r="L281" s="116"/>
      <c r="M281" s="80"/>
      <c r="N281" s="80">
        <f t="shared" si="403"/>
        <v>152</v>
      </c>
      <c r="O281" s="67">
        <f t="shared" si="404"/>
        <v>7220</v>
      </c>
      <c r="P281" s="68">
        <f t="shared" si="405"/>
        <v>0</v>
      </c>
      <c r="Q281" s="67">
        <f t="shared" si="406"/>
        <v>7220</v>
      </c>
      <c r="R281" s="66"/>
      <c r="S281" s="67">
        <f t="shared" si="407"/>
        <v>0</v>
      </c>
      <c r="T281" s="68">
        <v>0</v>
      </c>
      <c r="U281" s="67">
        <f t="shared" si="408"/>
        <v>0</v>
      </c>
      <c r="V281" s="73">
        <f t="shared" si="409"/>
        <v>7220</v>
      </c>
      <c r="W281" s="74" t="str">
        <f t="shared" si="402"/>
        <v/>
      </c>
      <c r="X281" s="74">
        <v>1</v>
      </c>
      <c r="Y281" s="74">
        <v>0</v>
      </c>
      <c r="Z281" s="63"/>
      <c r="AA281" s="80">
        <f t="shared" si="410"/>
        <v>1169</v>
      </c>
      <c r="AB281" s="80"/>
      <c r="AC281" s="80"/>
      <c r="AD281" s="80"/>
      <c r="AE281" s="80"/>
      <c r="AF281" s="80"/>
      <c r="AG281" s="80"/>
      <c r="AH281" s="80">
        <v>152</v>
      </c>
      <c r="AI281" s="80">
        <v>225</v>
      </c>
      <c r="AJ281" s="80">
        <v>180</v>
      </c>
      <c r="AK281" s="80">
        <v>180</v>
      </c>
      <c r="AL281" s="80">
        <v>225</v>
      </c>
      <c r="AM281" s="80">
        <v>207</v>
      </c>
      <c r="AN281" s="153">
        <f t="shared" si="411"/>
        <v>55527.5</v>
      </c>
      <c r="AO281" s="153">
        <f t="shared" si="412"/>
        <v>0</v>
      </c>
      <c r="AP281" s="153">
        <f t="shared" si="413"/>
        <v>0</v>
      </c>
      <c r="AQ281" s="153">
        <f t="shared" si="414"/>
        <v>0</v>
      </c>
      <c r="AR281" s="153">
        <f t="shared" si="415"/>
        <v>0</v>
      </c>
      <c r="AS281" s="153">
        <f t="shared" si="416"/>
        <v>0</v>
      </c>
      <c r="AT281" s="153">
        <f t="shared" si="417"/>
        <v>0</v>
      </c>
      <c r="AU281" s="153">
        <f t="shared" si="418"/>
        <v>7220</v>
      </c>
      <c r="AV281" s="153">
        <f t="shared" si="419"/>
        <v>10687.5</v>
      </c>
      <c r="AW281" s="153">
        <f t="shared" si="420"/>
        <v>8550</v>
      </c>
      <c r="AX281" s="153">
        <f t="shared" si="421"/>
        <v>8550</v>
      </c>
      <c r="AY281" s="153">
        <f t="shared" si="422"/>
        <v>10687.5</v>
      </c>
      <c r="AZ281" s="153">
        <f t="shared" si="423"/>
        <v>9832.5</v>
      </c>
      <c r="BA281" s="153">
        <f t="shared" si="424"/>
        <v>0</v>
      </c>
      <c r="BB281" s="160">
        <v>0</v>
      </c>
      <c r="BC281" s="160">
        <v>0</v>
      </c>
      <c r="BD281" s="160">
        <v>0</v>
      </c>
      <c r="BE281" s="160">
        <v>0</v>
      </c>
      <c r="BF281" s="160">
        <v>0</v>
      </c>
      <c r="BG281" s="160">
        <v>0</v>
      </c>
      <c r="BH281" s="160">
        <v>0</v>
      </c>
      <c r="BI281" s="160">
        <v>0</v>
      </c>
      <c r="BJ281" s="160">
        <v>0</v>
      </c>
      <c r="BK281" s="160">
        <v>0</v>
      </c>
      <c r="BL281" s="160">
        <v>0</v>
      </c>
      <c r="BM281" s="160">
        <v>0</v>
      </c>
      <c r="BN281" s="153">
        <f t="shared" si="425"/>
        <v>55527.5</v>
      </c>
      <c r="BO281" s="68">
        <f t="shared" si="426"/>
        <v>0</v>
      </c>
      <c r="BP281" s="68">
        <f t="shared" si="427"/>
        <v>0</v>
      </c>
      <c r="BQ281" s="68">
        <f t="shared" si="428"/>
        <v>0</v>
      </c>
      <c r="BR281" s="68">
        <f t="shared" si="429"/>
        <v>0</v>
      </c>
      <c r="BS281" s="68">
        <f t="shared" si="430"/>
        <v>0</v>
      </c>
      <c r="BT281" s="68">
        <f t="shared" si="431"/>
        <v>0</v>
      </c>
      <c r="BU281" s="68">
        <f t="shared" si="432"/>
        <v>7220</v>
      </c>
      <c r="BV281" s="68">
        <f t="shared" si="433"/>
        <v>10687.5</v>
      </c>
      <c r="BW281" s="68">
        <f t="shared" si="434"/>
        <v>8550</v>
      </c>
      <c r="BX281" s="68">
        <f t="shared" si="435"/>
        <v>8550</v>
      </c>
      <c r="BY281" s="68">
        <f t="shared" si="436"/>
        <v>10687.5</v>
      </c>
      <c r="BZ281" s="68">
        <f t="shared" si="437"/>
        <v>9832.5</v>
      </c>
    </row>
    <row r="282" spans="1:78" s="81" customFormat="1" ht="13.5">
      <c r="A282" s="64" t="str">
        <f>IF(ISNUMBER(INDEX('IBM POs AP07'!$A:$A, MATCH(D282,'IBM POs AP07'!$A:$A,0),1)),"Yes","No")</f>
        <v>No</v>
      </c>
      <c r="B282" s="157" t="s">
        <v>1010</v>
      </c>
      <c r="C282" s="157" t="s">
        <v>401</v>
      </c>
      <c r="D282" s="157" t="s">
        <v>1011</v>
      </c>
      <c r="E282" s="157" t="s">
        <v>2200</v>
      </c>
      <c r="F282" s="157" t="s">
        <v>402</v>
      </c>
      <c r="G282" s="158">
        <v>46113</v>
      </c>
      <c r="H282" s="158">
        <v>46387</v>
      </c>
      <c r="I282" s="157"/>
      <c r="J282" s="157" t="s">
        <v>414</v>
      </c>
      <c r="K282" s="159">
        <v>47.5</v>
      </c>
      <c r="L282" s="116"/>
      <c r="M282" s="80"/>
      <c r="N282" s="80">
        <f t="shared" si="403"/>
        <v>171</v>
      </c>
      <c r="O282" s="67">
        <f t="shared" si="404"/>
        <v>8122.5</v>
      </c>
      <c r="P282" s="68">
        <f t="shared" si="405"/>
        <v>0</v>
      </c>
      <c r="Q282" s="67">
        <f t="shared" si="406"/>
        <v>8122.5</v>
      </c>
      <c r="R282" s="66"/>
      <c r="S282" s="67">
        <f t="shared" si="407"/>
        <v>0</v>
      </c>
      <c r="T282" s="68">
        <v>0</v>
      </c>
      <c r="U282" s="67">
        <f t="shared" si="408"/>
        <v>0</v>
      </c>
      <c r="V282" s="73">
        <f t="shared" si="409"/>
        <v>8122.5</v>
      </c>
      <c r="W282" s="74" t="str">
        <f t="shared" si="402"/>
        <v/>
      </c>
      <c r="X282" s="74">
        <v>1</v>
      </c>
      <c r="Y282" s="74">
        <v>0</v>
      </c>
      <c r="Z282" s="63"/>
      <c r="AA282" s="80">
        <f t="shared" si="410"/>
        <v>1188</v>
      </c>
      <c r="AB282" s="80"/>
      <c r="AC282" s="80"/>
      <c r="AD282" s="80"/>
      <c r="AE282" s="80"/>
      <c r="AF282" s="80"/>
      <c r="AG282" s="80"/>
      <c r="AH282" s="80">
        <v>171</v>
      </c>
      <c r="AI282" s="80">
        <v>225</v>
      </c>
      <c r="AJ282" s="80">
        <v>180</v>
      </c>
      <c r="AK282" s="80">
        <v>180</v>
      </c>
      <c r="AL282" s="80">
        <v>225</v>
      </c>
      <c r="AM282" s="80">
        <v>207</v>
      </c>
      <c r="AN282" s="153">
        <f t="shared" si="411"/>
        <v>56430</v>
      </c>
      <c r="AO282" s="153">
        <f t="shared" si="412"/>
        <v>0</v>
      </c>
      <c r="AP282" s="153">
        <f t="shared" si="413"/>
        <v>0</v>
      </c>
      <c r="AQ282" s="153">
        <f t="shared" si="414"/>
        <v>0</v>
      </c>
      <c r="AR282" s="153">
        <f t="shared" si="415"/>
        <v>0</v>
      </c>
      <c r="AS282" s="153">
        <f t="shared" si="416"/>
        <v>0</v>
      </c>
      <c r="AT282" s="153">
        <f t="shared" si="417"/>
        <v>0</v>
      </c>
      <c r="AU282" s="153">
        <f t="shared" si="418"/>
        <v>8122.5</v>
      </c>
      <c r="AV282" s="153">
        <f t="shared" si="419"/>
        <v>10687.5</v>
      </c>
      <c r="AW282" s="153">
        <f t="shared" si="420"/>
        <v>8550</v>
      </c>
      <c r="AX282" s="153">
        <f t="shared" si="421"/>
        <v>8550</v>
      </c>
      <c r="AY282" s="153">
        <f t="shared" si="422"/>
        <v>10687.5</v>
      </c>
      <c r="AZ282" s="153">
        <f t="shared" si="423"/>
        <v>9832.5</v>
      </c>
      <c r="BA282" s="153">
        <f t="shared" si="424"/>
        <v>0</v>
      </c>
      <c r="BB282" s="160">
        <v>0</v>
      </c>
      <c r="BC282" s="160">
        <v>0</v>
      </c>
      <c r="BD282" s="160">
        <v>0</v>
      </c>
      <c r="BE282" s="160">
        <v>0</v>
      </c>
      <c r="BF282" s="160">
        <v>0</v>
      </c>
      <c r="BG282" s="160">
        <v>0</v>
      </c>
      <c r="BH282" s="160">
        <v>0</v>
      </c>
      <c r="BI282" s="160">
        <v>0</v>
      </c>
      <c r="BJ282" s="160">
        <v>0</v>
      </c>
      <c r="BK282" s="160">
        <v>0</v>
      </c>
      <c r="BL282" s="160">
        <v>0</v>
      </c>
      <c r="BM282" s="160">
        <v>0</v>
      </c>
      <c r="BN282" s="153">
        <f t="shared" si="425"/>
        <v>56430</v>
      </c>
      <c r="BO282" s="68">
        <f t="shared" si="426"/>
        <v>0</v>
      </c>
      <c r="BP282" s="68">
        <f t="shared" si="427"/>
        <v>0</v>
      </c>
      <c r="BQ282" s="68">
        <f t="shared" si="428"/>
        <v>0</v>
      </c>
      <c r="BR282" s="68">
        <f t="shared" si="429"/>
        <v>0</v>
      </c>
      <c r="BS282" s="68">
        <f t="shared" si="430"/>
        <v>0</v>
      </c>
      <c r="BT282" s="68">
        <f t="shared" si="431"/>
        <v>0</v>
      </c>
      <c r="BU282" s="68">
        <f t="shared" si="432"/>
        <v>8122.5</v>
      </c>
      <c r="BV282" s="68">
        <f t="shared" si="433"/>
        <v>10687.5</v>
      </c>
      <c r="BW282" s="68">
        <f t="shared" si="434"/>
        <v>8550</v>
      </c>
      <c r="BX282" s="68">
        <f t="shared" si="435"/>
        <v>8550</v>
      </c>
      <c r="BY282" s="68">
        <f t="shared" si="436"/>
        <v>10687.5</v>
      </c>
      <c r="BZ282" s="68">
        <f t="shared" si="437"/>
        <v>9832.5</v>
      </c>
    </row>
    <row r="283" spans="1:78" s="81" customFormat="1" ht="13.5">
      <c r="A283" s="64" t="str">
        <f>IF(ISNUMBER(INDEX('IBM POs AP07'!$A:$A, MATCH(D283,'IBM POs AP07'!$A:$A,0),1)),"Yes","No")</f>
        <v>No</v>
      </c>
      <c r="B283" s="157" t="s">
        <v>1010</v>
      </c>
      <c r="C283" s="157" t="s">
        <v>401</v>
      </c>
      <c r="D283" s="157" t="s">
        <v>1011</v>
      </c>
      <c r="E283" s="157" t="s">
        <v>2200</v>
      </c>
      <c r="F283" s="157" t="s">
        <v>402</v>
      </c>
      <c r="G283" s="158">
        <v>46113</v>
      </c>
      <c r="H283" s="158">
        <v>46387</v>
      </c>
      <c r="I283" s="157"/>
      <c r="J283" s="157" t="s">
        <v>407</v>
      </c>
      <c r="K283" s="159">
        <v>47.5</v>
      </c>
      <c r="L283" s="116"/>
      <c r="M283" s="80"/>
      <c r="N283" s="80">
        <f t="shared" si="403"/>
        <v>162</v>
      </c>
      <c r="O283" s="67">
        <f t="shared" si="404"/>
        <v>7695</v>
      </c>
      <c r="P283" s="68">
        <f t="shared" si="405"/>
        <v>0</v>
      </c>
      <c r="Q283" s="67">
        <f t="shared" si="406"/>
        <v>7695</v>
      </c>
      <c r="R283" s="66"/>
      <c r="S283" s="67">
        <f t="shared" si="407"/>
        <v>0</v>
      </c>
      <c r="T283" s="68">
        <v>0</v>
      </c>
      <c r="U283" s="67">
        <f t="shared" si="408"/>
        <v>0</v>
      </c>
      <c r="V283" s="73">
        <f t="shared" si="409"/>
        <v>7695</v>
      </c>
      <c r="W283" s="74" t="str">
        <f t="shared" si="402"/>
        <v/>
      </c>
      <c r="X283" s="74">
        <v>1</v>
      </c>
      <c r="Y283" s="74">
        <v>0</v>
      </c>
      <c r="Z283" s="63"/>
      <c r="AA283" s="80">
        <f t="shared" si="410"/>
        <v>1179</v>
      </c>
      <c r="AB283" s="80"/>
      <c r="AC283" s="80"/>
      <c r="AD283" s="80"/>
      <c r="AE283" s="80"/>
      <c r="AF283" s="80"/>
      <c r="AG283" s="80"/>
      <c r="AH283" s="80">
        <v>162</v>
      </c>
      <c r="AI283" s="80">
        <v>225</v>
      </c>
      <c r="AJ283" s="80">
        <v>180</v>
      </c>
      <c r="AK283" s="80">
        <v>180</v>
      </c>
      <c r="AL283" s="80">
        <v>225</v>
      </c>
      <c r="AM283" s="80">
        <v>207</v>
      </c>
      <c r="AN283" s="153">
        <f t="shared" si="411"/>
        <v>56002.5</v>
      </c>
      <c r="AO283" s="153">
        <f t="shared" si="412"/>
        <v>0</v>
      </c>
      <c r="AP283" s="153">
        <f t="shared" si="413"/>
        <v>0</v>
      </c>
      <c r="AQ283" s="153">
        <f t="shared" si="414"/>
        <v>0</v>
      </c>
      <c r="AR283" s="153">
        <f t="shared" si="415"/>
        <v>0</v>
      </c>
      <c r="AS283" s="153">
        <f t="shared" si="416"/>
        <v>0</v>
      </c>
      <c r="AT283" s="153">
        <f t="shared" si="417"/>
        <v>0</v>
      </c>
      <c r="AU283" s="153">
        <f t="shared" si="418"/>
        <v>7695</v>
      </c>
      <c r="AV283" s="153">
        <f t="shared" si="419"/>
        <v>10687.5</v>
      </c>
      <c r="AW283" s="153">
        <f t="shared" si="420"/>
        <v>8550</v>
      </c>
      <c r="AX283" s="153">
        <f t="shared" si="421"/>
        <v>8550</v>
      </c>
      <c r="AY283" s="153">
        <f t="shared" si="422"/>
        <v>10687.5</v>
      </c>
      <c r="AZ283" s="153">
        <f t="shared" si="423"/>
        <v>9832.5</v>
      </c>
      <c r="BA283" s="153">
        <f t="shared" si="424"/>
        <v>0</v>
      </c>
      <c r="BB283" s="160">
        <v>0</v>
      </c>
      <c r="BC283" s="160">
        <v>0</v>
      </c>
      <c r="BD283" s="160">
        <v>0</v>
      </c>
      <c r="BE283" s="160">
        <v>0</v>
      </c>
      <c r="BF283" s="160">
        <v>0</v>
      </c>
      <c r="BG283" s="160">
        <v>0</v>
      </c>
      <c r="BH283" s="160">
        <v>0</v>
      </c>
      <c r="BI283" s="160">
        <v>0</v>
      </c>
      <c r="BJ283" s="160">
        <v>0</v>
      </c>
      <c r="BK283" s="160">
        <v>0</v>
      </c>
      <c r="BL283" s="160">
        <v>0</v>
      </c>
      <c r="BM283" s="160">
        <v>0</v>
      </c>
      <c r="BN283" s="153">
        <f t="shared" si="425"/>
        <v>56002.5</v>
      </c>
      <c r="BO283" s="68">
        <f t="shared" si="426"/>
        <v>0</v>
      </c>
      <c r="BP283" s="68">
        <f t="shared" si="427"/>
        <v>0</v>
      </c>
      <c r="BQ283" s="68">
        <f t="shared" si="428"/>
        <v>0</v>
      </c>
      <c r="BR283" s="68">
        <f t="shared" si="429"/>
        <v>0</v>
      </c>
      <c r="BS283" s="68">
        <f t="shared" si="430"/>
        <v>0</v>
      </c>
      <c r="BT283" s="68">
        <f t="shared" si="431"/>
        <v>0</v>
      </c>
      <c r="BU283" s="68">
        <f t="shared" si="432"/>
        <v>7695</v>
      </c>
      <c r="BV283" s="68">
        <f t="shared" si="433"/>
        <v>10687.5</v>
      </c>
      <c r="BW283" s="68">
        <f t="shared" si="434"/>
        <v>8550</v>
      </c>
      <c r="BX283" s="68">
        <f t="shared" si="435"/>
        <v>8550</v>
      </c>
      <c r="BY283" s="68">
        <f t="shared" si="436"/>
        <v>10687.5</v>
      </c>
      <c r="BZ283" s="68">
        <f t="shared" si="437"/>
        <v>9832.5</v>
      </c>
    </row>
    <row r="284" spans="1:78" s="81" customFormat="1" ht="13.5">
      <c r="A284" s="64" t="str">
        <f>IF(ISNUMBER(INDEX('IBM POs AP07'!$A:$A, MATCH(D284,'IBM POs AP07'!$A:$A,0),1)),"Yes","No")</f>
        <v>No</v>
      </c>
      <c r="B284" s="157" t="s">
        <v>1010</v>
      </c>
      <c r="C284" s="157" t="s">
        <v>401</v>
      </c>
      <c r="D284" s="157" t="s">
        <v>1011</v>
      </c>
      <c r="E284" s="157" t="s">
        <v>2200</v>
      </c>
      <c r="F284" s="157" t="s">
        <v>402</v>
      </c>
      <c r="G284" s="158">
        <v>46113</v>
      </c>
      <c r="H284" s="158">
        <v>46387</v>
      </c>
      <c r="I284" s="157"/>
      <c r="J284" s="157" t="s">
        <v>416</v>
      </c>
      <c r="K284" s="159">
        <v>47.5</v>
      </c>
      <c r="L284" s="116"/>
      <c r="M284" s="80"/>
      <c r="N284" s="80">
        <f t="shared" si="403"/>
        <v>171</v>
      </c>
      <c r="O284" s="67">
        <f t="shared" si="404"/>
        <v>8122.5</v>
      </c>
      <c r="P284" s="68">
        <f t="shared" si="405"/>
        <v>0</v>
      </c>
      <c r="Q284" s="67">
        <f t="shared" si="406"/>
        <v>8122.5</v>
      </c>
      <c r="R284" s="66"/>
      <c r="S284" s="67">
        <f t="shared" si="407"/>
        <v>0</v>
      </c>
      <c r="T284" s="68">
        <v>0</v>
      </c>
      <c r="U284" s="67">
        <f t="shared" si="408"/>
        <v>0</v>
      </c>
      <c r="V284" s="73">
        <f t="shared" si="409"/>
        <v>8122.5</v>
      </c>
      <c r="W284" s="74" t="str">
        <f t="shared" si="402"/>
        <v/>
      </c>
      <c r="X284" s="74">
        <v>1</v>
      </c>
      <c r="Y284" s="74">
        <v>0</v>
      </c>
      <c r="Z284" s="63"/>
      <c r="AA284" s="80">
        <f t="shared" si="410"/>
        <v>1188</v>
      </c>
      <c r="AB284" s="80"/>
      <c r="AC284" s="80"/>
      <c r="AD284" s="80"/>
      <c r="AE284" s="80"/>
      <c r="AF284" s="80"/>
      <c r="AG284" s="80"/>
      <c r="AH284" s="80">
        <v>171</v>
      </c>
      <c r="AI284" s="80">
        <v>225</v>
      </c>
      <c r="AJ284" s="80">
        <v>180</v>
      </c>
      <c r="AK284" s="80">
        <v>180</v>
      </c>
      <c r="AL284" s="80">
        <v>225</v>
      </c>
      <c r="AM284" s="80">
        <v>207</v>
      </c>
      <c r="AN284" s="153">
        <f t="shared" si="411"/>
        <v>56430</v>
      </c>
      <c r="AO284" s="153">
        <f t="shared" si="412"/>
        <v>0</v>
      </c>
      <c r="AP284" s="153">
        <f t="shared" si="413"/>
        <v>0</v>
      </c>
      <c r="AQ284" s="153">
        <f t="shared" si="414"/>
        <v>0</v>
      </c>
      <c r="AR284" s="153">
        <f t="shared" si="415"/>
        <v>0</v>
      </c>
      <c r="AS284" s="153">
        <f t="shared" si="416"/>
        <v>0</v>
      </c>
      <c r="AT284" s="153">
        <f t="shared" si="417"/>
        <v>0</v>
      </c>
      <c r="AU284" s="153">
        <f t="shared" si="418"/>
        <v>8122.5</v>
      </c>
      <c r="AV284" s="153">
        <f t="shared" si="419"/>
        <v>10687.5</v>
      </c>
      <c r="AW284" s="153">
        <f t="shared" si="420"/>
        <v>8550</v>
      </c>
      <c r="AX284" s="153">
        <f t="shared" si="421"/>
        <v>8550</v>
      </c>
      <c r="AY284" s="153">
        <f t="shared" si="422"/>
        <v>10687.5</v>
      </c>
      <c r="AZ284" s="153">
        <f t="shared" si="423"/>
        <v>9832.5</v>
      </c>
      <c r="BA284" s="153">
        <f t="shared" si="424"/>
        <v>0</v>
      </c>
      <c r="BB284" s="160">
        <v>0</v>
      </c>
      <c r="BC284" s="160">
        <v>0</v>
      </c>
      <c r="BD284" s="160">
        <v>0</v>
      </c>
      <c r="BE284" s="160">
        <v>0</v>
      </c>
      <c r="BF284" s="160">
        <v>0</v>
      </c>
      <c r="BG284" s="160">
        <v>0</v>
      </c>
      <c r="BH284" s="160">
        <v>0</v>
      </c>
      <c r="BI284" s="160">
        <v>0</v>
      </c>
      <c r="BJ284" s="160">
        <v>0</v>
      </c>
      <c r="BK284" s="160">
        <v>0</v>
      </c>
      <c r="BL284" s="160">
        <v>0</v>
      </c>
      <c r="BM284" s="160">
        <v>0</v>
      </c>
      <c r="BN284" s="153">
        <f t="shared" si="425"/>
        <v>56430</v>
      </c>
      <c r="BO284" s="68">
        <f t="shared" si="426"/>
        <v>0</v>
      </c>
      <c r="BP284" s="68">
        <f t="shared" si="427"/>
        <v>0</v>
      </c>
      <c r="BQ284" s="68">
        <f t="shared" si="428"/>
        <v>0</v>
      </c>
      <c r="BR284" s="68">
        <f t="shared" si="429"/>
        <v>0</v>
      </c>
      <c r="BS284" s="68">
        <f t="shared" si="430"/>
        <v>0</v>
      </c>
      <c r="BT284" s="68">
        <f t="shared" si="431"/>
        <v>0</v>
      </c>
      <c r="BU284" s="68">
        <f t="shared" si="432"/>
        <v>8122.5</v>
      </c>
      <c r="BV284" s="68">
        <f t="shared" si="433"/>
        <v>10687.5</v>
      </c>
      <c r="BW284" s="68">
        <f t="shared" si="434"/>
        <v>8550</v>
      </c>
      <c r="BX284" s="68">
        <f t="shared" si="435"/>
        <v>8550</v>
      </c>
      <c r="BY284" s="68">
        <f t="shared" si="436"/>
        <v>10687.5</v>
      </c>
      <c r="BZ284" s="68">
        <f t="shared" si="437"/>
        <v>9832.5</v>
      </c>
    </row>
    <row r="285" spans="1:78" s="81" customFormat="1" ht="13.5">
      <c r="A285" s="64" t="str">
        <f>IF(ISNUMBER(INDEX('IBM POs AP07'!$A:$A, MATCH(D285,'IBM POs AP07'!$A:$A,0),1)),"Yes","No")</f>
        <v>No</v>
      </c>
      <c r="B285" s="157" t="s">
        <v>1010</v>
      </c>
      <c r="C285" s="157" t="s">
        <v>401</v>
      </c>
      <c r="D285" s="157" t="s">
        <v>1011</v>
      </c>
      <c r="E285" s="157" t="s">
        <v>2200</v>
      </c>
      <c r="F285" s="157" t="s">
        <v>402</v>
      </c>
      <c r="G285" s="158">
        <v>46113</v>
      </c>
      <c r="H285" s="158">
        <v>46387</v>
      </c>
      <c r="I285" s="157"/>
      <c r="J285" s="157" t="s">
        <v>412</v>
      </c>
      <c r="K285" s="159">
        <v>47.5</v>
      </c>
      <c r="L285" s="116"/>
      <c r="M285" s="80"/>
      <c r="N285" s="80">
        <f t="shared" si="403"/>
        <v>171</v>
      </c>
      <c r="O285" s="67">
        <f t="shared" si="404"/>
        <v>8122.5</v>
      </c>
      <c r="P285" s="68">
        <f t="shared" si="405"/>
        <v>0</v>
      </c>
      <c r="Q285" s="67">
        <f t="shared" si="406"/>
        <v>8122.5</v>
      </c>
      <c r="R285" s="66"/>
      <c r="S285" s="67">
        <f t="shared" si="407"/>
        <v>0</v>
      </c>
      <c r="T285" s="68">
        <v>0</v>
      </c>
      <c r="U285" s="67">
        <f t="shared" si="408"/>
        <v>0</v>
      </c>
      <c r="V285" s="73">
        <f t="shared" si="409"/>
        <v>8122.5</v>
      </c>
      <c r="W285" s="74" t="str">
        <f t="shared" si="402"/>
        <v/>
      </c>
      <c r="X285" s="74">
        <v>1</v>
      </c>
      <c r="Y285" s="74">
        <v>0</v>
      </c>
      <c r="Z285" s="63"/>
      <c r="AA285" s="80">
        <f t="shared" si="410"/>
        <v>1188</v>
      </c>
      <c r="AB285" s="80"/>
      <c r="AC285" s="80"/>
      <c r="AD285" s="80"/>
      <c r="AE285" s="80"/>
      <c r="AF285" s="80"/>
      <c r="AG285" s="80"/>
      <c r="AH285" s="80">
        <v>171</v>
      </c>
      <c r="AI285" s="80">
        <v>225</v>
      </c>
      <c r="AJ285" s="80">
        <v>180</v>
      </c>
      <c r="AK285" s="80">
        <v>180</v>
      </c>
      <c r="AL285" s="80">
        <v>225</v>
      </c>
      <c r="AM285" s="80">
        <v>207</v>
      </c>
      <c r="AN285" s="153">
        <f t="shared" si="411"/>
        <v>56430</v>
      </c>
      <c r="AO285" s="153">
        <f t="shared" si="412"/>
        <v>0</v>
      </c>
      <c r="AP285" s="153">
        <f t="shared" si="413"/>
        <v>0</v>
      </c>
      <c r="AQ285" s="153">
        <f t="shared" si="414"/>
        <v>0</v>
      </c>
      <c r="AR285" s="153">
        <f t="shared" si="415"/>
        <v>0</v>
      </c>
      <c r="AS285" s="153">
        <f t="shared" si="416"/>
        <v>0</v>
      </c>
      <c r="AT285" s="153">
        <f t="shared" si="417"/>
        <v>0</v>
      </c>
      <c r="AU285" s="153">
        <f t="shared" si="418"/>
        <v>8122.5</v>
      </c>
      <c r="AV285" s="153">
        <f t="shared" si="419"/>
        <v>10687.5</v>
      </c>
      <c r="AW285" s="153">
        <f t="shared" si="420"/>
        <v>8550</v>
      </c>
      <c r="AX285" s="153">
        <f t="shared" si="421"/>
        <v>8550</v>
      </c>
      <c r="AY285" s="153">
        <f t="shared" si="422"/>
        <v>10687.5</v>
      </c>
      <c r="AZ285" s="153">
        <f t="shared" si="423"/>
        <v>9832.5</v>
      </c>
      <c r="BA285" s="153">
        <f t="shared" si="424"/>
        <v>0</v>
      </c>
      <c r="BB285" s="160">
        <v>0</v>
      </c>
      <c r="BC285" s="160">
        <v>0</v>
      </c>
      <c r="BD285" s="160">
        <v>0</v>
      </c>
      <c r="BE285" s="160">
        <v>0</v>
      </c>
      <c r="BF285" s="160">
        <v>0</v>
      </c>
      <c r="BG285" s="160">
        <v>0</v>
      </c>
      <c r="BH285" s="160">
        <v>0</v>
      </c>
      <c r="BI285" s="160">
        <v>0</v>
      </c>
      <c r="BJ285" s="160">
        <v>0</v>
      </c>
      <c r="BK285" s="160">
        <v>0</v>
      </c>
      <c r="BL285" s="160">
        <v>0</v>
      </c>
      <c r="BM285" s="160">
        <v>0</v>
      </c>
      <c r="BN285" s="153">
        <f t="shared" si="425"/>
        <v>56430</v>
      </c>
      <c r="BO285" s="68">
        <f t="shared" si="426"/>
        <v>0</v>
      </c>
      <c r="BP285" s="68">
        <f t="shared" si="427"/>
        <v>0</v>
      </c>
      <c r="BQ285" s="68">
        <f t="shared" si="428"/>
        <v>0</v>
      </c>
      <c r="BR285" s="68">
        <f t="shared" si="429"/>
        <v>0</v>
      </c>
      <c r="BS285" s="68">
        <f t="shared" si="430"/>
        <v>0</v>
      </c>
      <c r="BT285" s="68">
        <f t="shared" si="431"/>
        <v>0</v>
      </c>
      <c r="BU285" s="68">
        <f t="shared" si="432"/>
        <v>8122.5</v>
      </c>
      <c r="BV285" s="68">
        <f t="shared" si="433"/>
        <v>10687.5</v>
      </c>
      <c r="BW285" s="68">
        <f t="shared" si="434"/>
        <v>8550</v>
      </c>
      <c r="BX285" s="68">
        <f t="shared" si="435"/>
        <v>8550</v>
      </c>
      <c r="BY285" s="68">
        <f t="shared" si="436"/>
        <v>10687.5</v>
      </c>
      <c r="BZ285" s="68">
        <f t="shared" si="437"/>
        <v>9832.5</v>
      </c>
    </row>
    <row r="286" spans="1:78" s="81" customFormat="1" ht="13.5">
      <c r="A286" s="64" t="str">
        <f>IF(ISNUMBER(INDEX('IBM POs AP07'!$A:$A, MATCH(D286,'IBM POs AP07'!$A:$A,0),1)),"Yes","No")</f>
        <v>No</v>
      </c>
      <c r="B286" s="157" t="s">
        <v>1010</v>
      </c>
      <c r="C286" s="157" t="s">
        <v>401</v>
      </c>
      <c r="D286" s="157" t="s">
        <v>1011</v>
      </c>
      <c r="E286" s="157" t="s">
        <v>2200</v>
      </c>
      <c r="F286" s="157" t="s">
        <v>402</v>
      </c>
      <c r="G286" s="158">
        <v>46113</v>
      </c>
      <c r="H286" s="158">
        <v>46387</v>
      </c>
      <c r="I286" s="157"/>
      <c r="J286" s="157" t="s">
        <v>409</v>
      </c>
      <c r="K286" s="159">
        <v>152</v>
      </c>
      <c r="L286" s="116"/>
      <c r="M286" s="80"/>
      <c r="N286" s="80">
        <f t="shared" si="403"/>
        <v>0</v>
      </c>
      <c r="O286" s="67">
        <f t="shared" si="404"/>
        <v>0</v>
      </c>
      <c r="P286" s="68">
        <f t="shared" si="405"/>
        <v>0</v>
      </c>
      <c r="Q286" s="67">
        <f t="shared" si="406"/>
        <v>0</v>
      </c>
      <c r="R286" s="66"/>
      <c r="S286" s="67">
        <f t="shared" si="407"/>
        <v>0</v>
      </c>
      <c r="T286" s="68">
        <v>0</v>
      </c>
      <c r="U286" s="67">
        <f t="shared" si="408"/>
        <v>0</v>
      </c>
      <c r="V286" s="73">
        <f t="shared" si="409"/>
        <v>0</v>
      </c>
      <c r="W286" s="74" t="str">
        <f t="shared" si="402"/>
        <v/>
      </c>
      <c r="X286" s="74">
        <v>1</v>
      </c>
      <c r="Y286" s="74">
        <v>0</v>
      </c>
      <c r="Z286" s="63"/>
      <c r="AA286" s="80">
        <f t="shared" si="410"/>
        <v>460</v>
      </c>
      <c r="AB286" s="80"/>
      <c r="AC286" s="80"/>
      <c r="AD286" s="80"/>
      <c r="AE286" s="80"/>
      <c r="AF286" s="80"/>
      <c r="AG286" s="80"/>
      <c r="AH286" s="80"/>
      <c r="AI286" s="80">
        <v>100</v>
      </c>
      <c r="AJ286" s="80">
        <v>80</v>
      </c>
      <c r="AK286" s="80">
        <v>80</v>
      </c>
      <c r="AL286" s="80">
        <v>100</v>
      </c>
      <c r="AM286" s="80">
        <v>100</v>
      </c>
      <c r="AN286" s="153">
        <f t="shared" si="411"/>
        <v>69920</v>
      </c>
      <c r="AO286" s="153">
        <f t="shared" si="412"/>
        <v>0</v>
      </c>
      <c r="AP286" s="153">
        <f t="shared" si="413"/>
        <v>0</v>
      </c>
      <c r="AQ286" s="153">
        <f t="shared" si="414"/>
        <v>0</v>
      </c>
      <c r="AR286" s="153">
        <f t="shared" si="415"/>
        <v>0</v>
      </c>
      <c r="AS286" s="153">
        <f t="shared" si="416"/>
        <v>0</v>
      </c>
      <c r="AT286" s="153">
        <f t="shared" si="417"/>
        <v>0</v>
      </c>
      <c r="AU286" s="153">
        <f t="shared" si="418"/>
        <v>0</v>
      </c>
      <c r="AV286" s="153">
        <f t="shared" si="419"/>
        <v>15200</v>
      </c>
      <c r="AW286" s="153">
        <f t="shared" si="420"/>
        <v>12160</v>
      </c>
      <c r="AX286" s="153">
        <f t="shared" si="421"/>
        <v>12160</v>
      </c>
      <c r="AY286" s="153">
        <f t="shared" si="422"/>
        <v>15200</v>
      </c>
      <c r="AZ286" s="153">
        <f t="shared" si="423"/>
        <v>15200</v>
      </c>
      <c r="BA286" s="153">
        <f t="shared" si="424"/>
        <v>0</v>
      </c>
      <c r="BB286" s="160">
        <v>0</v>
      </c>
      <c r="BC286" s="160">
        <v>0</v>
      </c>
      <c r="BD286" s="160">
        <v>0</v>
      </c>
      <c r="BE286" s="160">
        <v>0</v>
      </c>
      <c r="BF286" s="160">
        <v>0</v>
      </c>
      <c r="BG286" s="160">
        <v>0</v>
      </c>
      <c r="BH286" s="160">
        <v>0</v>
      </c>
      <c r="BI286" s="160">
        <v>0</v>
      </c>
      <c r="BJ286" s="160">
        <v>0</v>
      </c>
      <c r="BK286" s="160">
        <v>0</v>
      </c>
      <c r="BL286" s="160">
        <v>0</v>
      </c>
      <c r="BM286" s="160">
        <v>0</v>
      </c>
      <c r="BN286" s="153">
        <f t="shared" si="425"/>
        <v>69920</v>
      </c>
      <c r="BO286" s="68">
        <f t="shared" si="426"/>
        <v>0</v>
      </c>
      <c r="BP286" s="68">
        <f t="shared" si="427"/>
        <v>0</v>
      </c>
      <c r="BQ286" s="68">
        <f t="shared" si="428"/>
        <v>0</v>
      </c>
      <c r="BR286" s="68">
        <f t="shared" si="429"/>
        <v>0</v>
      </c>
      <c r="BS286" s="68">
        <f t="shared" si="430"/>
        <v>0</v>
      </c>
      <c r="BT286" s="68">
        <f t="shared" si="431"/>
        <v>0</v>
      </c>
      <c r="BU286" s="68">
        <f t="shared" si="432"/>
        <v>0</v>
      </c>
      <c r="BV286" s="68">
        <f t="shared" si="433"/>
        <v>15200</v>
      </c>
      <c r="BW286" s="68">
        <f t="shared" si="434"/>
        <v>12160</v>
      </c>
      <c r="BX286" s="68">
        <f t="shared" si="435"/>
        <v>12160</v>
      </c>
      <c r="BY286" s="68">
        <f t="shared" si="436"/>
        <v>15200</v>
      </c>
      <c r="BZ286" s="68">
        <f t="shared" si="437"/>
        <v>15200</v>
      </c>
    </row>
    <row r="287" spans="1:78" s="81" customFormat="1" ht="13.5">
      <c r="A287" s="64" t="str">
        <f>IF(ISNUMBER(INDEX('IBM POs AP07'!$A:$A, MATCH(D287,'IBM POs AP07'!$A:$A,0),1)),"Yes","No")</f>
        <v>No</v>
      </c>
      <c r="B287" s="157" t="s">
        <v>1010</v>
      </c>
      <c r="C287" s="157" t="s">
        <v>401</v>
      </c>
      <c r="D287" s="157" t="s">
        <v>1011</v>
      </c>
      <c r="E287" s="157" t="s">
        <v>2200</v>
      </c>
      <c r="F287" s="157" t="s">
        <v>402</v>
      </c>
      <c r="G287" s="158">
        <v>46113</v>
      </c>
      <c r="H287" s="158">
        <v>46387</v>
      </c>
      <c r="I287" s="157"/>
      <c r="J287" s="157" t="s">
        <v>410</v>
      </c>
      <c r="K287" s="159">
        <v>240</v>
      </c>
      <c r="L287" s="116"/>
      <c r="M287" s="80"/>
      <c r="N287" s="80">
        <f t="shared" si="403"/>
        <v>152</v>
      </c>
      <c r="O287" s="67">
        <f t="shared" si="404"/>
        <v>36480</v>
      </c>
      <c r="P287" s="68">
        <f t="shared" si="405"/>
        <v>0</v>
      </c>
      <c r="Q287" s="67">
        <f t="shared" si="406"/>
        <v>36480</v>
      </c>
      <c r="R287" s="66"/>
      <c r="S287" s="67">
        <f t="shared" si="407"/>
        <v>0</v>
      </c>
      <c r="T287" s="68">
        <v>0</v>
      </c>
      <c r="U287" s="67">
        <f t="shared" si="408"/>
        <v>0</v>
      </c>
      <c r="V287" s="73">
        <f t="shared" si="409"/>
        <v>36480</v>
      </c>
      <c r="W287" s="74" t="str">
        <f t="shared" si="402"/>
        <v/>
      </c>
      <c r="X287" s="74">
        <v>1</v>
      </c>
      <c r="Y287" s="74">
        <v>0</v>
      </c>
      <c r="Z287" s="63"/>
      <c r="AA287" s="80">
        <f t="shared" si="410"/>
        <v>1064</v>
      </c>
      <c r="AB287" s="80"/>
      <c r="AC287" s="80"/>
      <c r="AD287" s="80"/>
      <c r="AE287" s="80"/>
      <c r="AF287" s="80"/>
      <c r="AG287" s="80"/>
      <c r="AH287" s="80">
        <v>152</v>
      </c>
      <c r="AI287" s="80">
        <v>200</v>
      </c>
      <c r="AJ287" s="80">
        <v>160</v>
      </c>
      <c r="AK287" s="80">
        <v>160</v>
      </c>
      <c r="AL287" s="80">
        <v>200</v>
      </c>
      <c r="AM287" s="80">
        <v>192</v>
      </c>
      <c r="AN287" s="153">
        <f t="shared" si="411"/>
        <v>255360</v>
      </c>
      <c r="AO287" s="153">
        <f t="shared" si="412"/>
        <v>0</v>
      </c>
      <c r="AP287" s="153">
        <f t="shared" si="413"/>
        <v>0</v>
      </c>
      <c r="AQ287" s="153">
        <f t="shared" si="414"/>
        <v>0</v>
      </c>
      <c r="AR287" s="153">
        <f t="shared" si="415"/>
        <v>0</v>
      </c>
      <c r="AS287" s="153">
        <f t="shared" si="416"/>
        <v>0</v>
      </c>
      <c r="AT287" s="153">
        <f t="shared" si="417"/>
        <v>0</v>
      </c>
      <c r="AU287" s="153">
        <f t="shared" si="418"/>
        <v>36480</v>
      </c>
      <c r="AV287" s="153">
        <f t="shared" si="419"/>
        <v>48000</v>
      </c>
      <c r="AW287" s="153">
        <f t="shared" si="420"/>
        <v>38400</v>
      </c>
      <c r="AX287" s="153">
        <f t="shared" si="421"/>
        <v>38400</v>
      </c>
      <c r="AY287" s="153">
        <f t="shared" si="422"/>
        <v>48000</v>
      </c>
      <c r="AZ287" s="153">
        <f t="shared" si="423"/>
        <v>46080</v>
      </c>
      <c r="BA287" s="153">
        <f t="shared" si="424"/>
        <v>0</v>
      </c>
      <c r="BB287" s="160">
        <v>0</v>
      </c>
      <c r="BC287" s="160">
        <v>0</v>
      </c>
      <c r="BD287" s="160">
        <v>0</v>
      </c>
      <c r="BE287" s="160">
        <v>0</v>
      </c>
      <c r="BF287" s="160">
        <v>0</v>
      </c>
      <c r="BG287" s="160">
        <v>0</v>
      </c>
      <c r="BH287" s="160">
        <v>0</v>
      </c>
      <c r="BI287" s="160">
        <v>0</v>
      </c>
      <c r="BJ287" s="160">
        <v>0</v>
      </c>
      <c r="BK287" s="160">
        <v>0</v>
      </c>
      <c r="BL287" s="160">
        <v>0</v>
      </c>
      <c r="BM287" s="160">
        <v>0</v>
      </c>
      <c r="BN287" s="153">
        <f t="shared" si="425"/>
        <v>255360</v>
      </c>
      <c r="BO287" s="68">
        <f t="shared" si="426"/>
        <v>0</v>
      </c>
      <c r="BP287" s="68">
        <f t="shared" si="427"/>
        <v>0</v>
      </c>
      <c r="BQ287" s="68">
        <f t="shared" si="428"/>
        <v>0</v>
      </c>
      <c r="BR287" s="68">
        <f t="shared" si="429"/>
        <v>0</v>
      </c>
      <c r="BS287" s="68">
        <f t="shared" si="430"/>
        <v>0</v>
      </c>
      <c r="BT287" s="68">
        <f t="shared" si="431"/>
        <v>0</v>
      </c>
      <c r="BU287" s="68">
        <f t="shared" si="432"/>
        <v>36480</v>
      </c>
      <c r="BV287" s="68">
        <f t="shared" si="433"/>
        <v>48000</v>
      </c>
      <c r="BW287" s="68">
        <f t="shared" si="434"/>
        <v>38400</v>
      </c>
      <c r="BX287" s="68">
        <f t="shared" si="435"/>
        <v>38400</v>
      </c>
      <c r="BY287" s="68">
        <f t="shared" si="436"/>
        <v>48000</v>
      </c>
      <c r="BZ287" s="68">
        <f t="shared" si="437"/>
        <v>46080</v>
      </c>
    </row>
    <row r="288" spans="1:78" s="81" customFormat="1" ht="13.5">
      <c r="A288" s="64" t="str">
        <f>IF(ISNUMBER(INDEX('IBM POs AP07'!$A:$A, MATCH(D288,'IBM POs AP07'!$A:$A,0),1)),"Yes","No")</f>
        <v>No</v>
      </c>
      <c r="B288" s="157" t="s">
        <v>1010</v>
      </c>
      <c r="C288" s="157" t="s">
        <v>401</v>
      </c>
      <c r="D288" s="157" t="s">
        <v>1011</v>
      </c>
      <c r="E288" s="157" t="s">
        <v>2200</v>
      </c>
      <c r="F288" s="157" t="s">
        <v>402</v>
      </c>
      <c r="G288" s="158">
        <v>46113</v>
      </c>
      <c r="H288" s="158">
        <v>46387</v>
      </c>
      <c r="I288" s="157"/>
      <c r="J288" s="157" t="s">
        <v>411</v>
      </c>
      <c r="K288" s="159">
        <v>220</v>
      </c>
      <c r="L288" s="116"/>
      <c r="M288" s="80"/>
      <c r="N288" s="80">
        <f t="shared" si="403"/>
        <v>152</v>
      </c>
      <c r="O288" s="67">
        <f t="shared" si="404"/>
        <v>33440</v>
      </c>
      <c r="P288" s="68">
        <f t="shared" si="405"/>
        <v>0</v>
      </c>
      <c r="Q288" s="67">
        <f t="shared" si="406"/>
        <v>33440</v>
      </c>
      <c r="R288" s="66"/>
      <c r="S288" s="67">
        <f t="shared" si="407"/>
        <v>0</v>
      </c>
      <c r="T288" s="68">
        <v>0</v>
      </c>
      <c r="U288" s="67">
        <f t="shared" si="408"/>
        <v>0</v>
      </c>
      <c r="V288" s="73">
        <f t="shared" si="409"/>
        <v>33440</v>
      </c>
      <c r="W288" s="74" t="str">
        <f t="shared" si="402"/>
        <v/>
      </c>
      <c r="X288" s="74">
        <v>1</v>
      </c>
      <c r="Y288" s="74">
        <v>0</v>
      </c>
      <c r="Z288" s="63"/>
      <c r="AA288" s="80">
        <f t="shared" si="410"/>
        <v>1064</v>
      </c>
      <c r="AB288" s="80"/>
      <c r="AC288" s="80"/>
      <c r="AD288" s="80"/>
      <c r="AE288" s="80"/>
      <c r="AF288" s="80"/>
      <c r="AG288" s="80"/>
      <c r="AH288" s="80">
        <v>152</v>
      </c>
      <c r="AI288" s="80">
        <v>200</v>
      </c>
      <c r="AJ288" s="80">
        <v>160</v>
      </c>
      <c r="AK288" s="80">
        <v>160</v>
      </c>
      <c r="AL288" s="80">
        <v>200</v>
      </c>
      <c r="AM288" s="80">
        <v>192</v>
      </c>
      <c r="AN288" s="153">
        <f t="shared" si="411"/>
        <v>234080</v>
      </c>
      <c r="AO288" s="153">
        <f t="shared" si="412"/>
        <v>0</v>
      </c>
      <c r="AP288" s="153">
        <f t="shared" si="413"/>
        <v>0</v>
      </c>
      <c r="AQ288" s="153">
        <f t="shared" si="414"/>
        <v>0</v>
      </c>
      <c r="AR288" s="153">
        <f t="shared" si="415"/>
        <v>0</v>
      </c>
      <c r="AS288" s="153">
        <f t="shared" si="416"/>
        <v>0</v>
      </c>
      <c r="AT288" s="153">
        <f t="shared" si="417"/>
        <v>0</v>
      </c>
      <c r="AU288" s="153">
        <f t="shared" si="418"/>
        <v>33440</v>
      </c>
      <c r="AV288" s="153">
        <f t="shared" si="419"/>
        <v>44000</v>
      </c>
      <c r="AW288" s="153">
        <f t="shared" si="420"/>
        <v>35200</v>
      </c>
      <c r="AX288" s="153">
        <f t="shared" si="421"/>
        <v>35200</v>
      </c>
      <c r="AY288" s="153">
        <f t="shared" si="422"/>
        <v>44000</v>
      </c>
      <c r="AZ288" s="153">
        <f t="shared" si="423"/>
        <v>42240</v>
      </c>
      <c r="BA288" s="153">
        <f t="shared" si="424"/>
        <v>0</v>
      </c>
      <c r="BB288" s="160">
        <v>0</v>
      </c>
      <c r="BC288" s="160">
        <v>0</v>
      </c>
      <c r="BD288" s="160">
        <v>0</v>
      </c>
      <c r="BE288" s="160">
        <v>0</v>
      </c>
      <c r="BF288" s="160">
        <v>0</v>
      </c>
      <c r="BG288" s="160">
        <v>0</v>
      </c>
      <c r="BH288" s="160">
        <v>0</v>
      </c>
      <c r="BI288" s="160">
        <v>0</v>
      </c>
      <c r="BJ288" s="160">
        <v>0</v>
      </c>
      <c r="BK288" s="160">
        <v>0</v>
      </c>
      <c r="BL288" s="160">
        <v>0</v>
      </c>
      <c r="BM288" s="160">
        <v>0</v>
      </c>
      <c r="BN288" s="153">
        <f t="shared" si="425"/>
        <v>234080</v>
      </c>
      <c r="BO288" s="68">
        <f t="shared" si="426"/>
        <v>0</v>
      </c>
      <c r="BP288" s="68">
        <f t="shared" si="427"/>
        <v>0</v>
      </c>
      <c r="BQ288" s="68">
        <f t="shared" si="428"/>
        <v>0</v>
      </c>
      <c r="BR288" s="68">
        <f t="shared" si="429"/>
        <v>0</v>
      </c>
      <c r="BS288" s="68">
        <f t="shared" si="430"/>
        <v>0</v>
      </c>
      <c r="BT288" s="68">
        <f t="shared" si="431"/>
        <v>0</v>
      </c>
      <c r="BU288" s="68">
        <f t="shared" si="432"/>
        <v>33440</v>
      </c>
      <c r="BV288" s="68">
        <f t="shared" si="433"/>
        <v>44000</v>
      </c>
      <c r="BW288" s="68">
        <f t="shared" si="434"/>
        <v>35200</v>
      </c>
      <c r="BX288" s="68">
        <f t="shared" si="435"/>
        <v>35200</v>
      </c>
      <c r="BY288" s="68">
        <f t="shared" si="436"/>
        <v>44000</v>
      </c>
      <c r="BZ288" s="68">
        <f t="shared" si="437"/>
        <v>42240</v>
      </c>
    </row>
    <row r="289" spans="1:78" s="81" customFormat="1" ht="13.5">
      <c r="A289" s="64" t="str">
        <f>IF(ISNUMBER(INDEX('IBM POs AP07'!$A:$A, MATCH(D289,'IBM POs AP07'!$A:$A,0),1)),"Yes","No")</f>
        <v>No</v>
      </c>
      <c r="B289" s="157" t="s">
        <v>1010</v>
      </c>
      <c r="C289" s="157" t="s">
        <v>401</v>
      </c>
      <c r="D289" s="157" t="s">
        <v>1011</v>
      </c>
      <c r="E289" s="157" t="s">
        <v>2200</v>
      </c>
      <c r="F289" s="157" t="s">
        <v>402</v>
      </c>
      <c r="G289" s="158">
        <v>46113</v>
      </c>
      <c r="H289" s="158">
        <v>46387</v>
      </c>
      <c r="I289" s="157"/>
      <c r="J289" s="157" t="s">
        <v>413</v>
      </c>
      <c r="K289" s="159">
        <v>199</v>
      </c>
      <c r="L289" s="116"/>
      <c r="M289" s="80"/>
      <c r="N289" s="80">
        <f t="shared" si="403"/>
        <v>152</v>
      </c>
      <c r="O289" s="67">
        <f t="shared" si="404"/>
        <v>30248</v>
      </c>
      <c r="P289" s="68">
        <f t="shared" si="405"/>
        <v>0</v>
      </c>
      <c r="Q289" s="67">
        <f t="shared" si="406"/>
        <v>30248</v>
      </c>
      <c r="R289" s="66"/>
      <c r="S289" s="67">
        <f t="shared" si="407"/>
        <v>0</v>
      </c>
      <c r="T289" s="68">
        <v>0</v>
      </c>
      <c r="U289" s="67">
        <f t="shared" si="408"/>
        <v>0</v>
      </c>
      <c r="V289" s="73">
        <f t="shared" si="409"/>
        <v>30248</v>
      </c>
      <c r="W289" s="74" t="str">
        <f t="shared" si="402"/>
        <v/>
      </c>
      <c r="X289" s="74">
        <v>1</v>
      </c>
      <c r="Y289" s="74">
        <v>0</v>
      </c>
      <c r="Z289" s="63"/>
      <c r="AA289" s="80">
        <f t="shared" si="410"/>
        <v>152</v>
      </c>
      <c r="AB289" s="80"/>
      <c r="AC289" s="80"/>
      <c r="AD289" s="80"/>
      <c r="AE289" s="80"/>
      <c r="AF289" s="80"/>
      <c r="AG289" s="80"/>
      <c r="AH289" s="80">
        <v>152</v>
      </c>
      <c r="AI289" s="80"/>
      <c r="AJ289" s="80"/>
      <c r="AK289" s="80"/>
      <c r="AL289" s="80"/>
      <c r="AM289" s="80"/>
      <c r="AN289" s="153">
        <f t="shared" si="411"/>
        <v>30248</v>
      </c>
      <c r="AO289" s="153">
        <f t="shared" si="412"/>
        <v>0</v>
      </c>
      <c r="AP289" s="153">
        <f t="shared" si="413"/>
        <v>0</v>
      </c>
      <c r="AQ289" s="153">
        <f t="shared" si="414"/>
        <v>0</v>
      </c>
      <c r="AR289" s="153">
        <f t="shared" si="415"/>
        <v>0</v>
      </c>
      <c r="AS289" s="153">
        <f t="shared" si="416"/>
        <v>0</v>
      </c>
      <c r="AT289" s="153">
        <f t="shared" si="417"/>
        <v>0</v>
      </c>
      <c r="AU289" s="153">
        <f t="shared" si="418"/>
        <v>30248</v>
      </c>
      <c r="AV289" s="153">
        <f t="shared" si="419"/>
        <v>0</v>
      </c>
      <c r="AW289" s="153">
        <f t="shared" si="420"/>
        <v>0</v>
      </c>
      <c r="AX289" s="153">
        <f t="shared" si="421"/>
        <v>0</v>
      </c>
      <c r="AY289" s="153">
        <f t="shared" si="422"/>
        <v>0</v>
      </c>
      <c r="AZ289" s="153">
        <f t="shared" si="423"/>
        <v>0</v>
      </c>
      <c r="BA289" s="153">
        <f t="shared" si="424"/>
        <v>0</v>
      </c>
      <c r="BB289" s="160">
        <v>0</v>
      </c>
      <c r="BC289" s="160">
        <v>0</v>
      </c>
      <c r="BD289" s="160">
        <v>0</v>
      </c>
      <c r="BE289" s="160">
        <v>0</v>
      </c>
      <c r="BF289" s="160">
        <v>0</v>
      </c>
      <c r="BG289" s="160">
        <v>0</v>
      </c>
      <c r="BH289" s="160">
        <v>0</v>
      </c>
      <c r="BI289" s="160">
        <v>0</v>
      </c>
      <c r="BJ289" s="160">
        <v>0</v>
      </c>
      <c r="BK289" s="160">
        <v>0</v>
      </c>
      <c r="BL289" s="160">
        <v>0</v>
      </c>
      <c r="BM289" s="160">
        <v>0</v>
      </c>
      <c r="BN289" s="153">
        <f t="shared" si="425"/>
        <v>30248</v>
      </c>
      <c r="BO289" s="68">
        <f t="shared" si="426"/>
        <v>0</v>
      </c>
      <c r="BP289" s="68">
        <f t="shared" si="427"/>
        <v>0</v>
      </c>
      <c r="BQ289" s="68">
        <f t="shared" si="428"/>
        <v>0</v>
      </c>
      <c r="BR289" s="68">
        <f t="shared" si="429"/>
        <v>0</v>
      </c>
      <c r="BS289" s="68">
        <f t="shared" si="430"/>
        <v>0</v>
      </c>
      <c r="BT289" s="68">
        <f t="shared" si="431"/>
        <v>0</v>
      </c>
      <c r="BU289" s="68">
        <f t="shared" si="432"/>
        <v>30248</v>
      </c>
      <c r="BV289" s="68">
        <f t="shared" si="433"/>
        <v>0</v>
      </c>
      <c r="BW289" s="68">
        <f t="shared" si="434"/>
        <v>0</v>
      </c>
      <c r="BX289" s="68">
        <f t="shared" si="435"/>
        <v>0</v>
      </c>
      <c r="BY289" s="68">
        <f t="shared" si="436"/>
        <v>0</v>
      </c>
      <c r="BZ289" s="68">
        <f t="shared" si="437"/>
        <v>0</v>
      </c>
    </row>
    <row r="290" spans="1:78" s="81" customFormat="1" ht="13.5">
      <c r="A290" s="64" t="str">
        <f>IF(ISNUMBER(INDEX('IBM POs AP07'!$A:$A, MATCH(D290,'IBM POs AP07'!$A:$A,0),1)),"Yes","No")</f>
        <v>No</v>
      </c>
      <c r="B290" s="157" t="s">
        <v>1010</v>
      </c>
      <c r="C290" s="157" t="s">
        <v>401</v>
      </c>
      <c r="D290" s="157" t="s">
        <v>1011</v>
      </c>
      <c r="E290" s="157" t="s">
        <v>2200</v>
      </c>
      <c r="F290" s="157" t="s">
        <v>402</v>
      </c>
      <c r="G290" s="158">
        <v>46113</v>
      </c>
      <c r="H290" s="158">
        <v>46387</v>
      </c>
      <c r="I290" s="157"/>
      <c r="J290" s="157" t="s">
        <v>405</v>
      </c>
      <c r="K290" s="159">
        <v>130</v>
      </c>
      <c r="L290" s="116"/>
      <c r="M290" s="80"/>
      <c r="N290" s="80">
        <f t="shared" si="403"/>
        <v>152</v>
      </c>
      <c r="O290" s="67">
        <f t="shared" si="404"/>
        <v>19760</v>
      </c>
      <c r="P290" s="68">
        <f t="shared" si="405"/>
        <v>0</v>
      </c>
      <c r="Q290" s="67">
        <f t="shared" si="406"/>
        <v>19760</v>
      </c>
      <c r="R290" s="66"/>
      <c r="S290" s="67">
        <f t="shared" si="407"/>
        <v>0</v>
      </c>
      <c r="T290" s="68">
        <v>0</v>
      </c>
      <c r="U290" s="67">
        <f t="shared" si="408"/>
        <v>0</v>
      </c>
      <c r="V290" s="73">
        <f t="shared" si="409"/>
        <v>19760</v>
      </c>
      <c r="W290" s="74" t="str">
        <f t="shared" si="402"/>
        <v/>
      </c>
      <c r="X290" s="74">
        <v>1</v>
      </c>
      <c r="Y290" s="74">
        <v>0</v>
      </c>
      <c r="Z290" s="63"/>
      <c r="AA290" s="80">
        <f t="shared" si="410"/>
        <v>152</v>
      </c>
      <c r="AB290" s="80"/>
      <c r="AC290" s="80"/>
      <c r="AD290" s="80"/>
      <c r="AE290" s="80"/>
      <c r="AF290" s="80"/>
      <c r="AG290" s="80"/>
      <c r="AH290" s="80">
        <v>152</v>
      </c>
      <c r="AI290" s="80"/>
      <c r="AJ290" s="80"/>
      <c r="AK290" s="80"/>
      <c r="AL290" s="80"/>
      <c r="AM290" s="80"/>
      <c r="AN290" s="153">
        <f t="shared" si="411"/>
        <v>19760</v>
      </c>
      <c r="AO290" s="153">
        <f t="shared" si="412"/>
        <v>0</v>
      </c>
      <c r="AP290" s="153">
        <f t="shared" si="413"/>
        <v>0</v>
      </c>
      <c r="AQ290" s="153">
        <f t="shared" si="414"/>
        <v>0</v>
      </c>
      <c r="AR290" s="153">
        <f t="shared" si="415"/>
        <v>0</v>
      </c>
      <c r="AS290" s="153">
        <f t="shared" si="416"/>
        <v>0</v>
      </c>
      <c r="AT290" s="153">
        <f t="shared" si="417"/>
        <v>0</v>
      </c>
      <c r="AU290" s="153">
        <f t="shared" si="418"/>
        <v>19760</v>
      </c>
      <c r="AV290" s="153">
        <f t="shared" si="419"/>
        <v>0</v>
      </c>
      <c r="AW290" s="153">
        <f t="shared" si="420"/>
        <v>0</v>
      </c>
      <c r="AX290" s="153">
        <f t="shared" si="421"/>
        <v>0</v>
      </c>
      <c r="AY290" s="153">
        <f t="shared" si="422"/>
        <v>0</v>
      </c>
      <c r="AZ290" s="153">
        <f t="shared" si="423"/>
        <v>0</v>
      </c>
      <c r="BA290" s="153">
        <f t="shared" si="424"/>
        <v>0</v>
      </c>
      <c r="BB290" s="160">
        <v>0</v>
      </c>
      <c r="BC290" s="160">
        <v>0</v>
      </c>
      <c r="BD290" s="160">
        <v>0</v>
      </c>
      <c r="BE290" s="160">
        <v>0</v>
      </c>
      <c r="BF290" s="160">
        <v>0</v>
      </c>
      <c r="BG290" s="160">
        <v>0</v>
      </c>
      <c r="BH290" s="160">
        <v>0</v>
      </c>
      <c r="BI290" s="160">
        <v>0</v>
      </c>
      <c r="BJ290" s="160">
        <v>0</v>
      </c>
      <c r="BK290" s="160">
        <v>0</v>
      </c>
      <c r="BL290" s="160">
        <v>0</v>
      </c>
      <c r="BM290" s="160">
        <v>0</v>
      </c>
      <c r="BN290" s="153">
        <f t="shared" si="425"/>
        <v>19760</v>
      </c>
      <c r="BO290" s="68">
        <f t="shared" si="426"/>
        <v>0</v>
      </c>
      <c r="BP290" s="68">
        <f t="shared" si="427"/>
        <v>0</v>
      </c>
      <c r="BQ290" s="68">
        <f t="shared" si="428"/>
        <v>0</v>
      </c>
      <c r="BR290" s="68">
        <f t="shared" si="429"/>
        <v>0</v>
      </c>
      <c r="BS290" s="68">
        <f t="shared" si="430"/>
        <v>0</v>
      </c>
      <c r="BT290" s="68">
        <f t="shared" si="431"/>
        <v>0</v>
      </c>
      <c r="BU290" s="68">
        <f t="shared" si="432"/>
        <v>19760</v>
      </c>
      <c r="BV290" s="68">
        <f t="shared" si="433"/>
        <v>0</v>
      </c>
      <c r="BW290" s="68">
        <f t="shared" si="434"/>
        <v>0</v>
      </c>
      <c r="BX290" s="68">
        <f t="shared" si="435"/>
        <v>0</v>
      </c>
      <c r="BY290" s="68">
        <f t="shared" si="436"/>
        <v>0</v>
      </c>
      <c r="BZ290" s="68">
        <f t="shared" si="437"/>
        <v>0</v>
      </c>
    </row>
    <row r="291" spans="1:78" s="81" customFormat="1" ht="13.5">
      <c r="A291" s="64" t="str">
        <f>IF(ISNUMBER(INDEX('IBM POs AP07'!$A:$A, MATCH(D291,'IBM POs AP07'!$A:$A,0),1)),"Yes","No")</f>
        <v>No</v>
      </c>
      <c r="B291" s="157" t="s">
        <v>1010</v>
      </c>
      <c r="C291" s="157" t="s">
        <v>401</v>
      </c>
      <c r="D291" s="157" t="s">
        <v>1011</v>
      </c>
      <c r="E291" s="157" t="s">
        <v>2200</v>
      </c>
      <c r="F291" s="157" t="s">
        <v>402</v>
      </c>
      <c r="G291" s="158">
        <v>46113</v>
      </c>
      <c r="H291" s="158">
        <v>46387</v>
      </c>
      <c r="I291" s="157"/>
      <c r="J291" s="157" t="s">
        <v>405</v>
      </c>
      <c r="K291" s="159">
        <v>126</v>
      </c>
      <c r="L291" s="116"/>
      <c r="M291" s="80"/>
      <c r="N291" s="80">
        <f t="shared" si="403"/>
        <v>0</v>
      </c>
      <c r="O291" s="67">
        <f t="shared" si="404"/>
        <v>0</v>
      </c>
      <c r="P291" s="68">
        <f t="shared" si="405"/>
        <v>0</v>
      </c>
      <c r="Q291" s="67">
        <f t="shared" si="406"/>
        <v>0</v>
      </c>
      <c r="R291" s="66"/>
      <c r="S291" s="67">
        <f t="shared" si="407"/>
        <v>0</v>
      </c>
      <c r="T291" s="68">
        <v>0</v>
      </c>
      <c r="U291" s="67">
        <f t="shared" si="408"/>
        <v>0</v>
      </c>
      <c r="V291" s="73">
        <f t="shared" si="409"/>
        <v>0</v>
      </c>
      <c r="W291" s="74" t="str">
        <f t="shared" si="402"/>
        <v/>
      </c>
      <c r="X291" s="74">
        <v>1</v>
      </c>
      <c r="Y291" s="74">
        <v>0</v>
      </c>
      <c r="Z291" s="63"/>
      <c r="AA291" s="80">
        <f t="shared" si="410"/>
        <v>400</v>
      </c>
      <c r="AB291" s="80"/>
      <c r="AC291" s="80"/>
      <c r="AD291" s="80"/>
      <c r="AE291" s="80"/>
      <c r="AF291" s="80"/>
      <c r="AG291" s="80"/>
      <c r="AH291" s="80"/>
      <c r="AI291" s="80">
        <v>200</v>
      </c>
      <c r="AJ291" s="80">
        <v>160</v>
      </c>
      <c r="AK291" s="80">
        <v>40</v>
      </c>
      <c r="AL291" s="80"/>
      <c r="AM291" s="80"/>
      <c r="AN291" s="153">
        <f t="shared" si="411"/>
        <v>50400</v>
      </c>
      <c r="AO291" s="153">
        <f t="shared" si="412"/>
        <v>0</v>
      </c>
      <c r="AP291" s="153">
        <f t="shared" si="413"/>
        <v>0</v>
      </c>
      <c r="AQ291" s="153">
        <f t="shared" si="414"/>
        <v>0</v>
      </c>
      <c r="AR291" s="153">
        <f t="shared" si="415"/>
        <v>0</v>
      </c>
      <c r="AS291" s="153">
        <f t="shared" si="416"/>
        <v>0</v>
      </c>
      <c r="AT291" s="153">
        <f t="shared" si="417"/>
        <v>0</v>
      </c>
      <c r="AU291" s="153">
        <f t="shared" si="418"/>
        <v>0</v>
      </c>
      <c r="AV291" s="153">
        <f t="shared" si="419"/>
        <v>25200</v>
      </c>
      <c r="AW291" s="153">
        <f t="shared" si="420"/>
        <v>20160</v>
      </c>
      <c r="AX291" s="153">
        <f t="shared" si="421"/>
        <v>5040</v>
      </c>
      <c r="AY291" s="153">
        <f t="shared" si="422"/>
        <v>0</v>
      </c>
      <c r="AZ291" s="153">
        <f t="shared" si="423"/>
        <v>0</v>
      </c>
      <c r="BA291" s="153">
        <f t="shared" si="424"/>
        <v>0</v>
      </c>
      <c r="BB291" s="160">
        <v>0</v>
      </c>
      <c r="BC291" s="160">
        <v>0</v>
      </c>
      <c r="BD291" s="160">
        <v>0</v>
      </c>
      <c r="BE291" s="160">
        <v>0</v>
      </c>
      <c r="BF291" s="160">
        <v>0</v>
      </c>
      <c r="BG291" s="160">
        <v>0</v>
      </c>
      <c r="BH291" s="160">
        <v>0</v>
      </c>
      <c r="BI291" s="160">
        <v>0</v>
      </c>
      <c r="BJ291" s="160">
        <v>0</v>
      </c>
      <c r="BK291" s="160">
        <v>0</v>
      </c>
      <c r="BL291" s="160">
        <v>0</v>
      </c>
      <c r="BM291" s="160">
        <v>0</v>
      </c>
      <c r="BN291" s="153">
        <f t="shared" si="425"/>
        <v>50400</v>
      </c>
      <c r="BO291" s="68">
        <f t="shared" si="426"/>
        <v>0</v>
      </c>
      <c r="BP291" s="68">
        <f t="shared" si="427"/>
        <v>0</v>
      </c>
      <c r="BQ291" s="68">
        <f t="shared" si="428"/>
        <v>0</v>
      </c>
      <c r="BR291" s="68">
        <f t="shared" si="429"/>
        <v>0</v>
      </c>
      <c r="BS291" s="68">
        <f t="shared" si="430"/>
        <v>0</v>
      </c>
      <c r="BT291" s="68">
        <f t="shared" si="431"/>
        <v>0</v>
      </c>
      <c r="BU291" s="68">
        <f t="shared" si="432"/>
        <v>0</v>
      </c>
      <c r="BV291" s="68">
        <f t="shared" si="433"/>
        <v>25200</v>
      </c>
      <c r="BW291" s="68">
        <f t="shared" si="434"/>
        <v>20160</v>
      </c>
      <c r="BX291" s="68">
        <f t="shared" si="435"/>
        <v>5040</v>
      </c>
      <c r="BY291" s="68">
        <f t="shared" si="436"/>
        <v>0</v>
      </c>
      <c r="BZ291" s="68">
        <f t="shared" si="437"/>
        <v>0</v>
      </c>
    </row>
    <row r="292" spans="1:78" s="81" customFormat="1" ht="13.5">
      <c r="A292" s="64" t="str">
        <f>IF(ISNUMBER(INDEX('IBM POs AP07'!$A:$A, MATCH(D292,'IBM POs AP07'!$A:$A,0),1)),"Yes","No")</f>
        <v>No</v>
      </c>
      <c r="B292" s="157" t="s">
        <v>1010</v>
      </c>
      <c r="C292" s="157" t="s">
        <v>401</v>
      </c>
      <c r="D292" s="157" t="s">
        <v>1011</v>
      </c>
      <c r="E292" s="157" t="s">
        <v>2200</v>
      </c>
      <c r="F292" s="157" t="s">
        <v>402</v>
      </c>
      <c r="G292" s="158">
        <v>46113</v>
      </c>
      <c r="H292" s="158">
        <v>46387</v>
      </c>
      <c r="I292" s="157"/>
      <c r="J292" s="157" t="s">
        <v>413</v>
      </c>
      <c r="K292" s="159">
        <v>195</v>
      </c>
      <c r="L292" s="116"/>
      <c r="M292" s="80"/>
      <c r="N292" s="80">
        <f t="shared" si="403"/>
        <v>0</v>
      </c>
      <c r="O292" s="67">
        <f t="shared" si="404"/>
        <v>0</v>
      </c>
      <c r="P292" s="68">
        <f t="shared" si="405"/>
        <v>0</v>
      </c>
      <c r="Q292" s="67">
        <f t="shared" si="406"/>
        <v>0</v>
      </c>
      <c r="R292" s="66"/>
      <c r="S292" s="67">
        <f t="shared" si="407"/>
        <v>0</v>
      </c>
      <c r="T292" s="68">
        <v>0</v>
      </c>
      <c r="U292" s="67">
        <f t="shared" si="408"/>
        <v>0</v>
      </c>
      <c r="V292" s="73">
        <f t="shared" si="409"/>
        <v>0</v>
      </c>
      <c r="W292" s="74" t="str">
        <f t="shared" si="402"/>
        <v/>
      </c>
      <c r="X292" s="74">
        <v>1</v>
      </c>
      <c r="Y292" s="74">
        <v>0</v>
      </c>
      <c r="Z292" s="63"/>
      <c r="AA292" s="80">
        <f t="shared" si="410"/>
        <v>912</v>
      </c>
      <c r="AB292" s="80"/>
      <c r="AC292" s="80"/>
      <c r="AD292" s="80"/>
      <c r="AE292" s="80"/>
      <c r="AF292" s="80"/>
      <c r="AG292" s="80"/>
      <c r="AH292" s="80"/>
      <c r="AI292" s="80">
        <v>200</v>
      </c>
      <c r="AJ292" s="80">
        <v>160</v>
      </c>
      <c r="AK292" s="80">
        <v>160</v>
      </c>
      <c r="AL292" s="80">
        <v>200</v>
      </c>
      <c r="AM292" s="80">
        <v>192</v>
      </c>
      <c r="AN292" s="153">
        <f t="shared" si="411"/>
        <v>177840</v>
      </c>
      <c r="AO292" s="153">
        <f t="shared" si="412"/>
        <v>0</v>
      </c>
      <c r="AP292" s="153">
        <f t="shared" si="413"/>
        <v>0</v>
      </c>
      <c r="AQ292" s="153">
        <f t="shared" si="414"/>
        <v>0</v>
      </c>
      <c r="AR292" s="153">
        <f t="shared" si="415"/>
        <v>0</v>
      </c>
      <c r="AS292" s="153">
        <f t="shared" si="416"/>
        <v>0</v>
      </c>
      <c r="AT292" s="153">
        <f t="shared" si="417"/>
        <v>0</v>
      </c>
      <c r="AU292" s="153">
        <f t="shared" si="418"/>
        <v>0</v>
      </c>
      <c r="AV292" s="153">
        <f t="shared" si="419"/>
        <v>39000</v>
      </c>
      <c r="AW292" s="153">
        <f t="shared" si="420"/>
        <v>31200</v>
      </c>
      <c r="AX292" s="153">
        <f t="shared" si="421"/>
        <v>31200</v>
      </c>
      <c r="AY292" s="153">
        <f t="shared" si="422"/>
        <v>39000</v>
      </c>
      <c r="AZ292" s="153">
        <f t="shared" si="423"/>
        <v>37440</v>
      </c>
      <c r="BA292" s="153">
        <f t="shared" si="424"/>
        <v>0</v>
      </c>
      <c r="BB292" s="160">
        <v>0</v>
      </c>
      <c r="BC292" s="160">
        <v>0</v>
      </c>
      <c r="BD292" s="160">
        <v>0</v>
      </c>
      <c r="BE292" s="160">
        <v>0</v>
      </c>
      <c r="BF292" s="160">
        <v>0</v>
      </c>
      <c r="BG292" s="160">
        <v>0</v>
      </c>
      <c r="BH292" s="160">
        <v>0</v>
      </c>
      <c r="BI292" s="160">
        <v>0</v>
      </c>
      <c r="BJ292" s="160">
        <v>0</v>
      </c>
      <c r="BK292" s="160">
        <v>0</v>
      </c>
      <c r="BL292" s="160">
        <v>0</v>
      </c>
      <c r="BM292" s="160">
        <v>0</v>
      </c>
      <c r="BN292" s="153">
        <f t="shared" si="425"/>
        <v>177840</v>
      </c>
      <c r="BO292" s="68">
        <f t="shared" si="426"/>
        <v>0</v>
      </c>
      <c r="BP292" s="68">
        <f t="shared" si="427"/>
        <v>0</v>
      </c>
      <c r="BQ292" s="68">
        <f t="shared" si="428"/>
        <v>0</v>
      </c>
      <c r="BR292" s="68">
        <f t="shared" si="429"/>
        <v>0</v>
      </c>
      <c r="BS292" s="68">
        <f t="shared" si="430"/>
        <v>0</v>
      </c>
      <c r="BT292" s="68">
        <f t="shared" si="431"/>
        <v>0</v>
      </c>
      <c r="BU292" s="68">
        <f t="shared" si="432"/>
        <v>0</v>
      </c>
      <c r="BV292" s="68">
        <f t="shared" si="433"/>
        <v>39000</v>
      </c>
      <c r="BW292" s="68">
        <f t="shared" si="434"/>
        <v>31200</v>
      </c>
      <c r="BX292" s="68">
        <f t="shared" si="435"/>
        <v>31200</v>
      </c>
      <c r="BY292" s="68">
        <f t="shared" si="436"/>
        <v>39000</v>
      </c>
      <c r="BZ292" s="68">
        <f t="shared" si="437"/>
        <v>37440</v>
      </c>
    </row>
    <row r="293" spans="1:78" s="81" customFormat="1" ht="13.5">
      <c r="A293" s="64" t="str">
        <f>IF(ISNUMBER(INDEX('IBM POs AP07'!$A:$A, MATCH(D293,'IBM POs AP07'!$A:$A,0),1)),"Yes","No")</f>
        <v>No</v>
      </c>
      <c r="B293" s="157" t="s">
        <v>1010</v>
      </c>
      <c r="C293" s="157" t="s">
        <v>401</v>
      </c>
      <c r="D293" s="157" t="s">
        <v>1011</v>
      </c>
      <c r="E293" s="157" t="s">
        <v>2200</v>
      </c>
      <c r="F293" s="157" t="s">
        <v>402</v>
      </c>
      <c r="G293" s="158">
        <v>46113</v>
      </c>
      <c r="H293" s="158">
        <v>46387</v>
      </c>
      <c r="I293" s="157"/>
      <c r="J293" s="157" t="s">
        <v>422</v>
      </c>
      <c r="K293" s="159">
        <v>47.5</v>
      </c>
      <c r="L293" s="116"/>
      <c r="M293" s="80"/>
      <c r="N293" s="80">
        <f t="shared" si="403"/>
        <v>171</v>
      </c>
      <c r="O293" s="67">
        <f t="shared" si="404"/>
        <v>8122.5</v>
      </c>
      <c r="P293" s="68">
        <f t="shared" si="405"/>
        <v>0</v>
      </c>
      <c r="Q293" s="67">
        <f t="shared" si="406"/>
        <v>8122.5</v>
      </c>
      <c r="R293" s="66"/>
      <c r="S293" s="67">
        <f t="shared" si="407"/>
        <v>0</v>
      </c>
      <c r="T293" s="68">
        <v>0</v>
      </c>
      <c r="U293" s="67">
        <f t="shared" si="408"/>
        <v>0</v>
      </c>
      <c r="V293" s="73">
        <f t="shared" si="409"/>
        <v>8122.5</v>
      </c>
      <c r="W293" s="74" t="str">
        <f t="shared" si="402"/>
        <v/>
      </c>
      <c r="X293" s="74">
        <v>1</v>
      </c>
      <c r="Y293" s="74">
        <v>0</v>
      </c>
      <c r="Z293" s="63"/>
      <c r="AA293" s="80">
        <f t="shared" si="410"/>
        <v>1188</v>
      </c>
      <c r="AB293" s="80"/>
      <c r="AC293" s="80"/>
      <c r="AD293" s="80"/>
      <c r="AE293" s="80"/>
      <c r="AF293" s="80"/>
      <c r="AG293" s="80"/>
      <c r="AH293" s="80">
        <v>171</v>
      </c>
      <c r="AI293" s="80">
        <v>225</v>
      </c>
      <c r="AJ293" s="80">
        <v>180</v>
      </c>
      <c r="AK293" s="80">
        <v>180</v>
      </c>
      <c r="AL293" s="80">
        <v>225</v>
      </c>
      <c r="AM293" s="80">
        <v>207</v>
      </c>
      <c r="AN293" s="153">
        <f t="shared" si="411"/>
        <v>56430</v>
      </c>
      <c r="AO293" s="153">
        <f t="shared" si="412"/>
        <v>0</v>
      </c>
      <c r="AP293" s="153">
        <f t="shared" si="413"/>
        <v>0</v>
      </c>
      <c r="AQ293" s="153">
        <f t="shared" si="414"/>
        <v>0</v>
      </c>
      <c r="AR293" s="153">
        <f t="shared" si="415"/>
        <v>0</v>
      </c>
      <c r="AS293" s="153">
        <f t="shared" si="416"/>
        <v>0</v>
      </c>
      <c r="AT293" s="153">
        <f t="shared" si="417"/>
        <v>0</v>
      </c>
      <c r="AU293" s="153">
        <f t="shared" si="418"/>
        <v>8122.5</v>
      </c>
      <c r="AV293" s="153">
        <f t="shared" si="419"/>
        <v>10687.5</v>
      </c>
      <c r="AW293" s="153">
        <f t="shared" si="420"/>
        <v>8550</v>
      </c>
      <c r="AX293" s="153">
        <f t="shared" si="421"/>
        <v>8550</v>
      </c>
      <c r="AY293" s="153">
        <f t="shared" si="422"/>
        <v>10687.5</v>
      </c>
      <c r="AZ293" s="153">
        <f t="shared" si="423"/>
        <v>9832.5</v>
      </c>
      <c r="BA293" s="153">
        <f t="shared" si="424"/>
        <v>0</v>
      </c>
      <c r="BB293" s="160">
        <v>0</v>
      </c>
      <c r="BC293" s="160">
        <v>0</v>
      </c>
      <c r="BD293" s="160">
        <v>0</v>
      </c>
      <c r="BE293" s="160">
        <v>0</v>
      </c>
      <c r="BF293" s="160">
        <v>0</v>
      </c>
      <c r="BG293" s="160">
        <v>0</v>
      </c>
      <c r="BH293" s="160">
        <v>0</v>
      </c>
      <c r="BI293" s="160">
        <v>0</v>
      </c>
      <c r="BJ293" s="160">
        <v>0</v>
      </c>
      <c r="BK293" s="160">
        <v>0</v>
      </c>
      <c r="BL293" s="160">
        <v>0</v>
      </c>
      <c r="BM293" s="160">
        <v>0</v>
      </c>
      <c r="BN293" s="153">
        <f t="shared" si="425"/>
        <v>56430</v>
      </c>
      <c r="BO293" s="68">
        <f t="shared" si="426"/>
        <v>0</v>
      </c>
      <c r="BP293" s="68">
        <f t="shared" si="427"/>
        <v>0</v>
      </c>
      <c r="BQ293" s="68">
        <f t="shared" si="428"/>
        <v>0</v>
      </c>
      <c r="BR293" s="68">
        <f t="shared" si="429"/>
        <v>0</v>
      </c>
      <c r="BS293" s="68">
        <f t="shared" si="430"/>
        <v>0</v>
      </c>
      <c r="BT293" s="68">
        <f t="shared" si="431"/>
        <v>0</v>
      </c>
      <c r="BU293" s="68">
        <f t="shared" si="432"/>
        <v>8122.5</v>
      </c>
      <c r="BV293" s="68">
        <f t="shared" si="433"/>
        <v>10687.5</v>
      </c>
      <c r="BW293" s="68">
        <f t="shared" si="434"/>
        <v>8550</v>
      </c>
      <c r="BX293" s="68">
        <f t="shared" si="435"/>
        <v>8550</v>
      </c>
      <c r="BY293" s="68">
        <f t="shared" si="436"/>
        <v>10687.5</v>
      </c>
      <c r="BZ293" s="68">
        <f t="shared" si="437"/>
        <v>9832.5</v>
      </c>
    </row>
    <row r="294" spans="1:78" s="81" customFormat="1" ht="13.5">
      <c r="A294" s="64" t="str">
        <f>IF(ISNUMBER(INDEX('IBM POs AP07'!$A:$A, MATCH(D294,'IBM POs AP07'!$A:$A,0),1)),"Yes","No")</f>
        <v>No</v>
      </c>
      <c r="B294" s="157" t="s">
        <v>1010</v>
      </c>
      <c r="C294" s="157" t="s">
        <v>401</v>
      </c>
      <c r="D294" s="157" t="s">
        <v>1011</v>
      </c>
      <c r="E294" s="157" t="s">
        <v>2200</v>
      </c>
      <c r="F294" s="157" t="s">
        <v>402</v>
      </c>
      <c r="G294" s="158">
        <v>46113</v>
      </c>
      <c r="H294" s="158">
        <v>46387</v>
      </c>
      <c r="I294" s="157"/>
      <c r="J294" s="157" t="s">
        <v>415</v>
      </c>
      <c r="K294" s="159">
        <v>47.5</v>
      </c>
      <c r="L294" s="116"/>
      <c r="M294" s="80"/>
      <c r="N294" s="80">
        <f t="shared" si="403"/>
        <v>171</v>
      </c>
      <c r="O294" s="67">
        <f t="shared" si="404"/>
        <v>8122.5</v>
      </c>
      <c r="P294" s="68">
        <f t="shared" si="405"/>
        <v>0</v>
      </c>
      <c r="Q294" s="67">
        <f t="shared" si="406"/>
        <v>8122.5</v>
      </c>
      <c r="R294" s="66"/>
      <c r="S294" s="67">
        <f t="shared" si="407"/>
        <v>0</v>
      </c>
      <c r="T294" s="68">
        <v>0</v>
      </c>
      <c r="U294" s="67">
        <f t="shared" si="408"/>
        <v>0</v>
      </c>
      <c r="V294" s="73">
        <f t="shared" si="409"/>
        <v>8122.5</v>
      </c>
      <c r="W294" s="74" t="str">
        <f t="shared" si="402"/>
        <v/>
      </c>
      <c r="X294" s="74">
        <v>1</v>
      </c>
      <c r="Y294" s="74">
        <v>0</v>
      </c>
      <c r="Z294" s="63"/>
      <c r="AA294" s="80">
        <f t="shared" si="410"/>
        <v>1188</v>
      </c>
      <c r="AB294" s="80"/>
      <c r="AC294" s="80"/>
      <c r="AD294" s="80"/>
      <c r="AE294" s="80"/>
      <c r="AF294" s="80"/>
      <c r="AG294" s="80"/>
      <c r="AH294" s="80">
        <v>171</v>
      </c>
      <c r="AI294" s="80">
        <v>225</v>
      </c>
      <c r="AJ294" s="80">
        <v>180</v>
      </c>
      <c r="AK294" s="80">
        <v>180</v>
      </c>
      <c r="AL294" s="80">
        <v>225</v>
      </c>
      <c r="AM294" s="80">
        <v>207</v>
      </c>
      <c r="AN294" s="153">
        <f t="shared" si="411"/>
        <v>56430</v>
      </c>
      <c r="AO294" s="153">
        <f t="shared" si="412"/>
        <v>0</v>
      </c>
      <c r="AP294" s="153">
        <f t="shared" si="413"/>
        <v>0</v>
      </c>
      <c r="AQ294" s="153">
        <f t="shared" si="414"/>
        <v>0</v>
      </c>
      <c r="AR294" s="153">
        <f t="shared" si="415"/>
        <v>0</v>
      </c>
      <c r="AS294" s="153">
        <f t="shared" si="416"/>
        <v>0</v>
      </c>
      <c r="AT294" s="153">
        <f t="shared" si="417"/>
        <v>0</v>
      </c>
      <c r="AU294" s="153">
        <f t="shared" si="418"/>
        <v>8122.5</v>
      </c>
      <c r="AV294" s="153">
        <f t="shared" si="419"/>
        <v>10687.5</v>
      </c>
      <c r="AW294" s="153">
        <f t="shared" si="420"/>
        <v>8550</v>
      </c>
      <c r="AX294" s="153">
        <f t="shared" si="421"/>
        <v>8550</v>
      </c>
      <c r="AY294" s="153">
        <f t="shared" si="422"/>
        <v>10687.5</v>
      </c>
      <c r="AZ294" s="153">
        <f t="shared" si="423"/>
        <v>9832.5</v>
      </c>
      <c r="BA294" s="153">
        <f t="shared" si="424"/>
        <v>0</v>
      </c>
      <c r="BB294" s="160">
        <v>0</v>
      </c>
      <c r="BC294" s="160">
        <v>0</v>
      </c>
      <c r="BD294" s="160">
        <v>0</v>
      </c>
      <c r="BE294" s="160">
        <v>0</v>
      </c>
      <c r="BF294" s="160">
        <v>0</v>
      </c>
      <c r="BG294" s="160">
        <v>0</v>
      </c>
      <c r="BH294" s="160">
        <v>0</v>
      </c>
      <c r="BI294" s="160">
        <v>0</v>
      </c>
      <c r="BJ294" s="160">
        <v>0</v>
      </c>
      <c r="BK294" s="160">
        <v>0</v>
      </c>
      <c r="BL294" s="160">
        <v>0</v>
      </c>
      <c r="BM294" s="160">
        <v>0</v>
      </c>
      <c r="BN294" s="153">
        <f t="shared" si="425"/>
        <v>56430</v>
      </c>
      <c r="BO294" s="68">
        <f t="shared" si="426"/>
        <v>0</v>
      </c>
      <c r="BP294" s="68">
        <f t="shared" si="427"/>
        <v>0</v>
      </c>
      <c r="BQ294" s="68">
        <f t="shared" si="428"/>
        <v>0</v>
      </c>
      <c r="BR294" s="68">
        <f t="shared" si="429"/>
        <v>0</v>
      </c>
      <c r="BS294" s="68">
        <f t="shared" si="430"/>
        <v>0</v>
      </c>
      <c r="BT294" s="68">
        <f t="shared" si="431"/>
        <v>0</v>
      </c>
      <c r="BU294" s="68">
        <f t="shared" si="432"/>
        <v>8122.5</v>
      </c>
      <c r="BV294" s="68">
        <f t="shared" si="433"/>
        <v>10687.5</v>
      </c>
      <c r="BW294" s="68">
        <f t="shared" si="434"/>
        <v>8550</v>
      </c>
      <c r="BX294" s="68">
        <f t="shared" si="435"/>
        <v>8550</v>
      </c>
      <c r="BY294" s="68">
        <f t="shared" si="436"/>
        <v>10687.5</v>
      </c>
      <c r="BZ294" s="68">
        <f t="shared" si="437"/>
        <v>9832.5</v>
      </c>
    </row>
    <row r="295" spans="1:78" s="81" customFormat="1" ht="13.5">
      <c r="A295" s="64" t="str">
        <f>IF(ISNUMBER(INDEX('IBM POs AP07'!$A:$A, MATCH(D295,'IBM POs AP07'!$A:$A,0),1)),"Yes","No")</f>
        <v>No</v>
      </c>
      <c r="B295" s="157" t="s">
        <v>1010</v>
      </c>
      <c r="C295" s="157" t="s">
        <v>401</v>
      </c>
      <c r="D295" s="157" t="s">
        <v>1011</v>
      </c>
      <c r="E295" s="157" t="s">
        <v>2200</v>
      </c>
      <c r="F295" s="157" t="s">
        <v>402</v>
      </c>
      <c r="G295" s="158">
        <v>46113</v>
      </c>
      <c r="H295" s="158">
        <v>46387</v>
      </c>
      <c r="I295" s="157"/>
      <c r="J295" s="157" t="s">
        <v>423</v>
      </c>
      <c r="K295" s="159">
        <v>31.5</v>
      </c>
      <c r="L295" s="116"/>
      <c r="M295" s="80"/>
      <c r="N295" s="80">
        <f t="shared" si="403"/>
        <v>171</v>
      </c>
      <c r="O295" s="67">
        <f t="shared" si="404"/>
        <v>5386.5</v>
      </c>
      <c r="P295" s="68">
        <f t="shared" si="405"/>
        <v>0</v>
      </c>
      <c r="Q295" s="67">
        <f t="shared" si="406"/>
        <v>5386.5</v>
      </c>
      <c r="R295" s="66"/>
      <c r="S295" s="67">
        <f t="shared" si="407"/>
        <v>0</v>
      </c>
      <c r="T295" s="68">
        <v>0</v>
      </c>
      <c r="U295" s="67">
        <f t="shared" si="408"/>
        <v>0</v>
      </c>
      <c r="V295" s="73">
        <f t="shared" si="409"/>
        <v>5386.5</v>
      </c>
      <c r="W295" s="74" t="str">
        <f t="shared" si="402"/>
        <v/>
      </c>
      <c r="X295" s="74">
        <v>1</v>
      </c>
      <c r="Y295" s="74">
        <v>0</v>
      </c>
      <c r="Z295" s="63"/>
      <c r="AA295" s="80">
        <f t="shared" si="410"/>
        <v>1188</v>
      </c>
      <c r="AB295" s="80"/>
      <c r="AC295" s="80"/>
      <c r="AD295" s="80"/>
      <c r="AE295" s="80"/>
      <c r="AF295" s="80"/>
      <c r="AG295" s="80"/>
      <c r="AH295" s="80">
        <v>171</v>
      </c>
      <c r="AI295" s="80">
        <v>225</v>
      </c>
      <c r="AJ295" s="80">
        <v>180</v>
      </c>
      <c r="AK295" s="80">
        <v>180</v>
      </c>
      <c r="AL295" s="80">
        <v>225</v>
      </c>
      <c r="AM295" s="80">
        <v>207</v>
      </c>
      <c r="AN295" s="153">
        <f t="shared" si="411"/>
        <v>37422</v>
      </c>
      <c r="AO295" s="153">
        <f t="shared" si="412"/>
        <v>0</v>
      </c>
      <c r="AP295" s="153">
        <f t="shared" si="413"/>
        <v>0</v>
      </c>
      <c r="AQ295" s="153">
        <f t="shared" si="414"/>
        <v>0</v>
      </c>
      <c r="AR295" s="153">
        <f t="shared" si="415"/>
        <v>0</v>
      </c>
      <c r="AS295" s="153">
        <f t="shared" si="416"/>
        <v>0</v>
      </c>
      <c r="AT295" s="153">
        <f t="shared" si="417"/>
        <v>0</v>
      </c>
      <c r="AU295" s="153">
        <f t="shared" si="418"/>
        <v>5386.5</v>
      </c>
      <c r="AV295" s="153">
        <f t="shared" si="419"/>
        <v>7087.5</v>
      </c>
      <c r="AW295" s="153">
        <f t="shared" si="420"/>
        <v>5670</v>
      </c>
      <c r="AX295" s="153">
        <f t="shared" si="421"/>
        <v>5670</v>
      </c>
      <c r="AY295" s="153">
        <f t="shared" si="422"/>
        <v>7087.5</v>
      </c>
      <c r="AZ295" s="153">
        <f t="shared" si="423"/>
        <v>6520.5</v>
      </c>
      <c r="BA295" s="153">
        <f t="shared" si="424"/>
        <v>0</v>
      </c>
      <c r="BB295" s="160">
        <v>0</v>
      </c>
      <c r="BC295" s="160">
        <v>0</v>
      </c>
      <c r="BD295" s="160">
        <v>0</v>
      </c>
      <c r="BE295" s="160">
        <v>0</v>
      </c>
      <c r="BF295" s="160">
        <v>0</v>
      </c>
      <c r="BG295" s="160">
        <v>0</v>
      </c>
      <c r="BH295" s="160">
        <v>0</v>
      </c>
      <c r="BI295" s="160">
        <v>0</v>
      </c>
      <c r="BJ295" s="160">
        <v>0</v>
      </c>
      <c r="BK295" s="160">
        <v>0</v>
      </c>
      <c r="BL295" s="160">
        <v>0</v>
      </c>
      <c r="BM295" s="160">
        <v>0</v>
      </c>
      <c r="BN295" s="153">
        <f t="shared" si="425"/>
        <v>37422</v>
      </c>
      <c r="BO295" s="68">
        <f t="shared" si="426"/>
        <v>0</v>
      </c>
      <c r="BP295" s="68">
        <f t="shared" si="427"/>
        <v>0</v>
      </c>
      <c r="BQ295" s="68">
        <f t="shared" si="428"/>
        <v>0</v>
      </c>
      <c r="BR295" s="68">
        <f t="shared" si="429"/>
        <v>0</v>
      </c>
      <c r="BS295" s="68">
        <f t="shared" si="430"/>
        <v>0</v>
      </c>
      <c r="BT295" s="68">
        <f t="shared" si="431"/>
        <v>0</v>
      </c>
      <c r="BU295" s="68">
        <f t="shared" si="432"/>
        <v>5386.5</v>
      </c>
      <c r="BV295" s="68">
        <f t="shared" si="433"/>
        <v>7087.5</v>
      </c>
      <c r="BW295" s="68">
        <f t="shared" si="434"/>
        <v>5670</v>
      </c>
      <c r="BX295" s="68">
        <f t="shared" si="435"/>
        <v>5670</v>
      </c>
      <c r="BY295" s="68">
        <f t="shared" si="436"/>
        <v>7087.5</v>
      </c>
      <c r="BZ295" s="68">
        <f t="shared" si="437"/>
        <v>6520.5</v>
      </c>
    </row>
    <row r="296" spans="1:78" s="81" customFormat="1" ht="13.5">
      <c r="A296" s="64" t="str">
        <f>IF(ISNUMBER(INDEX('IBM POs AP07'!$A:$A, MATCH(D296,'IBM POs AP07'!$A:$A,0),1)),"Yes","No")</f>
        <v>No</v>
      </c>
      <c r="B296" s="157" t="s">
        <v>1010</v>
      </c>
      <c r="C296" s="157" t="s">
        <v>401</v>
      </c>
      <c r="D296" s="157" t="s">
        <v>1011</v>
      </c>
      <c r="E296" s="157" t="s">
        <v>2200</v>
      </c>
      <c r="F296" s="157" t="s">
        <v>402</v>
      </c>
      <c r="G296" s="158">
        <v>46113</v>
      </c>
      <c r="H296" s="158">
        <v>46387</v>
      </c>
      <c r="I296" s="157"/>
      <c r="J296" s="157" t="s">
        <v>424</v>
      </c>
      <c r="K296" s="159">
        <v>31.5</v>
      </c>
      <c r="L296" s="116"/>
      <c r="M296" s="80"/>
      <c r="N296" s="80">
        <f t="shared" si="403"/>
        <v>171</v>
      </c>
      <c r="O296" s="67">
        <f t="shared" si="404"/>
        <v>5386.5</v>
      </c>
      <c r="P296" s="68">
        <f t="shared" si="405"/>
        <v>0</v>
      </c>
      <c r="Q296" s="67">
        <f t="shared" si="406"/>
        <v>5386.5</v>
      </c>
      <c r="R296" s="66"/>
      <c r="S296" s="67">
        <f t="shared" si="407"/>
        <v>0</v>
      </c>
      <c r="T296" s="68">
        <v>0</v>
      </c>
      <c r="U296" s="67">
        <f t="shared" si="408"/>
        <v>0</v>
      </c>
      <c r="V296" s="73">
        <f t="shared" si="409"/>
        <v>5386.5</v>
      </c>
      <c r="W296" s="74" t="str">
        <f t="shared" si="402"/>
        <v/>
      </c>
      <c r="X296" s="74">
        <v>1</v>
      </c>
      <c r="Y296" s="74">
        <v>0</v>
      </c>
      <c r="Z296" s="63"/>
      <c r="AA296" s="80">
        <f t="shared" si="410"/>
        <v>1188</v>
      </c>
      <c r="AB296" s="80"/>
      <c r="AC296" s="80"/>
      <c r="AD296" s="80"/>
      <c r="AE296" s="80"/>
      <c r="AF296" s="80"/>
      <c r="AG296" s="80"/>
      <c r="AH296" s="80">
        <v>171</v>
      </c>
      <c r="AI296" s="80">
        <v>225</v>
      </c>
      <c r="AJ296" s="80">
        <v>180</v>
      </c>
      <c r="AK296" s="80">
        <v>180</v>
      </c>
      <c r="AL296" s="80">
        <v>225</v>
      </c>
      <c r="AM296" s="80">
        <v>207</v>
      </c>
      <c r="AN296" s="153">
        <f t="shared" si="411"/>
        <v>37422</v>
      </c>
      <c r="AO296" s="153">
        <f t="shared" si="412"/>
        <v>0</v>
      </c>
      <c r="AP296" s="153">
        <f t="shared" si="413"/>
        <v>0</v>
      </c>
      <c r="AQ296" s="153">
        <f t="shared" si="414"/>
        <v>0</v>
      </c>
      <c r="AR296" s="153">
        <f t="shared" si="415"/>
        <v>0</v>
      </c>
      <c r="AS296" s="153">
        <f t="shared" si="416"/>
        <v>0</v>
      </c>
      <c r="AT296" s="153">
        <f t="shared" si="417"/>
        <v>0</v>
      </c>
      <c r="AU296" s="153">
        <f t="shared" si="418"/>
        <v>5386.5</v>
      </c>
      <c r="AV296" s="153">
        <f t="shared" si="419"/>
        <v>7087.5</v>
      </c>
      <c r="AW296" s="153">
        <f t="shared" si="420"/>
        <v>5670</v>
      </c>
      <c r="AX296" s="153">
        <f t="shared" si="421"/>
        <v>5670</v>
      </c>
      <c r="AY296" s="153">
        <f t="shared" si="422"/>
        <v>7087.5</v>
      </c>
      <c r="AZ296" s="153">
        <f t="shared" si="423"/>
        <v>6520.5</v>
      </c>
      <c r="BA296" s="153">
        <f t="shared" si="424"/>
        <v>0</v>
      </c>
      <c r="BB296" s="160">
        <v>0</v>
      </c>
      <c r="BC296" s="160">
        <v>0</v>
      </c>
      <c r="BD296" s="160">
        <v>0</v>
      </c>
      <c r="BE296" s="160">
        <v>0</v>
      </c>
      <c r="BF296" s="160">
        <v>0</v>
      </c>
      <c r="BG296" s="160">
        <v>0</v>
      </c>
      <c r="BH296" s="160">
        <v>0</v>
      </c>
      <c r="BI296" s="160">
        <v>0</v>
      </c>
      <c r="BJ296" s="160">
        <v>0</v>
      </c>
      <c r="BK296" s="160">
        <v>0</v>
      </c>
      <c r="BL296" s="160">
        <v>0</v>
      </c>
      <c r="BM296" s="160">
        <v>0</v>
      </c>
      <c r="BN296" s="153">
        <f t="shared" si="425"/>
        <v>37422</v>
      </c>
      <c r="BO296" s="68">
        <f t="shared" si="426"/>
        <v>0</v>
      </c>
      <c r="BP296" s="68">
        <f t="shared" si="427"/>
        <v>0</v>
      </c>
      <c r="BQ296" s="68">
        <f t="shared" si="428"/>
        <v>0</v>
      </c>
      <c r="BR296" s="68">
        <f t="shared" si="429"/>
        <v>0</v>
      </c>
      <c r="BS296" s="68">
        <f t="shared" si="430"/>
        <v>0</v>
      </c>
      <c r="BT296" s="68">
        <f t="shared" si="431"/>
        <v>0</v>
      </c>
      <c r="BU296" s="68">
        <f t="shared" si="432"/>
        <v>5386.5</v>
      </c>
      <c r="BV296" s="68">
        <f t="shared" si="433"/>
        <v>7087.5</v>
      </c>
      <c r="BW296" s="68">
        <f t="shared" si="434"/>
        <v>5670</v>
      </c>
      <c r="BX296" s="68">
        <f t="shared" si="435"/>
        <v>5670</v>
      </c>
      <c r="BY296" s="68">
        <f t="shared" si="436"/>
        <v>7087.5</v>
      </c>
      <c r="BZ296" s="68">
        <f t="shared" si="437"/>
        <v>6520.5</v>
      </c>
    </row>
    <row r="297" spans="1:78" s="81" customFormat="1" ht="13.5">
      <c r="A297" s="64" t="str">
        <f>IF(ISNUMBER(INDEX('IBM POs AP07'!$A:$A, MATCH(D297,'IBM POs AP07'!$A:$A,0),1)),"Yes","No")</f>
        <v>No</v>
      </c>
      <c r="B297" s="157" t="s">
        <v>1010</v>
      </c>
      <c r="C297" s="157" t="s">
        <v>401</v>
      </c>
      <c r="D297" s="157" t="s">
        <v>1011</v>
      </c>
      <c r="E297" s="157" t="s">
        <v>2200</v>
      </c>
      <c r="F297" s="157" t="s">
        <v>402</v>
      </c>
      <c r="G297" s="158">
        <v>46113</v>
      </c>
      <c r="H297" s="158">
        <v>46387</v>
      </c>
      <c r="I297" s="157"/>
      <c r="J297" s="157" t="s">
        <v>425</v>
      </c>
      <c r="K297" s="159">
        <v>31.5</v>
      </c>
      <c r="L297" s="116"/>
      <c r="M297" s="80"/>
      <c r="N297" s="80">
        <f t="shared" si="403"/>
        <v>0</v>
      </c>
      <c r="O297" s="67">
        <f t="shared" si="404"/>
        <v>0</v>
      </c>
      <c r="P297" s="68">
        <f t="shared" si="405"/>
        <v>0</v>
      </c>
      <c r="Q297" s="67">
        <f t="shared" si="406"/>
        <v>0</v>
      </c>
      <c r="R297" s="66"/>
      <c r="S297" s="67">
        <f t="shared" si="407"/>
        <v>0</v>
      </c>
      <c r="T297" s="68">
        <v>0</v>
      </c>
      <c r="U297" s="67">
        <f t="shared" si="408"/>
        <v>0</v>
      </c>
      <c r="V297" s="73">
        <f t="shared" si="409"/>
        <v>0</v>
      </c>
      <c r="W297" s="74" t="str">
        <f t="shared" si="402"/>
        <v/>
      </c>
      <c r="X297" s="74">
        <v>1</v>
      </c>
      <c r="Y297" s="74">
        <v>0</v>
      </c>
      <c r="Z297" s="63"/>
      <c r="AA297" s="80">
        <f t="shared" si="410"/>
        <v>1017</v>
      </c>
      <c r="AB297" s="80"/>
      <c r="AC297" s="80"/>
      <c r="AD297" s="80"/>
      <c r="AE297" s="80"/>
      <c r="AF297" s="80"/>
      <c r="AG297" s="80"/>
      <c r="AH297" s="80"/>
      <c r="AI297" s="80">
        <v>225</v>
      </c>
      <c r="AJ297" s="80">
        <v>180</v>
      </c>
      <c r="AK297" s="80">
        <v>180</v>
      </c>
      <c r="AL297" s="80">
        <v>225</v>
      </c>
      <c r="AM297" s="80">
        <v>207</v>
      </c>
      <c r="AN297" s="153">
        <f t="shared" si="411"/>
        <v>32035.5</v>
      </c>
      <c r="AO297" s="153">
        <f t="shared" si="412"/>
        <v>0</v>
      </c>
      <c r="AP297" s="153">
        <f t="shared" si="413"/>
        <v>0</v>
      </c>
      <c r="AQ297" s="153">
        <f t="shared" si="414"/>
        <v>0</v>
      </c>
      <c r="AR297" s="153">
        <f t="shared" si="415"/>
        <v>0</v>
      </c>
      <c r="AS297" s="153">
        <f t="shared" si="416"/>
        <v>0</v>
      </c>
      <c r="AT297" s="153">
        <f t="shared" si="417"/>
        <v>0</v>
      </c>
      <c r="AU297" s="153">
        <f t="shared" si="418"/>
        <v>0</v>
      </c>
      <c r="AV297" s="153">
        <f t="shared" si="419"/>
        <v>7087.5</v>
      </c>
      <c r="AW297" s="153">
        <f t="shared" si="420"/>
        <v>5670</v>
      </c>
      <c r="AX297" s="153">
        <f t="shared" si="421"/>
        <v>5670</v>
      </c>
      <c r="AY297" s="153">
        <f t="shared" si="422"/>
        <v>7087.5</v>
      </c>
      <c r="AZ297" s="153">
        <f t="shared" si="423"/>
        <v>6520.5</v>
      </c>
      <c r="BA297" s="153">
        <f t="shared" si="424"/>
        <v>0</v>
      </c>
      <c r="BB297" s="160">
        <v>0</v>
      </c>
      <c r="BC297" s="160">
        <v>0</v>
      </c>
      <c r="BD297" s="160">
        <v>0</v>
      </c>
      <c r="BE297" s="160">
        <v>0</v>
      </c>
      <c r="BF297" s="160">
        <v>0</v>
      </c>
      <c r="BG297" s="160">
        <v>0</v>
      </c>
      <c r="BH297" s="160">
        <v>0</v>
      </c>
      <c r="BI297" s="160">
        <v>0</v>
      </c>
      <c r="BJ297" s="160">
        <v>0</v>
      </c>
      <c r="BK297" s="160">
        <v>0</v>
      </c>
      <c r="BL297" s="160">
        <v>0</v>
      </c>
      <c r="BM297" s="160">
        <v>0</v>
      </c>
      <c r="BN297" s="153">
        <f t="shared" si="425"/>
        <v>32035.5</v>
      </c>
      <c r="BO297" s="68">
        <f t="shared" si="426"/>
        <v>0</v>
      </c>
      <c r="BP297" s="68">
        <f t="shared" si="427"/>
        <v>0</v>
      </c>
      <c r="BQ297" s="68">
        <f t="shared" si="428"/>
        <v>0</v>
      </c>
      <c r="BR297" s="68">
        <f t="shared" si="429"/>
        <v>0</v>
      </c>
      <c r="BS297" s="68">
        <f t="shared" si="430"/>
        <v>0</v>
      </c>
      <c r="BT297" s="68">
        <f t="shared" si="431"/>
        <v>0</v>
      </c>
      <c r="BU297" s="68">
        <f t="shared" si="432"/>
        <v>0</v>
      </c>
      <c r="BV297" s="68">
        <f t="shared" si="433"/>
        <v>7087.5</v>
      </c>
      <c r="BW297" s="68">
        <f t="shared" si="434"/>
        <v>5670</v>
      </c>
      <c r="BX297" s="68">
        <f t="shared" si="435"/>
        <v>5670</v>
      </c>
      <c r="BY297" s="68">
        <f t="shared" si="436"/>
        <v>7087.5</v>
      </c>
      <c r="BZ297" s="68">
        <f t="shared" si="437"/>
        <v>6520.5</v>
      </c>
    </row>
    <row r="298" spans="1:78" s="81" customFormat="1" ht="13.5">
      <c r="A298" s="64" t="str">
        <f>IF(ISNUMBER(INDEX('IBM POs AP07'!$A:$A, MATCH(D298,'IBM POs AP07'!$A:$A,0),1)),"Yes","No")</f>
        <v>No</v>
      </c>
      <c r="B298" s="157" t="s">
        <v>1010</v>
      </c>
      <c r="C298" s="157" t="s">
        <v>401</v>
      </c>
      <c r="D298" s="157" t="s">
        <v>1011</v>
      </c>
      <c r="E298" s="157" t="s">
        <v>2200</v>
      </c>
      <c r="F298" s="157" t="s">
        <v>402</v>
      </c>
      <c r="G298" s="158">
        <v>46113</v>
      </c>
      <c r="H298" s="158">
        <v>46387</v>
      </c>
      <c r="I298" s="157"/>
      <c r="J298" s="157" t="s">
        <v>426</v>
      </c>
      <c r="K298" s="159">
        <v>31.5</v>
      </c>
      <c r="L298" s="116"/>
      <c r="M298" s="80"/>
      <c r="N298" s="80">
        <f t="shared" si="403"/>
        <v>171</v>
      </c>
      <c r="O298" s="67">
        <f t="shared" si="404"/>
        <v>5386.5</v>
      </c>
      <c r="P298" s="68">
        <f t="shared" si="405"/>
        <v>0</v>
      </c>
      <c r="Q298" s="67">
        <f t="shared" si="406"/>
        <v>5386.5</v>
      </c>
      <c r="R298" s="66"/>
      <c r="S298" s="67">
        <f t="shared" si="407"/>
        <v>0</v>
      </c>
      <c r="T298" s="68">
        <v>0</v>
      </c>
      <c r="U298" s="67">
        <f t="shared" si="408"/>
        <v>0</v>
      </c>
      <c r="V298" s="73">
        <f t="shared" si="409"/>
        <v>5386.5</v>
      </c>
      <c r="W298" s="74" t="str">
        <f t="shared" si="402"/>
        <v/>
      </c>
      <c r="X298" s="74">
        <v>1</v>
      </c>
      <c r="Y298" s="74">
        <v>0</v>
      </c>
      <c r="Z298" s="63"/>
      <c r="AA298" s="80">
        <f t="shared" si="410"/>
        <v>1188</v>
      </c>
      <c r="AB298" s="80"/>
      <c r="AC298" s="80"/>
      <c r="AD298" s="80"/>
      <c r="AE298" s="80"/>
      <c r="AF298" s="80"/>
      <c r="AG298" s="80"/>
      <c r="AH298" s="80">
        <v>171</v>
      </c>
      <c r="AI298" s="80">
        <v>225</v>
      </c>
      <c r="AJ298" s="80">
        <v>180</v>
      </c>
      <c r="AK298" s="80">
        <v>180</v>
      </c>
      <c r="AL298" s="80">
        <v>225</v>
      </c>
      <c r="AM298" s="80">
        <v>207</v>
      </c>
      <c r="AN298" s="153">
        <f t="shared" si="411"/>
        <v>37422</v>
      </c>
      <c r="AO298" s="153">
        <f t="shared" si="412"/>
        <v>0</v>
      </c>
      <c r="AP298" s="153">
        <f t="shared" si="413"/>
        <v>0</v>
      </c>
      <c r="AQ298" s="153">
        <f t="shared" si="414"/>
        <v>0</v>
      </c>
      <c r="AR298" s="153">
        <f t="shared" si="415"/>
        <v>0</v>
      </c>
      <c r="AS298" s="153">
        <f t="shared" si="416"/>
        <v>0</v>
      </c>
      <c r="AT298" s="153">
        <f t="shared" si="417"/>
        <v>0</v>
      </c>
      <c r="AU298" s="153">
        <f t="shared" si="418"/>
        <v>5386.5</v>
      </c>
      <c r="AV298" s="153">
        <f t="shared" si="419"/>
        <v>7087.5</v>
      </c>
      <c r="AW298" s="153">
        <f t="shared" si="420"/>
        <v>5670</v>
      </c>
      <c r="AX298" s="153">
        <f t="shared" si="421"/>
        <v>5670</v>
      </c>
      <c r="AY298" s="153">
        <f t="shared" si="422"/>
        <v>7087.5</v>
      </c>
      <c r="AZ298" s="153">
        <f t="shared" si="423"/>
        <v>6520.5</v>
      </c>
      <c r="BA298" s="153">
        <f t="shared" si="424"/>
        <v>0</v>
      </c>
      <c r="BB298" s="160">
        <v>0</v>
      </c>
      <c r="BC298" s="160">
        <v>0</v>
      </c>
      <c r="BD298" s="160">
        <v>0</v>
      </c>
      <c r="BE298" s="160">
        <v>0</v>
      </c>
      <c r="BF298" s="160">
        <v>0</v>
      </c>
      <c r="BG298" s="160">
        <v>0</v>
      </c>
      <c r="BH298" s="160">
        <v>0</v>
      </c>
      <c r="BI298" s="160">
        <v>0</v>
      </c>
      <c r="BJ298" s="160">
        <v>0</v>
      </c>
      <c r="BK298" s="160">
        <v>0</v>
      </c>
      <c r="BL298" s="160">
        <v>0</v>
      </c>
      <c r="BM298" s="160">
        <v>0</v>
      </c>
      <c r="BN298" s="153">
        <f t="shared" si="425"/>
        <v>37422</v>
      </c>
      <c r="BO298" s="68">
        <f t="shared" si="426"/>
        <v>0</v>
      </c>
      <c r="BP298" s="68">
        <f t="shared" si="427"/>
        <v>0</v>
      </c>
      <c r="BQ298" s="68">
        <f t="shared" si="428"/>
        <v>0</v>
      </c>
      <c r="BR298" s="68">
        <f t="shared" si="429"/>
        <v>0</v>
      </c>
      <c r="BS298" s="68">
        <f t="shared" si="430"/>
        <v>0</v>
      </c>
      <c r="BT298" s="68">
        <f t="shared" si="431"/>
        <v>0</v>
      </c>
      <c r="BU298" s="68">
        <f t="shared" si="432"/>
        <v>5386.5</v>
      </c>
      <c r="BV298" s="68">
        <f t="shared" si="433"/>
        <v>7087.5</v>
      </c>
      <c r="BW298" s="68">
        <f t="shared" si="434"/>
        <v>5670</v>
      </c>
      <c r="BX298" s="68">
        <f t="shared" si="435"/>
        <v>5670</v>
      </c>
      <c r="BY298" s="68">
        <f t="shared" si="436"/>
        <v>7087.5</v>
      </c>
      <c r="BZ298" s="68">
        <f t="shared" si="437"/>
        <v>6520.5</v>
      </c>
    </row>
    <row r="299" spans="1:78" s="81" customFormat="1" ht="13.5">
      <c r="A299" s="64" t="str">
        <f>IF(ISNUMBER(INDEX('IBM POs AP07'!$A:$A, MATCH(D299,'IBM POs AP07'!$A:$A,0),1)),"Yes","No")</f>
        <v>No</v>
      </c>
      <c r="B299" s="157" t="s">
        <v>1010</v>
      </c>
      <c r="C299" s="157" t="s">
        <v>401</v>
      </c>
      <c r="D299" s="157" t="s">
        <v>1011</v>
      </c>
      <c r="E299" s="157" t="s">
        <v>2200</v>
      </c>
      <c r="F299" s="157" t="s">
        <v>402</v>
      </c>
      <c r="G299" s="158">
        <v>46113</v>
      </c>
      <c r="H299" s="158">
        <v>46387</v>
      </c>
      <c r="I299" s="157"/>
      <c r="J299" s="157" t="s">
        <v>427</v>
      </c>
      <c r="K299" s="159">
        <v>31.5</v>
      </c>
      <c r="L299" s="116"/>
      <c r="M299" s="80"/>
      <c r="N299" s="80">
        <f t="shared" si="403"/>
        <v>171</v>
      </c>
      <c r="O299" s="67">
        <f t="shared" si="404"/>
        <v>5386.5</v>
      </c>
      <c r="P299" s="68">
        <f t="shared" si="405"/>
        <v>0</v>
      </c>
      <c r="Q299" s="67">
        <f t="shared" si="406"/>
        <v>5386.5</v>
      </c>
      <c r="R299" s="66"/>
      <c r="S299" s="67">
        <f t="shared" si="407"/>
        <v>0</v>
      </c>
      <c r="T299" s="68">
        <v>0</v>
      </c>
      <c r="U299" s="67">
        <f t="shared" si="408"/>
        <v>0</v>
      </c>
      <c r="V299" s="73">
        <f t="shared" si="409"/>
        <v>5386.5</v>
      </c>
      <c r="W299" s="74" t="str">
        <f t="shared" si="402"/>
        <v/>
      </c>
      <c r="X299" s="74">
        <v>1</v>
      </c>
      <c r="Y299" s="74">
        <v>0</v>
      </c>
      <c r="Z299" s="63"/>
      <c r="AA299" s="80">
        <f t="shared" si="410"/>
        <v>1188</v>
      </c>
      <c r="AB299" s="80"/>
      <c r="AC299" s="80"/>
      <c r="AD299" s="80"/>
      <c r="AE299" s="80"/>
      <c r="AF299" s="80"/>
      <c r="AG299" s="80"/>
      <c r="AH299" s="80">
        <v>171</v>
      </c>
      <c r="AI299" s="80">
        <v>225</v>
      </c>
      <c r="AJ299" s="80">
        <v>180</v>
      </c>
      <c r="AK299" s="80">
        <v>180</v>
      </c>
      <c r="AL299" s="80">
        <v>225</v>
      </c>
      <c r="AM299" s="80">
        <v>207</v>
      </c>
      <c r="AN299" s="153">
        <f t="shared" si="411"/>
        <v>37422</v>
      </c>
      <c r="AO299" s="153">
        <f t="shared" si="412"/>
        <v>0</v>
      </c>
      <c r="AP299" s="153">
        <f t="shared" si="413"/>
        <v>0</v>
      </c>
      <c r="AQ299" s="153">
        <f t="shared" si="414"/>
        <v>0</v>
      </c>
      <c r="AR299" s="153">
        <f t="shared" si="415"/>
        <v>0</v>
      </c>
      <c r="AS299" s="153">
        <f t="shared" si="416"/>
        <v>0</v>
      </c>
      <c r="AT299" s="153">
        <f t="shared" si="417"/>
        <v>0</v>
      </c>
      <c r="AU299" s="153">
        <f t="shared" si="418"/>
        <v>5386.5</v>
      </c>
      <c r="AV299" s="153">
        <f t="shared" si="419"/>
        <v>7087.5</v>
      </c>
      <c r="AW299" s="153">
        <f t="shared" si="420"/>
        <v>5670</v>
      </c>
      <c r="AX299" s="153">
        <f t="shared" si="421"/>
        <v>5670</v>
      </c>
      <c r="AY299" s="153">
        <f t="shared" si="422"/>
        <v>7087.5</v>
      </c>
      <c r="AZ299" s="153">
        <f t="shared" si="423"/>
        <v>6520.5</v>
      </c>
      <c r="BA299" s="153">
        <f t="shared" si="424"/>
        <v>0</v>
      </c>
      <c r="BB299" s="160">
        <v>0</v>
      </c>
      <c r="BC299" s="160">
        <v>0</v>
      </c>
      <c r="BD299" s="160">
        <v>0</v>
      </c>
      <c r="BE299" s="160">
        <v>0</v>
      </c>
      <c r="BF299" s="160">
        <v>0</v>
      </c>
      <c r="BG299" s="160">
        <v>0</v>
      </c>
      <c r="BH299" s="160">
        <v>0</v>
      </c>
      <c r="BI299" s="160">
        <v>0</v>
      </c>
      <c r="BJ299" s="160">
        <v>0</v>
      </c>
      <c r="BK299" s="160">
        <v>0</v>
      </c>
      <c r="BL299" s="160">
        <v>0</v>
      </c>
      <c r="BM299" s="160">
        <v>0</v>
      </c>
      <c r="BN299" s="153">
        <f t="shared" si="425"/>
        <v>37422</v>
      </c>
      <c r="BO299" s="68">
        <f t="shared" si="426"/>
        <v>0</v>
      </c>
      <c r="BP299" s="68">
        <f t="shared" si="427"/>
        <v>0</v>
      </c>
      <c r="BQ299" s="68">
        <f t="shared" si="428"/>
        <v>0</v>
      </c>
      <c r="BR299" s="68">
        <f t="shared" si="429"/>
        <v>0</v>
      </c>
      <c r="BS299" s="68">
        <f t="shared" si="430"/>
        <v>0</v>
      </c>
      <c r="BT299" s="68">
        <f t="shared" si="431"/>
        <v>0</v>
      </c>
      <c r="BU299" s="68">
        <f t="shared" si="432"/>
        <v>5386.5</v>
      </c>
      <c r="BV299" s="68">
        <f t="shared" si="433"/>
        <v>7087.5</v>
      </c>
      <c r="BW299" s="68">
        <f t="shared" si="434"/>
        <v>5670</v>
      </c>
      <c r="BX299" s="68">
        <f t="shared" si="435"/>
        <v>5670</v>
      </c>
      <c r="BY299" s="68">
        <f t="shared" si="436"/>
        <v>7087.5</v>
      </c>
      <c r="BZ299" s="68">
        <f t="shared" si="437"/>
        <v>6520.5</v>
      </c>
    </row>
    <row r="300" spans="1:78" s="81" customFormat="1" ht="13.5">
      <c r="A300" s="64" t="str">
        <f>IF(ISNUMBER(INDEX('IBM POs AP07'!$A:$A, MATCH(D300,'IBM POs AP07'!$A:$A,0),1)),"Yes","No")</f>
        <v>No</v>
      </c>
      <c r="B300" s="157" t="s">
        <v>1010</v>
      </c>
      <c r="C300" s="157" t="s">
        <v>401</v>
      </c>
      <c r="D300" s="157" t="s">
        <v>1011</v>
      </c>
      <c r="E300" s="157" t="s">
        <v>2200</v>
      </c>
      <c r="F300" s="157" t="s">
        <v>402</v>
      </c>
      <c r="G300" s="158">
        <v>46113</v>
      </c>
      <c r="H300" s="158">
        <v>46387</v>
      </c>
      <c r="I300" s="157"/>
      <c r="J300" s="157" t="s">
        <v>428</v>
      </c>
      <c r="K300" s="159">
        <v>47.5</v>
      </c>
      <c r="L300" s="116"/>
      <c r="M300" s="80"/>
      <c r="N300" s="80">
        <f t="shared" si="403"/>
        <v>171</v>
      </c>
      <c r="O300" s="67">
        <f t="shared" si="404"/>
        <v>8122.5</v>
      </c>
      <c r="P300" s="68">
        <f t="shared" si="405"/>
        <v>0</v>
      </c>
      <c r="Q300" s="67">
        <f t="shared" si="406"/>
        <v>8122.5</v>
      </c>
      <c r="R300" s="66"/>
      <c r="S300" s="67">
        <f t="shared" si="407"/>
        <v>0</v>
      </c>
      <c r="T300" s="68">
        <v>0</v>
      </c>
      <c r="U300" s="67">
        <f t="shared" si="408"/>
        <v>0</v>
      </c>
      <c r="V300" s="73">
        <f t="shared" si="409"/>
        <v>8122.5</v>
      </c>
      <c r="W300" s="74" t="str">
        <f t="shared" si="402"/>
        <v/>
      </c>
      <c r="X300" s="74">
        <v>1</v>
      </c>
      <c r="Y300" s="74">
        <v>0</v>
      </c>
      <c r="Z300" s="63"/>
      <c r="AA300" s="80">
        <f t="shared" si="410"/>
        <v>1188</v>
      </c>
      <c r="AB300" s="80"/>
      <c r="AC300" s="80"/>
      <c r="AD300" s="80"/>
      <c r="AE300" s="80"/>
      <c r="AF300" s="80"/>
      <c r="AG300" s="80"/>
      <c r="AH300" s="80">
        <v>171</v>
      </c>
      <c r="AI300" s="80">
        <v>225</v>
      </c>
      <c r="AJ300" s="80">
        <v>180</v>
      </c>
      <c r="AK300" s="80">
        <v>180</v>
      </c>
      <c r="AL300" s="80">
        <v>225</v>
      </c>
      <c r="AM300" s="80">
        <v>207</v>
      </c>
      <c r="AN300" s="153">
        <f t="shared" si="411"/>
        <v>56430</v>
      </c>
      <c r="AO300" s="153">
        <f t="shared" si="412"/>
        <v>0</v>
      </c>
      <c r="AP300" s="153">
        <f t="shared" si="413"/>
        <v>0</v>
      </c>
      <c r="AQ300" s="153">
        <f t="shared" si="414"/>
        <v>0</v>
      </c>
      <c r="AR300" s="153">
        <f t="shared" si="415"/>
        <v>0</v>
      </c>
      <c r="AS300" s="153">
        <f t="shared" si="416"/>
        <v>0</v>
      </c>
      <c r="AT300" s="153">
        <f t="shared" si="417"/>
        <v>0</v>
      </c>
      <c r="AU300" s="153">
        <f t="shared" si="418"/>
        <v>8122.5</v>
      </c>
      <c r="AV300" s="153">
        <f t="shared" si="419"/>
        <v>10687.5</v>
      </c>
      <c r="AW300" s="153">
        <f t="shared" si="420"/>
        <v>8550</v>
      </c>
      <c r="AX300" s="153">
        <f t="shared" si="421"/>
        <v>8550</v>
      </c>
      <c r="AY300" s="153">
        <f t="shared" si="422"/>
        <v>10687.5</v>
      </c>
      <c r="AZ300" s="153">
        <f t="shared" si="423"/>
        <v>9832.5</v>
      </c>
      <c r="BA300" s="153">
        <f t="shared" si="424"/>
        <v>0</v>
      </c>
      <c r="BB300" s="160">
        <v>0</v>
      </c>
      <c r="BC300" s="160">
        <v>0</v>
      </c>
      <c r="BD300" s="160">
        <v>0</v>
      </c>
      <c r="BE300" s="160">
        <v>0</v>
      </c>
      <c r="BF300" s="160">
        <v>0</v>
      </c>
      <c r="BG300" s="160">
        <v>0</v>
      </c>
      <c r="BH300" s="160">
        <v>0</v>
      </c>
      <c r="BI300" s="160">
        <v>0</v>
      </c>
      <c r="BJ300" s="160">
        <v>0</v>
      </c>
      <c r="BK300" s="160">
        <v>0</v>
      </c>
      <c r="BL300" s="160">
        <v>0</v>
      </c>
      <c r="BM300" s="160">
        <v>0</v>
      </c>
      <c r="BN300" s="153">
        <f t="shared" si="425"/>
        <v>56430</v>
      </c>
      <c r="BO300" s="68">
        <f t="shared" si="426"/>
        <v>0</v>
      </c>
      <c r="BP300" s="68">
        <f t="shared" si="427"/>
        <v>0</v>
      </c>
      <c r="BQ300" s="68">
        <f t="shared" si="428"/>
        <v>0</v>
      </c>
      <c r="BR300" s="68">
        <f t="shared" si="429"/>
        <v>0</v>
      </c>
      <c r="BS300" s="68">
        <f t="shared" si="430"/>
        <v>0</v>
      </c>
      <c r="BT300" s="68">
        <f t="shared" si="431"/>
        <v>0</v>
      </c>
      <c r="BU300" s="68">
        <f t="shared" si="432"/>
        <v>8122.5</v>
      </c>
      <c r="BV300" s="68">
        <f t="shared" si="433"/>
        <v>10687.5</v>
      </c>
      <c r="BW300" s="68">
        <f t="shared" si="434"/>
        <v>8550</v>
      </c>
      <c r="BX300" s="68">
        <f t="shared" si="435"/>
        <v>8550</v>
      </c>
      <c r="BY300" s="68">
        <f t="shared" si="436"/>
        <v>10687.5</v>
      </c>
      <c r="BZ300" s="68">
        <f t="shared" si="437"/>
        <v>9832.5</v>
      </c>
    </row>
    <row r="301" spans="1:78" s="81" customFormat="1" ht="13.5">
      <c r="A301" s="64" t="str">
        <f>IF(ISNUMBER(INDEX('IBM POs AP07'!$A:$A, MATCH(D301,'IBM POs AP07'!$A:$A,0),1)),"Yes","No")</f>
        <v>No</v>
      </c>
      <c r="B301" s="157" t="s">
        <v>1010</v>
      </c>
      <c r="C301" s="157" t="s">
        <v>401</v>
      </c>
      <c r="D301" s="157" t="s">
        <v>1011</v>
      </c>
      <c r="E301" s="157" t="s">
        <v>2200</v>
      </c>
      <c r="F301" s="157" t="s">
        <v>402</v>
      </c>
      <c r="G301" s="158">
        <v>46113</v>
      </c>
      <c r="H301" s="158">
        <v>46387</v>
      </c>
      <c r="I301" s="157"/>
      <c r="J301" s="157" t="s">
        <v>429</v>
      </c>
      <c r="K301" s="159">
        <v>47.5</v>
      </c>
      <c r="L301" s="116"/>
      <c r="M301" s="80"/>
      <c r="N301" s="80">
        <f t="shared" si="403"/>
        <v>171</v>
      </c>
      <c r="O301" s="67">
        <f t="shared" si="404"/>
        <v>8122.5</v>
      </c>
      <c r="P301" s="68">
        <f t="shared" si="405"/>
        <v>0</v>
      </c>
      <c r="Q301" s="67">
        <f t="shared" si="406"/>
        <v>8122.5</v>
      </c>
      <c r="R301" s="66"/>
      <c r="S301" s="67">
        <f t="shared" si="407"/>
        <v>0</v>
      </c>
      <c r="T301" s="68">
        <v>0</v>
      </c>
      <c r="U301" s="67">
        <f t="shared" si="408"/>
        <v>0</v>
      </c>
      <c r="V301" s="73">
        <f t="shared" si="409"/>
        <v>8122.5</v>
      </c>
      <c r="W301" s="74" t="str">
        <f t="shared" ref="W301:W319" si="438">IF(AND(L301="Offshore",R301&gt;N301),"Red Flag",IF(AND(OR(L301="Onshore",L301="EMEA"),R301&gt;N301),"Red Flag",""))</f>
        <v/>
      </c>
      <c r="X301" s="74">
        <v>1</v>
      </c>
      <c r="Y301" s="74">
        <v>0</v>
      </c>
      <c r="Z301" s="63"/>
      <c r="AA301" s="80">
        <f t="shared" si="410"/>
        <v>1188</v>
      </c>
      <c r="AB301" s="80"/>
      <c r="AC301" s="80"/>
      <c r="AD301" s="80"/>
      <c r="AE301" s="80"/>
      <c r="AF301" s="80"/>
      <c r="AG301" s="80"/>
      <c r="AH301" s="80">
        <v>171</v>
      </c>
      <c r="AI301" s="80">
        <v>225</v>
      </c>
      <c r="AJ301" s="80">
        <v>180</v>
      </c>
      <c r="AK301" s="80">
        <v>180</v>
      </c>
      <c r="AL301" s="80">
        <v>225</v>
      </c>
      <c r="AM301" s="80">
        <v>207</v>
      </c>
      <c r="AN301" s="153">
        <f t="shared" si="411"/>
        <v>56430</v>
      </c>
      <c r="AO301" s="153">
        <f t="shared" si="412"/>
        <v>0</v>
      </c>
      <c r="AP301" s="153">
        <f t="shared" si="413"/>
        <v>0</v>
      </c>
      <c r="AQ301" s="153">
        <f t="shared" si="414"/>
        <v>0</v>
      </c>
      <c r="AR301" s="153">
        <f t="shared" si="415"/>
        <v>0</v>
      </c>
      <c r="AS301" s="153">
        <f t="shared" si="416"/>
        <v>0</v>
      </c>
      <c r="AT301" s="153">
        <f t="shared" si="417"/>
        <v>0</v>
      </c>
      <c r="AU301" s="153">
        <f t="shared" si="418"/>
        <v>8122.5</v>
      </c>
      <c r="AV301" s="153">
        <f t="shared" si="419"/>
        <v>10687.5</v>
      </c>
      <c r="AW301" s="153">
        <f t="shared" si="420"/>
        <v>8550</v>
      </c>
      <c r="AX301" s="153">
        <f t="shared" si="421"/>
        <v>8550</v>
      </c>
      <c r="AY301" s="153">
        <f t="shared" si="422"/>
        <v>10687.5</v>
      </c>
      <c r="AZ301" s="153">
        <f t="shared" si="423"/>
        <v>9832.5</v>
      </c>
      <c r="BA301" s="153">
        <f t="shared" si="424"/>
        <v>0</v>
      </c>
      <c r="BB301" s="160">
        <v>0</v>
      </c>
      <c r="BC301" s="160">
        <v>0</v>
      </c>
      <c r="BD301" s="160">
        <v>0</v>
      </c>
      <c r="BE301" s="160">
        <v>0</v>
      </c>
      <c r="BF301" s="160">
        <v>0</v>
      </c>
      <c r="BG301" s="160">
        <v>0</v>
      </c>
      <c r="BH301" s="160">
        <v>0</v>
      </c>
      <c r="BI301" s="160">
        <v>0</v>
      </c>
      <c r="BJ301" s="160">
        <v>0</v>
      </c>
      <c r="BK301" s="160">
        <v>0</v>
      </c>
      <c r="BL301" s="160">
        <v>0</v>
      </c>
      <c r="BM301" s="160">
        <v>0</v>
      </c>
      <c r="BN301" s="153">
        <f t="shared" si="425"/>
        <v>56430</v>
      </c>
      <c r="BO301" s="68">
        <f t="shared" si="426"/>
        <v>0</v>
      </c>
      <c r="BP301" s="68">
        <f t="shared" si="427"/>
        <v>0</v>
      </c>
      <c r="BQ301" s="68">
        <f t="shared" si="428"/>
        <v>0</v>
      </c>
      <c r="BR301" s="68">
        <f t="shared" si="429"/>
        <v>0</v>
      </c>
      <c r="BS301" s="68">
        <f t="shared" si="430"/>
        <v>0</v>
      </c>
      <c r="BT301" s="68">
        <f t="shared" si="431"/>
        <v>0</v>
      </c>
      <c r="BU301" s="68">
        <f t="shared" si="432"/>
        <v>8122.5</v>
      </c>
      <c r="BV301" s="68">
        <f t="shared" si="433"/>
        <v>10687.5</v>
      </c>
      <c r="BW301" s="68">
        <f t="shared" si="434"/>
        <v>8550</v>
      </c>
      <c r="BX301" s="68">
        <f t="shared" si="435"/>
        <v>8550</v>
      </c>
      <c r="BY301" s="68">
        <f t="shared" si="436"/>
        <v>10687.5</v>
      </c>
      <c r="BZ301" s="68">
        <f t="shared" si="437"/>
        <v>9832.5</v>
      </c>
    </row>
    <row r="302" spans="1:78" s="81" customFormat="1" ht="13.5">
      <c r="A302" s="64" t="str">
        <f>IF(ISNUMBER(INDEX('IBM POs AP07'!$A:$A, MATCH(D302,'IBM POs AP07'!$A:$A,0),1)),"Yes","No")</f>
        <v>No</v>
      </c>
      <c r="B302" s="157" t="s">
        <v>1010</v>
      </c>
      <c r="C302" s="157" t="s">
        <v>401</v>
      </c>
      <c r="D302" s="157" t="s">
        <v>1011</v>
      </c>
      <c r="E302" s="157" t="s">
        <v>2200</v>
      </c>
      <c r="F302" s="157" t="s">
        <v>402</v>
      </c>
      <c r="G302" s="158">
        <v>46113</v>
      </c>
      <c r="H302" s="158">
        <v>46387</v>
      </c>
      <c r="I302" s="157"/>
      <c r="J302" s="157"/>
      <c r="K302" s="159" t="s">
        <v>403</v>
      </c>
      <c r="L302" s="116"/>
      <c r="M302" s="80"/>
      <c r="N302" s="80">
        <f t="shared" si="403"/>
        <v>0</v>
      </c>
      <c r="O302" s="67" t="e">
        <f t="shared" si="404"/>
        <v>#VALUE!</v>
      </c>
      <c r="P302" s="68">
        <f t="shared" si="405"/>
        <v>0</v>
      </c>
      <c r="Q302" s="67" t="e">
        <f t="shared" si="406"/>
        <v>#VALUE!</v>
      </c>
      <c r="R302" s="66"/>
      <c r="S302" s="67" t="e">
        <f t="shared" si="407"/>
        <v>#VALUE!</v>
      </c>
      <c r="T302" s="68">
        <v>0</v>
      </c>
      <c r="U302" s="67" t="e">
        <f t="shared" si="408"/>
        <v>#VALUE!</v>
      </c>
      <c r="V302" s="73" t="e">
        <f t="shared" si="409"/>
        <v>#VALUE!</v>
      </c>
      <c r="W302" s="74" t="str">
        <f t="shared" si="438"/>
        <v/>
      </c>
      <c r="X302" s="74">
        <v>1</v>
      </c>
      <c r="Y302" s="74">
        <v>0</v>
      </c>
      <c r="Z302" s="63"/>
      <c r="AA302" s="80">
        <f t="shared" si="410"/>
        <v>0</v>
      </c>
      <c r="AB302" s="80"/>
      <c r="AC302" s="80"/>
      <c r="AD302" s="80"/>
      <c r="AE302" s="80"/>
      <c r="AF302" s="80"/>
      <c r="AG302" s="80"/>
      <c r="AH302" s="80"/>
      <c r="AI302" s="80"/>
      <c r="AJ302" s="80"/>
      <c r="AK302" s="80"/>
      <c r="AL302" s="80"/>
      <c r="AM302" s="80"/>
      <c r="AN302" s="153" t="e">
        <f t="shared" si="411"/>
        <v>#VALUE!</v>
      </c>
      <c r="AO302" s="153" t="e">
        <f t="shared" si="412"/>
        <v>#VALUE!</v>
      </c>
      <c r="AP302" s="153" t="e">
        <f t="shared" si="413"/>
        <v>#VALUE!</v>
      </c>
      <c r="AQ302" s="153" t="e">
        <f t="shared" si="414"/>
        <v>#VALUE!</v>
      </c>
      <c r="AR302" s="153" t="e">
        <f t="shared" si="415"/>
        <v>#VALUE!</v>
      </c>
      <c r="AS302" s="153" t="e">
        <f t="shared" si="416"/>
        <v>#VALUE!</v>
      </c>
      <c r="AT302" s="153" t="e">
        <f t="shared" si="417"/>
        <v>#VALUE!</v>
      </c>
      <c r="AU302" s="153" t="e">
        <f t="shared" si="418"/>
        <v>#VALUE!</v>
      </c>
      <c r="AV302" s="153" t="e">
        <f t="shared" si="419"/>
        <v>#VALUE!</v>
      </c>
      <c r="AW302" s="153" t="e">
        <f t="shared" si="420"/>
        <v>#VALUE!</v>
      </c>
      <c r="AX302" s="153" t="e">
        <f t="shared" si="421"/>
        <v>#VALUE!</v>
      </c>
      <c r="AY302" s="153" t="e">
        <f t="shared" si="422"/>
        <v>#VALUE!</v>
      </c>
      <c r="AZ302" s="153" t="e">
        <f t="shared" si="423"/>
        <v>#VALUE!</v>
      </c>
      <c r="BA302" s="153">
        <f t="shared" si="424"/>
        <v>0</v>
      </c>
      <c r="BB302" s="160">
        <v>0</v>
      </c>
      <c r="BC302" s="160">
        <v>0</v>
      </c>
      <c r="BD302" s="160">
        <v>0</v>
      </c>
      <c r="BE302" s="160">
        <v>0</v>
      </c>
      <c r="BF302" s="160">
        <v>0</v>
      </c>
      <c r="BG302" s="160">
        <v>0</v>
      </c>
      <c r="BH302" s="160">
        <v>0</v>
      </c>
      <c r="BI302" s="160">
        <v>0</v>
      </c>
      <c r="BJ302" s="160">
        <v>0</v>
      </c>
      <c r="BK302" s="160">
        <v>0</v>
      </c>
      <c r="BL302" s="160">
        <v>0</v>
      </c>
      <c r="BM302" s="160">
        <v>0</v>
      </c>
      <c r="BN302" s="153" t="e">
        <f t="shared" si="425"/>
        <v>#VALUE!</v>
      </c>
      <c r="BO302" s="68" t="e">
        <f t="shared" si="426"/>
        <v>#VALUE!</v>
      </c>
      <c r="BP302" s="68" t="e">
        <f t="shared" si="427"/>
        <v>#VALUE!</v>
      </c>
      <c r="BQ302" s="68" t="e">
        <f t="shared" si="428"/>
        <v>#VALUE!</v>
      </c>
      <c r="BR302" s="68" t="e">
        <f t="shared" si="429"/>
        <v>#VALUE!</v>
      </c>
      <c r="BS302" s="68" t="e">
        <f t="shared" si="430"/>
        <v>#VALUE!</v>
      </c>
      <c r="BT302" s="68" t="e">
        <f t="shared" si="431"/>
        <v>#VALUE!</v>
      </c>
      <c r="BU302" s="68" t="e">
        <f t="shared" si="432"/>
        <v>#VALUE!</v>
      </c>
      <c r="BV302" s="68" t="e">
        <f t="shared" si="433"/>
        <v>#VALUE!</v>
      </c>
      <c r="BW302" s="68" t="e">
        <f t="shared" si="434"/>
        <v>#VALUE!</v>
      </c>
      <c r="BX302" s="68" t="e">
        <f t="shared" si="435"/>
        <v>#VALUE!</v>
      </c>
      <c r="BY302" s="68" t="e">
        <f t="shared" si="436"/>
        <v>#VALUE!</v>
      </c>
      <c r="BZ302" s="68" t="e">
        <f t="shared" si="437"/>
        <v>#VALUE!</v>
      </c>
    </row>
    <row r="303" spans="1:78" s="81" customFormat="1" ht="13.5">
      <c r="A303" s="64" t="str">
        <f>IF(ISNUMBER(INDEX('IBM POs AP07'!$A:$A, MATCH(D303,'IBM POs AP07'!$A:$A,0),1)),"Yes","No")</f>
        <v>No</v>
      </c>
      <c r="B303" s="157" t="s">
        <v>1010</v>
      </c>
      <c r="C303" s="157" t="s">
        <v>440</v>
      </c>
      <c r="D303" s="157" t="s">
        <v>1011</v>
      </c>
      <c r="E303" s="157" t="s">
        <v>2201</v>
      </c>
      <c r="F303" s="157" t="s">
        <v>441</v>
      </c>
      <c r="G303" s="158">
        <v>46113</v>
      </c>
      <c r="H303" s="158">
        <v>46387</v>
      </c>
      <c r="I303" s="157"/>
      <c r="J303" s="157" t="s">
        <v>448</v>
      </c>
      <c r="K303" s="159">
        <v>47.5</v>
      </c>
      <c r="L303" s="116"/>
      <c r="M303" s="80"/>
      <c r="N303" s="80">
        <f t="shared" si="403"/>
        <v>171</v>
      </c>
      <c r="O303" s="67">
        <f t="shared" si="404"/>
        <v>8122.5</v>
      </c>
      <c r="P303" s="68">
        <f t="shared" si="405"/>
        <v>0</v>
      </c>
      <c r="Q303" s="67">
        <f t="shared" si="406"/>
        <v>8122.5</v>
      </c>
      <c r="R303" s="66"/>
      <c r="S303" s="67">
        <f t="shared" si="407"/>
        <v>0</v>
      </c>
      <c r="T303" s="68">
        <v>0</v>
      </c>
      <c r="U303" s="67">
        <f t="shared" si="408"/>
        <v>0</v>
      </c>
      <c r="V303" s="73">
        <f t="shared" si="409"/>
        <v>8122.5</v>
      </c>
      <c r="W303" s="74" t="str">
        <f t="shared" si="438"/>
        <v/>
      </c>
      <c r="X303" s="74">
        <v>1</v>
      </c>
      <c r="Y303" s="74">
        <v>0</v>
      </c>
      <c r="Z303" s="63"/>
      <c r="AA303" s="80">
        <f t="shared" si="410"/>
        <v>1188</v>
      </c>
      <c r="AB303" s="80"/>
      <c r="AC303" s="80"/>
      <c r="AD303" s="80"/>
      <c r="AE303" s="80"/>
      <c r="AF303" s="80"/>
      <c r="AG303" s="80"/>
      <c r="AH303" s="80">
        <v>171</v>
      </c>
      <c r="AI303" s="80">
        <v>225</v>
      </c>
      <c r="AJ303" s="80">
        <v>180</v>
      </c>
      <c r="AK303" s="80">
        <v>180</v>
      </c>
      <c r="AL303" s="80">
        <v>225</v>
      </c>
      <c r="AM303" s="80">
        <v>207</v>
      </c>
      <c r="AN303" s="153">
        <f t="shared" si="411"/>
        <v>56430</v>
      </c>
      <c r="AO303" s="153">
        <f t="shared" si="412"/>
        <v>0</v>
      </c>
      <c r="AP303" s="153">
        <f t="shared" si="413"/>
        <v>0</v>
      </c>
      <c r="AQ303" s="153">
        <f t="shared" si="414"/>
        <v>0</v>
      </c>
      <c r="AR303" s="153">
        <f t="shared" si="415"/>
        <v>0</v>
      </c>
      <c r="AS303" s="153">
        <f t="shared" si="416"/>
        <v>0</v>
      </c>
      <c r="AT303" s="153">
        <f t="shared" si="417"/>
        <v>0</v>
      </c>
      <c r="AU303" s="153">
        <f t="shared" si="418"/>
        <v>8122.5</v>
      </c>
      <c r="AV303" s="153">
        <f t="shared" si="419"/>
        <v>10687.5</v>
      </c>
      <c r="AW303" s="153">
        <f t="shared" si="420"/>
        <v>8550</v>
      </c>
      <c r="AX303" s="153">
        <f t="shared" si="421"/>
        <v>8550</v>
      </c>
      <c r="AY303" s="153">
        <f t="shared" si="422"/>
        <v>10687.5</v>
      </c>
      <c r="AZ303" s="153">
        <f t="shared" si="423"/>
        <v>9832.5</v>
      </c>
      <c r="BA303" s="153">
        <f t="shared" si="424"/>
        <v>0</v>
      </c>
      <c r="BB303" s="160">
        <v>0</v>
      </c>
      <c r="BC303" s="160">
        <v>0</v>
      </c>
      <c r="BD303" s="160">
        <v>0</v>
      </c>
      <c r="BE303" s="160">
        <v>0</v>
      </c>
      <c r="BF303" s="160">
        <v>0</v>
      </c>
      <c r="BG303" s="160">
        <v>0</v>
      </c>
      <c r="BH303" s="160">
        <v>0</v>
      </c>
      <c r="BI303" s="160">
        <v>0</v>
      </c>
      <c r="BJ303" s="160">
        <v>0</v>
      </c>
      <c r="BK303" s="160">
        <v>0</v>
      </c>
      <c r="BL303" s="160">
        <v>0</v>
      </c>
      <c r="BM303" s="160">
        <v>0</v>
      </c>
      <c r="BN303" s="153">
        <f t="shared" si="425"/>
        <v>56430</v>
      </c>
      <c r="BO303" s="68">
        <f t="shared" si="426"/>
        <v>0</v>
      </c>
      <c r="BP303" s="68">
        <f t="shared" si="427"/>
        <v>0</v>
      </c>
      <c r="BQ303" s="68">
        <f t="shared" si="428"/>
        <v>0</v>
      </c>
      <c r="BR303" s="68">
        <f t="shared" si="429"/>
        <v>0</v>
      </c>
      <c r="BS303" s="68">
        <f t="shared" si="430"/>
        <v>0</v>
      </c>
      <c r="BT303" s="68">
        <f t="shared" si="431"/>
        <v>0</v>
      </c>
      <c r="BU303" s="68">
        <f t="shared" si="432"/>
        <v>8122.5</v>
      </c>
      <c r="BV303" s="68">
        <f t="shared" si="433"/>
        <v>10687.5</v>
      </c>
      <c r="BW303" s="68">
        <f t="shared" si="434"/>
        <v>8550</v>
      </c>
      <c r="BX303" s="68">
        <f t="shared" si="435"/>
        <v>8550</v>
      </c>
      <c r="BY303" s="68">
        <f t="shared" si="436"/>
        <v>10687.5</v>
      </c>
      <c r="BZ303" s="68">
        <f t="shared" si="437"/>
        <v>9832.5</v>
      </c>
    </row>
    <row r="304" spans="1:78" s="81" customFormat="1" ht="13.5">
      <c r="A304" s="64" t="str">
        <f>IF(ISNUMBER(INDEX('IBM POs AP07'!$A:$A, MATCH(D304,'IBM POs AP07'!$A:$A,0),1)),"Yes","No")</f>
        <v>No</v>
      </c>
      <c r="B304" s="157" t="s">
        <v>1010</v>
      </c>
      <c r="C304" s="157" t="s">
        <v>440</v>
      </c>
      <c r="D304" s="157" t="s">
        <v>1011</v>
      </c>
      <c r="E304" s="157" t="s">
        <v>2201</v>
      </c>
      <c r="F304" s="157" t="s">
        <v>441</v>
      </c>
      <c r="G304" s="158">
        <v>46113</v>
      </c>
      <c r="H304" s="158">
        <v>46387</v>
      </c>
      <c r="I304" s="157"/>
      <c r="J304" s="157" t="s">
        <v>449</v>
      </c>
      <c r="K304" s="159">
        <v>47.5</v>
      </c>
      <c r="L304" s="116"/>
      <c r="M304" s="80"/>
      <c r="N304" s="80">
        <f t="shared" si="403"/>
        <v>162</v>
      </c>
      <c r="O304" s="67">
        <f t="shared" si="404"/>
        <v>7695</v>
      </c>
      <c r="P304" s="68">
        <f t="shared" si="405"/>
        <v>0</v>
      </c>
      <c r="Q304" s="67">
        <f t="shared" si="406"/>
        <v>7695</v>
      </c>
      <c r="R304" s="66"/>
      <c r="S304" s="67">
        <f t="shared" si="407"/>
        <v>0</v>
      </c>
      <c r="T304" s="68">
        <v>0</v>
      </c>
      <c r="U304" s="67">
        <f t="shared" si="408"/>
        <v>0</v>
      </c>
      <c r="V304" s="73">
        <f t="shared" si="409"/>
        <v>7695</v>
      </c>
      <c r="W304" s="74" t="str">
        <f t="shared" si="438"/>
        <v/>
      </c>
      <c r="X304" s="74">
        <v>1</v>
      </c>
      <c r="Y304" s="74">
        <v>0</v>
      </c>
      <c r="Z304" s="63"/>
      <c r="AA304" s="80">
        <f t="shared" si="410"/>
        <v>1179</v>
      </c>
      <c r="AB304" s="80"/>
      <c r="AC304" s="80"/>
      <c r="AD304" s="80"/>
      <c r="AE304" s="80"/>
      <c r="AF304" s="80"/>
      <c r="AG304" s="80"/>
      <c r="AH304" s="80">
        <v>162</v>
      </c>
      <c r="AI304" s="80">
        <v>225</v>
      </c>
      <c r="AJ304" s="80">
        <v>180</v>
      </c>
      <c r="AK304" s="80">
        <v>180</v>
      </c>
      <c r="AL304" s="80">
        <v>225</v>
      </c>
      <c r="AM304" s="80">
        <v>207</v>
      </c>
      <c r="AN304" s="153">
        <f t="shared" si="411"/>
        <v>56002.5</v>
      </c>
      <c r="AO304" s="153">
        <f t="shared" si="412"/>
        <v>0</v>
      </c>
      <c r="AP304" s="153">
        <f t="shared" si="413"/>
        <v>0</v>
      </c>
      <c r="AQ304" s="153">
        <f t="shared" si="414"/>
        <v>0</v>
      </c>
      <c r="AR304" s="153">
        <f t="shared" si="415"/>
        <v>0</v>
      </c>
      <c r="AS304" s="153">
        <f t="shared" si="416"/>
        <v>0</v>
      </c>
      <c r="AT304" s="153">
        <f t="shared" si="417"/>
        <v>0</v>
      </c>
      <c r="AU304" s="153">
        <f t="shared" si="418"/>
        <v>7695</v>
      </c>
      <c r="AV304" s="153">
        <f t="shared" si="419"/>
        <v>10687.5</v>
      </c>
      <c r="AW304" s="153">
        <f t="shared" si="420"/>
        <v>8550</v>
      </c>
      <c r="AX304" s="153">
        <f t="shared" si="421"/>
        <v>8550</v>
      </c>
      <c r="AY304" s="153">
        <f t="shared" si="422"/>
        <v>10687.5</v>
      </c>
      <c r="AZ304" s="153">
        <f t="shared" si="423"/>
        <v>9832.5</v>
      </c>
      <c r="BA304" s="153">
        <f t="shared" si="424"/>
        <v>0</v>
      </c>
      <c r="BB304" s="160">
        <v>0</v>
      </c>
      <c r="BC304" s="160">
        <v>0</v>
      </c>
      <c r="BD304" s="160">
        <v>0</v>
      </c>
      <c r="BE304" s="160">
        <v>0</v>
      </c>
      <c r="BF304" s="160">
        <v>0</v>
      </c>
      <c r="BG304" s="160">
        <v>0</v>
      </c>
      <c r="BH304" s="160">
        <v>0</v>
      </c>
      <c r="BI304" s="160">
        <v>0</v>
      </c>
      <c r="BJ304" s="160">
        <v>0</v>
      </c>
      <c r="BK304" s="160">
        <v>0</v>
      </c>
      <c r="BL304" s="160">
        <v>0</v>
      </c>
      <c r="BM304" s="160">
        <v>0</v>
      </c>
      <c r="BN304" s="153">
        <f t="shared" si="425"/>
        <v>56002.5</v>
      </c>
      <c r="BO304" s="68">
        <f t="shared" si="426"/>
        <v>0</v>
      </c>
      <c r="BP304" s="68">
        <f t="shared" si="427"/>
        <v>0</v>
      </c>
      <c r="BQ304" s="68">
        <f t="shared" si="428"/>
        <v>0</v>
      </c>
      <c r="BR304" s="68">
        <f t="shared" si="429"/>
        <v>0</v>
      </c>
      <c r="BS304" s="68">
        <f t="shared" si="430"/>
        <v>0</v>
      </c>
      <c r="BT304" s="68">
        <f t="shared" si="431"/>
        <v>0</v>
      </c>
      <c r="BU304" s="68">
        <f t="shared" si="432"/>
        <v>7695</v>
      </c>
      <c r="BV304" s="68">
        <f t="shared" si="433"/>
        <v>10687.5</v>
      </c>
      <c r="BW304" s="68">
        <f t="shared" si="434"/>
        <v>8550</v>
      </c>
      <c r="BX304" s="68">
        <f t="shared" si="435"/>
        <v>8550</v>
      </c>
      <c r="BY304" s="68">
        <f t="shared" si="436"/>
        <v>10687.5</v>
      </c>
      <c r="BZ304" s="68">
        <f t="shared" si="437"/>
        <v>9832.5</v>
      </c>
    </row>
    <row r="305" spans="1:78" s="81" customFormat="1" ht="13.5">
      <c r="A305" s="64" t="str">
        <f>IF(ISNUMBER(INDEX('IBM POs AP07'!$A:$A, MATCH(D305,'IBM POs AP07'!$A:$A,0),1)),"Yes","No")</f>
        <v>No</v>
      </c>
      <c r="B305" s="157" t="s">
        <v>1010</v>
      </c>
      <c r="C305" s="157" t="s">
        <v>440</v>
      </c>
      <c r="D305" s="157" t="s">
        <v>1011</v>
      </c>
      <c r="E305" s="157" t="s">
        <v>2201</v>
      </c>
      <c r="F305" s="157" t="s">
        <v>441</v>
      </c>
      <c r="G305" s="158">
        <v>46113</v>
      </c>
      <c r="H305" s="158">
        <v>46387</v>
      </c>
      <c r="I305" s="157"/>
      <c r="J305" s="157" t="s">
        <v>442</v>
      </c>
      <c r="K305" s="159">
        <v>190</v>
      </c>
      <c r="L305" s="116"/>
      <c r="M305" s="80"/>
      <c r="N305" s="80">
        <f t="shared" si="403"/>
        <v>144</v>
      </c>
      <c r="O305" s="67">
        <f t="shared" si="404"/>
        <v>27360</v>
      </c>
      <c r="P305" s="68">
        <f t="shared" si="405"/>
        <v>0</v>
      </c>
      <c r="Q305" s="67">
        <f t="shared" si="406"/>
        <v>27360</v>
      </c>
      <c r="R305" s="66"/>
      <c r="S305" s="67">
        <f t="shared" si="407"/>
        <v>0</v>
      </c>
      <c r="T305" s="68">
        <v>0</v>
      </c>
      <c r="U305" s="67">
        <f t="shared" si="408"/>
        <v>0</v>
      </c>
      <c r="V305" s="73">
        <f t="shared" si="409"/>
        <v>27360</v>
      </c>
      <c r="W305" s="74" t="str">
        <f t="shared" si="438"/>
        <v/>
      </c>
      <c r="X305" s="74">
        <v>1</v>
      </c>
      <c r="Y305" s="74">
        <v>0</v>
      </c>
      <c r="Z305" s="63"/>
      <c r="AA305" s="80">
        <f t="shared" si="410"/>
        <v>1056</v>
      </c>
      <c r="AB305" s="80"/>
      <c r="AC305" s="80"/>
      <c r="AD305" s="80"/>
      <c r="AE305" s="80"/>
      <c r="AF305" s="80"/>
      <c r="AG305" s="80"/>
      <c r="AH305" s="80">
        <v>144</v>
      </c>
      <c r="AI305" s="80">
        <v>200</v>
      </c>
      <c r="AJ305" s="80">
        <v>160</v>
      </c>
      <c r="AK305" s="80">
        <v>160</v>
      </c>
      <c r="AL305" s="80">
        <v>200</v>
      </c>
      <c r="AM305" s="80">
        <v>192</v>
      </c>
      <c r="AN305" s="153">
        <f t="shared" si="411"/>
        <v>200640</v>
      </c>
      <c r="AO305" s="153">
        <f t="shared" si="412"/>
        <v>0</v>
      </c>
      <c r="AP305" s="153">
        <f t="shared" si="413"/>
        <v>0</v>
      </c>
      <c r="AQ305" s="153">
        <f t="shared" si="414"/>
        <v>0</v>
      </c>
      <c r="AR305" s="153">
        <f t="shared" si="415"/>
        <v>0</v>
      </c>
      <c r="AS305" s="153">
        <f t="shared" si="416"/>
        <v>0</v>
      </c>
      <c r="AT305" s="153">
        <f t="shared" si="417"/>
        <v>0</v>
      </c>
      <c r="AU305" s="153">
        <f t="shared" si="418"/>
        <v>27360</v>
      </c>
      <c r="AV305" s="153">
        <f t="shared" si="419"/>
        <v>38000</v>
      </c>
      <c r="AW305" s="153">
        <f t="shared" si="420"/>
        <v>30400</v>
      </c>
      <c r="AX305" s="153">
        <f t="shared" si="421"/>
        <v>30400</v>
      </c>
      <c r="AY305" s="153">
        <f t="shared" si="422"/>
        <v>38000</v>
      </c>
      <c r="AZ305" s="153">
        <f t="shared" si="423"/>
        <v>36480</v>
      </c>
      <c r="BA305" s="153">
        <f t="shared" si="424"/>
        <v>0</v>
      </c>
      <c r="BB305" s="160">
        <v>0</v>
      </c>
      <c r="BC305" s="160">
        <v>0</v>
      </c>
      <c r="BD305" s="160">
        <v>0</v>
      </c>
      <c r="BE305" s="160">
        <v>0</v>
      </c>
      <c r="BF305" s="160">
        <v>0</v>
      </c>
      <c r="BG305" s="160">
        <v>0</v>
      </c>
      <c r="BH305" s="160">
        <v>0</v>
      </c>
      <c r="BI305" s="160">
        <v>0</v>
      </c>
      <c r="BJ305" s="160">
        <v>0</v>
      </c>
      <c r="BK305" s="160">
        <v>0</v>
      </c>
      <c r="BL305" s="160">
        <v>0</v>
      </c>
      <c r="BM305" s="160">
        <v>0</v>
      </c>
      <c r="BN305" s="153">
        <f t="shared" si="425"/>
        <v>200640</v>
      </c>
      <c r="BO305" s="68">
        <f t="shared" si="426"/>
        <v>0</v>
      </c>
      <c r="BP305" s="68">
        <f t="shared" si="427"/>
        <v>0</v>
      </c>
      <c r="BQ305" s="68">
        <f t="shared" si="428"/>
        <v>0</v>
      </c>
      <c r="BR305" s="68">
        <f t="shared" si="429"/>
        <v>0</v>
      </c>
      <c r="BS305" s="68">
        <f t="shared" si="430"/>
        <v>0</v>
      </c>
      <c r="BT305" s="68">
        <f t="shared" si="431"/>
        <v>0</v>
      </c>
      <c r="BU305" s="68">
        <f t="shared" si="432"/>
        <v>27360</v>
      </c>
      <c r="BV305" s="68">
        <f t="shared" si="433"/>
        <v>38000</v>
      </c>
      <c r="BW305" s="68">
        <f t="shared" si="434"/>
        <v>30400</v>
      </c>
      <c r="BX305" s="68">
        <f t="shared" si="435"/>
        <v>30400</v>
      </c>
      <c r="BY305" s="68">
        <f t="shared" si="436"/>
        <v>38000</v>
      </c>
      <c r="BZ305" s="68">
        <f t="shared" si="437"/>
        <v>36480</v>
      </c>
    </row>
    <row r="306" spans="1:78" s="81" customFormat="1" ht="13.5">
      <c r="A306" s="64" t="str">
        <f>IF(ISNUMBER(INDEX('IBM POs AP07'!$A:$A, MATCH(D306,'IBM POs AP07'!$A:$A,0),1)),"Yes","No")</f>
        <v>No</v>
      </c>
      <c r="B306" s="157" t="s">
        <v>1010</v>
      </c>
      <c r="C306" s="157" t="s">
        <v>440</v>
      </c>
      <c r="D306" s="157" t="s">
        <v>1011</v>
      </c>
      <c r="E306" s="157" t="s">
        <v>2201</v>
      </c>
      <c r="F306" s="157" t="s">
        <v>441</v>
      </c>
      <c r="G306" s="158">
        <v>46113</v>
      </c>
      <c r="H306" s="158">
        <v>46387</v>
      </c>
      <c r="I306" s="157"/>
      <c r="J306" s="157" t="s">
        <v>445</v>
      </c>
      <c r="K306" s="159">
        <v>131</v>
      </c>
      <c r="L306" s="116"/>
      <c r="M306" s="80"/>
      <c r="N306" s="80">
        <f t="shared" si="403"/>
        <v>152</v>
      </c>
      <c r="O306" s="67">
        <f t="shared" ref="O306:O319" si="439">N306*K306</f>
        <v>19912</v>
      </c>
      <c r="P306" s="68">
        <f t="shared" ref="P306:P319" si="440">BF306</f>
        <v>0</v>
      </c>
      <c r="Q306" s="67">
        <f t="shared" ref="Q306:Q319" si="441">O306+P306</f>
        <v>19912</v>
      </c>
      <c r="R306" s="66"/>
      <c r="S306" s="67">
        <f t="shared" ref="S306:S319" si="442">R306*K306</f>
        <v>0</v>
      </c>
      <c r="T306" s="68">
        <v>0</v>
      </c>
      <c r="U306" s="67">
        <f t="shared" ref="U306:U319" si="443">S306+T306</f>
        <v>0</v>
      </c>
      <c r="V306" s="73">
        <f t="shared" ref="V306:V319" si="444">Q306-U306</f>
        <v>19912</v>
      </c>
      <c r="W306" s="74" t="str">
        <f t="shared" si="438"/>
        <v/>
      </c>
      <c r="X306" s="74">
        <v>1</v>
      </c>
      <c r="Y306" s="74">
        <v>0</v>
      </c>
      <c r="Z306" s="63"/>
      <c r="AA306" s="80">
        <f t="shared" ref="AA306:AA319" si="445">SUM(AB306:AM306)</f>
        <v>152</v>
      </c>
      <c r="AB306" s="80"/>
      <c r="AC306" s="80"/>
      <c r="AD306" s="80"/>
      <c r="AE306" s="80"/>
      <c r="AF306" s="80"/>
      <c r="AG306" s="80"/>
      <c r="AH306" s="80">
        <v>152</v>
      </c>
      <c r="AI306" s="80"/>
      <c r="AJ306" s="80"/>
      <c r="AK306" s="80"/>
      <c r="AL306" s="80"/>
      <c r="AM306" s="80"/>
      <c r="AN306" s="153">
        <f t="shared" si="411"/>
        <v>19912</v>
      </c>
      <c r="AO306" s="153">
        <f t="shared" si="412"/>
        <v>0</v>
      </c>
      <c r="AP306" s="153">
        <f t="shared" si="413"/>
        <v>0</v>
      </c>
      <c r="AQ306" s="153">
        <f t="shared" si="414"/>
        <v>0</v>
      </c>
      <c r="AR306" s="153">
        <f t="shared" si="415"/>
        <v>0</v>
      </c>
      <c r="AS306" s="153">
        <f t="shared" si="416"/>
        <v>0</v>
      </c>
      <c r="AT306" s="153">
        <f t="shared" si="417"/>
        <v>0</v>
      </c>
      <c r="AU306" s="153">
        <f t="shared" si="418"/>
        <v>19912</v>
      </c>
      <c r="AV306" s="153">
        <f t="shared" si="419"/>
        <v>0</v>
      </c>
      <c r="AW306" s="153">
        <f t="shared" si="420"/>
        <v>0</v>
      </c>
      <c r="AX306" s="153">
        <f t="shared" si="421"/>
        <v>0</v>
      </c>
      <c r="AY306" s="153">
        <f t="shared" si="422"/>
        <v>0</v>
      </c>
      <c r="AZ306" s="153">
        <f t="shared" si="423"/>
        <v>0</v>
      </c>
      <c r="BA306" s="153">
        <f t="shared" si="424"/>
        <v>0</v>
      </c>
      <c r="BB306" s="160">
        <v>0</v>
      </c>
      <c r="BC306" s="160">
        <v>0</v>
      </c>
      <c r="BD306" s="160">
        <v>0</v>
      </c>
      <c r="BE306" s="160">
        <v>0</v>
      </c>
      <c r="BF306" s="160">
        <v>0</v>
      </c>
      <c r="BG306" s="160">
        <v>0</v>
      </c>
      <c r="BH306" s="160">
        <v>0</v>
      </c>
      <c r="BI306" s="160">
        <v>0</v>
      </c>
      <c r="BJ306" s="160">
        <v>0</v>
      </c>
      <c r="BK306" s="160">
        <v>0</v>
      </c>
      <c r="BL306" s="160">
        <v>0</v>
      </c>
      <c r="BM306" s="160">
        <v>0</v>
      </c>
      <c r="BN306" s="153">
        <f t="shared" si="425"/>
        <v>19912</v>
      </c>
      <c r="BO306" s="68">
        <f t="shared" si="426"/>
        <v>0</v>
      </c>
      <c r="BP306" s="68">
        <f t="shared" si="427"/>
        <v>0</v>
      </c>
      <c r="BQ306" s="68">
        <f t="shared" si="428"/>
        <v>0</v>
      </c>
      <c r="BR306" s="68">
        <f t="shared" si="429"/>
        <v>0</v>
      </c>
      <c r="BS306" s="68">
        <f t="shared" si="430"/>
        <v>0</v>
      </c>
      <c r="BT306" s="68">
        <f t="shared" si="431"/>
        <v>0</v>
      </c>
      <c r="BU306" s="68">
        <f t="shared" si="432"/>
        <v>19912</v>
      </c>
      <c r="BV306" s="68">
        <f t="shared" si="433"/>
        <v>0</v>
      </c>
      <c r="BW306" s="68">
        <f t="shared" si="434"/>
        <v>0</v>
      </c>
      <c r="BX306" s="68">
        <f t="shared" si="435"/>
        <v>0</v>
      </c>
      <c r="BY306" s="68">
        <f t="shared" si="436"/>
        <v>0</v>
      </c>
      <c r="BZ306" s="68">
        <f t="shared" si="437"/>
        <v>0</v>
      </c>
    </row>
    <row r="307" spans="1:78" s="81" customFormat="1" ht="13.5">
      <c r="A307" s="64" t="str">
        <f>IF(ISNUMBER(INDEX('IBM POs AP07'!$A:$A, MATCH(D307,'IBM POs AP07'!$A:$A,0),1)),"Yes","No")</f>
        <v>No</v>
      </c>
      <c r="B307" s="157" t="s">
        <v>1010</v>
      </c>
      <c r="C307" s="157" t="s">
        <v>440</v>
      </c>
      <c r="D307" s="157" t="s">
        <v>1011</v>
      </c>
      <c r="E307" s="157" t="s">
        <v>2201</v>
      </c>
      <c r="F307" s="157" t="s">
        <v>441</v>
      </c>
      <c r="G307" s="158">
        <v>46113</v>
      </c>
      <c r="H307" s="158">
        <v>46387</v>
      </c>
      <c r="I307" s="157"/>
      <c r="J307" s="157" t="s">
        <v>445</v>
      </c>
      <c r="K307" s="159">
        <v>127</v>
      </c>
      <c r="L307" s="116"/>
      <c r="M307" s="80"/>
      <c r="N307" s="80">
        <f t="shared" si="403"/>
        <v>0</v>
      </c>
      <c r="O307" s="67">
        <f t="shared" si="439"/>
        <v>0</v>
      </c>
      <c r="P307" s="68">
        <f t="shared" si="440"/>
        <v>0</v>
      </c>
      <c r="Q307" s="67">
        <f t="shared" si="441"/>
        <v>0</v>
      </c>
      <c r="R307" s="66"/>
      <c r="S307" s="67">
        <f t="shared" si="442"/>
        <v>0</v>
      </c>
      <c r="T307" s="68">
        <v>0</v>
      </c>
      <c r="U307" s="67">
        <f t="shared" si="443"/>
        <v>0</v>
      </c>
      <c r="V307" s="73">
        <f t="shared" si="444"/>
        <v>0</v>
      </c>
      <c r="W307" s="74" t="str">
        <f t="shared" si="438"/>
        <v/>
      </c>
      <c r="X307" s="74">
        <v>1</v>
      </c>
      <c r="Y307" s="74">
        <v>0</v>
      </c>
      <c r="Z307" s="63"/>
      <c r="AA307" s="80">
        <f t="shared" si="445"/>
        <v>912</v>
      </c>
      <c r="AB307" s="80"/>
      <c r="AC307" s="80"/>
      <c r="AD307" s="80"/>
      <c r="AE307" s="80"/>
      <c r="AF307" s="80"/>
      <c r="AG307" s="80"/>
      <c r="AH307" s="80"/>
      <c r="AI307" s="80">
        <v>200</v>
      </c>
      <c r="AJ307" s="80">
        <v>160</v>
      </c>
      <c r="AK307" s="80">
        <v>160</v>
      </c>
      <c r="AL307" s="80">
        <v>200</v>
      </c>
      <c r="AM307" s="80">
        <v>192</v>
      </c>
      <c r="AN307" s="153">
        <f t="shared" si="411"/>
        <v>115824</v>
      </c>
      <c r="AO307" s="153">
        <f t="shared" si="412"/>
        <v>0</v>
      </c>
      <c r="AP307" s="153">
        <f t="shared" si="413"/>
        <v>0</v>
      </c>
      <c r="AQ307" s="153">
        <f t="shared" si="414"/>
        <v>0</v>
      </c>
      <c r="AR307" s="153">
        <f t="shared" si="415"/>
        <v>0</v>
      </c>
      <c r="AS307" s="153">
        <f t="shared" si="416"/>
        <v>0</v>
      </c>
      <c r="AT307" s="153">
        <f t="shared" si="417"/>
        <v>0</v>
      </c>
      <c r="AU307" s="153">
        <f t="shared" si="418"/>
        <v>0</v>
      </c>
      <c r="AV307" s="153">
        <f t="shared" si="419"/>
        <v>25400</v>
      </c>
      <c r="AW307" s="153">
        <f t="shared" si="420"/>
        <v>20320</v>
      </c>
      <c r="AX307" s="153">
        <f t="shared" si="421"/>
        <v>20320</v>
      </c>
      <c r="AY307" s="153">
        <f t="shared" si="422"/>
        <v>25400</v>
      </c>
      <c r="AZ307" s="153">
        <f t="shared" si="423"/>
        <v>24384</v>
      </c>
      <c r="BA307" s="153">
        <f t="shared" si="424"/>
        <v>0</v>
      </c>
      <c r="BB307" s="160">
        <v>0</v>
      </c>
      <c r="BC307" s="160">
        <v>0</v>
      </c>
      <c r="BD307" s="160">
        <v>0</v>
      </c>
      <c r="BE307" s="160">
        <v>0</v>
      </c>
      <c r="BF307" s="160">
        <v>0</v>
      </c>
      <c r="BG307" s="160">
        <v>0</v>
      </c>
      <c r="BH307" s="160">
        <v>0</v>
      </c>
      <c r="BI307" s="160">
        <v>0</v>
      </c>
      <c r="BJ307" s="160">
        <v>0</v>
      </c>
      <c r="BK307" s="160">
        <v>0</v>
      </c>
      <c r="BL307" s="160">
        <v>0</v>
      </c>
      <c r="BM307" s="160">
        <v>0</v>
      </c>
      <c r="BN307" s="153">
        <f t="shared" si="425"/>
        <v>115824</v>
      </c>
      <c r="BO307" s="68">
        <f t="shared" si="426"/>
        <v>0</v>
      </c>
      <c r="BP307" s="68">
        <f t="shared" si="427"/>
        <v>0</v>
      </c>
      <c r="BQ307" s="68">
        <f t="shared" si="428"/>
        <v>0</v>
      </c>
      <c r="BR307" s="68">
        <f t="shared" si="429"/>
        <v>0</v>
      </c>
      <c r="BS307" s="68">
        <f t="shared" si="430"/>
        <v>0</v>
      </c>
      <c r="BT307" s="68">
        <f t="shared" si="431"/>
        <v>0</v>
      </c>
      <c r="BU307" s="68">
        <f t="shared" si="432"/>
        <v>0</v>
      </c>
      <c r="BV307" s="68">
        <f t="shared" si="433"/>
        <v>25400</v>
      </c>
      <c r="BW307" s="68">
        <f t="shared" si="434"/>
        <v>20320</v>
      </c>
      <c r="BX307" s="68">
        <f t="shared" si="435"/>
        <v>20320</v>
      </c>
      <c r="BY307" s="68">
        <f t="shared" si="436"/>
        <v>25400</v>
      </c>
      <c r="BZ307" s="68">
        <f t="shared" si="437"/>
        <v>24384</v>
      </c>
    </row>
    <row r="308" spans="1:78" s="81" customFormat="1" ht="13.5">
      <c r="A308" s="64" t="str">
        <f>IF(ISNUMBER(INDEX('IBM POs AP07'!$A:$A, MATCH(D308,'IBM POs AP07'!$A:$A,0),1)),"Yes","No")</f>
        <v>No</v>
      </c>
      <c r="B308" s="157" t="s">
        <v>1010</v>
      </c>
      <c r="C308" s="157" t="s">
        <v>440</v>
      </c>
      <c r="D308" s="157" t="s">
        <v>1011</v>
      </c>
      <c r="E308" s="157" t="s">
        <v>2201</v>
      </c>
      <c r="F308" s="157" t="s">
        <v>441</v>
      </c>
      <c r="G308" s="158">
        <v>46113</v>
      </c>
      <c r="H308" s="158">
        <v>46387</v>
      </c>
      <c r="I308" s="157"/>
      <c r="J308" s="157" t="s">
        <v>447</v>
      </c>
      <c r="K308" s="159">
        <v>87</v>
      </c>
      <c r="L308" s="116"/>
      <c r="M308" s="80"/>
      <c r="N308" s="80">
        <f t="shared" si="403"/>
        <v>171</v>
      </c>
      <c r="O308" s="67">
        <f t="shared" si="439"/>
        <v>14877</v>
      </c>
      <c r="P308" s="68">
        <f t="shared" si="440"/>
        <v>0</v>
      </c>
      <c r="Q308" s="67">
        <f t="shared" si="441"/>
        <v>14877</v>
      </c>
      <c r="R308" s="66"/>
      <c r="S308" s="67">
        <f t="shared" si="442"/>
        <v>0</v>
      </c>
      <c r="T308" s="68">
        <v>0</v>
      </c>
      <c r="U308" s="67">
        <f t="shared" si="443"/>
        <v>0</v>
      </c>
      <c r="V308" s="73">
        <f t="shared" si="444"/>
        <v>14877</v>
      </c>
      <c r="W308" s="74" t="str">
        <f t="shared" si="438"/>
        <v/>
      </c>
      <c r="X308" s="74">
        <v>1</v>
      </c>
      <c r="Y308" s="74">
        <v>0</v>
      </c>
      <c r="Z308" s="63"/>
      <c r="AA308" s="80">
        <f t="shared" si="445"/>
        <v>1188</v>
      </c>
      <c r="AB308" s="80"/>
      <c r="AC308" s="80"/>
      <c r="AD308" s="80"/>
      <c r="AE308" s="80"/>
      <c r="AF308" s="80"/>
      <c r="AG308" s="80"/>
      <c r="AH308" s="80">
        <v>171</v>
      </c>
      <c r="AI308" s="80">
        <v>225</v>
      </c>
      <c r="AJ308" s="80">
        <v>180</v>
      </c>
      <c r="AK308" s="80">
        <v>180</v>
      </c>
      <c r="AL308" s="80">
        <v>225</v>
      </c>
      <c r="AM308" s="80">
        <v>207</v>
      </c>
      <c r="AN308" s="153">
        <f t="shared" si="411"/>
        <v>103356</v>
      </c>
      <c r="AO308" s="153">
        <f t="shared" si="412"/>
        <v>0</v>
      </c>
      <c r="AP308" s="153">
        <f t="shared" si="413"/>
        <v>0</v>
      </c>
      <c r="AQ308" s="153">
        <f t="shared" si="414"/>
        <v>0</v>
      </c>
      <c r="AR308" s="153">
        <f t="shared" si="415"/>
        <v>0</v>
      </c>
      <c r="AS308" s="153">
        <f t="shared" si="416"/>
        <v>0</v>
      </c>
      <c r="AT308" s="153">
        <f t="shared" si="417"/>
        <v>0</v>
      </c>
      <c r="AU308" s="153">
        <f t="shared" si="418"/>
        <v>14877</v>
      </c>
      <c r="AV308" s="153">
        <f t="shared" si="419"/>
        <v>19575</v>
      </c>
      <c r="AW308" s="153">
        <f t="shared" si="420"/>
        <v>15660</v>
      </c>
      <c r="AX308" s="153">
        <f t="shared" si="421"/>
        <v>15660</v>
      </c>
      <c r="AY308" s="153">
        <f t="shared" si="422"/>
        <v>19575</v>
      </c>
      <c r="AZ308" s="153">
        <f t="shared" si="423"/>
        <v>18009</v>
      </c>
      <c r="BA308" s="153">
        <f t="shared" si="424"/>
        <v>0</v>
      </c>
      <c r="BB308" s="160">
        <v>0</v>
      </c>
      <c r="BC308" s="160">
        <v>0</v>
      </c>
      <c r="BD308" s="160">
        <v>0</v>
      </c>
      <c r="BE308" s="160">
        <v>0</v>
      </c>
      <c r="BF308" s="160">
        <v>0</v>
      </c>
      <c r="BG308" s="160">
        <v>0</v>
      </c>
      <c r="BH308" s="160">
        <v>0</v>
      </c>
      <c r="BI308" s="160">
        <v>0</v>
      </c>
      <c r="BJ308" s="160">
        <v>0</v>
      </c>
      <c r="BK308" s="160">
        <v>0</v>
      </c>
      <c r="BL308" s="160">
        <v>0</v>
      </c>
      <c r="BM308" s="160">
        <v>0</v>
      </c>
      <c r="BN308" s="153">
        <f t="shared" si="425"/>
        <v>103356</v>
      </c>
      <c r="BO308" s="68">
        <f t="shared" si="426"/>
        <v>0</v>
      </c>
      <c r="BP308" s="68">
        <f t="shared" si="427"/>
        <v>0</v>
      </c>
      <c r="BQ308" s="68">
        <f t="shared" si="428"/>
        <v>0</v>
      </c>
      <c r="BR308" s="68">
        <f t="shared" si="429"/>
        <v>0</v>
      </c>
      <c r="BS308" s="68">
        <f t="shared" si="430"/>
        <v>0</v>
      </c>
      <c r="BT308" s="68">
        <f t="shared" si="431"/>
        <v>0</v>
      </c>
      <c r="BU308" s="68">
        <f t="shared" si="432"/>
        <v>14877</v>
      </c>
      <c r="BV308" s="68">
        <f t="shared" si="433"/>
        <v>19575</v>
      </c>
      <c r="BW308" s="68">
        <f t="shared" si="434"/>
        <v>15660</v>
      </c>
      <c r="BX308" s="68">
        <f t="shared" si="435"/>
        <v>15660</v>
      </c>
      <c r="BY308" s="68">
        <f t="shared" si="436"/>
        <v>19575</v>
      </c>
      <c r="BZ308" s="68">
        <f t="shared" si="437"/>
        <v>18009</v>
      </c>
    </row>
    <row r="309" spans="1:78" s="81" customFormat="1" ht="13.5">
      <c r="A309" s="64" t="str">
        <f>IF(ISNUMBER(INDEX('IBM POs AP07'!$A:$A, MATCH(D309,'IBM POs AP07'!$A:$A,0),1)),"Yes","No")</f>
        <v>No</v>
      </c>
      <c r="B309" s="157" t="s">
        <v>1010</v>
      </c>
      <c r="C309" s="157" t="s">
        <v>440</v>
      </c>
      <c r="D309" s="157" t="s">
        <v>1011</v>
      </c>
      <c r="E309" s="157" t="s">
        <v>2201</v>
      </c>
      <c r="F309" s="157" t="s">
        <v>441</v>
      </c>
      <c r="G309" s="158">
        <v>46113</v>
      </c>
      <c r="H309" s="158">
        <v>46387</v>
      </c>
      <c r="I309" s="157"/>
      <c r="J309" s="157" t="s">
        <v>443</v>
      </c>
      <c r="K309" s="159">
        <v>175</v>
      </c>
      <c r="L309" s="116"/>
      <c r="M309" s="80"/>
      <c r="N309" s="80">
        <f t="shared" si="403"/>
        <v>152</v>
      </c>
      <c r="O309" s="67">
        <f t="shared" si="439"/>
        <v>26600</v>
      </c>
      <c r="P309" s="68">
        <f t="shared" si="440"/>
        <v>0</v>
      </c>
      <c r="Q309" s="67">
        <f t="shared" si="441"/>
        <v>26600</v>
      </c>
      <c r="R309" s="66"/>
      <c r="S309" s="67">
        <f t="shared" si="442"/>
        <v>0</v>
      </c>
      <c r="T309" s="68">
        <v>0</v>
      </c>
      <c r="U309" s="67">
        <f t="shared" si="443"/>
        <v>0</v>
      </c>
      <c r="V309" s="73">
        <f t="shared" si="444"/>
        <v>26600</v>
      </c>
      <c r="W309" s="74" t="str">
        <f t="shared" si="438"/>
        <v/>
      </c>
      <c r="X309" s="74">
        <v>1</v>
      </c>
      <c r="Y309" s="74">
        <v>0</v>
      </c>
      <c r="Z309" s="63"/>
      <c r="AA309" s="80">
        <f t="shared" si="445"/>
        <v>1064</v>
      </c>
      <c r="AB309" s="80"/>
      <c r="AC309" s="80"/>
      <c r="AD309" s="80"/>
      <c r="AE309" s="80"/>
      <c r="AF309" s="80"/>
      <c r="AG309" s="80"/>
      <c r="AH309" s="80">
        <v>152</v>
      </c>
      <c r="AI309" s="80">
        <v>200</v>
      </c>
      <c r="AJ309" s="80">
        <v>160</v>
      </c>
      <c r="AK309" s="80">
        <v>160</v>
      </c>
      <c r="AL309" s="80">
        <v>200</v>
      </c>
      <c r="AM309" s="80">
        <v>192</v>
      </c>
      <c r="AN309" s="153">
        <f t="shared" ref="AN309:AN319" si="446">SUM(AO309:AZ309)</f>
        <v>186200</v>
      </c>
      <c r="AO309" s="153">
        <f t="shared" ref="AO309:AO319" si="447">AB309*$K309</f>
        <v>0</v>
      </c>
      <c r="AP309" s="153">
        <f t="shared" ref="AP309:AP319" si="448">AC309*$K309</f>
        <v>0</v>
      </c>
      <c r="AQ309" s="153">
        <f t="shared" ref="AQ309:AQ319" si="449">AD309*$K309</f>
        <v>0</v>
      </c>
      <c r="AR309" s="153">
        <f t="shared" ref="AR309:AR319" si="450">AE309*$K309</f>
        <v>0</v>
      </c>
      <c r="AS309" s="153">
        <f t="shared" ref="AS309:AS319" si="451">AF309*$K309</f>
        <v>0</v>
      </c>
      <c r="AT309" s="153">
        <f t="shared" ref="AT309:AT319" si="452">AG309*$K309</f>
        <v>0</v>
      </c>
      <c r="AU309" s="153">
        <f t="shared" ref="AU309:AU319" si="453">AH309*$K309</f>
        <v>26600</v>
      </c>
      <c r="AV309" s="153">
        <f t="shared" ref="AV309:AV319" si="454">AI309*$K309</f>
        <v>35000</v>
      </c>
      <c r="AW309" s="153">
        <f t="shared" ref="AW309:AW319" si="455">AJ309*$K309</f>
        <v>28000</v>
      </c>
      <c r="AX309" s="153">
        <f t="shared" ref="AX309:AX319" si="456">AK309*$K309</f>
        <v>28000</v>
      </c>
      <c r="AY309" s="153">
        <f t="shared" ref="AY309:AY319" si="457">AL309*$K309</f>
        <v>35000</v>
      </c>
      <c r="AZ309" s="153">
        <f t="shared" ref="AZ309:AZ319" si="458">AM309*$K309</f>
        <v>33600</v>
      </c>
      <c r="BA309" s="153">
        <f t="shared" ref="BA309:BA319" si="459">SUM(BB309:BM309)</f>
        <v>0</v>
      </c>
      <c r="BB309" s="160">
        <v>0</v>
      </c>
      <c r="BC309" s="160">
        <v>0</v>
      </c>
      <c r="BD309" s="160">
        <v>0</v>
      </c>
      <c r="BE309" s="160">
        <v>0</v>
      </c>
      <c r="BF309" s="160">
        <v>0</v>
      </c>
      <c r="BG309" s="160">
        <v>0</v>
      </c>
      <c r="BH309" s="160">
        <v>0</v>
      </c>
      <c r="BI309" s="160">
        <v>0</v>
      </c>
      <c r="BJ309" s="160">
        <v>0</v>
      </c>
      <c r="BK309" s="160">
        <v>0</v>
      </c>
      <c r="BL309" s="160">
        <v>0</v>
      </c>
      <c r="BM309" s="160">
        <v>0</v>
      </c>
      <c r="BN309" s="153">
        <f t="shared" ref="BN309:BN319" si="460">SUM(BO309:BZ309)</f>
        <v>186200</v>
      </c>
      <c r="BO309" s="68">
        <f t="shared" ref="BO309:BO319" si="461">BB309+AO309</f>
        <v>0</v>
      </c>
      <c r="BP309" s="68">
        <f t="shared" ref="BP309:BP319" si="462">BC309+AP309</f>
        <v>0</v>
      </c>
      <c r="BQ309" s="68">
        <f t="shared" ref="BQ309:BQ319" si="463">BD309+AQ309</f>
        <v>0</v>
      </c>
      <c r="BR309" s="68">
        <f t="shared" ref="BR309:BR319" si="464">BE309+AR309</f>
        <v>0</v>
      </c>
      <c r="BS309" s="68">
        <f t="shared" ref="BS309:BS319" si="465">BF309+AS309</f>
        <v>0</v>
      </c>
      <c r="BT309" s="68">
        <f t="shared" ref="BT309:BT319" si="466">BG309+AT309</f>
        <v>0</v>
      </c>
      <c r="BU309" s="68">
        <f t="shared" ref="BU309:BU319" si="467">BH309+AU309</f>
        <v>26600</v>
      </c>
      <c r="BV309" s="68">
        <f t="shared" ref="BV309:BV319" si="468">BI309+AV309</f>
        <v>35000</v>
      </c>
      <c r="BW309" s="68">
        <f t="shared" ref="BW309:BW319" si="469">BJ309+AW309</f>
        <v>28000</v>
      </c>
      <c r="BX309" s="68">
        <f t="shared" ref="BX309:BX319" si="470">BK309+AX309</f>
        <v>28000</v>
      </c>
      <c r="BY309" s="68">
        <f t="shared" ref="BY309:BY319" si="471">BL309+AY309</f>
        <v>35000</v>
      </c>
      <c r="BZ309" s="68">
        <f t="shared" ref="BZ309:BZ319" si="472">BM309+AZ309</f>
        <v>33600</v>
      </c>
    </row>
    <row r="310" spans="1:78" s="81" customFormat="1" ht="13.5">
      <c r="A310" s="64" t="str">
        <f>IF(ISNUMBER(INDEX('IBM POs AP07'!$A:$A, MATCH(D310,'IBM POs AP07'!$A:$A,0),1)),"Yes","No")</f>
        <v>No</v>
      </c>
      <c r="B310" s="157" t="s">
        <v>1010</v>
      </c>
      <c r="C310" s="157" t="s">
        <v>440</v>
      </c>
      <c r="D310" s="157" t="s">
        <v>1011</v>
      </c>
      <c r="E310" s="157" t="s">
        <v>2201</v>
      </c>
      <c r="F310" s="157" t="s">
        <v>441</v>
      </c>
      <c r="G310" s="158">
        <v>46113</v>
      </c>
      <c r="H310" s="158">
        <v>46387</v>
      </c>
      <c r="I310" s="157"/>
      <c r="J310" s="157" t="s">
        <v>446</v>
      </c>
      <c r="K310" s="159">
        <v>47.5</v>
      </c>
      <c r="L310" s="116"/>
      <c r="M310" s="80"/>
      <c r="N310" s="80">
        <f t="shared" si="403"/>
        <v>162</v>
      </c>
      <c r="O310" s="67">
        <f t="shared" si="439"/>
        <v>7695</v>
      </c>
      <c r="P310" s="68">
        <f t="shared" si="440"/>
        <v>0</v>
      </c>
      <c r="Q310" s="67">
        <f t="shared" si="441"/>
        <v>7695</v>
      </c>
      <c r="R310" s="66"/>
      <c r="S310" s="67">
        <f t="shared" si="442"/>
        <v>0</v>
      </c>
      <c r="T310" s="68">
        <v>0</v>
      </c>
      <c r="U310" s="67">
        <f t="shared" si="443"/>
        <v>0</v>
      </c>
      <c r="V310" s="73">
        <f t="shared" si="444"/>
        <v>7695</v>
      </c>
      <c r="W310" s="74" t="str">
        <f t="shared" si="438"/>
        <v/>
      </c>
      <c r="X310" s="74">
        <v>1</v>
      </c>
      <c r="Y310" s="74">
        <v>0</v>
      </c>
      <c r="Z310" s="63"/>
      <c r="AA310" s="80">
        <f t="shared" si="445"/>
        <v>1179</v>
      </c>
      <c r="AB310" s="80"/>
      <c r="AC310" s="80"/>
      <c r="AD310" s="80"/>
      <c r="AE310" s="80"/>
      <c r="AF310" s="80"/>
      <c r="AG310" s="80"/>
      <c r="AH310" s="80">
        <v>162</v>
      </c>
      <c r="AI310" s="80">
        <v>225</v>
      </c>
      <c r="AJ310" s="80">
        <v>180</v>
      </c>
      <c r="AK310" s="80">
        <v>180</v>
      </c>
      <c r="AL310" s="80">
        <v>225</v>
      </c>
      <c r="AM310" s="80">
        <v>207</v>
      </c>
      <c r="AN310" s="153">
        <f t="shared" si="446"/>
        <v>56002.5</v>
      </c>
      <c r="AO310" s="153">
        <f t="shared" si="447"/>
        <v>0</v>
      </c>
      <c r="AP310" s="153">
        <f t="shared" si="448"/>
        <v>0</v>
      </c>
      <c r="AQ310" s="153">
        <f t="shared" si="449"/>
        <v>0</v>
      </c>
      <c r="AR310" s="153">
        <f t="shared" si="450"/>
        <v>0</v>
      </c>
      <c r="AS310" s="153">
        <f t="shared" si="451"/>
        <v>0</v>
      </c>
      <c r="AT310" s="153">
        <f t="shared" si="452"/>
        <v>0</v>
      </c>
      <c r="AU310" s="153">
        <f t="shared" si="453"/>
        <v>7695</v>
      </c>
      <c r="AV310" s="153">
        <f t="shared" si="454"/>
        <v>10687.5</v>
      </c>
      <c r="AW310" s="153">
        <f t="shared" si="455"/>
        <v>8550</v>
      </c>
      <c r="AX310" s="153">
        <f t="shared" si="456"/>
        <v>8550</v>
      </c>
      <c r="AY310" s="153">
        <f t="shared" si="457"/>
        <v>10687.5</v>
      </c>
      <c r="AZ310" s="153">
        <f t="shared" si="458"/>
        <v>9832.5</v>
      </c>
      <c r="BA310" s="153">
        <f t="shared" si="459"/>
        <v>0</v>
      </c>
      <c r="BB310" s="160">
        <v>0</v>
      </c>
      <c r="BC310" s="160">
        <v>0</v>
      </c>
      <c r="BD310" s="160">
        <v>0</v>
      </c>
      <c r="BE310" s="160">
        <v>0</v>
      </c>
      <c r="BF310" s="160">
        <v>0</v>
      </c>
      <c r="BG310" s="160">
        <v>0</v>
      </c>
      <c r="BH310" s="160">
        <v>0</v>
      </c>
      <c r="BI310" s="160">
        <v>0</v>
      </c>
      <c r="BJ310" s="160">
        <v>0</v>
      </c>
      <c r="BK310" s="160">
        <v>0</v>
      </c>
      <c r="BL310" s="160">
        <v>0</v>
      </c>
      <c r="BM310" s="160">
        <v>0</v>
      </c>
      <c r="BN310" s="153">
        <f t="shared" si="460"/>
        <v>56002.5</v>
      </c>
      <c r="BO310" s="68">
        <f t="shared" si="461"/>
        <v>0</v>
      </c>
      <c r="BP310" s="68">
        <f t="shared" si="462"/>
        <v>0</v>
      </c>
      <c r="BQ310" s="68">
        <f t="shared" si="463"/>
        <v>0</v>
      </c>
      <c r="BR310" s="68">
        <f t="shared" si="464"/>
        <v>0</v>
      </c>
      <c r="BS310" s="68">
        <f t="shared" si="465"/>
        <v>0</v>
      </c>
      <c r="BT310" s="68">
        <f t="shared" si="466"/>
        <v>0</v>
      </c>
      <c r="BU310" s="68">
        <f t="shared" si="467"/>
        <v>7695</v>
      </c>
      <c r="BV310" s="68">
        <f t="shared" si="468"/>
        <v>10687.5</v>
      </c>
      <c r="BW310" s="68">
        <f t="shared" si="469"/>
        <v>8550</v>
      </c>
      <c r="BX310" s="68">
        <f t="shared" si="470"/>
        <v>8550</v>
      </c>
      <c r="BY310" s="68">
        <f t="shared" si="471"/>
        <v>10687.5</v>
      </c>
      <c r="BZ310" s="68">
        <f t="shared" si="472"/>
        <v>9832.5</v>
      </c>
    </row>
    <row r="311" spans="1:78" s="81" customFormat="1" ht="13.5">
      <c r="A311" s="64" t="str">
        <f>IF(ISNUMBER(INDEX('IBM POs AP07'!$A:$A, MATCH(D311,'IBM POs AP07'!$A:$A,0),1)),"Yes","No")</f>
        <v>No</v>
      </c>
      <c r="B311" s="157" t="s">
        <v>1010</v>
      </c>
      <c r="C311" s="157" t="s">
        <v>440</v>
      </c>
      <c r="D311" s="157" t="s">
        <v>1011</v>
      </c>
      <c r="E311" s="157" t="s">
        <v>2201</v>
      </c>
      <c r="F311" s="157" t="s">
        <v>441</v>
      </c>
      <c r="G311" s="158">
        <v>46113</v>
      </c>
      <c r="H311" s="158">
        <v>46387</v>
      </c>
      <c r="I311" s="157"/>
      <c r="J311" s="157" t="s">
        <v>444</v>
      </c>
      <c r="K311" s="159">
        <v>47.5</v>
      </c>
      <c r="L311" s="116"/>
      <c r="M311" s="80"/>
      <c r="N311" s="80">
        <f t="shared" si="403"/>
        <v>171</v>
      </c>
      <c r="O311" s="67">
        <f t="shared" si="439"/>
        <v>8122.5</v>
      </c>
      <c r="P311" s="68">
        <f t="shared" si="440"/>
        <v>0</v>
      </c>
      <c r="Q311" s="67">
        <f t="shared" si="441"/>
        <v>8122.5</v>
      </c>
      <c r="R311" s="66"/>
      <c r="S311" s="67">
        <f t="shared" si="442"/>
        <v>0</v>
      </c>
      <c r="T311" s="68">
        <v>0</v>
      </c>
      <c r="U311" s="67">
        <f t="shared" si="443"/>
        <v>0</v>
      </c>
      <c r="V311" s="73">
        <f t="shared" si="444"/>
        <v>8122.5</v>
      </c>
      <c r="W311" s="74" t="str">
        <f t="shared" si="438"/>
        <v/>
      </c>
      <c r="X311" s="74">
        <v>1</v>
      </c>
      <c r="Y311" s="74">
        <v>0</v>
      </c>
      <c r="Z311" s="63"/>
      <c r="AA311" s="80">
        <f t="shared" si="445"/>
        <v>1188</v>
      </c>
      <c r="AB311" s="80"/>
      <c r="AC311" s="80"/>
      <c r="AD311" s="80"/>
      <c r="AE311" s="80"/>
      <c r="AF311" s="80"/>
      <c r="AG311" s="80"/>
      <c r="AH311" s="80">
        <v>171</v>
      </c>
      <c r="AI311" s="80">
        <v>225</v>
      </c>
      <c r="AJ311" s="80">
        <v>180</v>
      </c>
      <c r="AK311" s="80">
        <v>180</v>
      </c>
      <c r="AL311" s="80">
        <v>225</v>
      </c>
      <c r="AM311" s="80">
        <v>207</v>
      </c>
      <c r="AN311" s="153">
        <f t="shared" si="446"/>
        <v>56430</v>
      </c>
      <c r="AO311" s="153">
        <f t="shared" si="447"/>
        <v>0</v>
      </c>
      <c r="AP311" s="153">
        <f t="shared" si="448"/>
        <v>0</v>
      </c>
      <c r="AQ311" s="153">
        <f t="shared" si="449"/>
        <v>0</v>
      </c>
      <c r="AR311" s="153">
        <f t="shared" si="450"/>
        <v>0</v>
      </c>
      <c r="AS311" s="153">
        <f t="shared" si="451"/>
        <v>0</v>
      </c>
      <c r="AT311" s="153">
        <f t="shared" si="452"/>
        <v>0</v>
      </c>
      <c r="AU311" s="153">
        <f t="shared" si="453"/>
        <v>8122.5</v>
      </c>
      <c r="AV311" s="153">
        <f t="shared" si="454"/>
        <v>10687.5</v>
      </c>
      <c r="AW311" s="153">
        <f t="shared" si="455"/>
        <v>8550</v>
      </c>
      <c r="AX311" s="153">
        <f t="shared" si="456"/>
        <v>8550</v>
      </c>
      <c r="AY311" s="153">
        <f t="shared" si="457"/>
        <v>10687.5</v>
      </c>
      <c r="AZ311" s="153">
        <f t="shared" si="458"/>
        <v>9832.5</v>
      </c>
      <c r="BA311" s="153">
        <f t="shared" si="459"/>
        <v>0</v>
      </c>
      <c r="BB311" s="160">
        <v>0</v>
      </c>
      <c r="BC311" s="160">
        <v>0</v>
      </c>
      <c r="BD311" s="160">
        <v>0</v>
      </c>
      <c r="BE311" s="160">
        <v>0</v>
      </c>
      <c r="BF311" s="160">
        <v>0</v>
      </c>
      <c r="BG311" s="160">
        <v>0</v>
      </c>
      <c r="BH311" s="160">
        <v>0</v>
      </c>
      <c r="BI311" s="160">
        <v>0</v>
      </c>
      <c r="BJ311" s="160">
        <v>0</v>
      </c>
      <c r="BK311" s="160">
        <v>0</v>
      </c>
      <c r="BL311" s="160">
        <v>0</v>
      </c>
      <c r="BM311" s="160">
        <v>0</v>
      </c>
      <c r="BN311" s="153">
        <f t="shared" si="460"/>
        <v>56430</v>
      </c>
      <c r="BO311" s="68">
        <f t="shared" si="461"/>
        <v>0</v>
      </c>
      <c r="BP311" s="68">
        <f t="shared" si="462"/>
        <v>0</v>
      </c>
      <c r="BQ311" s="68">
        <f t="shared" si="463"/>
        <v>0</v>
      </c>
      <c r="BR311" s="68">
        <f t="shared" si="464"/>
        <v>0</v>
      </c>
      <c r="BS311" s="68">
        <f t="shared" si="465"/>
        <v>0</v>
      </c>
      <c r="BT311" s="68">
        <f t="shared" si="466"/>
        <v>0</v>
      </c>
      <c r="BU311" s="68">
        <f t="shared" si="467"/>
        <v>8122.5</v>
      </c>
      <c r="BV311" s="68">
        <f t="shared" si="468"/>
        <v>10687.5</v>
      </c>
      <c r="BW311" s="68">
        <f t="shared" si="469"/>
        <v>8550</v>
      </c>
      <c r="BX311" s="68">
        <f t="shared" si="470"/>
        <v>8550</v>
      </c>
      <c r="BY311" s="68">
        <f t="shared" si="471"/>
        <v>10687.5</v>
      </c>
      <c r="BZ311" s="68">
        <f t="shared" si="472"/>
        <v>9832.5</v>
      </c>
    </row>
    <row r="312" spans="1:78" s="81" customFormat="1" ht="13.5">
      <c r="A312" s="64" t="str">
        <f>IF(ISNUMBER(INDEX('IBM POs AP07'!$A:$A, MATCH(D312,'IBM POs AP07'!$A:$A,0),1)),"Yes","No")</f>
        <v>No</v>
      </c>
      <c r="B312" s="157" t="s">
        <v>1010</v>
      </c>
      <c r="C312" s="157" t="s">
        <v>440</v>
      </c>
      <c r="D312" s="157" t="s">
        <v>1011</v>
      </c>
      <c r="E312" s="157" t="s">
        <v>2201</v>
      </c>
      <c r="F312" s="157" t="s">
        <v>441</v>
      </c>
      <c r="G312" s="158">
        <v>46113</v>
      </c>
      <c r="H312" s="158">
        <v>46387</v>
      </c>
      <c r="I312" s="157"/>
      <c r="J312" s="157" t="s">
        <v>450</v>
      </c>
      <c r="K312" s="159">
        <v>55</v>
      </c>
      <c r="L312" s="116"/>
      <c r="M312" s="80"/>
      <c r="N312" s="80">
        <f t="shared" si="403"/>
        <v>162</v>
      </c>
      <c r="O312" s="67">
        <f t="shared" si="439"/>
        <v>8910</v>
      </c>
      <c r="P312" s="68">
        <f t="shared" si="440"/>
        <v>0</v>
      </c>
      <c r="Q312" s="67">
        <f t="shared" si="441"/>
        <v>8910</v>
      </c>
      <c r="R312" s="66"/>
      <c r="S312" s="67">
        <f t="shared" si="442"/>
        <v>0</v>
      </c>
      <c r="T312" s="68">
        <v>0</v>
      </c>
      <c r="U312" s="67">
        <f t="shared" si="443"/>
        <v>0</v>
      </c>
      <c r="V312" s="73">
        <f t="shared" si="444"/>
        <v>8910</v>
      </c>
      <c r="W312" s="74" t="str">
        <f t="shared" si="438"/>
        <v/>
      </c>
      <c r="X312" s="74">
        <v>1</v>
      </c>
      <c r="Y312" s="74">
        <v>0</v>
      </c>
      <c r="Z312" s="63"/>
      <c r="AA312" s="80">
        <f t="shared" si="445"/>
        <v>1179</v>
      </c>
      <c r="AB312" s="80"/>
      <c r="AC312" s="80"/>
      <c r="AD312" s="80"/>
      <c r="AE312" s="80"/>
      <c r="AF312" s="80"/>
      <c r="AG312" s="80"/>
      <c r="AH312" s="80">
        <v>162</v>
      </c>
      <c r="AI312" s="80">
        <v>225</v>
      </c>
      <c r="AJ312" s="80">
        <v>180</v>
      </c>
      <c r="AK312" s="80">
        <v>180</v>
      </c>
      <c r="AL312" s="80">
        <v>225</v>
      </c>
      <c r="AM312" s="80">
        <v>207</v>
      </c>
      <c r="AN312" s="153">
        <f t="shared" si="446"/>
        <v>64845</v>
      </c>
      <c r="AO312" s="153">
        <f t="shared" si="447"/>
        <v>0</v>
      </c>
      <c r="AP312" s="153">
        <f t="shared" si="448"/>
        <v>0</v>
      </c>
      <c r="AQ312" s="153">
        <f t="shared" si="449"/>
        <v>0</v>
      </c>
      <c r="AR312" s="153">
        <f t="shared" si="450"/>
        <v>0</v>
      </c>
      <c r="AS312" s="153">
        <f t="shared" si="451"/>
        <v>0</v>
      </c>
      <c r="AT312" s="153">
        <f t="shared" si="452"/>
        <v>0</v>
      </c>
      <c r="AU312" s="153">
        <f t="shared" si="453"/>
        <v>8910</v>
      </c>
      <c r="AV312" s="153">
        <f t="shared" si="454"/>
        <v>12375</v>
      </c>
      <c r="AW312" s="153">
        <f t="shared" si="455"/>
        <v>9900</v>
      </c>
      <c r="AX312" s="153">
        <f t="shared" si="456"/>
        <v>9900</v>
      </c>
      <c r="AY312" s="153">
        <f t="shared" si="457"/>
        <v>12375</v>
      </c>
      <c r="AZ312" s="153">
        <f t="shared" si="458"/>
        <v>11385</v>
      </c>
      <c r="BA312" s="153">
        <f t="shared" si="459"/>
        <v>0</v>
      </c>
      <c r="BB312" s="160">
        <v>0</v>
      </c>
      <c r="BC312" s="160">
        <v>0</v>
      </c>
      <c r="BD312" s="160">
        <v>0</v>
      </c>
      <c r="BE312" s="160">
        <v>0</v>
      </c>
      <c r="BF312" s="160">
        <v>0</v>
      </c>
      <c r="BG312" s="160">
        <v>0</v>
      </c>
      <c r="BH312" s="160">
        <v>0</v>
      </c>
      <c r="BI312" s="160">
        <v>0</v>
      </c>
      <c r="BJ312" s="160">
        <v>0</v>
      </c>
      <c r="BK312" s="160">
        <v>0</v>
      </c>
      <c r="BL312" s="160">
        <v>0</v>
      </c>
      <c r="BM312" s="160">
        <v>0</v>
      </c>
      <c r="BN312" s="153">
        <f t="shared" si="460"/>
        <v>64845</v>
      </c>
      <c r="BO312" s="68">
        <f t="shared" si="461"/>
        <v>0</v>
      </c>
      <c r="BP312" s="68">
        <f t="shared" si="462"/>
        <v>0</v>
      </c>
      <c r="BQ312" s="68">
        <f t="shared" si="463"/>
        <v>0</v>
      </c>
      <c r="BR312" s="68">
        <f t="shared" si="464"/>
        <v>0</v>
      </c>
      <c r="BS312" s="68">
        <f t="shared" si="465"/>
        <v>0</v>
      </c>
      <c r="BT312" s="68">
        <f t="shared" si="466"/>
        <v>0</v>
      </c>
      <c r="BU312" s="68">
        <f t="shared" si="467"/>
        <v>8910</v>
      </c>
      <c r="BV312" s="68">
        <f t="shared" si="468"/>
        <v>12375</v>
      </c>
      <c r="BW312" s="68">
        <f t="shared" si="469"/>
        <v>9900</v>
      </c>
      <c r="BX312" s="68">
        <f t="shared" si="470"/>
        <v>9900</v>
      </c>
      <c r="BY312" s="68">
        <f t="shared" si="471"/>
        <v>12375</v>
      </c>
      <c r="BZ312" s="68">
        <f t="shared" si="472"/>
        <v>11385</v>
      </c>
    </row>
    <row r="313" spans="1:78" s="81" customFormat="1" ht="13.5">
      <c r="A313" s="64" t="str">
        <f>IF(ISNUMBER(INDEX('IBM POs AP07'!$A:$A, MATCH(D313,'IBM POs AP07'!$A:$A,0),1)),"Yes","No")</f>
        <v>No</v>
      </c>
      <c r="B313" s="157" t="s">
        <v>1010</v>
      </c>
      <c r="C313" s="157" t="s">
        <v>440</v>
      </c>
      <c r="D313" s="157" t="s">
        <v>1011</v>
      </c>
      <c r="E313" s="157" t="s">
        <v>2201</v>
      </c>
      <c r="F313" s="157" t="s">
        <v>441</v>
      </c>
      <c r="G313" s="158">
        <v>46113</v>
      </c>
      <c r="H313" s="158">
        <v>46387</v>
      </c>
      <c r="I313" s="157"/>
      <c r="J313" s="157" t="s">
        <v>409</v>
      </c>
      <c r="K313" s="159">
        <v>152</v>
      </c>
      <c r="L313" s="116"/>
      <c r="M313" s="80"/>
      <c r="N313" s="80">
        <f t="shared" si="403"/>
        <v>0</v>
      </c>
      <c r="O313" s="67">
        <f t="shared" si="439"/>
        <v>0</v>
      </c>
      <c r="P313" s="68">
        <f t="shared" si="440"/>
        <v>0</v>
      </c>
      <c r="Q313" s="67">
        <f t="shared" si="441"/>
        <v>0</v>
      </c>
      <c r="R313" s="66"/>
      <c r="S313" s="67">
        <f t="shared" si="442"/>
        <v>0</v>
      </c>
      <c r="T313" s="68">
        <v>0</v>
      </c>
      <c r="U313" s="67">
        <f t="shared" si="443"/>
        <v>0</v>
      </c>
      <c r="V313" s="73">
        <f t="shared" si="444"/>
        <v>0</v>
      </c>
      <c r="W313" s="74" t="str">
        <f t="shared" si="438"/>
        <v/>
      </c>
      <c r="X313" s="74">
        <v>1</v>
      </c>
      <c r="Y313" s="74">
        <v>0</v>
      </c>
      <c r="Z313" s="63"/>
      <c r="AA313" s="80">
        <f t="shared" si="445"/>
        <v>460</v>
      </c>
      <c r="AB313" s="80"/>
      <c r="AC313" s="80"/>
      <c r="AD313" s="80"/>
      <c r="AE313" s="80"/>
      <c r="AF313" s="80"/>
      <c r="AG313" s="80"/>
      <c r="AH313" s="80"/>
      <c r="AI313" s="80">
        <v>100</v>
      </c>
      <c r="AJ313" s="80">
        <v>80</v>
      </c>
      <c r="AK313" s="80">
        <v>80</v>
      </c>
      <c r="AL313" s="80">
        <v>100</v>
      </c>
      <c r="AM313" s="80">
        <v>100</v>
      </c>
      <c r="AN313" s="153">
        <f t="shared" si="446"/>
        <v>69920</v>
      </c>
      <c r="AO313" s="153">
        <f t="shared" si="447"/>
        <v>0</v>
      </c>
      <c r="AP313" s="153">
        <f t="shared" si="448"/>
        <v>0</v>
      </c>
      <c r="AQ313" s="153">
        <f t="shared" si="449"/>
        <v>0</v>
      </c>
      <c r="AR313" s="153">
        <f t="shared" si="450"/>
        <v>0</v>
      </c>
      <c r="AS313" s="153">
        <f t="shared" si="451"/>
        <v>0</v>
      </c>
      <c r="AT313" s="153">
        <f t="shared" si="452"/>
        <v>0</v>
      </c>
      <c r="AU313" s="153">
        <f t="shared" si="453"/>
        <v>0</v>
      </c>
      <c r="AV313" s="153">
        <f t="shared" si="454"/>
        <v>15200</v>
      </c>
      <c r="AW313" s="153">
        <f t="shared" si="455"/>
        <v>12160</v>
      </c>
      <c r="AX313" s="153">
        <f t="shared" si="456"/>
        <v>12160</v>
      </c>
      <c r="AY313" s="153">
        <f t="shared" si="457"/>
        <v>15200</v>
      </c>
      <c r="AZ313" s="153">
        <f t="shared" si="458"/>
        <v>15200</v>
      </c>
      <c r="BA313" s="153">
        <f t="shared" si="459"/>
        <v>0</v>
      </c>
      <c r="BB313" s="160">
        <v>0</v>
      </c>
      <c r="BC313" s="160">
        <v>0</v>
      </c>
      <c r="BD313" s="160">
        <v>0</v>
      </c>
      <c r="BE313" s="160">
        <v>0</v>
      </c>
      <c r="BF313" s="160">
        <v>0</v>
      </c>
      <c r="BG313" s="160">
        <v>0</v>
      </c>
      <c r="BH313" s="160">
        <v>0</v>
      </c>
      <c r="BI313" s="160">
        <v>0</v>
      </c>
      <c r="BJ313" s="160">
        <v>0</v>
      </c>
      <c r="BK313" s="160">
        <v>0</v>
      </c>
      <c r="BL313" s="160">
        <v>0</v>
      </c>
      <c r="BM313" s="160">
        <v>0</v>
      </c>
      <c r="BN313" s="153">
        <f t="shared" si="460"/>
        <v>69920</v>
      </c>
      <c r="BO313" s="68">
        <f t="shared" si="461"/>
        <v>0</v>
      </c>
      <c r="BP313" s="68">
        <f t="shared" si="462"/>
        <v>0</v>
      </c>
      <c r="BQ313" s="68">
        <f t="shared" si="463"/>
        <v>0</v>
      </c>
      <c r="BR313" s="68">
        <f t="shared" si="464"/>
        <v>0</v>
      </c>
      <c r="BS313" s="68">
        <f t="shared" si="465"/>
        <v>0</v>
      </c>
      <c r="BT313" s="68">
        <f t="shared" si="466"/>
        <v>0</v>
      </c>
      <c r="BU313" s="68">
        <f t="shared" si="467"/>
        <v>0</v>
      </c>
      <c r="BV313" s="68">
        <f t="shared" si="468"/>
        <v>15200</v>
      </c>
      <c r="BW313" s="68">
        <f t="shared" si="469"/>
        <v>12160</v>
      </c>
      <c r="BX313" s="68">
        <f t="shared" si="470"/>
        <v>12160</v>
      </c>
      <c r="BY313" s="68">
        <f t="shared" si="471"/>
        <v>15200</v>
      </c>
      <c r="BZ313" s="68">
        <f t="shared" si="472"/>
        <v>15200</v>
      </c>
    </row>
    <row r="314" spans="1:78" s="81" customFormat="1" ht="13.5">
      <c r="A314" s="64" t="str">
        <f>IF(ISNUMBER(INDEX('IBM POs AP07'!$A:$A, MATCH(D314,'IBM POs AP07'!$A:$A,0),1)),"Yes","No")</f>
        <v>No</v>
      </c>
      <c r="B314" s="157" t="s">
        <v>1010</v>
      </c>
      <c r="C314" s="157" t="s">
        <v>440</v>
      </c>
      <c r="D314" s="157" t="s">
        <v>1011</v>
      </c>
      <c r="E314" s="157" t="s">
        <v>2201</v>
      </c>
      <c r="F314" s="157" t="s">
        <v>441</v>
      </c>
      <c r="G314" s="158">
        <v>46113</v>
      </c>
      <c r="H314" s="158">
        <v>46387</v>
      </c>
      <c r="I314" s="157"/>
      <c r="J314" s="157"/>
      <c r="K314" s="159"/>
      <c r="L314" s="116"/>
      <c r="M314" s="80"/>
      <c r="N314" s="80">
        <f t="shared" si="403"/>
        <v>0</v>
      </c>
      <c r="O314" s="67">
        <f t="shared" si="439"/>
        <v>0</v>
      </c>
      <c r="P314" s="68">
        <f t="shared" si="440"/>
        <v>0</v>
      </c>
      <c r="Q314" s="67">
        <f t="shared" si="441"/>
        <v>0</v>
      </c>
      <c r="R314" s="66"/>
      <c r="S314" s="67">
        <f t="shared" si="442"/>
        <v>0</v>
      </c>
      <c r="T314" s="68">
        <v>0</v>
      </c>
      <c r="U314" s="67">
        <f t="shared" si="443"/>
        <v>0</v>
      </c>
      <c r="V314" s="73">
        <f t="shared" si="444"/>
        <v>0</v>
      </c>
      <c r="W314" s="74" t="str">
        <f t="shared" si="438"/>
        <v/>
      </c>
      <c r="X314" s="74">
        <v>1</v>
      </c>
      <c r="Y314" s="74">
        <v>0</v>
      </c>
      <c r="Z314" s="63"/>
      <c r="AA314" s="80">
        <f t="shared" si="445"/>
        <v>0</v>
      </c>
      <c r="AB314" s="80"/>
      <c r="AC314" s="80"/>
      <c r="AD314" s="80"/>
      <c r="AE314" s="80"/>
      <c r="AF314" s="80"/>
      <c r="AG314" s="80"/>
      <c r="AH314" s="80"/>
      <c r="AI314" s="80"/>
      <c r="AJ314" s="80"/>
      <c r="AK314" s="80"/>
      <c r="AL314" s="80"/>
      <c r="AM314" s="80"/>
      <c r="AN314" s="153">
        <f t="shared" si="446"/>
        <v>0</v>
      </c>
      <c r="AO314" s="153">
        <f t="shared" si="447"/>
        <v>0</v>
      </c>
      <c r="AP314" s="153">
        <f t="shared" si="448"/>
        <v>0</v>
      </c>
      <c r="AQ314" s="153">
        <f t="shared" si="449"/>
        <v>0</v>
      </c>
      <c r="AR314" s="153">
        <f t="shared" si="450"/>
        <v>0</v>
      </c>
      <c r="AS314" s="153">
        <f t="shared" si="451"/>
        <v>0</v>
      </c>
      <c r="AT314" s="153">
        <f t="shared" si="452"/>
        <v>0</v>
      </c>
      <c r="AU314" s="153">
        <f t="shared" si="453"/>
        <v>0</v>
      </c>
      <c r="AV314" s="153">
        <f t="shared" si="454"/>
        <v>0</v>
      </c>
      <c r="AW314" s="153">
        <f t="shared" si="455"/>
        <v>0</v>
      </c>
      <c r="AX314" s="153">
        <f t="shared" si="456"/>
        <v>0</v>
      </c>
      <c r="AY314" s="153">
        <f t="shared" si="457"/>
        <v>0</v>
      </c>
      <c r="AZ314" s="153">
        <f t="shared" si="458"/>
        <v>0</v>
      </c>
      <c r="BA314" s="153">
        <f t="shared" si="459"/>
        <v>0</v>
      </c>
      <c r="BB314" s="160">
        <v>0</v>
      </c>
      <c r="BC314" s="160">
        <v>0</v>
      </c>
      <c r="BD314" s="160">
        <v>0</v>
      </c>
      <c r="BE314" s="160">
        <v>0</v>
      </c>
      <c r="BF314" s="160">
        <v>0</v>
      </c>
      <c r="BG314" s="160">
        <v>0</v>
      </c>
      <c r="BH314" s="160">
        <v>0</v>
      </c>
      <c r="BI314" s="160">
        <v>0</v>
      </c>
      <c r="BJ314" s="160">
        <v>0</v>
      </c>
      <c r="BK314" s="160">
        <v>0</v>
      </c>
      <c r="BL314" s="160">
        <v>0</v>
      </c>
      <c r="BM314" s="160">
        <v>0</v>
      </c>
      <c r="BN314" s="153">
        <f t="shared" si="460"/>
        <v>0</v>
      </c>
      <c r="BO314" s="68">
        <f t="shared" si="461"/>
        <v>0</v>
      </c>
      <c r="BP314" s="68">
        <f t="shared" si="462"/>
        <v>0</v>
      </c>
      <c r="BQ314" s="68">
        <f t="shared" si="463"/>
        <v>0</v>
      </c>
      <c r="BR314" s="68">
        <f t="shared" si="464"/>
        <v>0</v>
      </c>
      <c r="BS314" s="68">
        <f t="shared" si="465"/>
        <v>0</v>
      </c>
      <c r="BT314" s="68">
        <f t="shared" si="466"/>
        <v>0</v>
      </c>
      <c r="BU314" s="68">
        <f t="shared" si="467"/>
        <v>0</v>
      </c>
      <c r="BV314" s="68">
        <f t="shared" si="468"/>
        <v>0</v>
      </c>
      <c r="BW314" s="68">
        <f t="shared" si="469"/>
        <v>0</v>
      </c>
      <c r="BX314" s="68">
        <f t="shared" si="470"/>
        <v>0</v>
      </c>
      <c r="BY314" s="68">
        <f t="shared" si="471"/>
        <v>0</v>
      </c>
      <c r="BZ314" s="68">
        <f t="shared" si="472"/>
        <v>0</v>
      </c>
    </row>
    <row r="315" spans="1:78" s="81" customFormat="1" ht="13.5">
      <c r="A315" s="64" t="str">
        <f>IF(ISNUMBER(INDEX('IBM POs AP07'!$A:$A, MATCH(D315,'IBM POs AP07'!$A:$A,0),1)),"Yes","No")</f>
        <v>No</v>
      </c>
      <c r="B315" s="157" t="s">
        <v>1013</v>
      </c>
      <c r="C315" s="157" t="s">
        <v>41</v>
      </c>
      <c r="D315" s="157">
        <v>9501070761</v>
      </c>
      <c r="E315" s="157" t="s">
        <v>2202</v>
      </c>
      <c r="F315" s="157" t="s">
        <v>42</v>
      </c>
      <c r="G315" s="158">
        <v>45901</v>
      </c>
      <c r="H315" s="158">
        <v>46326</v>
      </c>
      <c r="I315" s="157">
        <v>205937</v>
      </c>
      <c r="J315" s="157" t="s">
        <v>52</v>
      </c>
      <c r="K315" s="159">
        <v>84.5</v>
      </c>
      <c r="L315" s="116"/>
      <c r="M315" s="80"/>
      <c r="N315" s="80">
        <f t="shared" si="403"/>
        <v>80</v>
      </c>
      <c r="O315" s="67">
        <f t="shared" si="439"/>
        <v>6760</v>
      </c>
      <c r="P315" s="68">
        <f t="shared" si="440"/>
        <v>0</v>
      </c>
      <c r="Q315" s="67">
        <f t="shared" si="441"/>
        <v>6760</v>
      </c>
      <c r="R315" s="66"/>
      <c r="S315" s="67">
        <f t="shared" si="442"/>
        <v>0</v>
      </c>
      <c r="T315" s="68">
        <v>0</v>
      </c>
      <c r="U315" s="67">
        <f t="shared" si="443"/>
        <v>0</v>
      </c>
      <c r="V315" s="73">
        <f t="shared" si="444"/>
        <v>6760</v>
      </c>
      <c r="W315" s="74" t="str">
        <f t="shared" si="438"/>
        <v/>
      </c>
      <c r="X315" s="74">
        <v>1</v>
      </c>
      <c r="Y315" s="74">
        <v>0</v>
      </c>
      <c r="Z315" s="63"/>
      <c r="AA315" s="80">
        <f t="shared" si="445"/>
        <v>840</v>
      </c>
      <c r="AB315" s="80">
        <v>100</v>
      </c>
      <c r="AC315" s="80">
        <v>60</v>
      </c>
      <c r="AD315" s="80">
        <v>80</v>
      </c>
      <c r="AE315" s="80">
        <v>80</v>
      </c>
      <c r="AF315" s="80">
        <v>80</v>
      </c>
      <c r="AG315" s="80">
        <v>100</v>
      </c>
      <c r="AH315" s="80">
        <v>80</v>
      </c>
      <c r="AI315" s="80">
        <v>100</v>
      </c>
      <c r="AJ315" s="80">
        <v>80</v>
      </c>
      <c r="AK315" s="80">
        <v>80</v>
      </c>
      <c r="AL315" s="80"/>
      <c r="AM315" s="80"/>
      <c r="AN315" s="153">
        <f t="shared" si="446"/>
        <v>70980</v>
      </c>
      <c r="AO315" s="153">
        <f t="shared" si="447"/>
        <v>8450</v>
      </c>
      <c r="AP315" s="153">
        <f t="shared" si="448"/>
        <v>5070</v>
      </c>
      <c r="AQ315" s="153">
        <f t="shared" si="449"/>
        <v>6760</v>
      </c>
      <c r="AR315" s="153">
        <f t="shared" si="450"/>
        <v>6760</v>
      </c>
      <c r="AS315" s="153">
        <f t="shared" si="451"/>
        <v>6760</v>
      </c>
      <c r="AT315" s="153">
        <f t="shared" si="452"/>
        <v>8450</v>
      </c>
      <c r="AU315" s="153">
        <f t="shared" si="453"/>
        <v>6760</v>
      </c>
      <c r="AV315" s="153">
        <f t="shared" si="454"/>
        <v>8450</v>
      </c>
      <c r="AW315" s="153">
        <f t="shared" si="455"/>
        <v>6760</v>
      </c>
      <c r="AX315" s="153">
        <f t="shared" si="456"/>
        <v>6760</v>
      </c>
      <c r="AY315" s="153">
        <f t="shared" si="457"/>
        <v>0</v>
      </c>
      <c r="AZ315" s="153">
        <f t="shared" si="458"/>
        <v>0</v>
      </c>
      <c r="BA315" s="153">
        <f t="shared" si="459"/>
        <v>0</v>
      </c>
      <c r="BB315" s="160">
        <v>0</v>
      </c>
      <c r="BC315" s="160">
        <v>0</v>
      </c>
      <c r="BD315" s="160">
        <v>0</v>
      </c>
      <c r="BE315" s="160">
        <v>0</v>
      </c>
      <c r="BF315" s="160">
        <v>0</v>
      </c>
      <c r="BG315" s="160">
        <v>0</v>
      </c>
      <c r="BH315" s="160">
        <v>0</v>
      </c>
      <c r="BI315" s="160">
        <v>0</v>
      </c>
      <c r="BJ315" s="160">
        <v>0</v>
      </c>
      <c r="BK315" s="160">
        <v>0</v>
      </c>
      <c r="BL315" s="160">
        <v>0</v>
      </c>
      <c r="BM315" s="160">
        <v>0</v>
      </c>
      <c r="BN315" s="153">
        <f t="shared" si="460"/>
        <v>70980</v>
      </c>
      <c r="BO315" s="68">
        <f t="shared" si="461"/>
        <v>8450</v>
      </c>
      <c r="BP315" s="68">
        <f t="shared" si="462"/>
        <v>5070</v>
      </c>
      <c r="BQ315" s="68">
        <f t="shared" si="463"/>
        <v>6760</v>
      </c>
      <c r="BR315" s="68">
        <f t="shared" si="464"/>
        <v>6760</v>
      </c>
      <c r="BS315" s="68">
        <f t="shared" si="465"/>
        <v>6760</v>
      </c>
      <c r="BT315" s="68">
        <f t="shared" si="466"/>
        <v>8450</v>
      </c>
      <c r="BU315" s="68">
        <f t="shared" si="467"/>
        <v>6760</v>
      </c>
      <c r="BV315" s="68">
        <f t="shared" si="468"/>
        <v>8450</v>
      </c>
      <c r="BW315" s="68">
        <f t="shared" si="469"/>
        <v>6760</v>
      </c>
      <c r="BX315" s="68">
        <f t="shared" si="470"/>
        <v>6760</v>
      </c>
      <c r="BY315" s="68">
        <f t="shared" si="471"/>
        <v>0</v>
      </c>
      <c r="BZ315" s="68">
        <f t="shared" si="472"/>
        <v>0</v>
      </c>
    </row>
    <row r="316" spans="1:78" s="81" customFormat="1" ht="13.5">
      <c r="A316" s="64" t="str">
        <f>IF(ISNUMBER(INDEX('IBM POs AP07'!$A:$A, MATCH(D316,'IBM POs AP07'!$A:$A,0),1)),"Yes","No")</f>
        <v>No</v>
      </c>
      <c r="B316" s="157" t="s">
        <v>1013</v>
      </c>
      <c r="C316" s="157" t="s">
        <v>41</v>
      </c>
      <c r="D316" s="157">
        <v>9501070761</v>
      </c>
      <c r="E316" s="157" t="s">
        <v>2202</v>
      </c>
      <c r="F316" s="157" t="s">
        <v>42</v>
      </c>
      <c r="G316" s="158">
        <v>45901</v>
      </c>
      <c r="H316" s="158">
        <v>46326</v>
      </c>
      <c r="I316" s="157">
        <v>96343</v>
      </c>
      <c r="J316" s="157" t="s">
        <v>53</v>
      </c>
      <c r="K316" s="159">
        <v>61.75</v>
      </c>
      <c r="L316" s="116"/>
      <c r="M316" s="80"/>
      <c r="N316" s="80">
        <f t="shared" si="403"/>
        <v>0</v>
      </c>
      <c r="O316" s="67">
        <f t="shared" si="439"/>
        <v>0</v>
      </c>
      <c r="P316" s="68">
        <f t="shared" si="440"/>
        <v>0</v>
      </c>
      <c r="Q316" s="67">
        <f t="shared" si="441"/>
        <v>0</v>
      </c>
      <c r="R316" s="66"/>
      <c r="S316" s="67">
        <f t="shared" si="442"/>
        <v>0</v>
      </c>
      <c r="T316" s="68">
        <v>0</v>
      </c>
      <c r="U316" s="67">
        <f t="shared" si="443"/>
        <v>0</v>
      </c>
      <c r="V316" s="73">
        <f t="shared" si="444"/>
        <v>0</v>
      </c>
      <c r="W316" s="74" t="str">
        <f t="shared" si="438"/>
        <v/>
      </c>
      <c r="X316" s="74">
        <v>1</v>
      </c>
      <c r="Y316" s="74">
        <v>0</v>
      </c>
      <c r="Z316" s="63"/>
      <c r="AA316" s="80">
        <f t="shared" si="445"/>
        <v>1105</v>
      </c>
      <c r="AB316" s="80">
        <v>171</v>
      </c>
      <c r="AC316" s="80">
        <v>171</v>
      </c>
      <c r="AD316" s="80">
        <v>220</v>
      </c>
      <c r="AE316" s="80">
        <v>180</v>
      </c>
      <c r="AF316" s="80">
        <v>165</v>
      </c>
      <c r="AG316" s="80">
        <v>198</v>
      </c>
      <c r="AH316" s="80"/>
      <c r="AI316" s="80"/>
      <c r="AJ316" s="80"/>
      <c r="AK316" s="80"/>
      <c r="AL316" s="80"/>
      <c r="AM316" s="80"/>
      <c r="AN316" s="153">
        <f t="shared" si="446"/>
        <v>68233.75</v>
      </c>
      <c r="AO316" s="153">
        <f t="shared" si="447"/>
        <v>10559.25</v>
      </c>
      <c r="AP316" s="153">
        <f t="shared" si="448"/>
        <v>10559.25</v>
      </c>
      <c r="AQ316" s="153">
        <f t="shared" si="449"/>
        <v>13585</v>
      </c>
      <c r="AR316" s="153">
        <f t="shared" si="450"/>
        <v>11115</v>
      </c>
      <c r="AS316" s="153">
        <f t="shared" si="451"/>
        <v>10188.75</v>
      </c>
      <c r="AT316" s="153">
        <f t="shared" si="452"/>
        <v>12226.5</v>
      </c>
      <c r="AU316" s="153">
        <f t="shared" si="453"/>
        <v>0</v>
      </c>
      <c r="AV316" s="153">
        <f t="shared" si="454"/>
        <v>0</v>
      </c>
      <c r="AW316" s="153">
        <f t="shared" si="455"/>
        <v>0</v>
      </c>
      <c r="AX316" s="153">
        <f t="shared" si="456"/>
        <v>0</v>
      </c>
      <c r="AY316" s="153">
        <f t="shared" si="457"/>
        <v>0</v>
      </c>
      <c r="AZ316" s="153">
        <f t="shared" si="458"/>
        <v>0</v>
      </c>
      <c r="BA316" s="153">
        <f t="shared" si="459"/>
        <v>0</v>
      </c>
      <c r="BB316" s="160">
        <v>0</v>
      </c>
      <c r="BC316" s="160">
        <v>0</v>
      </c>
      <c r="BD316" s="160">
        <v>0</v>
      </c>
      <c r="BE316" s="160">
        <v>0</v>
      </c>
      <c r="BF316" s="160">
        <v>0</v>
      </c>
      <c r="BG316" s="160">
        <v>0</v>
      </c>
      <c r="BH316" s="160">
        <v>0</v>
      </c>
      <c r="BI316" s="160">
        <v>0</v>
      </c>
      <c r="BJ316" s="160">
        <v>0</v>
      </c>
      <c r="BK316" s="160">
        <v>0</v>
      </c>
      <c r="BL316" s="160">
        <v>0</v>
      </c>
      <c r="BM316" s="160">
        <v>0</v>
      </c>
      <c r="BN316" s="153">
        <f t="shared" si="460"/>
        <v>68233.75</v>
      </c>
      <c r="BO316" s="68">
        <f t="shared" si="461"/>
        <v>10559.25</v>
      </c>
      <c r="BP316" s="68">
        <f t="shared" si="462"/>
        <v>10559.25</v>
      </c>
      <c r="BQ316" s="68">
        <f t="shared" si="463"/>
        <v>13585</v>
      </c>
      <c r="BR316" s="68">
        <f t="shared" si="464"/>
        <v>11115</v>
      </c>
      <c r="BS316" s="68">
        <f t="shared" si="465"/>
        <v>10188.75</v>
      </c>
      <c r="BT316" s="68">
        <f t="shared" si="466"/>
        <v>12226.5</v>
      </c>
      <c r="BU316" s="68">
        <f t="shared" si="467"/>
        <v>0</v>
      </c>
      <c r="BV316" s="68">
        <f t="shared" si="468"/>
        <v>0</v>
      </c>
      <c r="BW316" s="68">
        <f t="shared" si="469"/>
        <v>0</v>
      </c>
      <c r="BX316" s="68">
        <f t="shared" si="470"/>
        <v>0</v>
      </c>
      <c r="BY316" s="68">
        <f t="shared" si="471"/>
        <v>0</v>
      </c>
      <c r="BZ316" s="68">
        <f t="shared" si="472"/>
        <v>0</v>
      </c>
    </row>
    <row r="317" spans="1:78" s="81" customFormat="1" ht="13.5">
      <c r="A317" s="64" t="str">
        <f>IF(ISNUMBER(INDEX('IBM POs AP07'!$A:$A, MATCH(D317,'IBM POs AP07'!$A:$A,0),1)),"Yes","No")</f>
        <v>No</v>
      </c>
      <c r="B317" s="157" t="s">
        <v>1013</v>
      </c>
      <c r="C317" s="157" t="s">
        <v>41</v>
      </c>
      <c r="D317" s="157">
        <v>9501070761</v>
      </c>
      <c r="E317" s="157" t="s">
        <v>2202</v>
      </c>
      <c r="F317" s="157" t="s">
        <v>42</v>
      </c>
      <c r="G317" s="158">
        <v>45901</v>
      </c>
      <c r="H317" s="158">
        <v>46326</v>
      </c>
      <c r="I317" s="157" t="s">
        <v>2139</v>
      </c>
      <c r="J317" s="157" t="s">
        <v>47</v>
      </c>
      <c r="K317" s="159">
        <v>47.5</v>
      </c>
      <c r="L317" s="116"/>
      <c r="M317" s="80"/>
      <c r="N317" s="80">
        <f t="shared" si="403"/>
        <v>0</v>
      </c>
      <c r="O317" s="67">
        <f t="shared" si="439"/>
        <v>0</v>
      </c>
      <c r="P317" s="68">
        <f t="shared" si="440"/>
        <v>0</v>
      </c>
      <c r="Q317" s="67">
        <f t="shared" si="441"/>
        <v>0</v>
      </c>
      <c r="R317" s="66"/>
      <c r="S317" s="67">
        <f t="shared" si="442"/>
        <v>0</v>
      </c>
      <c r="T317" s="68">
        <v>0</v>
      </c>
      <c r="U317" s="67">
        <f t="shared" si="443"/>
        <v>0</v>
      </c>
      <c r="V317" s="73">
        <f t="shared" si="444"/>
        <v>0</v>
      </c>
      <c r="W317" s="74" t="str">
        <f t="shared" si="438"/>
        <v/>
      </c>
      <c r="X317" s="74">
        <v>1</v>
      </c>
      <c r="Y317" s="74">
        <v>0</v>
      </c>
      <c r="Z317" s="63"/>
      <c r="AA317" s="80">
        <f t="shared" si="445"/>
        <v>610</v>
      </c>
      <c r="AB317" s="80">
        <v>175</v>
      </c>
      <c r="AC317" s="80">
        <v>220</v>
      </c>
      <c r="AD317" s="80">
        <v>175</v>
      </c>
      <c r="AE317" s="80">
        <v>40</v>
      </c>
      <c r="AF317" s="80"/>
      <c r="AG317" s="80"/>
      <c r="AH317" s="80"/>
      <c r="AI317" s="80"/>
      <c r="AJ317" s="80"/>
      <c r="AK317" s="80"/>
      <c r="AL317" s="80"/>
      <c r="AM317" s="80"/>
      <c r="AN317" s="153">
        <f t="shared" si="446"/>
        <v>28975</v>
      </c>
      <c r="AO317" s="153">
        <f t="shared" si="447"/>
        <v>8312.5</v>
      </c>
      <c r="AP317" s="153">
        <f t="shared" si="448"/>
        <v>10450</v>
      </c>
      <c r="AQ317" s="153">
        <f t="shared" si="449"/>
        <v>8312.5</v>
      </c>
      <c r="AR317" s="153">
        <f t="shared" si="450"/>
        <v>1900</v>
      </c>
      <c r="AS317" s="153">
        <f t="shared" si="451"/>
        <v>0</v>
      </c>
      <c r="AT317" s="153">
        <f t="shared" si="452"/>
        <v>0</v>
      </c>
      <c r="AU317" s="153">
        <f t="shared" si="453"/>
        <v>0</v>
      </c>
      <c r="AV317" s="153">
        <f t="shared" si="454"/>
        <v>0</v>
      </c>
      <c r="AW317" s="153">
        <f t="shared" si="455"/>
        <v>0</v>
      </c>
      <c r="AX317" s="153">
        <f t="shared" si="456"/>
        <v>0</v>
      </c>
      <c r="AY317" s="153">
        <f t="shared" si="457"/>
        <v>0</v>
      </c>
      <c r="AZ317" s="153">
        <f t="shared" si="458"/>
        <v>0</v>
      </c>
      <c r="BA317" s="153">
        <f t="shared" si="459"/>
        <v>0</v>
      </c>
      <c r="BB317" s="160">
        <v>0</v>
      </c>
      <c r="BC317" s="160">
        <v>0</v>
      </c>
      <c r="BD317" s="160">
        <v>0</v>
      </c>
      <c r="BE317" s="160">
        <v>0</v>
      </c>
      <c r="BF317" s="160">
        <v>0</v>
      </c>
      <c r="BG317" s="160">
        <v>0</v>
      </c>
      <c r="BH317" s="160">
        <v>0</v>
      </c>
      <c r="BI317" s="160">
        <v>0</v>
      </c>
      <c r="BJ317" s="160">
        <v>0</v>
      </c>
      <c r="BK317" s="160">
        <v>0</v>
      </c>
      <c r="BL317" s="160">
        <v>0</v>
      </c>
      <c r="BM317" s="160">
        <v>0</v>
      </c>
      <c r="BN317" s="153">
        <f t="shared" si="460"/>
        <v>28975</v>
      </c>
      <c r="BO317" s="68">
        <f t="shared" si="461"/>
        <v>8312.5</v>
      </c>
      <c r="BP317" s="68">
        <f t="shared" si="462"/>
        <v>10450</v>
      </c>
      <c r="BQ317" s="68">
        <f t="shared" si="463"/>
        <v>8312.5</v>
      </c>
      <c r="BR317" s="68">
        <f t="shared" si="464"/>
        <v>1900</v>
      </c>
      <c r="BS317" s="68">
        <f t="shared" si="465"/>
        <v>0</v>
      </c>
      <c r="BT317" s="68">
        <f t="shared" si="466"/>
        <v>0</v>
      </c>
      <c r="BU317" s="68">
        <f t="shared" si="467"/>
        <v>0</v>
      </c>
      <c r="BV317" s="68">
        <f t="shared" si="468"/>
        <v>0</v>
      </c>
      <c r="BW317" s="68">
        <f t="shared" si="469"/>
        <v>0</v>
      </c>
      <c r="BX317" s="68">
        <f t="shared" si="470"/>
        <v>0</v>
      </c>
      <c r="BY317" s="68">
        <f t="shared" si="471"/>
        <v>0</v>
      </c>
      <c r="BZ317" s="68">
        <f t="shared" si="472"/>
        <v>0</v>
      </c>
    </row>
    <row r="318" spans="1:78" s="81" customFormat="1" ht="13.5">
      <c r="A318" s="64" t="str">
        <f>IF(ISNUMBER(INDEX('IBM POs AP07'!$A:$A, MATCH(D318,'IBM POs AP07'!$A:$A,0),1)),"Yes","No")</f>
        <v>No</v>
      </c>
      <c r="B318" s="157" t="s">
        <v>1013</v>
      </c>
      <c r="C318" s="157" t="s">
        <v>41</v>
      </c>
      <c r="D318" s="157">
        <v>9501070761</v>
      </c>
      <c r="E318" s="157" t="s">
        <v>2202</v>
      </c>
      <c r="F318" s="157" t="s">
        <v>42</v>
      </c>
      <c r="G318" s="158">
        <v>45901</v>
      </c>
      <c r="H318" s="158">
        <v>46326</v>
      </c>
      <c r="I318" s="157"/>
      <c r="J318" s="157" t="s">
        <v>43</v>
      </c>
      <c r="K318" s="159">
        <v>84.5</v>
      </c>
      <c r="L318" s="116"/>
      <c r="M318" s="80"/>
      <c r="N318" s="80">
        <f t="shared" si="403"/>
        <v>171</v>
      </c>
      <c r="O318" s="67">
        <f t="shared" si="439"/>
        <v>14449.5</v>
      </c>
      <c r="P318" s="68">
        <f t="shared" si="440"/>
        <v>0</v>
      </c>
      <c r="Q318" s="67">
        <f t="shared" si="441"/>
        <v>14449.5</v>
      </c>
      <c r="R318" s="66"/>
      <c r="S318" s="67">
        <f t="shared" si="442"/>
        <v>0</v>
      </c>
      <c r="T318" s="68">
        <v>0</v>
      </c>
      <c r="U318" s="67">
        <f t="shared" si="443"/>
        <v>0</v>
      </c>
      <c r="V318" s="73">
        <f t="shared" si="444"/>
        <v>14449.5</v>
      </c>
      <c r="W318" s="74" t="str">
        <f t="shared" si="438"/>
        <v/>
      </c>
      <c r="X318" s="74">
        <v>1</v>
      </c>
      <c r="Y318" s="74">
        <v>0</v>
      </c>
      <c r="Z318" s="63"/>
      <c r="AA318" s="80">
        <f t="shared" si="445"/>
        <v>756</v>
      </c>
      <c r="AB318" s="80">
        <v>0</v>
      </c>
      <c r="AC318" s="80">
        <v>0</v>
      </c>
      <c r="AD318" s="80">
        <v>0</v>
      </c>
      <c r="AE318" s="80">
        <v>0</v>
      </c>
      <c r="AF318" s="80">
        <v>0</v>
      </c>
      <c r="AG318" s="80">
        <v>0</v>
      </c>
      <c r="AH318" s="80">
        <v>171</v>
      </c>
      <c r="AI318" s="80">
        <v>225</v>
      </c>
      <c r="AJ318" s="80">
        <v>180</v>
      </c>
      <c r="AK318" s="80">
        <v>180</v>
      </c>
      <c r="AL318" s="80"/>
      <c r="AM318" s="80"/>
      <c r="AN318" s="153">
        <f t="shared" si="446"/>
        <v>63882</v>
      </c>
      <c r="AO318" s="153">
        <f t="shared" si="447"/>
        <v>0</v>
      </c>
      <c r="AP318" s="153">
        <f t="shared" si="448"/>
        <v>0</v>
      </c>
      <c r="AQ318" s="153">
        <f t="shared" si="449"/>
        <v>0</v>
      </c>
      <c r="AR318" s="153">
        <f t="shared" si="450"/>
        <v>0</v>
      </c>
      <c r="AS318" s="153">
        <f t="shared" si="451"/>
        <v>0</v>
      </c>
      <c r="AT318" s="153">
        <f t="shared" si="452"/>
        <v>0</v>
      </c>
      <c r="AU318" s="153">
        <f t="shared" si="453"/>
        <v>14449.5</v>
      </c>
      <c r="AV318" s="153">
        <f t="shared" si="454"/>
        <v>19012.5</v>
      </c>
      <c r="AW318" s="153">
        <f t="shared" si="455"/>
        <v>15210</v>
      </c>
      <c r="AX318" s="153">
        <f t="shared" si="456"/>
        <v>15210</v>
      </c>
      <c r="AY318" s="153">
        <f t="shared" si="457"/>
        <v>0</v>
      </c>
      <c r="AZ318" s="153">
        <f t="shared" si="458"/>
        <v>0</v>
      </c>
      <c r="BA318" s="153">
        <f t="shared" si="459"/>
        <v>0</v>
      </c>
      <c r="BB318" s="160">
        <v>0</v>
      </c>
      <c r="BC318" s="160">
        <v>0</v>
      </c>
      <c r="BD318" s="160">
        <v>0</v>
      </c>
      <c r="BE318" s="160">
        <v>0</v>
      </c>
      <c r="BF318" s="160">
        <v>0</v>
      </c>
      <c r="BG318" s="160">
        <v>0</v>
      </c>
      <c r="BH318" s="160">
        <v>0</v>
      </c>
      <c r="BI318" s="160">
        <v>0</v>
      </c>
      <c r="BJ318" s="160">
        <v>0</v>
      </c>
      <c r="BK318" s="160">
        <v>0</v>
      </c>
      <c r="BL318" s="160">
        <v>0</v>
      </c>
      <c r="BM318" s="160">
        <v>0</v>
      </c>
      <c r="BN318" s="153">
        <f t="shared" si="460"/>
        <v>63882</v>
      </c>
      <c r="BO318" s="68">
        <f t="shared" si="461"/>
        <v>0</v>
      </c>
      <c r="BP318" s="68">
        <f t="shared" si="462"/>
        <v>0</v>
      </c>
      <c r="BQ318" s="68">
        <f t="shared" si="463"/>
        <v>0</v>
      </c>
      <c r="BR318" s="68">
        <f t="shared" si="464"/>
        <v>0</v>
      </c>
      <c r="BS318" s="68">
        <f t="shared" si="465"/>
        <v>0</v>
      </c>
      <c r="BT318" s="68">
        <f t="shared" si="466"/>
        <v>0</v>
      </c>
      <c r="BU318" s="68">
        <f t="shared" si="467"/>
        <v>14449.5</v>
      </c>
      <c r="BV318" s="68">
        <f t="shared" si="468"/>
        <v>19012.5</v>
      </c>
      <c r="BW318" s="68">
        <f t="shared" si="469"/>
        <v>15210</v>
      </c>
      <c r="BX318" s="68">
        <f t="shared" si="470"/>
        <v>15210</v>
      </c>
      <c r="BY318" s="68">
        <f t="shared" si="471"/>
        <v>0</v>
      </c>
      <c r="BZ318" s="68">
        <f t="shared" si="472"/>
        <v>0</v>
      </c>
    </row>
    <row r="319" spans="1:78" s="81" customFormat="1" ht="13.5">
      <c r="A319" s="64" t="str">
        <f>IF(ISNUMBER(INDEX('IBM POs AP07'!$A:$A, MATCH(D319,'IBM POs AP07'!$A:$A,0),1)),"Yes","No")</f>
        <v>No</v>
      </c>
      <c r="B319" s="157" t="s">
        <v>1013</v>
      </c>
      <c r="C319" s="157" t="s">
        <v>41</v>
      </c>
      <c r="D319" s="157">
        <v>9501070761</v>
      </c>
      <c r="E319" s="157" t="s">
        <v>2202</v>
      </c>
      <c r="F319" s="157" t="s">
        <v>42</v>
      </c>
      <c r="G319" s="158">
        <v>45901</v>
      </c>
      <c r="H319" s="158">
        <v>46326</v>
      </c>
      <c r="I319" s="157" t="s">
        <v>2203</v>
      </c>
      <c r="J319" s="157" t="s">
        <v>54</v>
      </c>
      <c r="K319" s="159">
        <v>61.75</v>
      </c>
      <c r="L319" s="116"/>
      <c r="M319" s="80"/>
      <c r="N319" s="80">
        <f t="shared" si="403"/>
        <v>0</v>
      </c>
      <c r="O319" s="67">
        <f t="shared" si="439"/>
        <v>0</v>
      </c>
      <c r="P319" s="68">
        <f t="shared" si="440"/>
        <v>0</v>
      </c>
      <c r="Q319" s="67">
        <f t="shared" si="441"/>
        <v>0</v>
      </c>
      <c r="R319" s="66"/>
      <c r="S319" s="67">
        <f t="shared" si="442"/>
        <v>0</v>
      </c>
      <c r="T319" s="68">
        <v>0</v>
      </c>
      <c r="U319" s="67">
        <f t="shared" si="443"/>
        <v>0</v>
      </c>
      <c r="V319" s="73">
        <f t="shared" si="444"/>
        <v>0</v>
      </c>
      <c r="W319" s="74" t="str">
        <f t="shared" si="438"/>
        <v/>
      </c>
      <c r="X319" s="74">
        <v>1</v>
      </c>
      <c r="Y319" s="74">
        <v>0</v>
      </c>
      <c r="Z319" s="63"/>
      <c r="AA319" s="80">
        <f t="shared" si="445"/>
        <v>747</v>
      </c>
      <c r="AB319" s="80">
        <v>153</v>
      </c>
      <c r="AC319" s="80">
        <v>171</v>
      </c>
      <c r="AD319" s="80">
        <v>189</v>
      </c>
      <c r="AE319" s="80">
        <v>171</v>
      </c>
      <c r="AF319" s="80">
        <v>63</v>
      </c>
      <c r="AG319" s="80"/>
      <c r="AH319" s="80"/>
      <c r="AI319" s="80"/>
      <c r="AJ319" s="80"/>
      <c r="AK319" s="80"/>
      <c r="AL319" s="80"/>
      <c r="AM319" s="80"/>
      <c r="AN319" s="153">
        <f t="shared" si="446"/>
        <v>46127.25</v>
      </c>
      <c r="AO319" s="153">
        <f t="shared" si="447"/>
        <v>9447.75</v>
      </c>
      <c r="AP319" s="153">
        <f t="shared" si="448"/>
        <v>10559.25</v>
      </c>
      <c r="AQ319" s="153">
        <f t="shared" si="449"/>
        <v>11670.75</v>
      </c>
      <c r="AR319" s="153">
        <f t="shared" si="450"/>
        <v>10559.25</v>
      </c>
      <c r="AS319" s="153">
        <f t="shared" si="451"/>
        <v>3890.25</v>
      </c>
      <c r="AT319" s="153">
        <f t="shared" si="452"/>
        <v>0</v>
      </c>
      <c r="AU319" s="153">
        <f t="shared" si="453"/>
        <v>0</v>
      </c>
      <c r="AV319" s="153">
        <f t="shared" si="454"/>
        <v>0</v>
      </c>
      <c r="AW319" s="153">
        <f t="shared" si="455"/>
        <v>0</v>
      </c>
      <c r="AX319" s="153">
        <f t="shared" si="456"/>
        <v>0</v>
      </c>
      <c r="AY319" s="153">
        <f t="shared" si="457"/>
        <v>0</v>
      </c>
      <c r="AZ319" s="153">
        <f t="shared" si="458"/>
        <v>0</v>
      </c>
      <c r="BA319" s="153">
        <f t="shared" si="459"/>
        <v>0</v>
      </c>
      <c r="BB319" s="160">
        <v>0</v>
      </c>
      <c r="BC319" s="160">
        <v>0</v>
      </c>
      <c r="BD319" s="160">
        <v>0</v>
      </c>
      <c r="BE319" s="160">
        <v>0</v>
      </c>
      <c r="BF319" s="160">
        <v>0</v>
      </c>
      <c r="BG319" s="160">
        <v>0</v>
      </c>
      <c r="BH319" s="160">
        <v>0</v>
      </c>
      <c r="BI319" s="160">
        <v>0</v>
      </c>
      <c r="BJ319" s="160">
        <v>0</v>
      </c>
      <c r="BK319" s="160">
        <v>0</v>
      </c>
      <c r="BL319" s="160">
        <v>0</v>
      </c>
      <c r="BM319" s="160">
        <v>0</v>
      </c>
      <c r="BN319" s="153">
        <f t="shared" si="460"/>
        <v>46127.25</v>
      </c>
      <c r="BO319" s="68">
        <f t="shared" si="461"/>
        <v>9447.75</v>
      </c>
      <c r="BP319" s="68">
        <f t="shared" si="462"/>
        <v>10559.25</v>
      </c>
      <c r="BQ319" s="68">
        <f t="shared" si="463"/>
        <v>11670.75</v>
      </c>
      <c r="BR319" s="68">
        <f t="shared" si="464"/>
        <v>10559.25</v>
      </c>
      <c r="BS319" s="68">
        <f t="shared" si="465"/>
        <v>3890.25</v>
      </c>
      <c r="BT319" s="68">
        <f t="shared" si="466"/>
        <v>0</v>
      </c>
      <c r="BU319" s="68">
        <f t="shared" si="467"/>
        <v>0</v>
      </c>
      <c r="BV319" s="68">
        <f t="shared" si="468"/>
        <v>0</v>
      </c>
      <c r="BW319" s="68">
        <f t="shared" si="469"/>
        <v>0</v>
      </c>
      <c r="BX319" s="68">
        <f t="shared" si="470"/>
        <v>0</v>
      </c>
      <c r="BY319" s="68">
        <f t="shared" si="471"/>
        <v>0</v>
      </c>
      <c r="BZ319" s="68">
        <f t="shared" si="472"/>
        <v>0</v>
      </c>
    </row>
    <row r="320" spans="1:78" s="81" customFormat="1" ht="13.5">
      <c r="A320" s="64" t="str">
        <f>IF(ISNUMBER(INDEX('IBM POs AP07'!$A:$A, MATCH(D320,'IBM POs AP07'!$A:$A,0),1)),"Yes","No")</f>
        <v>No</v>
      </c>
      <c r="B320" s="157" t="s">
        <v>1013</v>
      </c>
      <c r="C320" s="157" t="s">
        <v>41</v>
      </c>
      <c r="D320" s="157">
        <v>9501070761</v>
      </c>
      <c r="E320" s="157" t="s">
        <v>2202</v>
      </c>
      <c r="F320" s="157" t="s">
        <v>42</v>
      </c>
      <c r="G320" s="158">
        <v>45901</v>
      </c>
      <c r="H320" s="158">
        <v>46326</v>
      </c>
      <c r="I320" s="157"/>
      <c r="J320" s="157" t="s">
        <v>43</v>
      </c>
      <c r="K320" s="159">
        <v>84.5</v>
      </c>
      <c r="L320" s="116"/>
      <c r="M320" s="80"/>
      <c r="N320" s="80">
        <f t="shared" si="403"/>
        <v>171</v>
      </c>
      <c r="O320" s="67">
        <f t="shared" ref="O320:O329" si="473">N320*K320</f>
        <v>14449.5</v>
      </c>
      <c r="P320" s="68">
        <f t="shared" ref="P320:P329" si="474">BF320</f>
        <v>0</v>
      </c>
      <c r="Q320" s="67">
        <f t="shared" ref="Q320:Q329" si="475">O320+P320</f>
        <v>14449.5</v>
      </c>
      <c r="R320" s="66"/>
      <c r="S320" s="67">
        <f t="shared" ref="S320:S329" si="476">R320*K320</f>
        <v>0</v>
      </c>
      <c r="T320" s="68">
        <v>0</v>
      </c>
      <c r="U320" s="67">
        <f t="shared" ref="U320:U329" si="477">S320+T320</f>
        <v>0</v>
      </c>
      <c r="V320" s="73">
        <f t="shared" ref="V320:V329" si="478">Q320-U320</f>
        <v>14449.5</v>
      </c>
      <c r="W320" s="74" t="str">
        <f t="shared" ref="W320:W329" si="479">IF(AND(L320="Offshore",R320&gt;N320),"Red Flag",IF(AND(OR(L320="Onshore",L320="EMEA"),R320&gt;N320),"Red Flag",""))</f>
        <v/>
      </c>
      <c r="X320" s="74">
        <v>1</v>
      </c>
      <c r="Y320" s="74">
        <v>0</v>
      </c>
      <c r="Z320" s="63"/>
      <c r="AA320" s="80">
        <f t="shared" ref="AA320:AA329" si="480">SUM(AB320:AM320)</f>
        <v>765</v>
      </c>
      <c r="AB320" s="80">
        <v>0</v>
      </c>
      <c r="AC320" s="80">
        <v>0</v>
      </c>
      <c r="AD320" s="80">
        <v>0</v>
      </c>
      <c r="AE320" s="80">
        <v>0</v>
      </c>
      <c r="AF320" s="80">
        <v>0</v>
      </c>
      <c r="AG320" s="80">
        <v>0</v>
      </c>
      <c r="AH320" s="80">
        <v>171</v>
      </c>
      <c r="AI320" s="80">
        <v>225</v>
      </c>
      <c r="AJ320" s="80">
        <v>171</v>
      </c>
      <c r="AK320" s="80">
        <v>198</v>
      </c>
      <c r="AL320" s="80"/>
      <c r="AM320" s="80"/>
      <c r="AN320" s="153">
        <f t="shared" ref="AN320:AN330" si="481">SUM(AO320:AZ320)</f>
        <v>64642.5</v>
      </c>
      <c r="AO320" s="153">
        <f t="shared" ref="AO320:AO330" si="482">AB320*$K320</f>
        <v>0</v>
      </c>
      <c r="AP320" s="153">
        <f t="shared" ref="AP320:AP330" si="483">AC320*$K320</f>
        <v>0</v>
      </c>
      <c r="AQ320" s="153">
        <f t="shared" ref="AQ320:AQ330" si="484">AD320*$K320</f>
        <v>0</v>
      </c>
      <c r="AR320" s="153">
        <f t="shared" ref="AR320:AR330" si="485">AE320*$K320</f>
        <v>0</v>
      </c>
      <c r="AS320" s="153">
        <f t="shared" ref="AS320:AS330" si="486">AF320*$K320</f>
        <v>0</v>
      </c>
      <c r="AT320" s="153">
        <f t="shared" ref="AT320:AT330" si="487">AG320*$K320</f>
        <v>0</v>
      </c>
      <c r="AU320" s="153">
        <f t="shared" ref="AU320:AU330" si="488">AH320*$K320</f>
        <v>14449.5</v>
      </c>
      <c r="AV320" s="153">
        <f t="shared" ref="AV320:AV330" si="489">AI320*$K320</f>
        <v>19012.5</v>
      </c>
      <c r="AW320" s="153">
        <f t="shared" ref="AW320:AW330" si="490">AJ320*$K320</f>
        <v>14449.5</v>
      </c>
      <c r="AX320" s="153">
        <f t="shared" ref="AX320:AX330" si="491">AK320*$K320</f>
        <v>16731</v>
      </c>
      <c r="AY320" s="153">
        <f t="shared" ref="AY320:AY330" si="492">AL320*$K320</f>
        <v>0</v>
      </c>
      <c r="AZ320" s="153">
        <f t="shared" ref="AZ320:AZ330" si="493">AM320*$K320</f>
        <v>0</v>
      </c>
      <c r="BA320" s="153">
        <f t="shared" ref="BA320:BA330" si="494">SUM(BB320:BM320)</f>
        <v>0</v>
      </c>
      <c r="BB320" s="160">
        <v>0</v>
      </c>
      <c r="BC320" s="160">
        <v>0</v>
      </c>
      <c r="BD320" s="160">
        <v>0</v>
      </c>
      <c r="BE320" s="160">
        <v>0</v>
      </c>
      <c r="BF320" s="160">
        <v>0</v>
      </c>
      <c r="BG320" s="160">
        <v>0</v>
      </c>
      <c r="BH320" s="160">
        <v>0</v>
      </c>
      <c r="BI320" s="160">
        <v>0</v>
      </c>
      <c r="BJ320" s="160">
        <v>0</v>
      </c>
      <c r="BK320" s="160">
        <v>0</v>
      </c>
      <c r="BL320" s="160">
        <v>0</v>
      </c>
      <c r="BM320" s="160">
        <v>0</v>
      </c>
      <c r="BN320" s="153">
        <f t="shared" ref="BN320:BN330" si="495">SUM(BO320:BZ320)</f>
        <v>64642.5</v>
      </c>
      <c r="BO320" s="68">
        <f t="shared" ref="BO320:BO330" si="496">BB320+AO320</f>
        <v>0</v>
      </c>
      <c r="BP320" s="68">
        <f t="shared" ref="BP320:BP330" si="497">BC320+AP320</f>
        <v>0</v>
      </c>
      <c r="BQ320" s="68">
        <f t="shared" ref="BQ320:BQ330" si="498">BD320+AQ320</f>
        <v>0</v>
      </c>
      <c r="BR320" s="68">
        <f t="shared" ref="BR320:BR330" si="499">BE320+AR320</f>
        <v>0</v>
      </c>
      <c r="BS320" s="68">
        <f t="shared" ref="BS320:BS330" si="500">BF320+AS320</f>
        <v>0</v>
      </c>
      <c r="BT320" s="68">
        <f t="shared" ref="BT320:BT330" si="501">BG320+AT320</f>
        <v>0</v>
      </c>
      <c r="BU320" s="68">
        <f t="shared" ref="BU320:BU330" si="502">BH320+AU320</f>
        <v>14449.5</v>
      </c>
      <c r="BV320" s="68">
        <f t="shared" ref="BV320:BV330" si="503">BI320+AV320</f>
        <v>19012.5</v>
      </c>
      <c r="BW320" s="68">
        <f t="shared" ref="BW320:BW330" si="504">BJ320+AW320</f>
        <v>14449.5</v>
      </c>
      <c r="BX320" s="68">
        <f t="shared" ref="BX320:BX330" si="505">BK320+AX320</f>
        <v>16731</v>
      </c>
      <c r="BY320" s="68">
        <f t="shared" ref="BY320:BY330" si="506">BL320+AY320</f>
        <v>0</v>
      </c>
      <c r="BZ320" s="68">
        <f t="shared" ref="BZ320:BZ330" si="507">BM320+AZ320</f>
        <v>0</v>
      </c>
    </row>
    <row r="321" spans="1:78" s="81" customFormat="1" ht="13.5">
      <c r="A321" s="64" t="str">
        <f>IF(ISNUMBER(INDEX('IBM POs AP07'!$A:$A, MATCH(D321,'IBM POs AP07'!$A:$A,0),1)),"Yes","No")</f>
        <v>No</v>
      </c>
      <c r="B321" s="157" t="s">
        <v>1013</v>
      </c>
      <c r="C321" s="157" t="s">
        <v>41</v>
      </c>
      <c r="D321" s="157">
        <v>9501070761</v>
      </c>
      <c r="E321" s="157" t="s">
        <v>2202</v>
      </c>
      <c r="F321" s="157" t="s">
        <v>42</v>
      </c>
      <c r="G321" s="158">
        <v>45901</v>
      </c>
      <c r="H321" s="158">
        <v>46326</v>
      </c>
      <c r="I321" s="157" t="s">
        <v>2204</v>
      </c>
      <c r="J321" s="157" t="s">
        <v>48</v>
      </c>
      <c r="K321" s="159">
        <v>61.75</v>
      </c>
      <c r="L321" s="116"/>
      <c r="M321" s="80"/>
      <c r="N321" s="80">
        <f t="shared" ref="N321:N383" si="508">AH321</f>
        <v>0</v>
      </c>
      <c r="O321" s="67">
        <f t="shared" si="473"/>
        <v>0</v>
      </c>
      <c r="P321" s="68">
        <f t="shared" si="474"/>
        <v>0</v>
      </c>
      <c r="Q321" s="67">
        <f t="shared" si="475"/>
        <v>0</v>
      </c>
      <c r="R321" s="66"/>
      <c r="S321" s="67">
        <f t="shared" si="476"/>
        <v>0</v>
      </c>
      <c r="T321" s="68">
        <v>0</v>
      </c>
      <c r="U321" s="67">
        <f t="shared" si="477"/>
        <v>0</v>
      </c>
      <c r="V321" s="73">
        <f t="shared" si="478"/>
        <v>0</v>
      </c>
      <c r="W321" s="74" t="str">
        <f t="shared" si="479"/>
        <v/>
      </c>
      <c r="X321" s="74">
        <v>1</v>
      </c>
      <c r="Y321" s="74">
        <v>0</v>
      </c>
      <c r="Z321" s="63"/>
      <c r="AA321" s="80">
        <f t="shared" si="480"/>
        <v>1088</v>
      </c>
      <c r="AB321" s="80">
        <v>150</v>
      </c>
      <c r="AC321" s="80">
        <v>175</v>
      </c>
      <c r="AD321" s="80">
        <v>215</v>
      </c>
      <c r="AE321" s="80">
        <v>175</v>
      </c>
      <c r="AF321" s="80">
        <v>175</v>
      </c>
      <c r="AG321" s="80">
        <v>198</v>
      </c>
      <c r="AH321" s="80"/>
      <c r="AI321" s="80"/>
      <c r="AJ321" s="80"/>
      <c r="AK321" s="80"/>
      <c r="AL321" s="80"/>
      <c r="AM321" s="80"/>
      <c r="AN321" s="153">
        <f t="shared" si="481"/>
        <v>67184</v>
      </c>
      <c r="AO321" s="153">
        <f t="shared" si="482"/>
        <v>9262.5</v>
      </c>
      <c r="AP321" s="153">
        <f t="shared" si="483"/>
        <v>10806.25</v>
      </c>
      <c r="AQ321" s="153">
        <f t="shared" si="484"/>
        <v>13276.25</v>
      </c>
      <c r="AR321" s="153">
        <f t="shared" si="485"/>
        <v>10806.25</v>
      </c>
      <c r="AS321" s="153">
        <f t="shared" si="486"/>
        <v>10806.25</v>
      </c>
      <c r="AT321" s="153">
        <f t="shared" si="487"/>
        <v>12226.5</v>
      </c>
      <c r="AU321" s="153">
        <f t="shared" si="488"/>
        <v>0</v>
      </c>
      <c r="AV321" s="153">
        <f t="shared" si="489"/>
        <v>0</v>
      </c>
      <c r="AW321" s="153">
        <f t="shared" si="490"/>
        <v>0</v>
      </c>
      <c r="AX321" s="153">
        <f t="shared" si="491"/>
        <v>0</v>
      </c>
      <c r="AY321" s="153">
        <f t="shared" si="492"/>
        <v>0</v>
      </c>
      <c r="AZ321" s="153">
        <f t="shared" si="493"/>
        <v>0</v>
      </c>
      <c r="BA321" s="153">
        <f t="shared" si="494"/>
        <v>0</v>
      </c>
      <c r="BB321" s="160">
        <v>0</v>
      </c>
      <c r="BC321" s="160">
        <v>0</v>
      </c>
      <c r="BD321" s="160">
        <v>0</v>
      </c>
      <c r="BE321" s="160">
        <v>0</v>
      </c>
      <c r="BF321" s="160">
        <v>0</v>
      </c>
      <c r="BG321" s="160">
        <v>0</v>
      </c>
      <c r="BH321" s="160">
        <v>0</v>
      </c>
      <c r="BI321" s="160">
        <v>0</v>
      </c>
      <c r="BJ321" s="160">
        <v>0</v>
      </c>
      <c r="BK321" s="160">
        <v>0</v>
      </c>
      <c r="BL321" s="160">
        <v>0</v>
      </c>
      <c r="BM321" s="160">
        <v>0</v>
      </c>
      <c r="BN321" s="153">
        <f t="shared" si="495"/>
        <v>67184</v>
      </c>
      <c r="BO321" s="68">
        <f t="shared" si="496"/>
        <v>9262.5</v>
      </c>
      <c r="BP321" s="68">
        <f t="shared" si="497"/>
        <v>10806.25</v>
      </c>
      <c r="BQ321" s="68">
        <f t="shared" si="498"/>
        <v>13276.25</v>
      </c>
      <c r="BR321" s="68">
        <f t="shared" si="499"/>
        <v>10806.25</v>
      </c>
      <c r="BS321" s="68">
        <f t="shared" si="500"/>
        <v>10806.25</v>
      </c>
      <c r="BT321" s="68">
        <f t="shared" si="501"/>
        <v>12226.5</v>
      </c>
      <c r="BU321" s="68">
        <f t="shared" si="502"/>
        <v>0</v>
      </c>
      <c r="BV321" s="68">
        <f t="shared" si="503"/>
        <v>0</v>
      </c>
      <c r="BW321" s="68">
        <f t="shared" si="504"/>
        <v>0</v>
      </c>
      <c r="BX321" s="68">
        <f t="shared" si="505"/>
        <v>0</v>
      </c>
      <c r="BY321" s="68">
        <f t="shared" si="506"/>
        <v>0</v>
      </c>
      <c r="BZ321" s="68">
        <f t="shared" si="507"/>
        <v>0</v>
      </c>
    </row>
    <row r="322" spans="1:78" s="81" customFormat="1" ht="13.5">
      <c r="A322" s="64" t="str">
        <f>IF(ISNUMBER(INDEX('IBM POs AP07'!$A:$A, MATCH(D322,'IBM POs AP07'!$A:$A,0),1)),"Yes","No")</f>
        <v>No</v>
      </c>
      <c r="B322" s="157" t="s">
        <v>1013</v>
      </c>
      <c r="C322" s="157" t="s">
        <v>41</v>
      </c>
      <c r="D322" s="157">
        <v>9501070761</v>
      </c>
      <c r="E322" s="157" t="s">
        <v>2202</v>
      </c>
      <c r="F322" s="157" t="s">
        <v>42</v>
      </c>
      <c r="G322" s="158">
        <v>45901</v>
      </c>
      <c r="H322" s="158">
        <v>46326</v>
      </c>
      <c r="I322" s="157" t="s">
        <v>2142</v>
      </c>
      <c r="J322" s="157" t="s">
        <v>49</v>
      </c>
      <c r="K322" s="159">
        <v>47.5</v>
      </c>
      <c r="L322" s="116"/>
      <c r="M322" s="80"/>
      <c r="N322" s="80">
        <f t="shared" si="508"/>
        <v>0</v>
      </c>
      <c r="O322" s="67">
        <f t="shared" si="473"/>
        <v>0</v>
      </c>
      <c r="P322" s="68">
        <f t="shared" si="474"/>
        <v>0</v>
      </c>
      <c r="Q322" s="67">
        <f t="shared" si="475"/>
        <v>0</v>
      </c>
      <c r="R322" s="66"/>
      <c r="S322" s="67">
        <f t="shared" si="476"/>
        <v>0</v>
      </c>
      <c r="T322" s="68">
        <v>0</v>
      </c>
      <c r="U322" s="67">
        <f t="shared" si="477"/>
        <v>0</v>
      </c>
      <c r="V322" s="73">
        <f t="shared" si="478"/>
        <v>0</v>
      </c>
      <c r="W322" s="74" t="str">
        <f t="shared" si="479"/>
        <v/>
      </c>
      <c r="X322" s="74">
        <v>1</v>
      </c>
      <c r="Y322" s="74">
        <v>0</v>
      </c>
      <c r="Z322" s="63"/>
      <c r="AA322" s="80">
        <f t="shared" si="480"/>
        <v>753</v>
      </c>
      <c r="AB322" s="80">
        <v>168</v>
      </c>
      <c r="AC322" s="80">
        <v>160</v>
      </c>
      <c r="AD322" s="80">
        <v>224</v>
      </c>
      <c r="AE322" s="80">
        <v>181</v>
      </c>
      <c r="AF322" s="80">
        <v>20</v>
      </c>
      <c r="AG322" s="80"/>
      <c r="AH322" s="80"/>
      <c r="AI322" s="80"/>
      <c r="AJ322" s="80"/>
      <c r="AK322" s="80"/>
      <c r="AL322" s="80"/>
      <c r="AM322" s="80"/>
      <c r="AN322" s="153">
        <f t="shared" si="481"/>
        <v>35767.5</v>
      </c>
      <c r="AO322" s="153">
        <f t="shared" si="482"/>
        <v>7980</v>
      </c>
      <c r="AP322" s="153">
        <f t="shared" si="483"/>
        <v>7600</v>
      </c>
      <c r="AQ322" s="153">
        <f t="shared" si="484"/>
        <v>10640</v>
      </c>
      <c r="AR322" s="153">
        <f t="shared" si="485"/>
        <v>8597.5</v>
      </c>
      <c r="AS322" s="153">
        <f t="shared" si="486"/>
        <v>950</v>
      </c>
      <c r="AT322" s="153">
        <f t="shared" si="487"/>
        <v>0</v>
      </c>
      <c r="AU322" s="153">
        <f t="shared" si="488"/>
        <v>0</v>
      </c>
      <c r="AV322" s="153">
        <f t="shared" si="489"/>
        <v>0</v>
      </c>
      <c r="AW322" s="153">
        <f t="shared" si="490"/>
        <v>0</v>
      </c>
      <c r="AX322" s="153">
        <f t="shared" si="491"/>
        <v>0</v>
      </c>
      <c r="AY322" s="153">
        <f t="shared" si="492"/>
        <v>0</v>
      </c>
      <c r="AZ322" s="153">
        <f t="shared" si="493"/>
        <v>0</v>
      </c>
      <c r="BA322" s="153">
        <f t="shared" si="494"/>
        <v>0</v>
      </c>
      <c r="BB322" s="160">
        <v>0</v>
      </c>
      <c r="BC322" s="160">
        <v>0</v>
      </c>
      <c r="BD322" s="160">
        <v>0</v>
      </c>
      <c r="BE322" s="160">
        <v>0</v>
      </c>
      <c r="BF322" s="160">
        <v>0</v>
      </c>
      <c r="BG322" s="160">
        <v>0</v>
      </c>
      <c r="BH322" s="160">
        <v>0</v>
      </c>
      <c r="BI322" s="160">
        <v>0</v>
      </c>
      <c r="BJ322" s="160">
        <v>0</v>
      </c>
      <c r="BK322" s="160">
        <v>0</v>
      </c>
      <c r="BL322" s="160">
        <v>0</v>
      </c>
      <c r="BM322" s="160">
        <v>0</v>
      </c>
      <c r="BN322" s="153">
        <f t="shared" si="495"/>
        <v>35767.5</v>
      </c>
      <c r="BO322" s="68">
        <f t="shared" si="496"/>
        <v>7980</v>
      </c>
      <c r="BP322" s="68">
        <f t="shared" si="497"/>
        <v>7600</v>
      </c>
      <c r="BQ322" s="68">
        <f t="shared" si="498"/>
        <v>10640</v>
      </c>
      <c r="BR322" s="68">
        <f t="shared" si="499"/>
        <v>8597.5</v>
      </c>
      <c r="BS322" s="68">
        <f t="shared" si="500"/>
        <v>950</v>
      </c>
      <c r="BT322" s="68">
        <f t="shared" si="501"/>
        <v>0</v>
      </c>
      <c r="BU322" s="68">
        <f t="shared" si="502"/>
        <v>0</v>
      </c>
      <c r="BV322" s="68">
        <f t="shared" si="503"/>
        <v>0</v>
      </c>
      <c r="BW322" s="68">
        <f t="shared" si="504"/>
        <v>0</v>
      </c>
      <c r="BX322" s="68">
        <f t="shared" si="505"/>
        <v>0</v>
      </c>
      <c r="BY322" s="68">
        <f t="shared" si="506"/>
        <v>0</v>
      </c>
      <c r="BZ322" s="68">
        <f t="shared" si="507"/>
        <v>0</v>
      </c>
    </row>
    <row r="323" spans="1:78" s="81" customFormat="1" ht="13.5">
      <c r="A323" s="64" t="str">
        <f>IF(ISNUMBER(INDEX('IBM POs AP07'!$A:$A, MATCH(D323,'IBM POs AP07'!$A:$A,0),1)),"Yes","No")</f>
        <v>No</v>
      </c>
      <c r="B323" s="157" t="s">
        <v>1013</v>
      </c>
      <c r="C323" s="157" t="s">
        <v>41</v>
      </c>
      <c r="D323" s="157">
        <v>9501070761</v>
      </c>
      <c r="E323" s="157" t="s">
        <v>2202</v>
      </c>
      <c r="F323" s="157" t="s">
        <v>42</v>
      </c>
      <c r="G323" s="158">
        <v>45901</v>
      </c>
      <c r="H323" s="158">
        <v>46326</v>
      </c>
      <c r="I323" s="157">
        <v>208668</v>
      </c>
      <c r="J323" s="157" t="s">
        <v>56</v>
      </c>
      <c r="K323" s="159">
        <v>61.75</v>
      </c>
      <c r="L323" s="116"/>
      <c r="M323" s="80"/>
      <c r="N323" s="80">
        <f t="shared" si="508"/>
        <v>171</v>
      </c>
      <c r="O323" s="67">
        <f t="shared" si="473"/>
        <v>10559.25</v>
      </c>
      <c r="P323" s="68">
        <f t="shared" si="474"/>
        <v>0</v>
      </c>
      <c r="Q323" s="67">
        <f t="shared" si="475"/>
        <v>10559.25</v>
      </c>
      <c r="R323" s="66"/>
      <c r="S323" s="67">
        <f t="shared" si="476"/>
        <v>0</v>
      </c>
      <c r="T323" s="68">
        <v>0</v>
      </c>
      <c r="U323" s="67">
        <f t="shared" si="477"/>
        <v>0</v>
      </c>
      <c r="V323" s="73">
        <f t="shared" si="478"/>
        <v>10559.25</v>
      </c>
      <c r="W323" s="74" t="str">
        <f t="shared" si="479"/>
        <v/>
      </c>
      <c r="X323" s="74">
        <v>1</v>
      </c>
      <c r="Y323" s="74">
        <v>0</v>
      </c>
      <c r="Z323" s="63"/>
      <c r="AA323" s="80">
        <f t="shared" si="480"/>
        <v>1433</v>
      </c>
      <c r="AB323" s="80">
        <v>80</v>
      </c>
      <c r="AC323" s="80">
        <v>84</v>
      </c>
      <c r="AD323" s="80">
        <v>150</v>
      </c>
      <c r="AE323" s="80">
        <v>120</v>
      </c>
      <c r="AF323" s="80">
        <v>114</v>
      </c>
      <c r="AG323" s="80">
        <v>120</v>
      </c>
      <c r="AH323" s="80">
        <v>171</v>
      </c>
      <c r="AI323" s="80">
        <v>225</v>
      </c>
      <c r="AJ323" s="80">
        <v>171</v>
      </c>
      <c r="AK323" s="80">
        <v>198</v>
      </c>
      <c r="AL323" s="80"/>
      <c r="AM323" s="80"/>
      <c r="AN323" s="153">
        <f t="shared" si="481"/>
        <v>88487.75</v>
      </c>
      <c r="AO323" s="153">
        <f t="shared" si="482"/>
        <v>4940</v>
      </c>
      <c r="AP323" s="153">
        <f t="shared" si="483"/>
        <v>5187</v>
      </c>
      <c r="AQ323" s="153">
        <f t="shared" si="484"/>
        <v>9262.5</v>
      </c>
      <c r="AR323" s="153">
        <f t="shared" si="485"/>
        <v>7410</v>
      </c>
      <c r="AS323" s="153">
        <f t="shared" si="486"/>
        <v>7039.5</v>
      </c>
      <c r="AT323" s="153">
        <f t="shared" si="487"/>
        <v>7410</v>
      </c>
      <c r="AU323" s="153">
        <f t="shared" si="488"/>
        <v>10559.25</v>
      </c>
      <c r="AV323" s="153">
        <f t="shared" si="489"/>
        <v>13893.75</v>
      </c>
      <c r="AW323" s="153">
        <f t="shared" si="490"/>
        <v>10559.25</v>
      </c>
      <c r="AX323" s="153">
        <f t="shared" si="491"/>
        <v>12226.5</v>
      </c>
      <c r="AY323" s="153">
        <f t="shared" si="492"/>
        <v>0</v>
      </c>
      <c r="AZ323" s="153">
        <f t="shared" si="493"/>
        <v>0</v>
      </c>
      <c r="BA323" s="153">
        <f t="shared" si="494"/>
        <v>0</v>
      </c>
      <c r="BB323" s="160">
        <v>0</v>
      </c>
      <c r="BC323" s="160">
        <v>0</v>
      </c>
      <c r="BD323" s="160">
        <v>0</v>
      </c>
      <c r="BE323" s="160">
        <v>0</v>
      </c>
      <c r="BF323" s="160">
        <v>0</v>
      </c>
      <c r="BG323" s="160">
        <v>0</v>
      </c>
      <c r="BH323" s="160">
        <v>0</v>
      </c>
      <c r="BI323" s="160">
        <v>0</v>
      </c>
      <c r="BJ323" s="160">
        <v>0</v>
      </c>
      <c r="BK323" s="160">
        <v>0</v>
      </c>
      <c r="BL323" s="160">
        <v>0</v>
      </c>
      <c r="BM323" s="160">
        <v>0</v>
      </c>
      <c r="BN323" s="153">
        <f t="shared" si="495"/>
        <v>88487.75</v>
      </c>
      <c r="BO323" s="68">
        <f t="shared" si="496"/>
        <v>4940</v>
      </c>
      <c r="BP323" s="68">
        <f t="shared" si="497"/>
        <v>5187</v>
      </c>
      <c r="BQ323" s="68">
        <f t="shared" si="498"/>
        <v>9262.5</v>
      </c>
      <c r="BR323" s="68">
        <f t="shared" si="499"/>
        <v>7410</v>
      </c>
      <c r="BS323" s="68">
        <f t="shared" si="500"/>
        <v>7039.5</v>
      </c>
      <c r="BT323" s="68">
        <f t="shared" si="501"/>
        <v>7410</v>
      </c>
      <c r="BU323" s="68">
        <f t="shared" si="502"/>
        <v>10559.25</v>
      </c>
      <c r="BV323" s="68">
        <f t="shared" si="503"/>
        <v>13893.75</v>
      </c>
      <c r="BW323" s="68">
        <f t="shared" si="504"/>
        <v>10559.25</v>
      </c>
      <c r="BX323" s="68">
        <f t="shared" si="505"/>
        <v>12226.5</v>
      </c>
      <c r="BY323" s="68">
        <f t="shared" si="506"/>
        <v>0</v>
      </c>
      <c r="BZ323" s="68">
        <f t="shared" si="507"/>
        <v>0</v>
      </c>
    </row>
    <row r="324" spans="1:78" s="81" customFormat="1" ht="13.5">
      <c r="A324" s="64" t="str">
        <f>IF(ISNUMBER(INDEX('IBM POs AP07'!$A:$A, MATCH(D324,'IBM POs AP07'!$A:$A,0),1)),"Yes","No")</f>
        <v>No</v>
      </c>
      <c r="B324" s="157" t="s">
        <v>1013</v>
      </c>
      <c r="C324" s="157" t="s">
        <v>41</v>
      </c>
      <c r="D324" s="157">
        <v>9501070761</v>
      </c>
      <c r="E324" s="157" t="s">
        <v>2202</v>
      </c>
      <c r="F324" s="157" t="s">
        <v>42</v>
      </c>
      <c r="G324" s="158">
        <v>45901</v>
      </c>
      <c r="H324" s="158">
        <v>46326</v>
      </c>
      <c r="I324" s="157" t="s">
        <v>2043</v>
      </c>
      <c r="J324" s="157" t="s">
        <v>46</v>
      </c>
      <c r="K324" s="159">
        <v>47.5</v>
      </c>
      <c r="L324" s="116" t="s">
        <v>32</v>
      </c>
      <c r="M324" s="80"/>
      <c r="N324" s="80">
        <f t="shared" si="508"/>
        <v>0</v>
      </c>
      <c r="O324" s="67">
        <f t="shared" si="473"/>
        <v>0</v>
      </c>
      <c r="P324" s="68">
        <f t="shared" si="474"/>
        <v>0</v>
      </c>
      <c r="Q324" s="67">
        <f t="shared" si="475"/>
        <v>0</v>
      </c>
      <c r="R324" s="66"/>
      <c r="S324" s="67">
        <f t="shared" si="476"/>
        <v>0</v>
      </c>
      <c r="T324" s="68">
        <v>0</v>
      </c>
      <c r="U324" s="67">
        <f t="shared" si="477"/>
        <v>0</v>
      </c>
      <c r="V324" s="73">
        <f t="shared" si="478"/>
        <v>0</v>
      </c>
      <c r="W324" s="74" t="str">
        <f t="shared" si="479"/>
        <v/>
      </c>
      <c r="X324" s="74">
        <v>1</v>
      </c>
      <c r="Y324" s="74">
        <v>0</v>
      </c>
      <c r="Z324" s="63"/>
      <c r="AA324" s="80">
        <f t="shared" si="480"/>
        <v>776</v>
      </c>
      <c r="AB324" s="80">
        <v>171</v>
      </c>
      <c r="AC324" s="80">
        <v>175</v>
      </c>
      <c r="AD324" s="80">
        <v>215</v>
      </c>
      <c r="AE324" s="80">
        <v>175</v>
      </c>
      <c r="AF324" s="80">
        <v>40</v>
      </c>
      <c r="AG324" s="80"/>
      <c r="AH324" s="80"/>
      <c r="AI324" s="80"/>
      <c r="AJ324" s="80"/>
      <c r="AK324" s="80"/>
      <c r="AL324" s="80"/>
      <c r="AM324" s="80"/>
      <c r="AN324" s="153">
        <f t="shared" si="481"/>
        <v>36860</v>
      </c>
      <c r="AO324" s="153">
        <f t="shared" si="482"/>
        <v>8122.5</v>
      </c>
      <c r="AP324" s="153">
        <f t="shared" si="483"/>
        <v>8312.5</v>
      </c>
      <c r="AQ324" s="153">
        <f t="shared" si="484"/>
        <v>10212.5</v>
      </c>
      <c r="AR324" s="153">
        <f t="shared" si="485"/>
        <v>8312.5</v>
      </c>
      <c r="AS324" s="153">
        <f t="shared" si="486"/>
        <v>1900</v>
      </c>
      <c r="AT324" s="153">
        <f t="shared" si="487"/>
        <v>0</v>
      </c>
      <c r="AU324" s="153">
        <f t="shared" si="488"/>
        <v>0</v>
      </c>
      <c r="AV324" s="153">
        <f t="shared" si="489"/>
        <v>0</v>
      </c>
      <c r="AW324" s="153">
        <f t="shared" si="490"/>
        <v>0</v>
      </c>
      <c r="AX324" s="153">
        <f t="shared" si="491"/>
        <v>0</v>
      </c>
      <c r="AY324" s="153">
        <f t="shared" si="492"/>
        <v>0</v>
      </c>
      <c r="AZ324" s="153">
        <f t="shared" si="493"/>
        <v>0</v>
      </c>
      <c r="BA324" s="153">
        <f t="shared" si="494"/>
        <v>0</v>
      </c>
      <c r="BB324" s="160">
        <v>0</v>
      </c>
      <c r="BC324" s="160">
        <v>0</v>
      </c>
      <c r="BD324" s="160">
        <v>0</v>
      </c>
      <c r="BE324" s="160">
        <v>0</v>
      </c>
      <c r="BF324" s="160">
        <v>0</v>
      </c>
      <c r="BG324" s="160">
        <v>0</v>
      </c>
      <c r="BH324" s="160">
        <v>0</v>
      </c>
      <c r="BI324" s="160">
        <v>0</v>
      </c>
      <c r="BJ324" s="160">
        <v>0</v>
      </c>
      <c r="BK324" s="160">
        <v>0</v>
      </c>
      <c r="BL324" s="160">
        <v>0</v>
      </c>
      <c r="BM324" s="160">
        <v>0</v>
      </c>
      <c r="BN324" s="153">
        <f t="shared" si="495"/>
        <v>36860</v>
      </c>
      <c r="BO324" s="68">
        <f t="shared" si="496"/>
        <v>8122.5</v>
      </c>
      <c r="BP324" s="68">
        <f t="shared" si="497"/>
        <v>8312.5</v>
      </c>
      <c r="BQ324" s="68">
        <f t="shared" si="498"/>
        <v>10212.5</v>
      </c>
      <c r="BR324" s="68">
        <f t="shared" si="499"/>
        <v>8312.5</v>
      </c>
      <c r="BS324" s="68">
        <f t="shared" si="500"/>
        <v>1900</v>
      </c>
      <c r="BT324" s="68">
        <f t="shared" si="501"/>
        <v>0</v>
      </c>
      <c r="BU324" s="68">
        <f t="shared" si="502"/>
        <v>0</v>
      </c>
      <c r="BV324" s="68">
        <f t="shared" si="503"/>
        <v>0</v>
      </c>
      <c r="BW324" s="68">
        <f t="shared" si="504"/>
        <v>0</v>
      </c>
      <c r="BX324" s="68">
        <f t="shared" si="505"/>
        <v>0</v>
      </c>
      <c r="BY324" s="68">
        <f t="shared" si="506"/>
        <v>0</v>
      </c>
      <c r="BZ324" s="68">
        <f t="shared" si="507"/>
        <v>0</v>
      </c>
    </row>
    <row r="325" spans="1:78" s="81" customFormat="1" ht="13.5">
      <c r="A325" s="64" t="str">
        <f>IF(ISNUMBER(INDEX('IBM POs AP07'!$A:$A, MATCH(D325,'IBM POs AP07'!$A:$A,0),1)),"Yes","No")</f>
        <v>No</v>
      </c>
      <c r="B325" s="157" t="s">
        <v>1013</v>
      </c>
      <c r="C325" s="157" t="s">
        <v>41</v>
      </c>
      <c r="D325" s="157">
        <v>9501070761</v>
      </c>
      <c r="E325" s="157" t="s">
        <v>2202</v>
      </c>
      <c r="F325" s="157" t="s">
        <v>42</v>
      </c>
      <c r="G325" s="158">
        <v>45901</v>
      </c>
      <c r="H325" s="158">
        <v>46326</v>
      </c>
      <c r="I325" s="157" t="s">
        <v>2205</v>
      </c>
      <c r="J325" s="157" t="s">
        <v>44</v>
      </c>
      <c r="K325" s="159">
        <v>61.75</v>
      </c>
      <c r="L325" s="116"/>
      <c r="M325" s="80"/>
      <c r="N325" s="80">
        <f t="shared" si="508"/>
        <v>0</v>
      </c>
      <c r="O325" s="67">
        <f t="shared" si="473"/>
        <v>0</v>
      </c>
      <c r="P325" s="68">
        <f t="shared" si="474"/>
        <v>0</v>
      </c>
      <c r="Q325" s="67">
        <f t="shared" si="475"/>
        <v>0</v>
      </c>
      <c r="R325" s="66"/>
      <c r="S325" s="67">
        <f t="shared" si="476"/>
        <v>0</v>
      </c>
      <c r="T325" s="68">
        <v>0</v>
      </c>
      <c r="U325" s="67">
        <f t="shared" si="477"/>
        <v>0</v>
      </c>
      <c r="V325" s="73">
        <f t="shared" si="478"/>
        <v>0</v>
      </c>
      <c r="W325" s="74" t="str">
        <f t="shared" si="479"/>
        <v/>
      </c>
      <c r="X325" s="74">
        <v>1</v>
      </c>
      <c r="Y325" s="74">
        <v>0</v>
      </c>
      <c r="Z325" s="63"/>
      <c r="AA325" s="80">
        <f t="shared" si="480"/>
        <v>621</v>
      </c>
      <c r="AB325" s="80">
        <v>153</v>
      </c>
      <c r="AC325" s="80">
        <v>171</v>
      </c>
      <c r="AD325" s="80">
        <v>216</v>
      </c>
      <c r="AE325" s="80">
        <v>81</v>
      </c>
      <c r="AF325" s="80"/>
      <c r="AG325" s="80"/>
      <c r="AH325" s="80"/>
      <c r="AI325" s="80"/>
      <c r="AJ325" s="80"/>
      <c r="AK325" s="80"/>
      <c r="AL325" s="80"/>
      <c r="AM325" s="80"/>
      <c r="AN325" s="153">
        <f t="shared" si="481"/>
        <v>38346.75</v>
      </c>
      <c r="AO325" s="153">
        <f t="shared" si="482"/>
        <v>9447.75</v>
      </c>
      <c r="AP325" s="153">
        <f t="shared" si="483"/>
        <v>10559.25</v>
      </c>
      <c r="AQ325" s="153">
        <f t="shared" si="484"/>
        <v>13338</v>
      </c>
      <c r="AR325" s="153">
        <f t="shared" si="485"/>
        <v>5001.75</v>
      </c>
      <c r="AS325" s="153">
        <f t="shared" si="486"/>
        <v>0</v>
      </c>
      <c r="AT325" s="153">
        <f t="shared" si="487"/>
        <v>0</v>
      </c>
      <c r="AU325" s="153">
        <f t="shared" si="488"/>
        <v>0</v>
      </c>
      <c r="AV325" s="153">
        <f t="shared" si="489"/>
        <v>0</v>
      </c>
      <c r="AW325" s="153">
        <f t="shared" si="490"/>
        <v>0</v>
      </c>
      <c r="AX325" s="153">
        <f t="shared" si="491"/>
        <v>0</v>
      </c>
      <c r="AY325" s="153">
        <f t="shared" si="492"/>
        <v>0</v>
      </c>
      <c r="AZ325" s="153">
        <f t="shared" si="493"/>
        <v>0</v>
      </c>
      <c r="BA325" s="153">
        <f t="shared" si="494"/>
        <v>0</v>
      </c>
      <c r="BB325" s="160">
        <v>0</v>
      </c>
      <c r="BC325" s="160">
        <v>0</v>
      </c>
      <c r="BD325" s="160">
        <v>0</v>
      </c>
      <c r="BE325" s="160">
        <v>0</v>
      </c>
      <c r="BF325" s="160">
        <v>0</v>
      </c>
      <c r="BG325" s="160">
        <v>0</v>
      </c>
      <c r="BH325" s="160">
        <v>0</v>
      </c>
      <c r="BI325" s="160">
        <v>0</v>
      </c>
      <c r="BJ325" s="160">
        <v>0</v>
      </c>
      <c r="BK325" s="160">
        <v>0</v>
      </c>
      <c r="BL325" s="160">
        <v>0</v>
      </c>
      <c r="BM325" s="160">
        <v>0</v>
      </c>
      <c r="BN325" s="153">
        <f t="shared" si="495"/>
        <v>38346.75</v>
      </c>
      <c r="BO325" s="68">
        <f t="shared" si="496"/>
        <v>9447.75</v>
      </c>
      <c r="BP325" s="68">
        <f t="shared" si="497"/>
        <v>10559.25</v>
      </c>
      <c r="BQ325" s="68">
        <f t="shared" si="498"/>
        <v>13338</v>
      </c>
      <c r="BR325" s="68">
        <f t="shared" si="499"/>
        <v>5001.75</v>
      </c>
      <c r="BS325" s="68">
        <f t="shared" si="500"/>
        <v>0</v>
      </c>
      <c r="BT325" s="68">
        <f t="shared" si="501"/>
        <v>0</v>
      </c>
      <c r="BU325" s="68">
        <f t="shared" si="502"/>
        <v>0</v>
      </c>
      <c r="BV325" s="68">
        <f t="shared" si="503"/>
        <v>0</v>
      </c>
      <c r="BW325" s="68">
        <f t="shared" si="504"/>
        <v>0</v>
      </c>
      <c r="BX325" s="68">
        <f t="shared" si="505"/>
        <v>0</v>
      </c>
      <c r="BY325" s="68">
        <f t="shared" si="506"/>
        <v>0</v>
      </c>
      <c r="BZ325" s="68">
        <f t="shared" si="507"/>
        <v>0</v>
      </c>
    </row>
    <row r="326" spans="1:78" s="81" customFormat="1" ht="13.5">
      <c r="A326" s="64" t="str">
        <f>IF(ISNUMBER(INDEX('IBM POs AP07'!$A:$A, MATCH(D326,'IBM POs AP07'!$A:$A,0),1)),"Yes","No")</f>
        <v>No</v>
      </c>
      <c r="B326" s="157" t="s">
        <v>1013</v>
      </c>
      <c r="C326" s="157" t="s">
        <v>41</v>
      </c>
      <c r="D326" s="157">
        <v>9501070761</v>
      </c>
      <c r="E326" s="157" t="s">
        <v>2202</v>
      </c>
      <c r="F326" s="157" t="s">
        <v>42</v>
      </c>
      <c r="G326" s="158">
        <v>45901</v>
      </c>
      <c r="H326" s="158">
        <v>46326</v>
      </c>
      <c r="I326" s="157" t="s">
        <v>2146</v>
      </c>
      <c r="J326" s="157" t="s">
        <v>50</v>
      </c>
      <c r="K326" s="159">
        <v>61.75</v>
      </c>
      <c r="L326" s="116"/>
      <c r="M326" s="80"/>
      <c r="N326" s="80">
        <f t="shared" si="508"/>
        <v>0</v>
      </c>
      <c r="O326" s="67">
        <f t="shared" si="473"/>
        <v>0</v>
      </c>
      <c r="P326" s="68">
        <f t="shared" si="474"/>
        <v>0</v>
      </c>
      <c r="Q326" s="67">
        <f t="shared" si="475"/>
        <v>0</v>
      </c>
      <c r="R326" s="66"/>
      <c r="S326" s="67">
        <f t="shared" si="476"/>
        <v>0</v>
      </c>
      <c r="T326" s="68">
        <v>0</v>
      </c>
      <c r="U326" s="67">
        <f t="shared" si="477"/>
        <v>0</v>
      </c>
      <c r="V326" s="73">
        <f t="shared" si="478"/>
        <v>0</v>
      </c>
      <c r="W326" s="74" t="str">
        <f t="shared" si="479"/>
        <v/>
      </c>
      <c r="X326" s="74">
        <v>1</v>
      </c>
      <c r="Y326" s="74">
        <v>0</v>
      </c>
      <c r="Z326" s="63"/>
      <c r="AA326" s="80">
        <f t="shared" si="480"/>
        <v>174.5</v>
      </c>
      <c r="AB326" s="80">
        <v>80</v>
      </c>
      <c r="AC326" s="80">
        <v>45</v>
      </c>
      <c r="AD326" s="80"/>
      <c r="AE326" s="80">
        <v>49.5</v>
      </c>
      <c r="AF326" s="80"/>
      <c r="AG326" s="80"/>
      <c r="AH326" s="80"/>
      <c r="AI326" s="80"/>
      <c r="AJ326" s="80"/>
      <c r="AK326" s="80"/>
      <c r="AL326" s="80"/>
      <c r="AM326" s="80"/>
      <c r="AN326" s="153">
        <f t="shared" si="481"/>
        <v>10775.375</v>
      </c>
      <c r="AO326" s="153">
        <f t="shared" si="482"/>
        <v>4940</v>
      </c>
      <c r="AP326" s="153">
        <f t="shared" si="483"/>
        <v>2778.75</v>
      </c>
      <c r="AQ326" s="153">
        <f t="shared" si="484"/>
        <v>0</v>
      </c>
      <c r="AR326" s="153">
        <f t="shared" si="485"/>
        <v>3056.625</v>
      </c>
      <c r="AS326" s="153">
        <f t="shared" si="486"/>
        <v>0</v>
      </c>
      <c r="AT326" s="153">
        <f t="shared" si="487"/>
        <v>0</v>
      </c>
      <c r="AU326" s="153">
        <f t="shared" si="488"/>
        <v>0</v>
      </c>
      <c r="AV326" s="153">
        <f t="shared" si="489"/>
        <v>0</v>
      </c>
      <c r="AW326" s="153">
        <f t="shared" si="490"/>
        <v>0</v>
      </c>
      <c r="AX326" s="153">
        <f t="shared" si="491"/>
        <v>0</v>
      </c>
      <c r="AY326" s="153">
        <f t="shared" si="492"/>
        <v>0</v>
      </c>
      <c r="AZ326" s="153">
        <f t="shared" si="493"/>
        <v>0</v>
      </c>
      <c r="BA326" s="153">
        <f t="shared" si="494"/>
        <v>0</v>
      </c>
      <c r="BB326" s="160">
        <v>0</v>
      </c>
      <c r="BC326" s="160">
        <v>0</v>
      </c>
      <c r="BD326" s="160">
        <v>0</v>
      </c>
      <c r="BE326" s="160">
        <v>0</v>
      </c>
      <c r="BF326" s="160">
        <v>0</v>
      </c>
      <c r="BG326" s="160">
        <v>0</v>
      </c>
      <c r="BH326" s="160">
        <v>0</v>
      </c>
      <c r="BI326" s="160">
        <v>0</v>
      </c>
      <c r="BJ326" s="160">
        <v>0</v>
      </c>
      <c r="BK326" s="160">
        <v>0</v>
      </c>
      <c r="BL326" s="160">
        <v>0</v>
      </c>
      <c r="BM326" s="160">
        <v>0</v>
      </c>
      <c r="BN326" s="153">
        <f t="shared" si="495"/>
        <v>10775.375</v>
      </c>
      <c r="BO326" s="68">
        <f t="shared" si="496"/>
        <v>4940</v>
      </c>
      <c r="BP326" s="68">
        <f t="shared" si="497"/>
        <v>2778.75</v>
      </c>
      <c r="BQ326" s="68">
        <f t="shared" si="498"/>
        <v>0</v>
      </c>
      <c r="BR326" s="68">
        <f t="shared" si="499"/>
        <v>3056.625</v>
      </c>
      <c r="BS326" s="68">
        <f t="shared" si="500"/>
        <v>0</v>
      </c>
      <c r="BT326" s="68">
        <f t="shared" si="501"/>
        <v>0</v>
      </c>
      <c r="BU326" s="68">
        <f t="shared" si="502"/>
        <v>0</v>
      </c>
      <c r="BV326" s="68">
        <f t="shared" si="503"/>
        <v>0</v>
      </c>
      <c r="BW326" s="68">
        <f t="shared" si="504"/>
        <v>0</v>
      </c>
      <c r="BX326" s="68">
        <f t="shared" si="505"/>
        <v>0</v>
      </c>
      <c r="BY326" s="68">
        <f t="shared" si="506"/>
        <v>0</v>
      </c>
      <c r="BZ326" s="68">
        <f t="shared" si="507"/>
        <v>0</v>
      </c>
    </row>
    <row r="327" spans="1:78" s="81" customFormat="1" ht="13.5">
      <c r="A327" s="64" t="str">
        <f>IF(ISNUMBER(INDEX('IBM POs AP07'!$A:$A, MATCH(D327,'IBM POs AP07'!$A:$A,0),1)),"Yes","No")</f>
        <v>No</v>
      </c>
      <c r="B327" s="157" t="s">
        <v>1013</v>
      </c>
      <c r="C327" s="157" t="s">
        <v>41</v>
      </c>
      <c r="D327" s="157">
        <v>9501070761</v>
      </c>
      <c r="E327" s="157" t="s">
        <v>2202</v>
      </c>
      <c r="F327" s="157" t="s">
        <v>42</v>
      </c>
      <c r="G327" s="158">
        <v>45901</v>
      </c>
      <c r="H327" s="158">
        <v>46326</v>
      </c>
      <c r="I327" s="157" t="s">
        <v>2047</v>
      </c>
      <c r="J327" s="157" t="s">
        <v>57</v>
      </c>
      <c r="K327" s="159">
        <v>61.75</v>
      </c>
      <c r="L327" s="116"/>
      <c r="M327" s="80"/>
      <c r="N327" s="80">
        <f t="shared" si="508"/>
        <v>0</v>
      </c>
      <c r="O327" s="67">
        <f t="shared" si="473"/>
        <v>0</v>
      </c>
      <c r="P327" s="68">
        <f t="shared" si="474"/>
        <v>0</v>
      </c>
      <c r="Q327" s="67">
        <f t="shared" si="475"/>
        <v>0</v>
      </c>
      <c r="R327" s="66"/>
      <c r="S327" s="67">
        <f t="shared" si="476"/>
        <v>0</v>
      </c>
      <c r="T327" s="68">
        <v>0</v>
      </c>
      <c r="U327" s="67">
        <f t="shared" si="477"/>
        <v>0</v>
      </c>
      <c r="V327" s="73">
        <f t="shared" si="478"/>
        <v>0</v>
      </c>
      <c r="W327" s="74" t="str">
        <f t="shared" si="479"/>
        <v/>
      </c>
      <c r="X327" s="74">
        <v>1</v>
      </c>
      <c r="Y327" s="74">
        <v>0</v>
      </c>
      <c r="Z327" s="63"/>
      <c r="AA327" s="80">
        <f t="shared" si="480"/>
        <v>261</v>
      </c>
      <c r="AB327" s="80"/>
      <c r="AC327" s="80"/>
      <c r="AD327" s="80">
        <v>81</v>
      </c>
      <c r="AE327" s="80">
        <v>180</v>
      </c>
      <c r="AF327" s="80"/>
      <c r="AG327" s="80"/>
      <c r="AH327" s="80"/>
      <c r="AI327" s="80"/>
      <c r="AJ327" s="80"/>
      <c r="AK327" s="80"/>
      <c r="AL327" s="80"/>
      <c r="AM327" s="80"/>
      <c r="AN327" s="153">
        <f t="shared" si="481"/>
        <v>16116.75</v>
      </c>
      <c r="AO327" s="153">
        <f t="shared" si="482"/>
        <v>0</v>
      </c>
      <c r="AP327" s="153">
        <f t="shared" si="483"/>
        <v>0</v>
      </c>
      <c r="AQ327" s="153">
        <f t="shared" si="484"/>
        <v>5001.75</v>
      </c>
      <c r="AR327" s="153">
        <f t="shared" si="485"/>
        <v>11115</v>
      </c>
      <c r="AS327" s="153">
        <f t="shared" si="486"/>
        <v>0</v>
      </c>
      <c r="AT327" s="153">
        <f t="shared" si="487"/>
        <v>0</v>
      </c>
      <c r="AU327" s="153">
        <f t="shared" si="488"/>
        <v>0</v>
      </c>
      <c r="AV327" s="153">
        <f t="shared" si="489"/>
        <v>0</v>
      </c>
      <c r="AW327" s="153">
        <f t="shared" si="490"/>
        <v>0</v>
      </c>
      <c r="AX327" s="153">
        <f t="shared" si="491"/>
        <v>0</v>
      </c>
      <c r="AY327" s="153">
        <f t="shared" si="492"/>
        <v>0</v>
      </c>
      <c r="AZ327" s="153">
        <f t="shared" si="493"/>
        <v>0</v>
      </c>
      <c r="BA327" s="153">
        <f t="shared" si="494"/>
        <v>0</v>
      </c>
      <c r="BB327" s="160">
        <v>0</v>
      </c>
      <c r="BC327" s="160">
        <v>0</v>
      </c>
      <c r="BD327" s="160">
        <v>0</v>
      </c>
      <c r="BE327" s="160">
        <v>0</v>
      </c>
      <c r="BF327" s="160">
        <v>0</v>
      </c>
      <c r="BG327" s="160">
        <v>0</v>
      </c>
      <c r="BH327" s="160">
        <v>0</v>
      </c>
      <c r="BI327" s="160">
        <v>0</v>
      </c>
      <c r="BJ327" s="160">
        <v>0</v>
      </c>
      <c r="BK327" s="160">
        <v>0</v>
      </c>
      <c r="BL327" s="160">
        <v>0</v>
      </c>
      <c r="BM327" s="160">
        <v>0</v>
      </c>
      <c r="BN327" s="153">
        <f t="shared" si="495"/>
        <v>16116.75</v>
      </c>
      <c r="BO327" s="68">
        <f t="shared" si="496"/>
        <v>0</v>
      </c>
      <c r="BP327" s="68">
        <f t="shared" si="497"/>
        <v>0</v>
      </c>
      <c r="BQ327" s="68">
        <f t="shared" si="498"/>
        <v>5001.75</v>
      </c>
      <c r="BR327" s="68">
        <f t="shared" si="499"/>
        <v>11115</v>
      </c>
      <c r="BS327" s="68">
        <f t="shared" si="500"/>
        <v>0</v>
      </c>
      <c r="BT327" s="68">
        <f t="shared" si="501"/>
        <v>0</v>
      </c>
      <c r="BU327" s="68">
        <f t="shared" si="502"/>
        <v>0</v>
      </c>
      <c r="BV327" s="68">
        <f t="shared" si="503"/>
        <v>0</v>
      </c>
      <c r="BW327" s="68">
        <f t="shared" si="504"/>
        <v>0</v>
      </c>
      <c r="BX327" s="68">
        <f t="shared" si="505"/>
        <v>0</v>
      </c>
      <c r="BY327" s="68">
        <f t="shared" si="506"/>
        <v>0</v>
      </c>
      <c r="BZ327" s="68">
        <f t="shared" si="507"/>
        <v>0</v>
      </c>
    </row>
    <row r="328" spans="1:78" s="81" customFormat="1" ht="13.5">
      <c r="A328" s="64" t="str">
        <f>IF(ISNUMBER(INDEX('IBM POs AP07'!$A:$A, MATCH(D328,'IBM POs AP07'!$A:$A,0),1)),"Yes","No")</f>
        <v>No</v>
      </c>
      <c r="B328" s="157" t="s">
        <v>1013</v>
      </c>
      <c r="C328" s="157" t="s">
        <v>41</v>
      </c>
      <c r="D328" s="157">
        <v>9501070761</v>
      </c>
      <c r="E328" s="157" t="s">
        <v>2202</v>
      </c>
      <c r="F328" s="157" t="s">
        <v>42</v>
      </c>
      <c r="G328" s="158">
        <v>45901</v>
      </c>
      <c r="H328" s="158">
        <v>46326</v>
      </c>
      <c r="I328" s="157"/>
      <c r="J328" s="157" t="s">
        <v>55</v>
      </c>
      <c r="K328" s="159">
        <v>84.5</v>
      </c>
      <c r="L328" s="116"/>
      <c r="M328" s="80"/>
      <c r="N328" s="80">
        <f t="shared" si="508"/>
        <v>171</v>
      </c>
      <c r="O328" s="67">
        <f t="shared" si="473"/>
        <v>14449.5</v>
      </c>
      <c r="P328" s="68">
        <f t="shared" si="474"/>
        <v>0</v>
      </c>
      <c r="Q328" s="67">
        <f t="shared" si="475"/>
        <v>14449.5</v>
      </c>
      <c r="R328" s="66"/>
      <c r="S328" s="67">
        <f t="shared" si="476"/>
        <v>0</v>
      </c>
      <c r="T328" s="68">
        <v>0</v>
      </c>
      <c r="U328" s="67">
        <f t="shared" si="477"/>
        <v>0</v>
      </c>
      <c r="V328" s="73">
        <f t="shared" si="478"/>
        <v>14449.5</v>
      </c>
      <c r="W328" s="74" t="str">
        <f t="shared" si="479"/>
        <v/>
      </c>
      <c r="X328" s="74">
        <v>1</v>
      </c>
      <c r="Y328" s="74">
        <v>0</v>
      </c>
      <c r="Z328" s="63"/>
      <c r="AA328" s="80">
        <f t="shared" si="480"/>
        <v>765</v>
      </c>
      <c r="AB328" s="80"/>
      <c r="AC328" s="80"/>
      <c r="AD328" s="80"/>
      <c r="AE328" s="80"/>
      <c r="AF328" s="80"/>
      <c r="AG328" s="80">
        <v>0</v>
      </c>
      <c r="AH328" s="80">
        <v>171</v>
      </c>
      <c r="AI328" s="80">
        <v>225</v>
      </c>
      <c r="AJ328" s="80">
        <v>171</v>
      </c>
      <c r="AK328" s="80">
        <v>198</v>
      </c>
      <c r="AL328" s="80"/>
      <c r="AM328" s="80"/>
      <c r="AN328" s="153">
        <f t="shared" si="481"/>
        <v>64642.5</v>
      </c>
      <c r="AO328" s="153">
        <f t="shared" si="482"/>
        <v>0</v>
      </c>
      <c r="AP328" s="153">
        <f t="shared" si="483"/>
        <v>0</v>
      </c>
      <c r="AQ328" s="153">
        <f t="shared" si="484"/>
        <v>0</v>
      </c>
      <c r="AR328" s="153">
        <f t="shared" si="485"/>
        <v>0</v>
      </c>
      <c r="AS328" s="153">
        <f t="shared" si="486"/>
        <v>0</v>
      </c>
      <c r="AT328" s="153">
        <f t="shared" si="487"/>
        <v>0</v>
      </c>
      <c r="AU328" s="153">
        <f t="shared" si="488"/>
        <v>14449.5</v>
      </c>
      <c r="AV328" s="153">
        <f t="shared" si="489"/>
        <v>19012.5</v>
      </c>
      <c r="AW328" s="153">
        <f t="shared" si="490"/>
        <v>14449.5</v>
      </c>
      <c r="AX328" s="153">
        <f t="shared" si="491"/>
        <v>16731</v>
      </c>
      <c r="AY328" s="153">
        <f t="shared" si="492"/>
        <v>0</v>
      </c>
      <c r="AZ328" s="153">
        <f t="shared" si="493"/>
        <v>0</v>
      </c>
      <c r="BA328" s="153">
        <f t="shared" si="494"/>
        <v>0</v>
      </c>
      <c r="BB328" s="160">
        <v>0</v>
      </c>
      <c r="BC328" s="160">
        <v>0</v>
      </c>
      <c r="BD328" s="160">
        <v>0</v>
      </c>
      <c r="BE328" s="160">
        <v>0</v>
      </c>
      <c r="BF328" s="160">
        <v>0</v>
      </c>
      <c r="BG328" s="160">
        <v>0</v>
      </c>
      <c r="BH328" s="160">
        <v>0</v>
      </c>
      <c r="BI328" s="160">
        <v>0</v>
      </c>
      <c r="BJ328" s="160">
        <v>0</v>
      </c>
      <c r="BK328" s="160">
        <v>0</v>
      </c>
      <c r="BL328" s="160">
        <v>0</v>
      </c>
      <c r="BM328" s="160">
        <v>0</v>
      </c>
      <c r="BN328" s="153">
        <f t="shared" si="495"/>
        <v>64642.5</v>
      </c>
      <c r="BO328" s="68">
        <f t="shared" si="496"/>
        <v>0</v>
      </c>
      <c r="BP328" s="68">
        <f t="shared" si="497"/>
        <v>0</v>
      </c>
      <c r="BQ328" s="68">
        <f t="shared" si="498"/>
        <v>0</v>
      </c>
      <c r="BR328" s="68">
        <f t="shared" si="499"/>
        <v>0</v>
      </c>
      <c r="BS328" s="68">
        <f t="shared" si="500"/>
        <v>0</v>
      </c>
      <c r="BT328" s="68">
        <f t="shared" si="501"/>
        <v>0</v>
      </c>
      <c r="BU328" s="68">
        <f t="shared" si="502"/>
        <v>14449.5</v>
      </c>
      <c r="BV328" s="68">
        <f t="shared" si="503"/>
        <v>19012.5</v>
      </c>
      <c r="BW328" s="68">
        <f t="shared" si="504"/>
        <v>14449.5</v>
      </c>
      <c r="BX328" s="68">
        <f t="shared" si="505"/>
        <v>16731</v>
      </c>
      <c r="BY328" s="68">
        <f t="shared" si="506"/>
        <v>0</v>
      </c>
      <c r="BZ328" s="68">
        <f t="shared" si="507"/>
        <v>0</v>
      </c>
    </row>
    <row r="329" spans="1:78" s="81" customFormat="1" ht="13.5">
      <c r="A329" s="64" t="str">
        <f>IF(ISNUMBER(INDEX('IBM POs AP07'!$A:$A, MATCH(D329,'IBM POs AP07'!$A:$A,0),1)),"Yes","No")</f>
        <v>No</v>
      </c>
      <c r="B329" s="157" t="s">
        <v>1013</v>
      </c>
      <c r="C329" s="157" t="s">
        <v>41</v>
      </c>
      <c r="D329" s="157">
        <v>9501070761</v>
      </c>
      <c r="E329" s="157" t="s">
        <v>2202</v>
      </c>
      <c r="F329" s="157" t="s">
        <v>42</v>
      </c>
      <c r="G329" s="158">
        <v>45901</v>
      </c>
      <c r="H329" s="158">
        <v>46326</v>
      </c>
      <c r="I329" s="157" t="s">
        <v>2206</v>
      </c>
      <c r="J329" s="157" t="s">
        <v>51</v>
      </c>
      <c r="K329" s="159">
        <v>47.5</v>
      </c>
      <c r="L329" s="116"/>
      <c r="M329" s="80"/>
      <c r="N329" s="80">
        <f t="shared" si="508"/>
        <v>103.5</v>
      </c>
      <c r="O329" s="67">
        <f t="shared" si="473"/>
        <v>4916.25</v>
      </c>
      <c r="P329" s="68">
        <f t="shared" si="474"/>
        <v>0</v>
      </c>
      <c r="Q329" s="67">
        <f t="shared" si="475"/>
        <v>4916.25</v>
      </c>
      <c r="R329" s="66"/>
      <c r="S329" s="67">
        <f t="shared" si="476"/>
        <v>0</v>
      </c>
      <c r="T329" s="68">
        <v>0</v>
      </c>
      <c r="U329" s="67">
        <f t="shared" si="477"/>
        <v>0</v>
      </c>
      <c r="V329" s="73">
        <f t="shared" si="478"/>
        <v>4916.25</v>
      </c>
      <c r="W329" s="74" t="str">
        <f t="shared" si="479"/>
        <v/>
      </c>
      <c r="X329" s="74">
        <v>1</v>
      </c>
      <c r="Y329" s="74">
        <v>0</v>
      </c>
      <c r="Z329" s="63"/>
      <c r="AA329" s="80">
        <f t="shared" si="480"/>
        <v>1386</v>
      </c>
      <c r="AB329" s="80">
        <v>153</v>
      </c>
      <c r="AC329" s="80">
        <v>171</v>
      </c>
      <c r="AD329" s="80">
        <v>216</v>
      </c>
      <c r="AE329" s="80">
        <v>180</v>
      </c>
      <c r="AF329" s="80">
        <v>171</v>
      </c>
      <c r="AG329" s="80">
        <v>99</v>
      </c>
      <c r="AH329" s="80">
        <v>103.5</v>
      </c>
      <c r="AI329" s="80">
        <v>94.5</v>
      </c>
      <c r="AJ329" s="80">
        <v>99</v>
      </c>
      <c r="AK329" s="80">
        <v>99</v>
      </c>
      <c r="AL329" s="80"/>
      <c r="AM329" s="80"/>
      <c r="AN329" s="153">
        <f t="shared" si="481"/>
        <v>65835</v>
      </c>
      <c r="AO329" s="153">
        <f t="shared" si="482"/>
        <v>7267.5</v>
      </c>
      <c r="AP329" s="153">
        <f t="shared" si="483"/>
        <v>8122.5</v>
      </c>
      <c r="AQ329" s="153">
        <f t="shared" si="484"/>
        <v>10260</v>
      </c>
      <c r="AR329" s="153">
        <f t="shared" si="485"/>
        <v>8550</v>
      </c>
      <c r="AS329" s="153">
        <f t="shared" si="486"/>
        <v>8122.5</v>
      </c>
      <c r="AT329" s="153">
        <f t="shared" si="487"/>
        <v>4702.5</v>
      </c>
      <c r="AU329" s="153">
        <f t="shared" si="488"/>
        <v>4916.25</v>
      </c>
      <c r="AV329" s="153">
        <f t="shared" si="489"/>
        <v>4488.75</v>
      </c>
      <c r="AW329" s="153">
        <f t="shared" si="490"/>
        <v>4702.5</v>
      </c>
      <c r="AX329" s="153">
        <f t="shared" si="491"/>
        <v>4702.5</v>
      </c>
      <c r="AY329" s="153">
        <f t="shared" si="492"/>
        <v>0</v>
      </c>
      <c r="AZ329" s="153">
        <f t="shared" si="493"/>
        <v>0</v>
      </c>
      <c r="BA329" s="153">
        <f t="shared" si="494"/>
        <v>0</v>
      </c>
      <c r="BB329" s="160">
        <v>0</v>
      </c>
      <c r="BC329" s="160">
        <v>0</v>
      </c>
      <c r="BD329" s="160">
        <v>0</v>
      </c>
      <c r="BE329" s="160">
        <v>0</v>
      </c>
      <c r="BF329" s="160">
        <v>0</v>
      </c>
      <c r="BG329" s="160">
        <v>0</v>
      </c>
      <c r="BH329" s="160">
        <v>0</v>
      </c>
      <c r="BI329" s="160">
        <v>0</v>
      </c>
      <c r="BJ329" s="160">
        <v>0</v>
      </c>
      <c r="BK329" s="160">
        <v>0</v>
      </c>
      <c r="BL329" s="160">
        <v>0</v>
      </c>
      <c r="BM329" s="160">
        <v>0</v>
      </c>
      <c r="BN329" s="153">
        <f t="shared" si="495"/>
        <v>65835</v>
      </c>
      <c r="BO329" s="68">
        <f t="shared" si="496"/>
        <v>7267.5</v>
      </c>
      <c r="BP329" s="68">
        <f t="shared" si="497"/>
        <v>8122.5</v>
      </c>
      <c r="BQ329" s="68">
        <f t="shared" si="498"/>
        <v>10260</v>
      </c>
      <c r="BR329" s="68">
        <f t="shared" si="499"/>
        <v>8550</v>
      </c>
      <c r="BS329" s="68">
        <f t="shared" si="500"/>
        <v>8122.5</v>
      </c>
      <c r="BT329" s="68">
        <f t="shared" si="501"/>
        <v>4702.5</v>
      </c>
      <c r="BU329" s="68">
        <f t="shared" si="502"/>
        <v>4916.25</v>
      </c>
      <c r="BV329" s="68">
        <f t="shared" si="503"/>
        <v>4488.75</v>
      </c>
      <c r="BW329" s="68">
        <f t="shared" si="504"/>
        <v>4702.5</v>
      </c>
      <c r="BX329" s="68">
        <f t="shared" si="505"/>
        <v>4702.5</v>
      </c>
      <c r="BY329" s="68">
        <f t="shared" si="506"/>
        <v>0</v>
      </c>
      <c r="BZ329" s="68">
        <f t="shared" si="507"/>
        <v>0</v>
      </c>
    </row>
    <row r="330" spans="1:78" s="81" customFormat="1" ht="13.5">
      <c r="A330" s="64" t="str">
        <f>IF(ISNUMBER(INDEX('IBM POs AP07'!$A:$A, MATCH(D330,'IBM POs AP07'!$A:$A,0),1)),"Yes","No")</f>
        <v>No</v>
      </c>
      <c r="B330" s="157" t="s">
        <v>1013</v>
      </c>
      <c r="C330" s="157" t="s">
        <v>41</v>
      </c>
      <c r="D330" s="157">
        <v>9501070761</v>
      </c>
      <c r="E330" s="157" t="s">
        <v>2202</v>
      </c>
      <c r="F330" s="157" t="s">
        <v>42</v>
      </c>
      <c r="G330" s="158">
        <v>45901</v>
      </c>
      <c r="H330" s="158">
        <v>46326</v>
      </c>
      <c r="I330" s="157" t="s">
        <v>2100</v>
      </c>
      <c r="J330" s="157" t="s">
        <v>45</v>
      </c>
      <c r="K330" s="159">
        <v>47.5</v>
      </c>
      <c r="L330" s="116"/>
      <c r="M330" s="80"/>
      <c r="N330" s="80">
        <f t="shared" si="508"/>
        <v>0</v>
      </c>
      <c r="O330" s="67">
        <f t="shared" ref="O330:O333" si="509">N330*K330</f>
        <v>0</v>
      </c>
      <c r="P330" s="68">
        <f t="shared" ref="P330:P333" si="510">BF330</f>
        <v>0</v>
      </c>
      <c r="Q330" s="67">
        <f t="shared" ref="Q330:Q333" si="511">O330+P330</f>
        <v>0</v>
      </c>
      <c r="R330" s="66"/>
      <c r="S330" s="67">
        <f t="shared" ref="S330:S333" si="512">R330*K330</f>
        <v>0</v>
      </c>
      <c r="T330" s="68">
        <v>0</v>
      </c>
      <c r="U330" s="67">
        <f t="shared" ref="U330:U333" si="513">S330+T330</f>
        <v>0</v>
      </c>
      <c r="V330" s="73">
        <f t="shared" ref="V330:V333" si="514">Q330-U330</f>
        <v>0</v>
      </c>
      <c r="W330" s="74" t="str">
        <f t="shared" ref="W330:W333" si="515">IF(AND(L330="Offshore",R330&gt;N330),"Red Flag",IF(AND(OR(L330="Onshore",L330="EMEA"),R330&gt;N330),"Red Flag",""))</f>
        <v/>
      </c>
      <c r="X330" s="74">
        <v>1</v>
      </c>
      <c r="Y330" s="74">
        <v>0</v>
      </c>
      <c r="Z330" s="63"/>
      <c r="AA330" s="80">
        <f t="shared" ref="AA330:AA333" si="516">SUM(AB330:AM330)</f>
        <v>520</v>
      </c>
      <c r="AB330" s="80"/>
      <c r="AC330" s="80"/>
      <c r="AD330" s="80"/>
      <c r="AE330" s="80">
        <v>162</v>
      </c>
      <c r="AF330" s="80">
        <v>160</v>
      </c>
      <c r="AG330" s="80">
        <v>198</v>
      </c>
      <c r="AH330" s="80"/>
      <c r="AI330" s="80"/>
      <c r="AJ330" s="80"/>
      <c r="AK330" s="80"/>
      <c r="AL330" s="80"/>
      <c r="AM330" s="80"/>
      <c r="AN330" s="153">
        <f t="shared" si="481"/>
        <v>24700</v>
      </c>
      <c r="AO330" s="153">
        <f t="shared" si="482"/>
        <v>0</v>
      </c>
      <c r="AP330" s="153">
        <f t="shared" si="483"/>
        <v>0</v>
      </c>
      <c r="AQ330" s="153">
        <f t="shared" si="484"/>
        <v>0</v>
      </c>
      <c r="AR330" s="153">
        <f t="shared" si="485"/>
        <v>7695</v>
      </c>
      <c r="AS330" s="153">
        <f t="shared" si="486"/>
        <v>7600</v>
      </c>
      <c r="AT330" s="153">
        <f t="shared" si="487"/>
        <v>9405</v>
      </c>
      <c r="AU330" s="153">
        <f t="shared" si="488"/>
        <v>0</v>
      </c>
      <c r="AV330" s="153">
        <f t="shared" si="489"/>
        <v>0</v>
      </c>
      <c r="AW330" s="153">
        <f t="shared" si="490"/>
        <v>0</v>
      </c>
      <c r="AX330" s="153">
        <f t="shared" si="491"/>
        <v>0</v>
      </c>
      <c r="AY330" s="153">
        <f t="shared" si="492"/>
        <v>0</v>
      </c>
      <c r="AZ330" s="153">
        <f t="shared" si="493"/>
        <v>0</v>
      </c>
      <c r="BA330" s="153">
        <f t="shared" si="494"/>
        <v>0</v>
      </c>
      <c r="BB330" s="160">
        <v>0</v>
      </c>
      <c r="BC330" s="160">
        <v>0</v>
      </c>
      <c r="BD330" s="160">
        <v>0</v>
      </c>
      <c r="BE330" s="160">
        <v>0</v>
      </c>
      <c r="BF330" s="160">
        <v>0</v>
      </c>
      <c r="BG330" s="160">
        <v>0</v>
      </c>
      <c r="BH330" s="160">
        <v>0</v>
      </c>
      <c r="BI330" s="160">
        <v>0</v>
      </c>
      <c r="BJ330" s="160">
        <v>0</v>
      </c>
      <c r="BK330" s="160">
        <v>0</v>
      </c>
      <c r="BL330" s="160">
        <v>0</v>
      </c>
      <c r="BM330" s="160">
        <v>0</v>
      </c>
      <c r="BN330" s="153">
        <f t="shared" si="495"/>
        <v>24700</v>
      </c>
      <c r="BO330" s="68">
        <f t="shared" si="496"/>
        <v>0</v>
      </c>
      <c r="BP330" s="68">
        <f t="shared" si="497"/>
        <v>0</v>
      </c>
      <c r="BQ330" s="68">
        <f t="shared" si="498"/>
        <v>0</v>
      </c>
      <c r="BR330" s="68">
        <f t="shared" si="499"/>
        <v>7695</v>
      </c>
      <c r="BS330" s="68">
        <f t="shared" si="500"/>
        <v>7600</v>
      </c>
      <c r="BT330" s="68">
        <f t="shared" si="501"/>
        <v>9405</v>
      </c>
      <c r="BU330" s="68">
        <f t="shared" si="502"/>
        <v>0</v>
      </c>
      <c r="BV330" s="68">
        <f t="shared" si="503"/>
        <v>0</v>
      </c>
      <c r="BW330" s="68">
        <f t="shared" si="504"/>
        <v>0</v>
      </c>
      <c r="BX330" s="68">
        <f t="shared" si="505"/>
        <v>0</v>
      </c>
      <c r="BY330" s="68">
        <f t="shared" si="506"/>
        <v>0</v>
      </c>
      <c r="BZ330" s="68">
        <f t="shared" si="507"/>
        <v>0</v>
      </c>
    </row>
    <row r="331" spans="1:78" s="81" customFormat="1" ht="13.5">
      <c r="A331" s="64" t="str">
        <f>IF(ISNUMBER(INDEX('IBM POs AP07'!$A:$A, MATCH(D331,'IBM POs AP07'!$A:$A,0),1)),"Yes","No")</f>
        <v>No</v>
      </c>
      <c r="B331" s="157" t="s">
        <v>1013</v>
      </c>
      <c r="C331" s="157" t="s">
        <v>41</v>
      </c>
      <c r="D331" s="157">
        <v>9501070761</v>
      </c>
      <c r="E331" s="157" t="s">
        <v>2202</v>
      </c>
      <c r="F331" s="157" t="s">
        <v>58</v>
      </c>
      <c r="G331" s="158">
        <v>45901</v>
      </c>
      <c r="H331" s="158">
        <v>46326</v>
      </c>
      <c r="I331" s="157" t="s">
        <v>2207</v>
      </c>
      <c r="J331" s="157" t="s">
        <v>60</v>
      </c>
      <c r="K331" s="159">
        <v>307</v>
      </c>
      <c r="L331" s="116" t="s">
        <v>29</v>
      </c>
      <c r="M331" s="80"/>
      <c r="N331" s="80">
        <f t="shared" si="508"/>
        <v>0</v>
      </c>
      <c r="O331" s="67">
        <f t="shared" si="509"/>
        <v>0</v>
      </c>
      <c r="P331" s="68">
        <f t="shared" si="510"/>
        <v>0</v>
      </c>
      <c r="Q331" s="67">
        <f t="shared" si="511"/>
        <v>0</v>
      </c>
      <c r="R331" s="66"/>
      <c r="S331" s="67">
        <f t="shared" si="512"/>
        <v>0</v>
      </c>
      <c r="T331" s="68">
        <v>0</v>
      </c>
      <c r="U331" s="67">
        <f t="shared" si="513"/>
        <v>0</v>
      </c>
      <c r="V331" s="73">
        <f t="shared" si="514"/>
        <v>0</v>
      </c>
      <c r="W331" s="74" t="str">
        <f t="shared" si="515"/>
        <v/>
      </c>
      <c r="X331" s="74">
        <v>1</v>
      </c>
      <c r="Y331" s="74">
        <v>0</v>
      </c>
      <c r="Z331" s="63"/>
      <c r="AA331" s="80">
        <f t="shared" si="516"/>
        <v>490</v>
      </c>
      <c r="AB331" s="80">
        <v>115</v>
      </c>
      <c r="AC331" s="80">
        <v>170</v>
      </c>
      <c r="AD331" s="80">
        <v>45</v>
      </c>
      <c r="AE331" s="80"/>
      <c r="AF331" s="80"/>
      <c r="AG331" s="80">
        <v>160</v>
      </c>
      <c r="AH331" s="80"/>
      <c r="AI331" s="80"/>
      <c r="AJ331" s="80"/>
      <c r="AK331" s="80"/>
      <c r="AL331" s="80"/>
      <c r="AM331" s="80"/>
      <c r="AN331" s="153">
        <f t="shared" ref="AN331:AN333" si="517">SUM(AO331:AZ331)</f>
        <v>150430</v>
      </c>
      <c r="AO331" s="153">
        <f t="shared" ref="AO331:AO333" si="518">AB331*$K331</f>
        <v>35305</v>
      </c>
      <c r="AP331" s="153">
        <f t="shared" ref="AP331:AP333" si="519">AC331*$K331</f>
        <v>52190</v>
      </c>
      <c r="AQ331" s="153">
        <f t="shared" ref="AQ331:AQ333" si="520">AD331*$K331</f>
        <v>13815</v>
      </c>
      <c r="AR331" s="153">
        <f t="shared" ref="AR331:AR333" si="521">AE331*$K331</f>
        <v>0</v>
      </c>
      <c r="AS331" s="153">
        <f t="shared" ref="AS331:AS333" si="522">AF331*$K331</f>
        <v>0</v>
      </c>
      <c r="AT331" s="153">
        <f t="shared" ref="AT331:AT333" si="523">AG331*$K331</f>
        <v>49120</v>
      </c>
      <c r="AU331" s="153">
        <f t="shared" ref="AU331:AU333" si="524">AH331*$K331</f>
        <v>0</v>
      </c>
      <c r="AV331" s="153">
        <f t="shared" ref="AV331:AV333" si="525">AI331*$K331</f>
        <v>0</v>
      </c>
      <c r="AW331" s="153">
        <f t="shared" ref="AW331:AW333" si="526">AJ331*$K331</f>
        <v>0</v>
      </c>
      <c r="AX331" s="153">
        <f t="shared" ref="AX331:AX333" si="527">AK331*$K331</f>
        <v>0</v>
      </c>
      <c r="AY331" s="153">
        <f t="shared" ref="AY331:AY333" si="528">AL331*$K331</f>
        <v>0</v>
      </c>
      <c r="AZ331" s="153">
        <f t="shared" ref="AZ331:AZ333" si="529">AM331*$K331</f>
        <v>0</v>
      </c>
      <c r="BA331" s="153">
        <f t="shared" ref="BA331:BA333" si="530">SUM(BB331:BM331)</f>
        <v>0</v>
      </c>
      <c r="BB331" s="160">
        <v>0</v>
      </c>
      <c r="BC331" s="160">
        <v>0</v>
      </c>
      <c r="BD331" s="160">
        <v>0</v>
      </c>
      <c r="BE331" s="160">
        <v>0</v>
      </c>
      <c r="BF331" s="160">
        <v>0</v>
      </c>
      <c r="BG331" s="160">
        <v>0</v>
      </c>
      <c r="BH331" s="160">
        <v>0</v>
      </c>
      <c r="BI331" s="160">
        <v>0</v>
      </c>
      <c r="BJ331" s="160">
        <v>0</v>
      </c>
      <c r="BK331" s="160">
        <v>0</v>
      </c>
      <c r="BL331" s="160">
        <v>0</v>
      </c>
      <c r="BM331" s="160">
        <v>0</v>
      </c>
      <c r="BN331" s="153">
        <f t="shared" ref="BN331:BN333" si="531">SUM(BO331:BZ331)</f>
        <v>150430</v>
      </c>
      <c r="BO331" s="68">
        <f t="shared" ref="BO331:BO333" si="532">BB331+AO331</f>
        <v>35305</v>
      </c>
      <c r="BP331" s="68">
        <f t="shared" ref="BP331:BP333" si="533">BC331+AP331</f>
        <v>52190</v>
      </c>
      <c r="BQ331" s="68">
        <f t="shared" ref="BQ331:BQ333" si="534">BD331+AQ331</f>
        <v>13815</v>
      </c>
      <c r="BR331" s="68">
        <f t="shared" ref="BR331:BR333" si="535">BE331+AR331</f>
        <v>0</v>
      </c>
      <c r="BS331" s="68">
        <f t="shared" ref="BS331:BS333" si="536">BF331+AS331</f>
        <v>0</v>
      </c>
      <c r="BT331" s="68">
        <f t="shared" ref="BT331:BT333" si="537">BG331+AT331</f>
        <v>49120</v>
      </c>
      <c r="BU331" s="68">
        <f t="shared" ref="BU331:BU333" si="538">BH331+AU331</f>
        <v>0</v>
      </c>
      <c r="BV331" s="68">
        <f t="shared" ref="BV331:BV333" si="539">BI331+AV331</f>
        <v>0</v>
      </c>
      <c r="BW331" s="68">
        <f t="shared" ref="BW331:BW333" si="540">BJ331+AW331</f>
        <v>0</v>
      </c>
      <c r="BX331" s="68">
        <f t="shared" ref="BX331:BX333" si="541">BK331+AX331</f>
        <v>0</v>
      </c>
      <c r="BY331" s="68">
        <f t="shared" ref="BY331:BY333" si="542">BL331+AY331</f>
        <v>0</v>
      </c>
      <c r="BZ331" s="68">
        <f t="shared" ref="BZ331:BZ333" si="543">BM331+AZ331</f>
        <v>0</v>
      </c>
    </row>
    <row r="332" spans="1:78" s="81" customFormat="1" ht="13.5">
      <c r="A332" s="64" t="str">
        <f>IF(ISNUMBER(INDEX('IBM POs AP07'!$A:$A, MATCH(D332,'IBM POs AP07'!$A:$A,0),1)),"Yes","No")</f>
        <v>No</v>
      </c>
      <c r="B332" s="157" t="s">
        <v>1013</v>
      </c>
      <c r="C332" s="157" t="s">
        <v>41</v>
      </c>
      <c r="D332" s="157">
        <v>9501070761</v>
      </c>
      <c r="E332" s="157" t="s">
        <v>2202</v>
      </c>
      <c r="F332" s="157" t="s">
        <v>58</v>
      </c>
      <c r="G332" s="158">
        <v>45901</v>
      </c>
      <c r="H332" s="158">
        <v>46326</v>
      </c>
      <c r="I332" s="157" t="s">
        <v>2208</v>
      </c>
      <c r="J332" s="157" t="s">
        <v>59</v>
      </c>
      <c r="K332" s="159">
        <v>265</v>
      </c>
      <c r="L332" s="116" t="s">
        <v>29</v>
      </c>
      <c r="M332" s="80"/>
      <c r="N332" s="80">
        <f t="shared" si="508"/>
        <v>0</v>
      </c>
      <c r="O332" s="67">
        <f t="shared" si="509"/>
        <v>0</v>
      </c>
      <c r="P332" s="68">
        <f t="shared" si="510"/>
        <v>0</v>
      </c>
      <c r="Q332" s="67">
        <f t="shared" si="511"/>
        <v>0</v>
      </c>
      <c r="R332" s="66"/>
      <c r="S332" s="67">
        <f t="shared" si="512"/>
        <v>0</v>
      </c>
      <c r="T332" s="68">
        <v>0</v>
      </c>
      <c r="U332" s="67">
        <f t="shared" si="513"/>
        <v>0</v>
      </c>
      <c r="V332" s="73">
        <f t="shared" si="514"/>
        <v>0</v>
      </c>
      <c r="W332" s="74" t="str">
        <f t="shared" si="515"/>
        <v/>
      </c>
      <c r="X332" s="74">
        <v>1</v>
      </c>
      <c r="Y332" s="74">
        <v>0</v>
      </c>
      <c r="Z332" s="63"/>
      <c r="AA332" s="80">
        <f t="shared" si="516"/>
        <v>584</v>
      </c>
      <c r="AB332" s="80">
        <v>53</v>
      </c>
      <c r="AC332" s="80">
        <v>125</v>
      </c>
      <c r="AD332" s="80">
        <v>175</v>
      </c>
      <c r="AE332" s="80">
        <v>91</v>
      </c>
      <c r="AF332" s="80">
        <v>140</v>
      </c>
      <c r="AG332" s="80"/>
      <c r="AH332" s="80"/>
      <c r="AI332" s="80"/>
      <c r="AJ332" s="80"/>
      <c r="AK332" s="80"/>
      <c r="AL332" s="80"/>
      <c r="AM332" s="80"/>
      <c r="AN332" s="153">
        <f t="shared" si="517"/>
        <v>154760</v>
      </c>
      <c r="AO332" s="153">
        <f t="shared" si="518"/>
        <v>14045</v>
      </c>
      <c r="AP332" s="153">
        <f t="shared" si="519"/>
        <v>33125</v>
      </c>
      <c r="AQ332" s="153">
        <f t="shared" si="520"/>
        <v>46375</v>
      </c>
      <c r="AR332" s="153">
        <f t="shared" si="521"/>
        <v>24115</v>
      </c>
      <c r="AS332" s="153">
        <f t="shared" si="522"/>
        <v>37100</v>
      </c>
      <c r="AT332" s="153">
        <f t="shared" si="523"/>
        <v>0</v>
      </c>
      <c r="AU332" s="153">
        <f t="shared" si="524"/>
        <v>0</v>
      </c>
      <c r="AV332" s="153">
        <f t="shared" si="525"/>
        <v>0</v>
      </c>
      <c r="AW332" s="153">
        <f t="shared" si="526"/>
        <v>0</v>
      </c>
      <c r="AX332" s="153">
        <f t="shared" si="527"/>
        <v>0</v>
      </c>
      <c r="AY332" s="153">
        <f t="shared" si="528"/>
        <v>0</v>
      </c>
      <c r="AZ332" s="153">
        <f t="shared" si="529"/>
        <v>0</v>
      </c>
      <c r="BA332" s="153">
        <f t="shared" si="530"/>
        <v>0</v>
      </c>
      <c r="BB332" s="160">
        <v>0</v>
      </c>
      <c r="BC332" s="160">
        <v>0</v>
      </c>
      <c r="BD332" s="160">
        <v>0</v>
      </c>
      <c r="BE332" s="160">
        <v>0</v>
      </c>
      <c r="BF332" s="160">
        <v>0</v>
      </c>
      <c r="BG332" s="160">
        <v>0</v>
      </c>
      <c r="BH332" s="160">
        <v>0</v>
      </c>
      <c r="BI332" s="160">
        <v>0</v>
      </c>
      <c r="BJ332" s="160">
        <v>0</v>
      </c>
      <c r="BK332" s="160">
        <v>0</v>
      </c>
      <c r="BL332" s="160">
        <v>0</v>
      </c>
      <c r="BM332" s="160">
        <v>0</v>
      </c>
      <c r="BN332" s="153">
        <f t="shared" si="531"/>
        <v>154760</v>
      </c>
      <c r="BO332" s="68">
        <f t="shared" si="532"/>
        <v>14045</v>
      </c>
      <c r="BP332" s="68">
        <f t="shared" si="533"/>
        <v>33125</v>
      </c>
      <c r="BQ332" s="68">
        <f t="shared" si="534"/>
        <v>46375</v>
      </c>
      <c r="BR332" s="68">
        <f t="shared" si="535"/>
        <v>24115</v>
      </c>
      <c r="BS332" s="68">
        <f t="shared" si="536"/>
        <v>37100</v>
      </c>
      <c r="BT332" s="68">
        <f t="shared" si="537"/>
        <v>0</v>
      </c>
      <c r="BU332" s="68">
        <f t="shared" si="538"/>
        <v>0</v>
      </c>
      <c r="BV332" s="68">
        <f t="shared" si="539"/>
        <v>0</v>
      </c>
      <c r="BW332" s="68">
        <f t="shared" si="540"/>
        <v>0</v>
      </c>
      <c r="BX332" s="68">
        <f t="shared" si="541"/>
        <v>0</v>
      </c>
      <c r="BY332" s="68">
        <f t="shared" si="542"/>
        <v>0</v>
      </c>
      <c r="BZ332" s="68">
        <f t="shared" si="543"/>
        <v>0</v>
      </c>
    </row>
    <row r="333" spans="1:78" s="81" customFormat="1" ht="13.5">
      <c r="A333" s="64" t="str">
        <f>IF(ISNUMBER(INDEX('IBM POs AP07'!$A:$A, MATCH(D333,'IBM POs AP07'!$A:$A,0),1)),"Yes","No")</f>
        <v>No</v>
      </c>
      <c r="B333" s="157" t="s">
        <v>1013</v>
      </c>
      <c r="C333" s="157" t="s">
        <v>66</v>
      </c>
      <c r="D333" s="157">
        <v>9501049922</v>
      </c>
      <c r="E333" s="157" t="s">
        <v>2209</v>
      </c>
      <c r="F333" s="157" t="s">
        <v>71</v>
      </c>
      <c r="G333" s="158">
        <v>45870</v>
      </c>
      <c r="H333" s="158">
        <v>46053</v>
      </c>
      <c r="I333" s="157" t="s">
        <v>2210</v>
      </c>
      <c r="J333" s="157" t="s">
        <v>72</v>
      </c>
      <c r="K333" s="159">
        <v>61.75</v>
      </c>
      <c r="L333" s="116" t="s">
        <v>32</v>
      </c>
      <c r="M333" s="80"/>
      <c r="N333" s="80">
        <f t="shared" si="508"/>
        <v>0</v>
      </c>
      <c r="O333" s="67">
        <f t="shared" si="509"/>
        <v>0</v>
      </c>
      <c r="P333" s="68">
        <f t="shared" si="510"/>
        <v>0</v>
      </c>
      <c r="Q333" s="67">
        <f t="shared" si="511"/>
        <v>0</v>
      </c>
      <c r="R333" s="66"/>
      <c r="S333" s="67">
        <f t="shared" si="512"/>
        <v>0</v>
      </c>
      <c r="T333" s="68">
        <v>0</v>
      </c>
      <c r="U333" s="67">
        <f t="shared" si="513"/>
        <v>0</v>
      </c>
      <c r="V333" s="73">
        <f t="shared" si="514"/>
        <v>0</v>
      </c>
      <c r="W333" s="74" t="str">
        <f t="shared" si="515"/>
        <v/>
      </c>
      <c r="X333" s="74">
        <v>1</v>
      </c>
      <c r="Y333" s="74">
        <v>0</v>
      </c>
      <c r="Z333" s="63"/>
      <c r="AA333" s="80">
        <f t="shared" si="516"/>
        <v>18</v>
      </c>
      <c r="AB333" s="80">
        <v>18</v>
      </c>
      <c r="AC333" s="80"/>
      <c r="AD333" s="80"/>
      <c r="AE333" s="80"/>
      <c r="AF333" s="80"/>
      <c r="AG333" s="80"/>
      <c r="AH333" s="80"/>
      <c r="AI333" s="80"/>
      <c r="AJ333" s="80"/>
      <c r="AK333" s="80"/>
      <c r="AL333" s="80"/>
      <c r="AM333" s="80"/>
      <c r="AN333" s="153">
        <f t="shared" si="517"/>
        <v>1111.5</v>
      </c>
      <c r="AO333" s="153">
        <f t="shared" si="518"/>
        <v>1111.5</v>
      </c>
      <c r="AP333" s="153">
        <f t="shared" si="519"/>
        <v>0</v>
      </c>
      <c r="AQ333" s="153">
        <f t="shared" si="520"/>
        <v>0</v>
      </c>
      <c r="AR333" s="153">
        <f t="shared" si="521"/>
        <v>0</v>
      </c>
      <c r="AS333" s="153">
        <f t="shared" si="522"/>
        <v>0</v>
      </c>
      <c r="AT333" s="153">
        <f t="shared" si="523"/>
        <v>0</v>
      </c>
      <c r="AU333" s="153">
        <f t="shared" si="524"/>
        <v>0</v>
      </c>
      <c r="AV333" s="153">
        <f t="shared" si="525"/>
        <v>0</v>
      </c>
      <c r="AW333" s="153">
        <f t="shared" si="526"/>
        <v>0</v>
      </c>
      <c r="AX333" s="153">
        <f t="shared" si="527"/>
        <v>0</v>
      </c>
      <c r="AY333" s="153">
        <f t="shared" si="528"/>
        <v>0</v>
      </c>
      <c r="AZ333" s="153">
        <f t="shared" si="529"/>
        <v>0</v>
      </c>
      <c r="BA333" s="153">
        <f t="shared" si="530"/>
        <v>0</v>
      </c>
      <c r="BB333" s="160">
        <v>0</v>
      </c>
      <c r="BC333" s="160">
        <v>0</v>
      </c>
      <c r="BD333" s="160">
        <v>0</v>
      </c>
      <c r="BE333" s="160">
        <v>0</v>
      </c>
      <c r="BF333" s="160">
        <v>0</v>
      </c>
      <c r="BG333" s="160">
        <v>0</v>
      </c>
      <c r="BH333" s="160">
        <v>0</v>
      </c>
      <c r="BI333" s="160">
        <v>0</v>
      </c>
      <c r="BJ333" s="160">
        <v>0</v>
      </c>
      <c r="BK333" s="160">
        <v>0</v>
      </c>
      <c r="BL333" s="160">
        <v>0</v>
      </c>
      <c r="BM333" s="160">
        <v>0</v>
      </c>
      <c r="BN333" s="153">
        <f t="shared" si="531"/>
        <v>1111.5</v>
      </c>
      <c r="BO333" s="68">
        <f t="shared" si="532"/>
        <v>1111.5</v>
      </c>
      <c r="BP333" s="68">
        <f t="shared" si="533"/>
        <v>0</v>
      </c>
      <c r="BQ333" s="68">
        <f t="shared" si="534"/>
        <v>0</v>
      </c>
      <c r="BR333" s="68">
        <f t="shared" si="535"/>
        <v>0</v>
      </c>
      <c r="BS333" s="68">
        <f t="shared" si="536"/>
        <v>0</v>
      </c>
      <c r="BT333" s="68">
        <f t="shared" si="537"/>
        <v>0</v>
      </c>
      <c r="BU333" s="68">
        <f t="shared" si="538"/>
        <v>0</v>
      </c>
      <c r="BV333" s="68">
        <f t="shared" si="539"/>
        <v>0</v>
      </c>
      <c r="BW333" s="68">
        <f t="shared" si="540"/>
        <v>0</v>
      </c>
      <c r="BX333" s="68">
        <f t="shared" si="541"/>
        <v>0</v>
      </c>
      <c r="BY333" s="68">
        <f t="shared" si="542"/>
        <v>0</v>
      </c>
      <c r="BZ333" s="68">
        <f t="shared" si="543"/>
        <v>0</v>
      </c>
    </row>
    <row r="334" spans="1:78" s="81" customFormat="1" ht="13.5">
      <c r="A334" s="64" t="str">
        <f>IF(ISNUMBER(INDEX('IBM POs AP07'!$A:$A, MATCH(D334,'IBM POs AP07'!$A:$A,0),1)),"Yes","No")</f>
        <v>No</v>
      </c>
      <c r="B334" s="157" t="s">
        <v>1013</v>
      </c>
      <c r="C334" s="157" t="s">
        <v>66</v>
      </c>
      <c r="D334" s="157">
        <v>9501169892</v>
      </c>
      <c r="E334" s="157" t="s">
        <v>2211</v>
      </c>
      <c r="F334" s="157" t="s">
        <v>73</v>
      </c>
      <c r="G334" s="158">
        <v>46023</v>
      </c>
      <c r="H334" s="158">
        <v>46234</v>
      </c>
      <c r="I334" s="157" t="s">
        <v>2212</v>
      </c>
      <c r="J334" s="157" t="s">
        <v>78</v>
      </c>
      <c r="K334" s="159">
        <v>390</v>
      </c>
      <c r="L334" s="116" t="s">
        <v>29</v>
      </c>
      <c r="M334" s="80"/>
      <c r="N334" s="80">
        <f t="shared" si="508"/>
        <v>0</v>
      </c>
      <c r="O334" s="67">
        <f t="shared" ref="O334:O336" si="544">N334*K334</f>
        <v>0</v>
      </c>
      <c r="P334" s="68">
        <f t="shared" ref="P334:P336" si="545">BF334</f>
        <v>0</v>
      </c>
      <c r="Q334" s="67">
        <f t="shared" ref="Q334:Q336" si="546">O334+P334</f>
        <v>0</v>
      </c>
      <c r="R334" s="66"/>
      <c r="S334" s="67">
        <f t="shared" ref="S334:S336" si="547">R334*K334</f>
        <v>0</v>
      </c>
      <c r="T334" s="68">
        <v>0</v>
      </c>
      <c r="U334" s="67">
        <f t="shared" ref="U334:U336" si="548">S334+T334</f>
        <v>0</v>
      </c>
      <c r="V334" s="73">
        <f t="shared" ref="V334:V336" si="549">Q334-U334</f>
        <v>0</v>
      </c>
      <c r="W334" s="74" t="str">
        <f t="shared" ref="W334:W336" si="550">IF(AND(L334="Offshore",R334&gt;N334),"Red Flag",IF(AND(OR(L334="Onshore",L334="EMEA"),R334&gt;N334),"Red Flag",""))</f>
        <v/>
      </c>
      <c r="X334" s="74">
        <v>1</v>
      </c>
      <c r="Y334" s="74">
        <v>0</v>
      </c>
      <c r="Z334" s="63"/>
      <c r="AA334" s="80">
        <f t="shared" ref="AA334:AA336" si="551">SUM(AB334:AM334)</f>
        <v>34</v>
      </c>
      <c r="AB334" s="80">
        <v>0</v>
      </c>
      <c r="AC334" s="80">
        <v>0</v>
      </c>
      <c r="AD334" s="80">
        <v>2</v>
      </c>
      <c r="AE334" s="80">
        <v>16</v>
      </c>
      <c r="AF334" s="80">
        <v>16</v>
      </c>
      <c r="AG334" s="80">
        <v>0</v>
      </c>
      <c r="AH334" s="80"/>
      <c r="AI334" s="80"/>
      <c r="AJ334" s="80"/>
      <c r="AK334" s="80"/>
      <c r="AL334" s="80"/>
      <c r="AM334" s="80"/>
      <c r="AN334" s="153">
        <f t="shared" ref="AN334:AN336" si="552">SUM(AO334:AZ334)</f>
        <v>13260</v>
      </c>
      <c r="AO334" s="153">
        <f t="shared" ref="AO334:AO336" si="553">AB334*$K334</f>
        <v>0</v>
      </c>
      <c r="AP334" s="153">
        <f t="shared" ref="AP334:AP336" si="554">AC334*$K334</f>
        <v>0</v>
      </c>
      <c r="AQ334" s="153">
        <f t="shared" ref="AQ334:AQ336" si="555">AD334*$K334</f>
        <v>780</v>
      </c>
      <c r="AR334" s="153">
        <f t="shared" ref="AR334:AR336" si="556">AE334*$K334</f>
        <v>6240</v>
      </c>
      <c r="AS334" s="153">
        <f t="shared" ref="AS334:AS336" si="557">AF334*$K334</f>
        <v>6240</v>
      </c>
      <c r="AT334" s="153">
        <f t="shared" ref="AT334:AT336" si="558">AG334*$K334</f>
        <v>0</v>
      </c>
      <c r="AU334" s="153">
        <f t="shared" ref="AU334:AU336" si="559">AH334*$K334</f>
        <v>0</v>
      </c>
      <c r="AV334" s="153">
        <f t="shared" ref="AV334:AV336" si="560">AI334*$K334</f>
        <v>0</v>
      </c>
      <c r="AW334" s="153">
        <f t="shared" ref="AW334:AW336" si="561">AJ334*$K334</f>
        <v>0</v>
      </c>
      <c r="AX334" s="153">
        <f t="shared" ref="AX334:AX336" si="562">AK334*$K334</f>
        <v>0</v>
      </c>
      <c r="AY334" s="153">
        <f t="shared" ref="AY334:AY336" si="563">AL334*$K334</f>
        <v>0</v>
      </c>
      <c r="AZ334" s="153">
        <f t="shared" ref="AZ334:AZ336" si="564">AM334*$K334</f>
        <v>0</v>
      </c>
      <c r="BA334" s="153">
        <f t="shared" ref="BA334:BA336" si="565">SUM(BB334:BM334)</f>
        <v>0</v>
      </c>
      <c r="BB334" s="160">
        <v>0</v>
      </c>
      <c r="BC334" s="160">
        <v>0</v>
      </c>
      <c r="BD334" s="160">
        <v>0</v>
      </c>
      <c r="BE334" s="160">
        <v>0</v>
      </c>
      <c r="BF334" s="160">
        <v>0</v>
      </c>
      <c r="BG334" s="160">
        <v>0</v>
      </c>
      <c r="BH334" s="160">
        <v>0</v>
      </c>
      <c r="BI334" s="160">
        <v>0</v>
      </c>
      <c r="BJ334" s="160">
        <v>0</v>
      </c>
      <c r="BK334" s="160">
        <v>0</v>
      </c>
      <c r="BL334" s="160">
        <v>0</v>
      </c>
      <c r="BM334" s="160">
        <v>0</v>
      </c>
      <c r="BN334" s="153">
        <f t="shared" ref="BN334:BN336" si="566">SUM(BO334:BZ334)</f>
        <v>13260</v>
      </c>
      <c r="BO334" s="68">
        <f t="shared" ref="BO334:BO336" si="567">BB334+AO334</f>
        <v>0</v>
      </c>
      <c r="BP334" s="68">
        <f t="shared" ref="BP334:BP336" si="568">BC334+AP334</f>
        <v>0</v>
      </c>
      <c r="BQ334" s="68">
        <f t="shared" ref="BQ334:BQ336" si="569">BD334+AQ334</f>
        <v>780</v>
      </c>
      <c r="BR334" s="68">
        <f t="shared" ref="BR334:BR336" si="570">BE334+AR334</f>
        <v>6240</v>
      </c>
      <c r="BS334" s="68">
        <f t="shared" ref="BS334:BS336" si="571">BF334+AS334</f>
        <v>6240</v>
      </c>
      <c r="BT334" s="68">
        <f t="shared" ref="BT334:BT336" si="572">BG334+AT334</f>
        <v>0</v>
      </c>
      <c r="BU334" s="68">
        <f t="shared" ref="BU334:BU336" si="573">BH334+AU334</f>
        <v>0</v>
      </c>
      <c r="BV334" s="68">
        <f t="shared" ref="BV334:BV336" si="574">BI334+AV334</f>
        <v>0</v>
      </c>
      <c r="BW334" s="68">
        <f t="shared" ref="BW334:BW336" si="575">BJ334+AW334</f>
        <v>0</v>
      </c>
      <c r="BX334" s="68">
        <f t="shared" ref="BX334:BX336" si="576">BK334+AX334</f>
        <v>0</v>
      </c>
      <c r="BY334" s="68">
        <f t="shared" ref="BY334:BY336" si="577">BL334+AY334</f>
        <v>0</v>
      </c>
      <c r="BZ334" s="68">
        <f t="shared" ref="BZ334:BZ336" si="578">BM334+AZ334</f>
        <v>0</v>
      </c>
    </row>
    <row r="335" spans="1:78" s="81" customFormat="1" ht="13.5">
      <c r="A335" s="64" t="str">
        <f>IF(ISNUMBER(INDEX('IBM POs AP07'!$A:$A, MATCH(D335,'IBM POs AP07'!$A:$A,0),1)),"Yes","No")</f>
        <v>No</v>
      </c>
      <c r="B335" s="157" t="s">
        <v>1013</v>
      </c>
      <c r="C335" s="157" t="s">
        <v>66</v>
      </c>
      <c r="D335" s="157">
        <v>9501169892</v>
      </c>
      <c r="E335" s="157" t="s">
        <v>2211</v>
      </c>
      <c r="F335" s="157" t="s">
        <v>73</v>
      </c>
      <c r="G335" s="158">
        <v>46023</v>
      </c>
      <c r="H335" s="158">
        <v>46234</v>
      </c>
      <c r="I335" s="157" t="s">
        <v>2213</v>
      </c>
      <c r="J335" s="157" t="s">
        <v>74</v>
      </c>
      <c r="K335" s="159">
        <v>360</v>
      </c>
      <c r="L335" s="116" t="s">
        <v>29</v>
      </c>
      <c r="M335" s="80"/>
      <c r="N335" s="80">
        <f t="shared" si="508"/>
        <v>0</v>
      </c>
      <c r="O335" s="67">
        <f t="shared" si="544"/>
        <v>0</v>
      </c>
      <c r="P335" s="68">
        <f t="shared" si="545"/>
        <v>0</v>
      </c>
      <c r="Q335" s="67">
        <f t="shared" si="546"/>
        <v>0</v>
      </c>
      <c r="R335" s="66"/>
      <c r="S335" s="67">
        <f t="shared" si="547"/>
        <v>0</v>
      </c>
      <c r="T335" s="68">
        <v>0</v>
      </c>
      <c r="U335" s="67">
        <f t="shared" si="548"/>
        <v>0</v>
      </c>
      <c r="V335" s="73">
        <f t="shared" si="549"/>
        <v>0</v>
      </c>
      <c r="W335" s="74" t="str">
        <f t="shared" si="550"/>
        <v/>
      </c>
      <c r="X335" s="74">
        <v>1</v>
      </c>
      <c r="Y335" s="74">
        <v>0</v>
      </c>
      <c r="Z335" s="63"/>
      <c r="AA335" s="80">
        <f t="shared" si="551"/>
        <v>625</v>
      </c>
      <c r="AB335" s="80">
        <v>120</v>
      </c>
      <c r="AC335" s="80">
        <v>80</v>
      </c>
      <c r="AD335" s="80">
        <v>200</v>
      </c>
      <c r="AE335" s="80">
        <v>88</v>
      </c>
      <c r="AF335" s="80">
        <v>84</v>
      </c>
      <c r="AG335" s="80">
        <v>53</v>
      </c>
      <c r="AH335" s="80">
        <v>0</v>
      </c>
      <c r="AI335" s="80"/>
      <c r="AJ335" s="80"/>
      <c r="AK335" s="80"/>
      <c r="AL335" s="80"/>
      <c r="AM335" s="80"/>
      <c r="AN335" s="153">
        <f t="shared" si="552"/>
        <v>225000</v>
      </c>
      <c r="AO335" s="153">
        <f t="shared" si="553"/>
        <v>43200</v>
      </c>
      <c r="AP335" s="153">
        <f t="shared" si="554"/>
        <v>28800</v>
      </c>
      <c r="AQ335" s="153">
        <f t="shared" si="555"/>
        <v>72000</v>
      </c>
      <c r="AR335" s="153">
        <f t="shared" si="556"/>
        <v>31680</v>
      </c>
      <c r="AS335" s="153">
        <f t="shared" si="557"/>
        <v>30240</v>
      </c>
      <c r="AT335" s="153">
        <f t="shared" si="558"/>
        <v>19080</v>
      </c>
      <c r="AU335" s="153">
        <f t="shared" si="559"/>
        <v>0</v>
      </c>
      <c r="AV335" s="153">
        <f t="shared" si="560"/>
        <v>0</v>
      </c>
      <c r="AW335" s="153">
        <f t="shared" si="561"/>
        <v>0</v>
      </c>
      <c r="AX335" s="153">
        <f t="shared" si="562"/>
        <v>0</v>
      </c>
      <c r="AY335" s="153">
        <f t="shared" si="563"/>
        <v>0</v>
      </c>
      <c r="AZ335" s="153">
        <f t="shared" si="564"/>
        <v>0</v>
      </c>
      <c r="BA335" s="153">
        <f t="shared" si="565"/>
        <v>0</v>
      </c>
      <c r="BB335" s="160">
        <v>0</v>
      </c>
      <c r="BC335" s="160">
        <v>0</v>
      </c>
      <c r="BD335" s="160">
        <v>0</v>
      </c>
      <c r="BE335" s="160">
        <v>0</v>
      </c>
      <c r="BF335" s="160">
        <v>0</v>
      </c>
      <c r="BG335" s="160">
        <v>0</v>
      </c>
      <c r="BH335" s="160">
        <v>0</v>
      </c>
      <c r="BI335" s="160">
        <v>0</v>
      </c>
      <c r="BJ335" s="160">
        <v>0</v>
      </c>
      <c r="BK335" s="160">
        <v>0</v>
      </c>
      <c r="BL335" s="160">
        <v>0</v>
      </c>
      <c r="BM335" s="160">
        <v>0</v>
      </c>
      <c r="BN335" s="153">
        <f t="shared" si="566"/>
        <v>225000</v>
      </c>
      <c r="BO335" s="68">
        <f t="shared" si="567"/>
        <v>43200</v>
      </c>
      <c r="BP335" s="68">
        <f t="shared" si="568"/>
        <v>28800</v>
      </c>
      <c r="BQ335" s="68">
        <f t="shared" si="569"/>
        <v>72000</v>
      </c>
      <c r="BR335" s="68">
        <f t="shared" si="570"/>
        <v>31680</v>
      </c>
      <c r="BS335" s="68">
        <f t="shared" si="571"/>
        <v>30240</v>
      </c>
      <c r="BT335" s="68">
        <f t="shared" si="572"/>
        <v>19080</v>
      </c>
      <c r="BU335" s="68">
        <f t="shared" si="573"/>
        <v>0</v>
      </c>
      <c r="BV335" s="68">
        <f t="shared" si="574"/>
        <v>0</v>
      </c>
      <c r="BW335" s="68">
        <f t="shared" si="575"/>
        <v>0</v>
      </c>
      <c r="BX335" s="68">
        <f t="shared" si="576"/>
        <v>0</v>
      </c>
      <c r="BY335" s="68">
        <f t="shared" si="577"/>
        <v>0</v>
      </c>
      <c r="BZ335" s="68">
        <f t="shared" si="578"/>
        <v>0</v>
      </c>
    </row>
    <row r="336" spans="1:78" s="81" customFormat="1" ht="13.5">
      <c r="A336" s="64" t="str">
        <f>IF(ISNUMBER(INDEX('IBM POs AP07'!$A:$A, MATCH(D336,'IBM POs AP07'!$A:$A,0),1)),"Yes","No")</f>
        <v>No</v>
      </c>
      <c r="B336" s="157" t="s">
        <v>1013</v>
      </c>
      <c r="C336" s="157" t="s">
        <v>66</v>
      </c>
      <c r="D336" s="157">
        <v>9501169892</v>
      </c>
      <c r="E336" s="157" t="s">
        <v>2211</v>
      </c>
      <c r="F336" s="157" t="s">
        <v>73</v>
      </c>
      <c r="G336" s="158">
        <v>46023</v>
      </c>
      <c r="H336" s="158">
        <v>46234</v>
      </c>
      <c r="I336" s="157" t="s">
        <v>2214</v>
      </c>
      <c r="J336" s="157" t="s">
        <v>75</v>
      </c>
      <c r="K336" s="159">
        <v>207</v>
      </c>
      <c r="L336" s="116" t="s">
        <v>29</v>
      </c>
      <c r="M336" s="80"/>
      <c r="N336" s="80">
        <f t="shared" si="508"/>
        <v>0</v>
      </c>
      <c r="O336" s="67">
        <f t="shared" si="544"/>
        <v>0</v>
      </c>
      <c r="P336" s="68">
        <f t="shared" si="545"/>
        <v>0</v>
      </c>
      <c r="Q336" s="67">
        <f t="shared" si="546"/>
        <v>0</v>
      </c>
      <c r="R336" s="66"/>
      <c r="S336" s="67">
        <f t="shared" si="547"/>
        <v>0</v>
      </c>
      <c r="T336" s="68">
        <v>0</v>
      </c>
      <c r="U336" s="67">
        <f t="shared" si="548"/>
        <v>0</v>
      </c>
      <c r="V336" s="73">
        <f t="shared" si="549"/>
        <v>0</v>
      </c>
      <c r="W336" s="74" t="str">
        <f t="shared" si="550"/>
        <v/>
      </c>
      <c r="X336" s="74">
        <v>1</v>
      </c>
      <c r="Y336" s="74">
        <v>0</v>
      </c>
      <c r="Z336" s="63"/>
      <c r="AA336" s="80">
        <f t="shared" si="551"/>
        <v>700</v>
      </c>
      <c r="AB336" s="80">
        <v>7</v>
      </c>
      <c r="AC336" s="80">
        <v>112</v>
      </c>
      <c r="AD336" s="80">
        <v>205</v>
      </c>
      <c r="AE336" s="80">
        <v>152</v>
      </c>
      <c r="AF336" s="80">
        <v>144</v>
      </c>
      <c r="AG336" s="80">
        <v>80</v>
      </c>
      <c r="AH336" s="80">
        <v>0</v>
      </c>
      <c r="AI336" s="80"/>
      <c r="AJ336" s="80"/>
      <c r="AK336" s="80"/>
      <c r="AL336" s="80"/>
      <c r="AM336" s="80"/>
      <c r="AN336" s="153">
        <f t="shared" si="552"/>
        <v>144900</v>
      </c>
      <c r="AO336" s="153">
        <f t="shared" si="553"/>
        <v>1449</v>
      </c>
      <c r="AP336" s="153">
        <f t="shared" si="554"/>
        <v>23184</v>
      </c>
      <c r="AQ336" s="153">
        <f t="shared" si="555"/>
        <v>42435</v>
      </c>
      <c r="AR336" s="153">
        <f t="shared" si="556"/>
        <v>31464</v>
      </c>
      <c r="AS336" s="153">
        <f t="shared" si="557"/>
        <v>29808</v>
      </c>
      <c r="AT336" s="153">
        <f t="shared" si="558"/>
        <v>16560</v>
      </c>
      <c r="AU336" s="153">
        <f t="shared" si="559"/>
        <v>0</v>
      </c>
      <c r="AV336" s="153">
        <f t="shared" si="560"/>
        <v>0</v>
      </c>
      <c r="AW336" s="153">
        <f t="shared" si="561"/>
        <v>0</v>
      </c>
      <c r="AX336" s="153">
        <f t="shared" si="562"/>
        <v>0</v>
      </c>
      <c r="AY336" s="153">
        <f t="shared" si="563"/>
        <v>0</v>
      </c>
      <c r="AZ336" s="153">
        <f t="shared" si="564"/>
        <v>0</v>
      </c>
      <c r="BA336" s="153">
        <f t="shared" si="565"/>
        <v>0</v>
      </c>
      <c r="BB336" s="160">
        <v>0</v>
      </c>
      <c r="BC336" s="160">
        <v>0</v>
      </c>
      <c r="BD336" s="160">
        <v>0</v>
      </c>
      <c r="BE336" s="160">
        <v>0</v>
      </c>
      <c r="BF336" s="160">
        <v>0</v>
      </c>
      <c r="BG336" s="160">
        <v>0</v>
      </c>
      <c r="BH336" s="160">
        <v>0</v>
      </c>
      <c r="BI336" s="160">
        <v>0</v>
      </c>
      <c r="BJ336" s="160">
        <v>0</v>
      </c>
      <c r="BK336" s="160">
        <v>0</v>
      </c>
      <c r="BL336" s="160">
        <v>0</v>
      </c>
      <c r="BM336" s="160">
        <v>0</v>
      </c>
      <c r="BN336" s="153">
        <f t="shared" si="566"/>
        <v>144900</v>
      </c>
      <c r="BO336" s="68">
        <f t="shared" si="567"/>
        <v>1449</v>
      </c>
      <c r="BP336" s="68">
        <f t="shared" si="568"/>
        <v>23184</v>
      </c>
      <c r="BQ336" s="68">
        <f t="shared" si="569"/>
        <v>42435</v>
      </c>
      <c r="BR336" s="68">
        <f t="shared" si="570"/>
        <v>31464</v>
      </c>
      <c r="BS336" s="68">
        <f t="shared" si="571"/>
        <v>29808</v>
      </c>
      <c r="BT336" s="68">
        <f t="shared" si="572"/>
        <v>16560</v>
      </c>
      <c r="BU336" s="68">
        <f t="shared" si="573"/>
        <v>0</v>
      </c>
      <c r="BV336" s="68">
        <f t="shared" si="574"/>
        <v>0</v>
      </c>
      <c r="BW336" s="68">
        <f t="shared" si="575"/>
        <v>0</v>
      </c>
      <c r="BX336" s="68">
        <f t="shared" si="576"/>
        <v>0</v>
      </c>
      <c r="BY336" s="68">
        <f t="shared" si="577"/>
        <v>0</v>
      </c>
      <c r="BZ336" s="68">
        <f t="shared" si="578"/>
        <v>0</v>
      </c>
    </row>
    <row r="337" spans="1:78" s="81" customFormat="1" ht="13.5">
      <c r="A337" s="64" t="str">
        <f>IF(ISNUMBER(INDEX('IBM POs AP07'!$A:$A, MATCH(D337,'IBM POs AP07'!$A:$A,0),1)),"Yes","No")</f>
        <v>No</v>
      </c>
      <c r="B337" s="157" t="s">
        <v>1013</v>
      </c>
      <c r="C337" s="157" t="s">
        <v>66</v>
      </c>
      <c r="D337" s="157">
        <v>9501169892</v>
      </c>
      <c r="E337" s="157" t="s">
        <v>2211</v>
      </c>
      <c r="F337" s="157" t="s">
        <v>73</v>
      </c>
      <c r="G337" s="158">
        <v>46023</v>
      </c>
      <c r="H337" s="158">
        <v>46234</v>
      </c>
      <c r="I337" s="157" t="s">
        <v>2215</v>
      </c>
      <c r="J337" s="157" t="s">
        <v>77</v>
      </c>
      <c r="K337" s="159">
        <v>307</v>
      </c>
      <c r="L337" s="116" t="s">
        <v>29</v>
      </c>
      <c r="M337" s="80"/>
      <c r="N337" s="80">
        <f t="shared" si="508"/>
        <v>0</v>
      </c>
      <c r="O337" s="67">
        <f t="shared" ref="O337:O341" si="579">N337*K337</f>
        <v>0</v>
      </c>
      <c r="P337" s="68">
        <f t="shared" ref="P337:P341" si="580">BF337</f>
        <v>0</v>
      </c>
      <c r="Q337" s="67">
        <f t="shared" ref="Q337:Q341" si="581">O337+P337</f>
        <v>0</v>
      </c>
      <c r="R337" s="66"/>
      <c r="S337" s="67">
        <f t="shared" ref="S337:S341" si="582">R337*K337</f>
        <v>0</v>
      </c>
      <c r="T337" s="68">
        <v>0</v>
      </c>
      <c r="U337" s="67">
        <f t="shared" ref="U337:U341" si="583">S337+T337</f>
        <v>0</v>
      </c>
      <c r="V337" s="73">
        <f t="shared" ref="V337:V341" si="584">Q337-U337</f>
        <v>0</v>
      </c>
      <c r="W337" s="74" t="str">
        <f t="shared" ref="W337" si="585">IF(AND(L337="Offshore",R337&gt;N337),"Red Flag",IF(AND(OR(L337="Onshore",L337="EMEA"),R337&gt;N337),"Red Flag",""))</f>
        <v/>
      </c>
      <c r="X337" s="74">
        <v>1</v>
      </c>
      <c r="Y337" s="74">
        <v>0</v>
      </c>
      <c r="Z337" s="63"/>
      <c r="AA337" s="80">
        <f t="shared" ref="AA337:AA341" si="586">SUM(AB337:AM337)</f>
        <v>223</v>
      </c>
      <c r="AB337" s="80">
        <v>30</v>
      </c>
      <c r="AC337" s="80">
        <v>30</v>
      </c>
      <c r="AD337" s="80">
        <v>73</v>
      </c>
      <c r="AE337" s="80">
        <v>30</v>
      </c>
      <c r="AF337" s="80">
        <v>30</v>
      </c>
      <c r="AG337" s="80">
        <v>30</v>
      </c>
      <c r="AH337" s="80">
        <v>0</v>
      </c>
      <c r="AI337" s="80"/>
      <c r="AJ337" s="80"/>
      <c r="AK337" s="80"/>
      <c r="AL337" s="80"/>
      <c r="AM337" s="80"/>
      <c r="AN337" s="153">
        <f t="shared" ref="AN337:AN341" si="587">SUM(AO337:AZ337)</f>
        <v>68461</v>
      </c>
      <c r="AO337" s="153">
        <f t="shared" ref="AO337:AO341" si="588">AB337*$K337</f>
        <v>9210</v>
      </c>
      <c r="AP337" s="153">
        <f t="shared" ref="AP337:AP341" si="589">AC337*$K337</f>
        <v>9210</v>
      </c>
      <c r="AQ337" s="153">
        <f t="shared" ref="AQ337:AQ341" si="590">AD337*$K337</f>
        <v>22411</v>
      </c>
      <c r="AR337" s="153">
        <f t="shared" ref="AR337:AR341" si="591">AE337*$K337</f>
        <v>9210</v>
      </c>
      <c r="AS337" s="153">
        <f t="shared" ref="AS337:AS341" si="592">AF337*$K337</f>
        <v>9210</v>
      </c>
      <c r="AT337" s="153">
        <f t="shared" ref="AT337:AT341" si="593">AG337*$K337</f>
        <v>9210</v>
      </c>
      <c r="AU337" s="153">
        <f t="shared" ref="AU337:AU341" si="594">AH337*$K337</f>
        <v>0</v>
      </c>
      <c r="AV337" s="153">
        <f t="shared" ref="AV337:AV341" si="595">AI337*$K337</f>
        <v>0</v>
      </c>
      <c r="AW337" s="153">
        <f t="shared" ref="AW337:AW341" si="596">AJ337*$K337</f>
        <v>0</v>
      </c>
      <c r="AX337" s="153">
        <f t="shared" ref="AX337:AX341" si="597">AK337*$K337</f>
        <v>0</v>
      </c>
      <c r="AY337" s="153">
        <f t="shared" ref="AY337:AY341" si="598">AL337*$K337</f>
        <v>0</v>
      </c>
      <c r="AZ337" s="153">
        <f t="shared" ref="AZ337:AZ341" si="599">AM337*$K337</f>
        <v>0</v>
      </c>
      <c r="BA337" s="153">
        <f t="shared" ref="BA337:BA341" si="600">SUM(BB337:BM337)</f>
        <v>0</v>
      </c>
      <c r="BB337" s="160">
        <v>0</v>
      </c>
      <c r="BC337" s="160">
        <v>0</v>
      </c>
      <c r="BD337" s="160">
        <v>0</v>
      </c>
      <c r="BE337" s="160">
        <v>0</v>
      </c>
      <c r="BF337" s="160">
        <v>0</v>
      </c>
      <c r="BG337" s="160">
        <v>0</v>
      </c>
      <c r="BH337" s="160">
        <v>0</v>
      </c>
      <c r="BI337" s="160">
        <v>0</v>
      </c>
      <c r="BJ337" s="160">
        <v>0</v>
      </c>
      <c r="BK337" s="160">
        <v>0</v>
      </c>
      <c r="BL337" s="160">
        <v>0</v>
      </c>
      <c r="BM337" s="160">
        <v>0</v>
      </c>
      <c r="BN337" s="153">
        <f t="shared" ref="BN337:BN341" si="601">SUM(BO337:BZ337)</f>
        <v>68461</v>
      </c>
      <c r="BO337" s="68">
        <f t="shared" ref="BO337:BO341" si="602">BB337+AO337</f>
        <v>9210</v>
      </c>
      <c r="BP337" s="68">
        <f t="shared" ref="BP337:BP341" si="603">BC337+AP337</f>
        <v>9210</v>
      </c>
      <c r="BQ337" s="68">
        <f t="shared" ref="BQ337:BQ341" si="604">BD337+AQ337</f>
        <v>22411</v>
      </c>
      <c r="BR337" s="68">
        <f t="shared" ref="BR337:BR341" si="605">BE337+AR337</f>
        <v>9210</v>
      </c>
      <c r="BS337" s="68">
        <f t="shared" ref="BS337:BS341" si="606">BF337+AS337</f>
        <v>9210</v>
      </c>
      <c r="BT337" s="68">
        <f t="shared" ref="BT337:BT341" si="607">BG337+AT337</f>
        <v>9210</v>
      </c>
      <c r="BU337" s="68">
        <f t="shared" ref="BU337:BU341" si="608">BH337+AU337</f>
        <v>0</v>
      </c>
      <c r="BV337" s="68">
        <f t="shared" ref="BV337:BV341" si="609">BI337+AV337</f>
        <v>0</v>
      </c>
      <c r="BW337" s="68">
        <f t="shared" ref="BW337:BW341" si="610">BJ337+AW337</f>
        <v>0</v>
      </c>
      <c r="BX337" s="68">
        <f t="shared" ref="BX337:BX341" si="611">BK337+AX337</f>
        <v>0</v>
      </c>
      <c r="BY337" s="68">
        <f t="shared" ref="BY337:BY341" si="612">BL337+AY337</f>
        <v>0</v>
      </c>
      <c r="BZ337" s="68">
        <f t="shared" ref="BZ337:BZ341" si="613">BM337+AZ337</f>
        <v>0</v>
      </c>
    </row>
    <row r="338" spans="1:78" s="81" customFormat="1" ht="13.5">
      <c r="A338" s="64" t="str">
        <f>IF(ISNUMBER(INDEX('IBM POs AP07'!$A:$A, MATCH(D338,'IBM POs AP07'!$A:$A,0),1)),"Yes","No")</f>
        <v>No</v>
      </c>
      <c r="B338" s="157" t="s">
        <v>1013</v>
      </c>
      <c r="C338" s="157" t="s">
        <v>66</v>
      </c>
      <c r="D338" s="157">
        <v>9501169892</v>
      </c>
      <c r="E338" s="157" t="s">
        <v>2211</v>
      </c>
      <c r="F338" s="157" t="s">
        <v>73</v>
      </c>
      <c r="G338" s="158">
        <v>46023</v>
      </c>
      <c r="H338" s="158">
        <v>46234</v>
      </c>
      <c r="I338" s="157" t="s">
        <v>2216</v>
      </c>
      <c r="J338" s="157" t="s">
        <v>81</v>
      </c>
      <c r="K338" s="159">
        <v>307</v>
      </c>
      <c r="L338" s="116" t="s">
        <v>29</v>
      </c>
      <c r="M338" s="80"/>
      <c r="N338" s="80">
        <f t="shared" si="508"/>
        <v>0</v>
      </c>
      <c r="O338" s="67">
        <f t="shared" si="579"/>
        <v>0</v>
      </c>
      <c r="P338" s="68">
        <f t="shared" si="580"/>
        <v>0</v>
      </c>
      <c r="Q338" s="67">
        <f t="shared" si="581"/>
        <v>0</v>
      </c>
      <c r="R338" s="66"/>
      <c r="S338" s="67">
        <f t="shared" si="582"/>
        <v>0</v>
      </c>
      <c r="T338" s="68">
        <v>0</v>
      </c>
      <c r="U338" s="67">
        <f t="shared" si="583"/>
        <v>0</v>
      </c>
      <c r="V338" s="73">
        <f t="shared" si="584"/>
        <v>0</v>
      </c>
      <c r="W338" s="74" t="str">
        <f t="shared" ref="W338:W343" si="614">IF(AND(L338="Offshore",R338&gt;N338),"Red Flag",IF(AND(OR(L338="Onshore",L338="EMEA"),R338&gt;N338),"Red Flag",""))</f>
        <v/>
      </c>
      <c r="X338" s="74">
        <v>1</v>
      </c>
      <c r="Y338" s="74">
        <v>0</v>
      </c>
      <c r="Z338" s="63"/>
      <c r="AA338" s="80">
        <f t="shared" si="586"/>
        <v>216</v>
      </c>
      <c r="AB338" s="80">
        <v>18</v>
      </c>
      <c r="AC338" s="80">
        <v>30</v>
      </c>
      <c r="AD338" s="80">
        <v>78</v>
      </c>
      <c r="AE338" s="80">
        <v>30</v>
      </c>
      <c r="AF338" s="80">
        <v>30</v>
      </c>
      <c r="AG338" s="80">
        <v>30</v>
      </c>
      <c r="AH338" s="80">
        <v>0</v>
      </c>
      <c r="AI338" s="80"/>
      <c r="AJ338" s="80"/>
      <c r="AK338" s="80"/>
      <c r="AL338" s="80"/>
      <c r="AM338" s="80"/>
      <c r="AN338" s="153">
        <f t="shared" si="587"/>
        <v>66312</v>
      </c>
      <c r="AO338" s="153">
        <f t="shared" si="588"/>
        <v>5526</v>
      </c>
      <c r="AP338" s="153">
        <f t="shared" si="589"/>
        <v>9210</v>
      </c>
      <c r="AQ338" s="153">
        <f t="shared" si="590"/>
        <v>23946</v>
      </c>
      <c r="AR338" s="153">
        <f t="shared" si="591"/>
        <v>9210</v>
      </c>
      <c r="AS338" s="153">
        <f t="shared" si="592"/>
        <v>9210</v>
      </c>
      <c r="AT338" s="153">
        <f t="shared" si="593"/>
        <v>9210</v>
      </c>
      <c r="AU338" s="153">
        <f t="shared" si="594"/>
        <v>0</v>
      </c>
      <c r="AV338" s="153">
        <f t="shared" si="595"/>
        <v>0</v>
      </c>
      <c r="AW338" s="153">
        <f t="shared" si="596"/>
        <v>0</v>
      </c>
      <c r="AX338" s="153">
        <f t="shared" si="597"/>
        <v>0</v>
      </c>
      <c r="AY338" s="153">
        <f t="shared" si="598"/>
        <v>0</v>
      </c>
      <c r="AZ338" s="153">
        <f t="shared" si="599"/>
        <v>0</v>
      </c>
      <c r="BA338" s="153">
        <f t="shared" si="600"/>
        <v>0</v>
      </c>
      <c r="BB338" s="160">
        <v>0</v>
      </c>
      <c r="BC338" s="160">
        <v>0</v>
      </c>
      <c r="BD338" s="160">
        <v>0</v>
      </c>
      <c r="BE338" s="160">
        <v>0</v>
      </c>
      <c r="BF338" s="160">
        <v>0</v>
      </c>
      <c r="BG338" s="160">
        <v>0</v>
      </c>
      <c r="BH338" s="160">
        <v>0</v>
      </c>
      <c r="BI338" s="160">
        <v>0</v>
      </c>
      <c r="BJ338" s="160">
        <v>0</v>
      </c>
      <c r="BK338" s="160">
        <v>0</v>
      </c>
      <c r="BL338" s="160">
        <v>0</v>
      </c>
      <c r="BM338" s="160">
        <v>0</v>
      </c>
      <c r="BN338" s="153">
        <f t="shared" si="601"/>
        <v>66312</v>
      </c>
      <c r="BO338" s="68">
        <f t="shared" si="602"/>
        <v>5526</v>
      </c>
      <c r="BP338" s="68">
        <f t="shared" si="603"/>
        <v>9210</v>
      </c>
      <c r="BQ338" s="68">
        <f t="shared" si="604"/>
        <v>23946</v>
      </c>
      <c r="BR338" s="68">
        <f t="shared" si="605"/>
        <v>9210</v>
      </c>
      <c r="BS338" s="68">
        <f t="shared" si="606"/>
        <v>9210</v>
      </c>
      <c r="BT338" s="68">
        <f t="shared" si="607"/>
        <v>9210</v>
      </c>
      <c r="BU338" s="68">
        <f t="shared" si="608"/>
        <v>0</v>
      </c>
      <c r="BV338" s="68">
        <f t="shared" si="609"/>
        <v>0</v>
      </c>
      <c r="BW338" s="68">
        <f t="shared" si="610"/>
        <v>0</v>
      </c>
      <c r="BX338" s="68">
        <f t="shared" si="611"/>
        <v>0</v>
      </c>
      <c r="BY338" s="68">
        <f t="shared" si="612"/>
        <v>0</v>
      </c>
      <c r="BZ338" s="68">
        <f t="shared" si="613"/>
        <v>0</v>
      </c>
    </row>
    <row r="339" spans="1:78" s="81" customFormat="1" ht="13.5">
      <c r="A339" s="64" t="str">
        <f>IF(ISNUMBER(INDEX('IBM POs AP07'!$A:$A, MATCH(D339,'IBM POs AP07'!$A:$A,0),1)),"Yes","No")</f>
        <v>No</v>
      </c>
      <c r="B339" s="157" t="s">
        <v>1013</v>
      </c>
      <c r="C339" s="157" t="s">
        <v>66</v>
      </c>
      <c r="D339" s="157">
        <v>9501169892</v>
      </c>
      <c r="E339" s="157" t="s">
        <v>2211</v>
      </c>
      <c r="F339" s="157" t="s">
        <v>73</v>
      </c>
      <c r="G339" s="158">
        <v>46023</v>
      </c>
      <c r="H339" s="158">
        <v>46234</v>
      </c>
      <c r="I339" s="157">
        <v>13874</v>
      </c>
      <c r="J339" s="157" t="s">
        <v>80</v>
      </c>
      <c r="K339" s="159">
        <v>61.75</v>
      </c>
      <c r="L339" s="116" t="s">
        <v>32</v>
      </c>
      <c r="M339" s="80"/>
      <c r="N339" s="80">
        <f t="shared" si="508"/>
        <v>0</v>
      </c>
      <c r="O339" s="67">
        <f t="shared" si="579"/>
        <v>0</v>
      </c>
      <c r="P339" s="68">
        <f t="shared" si="580"/>
        <v>0</v>
      </c>
      <c r="Q339" s="67">
        <f t="shared" si="581"/>
        <v>0</v>
      </c>
      <c r="R339" s="66"/>
      <c r="S339" s="67">
        <f t="shared" si="582"/>
        <v>0</v>
      </c>
      <c r="T339" s="68">
        <v>0</v>
      </c>
      <c r="U339" s="67">
        <f t="shared" si="583"/>
        <v>0</v>
      </c>
      <c r="V339" s="73">
        <f t="shared" si="584"/>
        <v>0</v>
      </c>
      <c r="W339" s="74" t="str">
        <f t="shared" si="614"/>
        <v/>
      </c>
      <c r="X339" s="74">
        <v>1</v>
      </c>
      <c r="Y339" s="74">
        <v>0</v>
      </c>
      <c r="Z339" s="63"/>
      <c r="AA339" s="80">
        <f t="shared" si="586"/>
        <v>553.5</v>
      </c>
      <c r="AB339" s="80">
        <v>76.5</v>
      </c>
      <c r="AC339" s="80">
        <v>90</v>
      </c>
      <c r="AD339" s="80">
        <v>117</v>
      </c>
      <c r="AE339" s="80">
        <v>90</v>
      </c>
      <c r="AF339" s="80">
        <v>90</v>
      </c>
      <c r="AG339" s="80">
        <v>90</v>
      </c>
      <c r="AH339" s="80">
        <v>0</v>
      </c>
      <c r="AI339" s="80"/>
      <c r="AJ339" s="80"/>
      <c r="AK339" s="80"/>
      <c r="AL339" s="80"/>
      <c r="AM339" s="80"/>
      <c r="AN339" s="153">
        <f t="shared" si="587"/>
        <v>34178.625</v>
      </c>
      <c r="AO339" s="153">
        <f t="shared" si="588"/>
        <v>4723.875</v>
      </c>
      <c r="AP339" s="153">
        <f t="shared" si="589"/>
        <v>5557.5</v>
      </c>
      <c r="AQ339" s="153">
        <f t="shared" si="590"/>
        <v>7224.75</v>
      </c>
      <c r="AR339" s="153">
        <f t="shared" si="591"/>
        <v>5557.5</v>
      </c>
      <c r="AS339" s="153">
        <f t="shared" si="592"/>
        <v>5557.5</v>
      </c>
      <c r="AT339" s="153">
        <f t="shared" si="593"/>
        <v>5557.5</v>
      </c>
      <c r="AU339" s="153">
        <f t="shared" si="594"/>
        <v>0</v>
      </c>
      <c r="AV339" s="153">
        <f t="shared" si="595"/>
        <v>0</v>
      </c>
      <c r="AW339" s="153">
        <f t="shared" si="596"/>
        <v>0</v>
      </c>
      <c r="AX339" s="153">
        <f t="shared" si="597"/>
        <v>0</v>
      </c>
      <c r="AY339" s="153">
        <f t="shared" si="598"/>
        <v>0</v>
      </c>
      <c r="AZ339" s="153">
        <f t="shared" si="599"/>
        <v>0</v>
      </c>
      <c r="BA339" s="153">
        <f t="shared" si="600"/>
        <v>0</v>
      </c>
      <c r="BB339" s="160">
        <v>0</v>
      </c>
      <c r="BC339" s="160">
        <v>0</v>
      </c>
      <c r="BD339" s="160">
        <v>0</v>
      </c>
      <c r="BE339" s="160">
        <v>0</v>
      </c>
      <c r="BF339" s="160">
        <v>0</v>
      </c>
      <c r="BG339" s="160">
        <v>0</v>
      </c>
      <c r="BH339" s="160">
        <v>0</v>
      </c>
      <c r="BI339" s="160">
        <v>0</v>
      </c>
      <c r="BJ339" s="160">
        <v>0</v>
      </c>
      <c r="BK339" s="160">
        <v>0</v>
      </c>
      <c r="BL339" s="160">
        <v>0</v>
      </c>
      <c r="BM339" s="160">
        <v>0</v>
      </c>
      <c r="BN339" s="153">
        <f t="shared" si="601"/>
        <v>34178.625</v>
      </c>
      <c r="BO339" s="68">
        <f t="shared" si="602"/>
        <v>4723.875</v>
      </c>
      <c r="BP339" s="68">
        <f t="shared" si="603"/>
        <v>5557.5</v>
      </c>
      <c r="BQ339" s="68">
        <f t="shared" si="604"/>
        <v>7224.75</v>
      </c>
      <c r="BR339" s="68">
        <f t="shared" si="605"/>
        <v>5557.5</v>
      </c>
      <c r="BS339" s="68">
        <f t="shared" si="606"/>
        <v>5557.5</v>
      </c>
      <c r="BT339" s="68">
        <f t="shared" si="607"/>
        <v>5557.5</v>
      </c>
      <c r="BU339" s="68">
        <f t="shared" si="608"/>
        <v>0</v>
      </c>
      <c r="BV339" s="68">
        <f t="shared" si="609"/>
        <v>0</v>
      </c>
      <c r="BW339" s="68">
        <f t="shared" si="610"/>
        <v>0</v>
      </c>
      <c r="BX339" s="68">
        <f t="shared" si="611"/>
        <v>0</v>
      </c>
      <c r="BY339" s="68">
        <f t="shared" si="612"/>
        <v>0</v>
      </c>
      <c r="BZ339" s="68">
        <f t="shared" si="613"/>
        <v>0</v>
      </c>
    </row>
    <row r="340" spans="1:78" s="81" customFormat="1" ht="13.5">
      <c r="A340" s="64" t="str">
        <f>IF(ISNUMBER(INDEX('IBM POs AP07'!$A:$A, MATCH(D340,'IBM POs AP07'!$A:$A,0),1)),"Yes","No")</f>
        <v>No</v>
      </c>
      <c r="B340" s="157" t="s">
        <v>1013</v>
      </c>
      <c r="C340" s="157" t="s">
        <v>66</v>
      </c>
      <c r="D340" s="157">
        <v>9501169892</v>
      </c>
      <c r="E340" s="157" t="s">
        <v>2211</v>
      </c>
      <c r="F340" s="157" t="s">
        <v>73</v>
      </c>
      <c r="G340" s="158">
        <v>46023</v>
      </c>
      <c r="H340" s="158">
        <v>46234</v>
      </c>
      <c r="I340" s="157" t="s">
        <v>2217</v>
      </c>
      <c r="J340" s="157" t="s">
        <v>76</v>
      </c>
      <c r="K340" s="159">
        <v>47.5</v>
      </c>
      <c r="L340" s="116" t="s">
        <v>32</v>
      </c>
      <c r="M340" s="80"/>
      <c r="N340" s="80">
        <f t="shared" si="508"/>
        <v>0</v>
      </c>
      <c r="O340" s="67">
        <f t="shared" si="579"/>
        <v>0</v>
      </c>
      <c r="P340" s="68">
        <f t="shared" si="580"/>
        <v>0</v>
      </c>
      <c r="Q340" s="67">
        <f t="shared" si="581"/>
        <v>0</v>
      </c>
      <c r="R340" s="66"/>
      <c r="S340" s="67">
        <f t="shared" si="582"/>
        <v>0</v>
      </c>
      <c r="T340" s="68">
        <v>0</v>
      </c>
      <c r="U340" s="67">
        <f t="shared" si="583"/>
        <v>0</v>
      </c>
      <c r="V340" s="73">
        <f t="shared" si="584"/>
        <v>0</v>
      </c>
      <c r="W340" s="74" t="str">
        <f t="shared" si="614"/>
        <v/>
      </c>
      <c r="X340" s="74">
        <v>1</v>
      </c>
      <c r="Y340" s="74">
        <v>0</v>
      </c>
      <c r="Z340" s="63"/>
      <c r="AA340" s="80">
        <f t="shared" si="586"/>
        <v>180</v>
      </c>
      <c r="AB340" s="80">
        <v>0</v>
      </c>
      <c r="AC340" s="80">
        <v>0</v>
      </c>
      <c r="AD340" s="80">
        <v>180</v>
      </c>
      <c r="AE340" s="80">
        <v>0</v>
      </c>
      <c r="AF340" s="80">
        <v>0</v>
      </c>
      <c r="AG340" s="80">
        <v>0</v>
      </c>
      <c r="AH340" s="80">
        <v>0</v>
      </c>
      <c r="AI340" s="80">
        <v>0</v>
      </c>
      <c r="AJ340" s="80"/>
      <c r="AK340" s="80"/>
      <c r="AL340" s="80"/>
      <c r="AM340" s="80"/>
      <c r="AN340" s="153">
        <f t="shared" si="587"/>
        <v>8550</v>
      </c>
      <c r="AO340" s="153">
        <f t="shared" si="588"/>
        <v>0</v>
      </c>
      <c r="AP340" s="153">
        <f t="shared" si="589"/>
        <v>0</v>
      </c>
      <c r="AQ340" s="153">
        <f t="shared" si="590"/>
        <v>8550</v>
      </c>
      <c r="AR340" s="153">
        <f t="shared" si="591"/>
        <v>0</v>
      </c>
      <c r="AS340" s="153">
        <f t="shared" si="592"/>
        <v>0</v>
      </c>
      <c r="AT340" s="153">
        <f t="shared" si="593"/>
        <v>0</v>
      </c>
      <c r="AU340" s="153">
        <f t="shared" si="594"/>
        <v>0</v>
      </c>
      <c r="AV340" s="153">
        <f t="shared" si="595"/>
        <v>0</v>
      </c>
      <c r="AW340" s="153">
        <f t="shared" si="596"/>
        <v>0</v>
      </c>
      <c r="AX340" s="153">
        <f t="shared" si="597"/>
        <v>0</v>
      </c>
      <c r="AY340" s="153">
        <f t="shared" si="598"/>
        <v>0</v>
      </c>
      <c r="AZ340" s="153">
        <f t="shared" si="599"/>
        <v>0</v>
      </c>
      <c r="BA340" s="153">
        <f t="shared" si="600"/>
        <v>0</v>
      </c>
      <c r="BB340" s="160">
        <v>0</v>
      </c>
      <c r="BC340" s="160">
        <v>0</v>
      </c>
      <c r="BD340" s="160">
        <v>0</v>
      </c>
      <c r="BE340" s="160">
        <v>0</v>
      </c>
      <c r="BF340" s="160">
        <v>0</v>
      </c>
      <c r="BG340" s="160">
        <v>0</v>
      </c>
      <c r="BH340" s="160">
        <v>0</v>
      </c>
      <c r="BI340" s="160">
        <v>0</v>
      </c>
      <c r="BJ340" s="160">
        <v>0</v>
      </c>
      <c r="BK340" s="160">
        <v>0</v>
      </c>
      <c r="BL340" s="160">
        <v>0</v>
      </c>
      <c r="BM340" s="160">
        <v>0</v>
      </c>
      <c r="BN340" s="153">
        <f t="shared" si="601"/>
        <v>8550</v>
      </c>
      <c r="BO340" s="68">
        <f t="shared" si="602"/>
        <v>0</v>
      </c>
      <c r="BP340" s="68">
        <f t="shared" si="603"/>
        <v>0</v>
      </c>
      <c r="BQ340" s="68">
        <f t="shared" si="604"/>
        <v>8550</v>
      </c>
      <c r="BR340" s="68">
        <f t="shared" si="605"/>
        <v>0</v>
      </c>
      <c r="BS340" s="68">
        <f t="shared" si="606"/>
        <v>0</v>
      </c>
      <c r="BT340" s="68">
        <f t="shared" si="607"/>
        <v>0</v>
      </c>
      <c r="BU340" s="68">
        <f t="shared" si="608"/>
        <v>0</v>
      </c>
      <c r="BV340" s="68">
        <f t="shared" si="609"/>
        <v>0</v>
      </c>
      <c r="BW340" s="68">
        <f t="shared" si="610"/>
        <v>0</v>
      </c>
      <c r="BX340" s="68">
        <f t="shared" si="611"/>
        <v>0</v>
      </c>
      <c r="BY340" s="68">
        <f t="shared" si="612"/>
        <v>0</v>
      </c>
      <c r="BZ340" s="68">
        <f t="shared" si="613"/>
        <v>0</v>
      </c>
    </row>
    <row r="341" spans="1:78" s="81" customFormat="1" ht="13.5">
      <c r="A341" s="64" t="str">
        <f>IF(ISNUMBER(INDEX('IBM POs AP07'!$A:$A, MATCH(D341,'IBM POs AP07'!$A:$A,0),1)),"Yes","No")</f>
        <v>No</v>
      </c>
      <c r="B341" s="157" t="s">
        <v>1013</v>
      </c>
      <c r="C341" s="157" t="s">
        <v>66</v>
      </c>
      <c r="D341" s="157">
        <v>9501169892</v>
      </c>
      <c r="E341" s="157" t="s">
        <v>2211</v>
      </c>
      <c r="F341" s="157" t="s">
        <v>73</v>
      </c>
      <c r="G341" s="158">
        <v>46023</v>
      </c>
      <c r="H341" s="158">
        <v>46234</v>
      </c>
      <c r="I341" s="157" t="s">
        <v>2218</v>
      </c>
      <c r="J341" s="157" t="s">
        <v>82</v>
      </c>
      <c r="K341" s="159">
        <v>47.5</v>
      </c>
      <c r="L341" s="116" t="s">
        <v>32</v>
      </c>
      <c r="M341" s="80"/>
      <c r="N341" s="80">
        <f t="shared" si="508"/>
        <v>0</v>
      </c>
      <c r="O341" s="67">
        <f t="shared" si="579"/>
        <v>0</v>
      </c>
      <c r="P341" s="68">
        <f t="shared" si="580"/>
        <v>0</v>
      </c>
      <c r="Q341" s="67">
        <f t="shared" si="581"/>
        <v>0</v>
      </c>
      <c r="R341" s="66"/>
      <c r="S341" s="67">
        <f t="shared" si="582"/>
        <v>0</v>
      </c>
      <c r="T341" s="68">
        <v>0</v>
      </c>
      <c r="U341" s="67">
        <f t="shared" si="583"/>
        <v>0</v>
      </c>
      <c r="V341" s="73">
        <f t="shared" si="584"/>
        <v>0</v>
      </c>
      <c r="W341" s="74" t="str">
        <f t="shared" si="614"/>
        <v/>
      </c>
      <c r="X341" s="74">
        <v>1</v>
      </c>
      <c r="Y341" s="74">
        <v>0</v>
      </c>
      <c r="Z341" s="63"/>
      <c r="AA341" s="80">
        <f t="shared" si="586"/>
        <v>1033</v>
      </c>
      <c r="AB341" s="80">
        <v>117</v>
      </c>
      <c r="AC341" s="80">
        <v>171</v>
      </c>
      <c r="AD341" s="80">
        <v>216</v>
      </c>
      <c r="AE341" s="80">
        <v>162</v>
      </c>
      <c r="AF341" s="80">
        <v>171</v>
      </c>
      <c r="AG341" s="80">
        <v>196</v>
      </c>
      <c r="AH341" s="80">
        <v>0</v>
      </c>
      <c r="AI341" s="80">
        <v>0</v>
      </c>
      <c r="AJ341" s="80"/>
      <c r="AK341" s="80"/>
      <c r="AL341" s="80"/>
      <c r="AM341" s="80"/>
      <c r="AN341" s="153">
        <f t="shared" si="587"/>
        <v>49067.5</v>
      </c>
      <c r="AO341" s="153">
        <f t="shared" si="588"/>
        <v>5557.5</v>
      </c>
      <c r="AP341" s="153">
        <f t="shared" si="589"/>
        <v>8122.5</v>
      </c>
      <c r="AQ341" s="153">
        <f t="shared" si="590"/>
        <v>10260</v>
      </c>
      <c r="AR341" s="153">
        <f t="shared" si="591"/>
        <v>7695</v>
      </c>
      <c r="AS341" s="153">
        <f t="shared" si="592"/>
        <v>8122.5</v>
      </c>
      <c r="AT341" s="153">
        <f t="shared" si="593"/>
        <v>9310</v>
      </c>
      <c r="AU341" s="153">
        <f t="shared" si="594"/>
        <v>0</v>
      </c>
      <c r="AV341" s="153">
        <f t="shared" si="595"/>
        <v>0</v>
      </c>
      <c r="AW341" s="153">
        <f t="shared" si="596"/>
        <v>0</v>
      </c>
      <c r="AX341" s="153">
        <f t="shared" si="597"/>
        <v>0</v>
      </c>
      <c r="AY341" s="153">
        <f t="shared" si="598"/>
        <v>0</v>
      </c>
      <c r="AZ341" s="153">
        <f t="shared" si="599"/>
        <v>0</v>
      </c>
      <c r="BA341" s="153">
        <f t="shared" si="600"/>
        <v>0</v>
      </c>
      <c r="BB341" s="160">
        <v>0</v>
      </c>
      <c r="BC341" s="160">
        <v>0</v>
      </c>
      <c r="BD341" s="160">
        <v>0</v>
      </c>
      <c r="BE341" s="160">
        <v>0</v>
      </c>
      <c r="BF341" s="160">
        <v>0</v>
      </c>
      <c r="BG341" s="160">
        <v>0</v>
      </c>
      <c r="BH341" s="160">
        <v>0</v>
      </c>
      <c r="BI341" s="160">
        <v>0</v>
      </c>
      <c r="BJ341" s="160">
        <v>0</v>
      </c>
      <c r="BK341" s="160">
        <v>0</v>
      </c>
      <c r="BL341" s="160">
        <v>0</v>
      </c>
      <c r="BM341" s="160">
        <v>0</v>
      </c>
      <c r="BN341" s="153">
        <f t="shared" si="601"/>
        <v>49067.5</v>
      </c>
      <c r="BO341" s="68">
        <f t="shared" si="602"/>
        <v>5557.5</v>
      </c>
      <c r="BP341" s="68">
        <f t="shared" si="603"/>
        <v>8122.5</v>
      </c>
      <c r="BQ341" s="68">
        <f t="shared" si="604"/>
        <v>10260</v>
      </c>
      <c r="BR341" s="68">
        <f t="shared" si="605"/>
        <v>7695</v>
      </c>
      <c r="BS341" s="68">
        <f t="shared" si="606"/>
        <v>8122.5</v>
      </c>
      <c r="BT341" s="68">
        <f t="shared" si="607"/>
        <v>9310</v>
      </c>
      <c r="BU341" s="68">
        <f t="shared" si="608"/>
        <v>0</v>
      </c>
      <c r="BV341" s="68">
        <f t="shared" si="609"/>
        <v>0</v>
      </c>
      <c r="BW341" s="68">
        <f t="shared" si="610"/>
        <v>0</v>
      </c>
      <c r="BX341" s="68">
        <f t="shared" si="611"/>
        <v>0</v>
      </c>
      <c r="BY341" s="68">
        <f t="shared" si="612"/>
        <v>0</v>
      </c>
      <c r="BZ341" s="68">
        <f t="shared" si="613"/>
        <v>0</v>
      </c>
    </row>
    <row r="342" spans="1:78" s="81" customFormat="1" ht="13.5">
      <c r="A342" s="64" t="str">
        <f>IF(ISNUMBER(INDEX('IBM POs AP07'!$A:$A, MATCH(D342,'IBM POs AP07'!$A:$A,0),1)),"Yes","No")</f>
        <v>No</v>
      </c>
      <c r="B342" s="157" t="s">
        <v>1013</v>
      </c>
      <c r="C342" s="157" t="s">
        <v>66</v>
      </c>
      <c r="D342" s="157">
        <v>9501169892</v>
      </c>
      <c r="E342" s="157" t="s">
        <v>2211</v>
      </c>
      <c r="F342" s="157" t="s">
        <v>73</v>
      </c>
      <c r="G342" s="158">
        <v>46023</v>
      </c>
      <c r="H342" s="158">
        <v>46234</v>
      </c>
      <c r="I342" s="157" t="s">
        <v>2219</v>
      </c>
      <c r="J342" s="157" t="s">
        <v>83</v>
      </c>
      <c r="K342" s="159">
        <v>47.5</v>
      </c>
      <c r="L342" s="116" t="s">
        <v>32</v>
      </c>
      <c r="M342" s="80"/>
      <c r="N342" s="80">
        <f t="shared" si="508"/>
        <v>0</v>
      </c>
      <c r="O342" s="67">
        <f t="shared" ref="O342:O343" si="615">N342*K342</f>
        <v>0</v>
      </c>
      <c r="P342" s="68">
        <f t="shared" ref="P342:P343" si="616">BF342</f>
        <v>0</v>
      </c>
      <c r="Q342" s="67">
        <f t="shared" ref="Q342:Q343" si="617">O342+P342</f>
        <v>0</v>
      </c>
      <c r="R342" s="66"/>
      <c r="S342" s="67">
        <f t="shared" ref="S342:S343" si="618">R342*K342</f>
        <v>0</v>
      </c>
      <c r="T342" s="68">
        <v>0</v>
      </c>
      <c r="U342" s="67">
        <f t="shared" ref="U342:U343" si="619">S342+T342</f>
        <v>0</v>
      </c>
      <c r="V342" s="73">
        <f t="shared" ref="V342:V343" si="620">Q342-U342</f>
        <v>0</v>
      </c>
      <c r="W342" s="74" t="str">
        <f t="shared" si="614"/>
        <v/>
      </c>
      <c r="X342" s="74">
        <v>1</v>
      </c>
      <c r="Y342" s="74">
        <v>0</v>
      </c>
      <c r="Z342" s="63"/>
      <c r="AA342" s="80">
        <f t="shared" ref="AA342:AA343" si="621">SUM(AB342:AM342)</f>
        <v>531</v>
      </c>
      <c r="AB342" s="80">
        <v>0</v>
      </c>
      <c r="AC342" s="80">
        <v>0</v>
      </c>
      <c r="AD342" s="80">
        <v>0</v>
      </c>
      <c r="AE342" s="80">
        <v>162</v>
      </c>
      <c r="AF342" s="80">
        <v>171</v>
      </c>
      <c r="AG342" s="80">
        <v>198</v>
      </c>
      <c r="AH342" s="80">
        <v>0</v>
      </c>
      <c r="AI342" s="80">
        <v>0</v>
      </c>
      <c r="AJ342" s="80"/>
      <c r="AK342" s="80"/>
      <c r="AL342" s="80"/>
      <c r="AM342" s="80"/>
      <c r="AN342" s="153">
        <f t="shared" ref="AN342:AN343" si="622">SUM(AO342:AZ342)</f>
        <v>25222.5</v>
      </c>
      <c r="AO342" s="153">
        <f t="shared" ref="AO342:AO343" si="623">AB342*$K342</f>
        <v>0</v>
      </c>
      <c r="AP342" s="153">
        <f t="shared" ref="AP342:AP343" si="624">AC342*$K342</f>
        <v>0</v>
      </c>
      <c r="AQ342" s="153">
        <f t="shared" ref="AQ342:AQ343" si="625">AD342*$K342</f>
        <v>0</v>
      </c>
      <c r="AR342" s="153">
        <f t="shared" ref="AR342:AR343" si="626">AE342*$K342</f>
        <v>7695</v>
      </c>
      <c r="AS342" s="153">
        <f t="shared" ref="AS342:AS343" si="627">AF342*$K342</f>
        <v>8122.5</v>
      </c>
      <c r="AT342" s="153">
        <f t="shared" ref="AT342:AT343" si="628">AG342*$K342</f>
        <v>9405</v>
      </c>
      <c r="AU342" s="153">
        <f t="shared" ref="AU342:AU343" si="629">AH342*$K342</f>
        <v>0</v>
      </c>
      <c r="AV342" s="153">
        <f t="shared" ref="AV342:AV343" si="630">AI342*$K342</f>
        <v>0</v>
      </c>
      <c r="AW342" s="153">
        <f t="shared" ref="AW342:AW343" si="631">AJ342*$K342</f>
        <v>0</v>
      </c>
      <c r="AX342" s="153">
        <f t="shared" ref="AX342:AX343" si="632">AK342*$K342</f>
        <v>0</v>
      </c>
      <c r="AY342" s="153">
        <f t="shared" ref="AY342:AY343" si="633">AL342*$K342</f>
        <v>0</v>
      </c>
      <c r="AZ342" s="153">
        <f t="shared" ref="AZ342:AZ343" si="634">AM342*$K342</f>
        <v>0</v>
      </c>
      <c r="BA342" s="153">
        <f t="shared" ref="BA342:BA343" si="635">SUM(BB342:BM342)</f>
        <v>0</v>
      </c>
      <c r="BB342" s="160">
        <v>0</v>
      </c>
      <c r="BC342" s="160">
        <v>0</v>
      </c>
      <c r="BD342" s="160">
        <v>0</v>
      </c>
      <c r="BE342" s="160">
        <v>0</v>
      </c>
      <c r="BF342" s="160">
        <v>0</v>
      </c>
      <c r="BG342" s="160">
        <v>0</v>
      </c>
      <c r="BH342" s="160">
        <v>0</v>
      </c>
      <c r="BI342" s="160">
        <v>0</v>
      </c>
      <c r="BJ342" s="160">
        <v>0</v>
      </c>
      <c r="BK342" s="160">
        <v>0</v>
      </c>
      <c r="BL342" s="160">
        <v>0</v>
      </c>
      <c r="BM342" s="160">
        <v>0</v>
      </c>
      <c r="BN342" s="153">
        <f t="shared" ref="BN342:BN343" si="636">SUM(BO342:BZ342)</f>
        <v>25222.5</v>
      </c>
      <c r="BO342" s="68">
        <f t="shared" ref="BO342:BO343" si="637">BB342+AO342</f>
        <v>0</v>
      </c>
      <c r="BP342" s="68">
        <f t="shared" ref="BP342:BP343" si="638">BC342+AP342</f>
        <v>0</v>
      </c>
      <c r="BQ342" s="68">
        <f t="shared" ref="BQ342:BQ343" si="639">BD342+AQ342</f>
        <v>0</v>
      </c>
      <c r="BR342" s="68">
        <f t="shared" ref="BR342:BR343" si="640">BE342+AR342</f>
        <v>7695</v>
      </c>
      <c r="BS342" s="68">
        <f t="shared" ref="BS342:BS343" si="641">BF342+AS342</f>
        <v>8122.5</v>
      </c>
      <c r="BT342" s="68">
        <f t="shared" ref="BT342:BT343" si="642">BG342+AT342</f>
        <v>9405</v>
      </c>
      <c r="BU342" s="68">
        <f t="shared" ref="BU342:BU343" si="643">BH342+AU342</f>
        <v>0</v>
      </c>
      <c r="BV342" s="68">
        <f t="shared" ref="BV342:BV343" si="644">BI342+AV342</f>
        <v>0</v>
      </c>
      <c r="BW342" s="68">
        <f t="shared" ref="BW342:BW343" si="645">BJ342+AW342</f>
        <v>0</v>
      </c>
      <c r="BX342" s="68">
        <f t="shared" ref="BX342:BX343" si="646">BK342+AX342</f>
        <v>0</v>
      </c>
      <c r="BY342" s="68">
        <f t="shared" ref="BY342:BY343" si="647">BL342+AY342</f>
        <v>0</v>
      </c>
      <c r="BZ342" s="68">
        <f t="shared" ref="BZ342:BZ343" si="648">BM342+AZ342</f>
        <v>0</v>
      </c>
    </row>
    <row r="343" spans="1:78" s="81" customFormat="1" ht="13.5">
      <c r="A343" s="64" t="str">
        <f>IF(ISNUMBER(INDEX('IBM POs AP07'!$A:$A, MATCH(D343,'IBM POs AP07'!$A:$A,0),1)),"Yes","No")</f>
        <v>No</v>
      </c>
      <c r="B343" s="157" t="s">
        <v>1013</v>
      </c>
      <c r="C343" s="157" t="s">
        <v>66</v>
      </c>
      <c r="D343" s="157">
        <v>9501169892</v>
      </c>
      <c r="E343" s="157" t="s">
        <v>2211</v>
      </c>
      <c r="F343" s="157" t="s">
        <v>73</v>
      </c>
      <c r="G343" s="158">
        <v>46023</v>
      </c>
      <c r="H343" s="158">
        <v>46234</v>
      </c>
      <c r="I343" s="157" t="s">
        <v>2210</v>
      </c>
      <c r="J343" s="157" t="s">
        <v>72</v>
      </c>
      <c r="K343" s="159">
        <v>47.5</v>
      </c>
      <c r="L343" s="116" t="s">
        <v>32</v>
      </c>
      <c r="M343" s="80"/>
      <c r="N343" s="80">
        <f t="shared" si="508"/>
        <v>0</v>
      </c>
      <c r="O343" s="67">
        <f t="shared" si="615"/>
        <v>0</v>
      </c>
      <c r="P343" s="68">
        <f t="shared" si="616"/>
        <v>0</v>
      </c>
      <c r="Q343" s="67">
        <f t="shared" si="617"/>
        <v>0</v>
      </c>
      <c r="R343" s="66"/>
      <c r="S343" s="67">
        <f t="shared" si="618"/>
        <v>0</v>
      </c>
      <c r="T343" s="68">
        <v>0</v>
      </c>
      <c r="U343" s="67">
        <f t="shared" si="619"/>
        <v>0</v>
      </c>
      <c r="V343" s="73">
        <f t="shared" si="620"/>
        <v>0</v>
      </c>
      <c r="W343" s="74" t="str">
        <f t="shared" si="614"/>
        <v/>
      </c>
      <c r="X343" s="74">
        <v>1</v>
      </c>
      <c r="Y343" s="74">
        <v>0</v>
      </c>
      <c r="Z343" s="63"/>
      <c r="AA343" s="80">
        <f t="shared" si="621"/>
        <v>0</v>
      </c>
      <c r="AB343" s="80">
        <v>0</v>
      </c>
      <c r="AC343" s="80">
        <v>0</v>
      </c>
      <c r="AD343" s="80">
        <v>0</v>
      </c>
      <c r="AE343" s="80">
        <v>0</v>
      </c>
      <c r="AF343" s="80">
        <v>0</v>
      </c>
      <c r="AG343" s="80">
        <v>0</v>
      </c>
      <c r="AH343" s="80">
        <v>0</v>
      </c>
      <c r="AI343" s="80"/>
      <c r="AJ343" s="80"/>
      <c r="AK343" s="80"/>
      <c r="AL343" s="80"/>
      <c r="AM343" s="80"/>
      <c r="AN343" s="153">
        <f t="shared" si="622"/>
        <v>0</v>
      </c>
      <c r="AO343" s="153">
        <f t="shared" si="623"/>
        <v>0</v>
      </c>
      <c r="AP343" s="153">
        <f t="shared" si="624"/>
        <v>0</v>
      </c>
      <c r="AQ343" s="153">
        <f t="shared" si="625"/>
        <v>0</v>
      </c>
      <c r="AR343" s="153">
        <f t="shared" si="626"/>
        <v>0</v>
      </c>
      <c r="AS343" s="153">
        <f t="shared" si="627"/>
        <v>0</v>
      </c>
      <c r="AT343" s="153">
        <f t="shared" si="628"/>
        <v>0</v>
      </c>
      <c r="AU343" s="153">
        <f t="shared" si="629"/>
        <v>0</v>
      </c>
      <c r="AV343" s="153">
        <f t="shared" si="630"/>
        <v>0</v>
      </c>
      <c r="AW343" s="153">
        <f t="shared" si="631"/>
        <v>0</v>
      </c>
      <c r="AX343" s="153">
        <f t="shared" si="632"/>
        <v>0</v>
      </c>
      <c r="AY343" s="153">
        <f t="shared" si="633"/>
        <v>0</v>
      </c>
      <c r="AZ343" s="153">
        <f t="shared" si="634"/>
        <v>0</v>
      </c>
      <c r="BA343" s="153">
        <f t="shared" si="635"/>
        <v>0</v>
      </c>
      <c r="BB343" s="160">
        <v>0</v>
      </c>
      <c r="BC343" s="160">
        <v>0</v>
      </c>
      <c r="BD343" s="160">
        <v>0</v>
      </c>
      <c r="BE343" s="160">
        <v>0</v>
      </c>
      <c r="BF343" s="160">
        <v>0</v>
      </c>
      <c r="BG343" s="160">
        <v>0</v>
      </c>
      <c r="BH343" s="160">
        <v>0</v>
      </c>
      <c r="BI343" s="160">
        <v>0</v>
      </c>
      <c r="BJ343" s="160">
        <v>0</v>
      </c>
      <c r="BK343" s="160">
        <v>0</v>
      </c>
      <c r="BL343" s="160">
        <v>0</v>
      </c>
      <c r="BM343" s="160">
        <v>0</v>
      </c>
      <c r="BN343" s="153">
        <f t="shared" si="636"/>
        <v>0</v>
      </c>
      <c r="BO343" s="68">
        <f t="shared" si="637"/>
        <v>0</v>
      </c>
      <c r="BP343" s="68">
        <f t="shared" si="638"/>
        <v>0</v>
      </c>
      <c r="BQ343" s="68">
        <f t="shared" si="639"/>
        <v>0</v>
      </c>
      <c r="BR343" s="68">
        <f t="shared" si="640"/>
        <v>0</v>
      </c>
      <c r="BS343" s="68">
        <f t="shared" si="641"/>
        <v>0</v>
      </c>
      <c r="BT343" s="68">
        <f t="shared" si="642"/>
        <v>0</v>
      </c>
      <c r="BU343" s="68">
        <f t="shared" si="643"/>
        <v>0</v>
      </c>
      <c r="BV343" s="68">
        <f t="shared" si="644"/>
        <v>0</v>
      </c>
      <c r="BW343" s="68">
        <f t="shared" si="645"/>
        <v>0</v>
      </c>
      <c r="BX343" s="68">
        <f t="shared" si="646"/>
        <v>0</v>
      </c>
      <c r="BY343" s="68">
        <f t="shared" si="647"/>
        <v>0</v>
      </c>
      <c r="BZ343" s="68">
        <f t="shared" si="648"/>
        <v>0</v>
      </c>
    </row>
    <row r="344" spans="1:78" s="81" customFormat="1" ht="13.5">
      <c r="A344" s="64" t="str">
        <f>IF(ISNUMBER(INDEX('IBM POs AP07'!$A:$A, MATCH(D344,'IBM POs AP07'!$A:$A,0),1)),"Yes","No")</f>
        <v>No</v>
      </c>
      <c r="B344" s="157" t="s">
        <v>1013</v>
      </c>
      <c r="C344" s="157" t="s">
        <v>66</v>
      </c>
      <c r="D344" s="157">
        <v>9501169892</v>
      </c>
      <c r="E344" s="157" t="s">
        <v>2211</v>
      </c>
      <c r="F344" s="157" t="s">
        <v>73</v>
      </c>
      <c r="G344" s="158">
        <v>46023</v>
      </c>
      <c r="H344" s="158">
        <v>46234</v>
      </c>
      <c r="I344" s="157" t="s">
        <v>2208</v>
      </c>
      <c r="J344" s="157" t="s">
        <v>59</v>
      </c>
      <c r="K344" s="159">
        <v>265</v>
      </c>
      <c r="L344" s="116" t="s">
        <v>29</v>
      </c>
      <c r="M344" s="80"/>
      <c r="N344" s="80">
        <f t="shared" si="508"/>
        <v>0</v>
      </c>
      <c r="O344" s="67">
        <f t="shared" ref="O344:O363" si="649">N344*K344</f>
        <v>0</v>
      </c>
      <c r="P344" s="68">
        <f t="shared" ref="P344:P363" si="650">BF344</f>
        <v>0</v>
      </c>
      <c r="Q344" s="67">
        <f t="shared" ref="Q344:Q363" si="651">O344+P344</f>
        <v>0</v>
      </c>
      <c r="R344" s="66"/>
      <c r="S344" s="67">
        <f t="shared" ref="S344:S363" si="652">R344*K344</f>
        <v>0</v>
      </c>
      <c r="T344" s="68">
        <v>0</v>
      </c>
      <c r="U344" s="67">
        <f t="shared" ref="U344:U363" si="653">S344+T344</f>
        <v>0</v>
      </c>
      <c r="V344" s="73">
        <f t="shared" ref="V344:V363" si="654">Q344-U344</f>
        <v>0</v>
      </c>
      <c r="W344" s="74" t="str">
        <f t="shared" ref="W344:W358" si="655">IF(AND(L344="Offshore",R344&gt;N344),"Red Flag",IF(AND(OR(L344="Onshore",L344="EMEA"),R344&gt;N344),"Red Flag",""))</f>
        <v/>
      </c>
      <c r="X344" s="74">
        <v>1</v>
      </c>
      <c r="Y344" s="74">
        <v>0</v>
      </c>
      <c r="Z344" s="63"/>
      <c r="AA344" s="80">
        <f t="shared" ref="AA344:AA363" si="656">SUM(AB344:AM344)</f>
        <v>50</v>
      </c>
      <c r="AB344" s="80">
        <v>7.5</v>
      </c>
      <c r="AC344" s="80">
        <v>10</v>
      </c>
      <c r="AD344" s="80">
        <v>12.5</v>
      </c>
      <c r="AE344" s="80">
        <v>10</v>
      </c>
      <c r="AF344" s="80">
        <v>10</v>
      </c>
      <c r="AG344" s="80">
        <v>0</v>
      </c>
      <c r="AH344" s="80"/>
      <c r="AI344" s="80"/>
      <c r="AJ344" s="80"/>
      <c r="AK344" s="80"/>
      <c r="AL344" s="80"/>
      <c r="AM344" s="80"/>
      <c r="AN344" s="153">
        <f t="shared" ref="AN344:AN363" si="657">SUM(AO344:AZ344)</f>
        <v>13250</v>
      </c>
      <c r="AO344" s="153">
        <f t="shared" ref="AO344:AO363" si="658">AB344*$K344</f>
        <v>1987.5</v>
      </c>
      <c r="AP344" s="153">
        <f t="shared" ref="AP344:AP363" si="659">AC344*$K344</f>
        <v>2650</v>
      </c>
      <c r="AQ344" s="153">
        <f t="shared" ref="AQ344:AQ363" si="660">AD344*$K344</f>
        <v>3312.5</v>
      </c>
      <c r="AR344" s="153">
        <f t="shared" ref="AR344:AR363" si="661">AE344*$K344</f>
        <v>2650</v>
      </c>
      <c r="AS344" s="153">
        <f t="shared" ref="AS344:AS363" si="662">AF344*$K344</f>
        <v>2650</v>
      </c>
      <c r="AT344" s="153">
        <f t="shared" ref="AT344:AT363" si="663">AG344*$K344</f>
        <v>0</v>
      </c>
      <c r="AU344" s="153">
        <f t="shared" ref="AU344:AU363" si="664">AH344*$K344</f>
        <v>0</v>
      </c>
      <c r="AV344" s="153">
        <f t="shared" ref="AV344:AV363" si="665">AI344*$K344</f>
        <v>0</v>
      </c>
      <c r="AW344" s="153">
        <f t="shared" ref="AW344:AW363" si="666">AJ344*$K344</f>
        <v>0</v>
      </c>
      <c r="AX344" s="153">
        <f t="shared" ref="AX344:AX363" si="667">AK344*$K344</f>
        <v>0</v>
      </c>
      <c r="AY344" s="153">
        <f t="shared" ref="AY344:AY363" si="668">AL344*$K344</f>
        <v>0</v>
      </c>
      <c r="AZ344" s="153">
        <f t="shared" ref="AZ344:AZ363" si="669">AM344*$K344</f>
        <v>0</v>
      </c>
      <c r="BA344" s="153">
        <f t="shared" ref="BA344:BA363" si="670">SUM(BB344:BM344)</f>
        <v>0</v>
      </c>
      <c r="BB344" s="160">
        <v>0</v>
      </c>
      <c r="BC344" s="160">
        <v>0</v>
      </c>
      <c r="BD344" s="160">
        <v>0</v>
      </c>
      <c r="BE344" s="160">
        <v>0</v>
      </c>
      <c r="BF344" s="160">
        <v>0</v>
      </c>
      <c r="BG344" s="160">
        <v>0</v>
      </c>
      <c r="BH344" s="160">
        <v>0</v>
      </c>
      <c r="BI344" s="160">
        <v>0</v>
      </c>
      <c r="BJ344" s="160">
        <v>0</v>
      </c>
      <c r="BK344" s="160">
        <v>0</v>
      </c>
      <c r="BL344" s="160">
        <v>0</v>
      </c>
      <c r="BM344" s="160">
        <v>0</v>
      </c>
      <c r="BN344" s="153">
        <f t="shared" ref="BN344:BN363" si="671">SUM(BO344:BZ344)</f>
        <v>13250</v>
      </c>
      <c r="BO344" s="68">
        <f t="shared" ref="BO344:BO363" si="672">BB344+AO344</f>
        <v>1987.5</v>
      </c>
      <c r="BP344" s="68">
        <f t="shared" ref="BP344:BP363" si="673">BC344+AP344</f>
        <v>2650</v>
      </c>
      <c r="BQ344" s="68">
        <f t="shared" ref="BQ344:BQ363" si="674">BD344+AQ344</f>
        <v>3312.5</v>
      </c>
      <c r="BR344" s="68">
        <f t="shared" ref="BR344:BR363" si="675">BE344+AR344</f>
        <v>2650</v>
      </c>
      <c r="BS344" s="68">
        <f t="shared" ref="BS344:BS363" si="676">BF344+AS344</f>
        <v>2650</v>
      </c>
      <c r="BT344" s="68">
        <f t="shared" ref="BT344:BT363" si="677">BG344+AT344</f>
        <v>0</v>
      </c>
      <c r="BU344" s="68">
        <f t="shared" ref="BU344:BU363" si="678">BH344+AU344</f>
        <v>0</v>
      </c>
      <c r="BV344" s="68">
        <f t="shared" ref="BV344:BV363" si="679">BI344+AV344</f>
        <v>0</v>
      </c>
      <c r="BW344" s="68">
        <f t="shared" ref="BW344:BW363" si="680">BJ344+AW344</f>
        <v>0</v>
      </c>
      <c r="BX344" s="68">
        <f t="shared" ref="BX344:BX363" si="681">BK344+AX344</f>
        <v>0</v>
      </c>
      <c r="BY344" s="68">
        <f t="shared" ref="BY344:BY363" si="682">BL344+AY344</f>
        <v>0</v>
      </c>
      <c r="BZ344" s="68">
        <f t="shared" ref="BZ344:BZ363" si="683">BM344+AZ344</f>
        <v>0</v>
      </c>
    </row>
    <row r="345" spans="1:78" s="81" customFormat="1" ht="13.5">
      <c r="A345" s="64" t="str">
        <f>IF(ISNUMBER(INDEX('IBM POs AP07'!$A:$A, MATCH(D345,'IBM POs AP07'!$A:$A,0),1)),"Yes","No")</f>
        <v>No</v>
      </c>
      <c r="B345" s="157" t="s">
        <v>1013</v>
      </c>
      <c r="C345" s="157" t="s">
        <v>66</v>
      </c>
      <c r="D345" s="157">
        <v>9501169892</v>
      </c>
      <c r="E345" s="157" t="s">
        <v>2211</v>
      </c>
      <c r="F345" s="157" t="s">
        <v>73</v>
      </c>
      <c r="G345" s="158">
        <v>46023</v>
      </c>
      <c r="H345" s="158">
        <v>46234</v>
      </c>
      <c r="I345" s="157" t="s">
        <v>2220</v>
      </c>
      <c r="J345" s="157" t="s">
        <v>79</v>
      </c>
      <c r="K345" s="159">
        <v>47.5</v>
      </c>
      <c r="L345" s="116" t="s">
        <v>29</v>
      </c>
      <c r="M345" s="80"/>
      <c r="N345" s="80">
        <f t="shared" si="508"/>
        <v>0</v>
      </c>
      <c r="O345" s="67">
        <f t="shared" si="649"/>
        <v>0</v>
      </c>
      <c r="P345" s="68">
        <f t="shared" si="650"/>
        <v>0</v>
      </c>
      <c r="Q345" s="67">
        <f t="shared" si="651"/>
        <v>0</v>
      </c>
      <c r="R345" s="66"/>
      <c r="S345" s="67">
        <f t="shared" si="652"/>
        <v>0</v>
      </c>
      <c r="T345" s="68">
        <v>0</v>
      </c>
      <c r="U345" s="67">
        <f t="shared" si="653"/>
        <v>0</v>
      </c>
      <c r="V345" s="73">
        <f t="shared" si="654"/>
        <v>0</v>
      </c>
      <c r="W345" s="74" t="str">
        <f t="shared" si="655"/>
        <v/>
      </c>
      <c r="X345" s="74">
        <v>1</v>
      </c>
      <c r="Y345" s="74">
        <v>0</v>
      </c>
      <c r="Z345" s="63"/>
      <c r="AA345" s="80">
        <f t="shared" si="656"/>
        <v>0</v>
      </c>
      <c r="AB345" s="80"/>
      <c r="AC345" s="80"/>
      <c r="AD345" s="80">
        <v>0</v>
      </c>
      <c r="AE345" s="80">
        <v>0</v>
      </c>
      <c r="AF345" s="80">
        <v>0</v>
      </c>
      <c r="AG345" s="80">
        <v>0</v>
      </c>
      <c r="AH345" s="80"/>
      <c r="AI345" s="80"/>
      <c r="AJ345" s="80"/>
      <c r="AK345" s="80"/>
      <c r="AL345" s="80"/>
      <c r="AM345" s="80"/>
      <c r="AN345" s="153">
        <f t="shared" si="657"/>
        <v>0</v>
      </c>
      <c r="AO345" s="153">
        <f t="shared" si="658"/>
        <v>0</v>
      </c>
      <c r="AP345" s="153">
        <f t="shared" si="659"/>
        <v>0</v>
      </c>
      <c r="AQ345" s="153">
        <f t="shared" si="660"/>
        <v>0</v>
      </c>
      <c r="AR345" s="153">
        <f t="shared" si="661"/>
        <v>0</v>
      </c>
      <c r="AS345" s="153">
        <f t="shared" si="662"/>
        <v>0</v>
      </c>
      <c r="AT345" s="153">
        <f t="shared" si="663"/>
        <v>0</v>
      </c>
      <c r="AU345" s="153">
        <f t="shared" si="664"/>
        <v>0</v>
      </c>
      <c r="AV345" s="153">
        <f t="shared" si="665"/>
        <v>0</v>
      </c>
      <c r="AW345" s="153">
        <f t="shared" si="666"/>
        <v>0</v>
      </c>
      <c r="AX345" s="153">
        <f t="shared" si="667"/>
        <v>0</v>
      </c>
      <c r="AY345" s="153">
        <f t="shared" si="668"/>
        <v>0</v>
      </c>
      <c r="AZ345" s="153">
        <f t="shared" si="669"/>
        <v>0</v>
      </c>
      <c r="BA345" s="153">
        <f t="shared" si="670"/>
        <v>0</v>
      </c>
      <c r="BB345" s="160">
        <v>0</v>
      </c>
      <c r="BC345" s="160">
        <v>0</v>
      </c>
      <c r="BD345" s="160">
        <v>0</v>
      </c>
      <c r="BE345" s="160">
        <v>0</v>
      </c>
      <c r="BF345" s="160">
        <v>0</v>
      </c>
      <c r="BG345" s="160">
        <v>0</v>
      </c>
      <c r="BH345" s="160">
        <v>0</v>
      </c>
      <c r="BI345" s="160">
        <v>0</v>
      </c>
      <c r="BJ345" s="160">
        <v>0</v>
      </c>
      <c r="BK345" s="160">
        <v>0</v>
      </c>
      <c r="BL345" s="160">
        <v>0</v>
      </c>
      <c r="BM345" s="160">
        <v>0</v>
      </c>
      <c r="BN345" s="153">
        <f t="shared" si="671"/>
        <v>0</v>
      </c>
      <c r="BO345" s="68">
        <f t="shared" si="672"/>
        <v>0</v>
      </c>
      <c r="BP345" s="68">
        <f t="shared" si="673"/>
        <v>0</v>
      </c>
      <c r="BQ345" s="68">
        <f t="shared" si="674"/>
        <v>0</v>
      </c>
      <c r="BR345" s="68">
        <f t="shared" si="675"/>
        <v>0</v>
      </c>
      <c r="BS345" s="68">
        <f t="shared" si="676"/>
        <v>0</v>
      </c>
      <c r="BT345" s="68">
        <f t="shared" si="677"/>
        <v>0</v>
      </c>
      <c r="BU345" s="68">
        <f t="shared" si="678"/>
        <v>0</v>
      </c>
      <c r="BV345" s="68">
        <f t="shared" si="679"/>
        <v>0</v>
      </c>
      <c r="BW345" s="68">
        <f t="shared" si="680"/>
        <v>0</v>
      </c>
      <c r="BX345" s="68">
        <f t="shared" si="681"/>
        <v>0</v>
      </c>
      <c r="BY345" s="68">
        <f t="shared" si="682"/>
        <v>0</v>
      </c>
      <c r="BZ345" s="68">
        <f t="shared" si="683"/>
        <v>0</v>
      </c>
    </row>
    <row r="346" spans="1:78" s="81" customFormat="1" ht="13.5">
      <c r="A346" s="64" t="str">
        <f>IF(ISNUMBER(INDEX('IBM POs AP07'!$A:$A, MATCH(D346,'IBM POs AP07'!$A:$A,0),1)),"Yes","No")</f>
        <v>No</v>
      </c>
      <c r="B346" s="157" t="s">
        <v>1013</v>
      </c>
      <c r="C346" s="157" t="s">
        <v>66</v>
      </c>
      <c r="D346" s="157">
        <v>9501169873</v>
      </c>
      <c r="E346" s="157" t="s">
        <v>2221</v>
      </c>
      <c r="F346" s="157" t="s">
        <v>84</v>
      </c>
      <c r="G346" s="158">
        <v>46023</v>
      </c>
      <c r="H346" s="158">
        <v>46234</v>
      </c>
      <c r="I346" s="157" t="s">
        <v>2212</v>
      </c>
      <c r="J346" s="157" t="s">
        <v>78</v>
      </c>
      <c r="K346" s="159">
        <v>390</v>
      </c>
      <c r="L346" s="116" t="s">
        <v>29</v>
      </c>
      <c r="M346" s="80"/>
      <c r="N346" s="80">
        <f t="shared" si="508"/>
        <v>0</v>
      </c>
      <c r="O346" s="67">
        <f t="shared" si="649"/>
        <v>0</v>
      </c>
      <c r="P346" s="68">
        <f t="shared" si="650"/>
        <v>0</v>
      </c>
      <c r="Q346" s="67">
        <f t="shared" si="651"/>
        <v>0</v>
      </c>
      <c r="R346" s="66"/>
      <c r="S346" s="67">
        <f t="shared" si="652"/>
        <v>0</v>
      </c>
      <c r="T346" s="68">
        <v>0</v>
      </c>
      <c r="U346" s="67">
        <f t="shared" si="653"/>
        <v>0</v>
      </c>
      <c r="V346" s="73">
        <f t="shared" si="654"/>
        <v>0</v>
      </c>
      <c r="W346" s="74" t="str">
        <f t="shared" si="655"/>
        <v/>
      </c>
      <c r="X346" s="74">
        <v>1</v>
      </c>
      <c r="Y346" s="74">
        <v>0</v>
      </c>
      <c r="Z346" s="63"/>
      <c r="AA346" s="80">
        <f t="shared" si="656"/>
        <v>38</v>
      </c>
      <c r="AB346" s="80"/>
      <c r="AC346" s="80">
        <v>6</v>
      </c>
      <c r="AD346" s="80">
        <v>2</v>
      </c>
      <c r="AE346" s="80">
        <v>12</v>
      </c>
      <c r="AF346" s="80">
        <v>12</v>
      </c>
      <c r="AG346" s="80">
        <v>6</v>
      </c>
      <c r="AH346" s="80"/>
      <c r="AI346" s="80"/>
      <c r="AJ346" s="80"/>
      <c r="AK346" s="80"/>
      <c r="AL346" s="80"/>
      <c r="AM346" s="80"/>
      <c r="AN346" s="153">
        <f t="shared" si="657"/>
        <v>14820</v>
      </c>
      <c r="AO346" s="153">
        <f t="shared" si="658"/>
        <v>0</v>
      </c>
      <c r="AP346" s="153">
        <f t="shared" si="659"/>
        <v>2340</v>
      </c>
      <c r="AQ346" s="153">
        <f t="shared" si="660"/>
        <v>780</v>
      </c>
      <c r="AR346" s="153">
        <f t="shared" si="661"/>
        <v>4680</v>
      </c>
      <c r="AS346" s="153">
        <f t="shared" si="662"/>
        <v>4680</v>
      </c>
      <c r="AT346" s="153">
        <f t="shared" si="663"/>
        <v>2340</v>
      </c>
      <c r="AU346" s="153">
        <f t="shared" si="664"/>
        <v>0</v>
      </c>
      <c r="AV346" s="153">
        <f t="shared" si="665"/>
        <v>0</v>
      </c>
      <c r="AW346" s="153">
        <f t="shared" si="666"/>
        <v>0</v>
      </c>
      <c r="AX346" s="153">
        <f t="shared" si="667"/>
        <v>0</v>
      </c>
      <c r="AY346" s="153">
        <f t="shared" si="668"/>
        <v>0</v>
      </c>
      <c r="AZ346" s="153">
        <f t="shared" si="669"/>
        <v>0</v>
      </c>
      <c r="BA346" s="153">
        <f t="shared" si="670"/>
        <v>0</v>
      </c>
      <c r="BB346" s="160">
        <v>0</v>
      </c>
      <c r="BC346" s="160">
        <v>0</v>
      </c>
      <c r="BD346" s="160">
        <v>0</v>
      </c>
      <c r="BE346" s="160">
        <v>0</v>
      </c>
      <c r="BF346" s="160">
        <v>0</v>
      </c>
      <c r="BG346" s="160">
        <v>0</v>
      </c>
      <c r="BH346" s="160">
        <v>0</v>
      </c>
      <c r="BI346" s="160">
        <v>0</v>
      </c>
      <c r="BJ346" s="160">
        <v>0</v>
      </c>
      <c r="BK346" s="160">
        <v>0</v>
      </c>
      <c r="BL346" s="160">
        <v>0</v>
      </c>
      <c r="BM346" s="160">
        <v>0</v>
      </c>
      <c r="BN346" s="153">
        <f t="shared" si="671"/>
        <v>14820</v>
      </c>
      <c r="BO346" s="68">
        <f t="shared" si="672"/>
        <v>0</v>
      </c>
      <c r="BP346" s="68">
        <f t="shared" si="673"/>
        <v>2340</v>
      </c>
      <c r="BQ346" s="68">
        <f t="shared" si="674"/>
        <v>780</v>
      </c>
      <c r="BR346" s="68">
        <f t="shared" si="675"/>
        <v>4680</v>
      </c>
      <c r="BS346" s="68">
        <f t="shared" si="676"/>
        <v>4680</v>
      </c>
      <c r="BT346" s="68">
        <f t="shared" si="677"/>
        <v>2340</v>
      </c>
      <c r="BU346" s="68">
        <f t="shared" si="678"/>
        <v>0</v>
      </c>
      <c r="BV346" s="68">
        <f t="shared" si="679"/>
        <v>0</v>
      </c>
      <c r="BW346" s="68">
        <f t="shared" si="680"/>
        <v>0</v>
      </c>
      <c r="BX346" s="68">
        <f t="shared" si="681"/>
        <v>0</v>
      </c>
      <c r="BY346" s="68">
        <f t="shared" si="682"/>
        <v>0</v>
      </c>
      <c r="BZ346" s="68">
        <f t="shared" si="683"/>
        <v>0</v>
      </c>
    </row>
    <row r="347" spans="1:78" s="81" customFormat="1" ht="13.5">
      <c r="A347" s="64" t="str">
        <f>IF(ISNUMBER(INDEX('IBM POs AP07'!$A:$A, MATCH(D347,'IBM POs AP07'!$A:$A,0),1)),"Yes","No")</f>
        <v>No</v>
      </c>
      <c r="B347" s="157" t="s">
        <v>1013</v>
      </c>
      <c r="C347" s="157" t="s">
        <v>66</v>
      </c>
      <c r="D347" s="157">
        <v>9501169873</v>
      </c>
      <c r="E347" s="157" t="s">
        <v>2221</v>
      </c>
      <c r="F347" s="157" t="s">
        <v>84</v>
      </c>
      <c r="G347" s="158">
        <v>46023</v>
      </c>
      <c r="H347" s="158">
        <v>46234</v>
      </c>
      <c r="I347" s="157" t="s">
        <v>2215</v>
      </c>
      <c r="J347" s="157" t="s">
        <v>77</v>
      </c>
      <c r="K347" s="159">
        <v>307</v>
      </c>
      <c r="L347" s="116" t="s">
        <v>29</v>
      </c>
      <c r="M347" s="80"/>
      <c r="N347" s="80">
        <f t="shared" si="508"/>
        <v>0</v>
      </c>
      <c r="O347" s="67">
        <f t="shared" si="649"/>
        <v>0</v>
      </c>
      <c r="P347" s="68">
        <f t="shared" si="650"/>
        <v>0</v>
      </c>
      <c r="Q347" s="67">
        <f t="shared" si="651"/>
        <v>0</v>
      </c>
      <c r="R347" s="66"/>
      <c r="S347" s="67">
        <f t="shared" si="652"/>
        <v>0</v>
      </c>
      <c r="T347" s="68">
        <v>0</v>
      </c>
      <c r="U347" s="67">
        <f t="shared" si="653"/>
        <v>0</v>
      </c>
      <c r="V347" s="73">
        <f t="shared" si="654"/>
        <v>0</v>
      </c>
      <c r="W347" s="74" t="str">
        <f t="shared" si="655"/>
        <v/>
      </c>
      <c r="X347" s="74">
        <v>1</v>
      </c>
      <c r="Y347" s="74">
        <v>0</v>
      </c>
      <c r="Z347" s="63"/>
      <c r="AA347" s="80">
        <f t="shared" si="656"/>
        <v>253</v>
      </c>
      <c r="AB347" s="80">
        <v>50</v>
      </c>
      <c r="AC347" s="80">
        <v>45</v>
      </c>
      <c r="AD347" s="80">
        <v>68</v>
      </c>
      <c r="AE347" s="80">
        <v>30</v>
      </c>
      <c r="AF347" s="80">
        <v>30</v>
      </c>
      <c r="AG347" s="80">
        <v>30</v>
      </c>
      <c r="AH347" s="80"/>
      <c r="AI347" s="80"/>
      <c r="AJ347" s="80"/>
      <c r="AK347" s="80"/>
      <c r="AL347" s="80"/>
      <c r="AM347" s="80"/>
      <c r="AN347" s="153">
        <f t="shared" si="657"/>
        <v>77671</v>
      </c>
      <c r="AO347" s="153">
        <f t="shared" si="658"/>
        <v>15350</v>
      </c>
      <c r="AP347" s="153">
        <f t="shared" si="659"/>
        <v>13815</v>
      </c>
      <c r="AQ347" s="153">
        <f t="shared" si="660"/>
        <v>20876</v>
      </c>
      <c r="AR347" s="153">
        <f t="shared" si="661"/>
        <v>9210</v>
      </c>
      <c r="AS347" s="153">
        <f t="shared" si="662"/>
        <v>9210</v>
      </c>
      <c r="AT347" s="153">
        <f t="shared" si="663"/>
        <v>9210</v>
      </c>
      <c r="AU347" s="153">
        <f t="shared" si="664"/>
        <v>0</v>
      </c>
      <c r="AV347" s="153">
        <f t="shared" si="665"/>
        <v>0</v>
      </c>
      <c r="AW347" s="153">
        <f t="shared" si="666"/>
        <v>0</v>
      </c>
      <c r="AX347" s="153">
        <f t="shared" si="667"/>
        <v>0</v>
      </c>
      <c r="AY347" s="153">
        <f t="shared" si="668"/>
        <v>0</v>
      </c>
      <c r="AZ347" s="153">
        <f t="shared" si="669"/>
        <v>0</v>
      </c>
      <c r="BA347" s="153">
        <f t="shared" si="670"/>
        <v>0</v>
      </c>
      <c r="BB347" s="160">
        <v>0</v>
      </c>
      <c r="BC347" s="160">
        <v>0</v>
      </c>
      <c r="BD347" s="160">
        <v>0</v>
      </c>
      <c r="BE347" s="160">
        <v>0</v>
      </c>
      <c r="BF347" s="160">
        <v>0</v>
      </c>
      <c r="BG347" s="160">
        <v>0</v>
      </c>
      <c r="BH347" s="160">
        <v>0</v>
      </c>
      <c r="BI347" s="160">
        <v>0</v>
      </c>
      <c r="BJ347" s="160">
        <v>0</v>
      </c>
      <c r="BK347" s="160">
        <v>0</v>
      </c>
      <c r="BL347" s="160">
        <v>0</v>
      </c>
      <c r="BM347" s="160">
        <v>0</v>
      </c>
      <c r="BN347" s="153">
        <f t="shared" si="671"/>
        <v>77671</v>
      </c>
      <c r="BO347" s="68">
        <f t="shared" si="672"/>
        <v>15350</v>
      </c>
      <c r="BP347" s="68">
        <f t="shared" si="673"/>
        <v>13815</v>
      </c>
      <c r="BQ347" s="68">
        <f t="shared" si="674"/>
        <v>20876</v>
      </c>
      <c r="BR347" s="68">
        <f t="shared" si="675"/>
        <v>9210</v>
      </c>
      <c r="BS347" s="68">
        <f t="shared" si="676"/>
        <v>9210</v>
      </c>
      <c r="BT347" s="68">
        <f t="shared" si="677"/>
        <v>9210</v>
      </c>
      <c r="BU347" s="68">
        <f t="shared" si="678"/>
        <v>0</v>
      </c>
      <c r="BV347" s="68">
        <f t="shared" si="679"/>
        <v>0</v>
      </c>
      <c r="BW347" s="68">
        <f t="shared" si="680"/>
        <v>0</v>
      </c>
      <c r="BX347" s="68">
        <f t="shared" si="681"/>
        <v>0</v>
      </c>
      <c r="BY347" s="68">
        <f t="shared" si="682"/>
        <v>0</v>
      </c>
      <c r="BZ347" s="68">
        <f t="shared" si="683"/>
        <v>0</v>
      </c>
    </row>
    <row r="348" spans="1:78" s="81" customFormat="1" ht="13.5">
      <c r="A348" s="64" t="str">
        <f>IF(ISNUMBER(INDEX('IBM POs AP07'!$A:$A, MATCH(D348,'IBM POs AP07'!$A:$A,0),1)),"Yes","No")</f>
        <v>No</v>
      </c>
      <c r="B348" s="157" t="s">
        <v>1013</v>
      </c>
      <c r="C348" s="157" t="s">
        <v>66</v>
      </c>
      <c r="D348" s="157">
        <v>9501169873</v>
      </c>
      <c r="E348" s="157" t="s">
        <v>2221</v>
      </c>
      <c r="F348" s="157" t="s">
        <v>84</v>
      </c>
      <c r="G348" s="158">
        <v>46023</v>
      </c>
      <c r="H348" s="158">
        <v>46234</v>
      </c>
      <c r="I348" s="157" t="s">
        <v>2216</v>
      </c>
      <c r="J348" s="157" t="s">
        <v>81</v>
      </c>
      <c r="K348" s="159">
        <v>307</v>
      </c>
      <c r="L348" s="116" t="s">
        <v>29</v>
      </c>
      <c r="M348" s="80"/>
      <c r="N348" s="80">
        <f t="shared" si="508"/>
        <v>0</v>
      </c>
      <c r="O348" s="67">
        <f t="shared" si="649"/>
        <v>0</v>
      </c>
      <c r="P348" s="68">
        <f t="shared" si="650"/>
        <v>0</v>
      </c>
      <c r="Q348" s="67">
        <f t="shared" si="651"/>
        <v>0</v>
      </c>
      <c r="R348" s="66"/>
      <c r="S348" s="67">
        <f t="shared" si="652"/>
        <v>0</v>
      </c>
      <c r="T348" s="68">
        <v>0</v>
      </c>
      <c r="U348" s="67">
        <f t="shared" si="653"/>
        <v>0</v>
      </c>
      <c r="V348" s="73">
        <f t="shared" si="654"/>
        <v>0</v>
      </c>
      <c r="W348" s="74" t="str">
        <f t="shared" si="655"/>
        <v/>
      </c>
      <c r="X348" s="74">
        <v>1</v>
      </c>
      <c r="Y348" s="74">
        <v>0</v>
      </c>
      <c r="Z348" s="63"/>
      <c r="AA348" s="80">
        <f t="shared" si="656"/>
        <v>243</v>
      </c>
      <c r="AB348" s="80">
        <v>23</v>
      </c>
      <c r="AC348" s="80">
        <v>52</v>
      </c>
      <c r="AD348" s="80">
        <v>78</v>
      </c>
      <c r="AE348" s="80">
        <v>30</v>
      </c>
      <c r="AF348" s="80">
        <v>30</v>
      </c>
      <c r="AG348" s="80">
        <v>30</v>
      </c>
      <c r="AH348" s="80"/>
      <c r="AI348" s="80"/>
      <c r="AJ348" s="80"/>
      <c r="AK348" s="80"/>
      <c r="AL348" s="80"/>
      <c r="AM348" s="80"/>
      <c r="AN348" s="153">
        <f t="shared" si="657"/>
        <v>74601</v>
      </c>
      <c r="AO348" s="153">
        <f t="shared" si="658"/>
        <v>7061</v>
      </c>
      <c r="AP348" s="153">
        <f t="shared" si="659"/>
        <v>15964</v>
      </c>
      <c r="AQ348" s="153">
        <f t="shared" si="660"/>
        <v>23946</v>
      </c>
      <c r="AR348" s="153">
        <f t="shared" si="661"/>
        <v>9210</v>
      </c>
      <c r="AS348" s="153">
        <f t="shared" si="662"/>
        <v>9210</v>
      </c>
      <c r="AT348" s="153">
        <f t="shared" si="663"/>
        <v>9210</v>
      </c>
      <c r="AU348" s="153">
        <f t="shared" si="664"/>
        <v>0</v>
      </c>
      <c r="AV348" s="153">
        <f t="shared" si="665"/>
        <v>0</v>
      </c>
      <c r="AW348" s="153">
        <f t="shared" si="666"/>
        <v>0</v>
      </c>
      <c r="AX348" s="153">
        <f t="shared" si="667"/>
        <v>0</v>
      </c>
      <c r="AY348" s="153">
        <f t="shared" si="668"/>
        <v>0</v>
      </c>
      <c r="AZ348" s="153">
        <f t="shared" si="669"/>
        <v>0</v>
      </c>
      <c r="BA348" s="153">
        <f t="shared" si="670"/>
        <v>0</v>
      </c>
      <c r="BB348" s="160">
        <v>0</v>
      </c>
      <c r="BC348" s="160">
        <v>0</v>
      </c>
      <c r="BD348" s="160">
        <v>0</v>
      </c>
      <c r="BE348" s="160">
        <v>0</v>
      </c>
      <c r="BF348" s="160">
        <v>0</v>
      </c>
      <c r="BG348" s="160">
        <v>0</v>
      </c>
      <c r="BH348" s="160">
        <v>0</v>
      </c>
      <c r="BI348" s="160">
        <v>0</v>
      </c>
      <c r="BJ348" s="160">
        <v>0</v>
      </c>
      <c r="BK348" s="160">
        <v>0</v>
      </c>
      <c r="BL348" s="160">
        <v>0</v>
      </c>
      <c r="BM348" s="160">
        <v>0</v>
      </c>
      <c r="BN348" s="153">
        <f t="shared" si="671"/>
        <v>74601</v>
      </c>
      <c r="BO348" s="68">
        <f t="shared" si="672"/>
        <v>7061</v>
      </c>
      <c r="BP348" s="68">
        <f t="shared" si="673"/>
        <v>15964</v>
      </c>
      <c r="BQ348" s="68">
        <f t="shared" si="674"/>
        <v>23946</v>
      </c>
      <c r="BR348" s="68">
        <f t="shared" si="675"/>
        <v>9210</v>
      </c>
      <c r="BS348" s="68">
        <f t="shared" si="676"/>
        <v>9210</v>
      </c>
      <c r="BT348" s="68">
        <f t="shared" si="677"/>
        <v>9210</v>
      </c>
      <c r="BU348" s="68">
        <f t="shared" si="678"/>
        <v>0</v>
      </c>
      <c r="BV348" s="68">
        <f t="shared" si="679"/>
        <v>0</v>
      </c>
      <c r="BW348" s="68">
        <f t="shared" si="680"/>
        <v>0</v>
      </c>
      <c r="BX348" s="68">
        <f t="shared" si="681"/>
        <v>0</v>
      </c>
      <c r="BY348" s="68">
        <f t="shared" si="682"/>
        <v>0</v>
      </c>
      <c r="BZ348" s="68">
        <f t="shared" si="683"/>
        <v>0</v>
      </c>
    </row>
    <row r="349" spans="1:78" s="81" customFormat="1" ht="13.5">
      <c r="A349" s="64" t="str">
        <f>IF(ISNUMBER(INDEX('IBM POs AP07'!$A:$A, MATCH(D349,'IBM POs AP07'!$A:$A,0),1)),"Yes","No")</f>
        <v>No</v>
      </c>
      <c r="B349" s="157" t="s">
        <v>1013</v>
      </c>
      <c r="C349" s="157" t="s">
        <v>66</v>
      </c>
      <c r="D349" s="157">
        <v>9501169873</v>
      </c>
      <c r="E349" s="157" t="s">
        <v>2221</v>
      </c>
      <c r="F349" s="157" t="s">
        <v>84</v>
      </c>
      <c r="G349" s="158">
        <v>46023</v>
      </c>
      <c r="H349" s="158">
        <v>46234</v>
      </c>
      <c r="I349" s="157" t="s">
        <v>2222</v>
      </c>
      <c r="J349" s="157" t="s">
        <v>85</v>
      </c>
      <c r="K349" s="159">
        <v>307</v>
      </c>
      <c r="L349" s="116" t="s">
        <v>29</v>
      </c>
      <c r="M349" s="80"/>
      <c r="N349" s="80">
        <f t="shared" si="508"/>
        <v>62</v>
      </c>
      <c r="O349" s="67">
        <f t="shared" si="649"/>
        <v>19034</v>
      </c>
      <c r="P349" s="68">
        <f t="shared" si="650"/>
        <v>0</v>
      </c>
      <c r="Q349" s="67">
        <f t="shared" si="651"/>
        <v>19034</v>
      </c>
      <c r="R349" s="66"/>
      <c r="S349" s="67">
        <f t="shared" si="652"/>
        <v>0</v>
      </c>
      <c r="T349" s="68">
        <v>0</v>
      </c>
      <c r="U349" s="67">
        <f t="shared" si="653"/>
        <v>0</v>
      </c>
      <c r="V349" s="73">
        <f t="shared" si="654"/>
        <v>19034</v>
      </c>
      <c r="W349" s="74" t="str">
        <f t="shared" si="655"/>
        <v/>
      </c>
      <c r="X349" s="74">
        <v>1</v>
      </c>
      <c r="Y349" s="74">
        <v>0</v>
      </c>
      <c r="Z349" s="63"/>
      <c r="AA349" s="80">
        <f t="shared" si="656"/>
        <v>870</v>
      </c>
      <c r="AB349" s="80"/>
      <c r="AC349" s="80">
        <v>112</v>
      </c>
      <c r="AD349" s="80">
        <v>200</v>
      </c>
      <c r="AE349" s="80">
        <v>160</v>
      </c>
      <c r="AF349" s="80">
        <v>152</v>
      </c>
      <c r="AG349" s="80">
        <v>184</v>
      </c>
      <c r="AH349" s="80">
        <v>62</v>
      </c>
      <c r="AI349" s="80"/>
      <c r="AJ349" s="80"/>
      <c r="AK349" s="80"/>
      <c r="AL349" s="80"/>
      <c r="AM349" s="80"/>
      <c r="AN349" s="153">
        <f t="shared" si="657"/>
        <v>267090</v>
      </c>
      <c r="AO349" s="153">
        <f t="shared" si="658"/>
        <v>0</v>
      </c>
      <c r="AP349" s="153">
        <f t="shared" si="659"/>
        <v>34384</v>
      </c>
      <c r="AQ349" s="153">
        <f t="shared" si="660"/>
        <v>61400</v>
      </c>
      <c r="AR349" s="153">
        <f t="shared" si="661"/>
        <v>49120</v>
      </c>
      <c r="AS349" s="153">
        <f t="shared" si="662"/>
        <v>46664</v>
      </c>
      <c r="AT349" s="153">
        <f t="shared" si="663"/>
        <v>56488</v>
      </c>
      <c r="AU349" s="153">
        <f t="shared" si="664"/>
        <v>19034</v>
      </c>
      <c r="AV349" s="153">
        <f t="shared" si="665"/>
        <v>0</v>
      </c>
      <c r="AW349" s="153">
        <f t="shared" si="666"/>
        <v>0</v>
      </c>
      <c r="AX349" s="153">
        <f t="shared" si="667"/>
        <v>0</v>
      </c>
      <c r="AY349" s="153">
        <f t="shared" si="668"/>
        <v>0</v>
      </c>
      <c r="AZ349" s="153">
        <f t="shared" si="669"/>
        <v>0</v>
      </c>
      <c r="BA349" s="153">
        <f t="shared" si="670"/>
        <v>0</v>
      </c>
      <c r="BB349" s="160">
        <v>0</v>
      </c>
      <c r="BC349" s="160">
        <v>0</v>
      </c>
      <c r="BD349" s="160">
        <v>0</v>
      </c>
      <c r="BE349" s="160">
        <v>0</v>
      </c>
      <c r="BF349" s="160">
        <v>0</v>
      </c>
      <c r="BG349" s="160">
        <v>0</v>
      </c>
      <c r="BH349" s="160">
        <v>0</v>
      </c>
      <c r="BI349" s="160">
        <v>0</v>
      </c>
      <c r="BJ349" s="160">
        <v>0</v>
      </c>
      <c r="BK349" s="160">
        <v>0</v>
      </c>
      <c r="BL349" s="160">
        <v>0</v>
      </c>
      <c r="BM349" s="160">
        <v>0</v>
      </c>
      <c r="BN349" s="153">
        <f t="shared" si="671"/>
        <v>267090</v>
      </c>
      <c r="BO349" s="68">
        <f t="shared" si="672"/>
        <v>0</v>
      </c>
      <c r="BP349" s="68">
        <f t="shared" si="673"/>
        <v>34384</v>
      </c>
      <c r="BQ349" s="68">
        <f t="shared" si="674"/>
        <v>61400</v>
      </c>
      <c r="BR349" s="68">
        <f t="shared" si="675"/>
        <v>49120</v>
      </c>
      <c r="BS349" s="68">
        <f t="shared" si="676"/>
        <v>46664</v>
      </c>
      <c r="BT349" s="68">
        <f t="shared" si="677"/>
        <v>56488</v>
      </c>
      <c r="BU349" s="68">
        <f t="shared" si="678"/>
        <v>19034</v>
      </c>
      <c r="BV349" s="68">
        <f t="shared" si="679"/>
        <v>0</v>
      </c>
      <c r="BW349" s="68">
        <f t="shared" si="680"/>
        <v>0</v>
      </c>
      <c r="BX349" s="68">
        <f t="shared" si="681"/>
        <v>0</v>
      </c>
      <c r="BY349" s="68">
        <f t="shared" si="682"/>
        <v>0</v>
      </c>
      <c r="BZ349" s="68">
        <f t="shared" si="683"/>
        <v>0</v>
      </c>
    </row>
    <row r="350" spans="1:78" s="81" customFormat="1" ht="13.5">
      <c r="A350" s="64" t="str">
        <f>IF(ISNUMBER(INDEX('IBM POs AP07'!$A:$A, MATCH(D350,'IBM POs AP07'!$A:$A,0),1)),"Yes","No")</f>
        <v>No</v>
      </c>
      <c r="B350" s="157" t="s">
        <v>1013</v>
      </c>
      <c r="C350" s="157" t="s">
        <v>66</v>
      </c>
      <c r="D350" s="157">
        <v>9501169873</v>
      </c>
      <c r="E350" s="157" t="s">
        <v>2221</v>
      </c>
      <c r="F350" s="157" t="s">
        <v>84</v>
      </c>
      <c r="G350" s="158">
        <v>46023</v>
      </c>
      <c r="H350" s="158">
        <v>46234</v>
      </c>
      <c r="I350" s="157" t="s">
        <v>2223</v>
      </c>
      <c r="J350" s="157" t="s">
        <v>86</v>
      </c>
      <c r="K350" s="159">
        <v>84</v>
      </c>
      <c r="L350" s="116" t="s">
        <v>32</v>
      </c>
      <c r="M350" s="80"/>
      <c r="N350" s="80">
        <f t="shared" si="508"/>
        <v>126</v>
      </c>
      <c r="O350" s="67">
        <f t="shared" si="649"/>
        <v>10584</v>
      </c>
      <c r="P350" s="68">
        <f t="shared" si="650"/>
        <v>0</v>
      </c>
      <c r="Q350" s="67">
        <f t="shared" si="651"/>
        <v>10584</v>
      </c>
      <c r="R350" s="66"/>
      <c r="S350" s="67">
        <f t="shared" si="652"/>
        <v>0</v>
      </c>
      <c r="T350" s="68">
        <v>0</v>
      </c>
      <c r="U350" s="67">
        <f t="shared" si="653"/>
        <v>0</v>
      </c>
      <c r="V350" s="73">
        <f t="shared" si="654"/>
        <v>10584</v>
      </c>
      <c r="W350" s="74" t="str">
        <f t="shared" si="655"/>
        <v/>
      </c>
      <c r="X350" s="74">
        <v>1</v>
      </c>
      <c r="Y350" s="74">
        <v>0</v>
      </c>
      <c r="Z350" s="63"/>
      <c r="AA350" s="80">
        <f t="shared" si="656"/>
        <v>1179</v>
      </c>
      <c r="AB350" s="80">
        <v>144</v>
      </c>
      <c r="AC350" s="80">
        <v>153</v>
      </c>
      <c r="AD350" s="80">
        <v>207</v>
      </c>
      <c r="AE350" s="80">
        <v>180</v>
      </c>
      <c r="AF350" s="80">
        <v>171</v>
      </c>
      <c r="AG350" s="80">
        <v>198</v>
      </c>
      <c r="AH350" s="80">
        <v>126</v>
      </c>
      <c r="AI350" s="80"/>
      <c r="AJ350" s="80"/>
      <c r="AK350" s="80"/>
      <c r="AL350" s="80"/>
      <c r="AM350" s="80"/>
      <c r="AN350" s="153">
        <f t="shared" si="657"/>
        <v>99036</v>
      </c>
      <c r="AO350" s="153">
        <f t="shared" si="658"/>
        <v>12096</v>
      </c>
      <c r="AP350" s="153">
        <f t="shared" si="659"/>
        <v>12852</v>
      </c>
      <c r="AQ350" s="153">
        <f t="shared" si="660"/>
        <v>17388</v>
      </c>
      <c r="AR350" s="153">
        <f t="shared" si="661"/>
        <v>15120</v>
      </c>
      <c r="AS350" s="153">
        <f t="shared" si="662"/>
        <v>14364</v>
      </c>
      <c r="AT350" s="153">
        <f t="shared" si="663"/>
        <v>16632</v>
      </c>
      <c r="AU350" s="153">
        <f t="shared" si="664"/>
        <v>10584</v>
      </c>
      <c r="AV350" s="153">
        <f t="shared" si="665"/>
        <v>0</v>
      </c>
      <c r="AW350" s="153">
        <f t="shared" si="666"/>
        <v>0</v>
      </c>
      <c r="AX350" s="153">
        <f t="shared" si="667"/>
        <v>0</v>
      </c>
      <c r="AY350" s="153">
        <f t="shared" si="668"/>
        <v>0</v>
      </c>
      <c r="AZ350" s="153">
        <f t="shared" si="669"/>
        <v>0</v>
      </c>
      <c r="BA350" s="153">
        <f t="shared" si="670"/>
        <v>0</v>
      </c>
      <c r="BB350" s="160">
        <v>0</v>
      </c>
      <c r="BC350" s="160">
        <v>0</v>
      </c>
      <c r="BD350" s="160">
        <v>0</v>
      </c>
      <c r="BE350" s="160">
        <v>0</v>
      </c>
      <c r="BF350" s="160">
        <v>0</v>
      </c>
      <c r="BG350" s="160">
        <v>0</v>
      </c>
      <c r="BH350" s="160">
        <v>0</v>
      </c>
      <c r="BI350" s="160">
        <v>0</v>
      </c>
      <c r="BJ350" s="160">
        <v>0</v>
      </c>
      <c r="BK350" s="160">
        <v>0</v>
      </c>
      <c r="BL350" s="160">
        <v>0</v>
      </c>
      <c r="BM350" s="160">
        <v>0</v>
      </c>
      <c r="BN350" s="153">
        <f t="shared" si="671"/>
        <v>99036</v>
      </c>
      <c r="BO350" s="68">
        <f t="shared" si="672"/>
        <v>12096</v>
      </c>
      <c r="BP350" s="68">
        <f t="shared" si="673"/>
        <v>12852</v>
      </c>
      <c r="BQ350" s="68">
        <f t="shared" si="674"/>
        <v>17388</v>
      </c>
      <c r="BR350" s="68">
        <f t="shared" si="675"/>
        <v>15120</v>
      </c>
      <c r="BS350" s="68">
        <f t="shared" si="676"/>
        <v>14364</v>
      </c>
      <c r="BT350" s="68">
        <f t="shared" si="677"/>
        <v>16632</v>
      </c>
      <c r="BU350" s="68">
        <f t="shared" si="678"/>
        <v>10584</v>
      </c>
      <c r="BV350" s="68">
        <f t="shared" si="679"/>
        <v>0</v>
      </c>
      <c r="BW350" s="68">
        <f t="shared" si="680"/>
        <v>0</v>
      </c>
      <c r="BX350" s="68">
        <f t="shared" si="681"/>
        <v>0</v>
      </c>
      <c r="BY350" s="68">
        <f t="shared" si="682"/>
        <v>0</v>
      </c>
      <c r="BZ350" s="68">
        <f t="shared" si="683"/>
        <v>0</v>
      </c>
    </row>
    <row r="351" spans="1:78" s="81" customFormat="1" ht="13.5">
      <c r="A351" s="64" t="str">
        <f>IF(ISNUMBER(INDEX('IBM POs AP07'!$A:$A, MATCH(D351,'IBM POs AP07'!$A:$A,0),1)),"Yes","No")</f>
        <v>No</v>
      </c>
      <c r="B351" s="157" t="s">
        <v>1013</v>
      </c>
      <c r="C351" s="157" t="s">
        <v>66</v>
      </c>
      <c r="D351" s="157">
        <v>9501169873</v>
      </c>
      <c r="E351" s="157" t="s">
        <v>2221</v>
      </c>
      <c r="F351" s="157" t="s">
        <v>84</v>
      </c>
      <c r="G351" s="158">
        <v>46023</v>
      </c>
      <c r="H351" s="158">
        <v>46234</v>
      </c>
      <c r="I351" s="157" t="s">
        <v>2224</v>
      </c>
      <c r="J351" s="157" t="s">
        <v>89</v>
      </c>
      <c r="K351" s="159">
        <v>61.75</v>
      </c>
      <c r="L351" s="116" t="s">
        <v>32</v>
      </c>
      <c r="M351" s="80"/>
      <c r="N351" s="80">
        <f t="shared" si="508"/>
        <v>144</v>
      </c>
      <c r="O351" s="67">
        <f t="shared" si="649"/>
        <v>8892</v>
      </c>
      <c r="P351" s="68">
        <f t="shared" si="650"/>
        <v>0</v>
      </c>
      <c r="Q351" s="67">
        <f t="shared" si="651"/>
        <v>8892</v>
      </c>
      <c r="R351" s="66"/>
      <c r="S351" s="67">
        <f t="shared" si="652"/>
        <v>0</v>
      </c>
      <c r="T351" s="68">
        <v>0</v>
      </c>
      <c r="U351" s="67">
        <f t="shared" si="653"/>
        <v>0</v>
      </c>
      <c r="V351" s="73">
        <f t="shared" si="654"/>
        <v>8892</v>
      </c>
      <c r="W351" s="74" t="str">
        <f t="shared" si="655"/>
        <v/>
      </c>
      <c r="X351" s="74">
        <v>1</v>
      </c>
      <c r="Y351" s="74">
        <v>0</v>
      </c>
      <c r="Z351" s="63"/>
      <c r="AA351" s="80">
        <f t="shared" si="656"/>
        <v>900</v>
      </c>
      <c r="AB351" s="80">
        <v>126</v>
      </c>
      <c r="AC351" s="80">
        <v>36</v>
      </c>
      <c r="AD351" s="80">
        <v>45</v>
      </c>
      <c r="AE351" s="80">
        <v>180</v>
      </c>
      <c r="AF351" s="80">
        <v>171</v>
      </c>
      <c r="AG351" s="80">
        <v>198</v>
      </c>
      <c r="AH351" s="80">
        <v>144</v>
      </c>
      <c r="AI351" s="80"/>
      <c r="AJ351" s="80"/>
      <c r="AK351" s="80"/>
      <c r="AL351" s="80"/>
      <c r="AM351" s="80"/>
      <c r="AN351" s="153">
        <f t="shared" si="657"/>
        <v>55575</v>
      </c>
      <c r="AO351" s="153">
        <f t="shared" si="658"/>
        <v>7780.5</v>
      </c>
      <c r="AP351" s="153">
        <f t="shared" si="659"/>
        <v>2223</v>
      </c>
      <c r="AQ351" s="153">
        <f t="shared" si="660"/>
        <v>2778.75</v>
      </c>
      <c r="AR351" s="153">
        <f t="shared" si="661"/>
        <v>11115</v>
      </c>
      <c r="AS351" s="153">
        <f t="shared" si="662"/>
        <v>10559.25</v>
      </c>
      <c r="AT351" s="153">
        <f t="shared" si="663"/>
        <v>12226.5</v>
      </c>
      <c r="AU351" s="153">
        <f t="shared" si="664"/>
        <v>8892</v>
      </c>
      <c r="AV351" s="153">
        <f t="shared" si="665"/>
        <v>0</v>
      </c>
      <c r="AW351" s="153">
        <f t="shared" si="666"/>
        <v>0</v>
      </c>
      <c r="AX351" s="153">
        <f t="shared" si="667"/>
        <v>0</v>
      </c>
      <c r="AY351" s="153">
        <f t="shared" si="668"/>
        <v>0</v>
      </c>
      <c r="AZ351" s="153">
        <f t="shared" si="669"/>
        <v>0</v>
      </c>
      <c r="BA351" s="153">
        <f t="shared" si="670"/>
        <v>0</v>
      </c>
      <c r="BB351" s="160">
        <v>0</v>
      </c>
      <c r="BC351" s="160">
        <v>0</v>
      </c>
      <c r="BD351" s="160">
        <v>0</v>
      </c>
      <c r="BE351" s="160">
        <v>0</v>
      </c>
      <c r="BF351" s="160">
        <v>0</v>
      </c>
      <c r="BG351" s="160">
        <v>0</v>
      </c>
      <c r="BH351" s="160">
        <v>0</v>
      </c>
      <c r="BI351" s="160">
        <v>0</v>
      </c>
      <c r="BJ351" s="160">
        <v>0</v>
      </c>
      <c r="BK351" s="160">
        <v>0</v>
      </c>
      <c r="BL351" s="160">
        <v>0</v>
      </c>
      <c r="BM351" s="160">
        <v>0</v>
      </c>
      <c r="BN351" s="153">
        <f t="shared" si="671"/>
        <v>55575</v>
      </c>
      <c r="BO351" s="68">
        <f t="shared" si="672"/>
        <v>7780.5</v>
      </c>
      <c r="BP351" s="68">
        <f t="shared" si="673"/>
        <v>2223</v>
      </c>
      <c r="BQ351" s="68">
        <f t="shared" si="674"/>
        <v>2778.75</v>
      </c>
      <c r="BR351" s="68">
        <f t="shared" si="675"/>
        <v>11115</v>
      </c>
      <c r="BS351" s="68">
        <f t="shared" si="676"/>
        <v>10559.25</v>
      </c>
      <c r="BT351" s="68">
        <f t="shared" si="677"/>
        <v>12226.5</v>
      </c>
      <c r="BU351" s="68">
        <f t="shared" si="678"/>
        <v>8892</v>
      </c>
      <c r="BV351" s="68">
        <f t="shared" si="679"/>
        <v>0</v>
      </c>
      <c r="BW351" s="68">
        <f t="shared" si="680"/>
        <v>0</v>
      </c>
      <c r="BX351" s="68">
        <f t="shared" si="681"/>
        <v>0</v>
      </c>
      <c r="BY351" s="68">
        <f t="shared" si="682"/>
        <v>0</v>
      </c>
      <c r="BZ351" s="68">
        <f t="shared" si="683"/>
        <v>0</v>
      </c>
    </row>
    <row r="352" spans="1:78" s="81" customFormat="1" ht="13.5">
      <c r="A352" s="64" t="str">
        <f>IF(ISNUMBER(INDEX('IBM POs AP07'!$A:$A, MATCH(D352,'IBM POs AP07'!$A:$A,0),1)),"Yes","No")</f>
        <v>No</v>
      </c>
      <c r="B352" s="157" t="s">
        <v>1013</v>
      </c>
      <c r="C352" s="157" t="s">
        <v>66</v>
      </c>
      <c r="D352" s="157">
        <v>9501169873</v>
      </c>
      <c r="E352" s="157" t="s">
        <v>2221</v>
      </c>
      <c r="F352" s="157" t="s">
        <v>84</v>
      </c>
      <c r="G352" s="158">
        <v>46023</v>
      </c>
      <c r="H352" s="158">
        <v>46234</v>
      </c>
      <c r="I352" s="157" t="s">
        <v>2225</v>
      </c>
      <c r="J352" s="157" t="s">
        <v>91</v>
      </c>
      <c r="K352" s="159">
        <v>47.5</v>
      </c>
      <c r="L352" s="116" t="s">
        <v>32</v>
      </c>
      <c r="M352" s="80"/>
      <c r="N352" s="80">
        <f t="shared" si="508"/>
        <v>90</v>
      </c>
      <c r="O352" s="67">
        <f t="shared" si="649"/>
        <v>4275</v>
      </c>
      <c r="P352" s="68">
        <f t="shared" si="650"/>
        <v>0</v>
      </c>
      <c r="Q352" s="67">
        <f t="shared" si="651"/>
        <v>4275</v>
      </c>
      <c r="R352" s="66"/>
      <c r="S352" s="67">
        <f t="shared" si="652"/>
        <v>0</v>
      </c>
      <c r="T352" s="68">
        <v>0</v>
      </c>
      <c r="U352" s="67">
        <f t="shared" si="653"/>
        <v>0</v>
      </c>
      <c r="V352" s="73">
        <f t="shared" si="654"/>
        <v>4275</v>
      </c>
      <c r="W352" s="74" t="str">
        <f t="shared" si="655"/>
        <v/>
      </c>
      <c r="X352" s="74">
        <v>1</v>
      </c>
      <c r="Y352" s="74">
        <v>0</v>
      </c>
      <c r="Z352" s="63"/>
      <c r="AA352" s="80">
        <f t="shared" si="656"/>
        <v>553.5</v>
      </c>
      <c r="AB352" s="80"/>
      <c r="AC352" s="80">
        <v>72</v>
      </c>
      <c r="AD352" s="80">
        <v>99</v>
      </c>
      <c r="AE352" s="80">
        <v>90</v>
      </c>
      <c r="AF352" s="80">
        <v>90</v>
      </c>
      <c r="AG352" s="80">
        <v>112.5</v>
      </c>
      <c r="AH352" s="80">
        <v>90</v>
      </c>
      <c r="AI352" s="80"/>
      <c r="AJ352" s="80"/>
      <c r="AK352" s="80"/>
      <c r="AL352" s="80"/>
      <c r="AM352" s="80"/>
      <c r="AN352" s="153">
        <f t="shared" si="657"/>
        <v>26291.25</v>
      </c>
      <c r="AO352" s="153">
        <f t="shared" si="658"/>
        <v>0</v>
      </c>
      <c r="AP352" s="153">
        <f t="shared" si="659"/>
        <v>3420</v>
      </c>
      <c r="AQ352" s="153">
        <f t="shared" si="660"/>
        <v>4702.5</v>
      </c>
      <c r="AR352" s="153">
        <f t="shared" si="661"/>
        <v>4275</v>
      </c>
      <c r="AS352" s="153">
        <f t="shared" si="662"/>
        <v>4275</v>
      </c>
      <c r="AT352" s="153">
        <f t="shared" si="663"/>
        <v>5343.75</v>
      </c>
      <c r="AU352" s="153">
        <f t="shared" si="664"/>
        <v>4275</v>
      </c>
      <c r="AV352" s="153">
        <f t="shared" si="665"/>
        <v>0</v>
      </c>
      <c r="AW352" s="153">
        <f t="shared" si="666"/>
        <v>0</v>
      </c>
      <c r="AX352" s="153">
        <f t="shared" si="667"/>
        <v>0</v>
      </c>
      <c r="AY352" s="153">
        <f t="shared" si="668"/>
        <v>0</v>
      </c>
      <c r="AZ352" s="153">
        <f t="shared" si="669"/>
        <v>0</v>
      </c>
      <c r="BA352" s="153">
        <f t="shared" si="670"/>
        <v>0</v>
      </c>
      <c r="BB352" s="160">
        <v>0</v>
      </c>
      <c r="BC352" s="160">
        <v>0</v>
      </c>
      <c r="BD352" s="160">
        <v>0</v>
      </c>
      <c r="BE352" s="160">
        <v>0</v>
      </c>
      <c r="BF352" s="160">
        <v>0</v>
      </c>
      <c r="BG352" s="160">
        <v>0</v>
      </c>
      <c r="BH352" s="160">
        <v>0</v>
      </c>
      <c r="BI352" s="160">
        <v>0</v>
      </c>
      <c r="BJ352" s="160">
        <v>0</v>
      </c>
      <c r="BK352" s="160">
        <v>0</v>
      </c>
      <c r="BL352" s="160">
        <v>0</v>
      </c>
      <c r="BM352" s="160">
        <v>0</v>
      </c>
      <c r="BN352" s="153">
        <f t="shared" si="671"/>
        <v>26291.25</v>
      </c>
      <c r="BO352" s="68">
        <f t="shared" si="672"/>
        <v>0</v>
      </c>
      <c r="BP352" s="68">
        <f t="shared" si="673"/>
        <v>3420</v>
      </c>
      <c r="BQ352" s="68">
        <f t="shared" si="674"/>
        <v>4702.5</v>
      </c>
      <c r="BR352" s="68">
        <f t="shared" si="675"/>
        <v>4275</v>
      </c>
      <c r="BS352" s="68">
        <f t="shared" si="676"/>
        <v>4275</v>
      </c>
      <c r="BT352" s="68">
        <f t="shared" si="677"/>
        <v>5343.75</v>
      </c>
      <c r="BU352" s="68">
        <f t="shared" si="678"/>
        <v>4275</v>
      </c>
      <c r="BV352" s="68">
        <f t="shared" si="679"/>
        <v>0</v>
      </c>
      <c r="BW352" s="68">
        <f t="shared" si="680"/>
        <v>0</v>
      </c>
      <c r="BX352" s="68">
        <f t="shared" si="681"/>
        <v>0</v>
      </c>
      <c r="BY352" s="68">
        <f t="shared" si="682"/>
        <v>0</v>
      </c>
      <c r="BZ352" s="68">
        <f t="shared" si="683"/>
        <v>0</v>
      </c>
    </row>
    <row r="353" spans="1:78" s="81" customFormat="1" ht="13.5">
      <c r="A353" s="64" t="str">
        <f>IF(ISNUMBER(INDEX('IBM POs AP07'!$A:$A, MATCH(D353,'IBM POs AP07'!$A:$A,0),1)),"Yes","No")</f>
        <v>No</v>
      </c>
      <c r="B353" s="157" t="s">
        <v>1013</v>
      </c>
      <c r="C353" s="157" t="s">
        <v>66</v>
      </c>
      <c r="D353" s="157">
        <v>9501169873</v>
      </c>
      <c r="E353" s="157" t="s">
        <v>2221</v>
      </c>
      <c r="F353" s="157" t="s">
        <v>84</v>
      </c>
      <c r="G353" s="158">
        <v>46023</v>
      </c>
      <c r="H353" s="158">
        <v>46234</v>
      </c>
      <c r="I353" s="157" t="s">
        <v>2226</v>
      </c>
      <c r="J353" s="157" t="s">
        <v>90</v>
      </c>
      <c r="K353" s="159">
        <v>47.5</v>
      </c>
      <c r="L353" s="116" t="s">
        <v>32</v>
      </c>
      <c r="M353" s="80"/>
      <c r="N353" s="80">
        <f t="shared" si="508"/>
        <v>144</v>
      </c>
      <c r="O353" s="67">
        <f t="shared" si="649"/>
        <v>6840</v>
      </c>
      <c r="P353" s="68">
        <f t="shared" si="650"/>
        <v>0</v>
      </c>
      <c r="Q353" s="67">
        <f t="shared" si="651"/>
        <v>6840</v>
      </c>
      <c r="R353" s="66"/>
      <c r="S353" s="67">
        <f t="shared" si="652"/>
        <v>0</v>
      </c>
      <c r="T353" s="68">
        <v>0</v>
      </c>
      <c r="U353" s="67">
        <f t="shared" si="653"/>
        <v>0</v>
      </c>
      <c r="V353" s="73">
        <f t="shared" si="654"/>
        <v>6840</v>
      </c>
      <c r="W353" s="74" t="str">
        <f t="shared" si="655"/>
        <v/>
      </c>
      <c r="X353" s="74">
        <v>1</v>
      </c>
      <c r="Y353" s="74">
        <v>0</v>
      </c>
      <c r="Z353" s="63"/>
      <c r="AA353" s="80">
        <f t="shared" si="656"/>
        <v>1186</v>
      </c>
      <c r="AB353" s="80">
        <v>126</v>
      </c>
      <c r="AC353" s="80">
        <v>171</v>
      </c>
      <c r="AD353" s="80">
        <v>196</v>
      </c>
      <c r="AE353" s="80">
        <v>180</v>
      </c>
      <c r="AF353" s="80">
        <v>171</v>
      </c>
      <c r="AG353" s="80">
        <v>198</v>
      </c>
      <c r="AH353" s="80">
        <v>144</v>
      </c>
      <c r="AI353" s="80"/>
      <c r="AJ353" s="80"/>
      <c r="AK353" s="80"/>
      <c r="AL353" s="80"/>
      <c r="AM353" s="80"/>
      <c r="AN353" s="153">
        <f t="shared" si="657"/>
        <v>56335</v>
      </c>
      <c r="AO353" s="153">
        <f t="shared" si="658"/>
        <v>5985</v>
      </c>
      <c r="AP353" s="153">
        <f t="shared" si="659"/>
        <v>8122.5</v>
      </c>
      <c r="AQ353" s="153">
        <f t="shared" si="660"/>
        <v>9310</v>
      </c>
      <c r="AR353" s="153">
        <f t="shared" si="661"/>
        <v>8550</v>
      </c>
      <c r="AS353" s="153">
        <f t="shared" si="662"/>
        <v>8122.5</v>
      </c>
      <c r="AT353" s="153">
        <f t="shared" si="663"/>
        <v>9405</v>
      </c>
      <c r="AU353" s="153">
        <f t="shared" si="664"/>
        <v>6840</v>
      </c>
      <c r="AV353" s="153">
        <f t="shared" si="665"/>
        <v>0</v>
      </c>
      <c r="AW353" s="153">
        <f t="shared" si="666"/>
        <v>0</v>
      </c>
      <c r="AX353" s="153">
        <f t="shared" si="667"/>
        <v>0</v>
      </c>
      <c r="AY353" s="153">
        <f t="shared" si="668"/>
        <v>0</v>
      </c>
      <c r="AZ353" s="153">
        <f t="shared" si="669"/>
        <v>0</v>
      </c>
      <c r="BA353" s="153">
        <f t="shared" si="670"/>
        <v>0</v>
      </c>
      <c r="BB353" s="160">
        <v>0</v>
      </c>
      <c r="BC353" s="160">
        <v>0</v>
      </c>
      <c r="BD353" s="160">
        <v>0</v>
      </c>
      <c r="BE353" s="160">
        <v>0</v>
      </c>
      <c r="BF353" s="160">
        <v>0</v>
      </c>
      <c r="BG353" s="160">
        <v>0</v>
      </c>
      <c r="BH353" s="160">
        <v>0</v>
      </c>
      <c r="BI353" s="160">
        <v>0</v>
      </c>
      <c r="BJ353" s="160">
        <v>0</v>
      </c>
      <c r="BK353" s="160">
        <v>0</v>
      </c>
      <c r="BL353" s="160">
        <v>0</v>
      </c>
      <c r="BM353" s="160">
        <v>0</v>
      </c>
      <c r="BN353" s="153">
        <f t="shared" si="671"/>
        <v>56335</v>
      </c>
      <c r="BO353" s="68">
        <f t="shared" si="672"/>
        <v>5985</v>
      </c>
      <c r="BP353" s="68">
        <f t="shared" si="673"/>
        <v>8122.5</v>
      </c>
      <c r="BQ353" s="68">
        <f t="shared" si="674"/>
        <v>9310</v>
      </c>
      <c r="BR353" s="68">
        <f t="shared" si="675"/>
        <v>8550</v>
      </c>
      <c r="BS353" s="68">
        <f t="shared" si="676"/>
        <v>8122.5</v>
      </c>
      <c r="BT353" s="68">
        <f t="shared" si="677"/>
        <v>9405</v>
      </c>
      <c r="BU353" s="68">
        <f t="shared" si="678"/>
        <v>6840</v>
      </c>
      <c r="BV353" s="68">
        <f t="shared" si="679"/>
        <v>0</v>
      </c>
      <c r="BW353" s="68">
        <f t="shared" si="680"/>
        <v>0</v>
      </c>
      <c r="BX353" s="68">
        <f t="shared" si="681"/>
        <v>0</v>
      </c>
      <c r="BY353" s="68">
        <f t="shared" si="682"/>
        <v>0</v>
      </c>
      <c r="BZ353" s="68">
        <f t="shared" si="683"/>
        <v>0</v>
      </c>
    </row>
    <row r="354" spans="1:78" s="81" customFormat="1" ht="13.5">
      <c r="A354" s="64" t="str">
        <f>IF(ISNUMBER(INDEX('IBM POs AP07'!$A:$A, MATCH(D354,'IBM POs AP07'!$A:$A,0),1)),"Yes","No")</f>
        <v>No</v>
      </c>
      <c r="B354" s="157" t="s">
        <v>1013</v>
      </c>
      <c r="C354" s="157" t="s">
        <v>66</v>
      </c>
      <c r="D354" s="157">
        <v>9501169873</v>
      </c>
      <c r="E354" s="157" t="s">
        <v>2221</v>
      </c>
      <c r="F354" s="157" t="s">
        <v>84</v>
      </c>
      <c r="G354" s="158">
        <v>46023</v>
      </c>
      <c r="H354" s="158">
        <v>46234</v>
      </c>
      <c r="I354" s="157" t="s">
        <v>2227</v>
      </c>
      <c r="J354" s="157" t="s">
        <v>87</v>
      </c>
      <c r="K354" s="159">
        <v>47.5</v>
      </c>
      <c r="L354" s="116" t="s">
        <v>32</v>
      </c>
      <c r="M354" s="80"/>
      <c r="N354" s="80">
        <f t="shared" si="508"/>
        <v>0</v>
      </c>
      <c r="O354" s="67">
        <f t="shared" si="649"/>
        <v>0</v>
      </c>
      <c r="P354" s="68">
        <f t="shared" si="650"/>
        <v>0</v>
      </c>
      <c r="Q354" s="67">
        <f t="shared" si="651"/>
        <v>0</v>
      </c>
      <c r="R354" s="66"/>
      <c r="S354" s="67">
        <f t="shared" si="652"/>
        <v>0</v>
      </c>
      <c r="T354" s="68">
        <v>0</v>
      </c>
      <c r="U354" s="67">
        <f t="shared" si="653"/>
        <v>0</v>
      </c>
      <c r="V354" s="73">
        <f t="shared" si="654"/>
        <v>0</v>
      </c>
      <c r="W354" s="74" t="str">
        <f t="shared" si="655"/>
        <v/>
      </c>
      <c r="X354" s="74">
        <v>1</v>
      </c>
      <c r="Y354" s="74">
        <v>0</v>
      </c>
      <c r="Z354" s="63"/>
      <c r="AA354" s="80">
        <f t="shared" si="656"/>
        <v>1089</v>
      </c>
      <c r="AB354" s="80">
        <v>171</v>
      </c>
      <c r="AC354" s="80">
        <v>171</v>
      </c>
      <c r="AD354" s="80">
        <v>198</v>
      </c>
      <c r="AE354" s="80">
        <v>180</v>
      </c>
      <c r="AF354" s="80">
        <v>171</v>
      </c>
      <c r="AG354" s="80">
        <v>198</v>
      </c>
      <c r="AH354" s="80"/>
      <c r="AI354" s="80"/>
      <c r="AJ354" s="80"/>
      <c r="AK354" s="80"/>
      <c r="AL354" s="80"/>
      <c r="AM354" s="80"/>
      <c r="AN354" s="153">
        <f t="shared" si="657"/>
        <v>51727.5</v>
      </c>
      <c r="AO354" s="153">
        <f t="shared" si="658"/>
        <v>8122.5</v>
      </c>
      <c r="AP354" s="153">
        <f t="shared" si="659"/>
        <v>8122.5</v>
      </c>
      <c r="AQ354" s="153">
        <f t="shared" si="660"/>
        <v>9405</v>
      </c>
      <c r="AR354" s="153">
        <f t="shared" si="661"/>
        <v>8550</v>
      </c>
      <c r="AS354" s="153">
        <f t="shared" si="662"/>
        <v>8122.5</v>
      </c>
      <c r="AT354" s="153">
        <f t="shared" si="663"/>
        <v>9405</v>
      </c>
      <c r="AU354" s="153">
        <f t="shared" si="664"/>
        <v>0</v>
      </c>
      <c r="AV354" s="153">
        <f t="shared" si="665"/>
        <v>0</v>
      </c>
      <c r="AW354" s="153">
        <f t="shared" si="666"/>
        <v>0</v>
      </c>
      <c r="AX354" s="153">
        <f t="shared" si="667"/>
        <v>0</v>
      </c>
      <c r="AY354" s="153">
        <f t="shared" si="668"/>
        <v>0</v>
      </c>
      <c r="AZ354" s="153">
        <f t="shared" si="669"/>
        <v>0</v>
      </c>
      <c r="BA354" s="153">
        <f t="shared" si="670"/>
        <v>0</v>
      </c>
      <c r="BB354" s="160">
        <v>0</v>
      </c>
      <c r="BC354" s="160">
        <v>0</v>
      </c>
      <c r="BD354" s="160">
        <v>0</v>
      </c>
      <c r="BE354" s="160">
        <v>0</v>
      </c>
      <c r="BF354" s="160">
        <v>0</v>
      </c>
      <c r="BG354" s="160">
        <v>0</v>
      </c>
      <c r="BH354" s="160">
        <v>0</v>
      </c>
      <c r="BI354" s="160">
        <v>0</v>
      </c>
      <c r="BJ354" s="160">
        <v>0</v>
      </c>
      <c r="BK354" s="160">
        <v>0</v>
      </c>
      <c r="BL354" s="160">
        <v>0</v>
      </c>
      <c r="BM354" s="160">
        <v>0</v>
      </c>
      <c r="BN354" s="153">
        <f t="shared" si="671"/>
        <v>51727.5</v>
      </c>
      <c r="BO354" s="68">
        <f t="shared" si="672"/>
        <v>8122.5</v>
      </c>
      <c r="BP354" s="68">
        <f t="shared" si="673"/>
        <v>8122.5</v>
      </c>
      <c r="BQ354" s="68">
        <f t="shared" si="674"/>
        <v>9405</v>
      </c>
      <c r="BR354" s="68">
        <f t="shared" si="675"/>
        <v>8550</v>
      </c>
      <c r="BS354" s="68">
        <f t="shared" si="676"/>
        <v>8122.5</v>
      </c>
      <c r="BT354" s="68">
        <f t="shared" si="677"/>
        <v>9405</v>
      </c>
      <c r="BU354" s="68">
        <f t="shared" si="678"/>
        <v>0</v>
      </c>
      <c r="BV354" s="68">
        <f t="shared" si="679"/>
        <v>0</v>
      </c>
      <c r="BW354" s="68">
        <f t="shared" si="680"/>
        <v>0</v>
      </c>
      <c r="BX354" s="68">
        <f t="shared" si="681"/>
        <v>0</v>
      </c>
      <c r="BY354" s="68">
        <f t="shared" si="682"/>
        <v>0</v>
      </c>
      <c r="BZ354" s="68">
        <f t="shared" si="683"/>
        <v>0</v>
      </c>
    </row>
    <row r="355" spans="1:78" s="81" customFormat="1" ht="13.5">
      <c r="A355" s="64" t="str">
        <f>IF(ISNUMBER(INDEX('IBM POs AP07'!$A:$A, MATCH(D355,'IBM POs AP07'!$A:$A,0),1)),"Yes","No")</f>
        <v>No</v>
      </c>
      <c r="B355" s="157" t="s">
        <v>1013</v>
      </c>
      <c r="C355" s="157" t="s">
        <v>66</v>
      </c>
      <c r="D355" s="157">
        <v>9501169873</v>
      </c>
      <c r="E355" s="157" t="s">
        <v>2221</v>
      </c>
      <c r="F355" s="157" t="s">
        <v>84</v>
      </c>
      <c r="G355" s="158">
        <v>46023</v>
      </c>
      <c r="H355" s="158">
        <v>46234</v>
      </c>
      <c r="I355" s="157" t="s">
        <v>2228</v>
      </c>
      <c r="J355" s="157" t="s">
        <v>88</v>
      </c>
      <c r="K355" s="159">
        <v>47.5</v>
      </c>
      <c r="L355" s="116" t="s">
        <v>32</v>
      </c>
      <c r="M355" s="80"/>
      <c r="N355" s="80">
        <f t="shared" si="508"/>
        <v>144</v>
      </c>
      <c r="O355" s="67">
        <f t="shared" si="649"/>
        <v>6840</v>
      </c>
      <c r="P355" s="68">
        <f t="shared" si="650"/>
        <v>0</v>
      </c>
      <c r="Q355" s="67">
        <f t="shared" si="651"/>
        <v>6840</v>
      </c>
      <c r="R355" s="66"/>
      <c r="S355" s="67">
        <f t="shared" si="652"/>
        <v>0</v>
      </c>
      <c r="T355" s="68">
        <v>0</v>
      </c>
      <c r="U355" s="67">
        <f t="shared" si="653"/>
        <v>0</v>
      </c>
      <c r="V355" s="73">
        <f t="shared" si="654"/>
        <v>6840</v>
      </c>
      <c r="W355" s="74" t="str">
        <f t="shared" si="655"/>
        <v/>
      </c>
      <c r="X355" s="74">
        <v>1</v>
      </c>
      <c r="Y355" s="74">
        <v>0</v>
      </c>
      <c r="Z355" s="63"/>
      <c r="AA355" s="80">
        <f t="shared" si="656"/>
        <v>1035</v>
      </c>
      <c r="AB355" s="80">
        <v>0</v>
      </c>
      <c r="AC355" s="80">
        <v>135</v>
      </c>
      <c r="AD355" s="80">
        <v>207</v>
      </c>
      <c r="AE355" s="80">
        <v>180</v>
      </c>
      <c r="AF355" s="80">
        <v>171</v>
      </c>
      <c r="AG355" s="80">
        <v>198</v>
      </c>
      <c r="AH355" s="80">
        <v>144</v>
      </c>
      <c r="AI355" s="80"/>
      <c r="AJ355" s="80"/>
      <c r="AK355" s="80"/>
      <c r="AL355" s="80"/>
      <c r="AM355" s="80"/>
      <c r="AN355" s="153">
        <f t="shared" si="657"/>
        <v>49162.5</v>
      </c>
      <c r="AO355" s="153">
        <f t="shared" si="658"/>
        <v>0</v>
      </c>
      <c r="AP355" s="153">
        <f t="shared" si="659"/>
        <v>6412.5</v>
      </c>
      <c r="AQ355" s="153">
        <f t="shared" si="660"/>
        <v>9832.5</v>
      </c>
      <c r="AR355" s="153">
        <f t="shared" si="661"/>
        <v>8550</v>
      </c>
      <c r="AS355" s="153">
        <f t="shared" si="662"/>
        <v>8122.5</v>
      </c>
      <c r="AT355" s="153">
        <f t="shared" si="663"/>
        <v>9405</v>
      </c>
      <c r="AU355" s="153">
        <f t="shared" si="664"/>
        <v>6840</v>
      </c>
      <c r="AV355" s="153">
        <f t="shared" si="665"/>
        <v>0</v>
      </c>
      <c r="AW355" s="153">
        <f t="shared" si="666"/>
        <v>0</v>
      </c>
      <c r="AX355" s="153">
        <f t="shared" si="667"/>
        <v>0</v>
      </c>
      <c r="AY355" s="153">
        <f t="shared" si="668"/>
        <v>0</v>
      </c>
      <c r="AZ355" s="153">
        <f t="shared" si="669"/>
        <v>0</v>
      </c>
      <c r="BA355" s="153">
        <f t="shared" si="670"/>
        <v>0</v>
      </c>
      <c r="BB355" s="160">
        <v>0</v>
      </c>
      <c r="BC355" s="160">
        <v>0</v>
      </c>
      <c r="BD355" s="160">
        <v>0</v>
      </c>
      <c r="BE355" s="160">
        <v>0</v>
      </c>
      <c r="BF355" s="160">
        <v>0</v>
      </c>
      <c r="BG355" s="160">
        <v>0</v>
      </c>
      <c r="BH355" s="160">
        <v>0</v>
      </c>
      <c r="BI355" s="160">
        <v>0</v>
      </c>
      <c r="BJ355" s="160">
        <v>0</v>
      </c>
      <c r="BK355" s="160">
        <v>0</v>
      </c>
      <c r="BL355" s="160">
        <v>0</v>
      </c>
      <c r="BM355" s="160">
        <v>0</v>
      </c>
      <c r="BN355" s="153">
        <f t="shared" si="671"/>
        <v>49162.5</v>
      </c>
      <c r="BO355" s="68">
        <f t="shared" si="672"/>
        <v>0</v>
      </c>
      <c r="BP355" s="68">
        <f t="shared" si="673"/>
        <v>6412.5</v>
      </c>
      <c r="BQ355" s="68">
        <f t="shared" si="674"/>
        <v>9832.5</v>
      </c>
      <c r="BR355" s="68">
        <f t="shared" si="675"/>
        <v>8550</v>
      </c>
      <c r="BS355" s="68">
        <f t="shared" si="676"/>
        <v>8122.5</v>
      </c>
      <c r="BT355" s="68">
        <f t="shared" si="677"/>
        <v>9405</v>
      </c>
      <c r="BU355" s="68">
        <f t="shared" si="678"/>
        <v>6840</v>
      </c>
      <c r="BV355" s="68">
        <f t="shared" si="679"/>
        <v>0</v>
      </c>
      <c r="BW355" s="68">
        <f t="shared" si="680"/>
        <v>0</v>
      </c>
      <c r="BX355" s="68">
        <f t="shared" si="681"/>
        <v>0</v>
      </c>
      <c r="BY355" s="68">
        <f t="shared" si="682"/>
        <v>0</v>
      </c>
      <c r="BZ355" s="68">
        <f t="shared" si="683"/>
        <v>0</v>
      </c>
    </row>
    <row r="356" spans="1:78" s="81" customFormat="1" ht="13.5">
      <c r="A356" s="64" t="str">
        <f>IF(ISNUMBER(INDEX('IBM POs AP07'!$A:$A, MATCH(D356,'IBM POs AP07'!$A:$A,0),1)),"Yes","No")</f>
        <v>No</v>
      </c>
      <c r="B356" s="157" t="s">
        <v>1013</v>
      </c>
      <c r="C356" s="157" t="s">
        <v>66</v>
      </c>
      <c r="D356" s="157">
        <v>9501169873</v>
      </c>
      <c r="E356" s="157" t="s">
        <v>2221</v>
      </c>
      <c r="F356" s="157" t="s">
        <v>84</v>
      </c>
      <c r="G356" s="158">
        <v>46023</v>
      </c>
      <c r="H356" s="158">
        <v>46234</v>
      </c>
      <c r="I356" s="157" t="s">
        <v>2210</v>
      </c>
      <c r="J356" s="157" t="s">
        <v>72</v>
      </c>
      <c r="K356" s="159">
        <v>47.5</v>
      </c>
      <c r="L356" s="116" t="s">
        <v>32</v>
      </c>
      <c r="M356" s="80"/>
      <c r="N356" s="80">
        <f t="shared" si="508"/>
        <v>18</v>
      </c>
      <c r="O356" s="67">
        <f t="shared" si="649"/>
        <v>855</v>
      </c>
      <c r="P356" s="68">
        <f t="shared" si="650"/>
        <v>0</v>
      </c>
      <c r="Q356" s="67">
        <f t="shared" si="651"/>
        <v>855</v>
      </c>
      <c r="R356" s="66"/>
      <c r="S356" s="67">
        <f t="shared" si="652"/>
        <v>0</v>
      </c>
      <c r="T356" s="68">
        <v>0</v>
      </c>
      <c r="U356" s="67">
        <f t="shared" si="653"/>
        <v>0</v>
      </c>
      <c r="V356" s="73">
        <f t="shared" si="654"/>
        <v>855</v>
      </c>
      <c r="W356" s="74" t="str">
        <f t="shared" si="655"/>
        <v/>
      </c>
      <c r="X356" s="74">
        <v>1</v>
      </c>
      <c r="Y356" s="74">
        <v>0</v>
      </c>
      <c r="Z356" s="63"/>
      <c r="AA356" s="80">
        <f t="shared" si="656"/>
        <v>549</v>
      </c>
      <c r="AB356" s="80"/>
      <c r="AC356" s="80"/>
      <c r="AD356" s="80">
        <v>0</v>
      </c>
      <c r="AE356" s="80">
        <v>162</v>
      </c>
      <c r="AF356" s="80">
        <v>171</v>
      </c>
      <c r="AG356" s="80">
        <v>198</v>
      </c>
      <c r="AH356" s="80">
        <v>18</v>
      </c>
      <c r="AI356" s="80"/>
      <c r="AJ356" s="80"/>
      <c r="AK356" s="80"/>
      <c r="AL356" s="80"/>
      <c r="AM356" s="80"/>
      <c r="AN356" s="153">
        <f t="shared" si="657"/>
        <v>26077.5</v>
      </c>
      <c r="AO356" s="153">
        <f t="shared" si="658"/>
        <v>0</v>
      </c>
      <c r="AP356" s="153">
        <f t="shared" si="659"/>
        <v>0</v>
      </c>
      <c r="AQ356" s="153">
        <f t="shared" si="660"/>
        <v>0</v>
      </c>
      <c r="AR356" s="153">
        <f t="shared" si="661"/>
        <v>7695</v>
      </c>
      <c r="AS356" s="153">
        <f t="shared" si="662"/>
        <v>8122.5</v>
      </c>
      <c r="AT356" s="153">
        <f t="shared" si="663"/>
        <v>9405</v>
      </c>
      <c r="AU356" s="153">
        <f t="shared" si="664"/>
        <v>855</v>
      </c>
      <c r="AV356" s="153">
        <f t="shared" si="665"/>
        <v>0</v>
      </c>
      <c r="AW356" s="153">
        <f t="shared" si="666"/>
        <v>0</v>
      </c>
      <c r="AX356" s="153">
        <f t="shared" si="667"/>
        <v>0</v>
      </c>
      <c r="AY356" s="153">
        <f t="shared" si="668"/>
        <v>0</v>
      </c>
      <c r="AZ356" s="153">
        <f t="shared" si="669"/>
        <v>0</v>
      </c>
      <c r="BA356" s="153">
        <f t="shared" si="670"/>
        <v>0</v>
      </c>
      <c r="BB356" s="160">
        <v>0</v>
      </c>
      <c r="BC356" s="160">
        <v>0</v>
      </c>
      <c r="BD356" s="160">
        <v>0</v>
      </c>
      <c r="BE356" s="160">
        <v>0</v>
      </c>
      <c r="BF356" s="160">
        <v>0</v>
      </c>
      <c r="BG356" s="160">
        <v>0</v>
      </c>
      <c r="BH356" s="160">
        <v>0</v>
      </c>
      <c r="BI356" s="160">
        <v>0</v>
      </c>
      <c r="BJ356" s="160">
        <v>0</v>
      </c>
      <c r="BK356" s="160">
        <v>0</v>
      </c>
      <c r="BL356" s="160">
        <v>0</v>
      </c>
      <c r="BM356" s="160">
        <v>0</v>
      </c>
      <c r="BN356" s="153">
        <f t="shared" si="671"/>
        <v>26077.5</v>
      </c>
      <c r="BO356" s="68">
        <f t="shared" si="672"/>
        <v>0</v>
      </c>
      <c r="BP356" s="68">
        <f t="shared" si="673"/>
        <v>0</v>
      </c>
      <c r="BQ356" s="68">
        <f t="shared" si="674"/>
        <v>0</v>
      </c>
      <c r="BR356" s="68">
        <f t="shared" si="675"/>
        <v>7695</v>
      </c>
      <c r="BS356" s="68">
        <f t="shared" si="676"/>
        <v>8122.5</v>
      </c>
      <c r="BT356" s="68">
        <f t="shared" si="677"/>
        <v>9405</v>
      </c>
      <c r="BU356" s="68">
        <f t="shared" si="678"/>
        <v>855</v>
      </c>
      <c r="BV356" s="68">
        <f t="shared" si="679"/>
        <v>0</v>
      </c>
      <c r="BW356" s="68">
        <f t="shared" si="680"/>
        <v>0</v>
      </c>
      <c r="BX356" s="68">
        <f t="shared" si="681"/>
        <v>0</v>
      </c>
      <c r="BY356" s="68">
        <f t="shared" si="682"/>
        <v>0</v>
      </c>
      <c r="BZ356" s="68">
        <f t="shared" si="683"/>
        <v>0</v>
      </c>
    </row>
    <row r="357" spans="1:78" s="81" customFormat="1" ht="13.5">
      <c r="A357" s="64" t="str">
        <f>IF(ISNUMBER(INDEX('IBM POs AP07'!$A:$A, MATCH(D357,'IBM POs AP07'!$A:$A,0),1)),"Yes","No")</f>
        <v>No</v>
      </c>
      <c r="B357" s="157" t="s">
        <v>1013</v>
      </c>
      <c r="C357" s="157" t="s">
        <v>66</v>
      </c>
      <c r="D357" s="157">
        <v>9501169873</v>
      </c>
      <c r="E357" s="157" t="s">
        <v>2221</v>
      </c>
      <c r="F357" s="157" t="s">
        <v>84</v>
      </c>
      <c r="G357" s="158">
        <v>46023</v>
      </c>
      <c r="H357" s="158">
        <v>46234</v>
      </c>
      <c r="I357" s="157" t="s">
        <v>2229</v>
      </c>
      <c r="J357" s="157" t="s">
        <v>92</v>
      </c>
      <c r="K357" s="159">
        <v>47.5</v>
      </c>
      <c r="L357" s="116"/>
      <c r="M357" s="80"/>
      <c r="N357" s="80">
        <f t="shared" si="508"/>
        <v>0</v>
      </c>
      <c r="O357" s="67">
        <f t="shared" si="649"/>
        <v>0</v>
      </c>
      <c r="P357" s="68">
        <f t="shared" si="650"/>
        <v>0</v>
      </c>
      <c r="Q357" s="67">
        <f t="shared" si="651"/>
        <v>0</v>
      </c>
      <c r="R357" s="66"/>
      <c r="S357" s="67">
        <f t="shared" si="652"/>
        <v>0</v>
      </c>
      <c r="T357" s="68">
        <v>0</v>
      </c>
      <c r="U357" s="67">
        <f t="shared" si="653"/>
        <v>0</v>
      </c>
      <c r="V357" s="73">
        <f t="shared" si="654"/>
        <v>0</v>
      </c>
      <c r="W357" s="74" t="str">
        <f t="shared" si="655"/>
        <v/>
      </c>
      <c r="X357" s="74">
        <v>1</v>
      </c>
      <c r="Y357" s="74">
        <v>0</v>
      </c>
      <c r="Z357" s="63"/>
      <c r="AA357" s="80">
        <f t="shared" si="656"/>
        <v>522</v>
      </c>
      <c r="AB357" s="80">
        <v>144</v>
      </c>
      <c r="AC357" s="80">
        <v>162</v>
      </c>
      <c r="AD357" s="80">
        <v>216</v>
      </c>
      <c r="AE357" s="80"/>
      <c r="AF357" s="80"/>
      <c r="AG357" s="80"/>
      <c r="AH357" s="80"/>
      <c r="AI357" s="80"/>
      <c r="AJ357" s="80"/>
      <c r="AK357" s="80"/>
      <c r="AL357" s="80"/>
      <c r="AM357" s="80"/>
      <c r="AN357" s="153">
        <f t="shared" si="657"/>
        <v>24795</v>
      </c>
      <c r="AO357" s="153">
        <f t="shared" si="658"/>
        <v>6840</v>
      </c>
      <c r="AP357" s="153">
        <f t="shared" si="659"/>
        <v>7695</v>
      </c>
      <c r="AQ357" s="153">
        <f t="shared" si="660"/>
        <v>10260</v>
      </c>
      <c r="AR357" s="153">
        <f t="shared" si="661"/>
        <v>0</v>
      </c>
      <c r="AS357" s="153">
        <f t="shared" si="662"/>
        <v>0</v>
      </c>
      <c r="AT357" s="153">
        <f t="shared" si="663"/>
        <v>0</v>
      </c>
      <c r="AU357" s="153">
        <f t="shared" si="664"/>
        <v>0</v>
      </c>
      <c r="AV357" s="153">
        <f t="shared" si="665"/>
        <v>0</v>
      </c>
      <c r="AW357" s="153">
        <f t="shared" si="666"/>
        <v>0</v>
      </c>
      <c r="AX357" s="153">
        <f t="shared" si="667"/>
        <v>0</v>
      </c>
      <c r="AY357" s="153">
        <f t="shared" si="668"/>
        <v>0</v>
      </c>
      <c r="AZ357" s="153">
        <f t="shared" si="669"/>
        <v>0</v>
      </c>
      <c r="BA357" s="153">
        <f t="shared" si="670"/>
        <v>0</v>
      </c>
      <c r="BB357" s="160">
        <v>0</v>
      </c>
      <c r="BC357" s="160">
        <v>0</v>
      </c>
      <c r="BD357" s="160">
        <v>0</v>
      </c>
      <c r="BE357" s="160">
        <v>0</v>
      </c>
      <c r="BF357" s="160">
        <v>0</v>
      </c>
      <c r="BG357" s="160">
        <v>0</v>
      </c>
      <c r="BH357" s="160">
        <v>0</v>
      </c>
      <c r="BI357" s="160">
        <v>0</v>
      </c>
      <c r="BJ357" s="160">
        <v>0</v>
      </c>
      <c r="BK357" s="160">
        <v>0</v>
      </c>
      <c r="BL357" s="160">
        <v>0</v>
      </c>
      <c r="BM357" s="160">
        <v>0</v>
      </c>
      <c r="BN357" s="153">
        <f t="shared" si="671"/>
        <v>24795</v>
      </c>
      <c r="BO357" s="68">
        <f t="shared" si="672"/>
        <v>6840</v>
      </c>
      <c r="BP357" s="68">
        <f t="shared" si="673"/>
        <v>7695</v>
      </c>
      <c r="BQ357" s="68">
        <f t="shared" si="674"/>
        <v>10260</v>
      </c>
      <c r="BR357" s="68">
        <f t="shared" si="675"/>
        <v>0</v>
      </c>
      <c r="BS357" s="68">
        <f t="shared" si="676"/>
        <v>0</v>
      </c>
      <c r="BT357" s="68">
        <f t="shared" si="677"/>
        <v>0</v>
      </c>
      <c r="BU357" s="68">
        <f t="shared" si="678"/>
        <v>0</v>
      </c>
      <c r="BV357" s="68">
        <f t="shared" si="679"/>
        <v>0</v>
      </c>
      <c r="BW357" s="68">
        <f t="shared" si="680"/>
        <v>0</v>
      </c>
      <c r="BX357" s="68">
        <f t="shared" si="681"/>
        <v>0</v>
      </c>
      <c r="BY357" s="68">
        <f t="shared" si="682"/>
        <v>0</v>
      </c>
      <c r="BZ357" s="68">
        <f t="shared" si="683"/>
        <v>0</v>
      </c>
    </row>
    <row r="358" spans="1:78" s="81" customFormat="1" ht="13.5">
      <c r="A358" s="64" t="str">
        <f>IF(ISNUMBER(INDEX('IBM POs AP07'!$A:$A, MATCH(D358,'IBM POs AP07'!$A:$A,0),1)),"Yes","No")</f>
        <v>No</v>
      </c>
      <c r="B358" s="157" t="s">
        <v>1013</v>
      </c>
      <c r="C358" s="157" t="s">
        <v>66</v>
      </c>
      <c r="D358" s="157">
        <v>9501169873</v>
      </c>
      <c r="E358" s="157" t="s">
        <v>2221</v>
      </c>
      <c r="F358" s="157" t="s">
        <v>84</v>
      </c>
      <c r="G358" s="158">
        <v>46023</v>
      </c>
      <c r="H358" s="158">
        <v>46234</v>
      </c>
      <c r="I358" s="157" t="s">
        <v>2208</v>
      </c>
      <c r="J358" s="157" t="s">
        <v>59</v>
      </c>
      <c r="K358" s="159">
        <v>265</v>
      </c>
      <c r="L358" s="116" t="s">
        <v>29</v>
      </c>
      <c r="M358" s="80"/>
      <c r="N358" s="80">
        <f t="shared" si="508"/>
        <v>0</v>
      </c>
      <c r="O358" s="67">
        <f t="shared" si="649"/>
        <v>0</v>
      </c>
      <c r="P358" s="68">
        <f t="shared" si="650"/>
        <v>0</v>
      </c>
      <c r="Q358" s="67">
        <f t="shared" si="651"/>
        <v>0</v>
      </c>
      <c r="R358" s="66"/>
      <c r="S358" s="67">
        <f t="shared" si="652"/>
        <v>0</v>
      </c>
      <c r="T358" s="68">
        <v>0</v>
      </c>
      <c r="U358" s="67">
        <f t="shared" si="653"/>
        <v>0</v>
      </c>
      <c r="V358" s="73">
        <f t="shared" si="654"/>
        <v>0</v>
      </c>
      <c r="W358" s="74" t="str">
        <f t="shared" si="655"/>
        <v/>
      </c>
      <c r="X358" s="74">
        <v>1</v>
      </c>
      <c r="Y358" s="74">
        <v>0</v>
      </c>
      <c r="Z358" s="63"/>
      <c r="AA358" s="80">
        <f t="shared" si="656"/>
        <v>60</v>
      </c>
      <c r="AB358" s="80">
        <v>7.5</v>
      </c>
      <c r="AC358" s="80">
        <v>10</v>
      </c>
      <c r="AD358" s="80">
        <v>12.5</v>
      </c>
      <c r="AE358" s="80">
        <v>10</v>
      </c>
      <c r="AF358" s="80">
        <v>10</v>
      </c>
      <c r="AG358" s="80">
        <v>10</v>
      </c>
      <c r="AH358" s="80"/>
      <c r="AI358" s="80"/>
      <c r="AJ358" s="80"/>
      <c r="AK358" s="80"/>
      <c r="AL358" s="80"/>
      <c r="AM358" s="80"/>
      <c r="AN358" s="153">
        <f t="shared" si="657"/>
        <v>15900</v>
      </c>
      <c r="AO358" s="153">
        <f t="shared" si="658"/>
        <v>1987.5</v>
      </c>
      <c r="AP358" s="153">
        <f t="shared" si="659"/>
        <v>2650</v>
      </c>
      <c r="AQ358" s="153">
        <f t="shared" si="660"/>
        <v>3312.5</v>
      </c>
      <c r="AR358" s="153">
        <f t="shared" si="661"/>
        <v>2650</v>
      </c>
      <c r="AS358" s="153">
        <f t="shared" si="662"/>
        <v>2650</v>
      </c>
      <c r="AT358" s="153">
        <f t="shared" si="663"/>
        <v>2650</v>
      </c>
      <c r="AU358" s="153">
        <f t="shared" si="664"/>
        <v>0</v>
      </c>
      <c r="AV358" s="153">
        <f t="shared" si="665"/>
        <v>0</v>
      </c>
      <c r="AW358" s="153">
        <f t="shared" si="666"/>
        <v>0</v>
      </c>
      <c r="AX358" s="153">
        <f t="shared" si="667"/>
        <v>0</v>
      </c>
      <c r="AY358" s="153">
        <f t="shared" si="668"/>
        <v>0</v>
      </c>
      <c r="AZ358" s="153">
        <f t="shared" si="669"/>
        <v>0</v>
      </c>
      <c r="BA358" s="153">
        <f t="shared" si="670"/>
        <v>0</v>
      </c>
      <c r="BB358" s="160">
        <v>0</v>
      </c>
      <c r="BC358" s="160">
        <v>0</v>
      </c>
      <c r="BD358" s="160">
        <v>0</v>
      </c>
      <c r="BE358" s="160">
        <v>0</v>
      </c>
      <c r="BF358" s="160">
        <v>0</v>
      </c>
      <c r="BG358" s="160">
        <v>0</v>
      </c>
      <c r="BH358" s="160">
        <v>0</v>
      </c>
      <c r="BI358" s="160">
        <v>0</v>
      </c>
      <c r="BJ358" s="160">
        <v>0</v>
      </c>
      <c r="BK358" s="160">
        <v>0</v>
      </c>
      <c r="BL358" s="160">
        <v>0</v>
      </c>
      <c r="BM358" s="160">
        <v>0</v>
      </c>
      <c r="BN358" s="153">
        <f t="shared" si="671"/>
        <v>15900</v>
      </c>
      <c r="BO358" s="68">
        <f t="shared" si="672"/>
        <v>1987.5</v>
      </c>
      <c r="BP358" s="68">
        <f t="shared" si="673"/>
        <v>2650</v>
      </c>
      <c r="BQ358" s="68">
        <f t="shared" si="674"/>
        <v>3312.5</v>
      </c>
      <c r="BR358" s="68">
        <f t="shared" si="675"/>
        <v>2650</v>
      </c>
      <c r="BS358" s="68">
        <f t="shared" si="676"/>
        <v>2650</v>
      </c>
      <c r="BT358" s="68">
        <f t="shared" si="677"/>
        <v>2650</v>
      </c>
      <c r="BU358" s="68">
        <f t="shared" si="678"/>
        <v>0</v>
      </c>
      <c r="BV358" s="68">
        <f t="shared" si="679"/>
        <v>0</v>
      </c>
      <c r="BW358" s="68">
        <f t="shared" si="680"/>
        <v>0</v>
      </c>
      <c r="BX358" s="68">
        <f t="shared" si="681"/>
        <v>0</v>
      </c>
      <c r="BY358" s="68">
        <f t="shared" si="682"/>
        <v>0</v>
      </c>
      <c r="BZ358" s="68">
        <f t="shared" si="683"/>
        <v>0</v>
      </c>
    </row>
    <row r="359" spans="1:78" s="81" customFormat="1" ht="13.5">
      <c r="A359" s="64" t="str">
        <f>IF(ISNUMBER(INDEX('IBM POs AP07'!$A:$A, MATCH(D359,'IBM POs AP07'!$A:$A,0),1)),"Yes","No")</f>
        <v>No</v>
      </c>
      <c r="B359" s="157" t="s">
        <v>1013</v>
      </c>
      <c r="C359" s="157" t="s">
        <v>66</v>
      </c>
      <c r="D359" s="157">
        <v>9501169873</v>
      </c>
      <c r="E359" s="157" t="s">
        <v>2221</v>
      </c>
      <c r="F359" s="157" t="s">
        <v>84</v>
      </c>
      <c r="G359" s="158">
        <v>46023</v>
      </c>
      <c r="H359" s="158">
        <v>46234</v>
      </c>
      <c r="I359" s="157" t="s">
        <v>2220</v>
      </c>
      <c r="J359" s="157" t="s">
        <v>79</v>
      </c>
      <c r="K359" s="159">
        <v>47.5</v>
      </c>
      <c r="L359" s="116" t="s">
        <v>32</v>
      </c>
      <c r="M359" s="80"/>
      <c r="N359" s="80">
        <f t="shared" si="508"/>
        <v>0</v>
      </c>
      <c r="O359" s="67">
        <f t="shared" si="649"/>
        <v>0</v>
      </c>
      <c r="P359" s="68">
        <f t="shared" si="650"/>
        <v>0</v>
      </c>
      <c r="Q359" s="67">
        <f t="shared" si="651"/>
        <v>0</v>
      </c>
      <c r="R359" s="66"/>
      <c r="S359" s="67">
        <f t="shared" si="652"/>
        <v>0</v>
      </c>
      <c r="T359" s="68">
        <v>0</v>
      </c>
      <c r="U359" s="67">
        <f t="shared" si="653"/>
        <v>0</v>
      </c>
      <c r="V359" s="73">
        <f t="shared" si="654"/>
        <v>0</v>
      </c>
      <c r="W359" s="74" t="str">
        <f t="shared" ref="W359:W378" si="684">IF(AND(L359="Offshore",R359&gt;N359),"Red Flag",IF(AND(OR(L359="Onshore",L359="EMEA"),R359&gt;N359),"Red Flag",""))</f>
        <v/>
      </c>
      <c r="X359" s="74">
        <v>1</v>
      </c>
      <c r="Y359" s="74">
        <v>0</v>
      </c>
      <c r="Z359" s="63"/>
      <c r="AA359" s="80">
        <f t="shared" si="656"/>
        <v>60</v>
      </c>
      <c r="AB359" s="80"/>
      <c r="AC359" s="80"/>
      <c r="AD359" s="80">
        <v>0</v>
      </c>
      <c r="AE359" s="80">
        <v>20</v>
      </c>
      <c r="AF359" s="80">
        <v>20</v>
      </c>
      <c r="AG359" s="80">
        <v>20</v>
      </c>
      <c r="AH359" s="80"/>
      <c r="AI359" s="80"/>
      <c r="AJ359" s="80"/>
      <c r="AK359" s="80"/>
      <c r="AL359" s="80"/>
      <c r="AM359" s="80"/>
      <c r="AN359" s="153">
        <f t="shared" si="657"/>
        <v>2850</v>
      </c>
      <c r="AO359" s="153">
        <f t="shared" si="658"/>
        <v>0</v>
      </c>
      <c r="AP359" s="153">
        <f t="shared" si="659"/>
        <v>0</v>
      </c>
      <c r="AQ359" s="153">
        <f t="shared" si="660"/>
        <v>0</v>
      </c>
      <c r="AR359" s="153">
        <f t="shared" si="661"/>
        <v>950</v>
      </c>
      <c r="AS359" s="153">
        <f t="shared" si="662"/>
        <v>950</v>
      </c>
      <c r="AT359" s="153">
        <f t="shared" si="663"/>
        <v>950</v>
      </c>
      <c r="AU359" s="153">
        <f t="shared" si="664"/>
        <v>0</v>
      </c>
      <c r="AV359" s="153">
        <f t="shared" si="665"/>
        <v>0</v>
      </c>
      <c r="AW359" s="153">
        <f t="shared" si="666"/>
        <v>0</v>
      </c>
      <c r="AX359" s="153">
        <f t="shared" si="667"/>
        <v>0</v>
      </c>
      <c r="AY359" s="153">
        <f t="shared" si="668"/>
        <v>0</v>
      </c>
      <c r="AZ359" s="153">
        <f t="shared" si="669"/>
        <v>0</v>
      </c>
      <c r="BA359" s="153">
        <f t="shared" si="670"/>
        <v>0</v>
      </c>
      <c r="BB359" s="160">
        <v>0</v>
      </c>
      <c r="BC359" s="160">
        <v>0</v>
      </c>
      <c r="BD359" s="160">
        <v>0</v>
      </c>
      <c r="BE359" s="160">
        <v>0</v>
      </c>
      <c r="BF359" s="160">
        <v>0</v>
      </c>
      <c r="BG359" s="160">
        <v>0</v>
      </c>
      <c r="BH359" s="160">
        <v>0</v>
      </c>
      <c r="BI359" s="160">
        <v>0</v>
      </c>
      <c r="BJ359" s="160">
        <v>0</v>
      </c>
      <c r="BK359" s="160">
        <v>0</v>
      </c>
      <c r="BL359" s="160">
        <v>0</v>
      </c>
      <c r="BM359" s="160">
        <v>0</v>
      </c>
      <c r="BN359" s="153">
        <f t="shared" si="671"/>
        <v>2850</v>
      </c>
      <c r="BO359" s="68">
        <f t="shared" si="672"/>
        <v>0</v>
      </c>
      <c r="BP359" s="68">
        <f t="shared" si="673"/>
        <v>0</v>
      </c>
      <c r="BQ359" s="68">
        <f t="shared" si="674"/>
        <v>0</v>
      </c>
      <c r="BR359" s="68">
        <f t="shared" si="675"/>
        <v>950</v>
      </c>
      <c r="BS359" s="68">
        <f t="shared" si="676"/>
        <v>950</v>
      </c>
      <c r="BT359" s="68">
        <f t="shared" si="677"/>
        <v>950</v>
      </c>
      <c r="BU359" s="68">
        <f t="shared" si="678"/>
        <v>0</v>
      </c>
      <c r="BV359" s="68">
        <f t="shared" si="679"/>
        <v>0</v>
      </c>
      <c r="BW359" s="68">
        <f t="shared" si="680"/>
        <v>0</v>
      </c>
      <c r="BX359" s="68">
        <f t="shared" si="681"/>
        <v>0</v>
      </c>
      <c r="BY359" s="68">
        <f t="shared" si="682"/>
        <v>0</v>
      </c>
      <c r="BZ359" s="68">
        <f t="shared" si="683"/>
        <v>0</v>
      </c>
    </row>
    <row r="360" spans="1:78" s="81" customFormat="1" ht="13.5">
      <c r="A360" s="64" t="str">
        <f>IF(ISNUMBER(INDEX('IBM POs AP07'!$A:$A, MATCH(D360,'IBM POs AP07'!$A:$A,0),1)),"Yes","No")</f>
        <v>No</v>
      </c>
      <c r="B360" s="157" t="s">
        <v>1013</v>
      </c>
      <c r="C360" s="157" t="s">
        <v>66</v>
      </c>
      <c r="D360" s="157">
        <v>9501169881</v>
      </c>
      <c r="E360" s="157" t="s">
        <v>2230</v>
      </c>
      <c r="F360" s="157" t="s">
        <v>93</v>
      </c>
      <c r="G360" s="158">
        <v>46023</v>
      </c>
      <c r="H360" s="158">
        <v>46203</v>
      </c>
      <c r="I360" s="157" t="s">
        <v>2212</v>
      </c>
      <c r="J360" s="157" t="s">
        <v>78</v>
      </c>
      <c r="K360" s="159">
        <v>390</v>
      </c>
      <c r="L360" s="116" t="s">
        <v>29</v>
      </c>
      <c r="M360" s="80"/>
      <c r="N360" s="80">
        <f t="shared" si="508"/>
        <v>0</v>
      </c>
      <c r="O360" s="67">
        <f t="shared" si="649"/>
        <v>0</v>
      </c>
      <c r="P360" s="68">
        <f t="shared" si="650"/>
        <v>0</v>
      </c>
      <c r="Q360" s="67">
        <f t="shared" si="651"/>
        <v>0</v>
      </c>
      <c r="R360" s="66"/>
      <c r="S360" s="67">
        <f t="shared" si="652"/>
        <v>0</v>
      </c>
      <c r="T360" s="68">
        <v>0</v>
      </c>
      <c r="U360" s="67">
        <f t="shared" si="653"/>
        <v>0</v>
      </c>
      <c r="V360" s="73">
        <f t="shared" si="654"/>
        <v>0</v>
      </c>
      <c r="W360" s="74" t="str">
        <f t="shared" si="684"/>
        <v/>
      </c>
      <c r="X360" s="74">
        <v>1</v>
      </c>
      <c r="Y360" s="74">
        <v>0</v>
      </c>
      <c r="Z360" s="63"/>
      <c r="AA360" s="80">
        <f t="shared" si="656"/>
        <v>8</v>
      </c>
      <c r="AB360" s="80"/>
      <c r="AC360" s="80">
        <v>6</v>
      </c>
      <c r="AD360" s="80">
        <v>2</v>
      </c>
      <c r="AE360" s="80"/>
      <c r="AF360" s="80"/>
      <c r="AG360" s="80"/>
      <c r="AH360" s="80"/>
      <c r="AI360" s="80"/>
      <c r="AJ360" s="80"/>
      <c r="AK360" s="80"/>
      <c r="AL360" s="80"/>
      <c r="AM360" s="80"/>
      <c r="AN360" s="153">
        <f t="shared" si="657"/>
        <v>3120</v>
      </c>
      <c r="AO360" s="153">
        <f t="shared" si="658"/>
        <v>0</v>
      </c>
      <c r="AP360" s="153">
        <f t="shared" si="659"/>
        <v>2340</v>
      </c>
      <c r="AQ360" s="153">
        <f t="shared" si="660"/>
        <v>780</v>
      </c>
      <c r="AR360" s="153">
        <f t="shared" si="661"/>
        <v>0</v>
      </c>
      <c r="AS360" s="153">
        <f t="shared" si="662"/>
        <v>0</v>
      </c>
      <c r="AT360" s="153">
        <f t="shared" si="663"/>
        <v>0</v>
      </c>
      <c r="AU360" s="153">
        <f t="shared" si="664"/>
        <v>0</v>
      </c>
      <c r="AV360" s="153">
        <f t="shared" si="665"/>
        <v>0</v>
      </c>
      <c r="AW360" s="153">
        <f t="shared" si="666"/>
        <v>0</v>
      </c>
      <c r="AX360" s="153">
        <f t="shared" si="667"/>
        <v>0</v>
      </c>
      <c r="AY360" s="153">
        <f t="shared" si="668"/>
        <v>0</v>
      </c>
      <c r="AZ360" s="153">
        <f t="shared" si="669"/>
        <v>0</v>
      </c>
      <c r="BA360" s="153">
        <f t="shared" si="670"/>
        <v>0</v>
      </c>
      <c r="BB360" s="160">
        <v>0</v>
      </c>
      <c r="BC360" s="160">
        <v>0</v>
      </c>
      <c r="BD360" s="160">
        <v>0</v>
      </c>
      <c r="BE360" s="160">
        <v>0</v>
      </c>
      <c r="BF360" s="160">
        <v>0</v>
      </c>
      <c r="BG360" s="160">
        <v>0</v>
      </c>
      <c r="BH360" s="160">
        <v>0</v>
      </c>
      <c r="BI360" s="160">
        <v>0</v>
      </c>
      <c r="BJ360" s="160">
        <v>0</v>
      </c>
      <c r="BK360" s="160">
        <v>0</v>
      </c>
      <c r="BL360" s="160">
        <v>0</v>
      </c>
      <c r="BM360" s="160">
        <v>0</v>
      </c>
      <c r="BN360" s="153">
        <f t="shared" si="671"/>
        <v>3120</v>
      </c>
      <c r="BO360" s="68">
        <f t="shared" si="672"/>
        <v>0</v>
      </c>
      <c r="BP360" s="68">
        <f t="shared" si="673"/>
        <v>2340</v>
      </c>
      <c r="BQ360" s="68">
        <f t="shared" si="674"/>
        <v>780</v>
      </c>
      <c r="BR360" s="68">
        <f t="shared" si="675"/>
        <v>0</v>
      </c>
      <c r="BS360" s="68">
        <f t="shared" si="676"/>
        <v>0</v>
      </c>
      <c r="BT360" s="68">
        <f t="shared" si="677"/>
        <v>0</v>
      </c>
      <c r="BU360" s="68">
        <f t="shared" si="678"/>
        <v>0</v>
      </c>
      <c r="BV360" s="68">
        <f t="shared" si="679"/>
        <v>0</v>
      </c>
      <c r="BW360" s="68">
        <f t="shared" si="680"/>
        <v>0</v>
      </c>
      <c r="BX360" s="68">
        <f t="shared" si="681"/>
        <v>0</v>
      </c>
      <c r="BY360" s="68">
        <f t="shared" si="682"/>
        <v>0</v>
      </c>
      <c r="BZ360" s="68">
        <f t="shared" si="683"/>
        <v>0</v>
      </c>
    </row>
    <row r="361" spans="1:78" s="81" customFormat="1" ht="13.5">
      <c r="A361" s="64" t="str">
        <f>IF(ISNUMBER(INDEX('IBM POs AP07'!$A:$A, MATCH(D361,'IBM POs AP07'!$A:$A,0),1)),"Yes","No")</f>
        <v>No</v>
      </c>
      <c r="B361" s="157" t="s">
        <v>1013</v>
      </c>
      <c r="C361" s="157" t="s">
        <v>66</v>
      </c>
      <c r="D361" s="157">
        <v>9501169881</v>
      </c>
      <c r="E361" s="157" t="s">
        <v>2230</v>
      </c>
      <c r="F361" s="157" t="s">
        <v>93</v>
      </c>
      <c r="G361" s="158">
        <v>46023</v>
      </c>
      <c r="H361" s="158">
        <v>46203</v>
      </c>
      <c r="I361" s="157" t="s">
        <v>2215</v>
      </c>
      <c r="J361" s="157" t="s">
        <v>77</v>
      </c>
      <c r="K361" s="159">
        <v>307</v>
      </c>
      <c r="L361" s="116" t="s">
        <v>29</v>
      </c>
      <c r="M361" s="80"/>
      <c r="N361" s="80">
        <f t="shared" si="508"/>
        <v>0</v>
      </c>
      <c r="O361" s="67">
        <f t="shared" si="649"/>
        <v>0</v>
      </c>
      <c r="P361" s="68">
        <f t="shared" si="650"/>
        <v>0</v>
      </c>
      <c r="Q361" s="67">
        <f t="shared" si="651"/>
        <v>0</v>
      </c>
      <c r="R361" s="66"/>
      <c r="S361" s="67">
        <f t="shared" si="652"/>
        <v>0</v>
      </c>
      <c r="T361" s="68">
        <v>0</v>
      </c>
      <c r="U361" s="67">
        <f t="shared" si="653"/>
        <v>0</v>
      </c>
      <c r="V361" s="73">
        <f t="shared" si="654"/>
        <v>0</v>
      </c>
      <c r="W361" s="74" t="str">
        <f t="shared" si="684"/>
        <v/>
      </c>
      <c r="X361" s="74">
        <v>1</v>
      </c>
      <c r="Y361" s="74">
        <v>0</v>
      </c>
      <c r="Z361" s="63"/>
      <c r="AA361" s="80">
        <f t="shared" si="656"/>
        <v>106</v>
      </c>
      <c r="AB361" s="80">
        <v>48</v>
      </c>
      <c r="AC361" s="80">
        <v>35</v>
      </c>
      <c r="AD361" s="80">
        <v>23</v>
      </c>
      <c r="AE361" s="80"/>
      <c r="AF361" s="80"/>
      <c r="AG361" s="80"/>
      <c r="AH361" s="80"/>
      <c r="AI361" s="80"/>
      <c r="AJ361" s="80"/>
      <c r="AK361" s="80"/>
      <c r="AL361" s="80"/>
      <c r="AM361" s="80"/>
      <c r="AN361" s="153">
        <f t="shared" si="657"/>
        <v>32542</v>
      </c>
      <c r="AO361" s="153">
        <f t="shared" si="658"/>
        <v>14736</v>
      </c>
      <c r="AP361" s="153">
        <f t="shared" si="659"/>
        <v>10745</v>
      </c>
      <c r="AQ361" s="153">
        <f t="shared" si="660"/>
        <v>7061</v>
      </c>
      <c r="AR361" s="153">
        <f t="shared" si="661"/>
        <v>0</v>
      </c>
      <c r="AS361" s="153">
        <f t="shared" si="662"/>
        <v>0</v>
      </c>
      <c r="AT361" s="153">
        <f t="shared" si="663"/>
        <v>0</v>
      </c>
      <c r="AU361" s="153">
        <f t="shared" si="664"/>
        <v>0</v>
      </c>
      <c r="AV361" s="153">
        <f t="shared" si="665"/>
        <v>0</v>
      </c>
      <c r="AW361" s="153">
        <f t="shared" si="666"/>
        <v>0</v>
      </c>
      <c r="AX361" s="153">
        <f t="shared" si="667"/>
        <v>0</v>
      </c>
      <c r="AY361" s="153">
        <f t="shared" si="668"/>
        <v>0</v>
      </c>
      <c r="AZ361" s="153">
        <f t="shared" si="669"/>
        <v>0</v>
      </c>
      <c r="BA361" s="153">
        <f t="shared" si="670"/>
        <v>0</v>
      </c>
      <c r="BB361" s="160">
        <v>0</v>
      </c>
      <c r="BC361" s="160">
        <v>0</v>
      </c>
      <c r="BD361" s="160">
        <v>0</v>
      </c>
      <c r="BE361" s="160">
        <v>0</v>
      </c>
      <c r="BF361" s="160">
        <v>0</v>
      </c>
      <c r="BG361" s="160">
        <v>0</v>
      </c>
      <c r="BH361" s="160">
        <v>0</v>
      </c>
      <c r="BI361" s="160">
        <v>0</v>
      </c>
      <c r="BJ361" s="160">
        <v>0</v>
      </c>
      <c r="BK361" s="160">
        <v>0</v>
      </c>
      <c r="BL361" s="160">
        <v>0</v>
      </c>
      <c r="BM361" s="160">
        <v>0</v>
      </c>
      <c r="BN361" s="153">
        <f t="shared" si="671"/>
        <v>32542</v>
      </c>
      <c r="BO361" s="68">
        <f t="shared" si="672"/>
        <v>14736</v>
      </c>
      <c r="BP361" s="68">
        <f t="shared" si="673"/>
        <v>10745</v>
      </c>
      <c r="BQ361" s="68">
        <f t="shared" si="674"/>
        <v>7061</v>
      </c>
      <c r="BR361" s="68">
        <f t="shared" si="675"/>
        <v>0</v>
      </c>
      <c r="BS361" s="68">
        <f t="shared" si="676"/>
        <v>0</v>
      </c>
      <c r="BT361" s="68">
        <f t="shared" si="677"/>
        <v>0</v>
      </c>
      <c r="BU361" s="68">
        <f t="shared" si="678"/>
        <v>0</v>
      </c>
      <c r="BV361" s="68">
        <f t="shared" si="679"/>
        <v>0</v>
      </c>
      <c r="BW361" s="68">
        <f t="shared" si="680"/>
        <v>0</v>
      </c>
      <c r="BX361" s="68">
        <f t="shared" si="681"/>
        <v>0</v>
      </c>
      <c r="BY361" s="68">
        <f t="shared" si="682"/>
        <v>0</v>
      </c>
      <c r="BZ361" s="68">
        <f t="shared" si="683"/>
        <v>0</v>
      </c>
    </row>
    <row r="362" spans="1:78" s="81" customFormat="1" ht="13.5">
      <c r="A362" s="64" t="str">
        <f>IF(ISNUMBER(INDEX('IBM POs AP07'!$A:$A, MATCH(D362,'IBM POs AP07'!$A:$A,0),1)),"Yes","No")</f>
        <v>No</v>
      </c>
      <c r="B362" s="157" t="s">
        <v>1013</v>
      </c>
      <c r="C362" s="157" t="s">
        <v>66</v>
      </c>
      <c r="D362" s="157">
        <v>9501169881</v>
      </c>
      <c r="E362" s="157" t="s">
        <v>2230</v>
      </c>
      <c r="F362" s="157" t="s">
        <v>93</v>
      </c>
      <c r="G362" s="158">
        <v>46023</v>
      </c>
      <c r="H362" s="158">
        <v>46203</v>
      </c>
      <c r="I362" s="157" t="s">
        <v>2216</v>
      </c>
      <c r="J362" s="157" t="s">
        <v>81</v>
      </c>
      <c r="K362" s="159">
        <v>307</v>
      </c>
      <c r="L362" s="116" t="s">
        <v>29</v>
      </c>
      <c r="M362" s="80"/>
      <c r="N362" s="80">
        <f t="shared" si="508"/>
        <v>0</v>
      </c>
      <c r="O362" s="67">
        <f t="shared" si="649"/>
        <v>0</v>
      </c>
      <c r="P362" s="68">
        <f t="shared" si="650"/>
        <v>0</v>
      </c>
      <c r="Q362" s="67">
        <f t="shared" si="651"/>
        <v>0</v>
      </c>
      <c r="R362" s="66"/>
      <c r="S362" s="67">
        <f t="shared" si="652"/>
        <v>0</v>
      </c>
      <c r="T362" s="68">
        <v>0</v>
      </c>
      <c r="U362" s="67">
        <f t="shared" si="653"/>
        <v>0</v>
      </c>
      <c r="V362" s="73">
        <f t="shared" si="654"/>
        <v>0</v>
      </c>
      <c r="W362" s="74" t="str">
        <f t="shared" si="684"/>
        <v/>
      </c>
      <c r="X362" s="74">
        <v>1</v>
      </c>
      <c r="Y362" s="74">
        <v>0</v>
      </c>
      <c r="Z362" s="63"/>
      <c r="AA362" s="80">
        <f t="shared" si="656"/>
        <v>98</v>
      </c>
      <c r="AB362" s="80">
        <v>23</v>
      </c>
      <c r="AC362" s="80">
        <v>47</v>
      </c>
      <c r="AD362" s="80">
        <v>28</v>
      </c>
      <c r="AE362" s="80"/>
      <c r="AF362" s="80"/>
      <c r="AG362" s="80"/>
      <c r="AH362" s="80"/>
      <c r="AI362" s="80"/>
      <c r="AJ362" s="80"/>
      <c r="AK362" s="80"/>
      <c r="AL362" s="80"/>
      <c r="AM362" s="80"/>
      <c r="AN362" s="153">
        <f t="shared" si="657"/>
        <v>30086</v>
      </c>
      <c r="AO362" s="153">
        <f t="shared" si="658"/>
        <v>7061</v>
      </c>
      <c r="AP362" s="153">
        <f t="shared" si="659"/>
        <v>14429</v>
      </c>
      <c r="AQ362" s="153">
        <f t="shared" si="660"/>
        <v>8596</v>
      </c>
      <c r="AR362" s="153">
        <f t="shared" si="661"/>
        <v>0</v>
      </c>
      <c r="AS362" s="153">
        <f t="shared" si="662"/>
        <v>0</v>
      </c>
      <c r="AT362" s="153">
        <f t="shared" si="663"/>
        <v>0</v>
      </c>
      <c r="AU362" s="153">
        <f t="shared" si="664"/>
        <v>0</v>
      </c>
      <c r="AV362" s="153">
        <f t="shared" si="665"/>
        <v>0</v>
      </c>
      <c r="AW362" s="153">
        <f t="shared" si="666"/>
        <v>0</v>
      </c>
      <c r="AX362" s="153">
        <f t="shared" si="667"/>
        <v>0</v>
      </c>
      <c r="AY362" s="153">
        <f t="shared" si="668"/>
        <v>0</v>
      </c>
      <c r="AZ362" s="153">
        <f t="shared" si="669"/>
        <v>0</v>
      </c>
      <c r="BA362" s="153">
        <f t="shared" si="670"/>
        <v>0</v>
      </c>
      <c r="BB362" s="160">
        <v>0</v>
      </c>
      <c r="BC362" s="160">
        <v>0</v>
      </c>
      <c r="BD362" s="160">
        <v>0</v>
      </c>
      <c r="BE362" s="160">
        <v>0</v>
      </c>
      <c r="BF362" s="160">
        <v>0</v>
      </c>
      <c r="BG362" s="160">
        <v>0</v>
      </c>
      <c r="BH362" s="160">
        <v>0</v>
      </c>
      <c r="BI362" s="160">
        <v>0</v>
      </c>
      <c r="BJ362" s="160">
        <v>0</v>
      </c>
      <c r="BK362" s="160">
        <v>0</v>
      </c>
      <c r="BL362" s="160">
        <v>0</v>
      </c>
      <c r="BM362" s="160">
        <v>0</v>
      </c>
      <c r="BN362" s="153">
        <f t="shared" si="671"/>
        <v>30086</v>
      </c>
      <c r="BO362" s="68">
        <f t="shared" si="672"/>
        <v>7061</v>
      </c>
      <c r="BP362" s="68">
        <f t="shared" si="673"/>
        <v>14429</v>
      </c>
      <c r="BQ362" s="68">
        <f t="shared" si="674"/>
        <v>8596</v>
      </c>
      <c r="BR362" s="68">
        <f t="shared" si="675"/>
        <v>0</v>
      </c>
      <c r="BS362" s="68">
        <f t="shared" si="676"/>
        <v>0</v>
      </c>
      <c r="BT362" s="68">
        <f t="shared" si="677"/>
        <v>0</v>
      </c>
      <c r="BU362" s="68">
        <f t="shared" si="678"/>
        <v>0</v>
      </c>
      <c r="BV362" s="68">
        <f t="shared" si="679"/>
        <v>0</v>
      </c>
      <c r="BW362" s="68">
        <f t="shared" si="680"/>
        <v>0</v>
      </c>
      <c r="BX362" s="68">
        <f t="shared" si="681"/>
        <v>0</v>
      </c>
      <c r="BY362" s="68">
        <f t="shared" si="682"/>
        <v>0</v>
      </c>
      <c r="BZ362" s="68">
        <f t="shared" si="683"/>
        <v>0</v>
      </c>
    </row>
    <row r="363" spans="1:78" s="81" customFormat="1" ht="13.5">
      <c r="A363" s="64" t="str">
        <f>IF(ISNUMBER(INDEX('IBM POs AP07'!$A:$A, MATCH(D363,'IBM POs AP07'!$A:$A,0),1)),"Yes","No")</f>
        <v>No</v>
      </c>
      <c r="B363" s="157" t="s">
        <v>1013</v>
      </c>
      <c r="C363" s="157" t="s">
        <v>66</v>
      </c>
      <c r="D363" s="157">
        <v>9501169881</v>
      </c>
      <c r="E363" s="157" t="s">
        <v>2230</v>
      </c>
      <c r="F363" s="157" t="s">
        <v>93</v>
      </c>
      <c r="G363" s="158">
        <v>46023</v>
      </c>
      <c r="H363" s="158">
        <v>46203</v>
      </c>
      <c r="I363" s="157" t="s">
        <v>2231</v>
      </c>
      <c r="J363" s="157" t="s">
        <v>95</v>
      </c>
      <c r="K363" s="159">
        <v>307</v>
      </c>
      <c r="L363" s="116" t="s">
        <v>29</v>
      </c>
      <c r="M363" s="80"/>
      <c r="N363" s="80">
        <f t="shared" si="508"/>
        <v>0</v>
      </c>
      <c r="O363" s="67">
        <f t="shared" si="649"/>
        <v>0</v>
      </c>
      <c r="P363" s="68">
        <f t="shared" si="650"/>
        <v>0</v>
      </c>
      <c r="Q363" s="67">
        <f t="shared" si="651"/>
        <v>0</v>
      </c>
      <c r="R363" s="66"/>
      <c r="S363" s="67">
        <f t="shared" si="652"/>
        <v>0</v>
      </c>
      <c r="T363" s="68">
        <v>0</v>
      </c>
      <c r="U363" s="67">
        <f t="shared" si="653"/>
        <v>0</v>
      </c>
      <c r="V363" s="73">
        <f t="shared" si="654"/>
        <v>0</v>
      </c>
      <c r="W363" s="74" t="str">
        <f t="shared" si="684"/>
        <v/>
      </c>
      <c r="X363" s="74">
        <v>1</v>
      </c>
      <c r="Y363" s="74">
        <v>0</v>
      </c>
      <c r="Z363" s="63"/>
      <c r="AA363" s="80">
        <f t="shared" si="656"/>
        <v>352</v>
      </c>
      <c r="AB363" s="80">
        <v>60</v>
      </c>
      <c r="AC363" s="80">
        <v>76</v>
      </c>
      <c r="AD363" s="80">
        <v>216</v>
      </c>
      <c r="AE363" s="80"/>
      <c r="AF363" s="80"/>
      <c r="AG363" s="80"/>
      <c r="AH363" s="80"/>
      <c r="AI363" s="80"/>
      <c r="AJ363" s="80"/>
      <c r="AK363" s="80"/>
      <c r="AL363" s="80"/>
      <c r="AM363" s="80"/>
      <c r="AN363" s="153">
        <f t="shared" si="657"/>
        <v>108064</v>
      </c>
      <c r="AO363" s="153">
        <f t="shared" si="658"/>
        <v>18420</v>
      </c>
      <c r="AP363" s="153">
        <f t="shared" si="659"/>
        <v>23332</v>
      </c>
      <c r="AQ363" s="153">
        <f t="shared" si="660"/>
        <v>66312</v>
      </c>
      <c r="AR363" s="153">
        <f t="shared" si="661"/>
        <v>0</v>
      </c>
      <c r="AS363" s="153">
        <f t="shared" si="662"/>
        <v>0</v>
      </c>
      <c r="AT363" s="153">
        <f t="shared" si="663"/>
        <v>0</v>
      </c>
      <c r="AU363" s="153">
        <f t="shared" si="664"/>
        <v>0</v>
      </c>
      <c r="AV363" s="153">
        <f t="shared" si="665"/>
        <v>0</v>
      </c>
      <c r="AW363" s="153">
        <f t="shared" si="666"/>
        <v>0</v>
      </c>
      <c r="AX363" s="153">
        <f t="shared" si="667"/>
        <v>0</v>
      </c>
      <c r="AY363" s="153">
        <f t="shared" si="668"/>
        <v>0</v>
      </c>
      <c r="AZ363" s="153">
        <f t="shared" si="669"/>
        <v>0</v>
      </c>
      <c r="BA363" s="153">
        <f t="shared" si="670"/>
        <v>0</v>
      </c>
      <c r="BB363" s="160">
        <v>0</v>
      </c>
      <c r="BC363" s="160">
        <v>0</v>
      </c>
      <c r="BD363" s="160">
        <v>0</v>
      </c>
      <c r="BE363" s="160">
        <v>0</v>
      </c>
      <c r="BF363" s="160">
        <v>0</v>
      </c>
      <c r="BG363" s="160">
        <v>0</v>
      </c>
      <c r="BH363" s="160">
        <v>0</v>
      </c>
      <c r="BI363" s="160">
        <v>0</v>
      </c>
      <c r="BJ363" s="160">
        <v>0</v>
      </c>
      <c r="BK363" s="160">
        <v>0</v>
      </c>
      <c r="BL363" s="160">
        <v>0</v>
      </c>
      <c r="BM363" s="160">
        <v>0</v>
      </c>
      <c r="BN363" s="153">
        <f t="shared" si="671"/>
        <v>108064</v>
      </c>
      <c r="BO363" s="68">
        <f t="shared" si="672"/>
        <v>18420</v>
      </c>
      <c r="BP363" s="68">
        <f t="shared" si="673"/>
        <v>23332</v>
      </c>
      <c r="BQ363" s="68">
        <f t="shared" si="674"/>
        <v>66312</v>
      </c>
      <c r="BR363" s="68">
        <f t="shared" si="675"/>
        <v>0</v>
      </c>
      <c r="BS363" s="68">
        <f t="shared" si="676"/>
        <v>0</v>
      </c>
      <c r="BT363" s="68">
        <f t="shared" si="677"/>
        <v>0</v>
      </c>
      <c r="BU363" s="68">
        <f t="shared" si="678"/>
        <v>0</v>
      </c>
      <c r="BV363" s="68">
        <f t="shared" si="679"/>
        <v>0</v>
      </c>
      <c r="BW363" s="68">
        <f t="shared" si="680"/>
        <v>0</v>
      </c>
      <c r="BX363" s="68">
        <f t="shared" si="681"/>
        <v>0</v>
      </c>
      <c r="BY363" s="68">
        <f t="shared" si="682"/>
        <v>0</v>
      </c>
      <c r="BZ363" s="68">
        <f t="shared" si="683"/>
        <v>0</v>
      </c>
    </row>
    <row r="364" spans="1:78" s="81" customFormat="1" ht="13.5">
      <c r="A364" s="64" t="str">
        <f>IF(ISNUMBER(INDEX('IBM POs AP07'!$A:$A, MATCH(D364,'IBM POs AP07'!$A:$A,0),1)),"Yes","No")</f>
        <v>No</v>
      </c>
      <c r="B364" s="157" t="s">
        <v>1013</v>
      </c>
      <c r="C364" s="157" t="s">
        <v>66</v>
      </c>
      <c r="D364" s="157">
        <v>9501169881</v>
      </c>
      <c r="E364" s="157" t="s">
        <v>2230</v>
      </c>
      <c r="F364" s="157" t="s">
        <v>93</v>
      </c>
      <c r="G364" s="158">
        <v>46023</v>
      </c>
      <c r="H364" s="158">
        <v>46203</v>
      </c>
      <c r="I364" s="157" t="s">
        <v>2232</v>
      </c>
      <c r="J364" s="157" t="s">
        <v>97</v>
      </c>
      <c r="K364" s="159">
        <v>47.5</v>
      </c>
      <c r="L364" s="116" t="s">
        <v>32</v>
      </c>
      <c r="M364" s="80"/>
      <c r="N364" s="80">
        <f t="shared" si="508"/>
        <v>0</v>
      </c>
      <c r="O364" s="67">
        <f t="shared" ref="O364:O383" si="685">N364*K364</f>
        <v>0</v>
      </c>
      <c r="P364" s="68">
        <f t="shared" ref="P364:P383" si="686">BF364</f>
        <v>0</v>
      </c>
      <c r="Q364" s="67">
        <f t="shared" ref="Q364:Q383" si="687">O364+P364</f>
        <v>0</v>
      </c>
      <c r="R364" s="66"/>
      <c r="S364" s="67">
        <f t="shared" ref="S364:S383" si="688">R364*K364</f>
        <v>0</v>
      </c>
      <c r="T364" s="68">
        <v>0</v>
      </c>
      <c r="U364" s="67">
        <f t="shared" ref="U364:U383" si="689">S364+T364</f>
        <v>0</v>
      </c>
      <c r="V364" s="73">
        <f t="shared" ref="V364:V383" si="690">Q364-U364</f>
        <v>0</v>
      </c>
      <c r="W364" s="74" t="str">
        <f t="shared" si="684"/>
        <v/>
      </c>
      <c r="X364" s="74">
        <v>1</v>
      </c>
      <c r="Y364" s="74">
        <v>0</v>
      </c>
      <c r="Z364" s="63"/>
      <c r="AA364" s="80">
        <f t="shared" ref="AA364:AA383" si="691">SUM(AB364:AM364)</f>
        <v>387</v>
      </c>
      <c r="AB364" s="80">
        <v>144</v>
      </c>
      <c r="AC364" s="80">
        <v>162</v>
      </c>
      <c r="AD364" s="80">
        <v>81</v>
      </c>
      <c r="AE364" s="80"/>
      <c r="AF364" s="80"/>
      <c r="AG364" s="80"/>
      <c r="AH364" s="80"/>
      <c r="AI364" s="80"/>
      <c r="AJ364" s="80"/>
      <c r="AK364" s="80"/>
      <c r="AL364" s="80"/>
      <c r="AM364" s="80"/>
      <c r="AN364" s="153">
        <f t="shared" ref="AN364:AN383" si="692">SUM(AO364:AZ364)</f>
        <v>18382.5</v>
      </c>
      <c r="AO364" s="153">
        <f t="shared" ref="AO364:AO383" si="693">AB364*$K364</f>
        <v>6840</v>
      </c>
      <c r="AP364" s="153">
        <f t="shared" ref="AP364:AP383" si="694">AC364*$K364</f>
        <v>7695</v>
      </c>
      <c r="AQ364" s="153">
        <f t="shared" ref="AQ364:AQ383" si="695">AD364*$K364</f>
        <v>3847.5</v>
      </c>
      <c r="AR364" s="153">
        <f t="shared" ref="AR364:AR383" si="696">AE364*$K364</f>
        <v>0</v>
      </c>
      <c r="AS364" s="153">
        <f t="shared" ref="AS364:AS383" si="697">AF364*$K364</f>
        <v>0</v>
      </c>
      <c r="AT364" s="153">
        <f t="shared" ref="AT364:AT383" si="698">AG364*$K364</f>
        <v>0</v>
      </c>
      <c r="AU364" s="153">
        <f t="shared" ref="AU364:AU383" si="699">AH364*$K364</f>
        <v>0</v>
      </c>
      <c r="AV364" s="153">
        <f t="shared" ref="AV364:AV383" si="700">AI364*$K364</f>
        <v>0</v>
      </c>
      <c r="AW364" s="153">
        <f t="shared" ref="AW364:AW383" si="701">AJ364*$K364</f>
        <v>0</v>
      </c>
      <c r="AX364" s="153">
        <f t="shared" ref="AX364:AX383" si="702">AK364*$K364</f>
        <v>0</v>
      </c>
      <c r="AY364" s="153">
        <f t="shared" ref="AY364:AY383" si="703">AL364*$K364</f>
        <v>0</v>
      </c>
      <c r="AZ364" s="153">
        <f t="shared" ref="AZ364:AZ383" si="704">AM364*$K364</f>
        <v>0</v>
      </c>
      <c r="BA364" s="153">
        <f t="shared" ref="BA364:BA383" si="705">SUM(BB364:BM364)</f>
        <v>0</v>
      </c>
      <c r="BB364" s="160">
        <v>0</v>
      </c>
      <c r="BC364" s="160">
        <v>0</v>
      </c>
      <c r="BD364" s="160">
        <v>0</v>
      </c>
      <c r="BE364" s="160">
        <v>0</v>
      </c>
      <c r="BF364" s="160">
        <v>0</v>
      </c>
      <c r="BG364" s="160">
        <v>0</v>
      </c>
      <c r="BH364" s="160">
        <v>0</v>
      </c>
      <c r="BI364" s="160">
        <v>0</v>
      </c>
      <c r="BJ364" s="160">
        <v>0</v>
      </c>
      <c r="BK364" s="160">
        <v>0</v>
      </c>
      <c r="BL364" s="160">
        <v>0</v>
      </c>
      <c r="BM364" s="160">
        <v>0</v>
      </c>
      <c r="BN364" s="153">
        <f t="shared" ref="BN364:BN383" si="706">SUM(BO364:BZ364)</f>
        <v>18382.5</v>
      </c>
      <c r="BO364" s="68">
        <f t="shared" ref="BO364:BO383" si="707">BB364+AO364</f>
        <v>6840</v>
      </c>
      <c r="BP364" s="68">
        <f t="shared" ref="BP364:BP383" si="708">BC364+AP364</f>
        <v>7695</v>
      </c>
      <c r="BQ364" s="68">
        <f t="shared" ref="BQ364:BQ383" si="709">BD364+AQ364</f>
        <v>3847.5</v>
      </c>
      <c r="BR364" s="68">
        <f t="shared" ref="BR364:BR383" si="710">BE364+AR364</f>
        <v>0</v>
      </c>
      <c r="BS364" s="68">
        <f t="shared" ref="BS364:BS383" si="711">BF364+AS364</f>
        <v>0</v>
      </c>
      <c r="BT364" s="68">
        <f t="shared" ref="BT364:BT383" si="712">BG364+AT364</f>
        <v>0</v>
      </c>
      <c r="BU364" s="68">
        <f t="shared" ref="BU364:BU383" si="713">BH364+AU364</f>
        <v>0</v>
      </c>
      <c r="BV364" s="68">
        <f t="shared" ref="BV364:BV383" si="714">BI364+AV364</f>
        <v>0</v>
      </c>
      <c r="BW364" s="68">
        <f t="shared" ref="BW364:BW383" si="715">BJ364+AW364</f>
        <v>0</v>
      </c>
      <c r="BX364" s="68">
        <f t="shared" ref="BX364:BX383" si="716">BK364+AX364</f>
        <v>0</v>
      </c>
      <c r="BY364" s="68">
        <f t="shared" ref="BY364:BY383" si="717">BL364+AY364</f>
        <v>0</v>
      </c>
      <c r="BZ364" s="68">
        <f t="shared" ref="BZ364:BZ383" si="718">BM364+AZ364</f>
        <v>0</v>
      </c>
    </row>
    <row r="365" spans="1:78" s="81" customFormat="1" ht="13.5">
      <c r="A365" s="64" t="str">
        <f>IF(ISNUMBER(INDEX('IBM POs AP07'!$A:$A, MATCH(D365,'IBM POs AP07'!$A:$A,0),1)),"Yes","No")</f>
        <v>No</v>
      </c>
      <c r="B365" s="157" t="s">
        <v>1013</v>
      </c>
      <c r="C365" s="157" t="s">
        <v>66</v>
      </c>
      <c r="D365" s="157">
        <v>9501169881</v>
      </c>
      <c r="E365" s="157" t="s">
        <v>2230</v>
      </c>
      <c r="F365" s="157" t="s">
        <v>93</v>
      </c>
      <c r="G365" s="158">
        <v>46023</v>
      </c>
      <c r="H365" s="158">
        <v>46203</v>
      </c>
      <c r="I365" s="157">
        <v>13874</v>
      </c>
      <c r="J365" s="157" t="s">
        <v>80</v>
      </c>
      <c r="K365" s="159">
        <v>61.75</v>
      </c>
      <c r="L365" s="116" t="s">
        <v>32</v>
      </c>
      <c r="M365" s="80"/>
      <c r="N365" s="80">
        <f t="shared" si="508"/>
        <v>0</v>
      </c>
      <c r="O365" s="67">
        <f t="shared" si="685"/>
        <v>0</v>
      </c>
      <c r="P365" s="68">
        <f t="shared" si="686"/>
        <v>0</v>
      </c>
      <c r="Q365" s="67">
        <f t="shared" si="687"/>
        <v>0</v>
      </c>
      <c r="R365" s="66"/>
      <c r="S365" s="67">
        <f t="shared" si="688"/>
        <v>0</v>
      </c>
      <c r="T365" s="68">
        <v>0</v>
      </c>
      <c r="U365" s="67">
        <f t="shared" si="689"/>
        <v>0</v>
      </c>
      <c r="V365" s="73">
        <f t="shared" si="690"/>
        <v>0</v>
      </c>
      <c r="W365" s="74" t="str">
        <f t="shared" si="684"/>
        <v/>
      </c>
      <c r="X365" s="74">
        <v>1</v>
      </c>
      <c r="Y365" s="74">
        <v>0</v>
      </c>
      <c r="Z365" s="63"/>
      <c r="AA365" s="80">
        <f t="shared" si="691"/>
        <v>166.5</v>
      </c>
      <c r="AB365" s="80">
        <v>76.5</v>
      </c>
      <c r="AC365" s="80">
        <v>90</v>
      </c>
      <c r="AD365" s="80">
        <v>0</v>
      </c>
      <c r="AE365" s="80"/>
      <c r="AF365" s="80"/>
      <c r="AG365" s="80"/>
      <c r="AH365" s="80"/>
      <c r="AI365" s="80"/>
      <c r="AJ365" s="80"/>
      <c r="AK365" s="80"/>
      <c r="AL365" s="80"/>
      <c r="AM365" s="80"/>
      <c r="AN365" s="153">
        <f t="shared" si="692"/>
        <v>10281.375</v>
      </c>
      <c r="AO365" s="153">
        <f t="shared" si="693"/>
        <v>4723.875</v>
      </c>
      <c r="AP365" s="153">
        <f t="shared" si="694"/>
        <v>5557.5</v>
      </c>
      <c r="AQ365" s="153">
        <f t="shared" si="695"/>
        <v>0</v>
      </c>
      <c r="AR365" s="153">
        <f t="shared" si="696"/>
        <v>0</v>
      </c>
      <c r="AS365" s="153">
        <f t="shared" si="697"/>
        <v>0</v>
      </c>
      <c r="AT365" s="153">
        <f t="shared" si="698"/>
        <v>0</v>
      </c>
      <c r="AU365" s="153">
        <f t="shared" si="699"/>
        <v>0</v>
      </c>
      <c r="AV365" s="153">
        <f t="shared" si="700"/>
        <v>0</v>
      </c>
      <c r="AW365" s="153">
        <f t="shared" si="701"/>
        <v>0</v>
      </c>
      <c r="AX365" s="153">
        <f t="shared" si="702"/>
        <v>0</v>
      </c>
      <c r="AY365" s="153">
        <f t="shared" si="703"/>
        <v>0</v>
      </c>
      <c r="AZ365" s="153">
        <f t="shared" si="704"/>
        <v>0</v>
      </c>
      <c r="BA365" s="153">
        <f t="shared" si="705"/>
        <v>0</v>
      </c>
      <c r="BB365" s="160">
        <v>0</v>
      </c>
      <c r="BC365" s="160">
        <v>0</v>
      </c>
      <c r="BD365" s="160">
        <v>0</v>
      </c>
      <c r="BE365" s="160">
        <v>0</v>
      </c>
      <c r="BF365" s="160">
        <v>0</v>
      </c>
      <c r="BG365" s="160">
        <v>0</v>
      </c>
      <c r="BH365" s="160">
        <v>0</v>
      </c>
      <c r="BI365" s="160">
        <v>0</v>
      </c>
      <c r="BJ365" s="160">
        <v>0</v>
      </c>
      <c r="BK365" s="160">
        <v>0</v>
      </c>
      <c r="BL365" s="160">
        <v>0</v>
      </c>
      <c r="BM365" s="160">
        <v>0</v>
      </c>
      <c r="BN365" s="153">
        <f t="shared" si="706"/>
        <v>10281.375</v>
      </c>
      <c r="BO365" s="68">
        <f t="shared" si="707"/>
        <v>4723.875</v>
      </c>
      <c r="BP365" s="68">
        <f t="shared" si="708"/>
        <v>5557.5</v>
      </c>
      <c r="BQ365" s="68">
        <f t="shared" si="709"/>
        <v>0</v>
      </c>
      <c r="BR365" s="68">
        <f t="shared" si="710"/>
        <v>0</v>
      </c>
      <c r="BS365" s="68">
        <f t="shared" si="711"/>
        <v>0</v>
      </c>
      <c r="BT365" s="68">
        <f t="shared" si="712"/>
        <v>0</v>
      </c>
      <c r="BU365" s="68">
        <f t="shared" si="713"/>
        <v>0</v>
      </c>
      <c r="BV365" s="68">
        <f t="shared" si="714"/>
        <v>0</v>
      </c>
      <c r="BW365" s="68">
        <f t="shared" si="715"/>
        <v>0</v>
      </c>
      <c r="BX365" s="68">
        <f t="shared" si="716"/>
        <v>0</v>
      </c>
      <c r="BY365" s="68">
        <f t="shared" si="717"/>
        <v>0</v>
      </c>
      <c r="BZ365" s="68">
        <f t="shared" si="718"/>
        <v>0</v>
      </c>
    </row>
    <row r="366" spans="1:78" s="81" customFormat="1" ht="13.5">
      <c r="A366" s="64" t="str">
        <f>IF(ISNUMBER(INDEX('IBM POs AP07'!$A:$A, MATCH(D366,'IBM POs AP07'!$A:$A,0),1)),"Yes","No")</f>
        <v>No</v>
      </c>
      <c r="B366" s="157" t="s">
        <v>1013</v>
      </c>
      <c r="C366" s="157" t="s">
        <v>66</v>
      </c>
      <c r="D366" s="157">
        <v>9501169881</v>
      </c>
      <c r="E366" s="157" t="s">
        <v>2230</v>
      </c>
      <c r="F366" s="157" t="s">
        <v>93</v>
      </c>
      <c r="G366" s="158">
        <v>46023</v>
      </c>
      <c r="H366" s="158">
        <v>46203</v>
      </c>
      <c r="I366" s="157"/>
      <c r="J366" s="157" t="s">
        <v>99</v>
      </c>
      <c r="K366" s="159">
        <v>61.75</v>
      </c>
      <c r="L366" s="116" t="s">
        <v>32</v>
      </c>
      <c r="M366" s="80"/>
      <c r="N366" s="80">
        <f t="shared" si="508"/>
        <v>0</v>
      </c>
      <c r="O366" s="67">
        <f t="shared" si="685"/>
        <v>0</v>
      </c>
      <c r="P366" s="68">
        <f t="shared" si="686"/>
        <v>0</v>
      </c>
      <c r="Q366" s="67">
        <f t="shared" si="687"/>
        <v>0</v>
      </c>
      <c r="R366" s="66"/>
      <c r="S366" s="67">
        <f t="shared" si="688"/>
        <v>0</v>
      </c>
      <c r="T366" s="68">
        <v>0</v>
      </c>
      <c r="U366" s="67">
        <f t="shared" si="689"/>
        <v>0</v>
      </c>
      <c r="V366" s="73">
        <f t="shared" si="690"/>
        <v>0</v>
      </c>
      <c r="W366" s="74" t="str">
        <f t="shared" si="684"/>
        <v/>
      </c>
      <c r="X366" s="74">
        <v>1</v>
      </c>
      <c r="Y366" s="74">
        <v>0</v>
      </c>
      <c r="Z366" s="63"/>
      <c r="AA366" s="80">
        <f t="shared" si="691"/>
        <v>103.5</v>
      </c>
      <c r="AB366" s="80"/>
      <c r="AC366" s="80">
        <v>67.5</v>
      </c>
      <c r="AD366" s="80">
        <v>36</v>
      </c>
      <c r="AE366" s="80"/>
      <c r="AF366" s="80"/>
      <c r="AG366" s="80"/>
      <c r="AH366" s="80"/>
      <c r="AI366" s="80"/>
      <c r="AJ366" s="80"/>
      <c r="AK366" s="80"/>
      <c r="AL366" s="80"/>
      <c r="AM366" s="80"/>
      <c r="AN366" s="153">
        <f t="shared" si="692"/>
        <v>6391.125</v>
      </c>
      <c r="AO366" s="153">
        <f t="shared" si="693"/>
        <v>0</v>
      </c>
      <c r="AP366" s="153">
        <f t="shared" si="694"/>
        <v>4168.125</v>
      </c>
      <c r="AQ366" s="153">
        <f t="shared" si="695"/>
        <v>2223</v>
      </c>
      <c r="AR366" s="153">
        <f t="shared" si="696"/>
        <v>0</v>
      </c>
      <c r="AS366" s="153">
        <f t="shared" si="697"/>
        <v>0</v>
      </c>
      <c r="AT366" s="153">
        <f t="shared" si="698"/>
        <v>0</v>
      </c>
      <c r="AU366" s="153">
        <f t="shared" si="699"/>
        <v>0</v>
      </c>
      <c r="AV366" s="153">
        <f t="shared" si="700"/>
        <v>0</v>
      </c>
      <c r="AW366" s="153">
        <f t="shared" si="701"/>
        <v>0</v>
      </c>
      <c r="AX366" s="153">
        <f t="shared" si="702"/>
        <v>0</v>
      </c>
      <c r="AY366" s="153">
        <f t="shared" si="703"/>
        <v>0</v>
      </c>
      <c r="AZ366" s="153">
        <f t="shared" si="704"/>
        <v>0</v>
      </c>
      <c r="BA366" s="153">
        <f t="shared" si="705"/>
        <v>0</v>
      </c>
      <c r="BB366" s="160">
        <v>0</v>
      </c>
      <c r="BC366" s="160">
        <v>0</v>
      </c>
      <c r="BD366" s="160">
        <v>0</v>
      </c>
      <c r="BE366" s="160">
        <v>0</v>
      </c>
      <c r="BF366" s="160">
        <v>0</v>
      </c>
      <c r="BG366" s="160">
        <v>0</v>
      </c>
      <c r="BH366" s="160">
        <v>0</v>
      </c>
      <c r="BI366" s="160">
        <v>0</v>
      </c>
      <c r="BJ366" s="160">
        <v>0</v>
      </c>
      <c r="BK366" s="160">
        <v>0</v>
      </c>
      <c r="BL366" s="160">
        <v>0</v>
      </c>
      <c r="BM366" s="160">
        <v>0</v>
      </c>
      <c r="BN366" s="153">
        <f t="shared" si="706"/>
        <v>6391.125</v>
      </c>
      <c r="BO366" s="68">
        <f t="shared" si="707"/>
        <v>0</v>
      </c>
      <c r="BP366" s="68">
        <f t="shared" si="708"/>
        <v>4168.125</v>
      </c>
      <c r="BQ366" s="68">
        <f t="shared" si="709"/>
        <v>2223</v>
      </c>
      <c r="BR366" s="68">
        <f t="shared" si="710"/>
        <v>0</v>
      </c>
      <c r="BS366" s="68">
        <f t="shared" si="711"/>
        <v>0</v>
      </c>
      <c r="BT366" s="68">
        <f t="shared" si="712"/>
        <v>0</v>
      </c>
      <c r="BU366" s="68">
        <f t="shared" si="713"/>
        <v>0</v>
      </c>
      <c r="BV366" s="68">
        <f t="shared" si="714"/>
        <v>0</v>
      </c>
      <c r="BW366" s="68">
        <f t="shared" si="715"/>
        <v>0</v>
      </c>
      <c r="BX366" s="68">
        <f t="shared" si="716"/>
        <v>0</v>
      </c>
      <c r="BY366" s="68">
        <f t="shared" si="717"/>
        <v>0</v>
      </c>
      <c r="BZ366" s="68">
        <f t="shared" si="718"/>
        <v>0</v>
      </c>
    </row>
    <row r="367" spans="1:78" s="81" customFormat="1" ht="13.5">
      <c r="A367" s="64" t="str">
        <f>IF(ISNUMBER(INDEX('IBM POs AP07'!$A:$A, MATCH(D367,'IBM POs AP07'!$A:$A,0),1)),"Yes","No")</f>
        <v>No</v>
      </c>
      <c r="B367" s="157" t="s">
        <v>1013</v>
      </c>
      <c r="C367" s="157" t="s">
        <v>66</v>
      </c>
      <c r="D367" s="157">
        <v>9501169881</v>
      </c>
      <c r="E367" s="157" t="s">
        <v>2230</v>
      </c>
      <c r="F367" s="157" t="s">
        <v>93</v>
      </c>
      <c r="G367" s="158">
        <v>46023</v>
      </c>
      <c r="H367" s="158">
        <v>46203</v>
      </c>
      <c r="I367" s="157"/>
      <c r="J367" s="157" t="s">
        <v>100</v>
      </c>
      <c r="K367" s="159">
        <v>61.75</v>
      </c>
      <c r="L367" s="116" t="s">
        <v>32</v>
      </c>
      <c r="M367" s="80"/>
      <c r="N367" s="80">
        <f t="shared" si="508"/>
        <v>0</v>
      </c>
      <c r="O367" s="67">
        <f t="shared" si="685"/>
        <v>0</v>
      </c>
      <c r="P367" s="68">
        <f t="shared" si="686"/>
        <v>0</v>
      </c>
      <c r="Q367" s="67">
        <f t="shared" si="687"/>
        <v>0</v>
      </c>
      <c r="R367" s="66"/>
      <c r="S367" s="67">
        <f t="shared" si="688"/>
        <v>0</v>
      </c>
      <c r="T367" s="68">
        <v>0</v>
      </c>
      <c r="U367" s="67">
        <f t="shared" si="689"/>
        <v>0</v>
      </c>
      <c r="V367" s="73">
        <f t="shared" si="690"/>
        <v>0</v>
      </c>
      <c r="W367" s="74" t="str">
        <f t="shared" si="684"/>
        <v/>
      </c>
      <c r="X367" s="74">
        <v>1</v>
      </c>
      <c r="Y367" s="74">
        <v>0</v>
      </c>
      <c r="Z367" s="63"/>
      <c r="AA367" s="80">
        <f t="shared" si="691"/>
        <v>207</v>
      </c>
      <c r="AB367" s="80"/>
      <c r="AC367" s="80">
        <v>117</v>
      </c>
      <c r="AD367" s="80">
        <v>90</v>
      </c>
      <c r="AE367" s="80"/>
      <c r="AF367" s="80"/>
      <c r="AG367" s="80"/>
      <c r="AH367" s="80"/>
      <c r="AI367" s="80"/>
      <c r="AJ367" s="80"/>
      <c r="AK367" s="80"/>
      <c r="AL367" s="80"/>
      <c r="AM367" s="80"/>
      <c r="AN367" s="153">
        <f t="shared" si="692"/>
        <v>12782.25</v>
      </c>
      <c r="AO367" s="153">
        <f t="shared" si="693"/>
        <v>0</v>
      </c>
      <c r="AP367" s="153">
        <f t="shared" si="694"/>
        <v>7224.75</v>
      </c>
      <c r="AQ367" s="153">
        <f t="shared" si="695"/>
        <v>5557.5</v>
      </c>
      <c r="AR367" s="153">
        <f t="shared" si="696"/>
        <v>0</v>
      </c>
      <c r="AS367" s="153">
        <f t="shared" si="697"/>
        <v>0</v>
      </c>
      <c r="AT367" s="153">
        <f t="shared" si="698"/>
        <v>0</v>
      </c>
      <c r="AU367" s="153">
        <f t="shared" si="699"/>
        <v>0</v>
      </c>
      <c r="AV367" s="153">
        <f t="shared" si="700"/>
        <v>0</v>
      </c>
      <c r="AW367" s="153">
        <f t="shared" si="701"/>
        <v>0</v>
      </c>
      <c r="AX367" s="153">
        <f t="shared" si="702"/>
        <v>0</v>
      </c>
      <c r="AY367" s="153">
        <f t="shared" si="703"/>
        <v>0</v>
      </c>
      <c r="AZ367" s="153">
        <f t="shared" si="704"/>
        <v>0</v>
      </c>
      <c r="BA367" s="153">
        <f t="shared" si="705"/>
        <v>0</v>
      </c>
      <c r="BB367" s="160">
        <v>0</v>
      </c>
      <c r="BC367" s="160">
        <v>0</v>
      </c>
      <c r="BD367" s="160">
        <v>0</v>
      </c>
      <c r="BE367" s="160">
        <v>0</v>
      </c>
      <c r="BF367" s="160">
        <v>0</v>
      </c>
      <c r="BG367" s="160">
        <v>0</v>
      </c>
      <c r="BH367" s="160">
        <v>0</v>
      </c>
      <c r="BI367" s="160">
        <v>0</v>
      </c>
      <c r="BJ367" s="160">
        <v>0</v>
      </c>
      <c r="BK367" s="160">
        <v>0</v>
      </c>
      <c r="BL367" s="160">
        <v>0</v>
      </c>
      <c r="BM367" s="160">
        <v>0</v>
      </c>
      <c r="BN367" s="153">
        <f t="shared" si="706"/>
        <v>12782.25</v>
      </c>
      <c r="BO367" s="68">
        <f t="shared" si="707"/>
        <v>0</v>
      </c>
      <c r="BP367" s="68">
        <f t="shared" si="708"/>
        <v>7224.75</v>
      </c>
      <c r="BQ367" s="68">
        <f t="shared" si="709"/>
        <v>5557.5</v>
      </c>
      <c r="BR367" s="68">
        <f t="shared" si="710"/>
        <v>0</v>
      </c>
      <c r="BS367" s="68">
        <f t="shared" si="711"/>
        <v>0</v>
      </c>
      <c r="BT367" s="68">
        <f t="shared" si="712"/>
        <v>0</v>
      </c>
      <c r="BU367" s="68">
        <f t="shared" si="713"/>
        <v>0</v>
      </c>
      <c r="BV367" s="68">
        <f t="shared" si="714"/>
        <v>0</v>
      </c>
      <c r="BW367" s="68">
        <f t="shared" si="715"/>
        <v>0</v>
      </c>
      <c r="BX367" s="68">
        <f t="shared" si="716"/>
        <v>0</v>
      </c>
      <c r="BY367" s="68">
        <f t="shared" si="717"/>
        <v>0</v>
      </c>
      <c r="BZ367" s="68">
        <f t="shared" si="718"/>
        <v>0</v>
      </c>
    </row>
    <row r="368" spans="1:78" s="81" customFormat="1" ht="13.5">
      <c r="A368" s="64" t="str">
        <f>IF(ISNUMBER(INDEX('IBM POs AP07'!$A:$A, MATCH(D368,'IBM POs AP07'!$A:$A,0),1)),"Yes","No")</f>
        <v>No</v>
      </c>
      <c r="B368" s="157" t="s">
        <v>1013</v>
      </c>
      <c r="C368" s="157" t="s">
        <v>66</v>
      </c>
      <c r="D368" s="157">
        <v>9501169881</v>
      </c>
      <c r="E368" s="157" t="s">
        <v>2230</v>
      </c>
      <c r="F368" s="157" t="s">
        <v>93</v>
      </c>
      <c r="G368" s="158">
        <v>46023</v>
      </c>
      <c r="H368" s="158">
        <v>46203</v>
      </c>
      <c r="I368" s="157" t="s">
        <v>2227</v>
      </c>
      <c r="J368" s="157" t="s">
        <v>87</v>
      </c>
      <c r="K368" s="159">
        <v>61.75</v>
      </c>
      <c r="L368" s="116" t="s">
        <v>32</v>
      </c>
      <c r="M368" s="80"/>
      <c r="N368" s="80">
        <f t="shared" si="508"/>
        <v>0</v>
      </c>
      <c r="O368" s="67">
        <f t="shared" si="685"/>
        <v>0</v>
      </c>
      <c r="P368" s="68">
        <f t="shared" si="686"/>
        <v>0</v>
      </c>
      <c r="Q368" s="67">
        <f t="shared" si="687"/>
        <v>0</v>
      </c>
      <c r="R368" s="66"/>
      <c r="S368" s="67">
        <f t="shared" si="688"/>
        <v>0</v>
      </c>
      <c r="T368" s="68">
        <v>0</v>
      </c>
      <c r="U368" s="67">
        <f t="shared" si="689"/>
        <v>0</v>
      </c>
      <c r="V368" s="73">
        <f t="shared" si="690"/>
        <v>0</v>
      </c>
      <c r="W368" s="74" t="str">
        <f t="shared" si="684"/>
        <v/>
      </c>
      <c r="X368" s="74">
        <v>1</v>
      </c>
      <c r="Y368" s="74">
        <v>0</v>
      </c>
      <c r="Z368" s="63"/>
      <c r="AA368" s="80">
        <f t="shared" si="691"/>
        <v>0</v>
      </c>
      <c r="AB368" s="80"/>
      <c r="AC368" s="80"/>
      <c r="AD368" s="80">
        <v>0</v>
      </c>
      <c r="AE368" s="80"/>
      <c r="AF368" s="80"/>
      <c r="AG368" s="80"/>
      <c r="AH368" s="80"/>
      <c r="AI368" s="80"/>
      <c r="AJ368" s="80"/>
      <c r="AK368" s="80"/>
      <c r="AL368" s="80"/>
      <c r="AM368" s="80"/>
      <c r="AN368" s="153">
        <f t="shared" si="692"/>
        <v>0</v>
      </c>
      <c r="AO368" s="153">
        <f t="shared" si="693"/>
        <v>0</v>
      </c>
      <c r="AP368" s="153">
        <f t="shared" si="694"/>
        <v>0</v>
      </c>
      <c r="AQ368" s="153">
        <f t="shared" si="695"/>
        <v>0</v>
      </c>
      <c r="AR368" s="153">
        <f t="shared" si="696"/>
        <v>0</v>
      </c>
      <c r="AS368" s="153">
        <f t="shared" si="697"/>
        <v>0</v>
      </c>
      <c r="AT368" s="153">
        <f t="shared" si="698"/>
        <v>0</v>
      </c>
      <c r="AU368" s="153">
        <f t="shared" si="699"/>
        <v>0</v>
      </c>
      <c r="AV368" s="153">
        <f t="shared" si="700"/>
        <v>0</v>
      </c>
      <c r="AW368" s="153">
        <f t="shared" si="701"/>
        <v>0</v>
      </c>
      <c r="AX368" s="153">
        <f t="shared" si="702"/>
        <v>0</v>
      </c>
      <c r="AY368" s="153">
        <f t="shared" si="703"/>
        <v>0</v>
      </c>
      <c r="AZ368" s="153">
        <f t="shared" si="704"/>
        <v>0</v>
      </c>
      <c r="BA368" s="153">
        <f t="shared" si="705"/>
        <v>0</v>
      </c>
      <c r="BB368" s="160">
        <v>0</v>
      </c>
      <c r="BC368" s="160">
        <v>0</v>
      </c>
      <c r="BD368" s="160">
        <v>0</v>
      </c>
      <c r="BE368" s="160">
        <v>0</v>
      </c>
      <c r="BF368" s="160">
        <v>0</v>
      </c>
      <c r="BG368" s="160">
        <v>0</v>
      </c>
      <c r="BH368" s="160">
        <v>0</v>
      </c>
      <c r="BI368" s="160">
        <v>0</v>
      </c>
      <c r="BJ368" s="160">
        <v>0</v>
      </c>
      <c r="BK368" s="160">
        <v>0</v>
      </c>
      <c r="BL368" s="160">
        <v>0</v>
      </c>
      <c r="BM368" s="160">
        <v>0</v>
      </c>
      <c r="BN368" s="153">
        <f t="shared" si="706"/>
        <v>0</v>
      </c>
      <c r="BO368" s="68">
        <f t="shared" si="707"/>
        <v>0</v>
      </c>
      <c r="BP368" s="68">
        <f t="shared" si="708"/>
        <v>0</v>
      </c>
      <c r="BQ368" s="68">
        <f t="shared" si="709"/>
        <v>0</v>
      </c>
      <c r="BR368" s="68">
        <f t="shared" si="710"/>
        <v>0</v>
      </c>
      <c r="BS368" s="68">
        <f t="shared" si="711"/>
        <v>0</v>
      </c>
      <c r="BT368" s="68">
        <f t="shared" si="712"/>
        <v>0</v>
      </c>
      <c r="BU368" s="68">
        <f t="shared" si="713"/>
        <v>0</v>
      </c>
      <c r="BV368" s="68">
        <f t="shared" si="714"/>
        <v>0</v>
      </c>
      <c r="BW368" s="68">
        <f t="shared" si="715"/>
        <v>0</v>
      </c>
      <c r="BX368" s="68">
        <f t="shared" si="716"/>
        <v>0</v>
      </c>
      <c r="BY368" s="68">
        <f t="shared" si="717"/>
        <v>0</v>
      </c>
      <c r="BZ368" s="68">
        <f t="shared" si="718"/>
        <v>0</v>
      </c>
    </row>
    <row r="369" spans="1:78" s="81" customFormat="1" ht="13.5">
      <c r="A369" s="64" t="str">
        <f>IF(ISNUMBER(INDEX('IBM POs AP07'!$A:$A, MATCH(D369,'IBM POs AP07'!$A:$A,0),1)),"Yes","No")</f>
        <v>No</v>
      </c>
      <c r="B369" s="157" t="s">
        <v>1013</v>
      </c>
      <c r="C369" s="157" t="s">
        <v>66</v>
      </c>
      <c r="D369" s="157">
        <v>9501169881</v>
      </c>
      <c r="E369" s="157" t="s">
        <v>2230</v>
      </c>
      <c r="F369" s="157" t="s">
        <v>93</v>
      </c>
      <c r="G369" s="158">
        <v>46023</v>
      </c>
      <c r="H369" s="158">
        <v>46203</v>
      </c>
      <c r="I369" s="157" t="s">
        <v>2197</v>
      </c>
      <c r="J369" s="157" t="s">
        <v>98</v>
      </c>
      <c r="K369" s="159">
        <v>47.5</v>
      </c>
      <c r="L369" s="116" t="s">
        <v>32</v>
      </c>
      <c r="M369" s="80"/>
      <c r="N369" s="80">
        <f t="shared" si="508"/>
        <v>0</v>
      </c>
      <c r="O369" s="67">
        <f t="shared" si="685"/>
        <v>0</v>
      </c>
      <c r="P369" s="68">
        <f t="shared" si="686"/>
        <v>0</v>
      </c>
      <c r="Q369" s="67">
        <f t="shared" si="687"/>
        <v>0</v>
      </c>
      <c r="R369" s="66"/>
      <c r="S369" s="67">
        <f t="shared" si="688"/>
        <v>0</v>
      </c>
      <c r="T369" s="68">
        <v>0</v>
      </c>
      <c r="U369" s="67">
        <f t="shared" si="689"/>
        <v>0</v>
      </c>
      <c r="V369" s="73">
        <f t="shared" si="690"/>
        <v>0</v>
      </c>
      <c r="W369" s="74" t="str">
        <f t="shared" si="684"/>
        <v/>
      </c>
      <c r="X369" s="74">
        <v>1</v>
      </c>
      <c r="Y369" s="74">
        <v>0</v>
      </c>
      <c r="Z369" s="63"/>
      <c r="AA369" s="80">
        <f t="shared" si="691"/>
        <v>342</v>
      </c>
      <c r="AB369" s="80">
        <v>144</v>
      </c>
      <c r="AC369" s="80">
        <v>36</v>
      </c>
      <c r="AD369" s="80">
        <v>162</v>
      </c>
      <c r="AE369" s="80"/>
      <c r="AF369" s="80"/>
      <c r="AG369" s="80"/>
      <c r="AH369" s="80"/>
      <c r="AI369" s="80"/>
      <c r="AJ369" s="80"/>
      <c r="AK369" s="80"/>
      <c r="AL369" s="80"/>
      <c r="AM369" s="80"/>
      <c r="AN369" s="153">
        <f t="shared" si="692"/>
        <v>16245</v>
      </c>
      <c r="AO369" s="153">
        <f t="shared" si="693"/>
        <v>6840</v>
      </c>
      <c r="AP369" s="153">
        <f t="shared" si="694"/>
        <v>1710</v>
      </c>
      <c r="AQ369" s="153">
        <f t="shared" si="695"/>
        <v>7695</v>
      </c>
      <c r="AR369" s="153">
        <f t="shared" si="696"/>
        <v>0</v>
      </c>
      <c r="AS369" s="153">
        <f t="shared" si="697"/>
        <v>0</v>
      </c>
      <c r="AT369" s="153">
        <f t="shared" si="698"/>
        <v>0</v>
      </c>
      <c r="AU369" s="153">
        <f t="shared" si="699"/>
        <v>0</v>
      </c>
      <c r="AV369" s="153">
        <f t="shared" si="700"/>
        <v>0</v>
      </c>
      <c r="AW369" s="153">
        <f t="shared" si="701"/>
        <v>0</v>
      </c>
      <c r="AX369" s="153">
        <f t="shared" si="702"/>
        <v>0</v>
      </c>
      <c r="AY369" s="153">
        <f t="shared" si="703"/>
        <v>0</v>
      </c>
      <c r="AZ369" s="153">
        <f t="shared" si="704"/>
        <v>0</v>
      </c>
      <c r="BA369" s="153">
        <f t="shared" si="705"/>
        <v>0</v>
      </c>
      <c r="BB369" s="160">
        <v>0</v>
      </c>
      <c r="BC369" s="160">
        <v>0</v>
      </c>
      <c r="BD369" s="160">
        <v>0</v>
      </c>
      <c r="BE369" s="160">
        <v>0</v>
      </c>
      <c r="BF369" s="160">
        <v>0</v>
      </c>
      <c r="BG369" s="160">
        <v>0</v>
      </c>
      <c r="BH369" s="160">
        <v>0</v>
      </c>
      <c r="BI369" s="160">
        <v>0</v>
      </c>
      <c r="BJ369" s="160">
        <v>0</v>
      </c>
      <c r="BK369" s="160">
        <v>0</v>
      </c>
      <c r="BL369" s="160">
        <v>0</v>
      </c>
      <c r="BM369" s="160">
        <v>0</v>
      </c>
      <c r="BN369" s="153">
        <f t="shared" si="706"/>
        <v>16245</v>
      </c>
      <c r="BO369" s="68">
        <f t="shared" si="707"/>
        <v>6840</v>
      </c>
      <c r="BP369" s="68">
        <f t="shared" si="708"/>
        <v>1710</v>
      </c>
      <c r="BQ369" s="68">
        <f t="shared" si="709"/>
        <v>7695</v>
      </c>
      <c r="BR369" s="68">
        <f t="shared" si="710"/>
        <v>0</v>
      </c>
      <c r="BS369" s="68">
        <f t="shared" si="711"/>
        <v>0</v>
      </c>
      <c r="BT369" s="68">
        <f t="shared" si="712"/>
        <v>0</v>
      </c>
      <c r="BU369" s="68">
        <f t="shared" si="713"/>
        <v>0</v>
      </c>
      <c r="BV369" s="68">
        <f t="shared" si="714"/>
        <v>0</v>
      </c>
      <c r="BW369" s="68">
        <f t="shared" si="715"/>
        <v>0</v>
      </c>
      <c r="BX369" s="68">
        <f t="shared" si="716"/>
        <v>0</v>
      </c>
      <c r="BY369" s="68">
        <f t="shared" si="717"/>
        <v>0</v>
      </c>
      <c r="BZ369" s="68">
        <f t="shared" si="718"/>
        <v>0</v>
      </c>
    </row>
    <row r="370" spans="1:78" s="81" customFormat="1" ht="13.5">
      <c r="A370" s="64" t="str">
        <f>IF(ISNUMBER(INDEX('IBM POs AP07'!$A:$A, MATCH(D370,'IBM POs AP07'!$A:$A,0),1)),"Yes","No")</f>
        <v>No</v>
      </c>
      <c r="B370" s="157" t="s">
        <v>1013</v>
      </c>
      <c r="C370" s="157" t="s">
        <v>66</v>
      </c>
      <c r="D370" s="157">
        <v>9501169881</v>
      </c>
      <c r="E370" s="157" t="s">
        <v>2230</v>
      </c>
      <c r="F370" s="157" t="s">
        <v>93</v>
      </c>
      <c r="G370" s="158">
        <v>46023</v>
      </c>
      <c r="H370" s="158">
        <v>46203</v>
      </c>
      <c r="I370" s="157" t="s">
        <v>2233</v>
      </c>
      <c r="J370" s="157" t="s">
        <v>96</v>
      </c>
      <c r="K370" s="159">
        <v>47.5</v>
      </c>
      <c r="L370" s="116" t="s">
        <v>32</v>
      </c>
      <c r="M370" s="80"/>
      <c r="N370" s="80">
        <f t="shared" si="508"/>
        <v>0</v>
      </c>
      <c r="O370" s="67">
        <f t="shared" si="685"/>
        <v>0</v>
      </c>
      <c r="P370" s="68">
        <f t="shared" si="686"/>
        <v>0</v>
      </c>
      <c r="Q370" s="67">
        <f t="shared" si="687"/>
        <v>0</v>
      </c>
      <c r="R370" s="66"/>
      <c r="S370" s="67">
        <f t="shared" si="688"/>
        <v>0</v>
      </c>
      <c r="T370" s="68">
        <v>0</v>
      </c>
      <c r="U370" s="67">
        <f t="shared" si="689"/>
        <v>0</v>
      </c>
      <c r="V370" s="73">
        <f t="shared" si="690"/>
        <v>0</v>
      </c>
      <c r="W370" s="74" t="str">
        <f t="shared" si="684"/>
        <v/>
      </c>
      <c r="X370" s="74">
        <v>1</v>
      </c>
      <c r="Y370" s="74">
        <v>0</v>
      </c>
      <c r="Z370" s="63"/>
      <c r="AA370" s="80">
        <f t="shared" si="691"/>
        <v>90</v>
      </c>
      <c r="AB370" s="80"/>
      <c r="AC370" s="80">
        <v>90</v>
      </c>
      <c r="AD370" s="80">
        <v>0</v>
      </c>
      <c r="AE370" s="80"/>
      <c r="AF370" s="80"/>
      <c r="AG370" s="80"/>
      <c r="AH370" s="80"/>
      <c r="AI370" s="80"/>
      <c r="AJ370" s="80"/>
      <c r="AK370" s="80"/>
      <c r="AL370" s="80"/>
      <c r="AM370" s="80"/>
      <c r="AN370" s="153">
        <f t="shared" si="692"/>
        <v>4275</v>
      </c>
      <c r="AO370" s="153">
        <f t="shared" si="693"/>
        <v>0</v>
      </c>
      <c r="AP370" s="153">
        <f t="shared" si="694"/>
        <v>4275</v>
      </c>
      <c r="AQ370" s="153">
        <f t="shared" si="695"/>
        <v>0</v>
      </c>
      <c r="AR370" s="153">
        <f t="shared" si="696"/>
        <v>0</v>
      </c>
      <c r="AS370" s="153">
        <f t="shared" si="697"/>
        <v>0</v>
      </c>
      <c r="AT370" s="153">
        <f t="shared" si="698"/>
        <v>0</v>
      </c>
      <c r="AU370" s="153">
        <f t="shared" si="699"/>
        <v>0</v>
      </c>
      <c r="AV370" s="153">
        <f t="shared" si="700"/>
        <v>0</v>
      </c>
      <c r="AW370" s="153">
        <f t="shared" si="701"/>
        <v>0</v>
      </c>
      <c r="AX370" s="153">
        <f t="shared" si="702"/>
        <v>0</v>
      </c>
      <c r="AY370" s="153">
        <f t="shared" si="703"/>
        <v>0</v>
      </c>
      <c r="AZ370" s="153">
        <f t="shared" si="704"/>
        <v>0</v>
      </c>
      <c r="BA370" s="153">
        <f t="shared" si="705"/>
        <v>0</v>
      </c>
      <c r="BB370" s="160">
        <v>0</v>
      </c>
      <c r="BC370" s="160">
        <v>0</v>
      </c>
      <c r="BD370" s="160">
        <v>0</v>
      </c>
      <c r="BE370" s="160">
        <v>0</v>
      </c>
      <c r="BF370" s="160">
        <v>0</v>
      </c>
      <c r="BG370" s="160">
        <v>0</v>
      </c>
      <c r="BH370" s="160">
        <v>0</v>
      </c>
      <c r="BI370" s="160">
        <v>0</v>
      </c>
      <c r="BJ370" s="160">
        <v>0</v>
      </c>
      <c r="BK370" s="160">
        <v>0</v>
      </c>
      <c r="BL370" s="160">
        <v>0</v>
      </c>
      <c r="BM370" s="160">
        <v>0</v>
      </c>
      <c r="BN370" s="153">
        <f t="shared" si="706"/>
        <v>4275</v>
      </c>
      <c r="BO370" s="68">
        <f t="shared" si="707"/>
        <v>0</v>
      </c>
      <c r="BP370" s="68">
        <f t="shared" si="708"/>
        <v>4275</v>
      </c>
      <c r="BQ370" s="68">
        <f t="shared" si="709"/>
        <v>0</v>
      </c>
      <c r="BR370" s="68">
        <f t="shared" si="710"/>
        <v>0</v>
      </c>
      <c r="BS370" s="68">
        <f t="shared" si="711"/>
        <v>0</v>
      </c>
      <c r="BT370" s="68">
        <f t="shared" si="712"/>
        <v>0</v>
      </c>
      <c r="BU370" s="68">
        <f t="shared" si="713"/>
        <v>0</v>
      </c>
      <c r="BV370" s="68">
        <f t="shared" si="714"/>
        <v>0</v>
      </c>
      <c r="BW370" s="68">
        <f t="shared" si="715"/>
        <v>0</v>
      </c>
      <c r="BX370" s="68">
        <f t="shared" si="716"/>
        <v>0</v>
      </c>
      <c r="BY370" s="68">
        <f t="shared" si="717"/>
        <v>0</v>
      </c>
      <c r="BZ370" s="68">
        <f t="shared" si="718"/>
        <v>0</v>
      </c>
    </row>
    <row r="371" spans="1:78" s="81" customFormat="1" ht="13.5">
      <c r="A371" s="64" t="str">
        <f>IF(ISNUMBER(INDEX('IBM POs AP07'!$A:$A, MATCH(D371,'IBM POs AP07'!$A:$A,0),1)),"Yes","No")</f>
        <v>No</v>
      </c>
      <c r="B371" s="157" t="s">
        <v>1013</v>
      </c>
      <c r="C371" s="157" t="s">
        <v>66</v>
      </c>
      <c r="D371" s="157">
        <v>9501169881</v>
      </c>
      <c r="E371" s="157" t="s">
        <v>2230</v>
      </c>
      <c r="F371" s="157" t="s">
        <v>93</v>
      </c>
      <c r="G371" s="158">
        <v>46023</v>
      </c>
      <c r="H371" s="158">
        <v>46203</v>
      </c>
      <c r="I371" s="157" t="s">
        <v>2234</v>
      </c>
      <c r="J371" s="157" t="s">
        <v>94</v>
      </c>
      <c r="K371" s="159">
        <v>185</v>
      </c>
      <c r="L371" s="116" t="s">
        <v>29</v>
      </c>
      <c r="M371" s="80"/>
      <c r="N371" s="80">
        <f t="shared" si="508"/>
        <v>0</v>
      </c>
      <c r="O371" s="67">
        <f t="shared" si="685"/>
        <v>0</v>
      </c>
      <c r="P371" s="68">
        <f t="shared" si="686"/>
        <v>0</v>
      </c>
      <c r="Q371" s="67">
        <f t="shared" si="687"/>
        <v>0</v>
      </c>
      <c r="R371" s="66"/>
      <c r="S371" s="67">
        <f t="shared" si="688"/>
        <v>0</v>
      </c>
      <c r="T371" s="68">
        <v>0</v>
      </c>
      <c r="U371" s="67">
        <f t="shared" si="689"/>
        <v>0</v>
      </c>
      <c r="V371" s="73">
        <f t="shared" si="690"/>
        <v>0</v>
      </c>
      <c r="W371" s="74" t="str">
        <f t="shared" si="684"/>
        <v/>
      </c>
      <c r="X371" s="74">
        <v>1</v>
      </c>
      <c r="Y371" s="74">
        <v>0</v>
      </c>
      <c r="Z371" s="63"/>
      <c r="AA371" s="80">
        <f t="shared" si="691"/>
        <v>0</v>
      </c>
      <c r="AB371" s="80"/>
      <c r="AC371" s="80"/>
      <c r="AD371" s="80">
        <v>0</v>
      </c>
      <c r="AE371" s="80"/>
      <c r="AF371" s="80"/>
      <c r="AG371" s="80"/>
      <c r="AH371" s="80"/>
      <c r="AI371" s="80"/>
      <c r="AJ371" s="80"/>
      <c r="AK371" s="80"/>
      <c r="AL371" s="80"/>
      <c r="AM371" s="80"/>
      <c r="AN371" s="153">
        <f t="shared" si="692"/>
        <v>0</v>
      </c>
      <c r="AO371" s="153">
        <f t="shared" si="693"/>
        <v>0</v>
      </c>
      <c r="AP371" s="153">
        <f t="shared" si="694"/>
        <v>0</v>
      </c>
      <c r="AQ371" s="153">
        <f t="shared" si="695"/>
        <v>0</v>
      </c>
      <c r="AR371" s="153">
        <f t="shared" si="696"/>
        <v>0</v>
      </c>
      <c r="AS371" s="153">
        <f t="shared" si="697"/>
        <v>0</v>
      </c>
      <c r="AT371" s="153">
        <f t="shared" si="698"/>
        <v>0</v>
      </c>
      <c r="AU371" s="153">
        <f t="shared" si="699"/>
        <v>0</v>
      </c>
      <c r="AV371" s="153">
        <f t="shared" si="700"/>
        <v>0</v>
      </c>
      <c r="AW371" s="153">
        <f t="shared" si="701"/>
        <v>0</v>
      </c>
      <c r="AX371" s="153">
        <f t="shared" si="702"/>
        <v>0</v>
      </c>
      <c r="AY371" s="153">
        <f t="shared" si="703"/>
        <v>0</v>
      </c>
      <c r="AZ371" s="153">
        <f t="shared" si="704"/>
        <v>0</v>
      </c>
      <c r="BA371" s="153">
        <f t="shared" si="705"/>
        <v>0</v>
      </c>
      <c r="BB371" s="160">
        <v>0</v>
      </c>
      <c r="BC371" s="160">
        <v>0</v>
      </c>
      <c r="BD371" s="160">
        <v>0</v>
      </c>
      <c r="BE371" s="160">
        <v>0</v>
      </c>
      <c r="BF371" s="160">
        <v>0</v>
      </c>
      <c r="BG371" s="160">
        <v>0</v>
      </c>
      <c r="BH371" s="160">
        <v>0</v>
      </c>
      <c r="BI371" s="160">
        <v>0</v>
      </c>
      <c r="BJ371" s="160">
        <v>0</v>
      </c>
      <c r="BK371" s="160">
        <v>0</v>
      </c>
      <c r="BL371" s="160">
        <v>0</v>
      </c>
      <c r="BM371" s="160">
        <v>0</v>
      </c>
      <c r="BN371" s="153">
        <f t="shared" si="706"/>
        <v>0</v>
      </c>
      <c r="BO371" s="68">
        <f t="shared" si="707"/>
        <v>0</v>
      </c>
      <c r="BP371" s="68">
        <f t="shared" si="708"/>
        <v>0</v>
      </c>
      <c r="BQ371" s="68">
        <f t="shared" si="709"/>
        <v>0</v>
      </c>
      <c r="BR371" s="68">
        <f t="shared" si="710"/>
        <v>0</v>
      </c>
      <c r="BS371" s="68">
        <f t="shared" si="711"/>
        <v>0</v>
      </c>
      <c r="BT371" s="68">
        <f t="shared" si="712"/>
        <v>0</v>
      </c>
      <c r="BU371" s="68">
        <f t="shared" si="713"/>
        <v>0</v>
      </c>
      <c r="BV371" s="68">
        <f t="shared" si="714"/>
        <v>0</v>
      </c>
      <c r="BW371" s="68">
        <f t="shared" si="715"/>
        <v>0</v>
      </c>
      <c r="BX371" s="68">
        <f t="shared" si="716"/>
        <v>0</v>
      </c>
      <c r="BY371" s="68">
        <f t="shared" si="717"/>
        <v>0</v>
      </c>
      <c r="BZ371" s="68">
        <f t="shared" si="718"/>
        <v>0</v>
      </c>
    </row>
    <row r="372" spans="1:78" s="81" customFormat="1" ht="13.5">
      <c r="A372" s="64" t="str">
        <f>IF(ISNUMBER(INDEX('IBM POs AP07'!$A:$A, MATCH(D372,'IBM POs AP07'!$A:$A,0),1)),"Yes","No")</f>
        <v>No</v>
      </c>
      <c r="B372" s="157" t="s">
        <v>1013</v>
      </c>
      <c r="C372" s="157" t="s">
        <v>66</v>
      </c>
      <c r="D372" s="157">
        <v>9501169881</v>
      </c>
      <c r="E372" s="157" t="s">
        <v>2230</v>
      </c>
      <c r="F372" s="157" t="s">
        <v>93</v>
      </c>
      <c r="G372" s="158">
        <v>46023</v>
      </c>
      <c r="H372" s="158">
        <v>46203</v>
      </c>
      <c r="I372" s="157" t="s">
        <v>2225</v>
      </c>
      <c r="J372" s="157" t="s">
        <v>91</v>
      </c>
      <c r="K372" s="159">
        <v>61.75</v>
      </c>
      <c r="L372" s="116" t="s">
        <v>32</v>
      </c>
      <c r="M372" s="80"/>
      <c r="N372" s="80">
        <f t="shared" si="508"/>
        <v>0</v>
      </c>
      <c r="O372" s="67">
        <f t="shared" si="685"/>
        <v>0</v>
      </c>
      <c r="P372" s="68">
        <f t="shared" si="686"/>
        <v>0</v>
      </c>
      <c r="Q372" s="67">
        <f t="shared" si="687"/>
        <v>0</v>
      </c>
      <c r="R372" s="66"/>
      <c r="S372" s="67">
        <f t="shared" si="688"/>
        <v>0</v>
      </c>
      <c r="T372" s="68">
        <v>0</v>
      </c>
      <c r="U372" s="67">
        <f t="shared" si="689"/>
        <v>0</v>
      </c>
      <c r="V372" s="73">
        <f t="shared" si="690"/>
        <v>0</v>
      </c>
      <c r="W372" s="74" t="str">
        <f t="shared" si="684"/>
        <v/>
      </c>
      <c r="X372" s="74">
        <v>1</v>
      </c>
      <c r="Y372" s="74">
        <v>0</v>
      </c>
      <c r="Z372" s="63"/>
      <c r="AA372" s="80">
        <f t="shared" si="691"/>
        <v>171</v>
      </c>
      <c r="AB372" s="80"/>
      <c r="AC372" s="80">
        <v>72</v>
      </c>
      <c r="AD372" s="80">
        <v>99</v>
      </c>
      <c r="AE372" s="80"/>
      <c r="AF372" s="80"/>
      <c r="AG372" s="80"/>
      <c r="AH372" s="80"/>
      <c r="AI372" s="80"/>
      <c r="AJ372" s="80"/>
      <c r="AK372" s="80"/>
      <c r="AL372" s="80"/>
      <c r="AM372" s="80"/>
      <c r="AN372" s="153">
        <f t="shared" si="692"/>
        <v>10559.25</v>
      </c>
      <c r="AO372" s="153">
        <f t="shared" si="693"/>
        <v>0</v>
      </c>
      <c r="AP372" s="153">
        <f t="shared" si="694"/>
        <v>4446</v>
      </c>
      <c r="AQ372" s="153">
        <f t="shared" si="695"/>
        <v>6113.25</v>
      </c>
      <c r="AR372" s="153">
        <f t="shared" si="696"/>
        <v>0</v>
      </c>
      <c r="AS372" s="153">
        <f t="shared" si="697"/>
        <v>0</v>
      </c>
      <c r="AT372" s="153">
        <f t="shared" si="698"/>
        <v>0</v>
      </c>
      <c r="AU372" s="153">
        <f t="shared" si="699"/>
        <v>0</v>
      </c>
      <c r="AV372" s="153">
        <f t="shared" si="700"/>
        <v>0</v>
      </c>
      <c r="AW372" s="153">
        <f t="shared" si="701"/>
        <v>0</v>
      </c>
      <c r="AX372" s="153">
        <f t="shared" si="702"/>
        <v>0</v>
      </c>
      <c r="AY372" s="153">
        <f t="shared" si="703"/>
        <v>0</v>
      </c>
      <c r="AZ372" s="153">
        <f t="shared" si="704"/>
        <v>0</v>
      </c>
      <c r="BA372" s="153">
        <f t="shared" si="705"/>
        <v>0</v>
      </c>
      <c r="BB372" s="160">
        <v>0</v>
      </c>
      <c r="BC372" s="160">
        <v>0</v>
      </c>
      <c r="BD372" s="160">
        <v>0</v>
      </c>
      <c r="BE372" s="160">
        <v>0</v>
      </c>
      <c r="BF372" s="160">
        <v>0</v>
      </c>
      <c r="BG372" s="160">
        <v>0</v>
      </c>
      <c r="BH372" s="160">
        <v>0</v>
      </c>
      <c r="BI372" s="160">
        <v>0</v>
      </c>
      <c r="BJ372" s="160">
        <v>0</v>
      </c>
      <c r="BK372" s="160">
        <v>0</v>
      </c>
      <c r="BL372" s="160">
        <v>0</v>
      </c>
      <c r="BM372" s="160">
        <v>0</v>
      </c>
      <c r="BN372" s="153">
        <f t="shared" si="706"/>
        <v>10559.25</v>
      </c>
      <c r="BO372" s="68">
        <f t="shared" si="707"/>
        <v>0</v>
      </c>
      <c r="BP372" s="68">
        <f t="shared" si="708"/>
        <v>4446</v>
      </c>
      <c r="BQ372" s="68">
        <f t="shared" si="709"/>
        <v>6113.25</v>
      </c>
      <c r="BR372" s="68">
        <f t="shared" si="710"/>
        <v>0</v>
      </c>
      <c r="BS372" s="68">
        <f t="shared" si="711"/>
        <v>0</v>
      </c>
      <c r="BT372" s="68">
        <f t="shared" si="712"/>
        <v>0</v>
      </c>
      <c r="BU372" s="68">
        <f t="shared" si="713"/>
        <v>0</v>
      </c>
      <c r="BV372" s="68">
        <f t="shared" si="714"/>
        <v>0</v>
      </c>
      <c r="BW372" s="68">
        <f t="shared" si="715"/>
        <v>0</v>
      </c>
      <c r="BX372" s="68">
        <f t="shared" si="716"/>
        <v>0</v>
      </c>
      <c r="BY372" s="68">
        <f t="shared" si="717"/>
        <v>0</v>
      </c>
      <c r="BZ372" s="68">
        <f t="shared" si="718"/>
        <v>0</v>
      </c>
    </row>
    <row r="373" spans="1:78" s="81" customFormat="1" ht="13.5">
      <c r="A373" s="64" t="str">
        <f>IF(ISNUMBER(INDEX('IBM POs AP07'!$A:$A, MATCH(D373,'IBM POs AP07'!$A:$A,0),1)),"Yes","No")</f>
        <v>No</v>
      </c>
      <c r="B373" s="157" t="s">
        <v>1013</v>
      </c>
      <c r="C373" s="157" t="s">
        <v>66</v>
      </c>
      <c r="D373" s="157">
        <v>9501169881</v>
      </c>
      <c r="E373" s="157" t="s">
        <v>2230</v>
      </c>
      <c r="F373" s="157" t="s">
        <v>93</v>
      </c>
      <c r="G373" s="158">
        <v>46023</v>
      </c>
      <c r="H373" s="158">
        <v>46203</v>
      </c>
      <c r="I373" s="157" t="s">
        <v>2220</v>
      </c>
      <c r="J373" s="157" t="s">
        <v>79</v>
      </c>
      <c r="K373" s="159">
        <v>47.5</v>
      </c>
      <c r="L373" s="116" t="s">
        <v>32</v>
      </c>
      <c r="M373" s="80"/>
      <c r="N373" s="80">
        <f t="shared" si="508"/>
        <v>0</v>
      </c>
      <c r="O373" s="67">
        <f t="shared" si="685"/>
        <v>0</v>
      </c>
      <c r="P373" s="68">
        <f t="shared" si="686"/>
        <v>0</v>
      </c>
      <c r="Q373" s="67">
        <f t="shared" si="687"/>
        <v>0</v>
      </c>
      <c r="R373" s="66"/>
      <c r="S373" s="67">
        <f t="shared" si="688"/>
        <v>0</v>
      </c>
      <c r="T373" s="68">
        <v>0</v>
      </c>
      <c r="U373" s="67">
        <f t="shared" si="689"/>
        <v>0</v>
      </c>
      <c r="V373" s="73">
        <f t="shared" si="690"/>
        <v>0</v>
      </c>
      <c r="W373" s="74" t="str">
        <f t="shared" si="684"/>
        <v/>
      </c>
      <c r="X373" s="74">
        <v>1</v>
      </c>
      <c r="Y373" s="74">
        <v>0</v>
      </c>
      <c r="Z373" s="63"/>
      <c r="AA373" s="80">
        <f t="shared" si="691"/>
        <v>0</v>
      </c>
      <c r="AB373" s="80"/>
      <c r="AC373" s="80"/>
      <c r="AD373" s="80">
        <v>0</v>
      </c>
      <c r="AE373" s="80">
        <v>0</v>
      </c>
      <c r="AF373" s="80">
        <v>0</v>
      </c>
      <c r="AG373" s="80">
        <v>0</v>
      </c>
      <c r="AH373" s="80"/>
      <c r="AI373" s="80"/>
      <c r="AJ373" s="80"/>
      <c r="AK373" s="80"/>
      <c r="AL373" s="80"/>
      <c r="AM373" s="80"/>
      <c r="AN373" s="153">
        <f t="shared" si="692"/>
        <v>0</v>
      </c>
      <c r="AO373" s="153">
        <f t="shared" si="693"/>
        <v>0</v>
      </c>
      <c r="AP373" s="153">
        <f t="shared" si="694"/>
        <v>0</v>
      </c>
      <c r="AQ373" s="153">
        <f t="shared" si="695"/>
        <v>0</v>
      </c>
      <c r="AR373" s="153">
        <f t="shared" si="696"/>
        <v>0</v>
      </c>
      <c r="AS373" s="153">
        <f t="shared" si="697"/>
        <v>0</v>
      </c>
      <c r="AT373" s="153">
        <f t="shared" si="698"/>
        <v>0</v>
      </c>
      <c r="AU373" s="153">
        <f t="shared" si="699"/>
        <v>0</v>
      </c>
      <c r="AV373" s="153">
        <f t="shared" si="700"/>
        <v>0</v>
      </c>
      <c r="AW373" s="153">
        <f t="shared" si="701"/>
        <v>0</v>
      </c>
      <c r="AX373" s="153">
        <f t="shared" si="702"/>
        <v>0</v>
      </c>
      <c r="AY373" s="153">
        <f t="shared" si="703"/>
        <v>0</v>
      </c>
      <c r="AZ373" s="153">
        <f t="shared" si="704"/>
        <v>0</v>
      </c>
      <c r="BA373" s="153">
        <f t="shared" si="705"/>
        <v>0</v>
      </c>
      <c r="BB373" s="160">
        <v>0</v>
      </c>
      <c r="BC373" s="160">
        <v>0</v>
      </c>
      <c r="BD373" s="160">
        <v>0</v>
      </c>
      <c r="BE373" s="160">
        <v>0</v>
      </c>
      <c r="BF373" s="160">
        <v>0</v>
      </c>
      <c r="BG373" s="160">
        <v>0</v>
      </c>
      <c r="BH373" s="160">
        <v>0</v>
      </c>
      <c r="BI373" s="160">
        <v>0</v>
      </c>
      <c r="BJ373" s="160">
        <v>0</v>
      </c>
      <c r="BK373" s="160">
        <v>0</v>
      </c>
      <c r="BL373" s="160">
        <v>0</v>
      </c>
      <c r="BM373" s="160">
        <v>0</v>
      </c>
      <c r="BN373" s="153">
        <f t="shared" si="706"/>
        <v>0</v>
      </c>
      <c r="BO373" s="68">
        <f t="shared" si="707"/>
        <v>0</v>
      </c>
      <c r="BP373" s="68">
        <f t="shared" si="708"/>
        <v>0</v>
      </c>
      <c r="BQ373" s="68">
        <f t="shared" si="709"/>
        <v>0</v>
      </c>
      <c r="BR373" s="68">
        <f t="shared" si="710"/>
        <v>0</v>
      </c>
      <c r="BS373" s="68">
        <f t="shared" si="711"/>
        <v>0</v>
      </c>
      <c r="BT373" s="68">
        <f t="shared" si="712"/>
        <v>0</v>
      </c>
      <c r="BU373" s="68">
        <f t="shared" si="713"/>
        <v>0</v>
      </c>
      <c r="BV373" s="68">
        <f t="shared" si="714"/>
        <v>0</v>
      </c>
      <c r="BW373" s="68">
        <f t="shared" si="715"/>
        <v>0</v>
      </c>
      <c r="BX373" s="68">
        <f t="shared" si="716"/>
        <v>0</v>
      </c>
      <c r="BY373" s="68">
        <f t="shared" si="717"/>
        <v>0</v>
      </c>
      <c r="BZ373" s="68">
        <f t="shared" si="718"/>
        <v>0</v>
      </c>
    </row>
    <row r="374" spans="1:78" s="81" customFormat="1" ht="13.5">
      <c r="A374" s="64" t="str">
        <f>IF(ISNUMBER(INDEX('IBM POs AP07'!$A:$A, MATCH(D374,'IBM POs AP07'!$A:$A,0),1)),"Yes","No")</f>
        <v>No</v>
      </c>
      <c r="B374" s="157" t="s">
        <v>1013</v>
      </c>
      <c r="C374" s="157" t="s">
        <v>66</v>
      </c>
      <c r="D374" s="157">
        <v>9501169881</v>
      </c>
      <c r="E374" s="157" t="s">
        <v>2230</v>
      </c>
      <c r="F374" s="157" t="s">
        <v>101</v>
      </c>
      <c r="G374" s="158">
        <v>46023</v>
      </c>
      <c r="H374" s="158">
        <v>46203</v>
      </c>
      <c r="I374" s="157" t="s">
        <v>43</v>
      </c>
      <c r="J374" s="157" t="s">
        <v>43</v>
      </c>
      <c r="K374" s="159">
        <v>390</v>
      </c>
      <c r="L374" s="116" t="s">
        <v>29</v>
      </c>
      <c r="M374" s="80"/>
      <c r="N374" s="80">
        <f t="shared" si="508"/>
        <v>0</v>
      </c>
      <c r="O374" s="67">
        <f t="shared" si="685"/>
        <v>0</v>
      </c>
      <c r="P374" s="68">
        <f t="shared" si="686"/>
        <v>0</v>
      </c>
      <c r="Q374" s="67">
        <f t="shared" si="687"/>
        <v>0</v>
      </c>
      <c r="R374" s="66"/>
      <c r="S374" s="67">
        <f t="shared" si="688"/>
        <v>0</v>
      </c>
      <c r="T374" s="68">
        <v>0</v>
      </c>
      <c r="U374" s="67">
        <f t="shared" si="689"/>
        <v>0</v>
      </c>
      <c r="V374" s="73">
        <f t="shared" si="690"/>
        <v>0</v>
      </c>
      <c r="W374" s="74" t="str">
        <f t="shared" si="684"/>
        <v/>
      </c>
      <c r="X374" s="74">
        <v>1</v>
      </c>
      <c r="Y374" s="74">
        <v>0</v>
      </c>
      <c r="Z374" s="63"/>
      <c r="AA374" s="80">
        <f t="shared" si="691"/>
        <v>0</v>
      </c>
      <c r="AB374" s="80"/>
      <c r="AC374" s="80"/>
      <c r="AD374" s="80"/>
      <c r="AE374" s="80"/>
      <c r="AF374" s="80"/>
      <c r="AG374" s="80"/>
      <c r="AH374" s="80"/>
      <c r="AI374" s="80"/>
      <c r="AJ374" s="80"/>
      <c r="AK374" s="80"/>
      <c r="AL374" s="80"/>
      <c r="AM374" s="80"/>
      <c r="AN374" s="153">
        <f t="shared" si="692"/>
        <v>0</v>
      </c>
      <c r="AO374" s="153">
        <f t="shared" si="693"/>
        <v>0</v>
      </c>
      <c r="AP374" s="153">
        <f t="shared" si="694"/>
        <v>0</v>
      </c>
      <c r="AQ374" s="153">
        <f t="shared" si="695"/>
        <v>0</v>
      </c>
      <c r="AR374" s="153">
        <f t="shared" si="696"/>
        <v>0</v>
      </c>
      <c r="AS374" s="153">
        <f t="shared" si="697"/>
        <v>0</v>
      </c>
      <c r="AT374" s="153">
        <f t="shared" si="698"/>
        <v>0</v>
      </c>
      <c r="AU374" s="153">
        <f t="shared" si="699"/>
        <v>0</v>
      </c>
      <c r="AV374" s="153">
        <f t="shared" si="700"/>
        <v>0</v>
      </c>
      <c r="AW374" s="153">
        <f t="shared" si="701"/>
        <v>0</v>
      </c>
      <c r="AX374" s="153">
        <f t="shared" si="702"/>
        <v>0</v>
      </c>
      <c r="AY374" s="153">
        <f t="shared" si="703"/>
        <v>0</v>
      </c>
      <c r="AZ374" s="153">
        <f t="shared" si="704"/>
        <v>0</v>
      </c>
      <c r="BA374" s="153">
        <f t="shared" si="705"/>
        <v>0</v>
      </c>
      <c r="BB374" s="160">
        <v>0</v>
      </c>
      <c r="BC374" s="160">
        <v>0</v>
      </c>
      <c r="BD374" s="160">
        <v>0</v>
      </c>
      <c r="BE374" s="160">
        <v>0</v>
      </c>
      <c r="BF374" s="160">
        <v>0</v>
      </c>
      <c r="BG374" s="160">
        <v>0</v>
      </c>
      <c r="BH374" s="160">
        <v>0</v>
      </c>
      <c r="BI374" s="160">
        <v>0</v>
      </c>
      <c r="BJ374" s="160">
        <v>0</v>
      </c>
      <c r="BK374" s="160">
        <v>0</v>
      </c>
      <c r="BL374" s="160">
        <v>0</v>
      </c>
      <c r="BM374" s="160">
        <v>0</v>
      </c>
      <c r="BN374" s="153">
        <f t="shared" si="706"/>
        <v>0</v>
      </c>
      <c r="BO374" s="68">
        <f t="shared" si="707"/>
        <v>0</v>
      </c>
      <c r="BP374" s="68">
        <f t="shared" si="708"/>
        <v>0</v>
      </c>
      <c r="BQ374" s="68">
        <f t="shared" si="709"/>
        <v>0</v>
      </c>
      <c r="BR374" s="68">
        <f t="shared" si="710"/>
        <v>0</v>
      </c>
      <c r="BS374" s="68">
        <f t="shared" si="711"/>
        <v>0</v>
      </c>
      <c r="BT374" s="68">
        <f t="shared" si="712"/>
        <v>0</v>
      </c>
      <c r="BU374" s="68">
        <f t="shared" si="713"/>
        <v>0</v>
      </c>
      <c r="BV374" s="68">
        <f t="shared" si="714"/>
        <v>0</v>
      </c>
      <c r="BW374" s="68">
        <f t="shared" si="715"/>
        <v>0</v>
      </c>
      <c r="BX374" s="68">
        <f t="shared" si="716"/>
        <v>0</v>
      </c>
      <c r="BY374" s="68">
        <f t="shared" si="717"/>
        <v>0</v>
      </c>
      <c r="BZ374" s="68">
        <f t="shared" si="718"/>
        <v>0</v>
      </c>
    </row>
    <row r="375" spans="1:78" s="81" customFormat="1" ht="13.5">
      <c r="A375" s="64" t="str">
        <f>IF(ISNUMBER(INDEX('IBM POs AP07'!$A:$A, MATCH(D375,'IBM POs AP07'!$A:$A,0),1)),"Yes","No")</f>
        <v>No</v>
      </c>
      <c r="B375" s="157" t="s">
        <v>1013</v>
      </c>
      <c r="C375" s="157" t="s">
        <v>66</v>
      </c>
      <c r="D375" s="157">
        <v>9501169881</v>
      </c>
      <c r="E375" s="157" t="s">
        <v>2230</v>
      </c>
      <c r="F375" s="157" t="s">
        <v>101</v>
      </c>
      <c r="G375" s="158">
        <v>46023</v>
      </c>
      <c r="H375" s="158">
        <v>46203</v>
      </c>
      <c r="I375" s="157" t="s">
        <v>43</v>
      </c>
      <c r="J375" s="157" t="s">
        <v>43</v>
      </c>
      <c r="K375" s="159">
        <v>307</v>
      </c>
      <c r="L375" s="116" t="s">
        <v>29</v>
      </c>
      <c r="M375" s="80"/>
      <c r="N375" s="80">
        <f t="shared" si="508"/>
        <v>0</v>
      </c>
      <c r="O375" s="67">
        <f t="shared" si="685"/>
        <v>0</v>
      </c>
      <c r="P375" s="68">
        <f t="shared" si="686"/>
        <v>0</v>
      </c>
      <c r="Q375" s="67">
        <f t="shared" si="687"/>
        <v>0</v>
      </c>
      <c r="R375" s="66"/>
      <c r="S375" s="67">
        <f t="shared" si="688"/>
        <v>0</v>
      </c>
      <c r="T375" s="68">
        <v>0</v>
      </c>
      <c r="U375" s="67">
        <f t="shared" si="689"/>
        <v>0</v>
      </c>
      <c r="V375" s="73">
        <f t="shared" si="690"/>
        <v>0</v>
      </c>
      <c r="W375" s="74" t="str">
        <f t="shared" si="684"/>
        <v/>
      </c>
      <c r="X375" s="74">
        <v>1</v>
      </c>
      <c r="Y375" s="74">
        <v>0</v>
      </c>
      <c r="Z375" s="63"/>
      <c r="AA375" s="80">
        <f t="shared" si="691"/>
        <v>0</v>
      </c>
      <c r="AB375" s="80"/>
      <c r="AC375" s="80"/>
      <c r="AD375" s="80"/>
      <c r="AE375" s="80"/>
      <c r="AF375" s="80"/>
      <c r="AG375" s="80"/>
      <c r="AH375" s="80"/>
      <c r="AI375" s="80"/>
      <c r="AJ375" s="80"/>
      <c r="AK375" s="80"/>
      <c r="AL375" s="80"/>
      <c r="AM375" s="80"/>
      <c r="AN375" s="153">
        <f t="shared" si="692"/>
        <v>0</v>
      </c>
      <c r="AO375" s="153">
        <f t="shared" si="693"/>
        <v>0</v>
      </c>
      <c r="AP375" s="153">
        <f t="shared" si="694"/>
        <v>0</v>
      </c>
      <c r="AQ375" s="153">
        <f t="shared" si="695"/>
        <v>0</v>
      </c>
      <c r="AR375" s="153">
        <f t="shared" si="696"/>
        <v>0</v>
      </c>
      <c r="AS375" s="153">
        <f t="shared" si="697"/>
        <v>0</v>
      </c>
      <c r="AT375" s="153">
        <f t="shared" si="698"/>
        <v>0</v>
      </c>
      <c r="AU375" s="153">
        <f t="shared" si="699"/>
        <v>0</v>
      </c>
      <c r="AV375" s="153">
        <f t="shared" si="700"/>
        <v>0</v>
      </c>
      <c r="AW375" s="153">
        <f t="shared" si="701"/>
        <v>0</v>
      </c>
      <c r="AX375" s="153">
        <f t="shared" si="702"/>
        <v>0</v>
      </c>
      <c r="AY375" s="153">
        <f t="shared" si="703"/>
        <v>0</v>
      </c>
      <c r="AZ375" s="153">
        <f t="shared" si="704"/>
        <v>0</v>
      </c>
      <c r="BA375" s="153">
        <f t="shared" si="705"/>
        <v>0</v>
      </c>
      <c r="BB375" s="160">
        <v>0</v>
      </c>
      <c r="BC375" s="160">
        <v>0</v>
      </c>
      <c r="BD375" s="160">
        <v>0</v>
      </c>
      <c r="BE375" s="160">
        <v>0</v>
      </c>
      <c r="BF375" s="160">
        <v>0</v>
      </c>
      <c r="BG375" s="160">
        <v>0</v>
      </c>
      <c r="BH375" s="160">
        <v>0</v>
      </c>
      <c r="BI375" s="160">
        <v>0</v>
      </c>
      <c r="BJ375" s="160">
        <v>0</v>
      </c>
      <c r="BK375" s="160">
        <v>0</v>
      </c>
      <c r="BL375" s="160">
        <v>0</v>
      </c>
      <c r="BM375" s="160">
        <v>0</v>
      </c>
      <c r="BN375" s="153">
        <f t="shared" si="706"/>
        <v>0</v>
      </c>
      <c r="BO375" s="68">
        <f t="shared" si="707"/>
        <v>0</v>
      </c>
      <c r="BP375" s="68">
        <f t="shared" si="708"/>
        <v>0</v>
      </c>
      <c r="BQ375" s="68">
        <f t="shared" si="709"/>
        <v>0</v>
      </c>
      <c r="BR375" s="68">
        <f t="shared" si="710"/>
        <v>0</v>
      </c>
      <c r="BS375" s="68">
        <f t="shared" si="711"/>
        <v>0</v>
      </c>
      <c r="BT375" s="68">
        <f t="shared" si="712"/>
        <v>0</v>
      </c>
      <c r="BU375" s="68">
        <f t="shared" si="713"/>
        <v>0</v>
      </c>
      <c r="BV375" s="68">
        <f t="shared" si="714"/>
        <v>0</v>
      </c>
      <c r="BW375" s="68">
        <f t="shared" si="715"/>
        <v>0</v>
      </c>
      <c r="BX375" s="68">
        <f t="shared" si="716"/>
        <v>0</v>
      </c>
      <c r="BY375" s="68">
        <f t="shared" si="717"/>
        <v>0</v>
      </c>
      <c r="BZ375" s="68">
        <f t="shared" si="718"/>
        <v>0</v>
      </c>
    </row>
    <row r="376" spans="1:78" s="81" customFormat="1" ht="13.5">
      <c r="A376" s="64" t="str">
        <f>IF(ISNUMBER(INDEX('IBM POs AP07'!$A:$A, MATCH(D376,'IBM POs AP07'!$A:$A,0),1)),"Yes","No")</f>
        <v>No</v>
      </c>
      <c r="B376" s="157" t="s">
        <v>1013</v>
      </c>
      <c r="C376" s="157" t="s">
        <v>66</v>
      </c>
      <c r="D376" s="157">
        <v>9501169881</v>
      </c>
      <c r="E376" s="157" t="s">
        <v>2230</v>
      </c>
      <c r="F376" s="157" t="s">
        <v>101</v>
      </c>
      <c r="G376" s="158">
        <v>46023</v>
      </c>
      <c r="H376" s="158">
        <v>46203</v>
      </c>
      <c r="I376" s="157" t="s">
        <v>43</v>
      </c>
      <c r="J376" s="157" t="s">
        <v>43</v>
      </c>
      <c r="K376" s="159">
        <v>307</v>
      </c>
      <c r="L376" s="116" t="s">
        <v>29</v>
      </c>
      <c r="M376" s="80"/>
      <c r="N376" s="80">
        <f t="shared" si="508"/>
        <v>0</v>
      </c>
      <c r="O376" s="67">
        <f t="shared" si="685"/>
        <v>0</v>
      </c>
      <c r="P376" s="68">
        <f t="shared" si="686"/>
        <v>0</v>
      </c>
      <c r="Q376" s="67">
        <f t="shared" si="687"/>
        <v>0</v>
      </c>
      <c r="R376" s="66"/>
      <c r="S376" s="67">
        <f t="shared" si="688"/>
        <v>0</v>
      </c>
      <c r="T376" s="68">
        <v>0</v>
      </c>
      <c r="U376" s="67">
        <f t="shared" si="689"/>
        <v>0</v>
      </c>
      <c r="V376" s="73">
        <f t="shared" si="690"/>
        <v>0</v>
      </c>
      <c r="W376" s="74" t="str">
        <f t="shared" si="684"/>
        <v/>
      </c>
      <c r="X376" s="74">
        <v>1</v>
      </c>
      <c r="Y376" s="74">
        <v>0</v>
      </c>
      <c r="Z376" s="63"/>
      <c r="AA376" s="80">
        <f t="shared" si="691"/>
        <v>0</v>
      </c>
      <c r="AB376" s="80"/>
      <c r="AC376" s="80"/>
      <c r="AD376" s="80"/>
      <c r="AE376" s="80"/>
      <c r="AF376" s="80"/>
      <c r="AG376" s="80"/>
      <c r="AH376" s="80"/>
      <c r="AI376" s="80"/>
      <c r="AJ376" s="80"/>
      <c r="AK376" s="80"/>
      <c r="AL376" s="80"/>
      <c r="AM376" s="80"/>
      <c r="AN376" s="153">
        <f t="shared" si="692"/>
        <v>0</v>
      </c>
      <c r="AO376" s="153">
        <f t="shared" si="693"/>
        <v>0</v>
      </c>
      <c r="AP376" s="153">
        <f t="shared" si="694"/>
        <v>0</v>
      </c>
      <c r="AQ376" s="153">
        <f t="shared" si="695"/>
        <v>0</v>
      </c>
      <c r="AR376" s="153">
        <f t="shared" si="696"/>
        <v>0</v>
      </c>
      <c r="AS376" s="153">
        <f t="shared" si="697"/>
        <v>0</v>
      </c>
      <c r="AT376" s="153">
        <f t="shared" si="698"/>
        <v>0</v>
      </c>
      <c r="AU376" s="153">
        <f t="shared" si="699"/>
        <v>0</v>
      </c>
      <c r="AV376" s="153">
        <f t="shared" si="700"/>
        <v>0</v>
      </c>
      <c r="AW376" s="153">
        <f t="shared" si="701"/>
        <v>0</v>
      </c>
      <c r="AX376" s="153">
        <f t="shared" si="702"/>
        <v>0</v>
      </c>
      <c r="AY376" s="153">
        <f t="shared" si="703"/>
        <v>0</v>
      </c>
      <c r="AZ376" s="153">
        <f t="shared" si="704"/>
        <v>0</v>
      </c>
      <c r="BA376" s="153">
        <f t="shared" si="705"/>
        <v>0</v>
      </c>
      <c r="BB376" s="160">
        <v>0</v>
      </c>
      <c r="BC376" s="160">
        <v>0</v>
      </c>
      <c r="BD376" s="160">
        <v>0</v>
      </c>
      <c r="BE376" s="160">
        <v>0</v>
      </c>
      <c r="BF376" s="160">
        <v>0</v>
      </c>
      <c r="BG376" s="160">
        <v>0</v>
      </c>
      <c r="BH376" s="160">
        <v>0</v>
      </c>
      <c r="BI376" s="160">
        <v>0</v>
      </c>
      <c r="BJ376" s="160">
        <v>0</v>
      </c>
      <c r="BK376" s="160">
        <v>0</v>
      </c>
      <c r="BL376" s="160">
        <v>0</v>
      </c>
      <c r="BM376" s="160">
        <v>0</v>
      </c>
      <c r="BN376" s="153">
        <f t="shared" si="706"/>
        <v>0</v>
      </c>
      <c r="BO376" s="68">
        <f t="shared" si="707"/>
        <v>0</v>
      </c>
      <c r="BP376" s="68">
        <f t="shared" si="708"/>
        <v>0</v>
      </c>
      <c r="BQ376" s="68">
        <f t="shared" si="709"/>
        <v>0</v>
      </c>
      <c r="BR376" s="68">
        <f t="shared" si="710"/>
        <v>0</v>
      </c>
      <c r="BS376" s="68">
        <f t="shared" si="711"/>
        <v>0</v>
      </c>
      <c r="BT376" s="68">
        <f t="shared" si="712"/>
        <v>0</v>
      </c>
      <c r="BU376" s="68">
        <f t="shared" si="713"/>
        <v>0</v>
      </c>
      <c r="BV376" s="68">
        <f t="shared" si="714"/>
        <v>0</v>
      </c>
      <c r="BW376" s="68">
        <f t="shared" si="715"/>
        <v>0</v>
      </c>
      <c r="BX376" s="68">
        <f t="shared" si="716"/>
        <v>0</v>
      </c>
      <c r="BY376" s="68">
        <f t="shared" si="717"/>
        <v>0</v>
      </c>
      <c r="BZ376" s="68">
        <f t="shared" si="718"/>
        <v>0</v>
      </c>
    </row>
    <row r="377" spans="1:78" s="81" customFormat="1" ht="13.5">
      <c r="A377" s="64" t="str">
        <f>IF(ISNUMBER(INDEX('IBM POs AP07'!$A:$A, MATCH(D377,'IBM POs AP07'!$A:$A,0),1)),"Yes","No")</f>
        <v>No</v>
      </c>
      <c r="B377" s="157" t="s">
        <v>1013</v>
      </c>
      <c r="C377" s="157" t="s">
        <v>66</v>
      </c>
      <c r="D377" s="157">
        <v>9501169881</v>
      </c>
      <c r="E377" s="157" t="s">
        <v>2230</v>
      </c>
      <c r="F377" s="157" t="s">
        <v>101</v>
      </c>
      <c r="G377" s="158">
        <v>46023</v>
      </c>
      <c r="H377" s="158">
        <v>46203</v>
      </c>
      <c r="I377" s="157" t="s">
        <v>43</v>
      </c>
      <c r="J377" s="157" t="s">
        <v>43</v>
      </c>
      <c r="K377" s="159">
        <v>307</v>
      </c>
      <c r="L377" s="116" t="s">
        <v>29</v>
      </c>
      <c r="M377" s="80"/>
      <c r="N377" s="80">
        <f t="shared" si="508"/>
        <v>0</v>
      </c>
      <c r="O377" s="67">
        <f t="shared" si="685"/>
        <v>0</v>
      </c>
      <c r="P377" s="68">
        <f t="shared" si="686"/>
        <v>0</v>
      </c>
      <c r="Q377" s="67">
        <f t="shared" si="687"/>
        <v>0</v>
      </c>
      <c r="R377" s="66"/>
      <c r="S377" s="67">
        <f t="shared" si="688"/>
        <v>0</v>
      </c>
      <c r="T377" s="68">
        <v>0</v>
      </c>
      <c r="U377" s="67">
        <f t="shared" si="689"/>
        <v>0</v>
      </c>
      <c r="V377" s="73">
        <f t="shared" si="690"/>
        <v>0</v>
      </c>
      <c r="W377" s="74" t="str">
        <f t="shared" si="684"/>
        <v/>
      </c>
      <c r="X377" s="74">
        <v>1</v>
      </c>
      <c r="Y377" s="74">
        <v>0</v>
      </c>
      <c r="Z377" s="63"/>
      <c r="AA377" s="80">
        <f t="shared" si="691"/>
        <v>0</v>
      </c>
      <c r="AB377" s="80"/>
      <c r="AC377" s="80"/>
      <c r="AD377" s="80"/>
      <c r="AE377" s="80"/>
      <c r="AF377" s="80"/>
      <c r="AG377" s="80"/>
      <c r="AH377" s="80"/>
      <c r="AI377" s="80"/>
      <c r="AJ377" s="80"/>
      <c r="AK377" s="80"/>
      <c r="AL377" s="80"/>
      <c r="AM377" s="80"/>
      <c r="AN377" s="153">
        <f t="shared" si="692"/>
        <v>0</v>
      </c>
      <c r="AO377" s="153">
        <f t="shared" si="693"/>
        <v>0</v>
      </c>
      <c r="AP377" s="153">
        <f t="shared" si="694"/>
        <v>0</v>
      </c>
      <c r="AQ377" s="153">
        <f t="shared" si="695"/>
        <v>0</v>
      </c>
      <c r="AR377" s="153">
        <f t="shared" si="696"/>
        <v>0</v>
      </c>
      <c r="AS377" s="153">
        <f t="shared" si="697"/>
        <v>0</v>
      </c>
      <c r="AT377" s="153">
        <f t="shared" si="698"/>
        <v>0</v>
      </c>
      <c r="AU377" s="153">
        <f t="shared" si="699"/>
        <v>0</v>
      </c>
      <c r="AV377" s="153">
        <f t="shared" si="700"/>
        <v>0</v>
      </c>
      <c r="AW377" s="153">
        <f t="shared" si="701"/>
        <v>0</v>
      </c>
      <c r="AX377" s="153">
        <f t="shared" si="702"/>
        <v>0</v>
      </c>
      <c r="AY377" s="153">
        <f t="shared" si="703"/>
        <v>0</v>
      </c>
      <c r="AZ377" s="153">
        <f t="shared" si="704"/>
        <v>0</v>
      </c>
      <c r="BA377" s="153">
        <f t="shared" si="705"/>
        <v>0</v>
      </c>
      <c r="BB377" s="160">
        <v>0</v>
      </c>
      <c r="BC377" s="160">
        <v>0</v>
      </c>
      <c r="BD377" s="160">
        <v>0</v>
      </c>
      <c r="BE377" s="160">
        <v>0</v>
      </c>
      <c r="BF377" s="160">
        <v>0</v>
      </c>
      <c r="BG377" s="160">
        <v>0</v>
      </c>
      <c r="BH377" s="160">
        <v>0</v>
      </c>
      <c r="BI377" s="160">
        <v>0</v>
      </c>
      <c r="BJ377" s="160">
        <v>0</v>
      </c>
      <c r="BK377" s="160">
        <v>0</v>
      </c>
      <c r="BL377" s="160">
        <v>0</v>
      </c>
      <c r="BM377" s="160">
        <v>0</v>
      </c>
      <c r="BN377" s="153">
        <f t="shared" si="706"/>
        <v>0</v>
      </c>
      <c r="BO377" s="68">
        <f t="shared" si="707"/>
        <v>0</v>
      </c>
      <c r="BP377" s="68">
        <f t="shared" si="708"/>
        <v>0</v>
      </c>
      <c r="BQ377" s="68">
        <f t="shared" si="709"/>
        <v>0</v>
      </c>
      <c r="BR377" s="68">
        <f t="shared" si="710"/>
        <v>0</v>
      </c>
      <c r="BS377" s="68">
        <f t="shared" si="711"/>
        <v>0</v>
      </c>
      <c r="BT377" s="68">
        <f t="shared" si="712"/>
        <v>0</v>
      </c>
      <c r="BU377" s="68">
        <f t="shared" si="713"/>
        <v>0</v>
      </c>
      <c r="BV377" s="68">
        <f t="shared" si="714"/>
        <v>0</v>
      </c>
      <c r="BW377" s="68">
        <f t="shared" si="715"/>
        <v>0</v>
      </c>
      <c r="BX377" s="68">
        <f t="shared" si="716"/>
        <v>0</v>
      </c>
      <c r="BY377" s="68">
        <f t="shared" si="717"/>
        <v>0</v>
      </c>
      <c r="BZ377" s="68">
        <f t="shared" si="718"/>
        <v>0</v>
      </c>
    </row>
    <row r="378" spans="1:78" s="81" customFormat="1" ht="13.5">
      <c r="A378" s="64" t="str">
        <f>IF(ISNUMBER(INDEX('IBM POs AP07'!$A:$A, MATCH(D378,'IBM POs AP07'!$A:$A,0),1)),"Yes","No")</f>
        <v>No</v>
      </c>
      <c r="B378" s="157" t="s">
        <v>1013</v>
      </c>
      <c r="C378" s="157" t="s">
        <v>66</v>
      </c>
      <c r="D378" s="157">
        <v>9501169881</v>
      </c>
      <c r="E378" s="157" t="s">
        <v>2230</v>
      </c>
      <c r="F378" s="157" t="s">
        <v>101</v>
      </c>
      <c r="G378" s="158">
        <v>46023</v>
      </c>
      <c r="H378" s="158">
        <v>46203</v>
      </c>
      <c r="I378" s="157" t="s">
        <v>43</v>
      </c>
      <c r="J378" s="157" t="s">
        <v>43</v>
      </c>
      <c r="K378" s="159">
        <v>47.5</v>
      </c>
      <c r="L378" s="116" t="s">
        <v>32</v>
      </c>
      <c r="M378" s="80"/>
      <c r="N378" s="80">
        <f t="shared" si="508"/>
        <v>0</v>
      </c>
      <c r="O378" s="67">
        <f t="shared" si="685"/>
        <v>0</v>
      </c>
      <c r="P378" s="68">
        <f t="shared" si="686"/>
        <v>0</v>
      </c>
      <c r="Q378" s="67">
        <f t="shared" si="687"/>
        <v>0</v>
      </c>
      <c r="R378" s="66"/>
      <c r="S378" s="67">
        <f t="shared" si="688"/>
        <v>0</v>
      </c>
      <c r="T378" s="68">
        <v>0</v>
      </c>
      <c r="U378" s="67">
        <f t="shared" si="689"/>
        <v>0</v>
      </c>
      <c r="V378" s="73">
        <f t="shared" si="690"/>
        <v>0</v>
      </c>
      <c r="W378" s="74" t="str">
        <f t="shared" si="684"/>
        <v/>
      </c>
      <c r="X378" s="74">
        <v>1</v>
      </c>
      <c r="Y378" s="74">
        <v>0</v>
      </c>
      <c r="Z378" s="63"/>
      <c r="AA378" s="80">
        <f t="shared" si="691"/>
        <v>0</v>
      </c>
      <c r="AB378" s="80"/>
      <c r="AC378" s="80"/>
      <c r="AD378" s="80"/>
      <c r="AE378" s="80"/>
      <c r="AF378" s="80"/>
      <c r="AG378" s="80"/>
      <c r="AH378" s="80"/>
      <c r="AI378" s="80"/>
      <c r="AJ378" s="80"/>
      <c r="AK378" s="80"/>
      <c r="AL378" s="80"/>
      <c r="AM378" s="80"/>
      <c r="AN378" s="153">
        <f t="shared" si="692"/>
        <v>0</v>
      </c>
      <c r="AO378" s="153">
        <f t="shared" si="693"/>
        <v>0</v>
      </c>
      <c r="AP378" s="153">
        <f t="shared" si="694"/>
        <v>0</v>
      </c>
      <c r="AQ378" s="153">
        <f t="shared" si="695"/>
        <v>0</v>
      </c>
      <c r="AR378" s="153">
        <f t="shared" si="696"/>
        <v>0</v>
      </c>
      <c r="AS378" s="153">
        <f t="shared" si="697"/>
        <v>0</v>
      </c>
      <c r="AT378" s="153">
        <f t="shared" si="698"/>
        <v>0</v>
      </c>
      <c r="AU378" s="153">
        <f t="shared" si="699"/>
        <v>0</v>
      </c>
      <c r="AV378" s="153">
        <f t="shared" si="700"/>
        <v>0</v>
      </c>
      <c r="AW378" s="153">
        <f t="shared" si="701"/>
        <v>0</v>
      </c>
      <c r="AX378" s="153">
        <f t="shared" si="702"/>
        <v>0</v>
      </c>
      <c r="AY378" s="153">
        <f t="shared" si="703"/>
        <v>0</v>
      </c>
      <c r="AZ378" s="153">
        <f t="shared" si="704"/>
        <v>0</v>
      </c>
      <c r="BA378" s="153">
        <f t="shared" si="705"/>
        <v>0</v>
      </c>
      <c r="BB378" s="160">
        <v>0</v>
      </c>
      <c r="BC378" s="160">
        <v>0</v>
      </c>
      <c r="BD378" s="160">
        <v>0</v>
      </c>
      <c r="BE378" s="160">
        <v>0</v>
      </c>
      <c r="BF378" s="160">
        <v>0</v>
      </c>
      <c r="BG378" s="160">
        <v>0</v>
      </c>
      <c r="BH378" s="160">
        <v>0</v>
      </c>
      <c r="BI378" s="160">
        <v>0</v>
      </c>
      <c r="BJ378" s="160">
        <v>0</v>
      </c>
      <c r="BK378" s="160">
        <v>0</v>
      </c>
      <c r="BL378" s="160">
        <v>0</v>
      </c>
      <c r="BM378" s="160">
        <v>0</v>
      </c>
      <c r="BN378" s="153">
        <f t="shared" si="706"/>
        <v>0</v>
      </c>
      <c r="BO378" s="68">
        <f t="shared" si="707"/>
        <v>0</v>
      </c>
      <c r="BP378" s="68">
        <f t="shared" si="708"/>
        <v>0</v>
      </c>
      <c r="BQ378" s="68">
        <f t="shared" si="709"/>
        <v>0</v>
      </c>
      <c r="BR378" s="68">
        <f t="shared" si="710"/>
        <v>0</v>
      </c>
      <c r="BS378" s="68">
        <f t="shared" si="711"/>
        <v>0</v>
      </c>
      <c r="BT378" s="68">
        <f t="shared" si="712"/>
        <v>0</v>
      </c>
      <c r="BU378" s="68">
        <f t="shared" si="713"/>
        <v>0</v>
      </c>
      <c r="BV378" s="68">
        <f t="shared" si="714"/>
        <v>0</v>
      </c>
      <c r="BW378" s="68">
        <f t="shared" si="715"/>
        <v>0</v>
      </c>
      <c r="BX378" s="68">
        <f t="shared" si="716"/>
        <v>0</v>
      </c>
      <c r="BY378" s="68">
        <f t="shared" si="717"/>
        <v>0</v>
      </c>
      <c r="BZ378" s="68">
        <f t="shared" si="718"/>
        <v>0</v>
      </c>
    </row>
    <row r="379" spans="1:78" s="81" customFormat="1" ht="13.5">
      <c r="A379" s="64" t="str">
        <f>IF(ISNUMBER(INDEX('IBM POs AP07'!$A:$A, MATCH(D379,'IBM POs AP07'!$A:$A,0),1)),"Yes","No")</f>
        <v>No</v>
      </c>
      <c r="B379" s="157" t="s">
        <v>1013</v>
      </c>
      <c r="C379" s="157" t="s">
        <v>66</v>
      </c>
      <c r="D379" s="157">
        <v>9501169881</v>
      </c>
      <c r="E379" s="157" t="s">
        <v>2230</v>
      </c>
      <c r="F379" s="157" t="s">
        <v>101</v>
      </c>
      <c r="G379" s="158">
        <v>46023</v>
      </c>
      <c r="H379" s="158">
        <v>46203</v>
      </c>
      <c r="I379" s="157" t="s">
        <v>43</v>
      </c>
      <c r="J379" s="157" t="s">
        <v>43</v>
      </c>
      <c r="K379" s="159">
        <v>61.75</v>
      </c>
      <c r="L379" s="116" t="s">
        <v>32</v>
      </c>
      <c r="M379" s="80"/>
      <c r="N379" s="80">
        <f t="shared" si="508"/>
        <v>0</v>
      </c>
      <c r="O379" s="67">
        <f t="shared" si="685"/>
        <v>0</v>
      </c>
      <c r="P379" s="68">
        <f t="shared" si="686"/>
        <v>0</v>
      </c>
      <c r="Q379" s="67">
        <f t="shared" si="687"/>
        <v>0</v>
      </c>
      <c r="R379" s="66"/>
      <c r="S379" s="67">
        <f t="shared" si="688"/>
        <v>0</v>
      </c>
      <c r="T379" s="68">
        <v>0</v>
      </c>
      <c r="U379" s="67">
        <f t="shared" si="689"/>
        <v>0</v>
      </c>
      <c r="V379" s="73">
        <f t="shared" si="690"/>
        <v>0</v>
      </c>
      <c r="W379" s="74" t="str">
        <f t="shared" ref="W379:W393" si="719">IF(AND(L379="Offshore",R379&gt;N379),"Red Flag",IF(AND(OR(L379="Onshore",L379="EMEA"),R379&gt;N379),"Red Flag",""))</f>
        <v/>
      </c>
      <c r="X379" s="74">
        <v>1</v>
      </c>
      <c r="Y379" s="74">
        <v>0</v>
      </c>
      <c r="Z379" s="63"/>
      <c r="AA379" s="80">
        <f t="shared" si="691"/>
        <v>0</v>
      </c>
      <c r="AB379" s="80"/>
      <c r="AC379" s="80"/>
      <c r="AD379" s="80"/>
      <c r="AE379" s="80"/>
      <c r="AF379" s="80"/>
      <c r="AG379" s="80"/>
      <c r="AH379" s="80"/>
      <c r="AI379" s="80"/>
      <c r="AJ379" s="80"/>
      <c r="AK379" s="80"/>
      <c r="AL379" s="80"/>
      <c r="AM379" s="80"/>
      <c r="AN379" s="153">
        <f t="shared" si="692"/>
        <v>0</v>
      </c>
      <c r="AO379" s="153">
        <f t="shared" si="693"/>
        <v>0</v>
      </c>
      <c r="AP379" s="153">
        <f t="shared" si="694"/>
        <v>0</v>
      </c>
      <c r="AQ379" s="153">
        <f t="shared" si="695"/>
        <v>0</v>
      </c>
      <c r="AR379" s="153">
        <f t="shared" si="696"/>
        <v>0</v>
      </c>
      <c r="AS379" s="153">
        <f t="shared" si="697"/>
        <v>0</v>
      </c>
      <c r="AT379" s="153">
        <f t="shared" si="698"/>
        <v>0</v>
      </c>
      <c r="AU379" s="153">
        <f t="shared" si="699"/>
        <v>0</v>
      </c>
      <c r="AV379" s="153">
        <f t="shared" si="700"/>
        <v>0</v>
      </c>
      <c r="AW379" s="153">
        <f t="shared" si="701"/>
        <v>0</v>
      </c>
      <c r="AX379" s="153">
        <f t="shared" si="702"/>
        <v>0</v>
      </c>
      <c r="AY379" s="153">
        <f t="shared" si="703"/>
        <v>0</v>
      </c>
      <c r="AZ379" s="153">
        <f t="shared" si="704"/>
        <v>0</v>
      </c>
      <c r="BA379" s="153">
        <f t="shared" si="705"/>
        <v>0</v>
      </c>
      <c r="BB379" s="160">
        <v>0</v>
      </c>
      <c r="BC379" s="160">
        <v>0</v>
      </c>
      <c r="BD379" s="160">
        <v>0</v>
      </c>
      <c r="BE379" s="160">
        <v>0</v>
      </c>
      <c r="BF379" s="160">
        <v>0</v>
      </c>
      <c r="BG379" s="160">
        <v>0</v>
      </c>
      <c r="BH379" s="160">
        <v>0</v>
      </c>
      <c r="BI379" s="160">
        <v>0</v>
      </c>
      <c r="BJ379" s="160">
        <v>0</v>
      </c>
      <c r="BK379" s="160">
        <v>0</v>
      </c>
      <c r="BL379" s="160">
        <v>0</v>
      </c>
      <c r="BM379" s="160">
        <v>0</v>
      </c>
      <c r="BN379" s="153">
        <f t="shared" si="706"/>
        <v>0</v>
      </c>
      <c r="BO379" s="68">
        <f t="shared" si="707"/>
        <v>0</v>
      </c>
      <c r="BP379" s="68">
        <f t="shared" si="708"/>
        <v>0</v>
      </c>
      <c r="BQ379" s="68">
        <f t="shared" si="709"/>
        <v>0</v>
      </c>
      <c r="BR379" s="68">
        <f t="shared" si="710"/>
        <v>0</v>
      </c>
      <c r="BS379" s="68">
        <f t="shared" si="711"/>
        <v>0</v>
      </c>
      <c r="BT379" s="68">
        <f t="shared" si="712"/>
        <v>0</v>
      </c>
      <c r="BU379" s="68">
        <f t="shared" si="713"/>
        <v>0</v>
      </c>
      <c r="BV379" s="68">
        <f t="shared" si="714"/>
        <v>0</v>
      </c>
      <c r="BW379" s="68">
        <f t="shared" si="715"/>
        <v>0</v>
      </c>
      <c r="BX379" s="68">
        <f t="shared" si="716"/>
        <v>0</v>
      </c>
      <c r="BY379" s="68">
        <f t="shared" si="717"/>
        <v>0</v>
      </c>
      <c r="BZ379" s="68">
        <f t="shared" si="718"/>
        <v>0</v>
      </c>
    </row>
    <row r="380" spans="1:78" s="81" customFormat="1" ht="13.5">
      <c r="A380" s="64" t="str">
        <f>IF(ISNUMBER(INDEX('IBM POs AP07'!$A:$A, MATCH(D380,'IBM POs AP07'!$A:$A,0),1)),"Yes","No")</f>
        <v>No</v>
      </c>
      <c r="B380" s="157" t="s">
        <v>1013</v>
      </c>
      <c r="C380" s="157" t="s">
        <v>66</v>
      </c>
      <c r="D380" s="157">
        <v>9501169881</v>
      </c>
      <c r="E380" s="157" t="s">
        <v>2230</v>
      </c>
      <c r="F380" s="157" t="s">
        <v>101</v>
      </c>
      <c r="G380" s="158">
        <v>46023</v>
      </c>
      <c r="H380" s="158">
        <v>46203</v>
      </c>
      <c r="I380" s="157" t="s">
        <v>43</v>
      </c>
      <c r="J380" s="157" t="s">
        <v>43</v>
      </c>
      <c r="K380" s="159">
        <v>47.5</v>
      </c>
      <c r="L380" s="116" t="s">
        <v>32</v>
      </c>
      <c r="M380" s="80"/>
      <c r="N380" s="80">
        <f t="shared" si="508"/>
        <v>0</v>
      </c>
      <c r="O380" s="67">
        <f t="shared" si="685"/>
        <v>0</v>
      </c>
      <c r="P380" s="68">
        <f t="shared" si="686"/>
        <v>0</v>
      </c>
      <c r="Q380" s="67">
        <f t="shared" si="687"/>
        <v>0</v>
      </c>
      <c r="R380" s="66"/>
      <c r="S380" s="67">
        <f t="shared" si="688"/>
        <v>0</v>
      </c>
      <c r="T380" s="68">
        <v>0</v>
      </c>
      <c r="U380" s="67">
        <f t="shared" si="689"/>
        <v>0</v>
      </c>
      <c r="V380" s="73">
        <f t="shared" si="690"/>
        <v>0</v>
      </c>
      <c r="W380" s="74" t="str">
        <f t="shared" si="719"/>
        <v/>
      </c>
      <c r="X380" s="74">
        <v>1</v>
      </c>
      <c r="Y380" s="74">
        <v>0</v>
      </c>
      <c r="Z380" s="63"/>
      <c r="AA380" s="80">
        <f t="shared" si="691"/>
        <v>0</v>
      </c>
      <c r="AB380" s="80"/>
      <c r="AC380" s="80"/>
      <c r="AD380" s="80"/>
      <c r="AE380" s="80"/>
      <c r="AF380" s="80"/>
      <c r="AG380" s="80"/>
      <c r="AH380" s="80"/>
      <c r="AI380" s="80"/>
      <c r="AJ380" s="80"/>
      <c r="AK380" s="80"/>
      <c r="AL380" s="80"/>
      <c r="AM380" s="80"/>
      <c r="AN380" s="153">
        <f t="shared" si="692"/>
        <v>0</v>
      </c>
      <c r="AO380" s="153">
        <f t="shared" si="693"/>
        <v>0</v>
      </c>
      <c r="AP380" s="153">
        <f t="shared" si="694"/>
        <v>0</v>
      </c>
      <c r="AQ380" s="153">
        <f t="shared" si="695"/>
        <v>0</v>
      </c>
      <c r="AR380" s="153">
        <f t="shared" si="696"/>
        <v>0</v>
      </c>
      <c r="AS380" s="153">
        <f t="shared" si="697"/>
        <v>0</v>
      </c>
      <c r="AT380" s="153">
        <f t="shared" si="698"/>
        <v>0</v>
      </c>
      <c r="AU380" s="153">
        <f t="shared" si="699"/>
        <v>0</v>
      </c>
      <c r="AV380" s="153">
        <f t="shared" si="700"/>
        <v>0</v>
      </c>
      <c r="AW380" s="153">
        <f t="shared" si="701"/>
        <v>0</v>
      </c>
      <c r="AX380" s="153">
        <f t="shared" si="702"/>
        <v>0</v>
      </c>
      <c r="AY380" s="153">
        <f t="shared" si="703"/>
        <v>0</v>
      </c>
      <c r="AZ380" s="153">
        <f t="shared" si="704"/>
        <v>0</v>
      </c>
      <c r="BA380" s="153">
        <f t="shared" si="705"/>
        <v>0</v>
      </c>
      <c r="BB380" s="160">
        <v>0</v>
      </c>
      <c r="BC380" s="160">
        <v>0</v>
      </c>
      <c r="BD380" s="160">
        <v>0</v>
      </c>
      <c r="BE380" s="160">
        <v>0</v>
      </c>
      <c r="BF380" s="160">
        <v>0</v>
      </c>
      <c r="BG380" s="160">
        <v>0</v>
      </c>
      <c r="BH380" s="160">
        <v>0</v>
      </c>
      <c r="BI380" s="160">
        <v>0</v>
      </c>
      <c r="BJ380" s="160">
        <v>0</v>
      </c>
      <c r="BK380" s="160">
        <v>0</v>
      </c>
      <c r="BL380" s="160">
        <v>0</v>
      </c>
      <c r="BM380" s="160">
        <v>0</v>
      </c>
      <c r="BN380" s="153">
        <f t="shared" si="706"/>
        <v>0</v>
      </c>
      <c r="BO380" s="68">
        <f t="shared" si="707"/>
        <v>0</v>
      </c>
      <c r="BP380" s="68">
        <f t="shared" si="708"/>
        <v>0</v>
      </c>
      <c r="BQ380" s="68">
        <f t="shared" si="709"/>
        <v>0</v>
      </c>
      <c r="BR380" s="68">
        <f t="shared" si="710"/>
        <v>0</v>
      </c>
      <c r="BS380" s="68">
        <f t="shared" si="711"/>
        <v>0</v>
      </c>
      <c r="BT380" s="68">
        <f t="shared" si="712"/>
        <v>0</v>
      </c>
      <c r="BU380" s="68">
        <f t="shared" si="713"/>
        <v>0</v>
      </c>
      <c r="BV380" s="68">
        <f t="shared" si="714"/>
        <v>0</v>
      </c>
      <c r="BW380" s="68">
        <f t="shared" si="715"/>
        <v>0</v>
      </c>
      <c r="BX380" s="68">
        <f t="shared" si="716"/>
        <v>0</v>
      </c>
      <c r="BY380" s="68">
        <f t="shared" si="717"/>
        <v>0</v>
      </c>
      <c r="BZ380" s="68">
        <f t="shared" si="718"/>
        <v>0</v>
      </c>
    </row>
    <row r="381" spans="1:78" s="81" customFormat="1" ht="13.5">
      <c r="A381" s="64" t="str">
        <f>IF(ISNUMBER(INDEX('IBM POs AP07'!$A:$A, MATCH(D381,'IBM POs AP07'!$A:$A,0),1)),"Yes","No")</f>
        <v>No</v>
      </c>
      <c r="B381" s="157" t="s">
        <v>1013</v>
      </c>
      <c r="C381" s="157" t="s">
        <v>66</v>
      </c>
      <c r="D381" s="157">
        <v>9501169881</v>
      </c>
      <c r="E381" s="157" t="s">
        <v>2230</v>
      </c>
      <c r="F381" s="157" t="s">
        <v>101</v>
      </c>
      <c r="G381" s="158">
        <v>46023</v>
      </c>
      <c r="H381" s="158">
        <v>46203</v>
      </c>
      <c r="I381" s="157" t="s">
        <v>43</v>
      </c>
      <c r="J381" s="157" t="s">
        <v>43</v>
      </c>
      <c r="K381" s="159">
        <v>47.5</v>
      </c>
      <c r="L381" s="116" t="s">
        <v>32</v>
      </c>
      <c r="M381" s="80"/>
      <c r="N381" s="80">
        <f t="shared" si="508"/>
        <v>0</v>
      </c>
      <c r="O381" s="67">
        <f t="shared" si="685"/>
        <v>0</v>
      </c>
      <c r="P381" s="68">
        <f t="shared" si="686"/>
        <v>0</v>
      </c>
      <c r="Q381" s="67">
        <f t="shared" si="687"/>
        <v>0</v>
      </c>
      <c r="R381" s="66"/>
      <c r="S381" s="67">
        <f t="shared" si="688"/>
        <v>0</v>
      </c>
      <c r="T381" s="68">
        <v>0</v>
      </c>
      <c r="U381" s="67">
        <f t="shared" si="689"/>
        <v>0</v>
      </c>
      <c r="V381" s="73">
        <f t="shared" si="690"/>
        <v>0</v>
      </c>
      <c r="W381" s="74" t="str">
        <f t="shared" si="719"/>
        <v/>
      </c>
      <c r="X381" s="74">
        <v>1</v>
      </c>
      <c r="Y381" s="74">
        <v>0</v>
      </c>
      <c r="Z381" s="63"/>
      <c r="AA381" s="80">
        <f t="shared" si="691"/>
        <v>0</v>
      </c>
      <c r="AB381" s="80"/>
      <c r="AC381" s="80"/>
      <c r="AD381" s="80"/>
      <c r="AE381" s="80"/>
      <c r="AF381" s="80"/>
      <c r="AG381" s="80"/>
      <c r="AH381" s="80"/>
      <c r="AI381" s="80"/>
      <c r="AJ381" s="80"/>
      <c r="AK381" s="80"/>
      <c r="AL381" s="80"/>
      <c r="AM381" s="80"/>
      <c r="AN381" s="153">
        <f t="shared" si="692"/>
        <v>0</v>
      </c>
      <c r="AO381" s="153">
        <f t="shared" si="693"/>
        <v>0</v>
      </c>
      <c r="AP381" s="153">
        <f t="shared" si="694"/>
        <v>0</v>
      </c>
      <c r="AQ381" s="153">
        <f t="shared" si="695"/>
        <v>0</v>
      </c>
      <c r="AR381" s="153">
        <f t="shared" si="696"/>
        <v>0</v>
      </c>
      <c r="AS381" s="153">
        <f t="shared" si="697"/>
        <v>0</v>
      </c>
      <c r="AT381" s="153">
        <f t="shared" si="698"/>
        <v>0</v>
      </c>
      <c r="AU381" s="153">
        <f t="shared" si="699"/>
        <v>0</v>
      </c>
      <c r="AV381" s="153">
        <f t="shared" si="700"/>
        <v>0</v>
      </c>
      <c r="AW381" s="153">
        <f t="shared" si="701"/>
        <v>0</v>
      </c>
      <c r="AX381" s="153">
        <f t="shared" si="702"/>
        <v>0</v>
      </c>
      <c r="AY381" s="153">
        <f t="shared" si="703"/>
        <v>0</v>
      </c>
      <c r="AZ381" s="153">
        <f t="shared" si="704"/>
        <v>0</v>
      </c>
      <c r="BA381" s="153">
        <f t="shared" si="705"/>
        <v>0</v>
      </c>
      <c r="BB381" s="160">
        <v>0</v>
      </c>
      <c r="BC381" s="160">
        <v>0</v>
      </c>
      <c r="BD381" s="160">
        <v>0</v>
      </c>
      <c r="BE381" s="160">
        <v>0</v>
      </c>
      <c r="BF381" s="160">
        <v>0</v>
      </c>
      <c r="BG381" s="160">
        <v>0</v>
      </c>
      <c r="BH381" s="160">
        <v>0</v>
      </c>
      <c r="BI381" s="160">
        <v>0</v>
      </c>
      <c r="BJ381" s="160">
        <v>0</v>
      </c>
      <c r="BK381" s="160">
        <v>0</v>
      </c>
      <c r="BL381" s="160">
        <v>0</v>
      </c>
      <c r="BM381" s="160">
        <v>0</v>
      </c>
      <c r="BN381" s="153">
        <f t="shared" si="706"/>
        <v>0</v>
      </c>
      <c r="BO381" s="68">
        <f t="shared" si="707"/>
        <v>0</v>
      </c>
      <c r="BP381" s="68">
        <f t="shared" si="708"/>
        <v>0</v>
      </c>
      <c r="BQ381" s="68">
        <f t="shared" si="709"/>
        <v>0</v>
      </c>
      <c r="BR381" s="68">
        <f t="shared" si="710"/>
        <v>0</v>
      </c>
      <c r="BS381" s="68">
        <f t="shared" si="711"/>
        <v>0</v>
      </c>
      <c r="BT381" s="68">
        <f t="shared" si="712"/>
        <v>0</v>
      </c>
      <c r="BU381" s="68">
        <f t="shared" si="713"/>
        <v>0</v>
      </c>
      <c r="BV381" s="68">
        <f t="shared" si="714"/>
        <v>0</v>
      </c>
      <c r="BW381" s="68">
        <f t="shared" si="715"/>
        <v>0</v>
      </c>
      <c r="BX381" s="68">
        <f t="shared" si="716"/>
        <v>0</v>
      </c>
      <c r="BY381" s="68">
        <f t="shared" si="717"/>
        <v>0</v>
      </c>
      <c r="BZ381" s="68">
        <f t="shared" si="718"/>
        <v>0</v>
      </c>
    </row>
    <row r="382" spans="1:78" s="81" customFormat="1" ht="13.5">
      <c r="A382" s="64" t="str">
        <f>IF(ISNUMBER(INDEX('IBM POs AP07'!$A:$A, MATCH(D382,'IBM POs AP07'!$A:$A,0),1)),"Yes","No")</f>
        <v>No</v>
      </c>
      <c r="B382" s="157" t="s">
        <v>1013</v>
      </c>
      <c r="C382" s="157" t="s">
        <v>66</v>
      </c>
      <c r="D382" s="157">
        <v>9501169881</v>
      </c>
      <c r="E382" s="157" t="s">
        <v>2230</v>
      </c>
      <c r="F382" s="157" t="s">
        <v>101</v>
      </c>
      <c r="G382" s="158">
        <v>46023</v>
      </c>
      <c r="H382" s="158">
        <v>46203</v>
      </c>
      <c r="I382" s="157" t="s">
        <v>43</v>
      </c>
      <c r="J382" s="157" t="s">
        <v>43</v>
      </c>
      <c r="K382" s="159">
        <v>185</v>
      </c>
      <c r="L382" s="116" t="s">
        <v>29</v>
      </c>
      <c r="M382" s="80"/>
      <c r="N382" s="80">
        <f t="shared" si="508"/>
        <v>0</v>
      </c>
      <c r="O382" s="67">
        <f t="shared" si="685"/>
        <v>0</v>
      </c>
      <c r="P382" s="68">
        <f t="shared" si="686"/>
        <v>0</v>
      </c>
      <c r="Q382" s="67">
        <f t="shared" si="687"/>
        <v>0</v>
      </c>
      <c r="R382" s="66"/>
      <c r="S382" s="67">
        <f t="shared" si="688"/>
        <v>0</v>
      </c>
      <c r="T382" s="68">
        <v>0</v>
      </c>
      <c r="U382" s="67">
        <f t="shared" si="689"/>
        <v>0</v>
      </c>
      <c r="V382" s="73">
        <f t="shared" si="690"/>
        <v>0</v>
      </c>
      <c r="W382" s="74" t="str">
        <f t="shared" si="719"/>
        <v/>
      </c>
      <c r="X382" s="74">
        <v>1</v>
      </c>
      <c r="Y382" s="74">
        <v>0</v>
      </c>
      <c r="Z382" s="63"/>
      <c r="AA382" s="80">
        <f t="shared" si="691"/>
        <v>0</v>
      </c>
      <c r="AB382" s="80"/>
      <c r="AC382" s="80"/>
      <c r="AD382" s="80"/>
      <c r="AE382" s="80"/>
      <c r="AF382" s="80"/>
      <c r="AG382" s="80"/>
      <c r="AH382" s="80"/>
      <c r="AI382" s="80"/>
      <c r="AJ382" s="80"/>
      <c r="AK382" s="80"/>
      <c r="AL382" s="80"/>
      <c r="AM382" s="80"/>
      <c r="AN382" s="153">
        <f t="shared" si="692"/>
        <v>0</v>
      </c>
      <c r="AO382" s="153">
        <f t="shared" si="693"/>
        <v>0</v>
      </c>
      <c r="AP382" s="153">
        <f t="shared" si="694"/>
        <v>0</v>
      </c>
      <c r="AQ382" s="153">
        <f t="shared" si="695"/>
        <v>0</v>
      </c>
      <c r="AR382" s="153">
        <f t="shared" si="696"/>
        <v>0</v>
      </c>
      <c r="AS382" s="153">
        <f t="shared" si="697"/>
        <v>0</v>
      </c>
      <c r="AT382" s="153">
        <f t="shared" si="698"/>
        <v>0</v>
      </c>
      <c r="AU382" s="153">
        <f t="shared" si="699"/>
        <v>0</v>
      </c>
      <c r="AV382" s="153">
        <f t="shared" si="700"/>
        <v>0</v>
      </c>
      <c r="AW382" s="153">
        <f t="shared" si="701"/>
        <v>0</v>
      </c>
      <c r="AX382" s="153">
        <f t="shared" si="702"/>
        <v>0</v>
      </c>
      <c r="AY382" s="153">
        <f t="shared" si="703"/>
        <v>0</v>
      </c>
      <c r="AZ382" s="153">
        <f t="shared" si="704"/>
        <v>0</v>
      </c>
      <c r="BA382" s="153">
        <f t="shared" si="705"/>
        <v>0</v>
      </c>
      <c r="BB382" s="160">
        <v>0</v>
      </c>
      <c r="BC382" s="160">
        <v>0</v>
      </c>
      <c r="BD382" s="160">
        <v>0</v>
      </c>
      <c r="BE382" s="160">
        <v>0</v>
      </c>
      <c r="BF382" s="160">
        <v>0</v>
      </c>
      <c r="BG382" s="160">
        <v>0</v>
      </c>
      <c r="BH382" s="160">
        <v>0</v>
      </c>
      <c r="BI382" s="160">
        <v>0</v>
      </c>
      <c r="BJ382" s="160">
        <v>0</v>
      </c>
      <c r="BK382" s="160">
        <v>0</v>
      </c>
      <c r="BL382" s="160">
        <v>0</v>
      </c>
      <c r="BM382" s="160">
        <v>0</v>
      </c>
      <c r="BN382" s="153">
        <f t="shared" si="706"/>
        <v>0</v>
      </c>
      <c r="BO382" s="68">
        <f t="shared" si="707"/>
        <v>0</v>
      </c>
      <c r="BP382" s="68">
        <f t="shared" si="708"/>
        <v>0</v>
      </c>
      <c r="BQ382" s="68">
        <f t="shared" si="709"/>
        <v>0</v>
      </c>
      <c r="BR382" s="68">
        <f t="shared" si="710"/>
        <v>0</v>
      </c>
      <c r="BS382" s="68">
        <f t="shared" si="711"/>
        <v>0</v>
      </c>
      <c r="BT382" s="68">
        <f t="shared" si="712"/>
        <v>0</v>
      </c>
      <c r="BU382" s="68">
        <f t="shared" si="713"/>
        <v>0</v>
      </c>
      <c r="BV382" s="68">
        <f t="shared" si="714"/>
        <v>0</v>
      </c>
      <c r="BW382" s="68">
        <f t="shared" si="715"/>
        <v>0</v>
      </c>
      <c r="BX382" s="68">
        <f t="shared" si="716"/>
        <v>0</v>
      </c>
      <c r="BY382" s="68">
        <f t="shared" si="717"/>
        <v>0</v>
      </c>
      <c r="BZ382" s="68">
        <f t="shared" si="718"/>
        <v>0</v>
      </c>
    </row>
    <row r="383" spans="1:78" s="81" customFormat="1" ht="13.5">
      <c r="A383" s="64" t="str">
        <f>IF(ISNUMBER(INDEX('IBM POs AP07'!$A:$A, MATCH(D383,'IBM POs AP07'!$A:$A,0),1)),"Yes","No")</f>
        <v>No</v>
      </c>
      <c r="B383" s="157" t="s">
        <v>1013</v>
      </c>
      <c r="C383" s="157" t="s">
        <v>66</v>
      </c>
      <c r="D383" s="157">
        <v>9501169881</v>
      </c>
      <c r="E383" s="157" t="s">
        <v>2230</v>
      </c>
      <c r="F383" s="157" t="s">
        <v>101</v>
      </c>
      <c r="G383" s="158">
        <v>46023</v>
      </c>
      <c r="H383" s="158">
        <v>46203</v>
      </c>
      <c r="I383" s="157" t="s">
        <v>43</v>
      </c>
      <c r="J383" s="157" t="s">
        <v>43</v>
      </c>
      <c r="K383" s="159">
        <v>265</v>
      </c>
      <c r="L383" s="116" t="s">
        <v>32</v>
      </c>
      <c r="M383" s="80"/>
      <c r="N383" s="80">
        <f t="shared" si="508"/>
        <v>0</v>
      </c>
      <c r="O383" s="67">
        <f t="shared" si="685"/>
        <v>0</v>
      </c>
      <c r="P383" s="68">
        <f t="shared" si="686"/>
        <v>0</v>
      </c>
      <c r="Q383" s="67">
        <f t="shared" si="687"/>
        <v>0</v>
      </c>
      <c r="R383" s="66"/>
      <c r="S383" s="67">
        <f t="shared" si="688"/>
        <v>0</v>
      </c>
      <c r="T383" s="68">
        <v>0</v>
      </c>
      <c r="U383" s="67">
        <f t="shared" si="689"/>
        <v>0</v>
      </c>
      <c r="V383" s="73">
        <f t="shared" si="690"/>
        <v>0</v>
      </c>
      <c r="W383" s="74" t="str">
        <f t="shared" si="719"/>
        <v/>
      </c>
      <c r="X383" s="74">
        <v>1</v>
      </c>
      <c r="Y383" s="74">
        <v>0</v>
      </c>
      <c r="Z383" s="63"/>
      <c r="AA383" s="80">
        <f t="shared" si="691"/>
        <v>0</v>
      </c>
      <c r="AB383" s="80"/>
      <c r="AC383" s="80"/>
      <c r="AD383" s="80"/>
      <c r="AE383" s="80"/>
      <c r="AF383" s="80"/>
      <c r="AG383" s="80"/>
      <c r="AH383" s="80"/>
      <c r="AI383" s="80"/>
      <c r="AJ383" s="80"/>
      <c r="AK383" s="80"/>
      <c r="AL383" s="80"/>
      <c r="AM383" s="80"/>
      <c r="AN383" s="153">
        <f t="shared" si="692"/>
        <v>0</v>
      </c>
      <c r="AO383" s="153">
        <f t="shared" si="693"/>
        <v>0</v>
      </c>
      <c r="AP383" s="153">
        <f t="shared" si="694"/>
        <v>0</v>
      </c>
      <c r="AQ383" s="153">
        <f t="shared" si="695"/>
        <v>0</v>
      </c>
      <c r="AR383" s="153">
        <f t="shared" si="696"/>
        <v>0</v>
      </c>
      <c r="AS383" s="153">
        <f t="shared" si="697"/>
        <v>0</v>
      </c>
      <c r="AT383" s="153">
        <f t="shared" si="698"/>
        <v>0</v>
      </c>
      <c r="AU383" s="153">
        <f t="shared" si="699"/>
        <v>0</v>
      </c>
      <c r="AV383" s="153">
        <f t="shared" si="700"/>
        <v>0</v>
      </c>
      <c r="AW383" s="153">
        <f t="shared" si="701"/>
        <v>0</v>
      </c>
      <c r="AX383" s="153">
        <f t="shared" si="702"/>
        <v>0</v>
      </c>
      <c r="AY383" s="153">
        <f t="shared" si="703"/>
        <v>0</v>
      </c>
      <c r="AZ383" s="153">
        <f t="shared" si="704"/>
        <v>0</v>
      </c>
      <c r="BA383" s="153">
        <f t="shared" si="705"/>
        <v>0</v>
      </c>
      <c r="BB383" s="160">
        <v>0</v>
      </c>
      <c r="BC383" s="160">
        <v>0</v>
      </c>
      <c r="BD383" s="160">
        <v>0</v>
      </c>
      <c r="BE383" s="160">
        <v>0</v>
      </c>
      <c r="BF383" s="160">
        <v>0</v>
      </c>
      <c r="BG383" s="160">
        <v>0</v>
      </c>
      <c r="BH383" s="160">
        <v>0</v>
      </c>
      <c r="BI383" s="160">
        <v>0</v>
      </c>
      <c r="BJ383" s="160">
        <v>0</v>
      </c>
      <c r="BK383" s="160">
        <v>0</v>
      </c>
      <c r="BL383" s="160">
        <v>0</v>
      </c>
      <c r="BM383" s="160">
        <v>0</v>
      </c>
      <c r="BN383" s="153">
        <f t="shared" si="706"/>
        <v>0</v>
      </c>
      <c r="BO383" s="68">
        <f t="shared" si="707"/>
        <v>0</v>
      </c>
      <c r="BP383" s="68">
        <f t="shared" si="708"/>
        <v>0</v>
      </c>
      <c r="BQ383" s="68">
        <f t="shared" si="709"/>
        <v>0</v>
      </c>
      <c r="BR383" s="68">
        <f t="shared" si="710"/>
        <v>0</v>
      </c>
      <c r="BS383" s="68">
        <f t="shared" si="711"/>
        <v>0</v>
      </c>
      <c r="BT383" s="68">
        <f t="shared" si="712"/>
        <v>0</v>
      </c>
      <c r="BU383" s="68">
        <f t="shared" si="713"/>
        <v>0</v>
      </c>
      <c r="BV383" s="68">
        <f t="shared" si="714"/>
        <v>0</v>
      </c>
      <c r="BW383" s="68">
        <f t="shared" si="715"/>
        <v>0</v>
      </c>
      <c r="BX383" s="68">
        <f t="shared" si="716"/>
        <v>0</v>
      </c>
      <c r="BY383" s="68">
        <f t="shared" si="717"/>
        <v>0</v>
      </c>
      <c r="BZ383" s="68">
        <f t="shared" si="718"/>
        <v>0</v>
      </c>
    </row>
    <row r="384" spans="1:78" s="81" customFormat="1" ht="13.5">
      <c r="A384" s="64" t="str">
        <f>IF(ISNUMBER(INDEX('IBM POs AP07'!$A:$A, MATCH(D384,'IBM POs AP07'!$A:$A,0),1)),"Yes","No")</f>
        <v>No</v>
      </c>
      <c r="B384" s="157" t="s">
        <v>1013</v>
      </c>
      <c r="C384" s="157" t="s">
        <v>66</v>
      </c>
      <c r="D384" s="157">
        <v>9501171343</v>
      </c>
      <c r="E384" s="157" t="s">
        <v>2235</v>
      </c>
      <c r="F384" s="157" t="s">
        <v>102</v>
      </c>
      <c r="G384" s="158">
        <v>46023</v>
      </c>
      <c r="H384" s="158">
        <v>46112</v>
      </c>
      <c r="I384" s="157" t="s">
        <v>2224</v>
      </c>
      <c r="J384" s="157" t="s">
        <v>89</v>
      </c>
      <c r="K384" s="159">
        <v>47.5</v>
      </c>
      <c r="L384" s="116" t="s">
        <v>32</v>
      </c>
      <c r="M384" s="80"/>
      <c r="N384" s="80">
        <f t="shared" ref="N384:N445" si="720">AH384</f>
        <v>0</v>
      </c>
      <c r="O384" s="67">
        <f t="shared" ref="O384:O393" si="721">N384*K384</f>
        <v>0</v>
      </c>
      <c r="P384" s="68">
        <f t="shared" ref="P384:P393" si="722">BF384</f>
        <v>0</v>
      </c>
      <c r="Q384" s="67">
        <f t="shared" ref="Q384:Q393" si="723">O384+P384</f>
        <v>0</v>
      </c>
      <c r="R384" s="66"/>
      <c r="S384" s="67">
        <f t="shared" ref="S384:S393" si="724">R384*K384</f>
        <v>0</v>
      </c>
      <c r="T384" s="68">
        <v>0</v>
      </c>
      <c r="U384" s="67">
        <f t="shared" ref="U384:U393" si="725">S384+T384</f>
        <v>0</v>
      </c>
      <c r="V384" s="73">
        <f t="shared" ref="V384:V393" si="726">Q384-U384</f>
        <v>0</v>
      </c>
      <c r="W384" s="74" t="str">
        <f t="shared" si="719"/>
        <v/>
      </c>
      <c r="X384" s="74">
        <v>1</v>
      </c>
      <c r="Y384" s="74">
        <v>0</v>
      </c>
      <c r="Z384" s="63"/>
      <c r="AA384" s="80">
        <f t="shared" ref="AA384:AA393" si="727">SUM(AB384:AM384)</f>
        <v>144</v>
      </c>
      <c r="AB384" s="80"/>
      <c r="AC384" s="80">
        <v>135</v>
      </c>
      <c r="AD384" s="80">
        <v>9</v>
      </c>
      <c r="AE384" s="80"/>
      <c r="AF384" s="80"/>
      <c r="AG384" s="80"/>
      <c r="AH384" s="80"/>
      <c r="AI384" s="80"/>
      <c r="AJ384" s="80"/>
      <c r="AK384" s="80"/>
      <c r="AL384" s="80"/>
      <c r="AM384" s="80"/>
      <c r="AN384" s="153">
        <f t="shared" ref="AN384:AN393" si="728">SUM(AO384:AZ384)</f>
        <v>6840</v>
      </c>
      <c r="AO384" s="153">
        <f t="shared" ref="AO384:AO393" si="729">AB384*$K384</f>
        <v>0</v>
      </c>
      <c r="AP384" s="153">
        <f t="shared" ref="AP384:AP393" si="730">AC384*$K384</f>
        <v>6412.5</v>
      </c>
      <c r="AQ384" s="153">
        <f t="shared" ref="AQ384:AQ393" si="731">AD384*$K384</f>
        <v>427.5</v>
      </c>
      <c r="AR384" s="153">
        <f t="shared" ref="AR384:AR393" si="732">AE384*$K384</f>
        <v>0</v>
      </c>
      <c r="AS384" s="153">
        <f t="shared" ref="AS384:AS393" si="733">AF384*$K384</f>
        <v>0</v>
      </c>
      <c r="AT384" s="153">
        <f t="shared" ref="AT384:AT393" si="734">AG384*$K384</f>
        <v>0</v>
      </c>
      <c r="AU384" s="153">
        <f t="shared" ref="AU384:AU393" si="735">AH384*$K384</f>
        <v>0</v>
      </c>
      <c r="AV384" s="153">
        <f t="shared" ref="AV384:AV393" si="736">AI384*$K384</f>
        <v>0</v>
      </c>
      <c r="AW384" s="153">
        <f t="shared" ref="AW384:AW393" si="737">AJ384*$K384</f>
        <v>0</v>
      </c>
      <c r="AX384" s="153">
        <f t="shared" ref="AX384:AX393" si="738">AK384*$K384</f>
        <v>0</v>
      </c>
      <c r="AY384" s="153">
        <f t="shared" ref="AY384:AY393" si="739">AL384*$K384</f>
        <v>0</v>
      </c>
      <c r="AZ384" s="153">
        <f t="shared" ref="AZ384:AZ393" si="740">AM384*$K384</f>
        <v>0</v>
      </c>
      <c r="BA384" s="153">
        <f t="shared" ref="BA384:BA393" si="741">SUM(BB384:BM384)</f>
        <v>0</v>
      </c>
      <c r="BB384" s="160">
        <v>0</v>
      </c>
      <c r="BC384" s="160">
        <v>0</v>
      </c>
      <c r="BD384" s="160">
        <v>0</v>
      </c>
      <c r="BE384" s="160">
        <v>0</v>
      </c>
      <c r="BF384" s="160">
        <v>0</v>
      </c>
      <c r="BG384" s="160">
        <v>0</v>
      </c>
      <c r="BH384" s="160">
        <v>0</v>
      </c>
      <c r="BI384" s="160">
        <v>0</v>
      </c>
      <c r="BJ384" s="160">
        <v>0</v>
      </c>
      <c r="BK384" s="160">
        <v>0</v>
      </c>
      <c r="BL384" s="160">
        <v>0</v>
      </c>
      <c r="BM384" s="160">
        <v>0</v>
      </c>
      <c r="BN384" s="153">
        <f t="shared" ref="BN384:BN393" si="742">SUM(BO384:BZ384)</f>
        <v>6840</v>
      </c>
      <c r="BO384" s="68">
        <f t="shared" ref="BO384:BO393" si="743">BB384+AO384</f>
        <v>0</v>
      </c>
      <c r="BP384" s="68">
        <f t="shared" ref="BP384:BP393" si="744">BC384+AP384</f>
        <v>6412.5</v>
      </c>
      <c r="BQ384" s="68">
        <f t="shared" ref="BQ384:BQ393" si="745">BD384+AQ384</f>
        <v>427.5</v>
      </c>
      <c r="BR384" s="68">
        <f t="shared" ref="BR384:BR393" si="746">BE384+AR384</f>
        <v>0</v>
      </c>
      <c r="BS384" s="68">
        <f t="shared" ref="BS384:BS393" si="747">BF384+AS384</f>
        <v>0</v>
      </c>
      <c r="BT384" s="68">
        <f t="shared" ref="BT384:BT393" si="748">BG384+AT384</f>
        <v>0</v>
      </c>
      <c r="BU384" s="68">
        <f t="shared" ref="BU384:BU393" si="749">BH384+AU384</f>
        <v>0</v>
      </c>
      <c r="BV384" s="68">
        <f t="shared" ref="BV384:BV393" si="750">BI384+AV384</f>
        <v>0</v>
      </c>
      <c r="BW384" s="68">
        <f t="shared" ref="BW384:BW393" si="751">BJ384+AW384</f>
        <v>0</v>
      </c>
      <c r="BX384" s="68">
        <f t="shared" ref="BX384:BX393" si="752">BK384+AX384</f>
        <v>0</v>
      </c>
      <c r="BY384" s="68">
        <f t="shared" ref="BY384:BY393" si="753">BL384+AY384</f>
        <v>0</v>
      </c>
      <c r="BZ384" s="68">
        <f t="shared" ref="BZ384:BZ393" si="754">BM384+AZ384</f>
        <v>0</v>
      </c>
    </row>
    <row r="385" spans="1:78" s="81" customFormat="1" ht="13.5">
      <c r="A385" s="64" t="str">
        <f>IF(ISNUMBER(INDEX('IBM POs AP07'!$A:$A, MATCH(D385,'IBM POs AP07'!$A:$A,0),1)),"Yes","No")</f>
        <v>No</v>
      </c>
      <c r="B385" s="157" t="s">
        <v>1013</v>
      </c>
      <c r="C385" s="157" t="s">
        <v>66</v>
      </c>
      <c r="D385" s="157">
        <v>9501171343</v>
      </c>
      <c r="E385" s="157" t="s">
        <v>2235</v>
      </c>
      <c r="F385" s="157" t="s">
        <v>102</v>
      </c>
      <c r="G385" s="158">
        <v>46023</v>
      </c>
      <c r="H385" s="158">
        <v>46112</v>
      </c>
      <c r="I385" s="157" t="s">
        <v>2236</v>
      </c>
      <c r="J385" s="157" t="s">
        <v>105</v>
      </c>
      <c r="K385" s="159">
        <v>47.5</v>
      </c>
      <c r="L385" s="116" t="s">
        <v>32</v>
      </c>
      <c r="M385" s="80"/>
      <c r="N385" s="80">
        <f t="shared" si="720"/>
        <v>0</v>
      </c>
      <c r="O385" s="67">
        <f t="shared" si="721"/>
        <v>0</v>
      </c>
      <c r="P385" s="68">
        <f t="shared" si="722"/>
        <v>0</v>
      </c>
      <c r="Q385" s="67">
        <f t="shared" si="723"/>
        <v>0</v>
      </c>
      <c r="R385" s="66"/>
      <c r="S385" s="67">
        <f t="shared" si="724"/>
        <v>0</v>
      </c>
      <c r="T385" s="68">
        <v>0</v>
      </c>
      <c r="U385" s="67">
        <f t="shared" si="725"/>
        <v>0</v>
      </c>
      <c r="V385" s="73">
        <f t="shared" si="726"/>
        <v>0</v>
      </c>
      <c r="W385" s="74" t="str">
        <f t="shared" si="719"/>
        <v/>
      </c>
      <c r="X385" s="74">
        <v>1</v>
      </c>
      <c r="Y385" s="74">
        <v>0</v>
      </c>
      <c r="Z385" s="63"/>
      <c r="AA385" s="80">
        <f t="shared" si="727"/>
        <v>531</v>
      </c>
      <c r="AB385" s="80">
        <v>144</v>
      </c>
      <c r="AC385" s="80">
        <v>171</v>
      </c>
      <c r="AD385" s="80">
        <v>216</v>
      </c>
      <c r="AE385" s="80"/>
      <c r="AF385" s="80"/>
      <c r="AG385" s="80"/>
      <c r="AH385" s="80"/>
      <c r="AI385" s="80"/>
      <c r="AJ385" s="80"/>
      <c r="AK385" s="80"/>
      <c r="AL385" s="80"/>
      <c r="AM385" s="80"/>
      <c r="AN385" s="153">
        <f t="shared" si="728"/>
        <v>25222.5</v>
      </c>
      <c r="AO385" s="153">
        <f t="shared" si="729"/>
        <v>6840</v>
      </c>
      <c r="AP385" s="153">
        <f t="shared" si="730"/>
        <v>8122.5</v>
      </c>
      <c r="AQ385" s="153">
        <f t="shared" si="731"/>
        <v>10260</v>
      </c>
      <c r="AR385" s="153">
        <f t="shared" si="732"/>
        <v>0</v>
      </c>
      <c r="AS385" s="153">
        <f t="shared" si="733"/>
        <v>0</v>
      </c>
      <c r="AT385" s="153">
        <f t="shared" si="734"/>
        <v>0</v>
      </c>
      <c r="AU385" s="153">
        <f t="shared" si="735"/>
        <v>0</v>
      </c>
      <c r="AV385" s="153">
        <f t="shared" si="736"/>
        <v>0</v>
      </c>
      <c r="AW385" s="153">
        <f t="shared" si="737"/>
        <v>0</v>
      </c>
      <c r="AX385" s="153">
        <f t="shared" si="738"/>
        <v>0</v>
      </c>
      <c r="AY385" s="153">
        <f t="shared" si="739"/>
        <v>0</v>
      </c>
      <c r="AZ385" s="153">
        <f t="shared" si="740"/>
        <v>0</v>
      </c>
      <c r="BA385" s="153">
        <f t="shared" si="741"/>
        <v>0</v>
      </c>
      <c r="BB385" s="160">
        <v>0</v>
      </c>
      <c r="BC385" s="160">
        <v>0</v>
      </c>
      <c r="BD385" s="160">
        <v>0</v>
      </c>
      <c r="BE385" s="160">
        <v>0</v>
      </c>
      <c r="BF385" s="160">
        <v>0</v>
      </c>
      <c r="BG385" s="160">
        <v>0</v>
      </c>
      <c r="BH385" s="160">
        <v>0</v>
      </c>
      <c r="BI385" s="160">
        <v>0</v>
      </c>
      <c r="BJ385" s="160">
        <v>0</v>
      </c>
      <c r="BK385" s="160">
        <v>0</v>
      </c>
      <c r="BL385" s="160">
        <v>0</v>
      </c>
      <c r="BM385" s="160">
        <v>0</v>
      </c>
      <c r="BN385" s="153">
        <f t="shared" si="742"/>
        <v>25222.5</v>
      </c>
      <c r="BO385" s="68">
        <f t="shared" si="743"/>
        <v>6840</v>
      </c>
      <c r="BP385" s="68">
        <f t="shared" si="744"/>
        <v>8122.5</v>
      </c>
      <c r="BQ385" s="68">
        <f t="shared" si="745"/>
        <v>10260</v>
      </c>
      <c r="BR385" s="68">
        <f t="shared" si="746"/>
        <v>0</v>
      </c>
      <c r="BS385" s="68">
        <f t="shared" si="747"/>
        <v>0</v>
      </c>
      <c r="BT385" s="68">
        <f t="shared" si="748"/>
        <v>0</v>
      </c>
      <c r="BU385" s="68">
        <f t="shared" si="749"/>
        <v>0</v>
      </c>
      <c r="BV385" s="68">
        <f t="shared" si="750"/>
        <v>0</v>
      </c>
      <c r="BW385" s="68">
        <f t="shared" si="751"/>
        <v>0</v>
      </c>
      <c r="BX385" s="68">
        <f t="shared" si="752"/>
        <v>0</v>
      </c>
      <c r="BY385" s="68">
        <f t="shared" si="753"/>
        <v>0</v>
      </c>
      <c r="BZ385" s="68">
        <f t="shared" si="754"/>
        <v>0</v>
      </c>
    </row>
    <row r="386" spans="1:78" s="81" customFormat="1" ht="13.5">
      <c r="A386" s="64" t="str">
        <f>IF(ISNUMBER(INDEX('IBM POs AP07'!$A:$A, MATCH(D386,'IBM POs AP07'!$A:$A,0),1)),"Yes","No")</f>
        <v>No</v>
      </c>
      <c r="B386" s="157" t="s">
        <v>1013</v>
      </c>
      <c r="C386" s="157" t="s">
        <v>66</v>
      </c>
      <c r="D386" s="157">
        <v>9501171343</v>
      </c>
      <c r="E386" s="157" t="s">
        <v>2235</v>
      </c>
      <c r="F386" s="157" t="s">
        <v>102</v>
      </c>
      <c r="G386" s="158">
        <v>46023</v>
      </c>
      <c r="H386" s="158">
        <v>46112</v>
      </c>
      <c r="I386" s="157" t="s">
        <v>2091</v>
      </c>
      <c r="J386" s="157" t="s">
        <v>106</v>
      </c>
      <c r="K386" s="159">
        <v>47.5</v>
      </c>
      <c r="L386" s="116" t="s">
        <v>32</v>
      </c>
      <c r="M386" s="80"/>
      <c r="N386" s="80">
        <f t="shared" si="720"/>
        <v>0</v>
      </c>
      <c r="O386" s="67">
        <f t="shared" si="721"/>
        <v>0</v>
      </c>
      <c r="P386" s="68">
        <f t="shared" si="722"/>
        <v>0</v>
      </c>
      <c r="Q386" s="67">
        <f t="shared" si="723"/>
        <v>0</v>
      </c>
      <c r="R386" s="66"/>
      <c r="S386" s="67">
        <f t="shared" si="724"/>
        <v>0</v>
      </c>
      <c r="T386" s="68">
        <v>0</v>
      </c>
      <c r="U386" s="67">
        <f t="shared" si="725"/>
        <v>0</v>
      </c>
      <c r="V386" s="73">
        <f t="shared" si="726"/>
        <v>0</v>
      </c>
      <c r="W386" s="74" t="str">
        <f t="shared" si="719"/>
        <v/>
      </c>
      <c r="X386" s="74">
        <v>1</v>
      </c>
      <c r="Y386" s="74">
        <v>0</v>
      </c>
      <c r="Z386" s="63"/>
      <c r="AA386" s="80">
        <f t="shared" si="727"/>
        <v>153</v>
      </c>
      <c r="AB386" s="80"/>
      <c r="AC386" s="80"/>
      <c r="AD386" s="80">
        <v>153</v>
      </c>
      <c r="AE386" s="80"/>
      <c r="AF386" s="80"/>
      <c r="AG386" s="80"/>
      <c r="AH386" s="80"/>
      <c r="AI386" s="80"/>
      <c r="AJ386" s="80"/>
      <c r="AK386" s="80"/>
      <c r="AL386" s="80"/>
      <c r="AM386" s="80"/>
      <c r="AN386" s="153">
        <f t="shared" si="728"/>
        <v>7267.5</v>
      </c>
      <c r="AO386" s="153">
        <f t="shared" si="729"/>
        <v>0</v>
      </c>
      <c r="AP386" s="153">
        <f t="shared" si="730"/>
        <v>0</v>
      </c>
      <c r="AQ386" s="153">
        <f t="shared" si="731"/>
        <v>7267.5</v>
      </c>
      <c r="AR386" s="153">
        <f t="shared" si="732"/>
        <v>0</v>
      </c>
      <c r="AS386" s="153">
        <f t="shared" si="733"/>
        <v>0</v>
      </c>
      <c r="AT386" s="153">
        <f t="shared" si="734"/>
        <v>0</v>
      </c>
      <c r="AU386" s="153">
        <f t="shared" si="735"/>
        <v>0</v>
      </c>
      <c r="AV386" s="153">
        <f t="shared" si="736"/>
        <v>0</v>
      </c>
      <c r="AW386" s="153">
        <f t="shared" si="737"/>
        <v>0</v>
      </c>
      <c r="AX386" s="153">
        <f t="shared" si="738"/>
        <v>0</v>
      </c>
      <c r="AY386" s="153">
        <f t="shared" si="739"/>
        <v>0</v>
      </c>
      <c r="AZ386" s="153">
        <f t="shared" si="740"/>
        <v>0</v>
      </c>
      <c r="BA386" s="153">
        <f t="shared" si="741"/>
        <v>0</v>
      </c>
      <c r="BB386" s="160">
        <v>0</v>
      </c>
      <c r="BC386" s="160">
        <v>0</v>
      </c>
      <c r="BD386" s="160">
        <v>0</v>
      </c>
      <c r="BE386" s="160">
        <v>0</v>
      </c>
      <c r="BF386" s="160">
        <v>0</v>
      </c>
      <c r="BG386" s="160">
        <v>0</v>
      </c>
      <c r="BH386" s="160">
        <v>0</v>
      </c>
      <c r="BI386" s="160">
        <v>0</v>
      </c>
      <c r="BJ386" s="160">
        <v>0</v>
      </c>
      <c r="BK386" s="160">
        <v>0</v>
      </c>
      <c r="BL386" s="160">
        <v>0</v>
      </c>
      <c r="BM386" s="160">
        <v>0</v>
      </c>
      <c r="BN386" s="153">
        <f t="shared" si="742"/>
        <v>7267.5</v>
      </c>
      <c r="BO386" s="68">
        <f t="shared" si="743"/>
        <v>0</v>
      </c>
      <c r="BP386" s="68">
        <f t="shared" si="744"/>
        <v>0</v>
      </c>
      <c r="BQ386" s="68">
        <f t="shared" si="745"/>
        <v>7267.5</v>
      </c>
      <c r="BR386" s="68">
        <f t="shared" si="746"/>
        <v>0</v>
      </c>
      <c r="BS386" s="68">
        <f t="shared" si="747"/>
        <v>0</v>
      </c>
      <c r="BT386" s="68">
        <f t="shared" si="748"/>
        <v>0</v>
      </c>
      <c r="BU386" s="68">
        <f t="shared" si="749"/>
        <v>0</v>
      </c>
      <c r="BV386" s="68">
        <f t="shared" si="750"/>
        <v>0</v>
      </c>
      <c r="BW386" s="68">
        <f t="shared" si="751"/>
        <v>0</v>
      </c>
      <c r="BX386" s="68">
        <f t="shared" si="752"/>
        <v>0</v>
      </c>
      <c r="BY386" s="68">
        <f t="shared" si="753"/>
        <v>0</v>
      </c>
      <c r="BZ386" s="68">
        <f t="shared" si="754"/>
        <v>0</v>
      </c>
    </row>
    <row r="387" spans="1:78" s="81" customFormat="1" ht="13.5">
      <c r="A387" s="64" t="str">
        <f>IF(ISNUMBER(INDEX('IBM POs AP07'!$A:$A, MATCH(D387,'IBM POs AP07'!$A:$A,0),1)),"Yes","No")</f>
        <v>No</v>
      </c>
      <c r="B387" s="157" t="s">
        <v>1013</v>
      </c>
      <c r="C387" s="157" t="s">
        <v>66</v>
      </c>
      <c r="D387" s="157">
        <v>9501171343</v>
      </c>
      <c r="E387" s="157" t="s">
        <v>2235</v>
      </c>
      <c r="F387" s="157" t="s">
        <v>102</v>
      </c>
      <c r="G387" s="158">
        <v>46023</v>
      </c>
      <c r="H387" s="158">
        <v>46112</v>
      </c>
      <c r="I387" s="157" t="s">
        <v>2237</v>
      </c>
      <c r="J387" s="157" t="s">
        <v>104</v>
      </c>
      <c r="K387" s="159">
        <v>47.5</v>
      </c>
      <c r="L387" s="116" t="s">
        <v>32</v>
      </c>
      <c r="M387" s="80"/>
      <c r="N387" s="80">
        <f t="shared" si="720"/>
        <v>0</v>
      </c>
      <c r="O387" s="67">
        <f t="shared" si="721"/>
        <v>0</v>
      </c>
      <c r="P387" s="68">
        <f t="shared" si="722"/>
        <v>0</v>
      </c>
      <c r="Q387" s="67">
        <f t="shared" si="723"/>
        <v>0</v>
      </c>
      <c r="R387" s="66"/>
      <c r="S387" s="67">
        <f t="shared" si="724"/>
        <v>0</v>
      </c>
      <c r="T387" s="68">
        <v>0</v>
      </c>
      <c r="U387" s="67">
        <f t="shared" si="725"/>
        <v>0</v>
      </c>
      <c r="V387" s="73">
        <f t="shared" si="726"/>
        <v>0</v>
      </c>
      <c r="W387" s="74" t="str">
        <f t="shared" si="719"/>
        <v/>
      </c>
      <c r="X387" s="74">
        <v>1</v>
      </c>
      <c r="Y387" s="74">
        <v>0</v>
      </c>
      <c r="Z387" s="63"/>
      <c r="AA387" s="80">
        <f t="shared" si="727"/>
        <v>345</v>
      </c>
      <c r="AB387" s="80">
        <v>66</v>
      </c>
      <c r="AC387" s="80">
        <v>126</v>
      </c>
      <c r="AD387" s="80">
        <v>153</v>
      </c>
      <c r="AE387" s="80"/>
      <c r="AF387" s="80"/>
      <c r="AG387" s="80"/>
      <c r="AH387" s="80"/>
      <c r="AI387" s="80"/>
      <c r="AJ387" s="80"/>
      <c r="AK387" s="80"/>
      <c r="AL387" s="80"/>
      <c r="AM387" s="80"/>
      <c r="AN387" s="153">
        <f t="shared" si="728"/>
        <v>16387.5</v>
      </c>
      <c r="AO387" s="153">
        <f t="shared" si="729"/>
        <v>3135</v>
      </c>
      <c r="AP387" s="153">
        <f t="shared" si="730"/>
        <v>5985</v>
      </c>
      <c r="AQ387" s="153">
        <f t="shared" si="731"/>
        <v>7267.5</v>
      </c>
      <c r="AR387" s="153">
        <f t="shared" si="732"/>
        <v>0</v>
      </c>
      <c r="AS387" s="153">
        <f t="shared" si="733"/>
        <v>0</v>
      </c>
      <c r="AT387" s="153">
        <f t="shared" si="734"/>
        <v>0</v>
      </c>
      <c r="AU387" s="153">
        <f t="shared" si="735"/>
        <v>0</v>
      </c>
      <c r="AV387" s="153">
        <f t="shared" si="736"/>
        <v>0</v>
      </c>
      <c r="AW387" s="153">
        <f t="shared" si="737"/>
        <v>0</v>
      </c>
      <c r="AX387" s="153">
        <f t="shared" si="738"/>
        <v>0</v>
      </c>
      <c r="AY387" s="153">
        <f t="shared" si="739"/>
        <v>0</v>
      </c>
      <c r="AZ387" s="153">
        <f t="shared" si="740"/>
        <v>0</v>
      </c>
      <c r="BA387" s="153">
        <f t="shared" si="741"/>
        <v>0</v>
      </c>
      <c r="BB387" s="160">
        <v>0</v>
      </c>
      <c r="BC387" s="160">
        <v>0</v>
      </c>
      <c r="BD387" s="160">
        <v>0</v>
      </c>
      <c r="BE387" s="160">
        <v>0</v>
      </c>
      <c r="BF387" s="160">
        <v>0</v>
      </c>
      <c r="BG387" s="160">
        <v>0</v>
      </c>
      <c r="BH387" s="160">
        <v>0</v>
      </c>
      <c r="BI387" s="160">
        <v>0</v>
      </c>
      <c r="BJ387" s="160">
        <v>0</v>
      </c>
      <c r="BK387" s="160">
        <v>0</v>
      </c>
      <c r="BL387" s="160">
        <v>0</v>
      </c>
      <c r="BM387" s="160">
        <v>0</v>
      </c>
      <c r="BN387" s="153">
        <f t="shared" si="742"/>
        <v>16387.5</v>
      </c>
      <c r="BO387" s="68">
        <f t="shared" si="743"/>
        <v>3135</v>
      </c>
      <c r="BP387" s="68">
        <f t="shared" si="744"/>
        <v>5985</v>
      </c>
      <c r="BQ387" s="68">
        <f t="shared" si="745"/>
        <v>7267.5</v>
      </c>
      <c r="BR387" s="68">
        <f t="shared" si="746"/>
        <v>0</v>
      </c>
      <c r="BS387" s="68">
        <f t="shared" si="747"/>
        <v>0</v>
      </c>
      <c r="BT387" s="68">
        <f t="shared" si="748"/>
        <v>0</v>
      </c>
      <c r="BU387" s="68">
        <f t="shared" si="749"/>
        <v>0</v>
      </c>
      <c r="BV387" s="68">
        <f t="shared" si="750"/>
        <v>0</v>
      </c>
      <c r="BW387" s="68">
        <f t="shared" si="751"/>
        <v>0</v>
      </c>
      <c r="BX387" s="68">
        <f t="shared" si="752"/>
        <v>0</v>
      </c>
      <c r="BY387" s="68">
        <f t="shared" si="753"/>
        <v>0</v>
      </c>
      <c r="BZ387" s="68">
        <f t="shared" si="754"/>
        <v>0</v>
      </c>
    </row>
    <row r="388" spans="1:78" s="81" customFormat="1" ht="13.5">
      <c r="A388" s="64" t="str">
        <f>IF(ISNUMBER(INDEX('IBM POs AP07'!$A:$A, MATCH(D388,'IBM POs AP07'!$A:$A,0),1)),"Yes","No")</f>
        <v>No</v>
      </c>
      <c r="B388" s="157" t="s">
        <v>1013</v>
      </c>
      <c r="C388" s="157" t="s">
        <v>66</v>
      </c>
      <c r="D388" s="157">
        <v>9501171343</v>
      </c>
      <c r="E388" s="157" t="s">
        <v>2235</v>
      </c>
      <c r="F388" s="157" t="s">
        <v>102</v>
      </c>
      <c r="G388" s="158">
        <v>46023</v>
      </c>
      <c r="H388" s="158">
        <v>46112</v>
      </c>
      <c r="I388" s="157" t="s">
        <v>2238</v>
      </c>
      <c r="J388" s="157" t="s">
        <v>103</v>
      </c>
      <c r="K388" s="159">
        <v>47.5</v>
      </c>
      <c r="L388" s="116" t="s">
        <v>32</v>
      </c>
      <c r="M388" s="80"/>
      <c r="N388" s="80">
        <f t="shared" si="720"/>
        <v>0</v>
      </c>
      <c r="O388" s="67">
        <f t="shared" si="721"/>
        <v>0</v>
      </c>
      <c r="P388" s="68">
        <f t="shared" si="722"/>
        <v>0</v>
      </c>
      <c r="Q388" s="67">
        <f t="shared" si="723"/>
        <v>0</v>
      </c>
      <c r="R388" s="66"/>
      <c r="S388" s="67">
        <f t="shared" si="724"/>
        <v>0</v>
      </c>
      <c r="T388" s="68">
        <v>0</v>
      </c>
      <c r="U388" s="67">
        <f t="shared" si="725"/>
        <v>0</v>
      </c>
      <c r="V388" s="73">
        <f t="shared" si="726"/>
        <v>0</v>
      </c>
      <c r="W388" s="74" t="str">
        <f t="shared" si="719"/>
        <v/>
      </c>
      <c r="X388" s="74">
        <v>1</v>
      </c>
      <c r="Y388" s="74">
        <v>0</v>
      </c>
      <c r="Z388" s="63"/>
      <c r="AA388" s="80">
        <f t="shared" si="727"/>
        <v>0</v>
      </c>
      <c r="AB388" s="80"/>
      <c r="AC388" s="80"/>
      <c r="AD388" s="80">
        <v>0</v>
      </c>
      <c r="AE388" s="80"/>
      <c r="AF388" s="80"/>
      <c r="AG388" s="80"/>
      <c r="AH388" s="80"/>
      <c r="AI388" s="80"/>
      <c r="AJ388" s="80"/>
      <c r="AK388" s="80"/>
      <c r="AL388" s="80"/>
      <c r="AM388" s="80"/>
      <c r="AN388" s="153">
        <f t="shared" si="728"/>
        <v>0</v>
      </c>
      <c r="AO388" s="153">
        <f t="shared" si="729"/>
        <v>0</v>
      </c>
      <c r="AP388" s="153">
        <f t="shared" si="730"/>
        <v>0</v>
      </c>
      <c r="AQ388" s="153">
        <f t="shared" si="731"/>
        <v>0</v>
      </c>
      <c r="AR388" s="153">
        <f t="shared" si="732"/>
        <v>0</v>
      </c>
      <c r="AS388" s="153">
        <f t="shared" si="733"/>
        <v>0</v>
      </c>
      <c r="AT388" s="153">
        <f t="shared" si="734"/>
        <v>0</v>
      </c>
      <c r="AU388" s="153">
        <f t="shared" si="735"/>
        <v>0</v>
      </c>
      <c r="AV388" s="153">
        <f t="shared" si="736"/>
        <v>0</v>
      </c>
      <c r="AW388" s="153">
        <f t="shared" si="737"/>
        <v>0</v>
      </c>
      <c r="AX388" s="153">
        <f t="shared" si="738"/>
        <v>0</v>
      </c>
      <c r="AY388" s="153">
        <f t="shared" si="739"/>
        <v>0</v>
      </c>
      <c r="AZ388" s="153">
        <f t="shared" si="740"/>
        <v>0</v>
      </c>
      <c r="BA388" s="153">
        <f t="shared" si="741"/>
        <v>0</v>
      </c>
      <c r="BB388" s="160">
        <v>0</v>
      </c>
      <c r="BC388" s="160">
        <v>0</v>
      </c>
      <c r="BD388" s="160">
        <v>0</v>
      </c>
      <c r="BE388" s="160">
        <v>0</v>
      </c>
      <c r="BF388" s="160">
        <v>0</v>
      </c>
      <c r="BG388" s="160">
        <v>0</v>
      </c>
      <c r="BH388" s="160">
        <v>0</v>
      </c>
      <c r="BI388" s="160">
        <v>0</v>
      </c>
      <c r="BJ388" s="160">
        <v>0</v>
      </c>
      <c r="BK388" s="160">
        <v>0</v>
      </c>
      <c r="BL388" s="160">
        <v>0</v>
      </c>
      <c r="BM388" s="160">
        <v>0</v>
      </c>
      <c r="BN388" s="153">
        <f t="shared" si="742"/>
        <v>0</v>
      </c>
      <c r="BO388" s="68">
        <f t="shared" si="743"/>
        <v>0</v>
      </c>
      <c r="BP388" s="68">
        <f t="shared" si="744"/>
        <v>0</v>
      </c>
      <c r="BQ388" s="68">
        <f t="shared" si="745"/>
        <v>0</v>
      </c>
      <c r="BR388" s="68">
        <f t="shared" si="746"/>
        <v>0</v>
      </c>
      <c r="BS388" s="68">
        <f t="shared" si="747"/>
        <v>0</v>
      </c>
      <c r="BT388" s="68">
        <f t="shared" si="748"/>
        <v>0</v>
      </c>
      <c r="BU388" s="68">
        <f t="shared" si="749"/>
        <v>0</v>
      </c>
      <c r="BV388" s="68">
        <f t="shared" si="750"/>
        <v>0</v>
      </c>
      <c r="BW388" s="68">
        <f t="shared" si="751"/>
        <v>0</v>
      </c>
      <c r="BX388" s="68">
        <f t="shared" si="752"/>
        <v>0</v>
      </c>
      <c r="BY388" s="68">
        <f t="shared" si="753"/>
        <v>0</v>
      </c>
      <c r="BZ388" s="68">
        <f t="shared" si="754"/>
        <v>0</v>
      </c>
    </row>
    <row r="389" spans="1:78" s="81" customFormat="1" ht="13.5">
      <c r="A389" s="64" t="str">
        <f>IF(ISNUMBER(INDEX('IBM POs AP07'!$A:$A, MATCH(D389,'IBM POs AP07'!$A:$A,0),1)),"Yes","No")</f>
        <v>No</v>
      </c>
      <c r="B389" s="157" t="s">
        <v>1013</v>
      </c>
      <c r="C389" s="157" t="s">
        <v>66</v>
      </c>
      <c r="D389" s="157">
        <v>9501171343</v>
      </c>
      <c r="E389" s="157" t="s">
        <v>2235</v>
      </c>
      <c r="F389" s="157" t="s">
        <v>102</v>
      </c>
      <c r="G389" s="158">
        <v>46023</v>
      </c>
      <c r="H389" s="158">
        <v>46112</v>
      </c>
      <c r="I389" s="157" t="s">
        <v>2239</v>
      </c>
      <c r="J389" s="157" t="s">
        <v>107</v>
      </c>
      <c r="K389" s="159">
        <v>47.5</v>
      </c>
      <c r="L389" s="116" t="s">
        <v>32</v>
      </c>
      <c r="M389" s="80"/>
      <c r="N389" s="80">
        <f t="shared" si="720"/>
        <v>0</v>
      </c>
      <c r="O389" s="67">
        <f t="shared" si="721"/>
        <v>0</v>
      </c>
      <c r="P389" s="68">
        <f t="shared" si="722"/>
        <v>0</v>
      </c>
      <c r="Q389" s="67">
        <f t="shared" si="723"/>
        <v>0</v>
      </c>
      <c r="R389" s="66"/>
      <c r="S389" s="67">
        <f t="shared" si="724"/>
        <v>0</v>
      </c>
      <c r="T389" s="68">
        <v>0</v>
      </c>
      <c r="U389" s="67">
        <f t="shared" si="725"/>
        <v>0</v>
      </c>
      <c r="V389" s="73">
        <f t="shared" si="726"/>
        <v>0</v>
      </c>
      <c r="W389" s="74" t="str">
        <f t="shared" si="719"/>
        <v/>
      </c>
      <c r="X389" s="74">
        <v>1</v>
      </c>
      <c r="Y389" s="74">
        <v>0</v>
      </c>
      <c r="Z389" s="63"/>
      <c r="AA389" s="80">
        <f t="shared" si="727"/>
        <v>135</v>
      </c>
      <c r="AB389" s="80"/>
      <c r="AC389" s="80"/>
      <c r="AD389" s="80">
        <v>135</v>
      </c>
      <c r="AE389" s="80"/>
      <c r="AF389" s="80"/>
      <c r="AG389" s="80"/>
      <c r="AH389" s="80"/>
      <c r="AI389" s="80"/>
      <c r="AJ389" s="80"/>
      <c r="AK389" s="80"/>
      <c r="AL389" s="80"/>
      <c r="AM389" s="80"/>
      <c r="AN389" s="153">
        <f t="shared" si="728"/>
        <v>6412.5</v>
      </c>
      <c r="AO389" s="153">
        <f t="shared" si="729"/>
        <v>0</v>
      </c>
      <c r="AP389" s="153">
        <f t="shared" si="730"/>
        <v>0</v>
      </c>
      <c r="AQ389" s="153">
        <f t="shared" si="731"/>
        <v>6412.5</v>
      </c>
      <c r="AR389" s="153">
        <f t="shared" si="732"/>
        <v>0</v>
      </c>
      <c r="AS389" s="153">
        <f t="shared" si="733"/>
        <v>0</v>
      </c>
      <c r="AT389" s="153">
        <f t="shared" si="734"/>
        <v>0</v>
      </c>
      <c r="AU389" s="153">
        <f t="shared" si="735"/>
        <v>0</v>
      </c>
      <c r="AV389" s="153">
        <f t="shared" si="736"/>
        <v>0</v>
      </c>
      <c r="AW389" s="153">
        <f t="shared" si="737"/>
        <v>0</v>
      </c>
      <c r="AX389" s="153">
        <f t="shared" si="738"/>
        <v>0</v>
      </c>
      <c r="AY389" s="153">
        <f t="shared" si="739"/>
        <v>0</v>
      </c>
      <c r="AZ389" s="153">
        <f t="shared" si="740"/>
        <v>0</v>
      </c>
      <c r="BA389" s="153">
        <f t="shared" si="741"/>
        <v>0</v>
      </c>
      <c r="BB389" s="160">
        <v>0</v>
      </c>
      <c r="BC389" s="160">
        <v>0</v>
      </c>
      <c r="BD389" s="160">
        <v>0</v>
      </c>
      <c r="BE389" s="160">
        <v>0</v>
      </c>
      <c r="BF389" s="160">
        <v>0</v>
      </c>
      <c r="BG389" s="160">
        <v>0</v>
      </c>
      <c r="BH389" s="160">
        <v>0</v>
      </c>
      <c r="BI389" s="160">
        <v>0</v>
      </c>
      <c r="BJ389" s="160">
        <v>0</v>
      </c>
      <c r="BK389" s="160">
        <v>0</v>
      </c>
      <c r="BL389" s="160">
        <v>0</v>
      </c>
      <c r="BM389" s="160">
        <v>0</v>
      </c>
      <c r="BN389" s="153">
        <f t="shared" si="742"/>
        <v>6412.5</v>
      </c>
      <c r="BO389" s="68">
        <f t="shared" si="743"/>
        <v>0</v>
      </c>
      <c r="BP389" s="68">
        <f t="shared" si="744"/>
        <v>0</v>
      </c>
      <c r="BQ389" s="68">
        <f t="shared" si="745"/>
        <v>6412.5</v>
      </c>
      <c r="BR389" s="68">
        <f t="shared" si="746"/>
        <v>0</v>
      </c>
      <c r="BS389" s="68">
        <f t="shared" si="747"/>
        <v>0</v>
      </c>
      <c r="BT389" s="68">
        <f t="shared" si="748"/>
        <v>0</v>
      </c>
      <c r="BU389" s="68">
        <f t="shared" si="749"/>
        <v>0</v>
      </c>
      <c r="BV389" s="68">
        <f t="shared" si="750"/>
        <v>0</v>
      </c>
      <c r="BW389" s="68">
        <f t="shared" si="751"/>
        <v>0</v>
      </c>
      <c r="BX389" s="68">
        <f t="shared" si="752"/>
        <v>0</v>
      </c>
      <c r="BY389" s="68">
        <f t="shared" si="753"/>
        <v>0</v>
      </c>
      <c r="BZ389" s="68">
        <f t="shared" si="754"/>
        <v>0</v>
      </c>
    </row>
    <row r="390" spans="1:78" s="81" customFormat="1" ht="13.5">
      <c r="A390" s="64" t="str">
        <f>IF(ISNUMBER(INDEX('IBM POs AP07'!$A:$A, MATCH(D390,'IBM POs AP07'!$A:$A,0),1)),"Yes","No")</f>
        <v>No</v>
      </c>
      <c r="B390" s="157" t="s">
        <v>1013</v>
      </c>
      <c r="C390" s="157" t="s">
        <v>66</v>
      </c>
      <c r="D390" s="157">
        <v>9501171343</v>
      </c>
      <c r="E390" s="157" t="s">
        <v>2235</v>
      </c>
      <c r="F390" s="157" t="s">
        <v>102</v>
      </c>
      <c r="G390" s="158">
        <v>46023</v>
      </c>
      <c r="H390" s="158">
        <v>46112</v>
      </c>
      <c r="I390" s="157" t="s">
        <v>2210</v>
      </c>
      <c r="J390" s="157" t="s">
        <v>72</v>
      </c>
      <c r="K390" s="159">
        <v>47.5</v>
      </c>
      <c r="L390" s="116" t="s">
        <v>32</v>
      </c>
      <c r="M390" s="80"/>
      <c r="N390" s="80">
        <f t="shared" si="720"/>
        <v>0</v>
      </c>
      <c r="O390" s="67">
        <f t="shared" si="721"/>
        <v>0</v>
      </c>
      <c r="P390" s="68">
        <f t="shared" si="722"/>
        <v>0</v>
      </c>
      <c r="Q390" s="67">
        <f t="shared" si="723"/>
        <v>0</v>
      </c>
      <c r="R390" s="66"/>
      <c r="S390" s="67">
        <f t="shared" si="724"/>
        <v>0</v>
      </c>
      <c r="T390" s="68">
        <v>0</v>
      </c>
      <c r="U390" s="67">
        <f t="shared" si="725"/>
        <v>0</v>
      </c>
      <c r="V390" s="73">
        <f t="shared" si="726"/>
        <v>0</v>
      </c>
      <c r="W390" s="74" t="str">
        <f t="shared" si="719"/>
        <v/>
      </c>
      <c r="X390" s="74">
        <v>1</v>
      </c>
      <c r="Y390" s="74">
        <v>0</v>
      </c>
      <c r="Z390" s="63"/>
      <c r="AA390" s="80">
        <f t="shared" si="727"/>
        <v>549</v>
      </c>
      <c r="AB390" s="80">
        <v>135</v>
      </c>
      <c r="AC390" s="80">
        <v>171</v>
      </c>
      <c r="AD390" s="80">
        <v>225</v>
      </c>
      <c r="AE390" s="80">
        <v>18</v>
      </c>
      <c r="AF390" s="80"/>
      <c r="AG390" s="80"/>
      <c r="AH390" s="80"/>
      <c r="AI390" s="80"/>
      <c r="AJ390" s="80"/>
      <c r="AK390" s="80"/>
      <c r="AL390" s="80"/>
      <c r="AM390" s="80"/>
      <c r="AN390" s="153">
        <f t="shared" si="728"/>
        <v>26077.5</v>
      </c>
      <c r="AO390" s="153">
        <f t="shared" si="729"/>
        <v>6412.5</v>
      </c>
      <c r="AP390" s="153">
        <f t="shared" si="730"/>
        <v>8122.5</v>
      </c>
      <c r="AQ390" s="153">
        <f t="shared" si="731"/>
        <v>10687.5</v>
      </c>
      <c r="AR390" s="153">
        <f t="shared" si="732"/>
        <v>855</v>
      </c>
      <c r="AS390" s="153">
        <f t="shared" si="733"/>
        <v>0</v>
      </c>
      <c r="AT390" s="153">
        <f t="shared" si="734"/>
        <v>0</v>
      </c>
      <c r="AU390" s="153">
        <f t="shared" si="735"/>
        <v>0</v>
      </c>
      <c r="AV390" s="153">
        <f t="shared" si="736"/>
        <v>0</v>
      </c>
      <c r="AW390" s="153">
        <f t="shared" si="737"/>
        <v>0</v>
      </c>
      <c r="AX390" s="153">
        <f t="shared" si="738"/>
        <v>0</v>
      </c>
      <c r="AY390" s="153">
        <f t="shared" si="739"/>
        <v>0</v>
      </c>
      <c r="AZ390" s="153">
        <f t="shared" si="740"/>
        <v>0</v>
      </c>
      <c r="BA390" s="153">
        <f t="shared" si="741"/>
        <v>0</v>
      </c>
      <c r="BB390" s="160">
        <v>0</v>
      </c>
      <c r="BC390" s="160">
        <v>0</v>
      </c>
      <c r="BD390" s="160">
        <v>0</v>
      </c>
      <c r="BE390" s="160">
        <v>0</v>
      </c>
      <c r="BF390" s="160">
        <v>0</v>
      </c>
      <c r="BG390" s="160">
        <v>0</v>
      </c>
      <c r="BH390" s="160">
        <v>0</v>
      </c>
      <c r="BI390" s="160">
        <v>0</v>
      </c>
      <c r="BJ390" s="160">
        <v>0</v>
      </c>
      <c r="BK390" s="160">
        <v>0</v>
      </c>
      <c r="BL390" s="160">
        <v>0</v>
      </c>
      <c r="BM390" s="160">
        <v>0</v>
      </c>
      <c r="BN390" s="153">
        <f t="shared" si="742"/>
        <v>26077.5</v>
      </c>
      <c r="BO390" s="68">
        <f t="shared" si="743"/>
        <v>6412.5</v>
      </c>
      <c r="BP390" s="68">
        <f t="shared" si="744"/>
        <v>8122.5</v>
      </c>
      <c r="BQ390" s="68">
        <f t="shared" si="745"/>
        <v>10687.5</v>
      </c>
      <c r="BR390" s="68">
        <f t="shared" si="746"/>
        <v>855</v>
      </c>
      <c r="BS390" s="68">
        <f t="shared" si="747"/>
        <v>0</v>
      </c>
      <c r="BT390" s="68">
        <f t="shared" si="748"/>
        <v>0</v>
      </c>
      <c r="BU390" s="68">
        <f t="shared" si="749"/>
        <v>0</v>
      </c>
      <c r="BV390" s="68">
        <f t="shared" si="750"/>
        <v>0</v>
      </c>
      <c r="BW390" s="68">
        <f t="shared" si="751"/>
        <v>0</v>
      </c>
      <c r="BX390" s="68">
        <f t="shared" si="752"/>
        <v>0</v>
      </c>
      <c r="BY390" s="68">
        <f t="shared" si="753"/>
        <v>0</v>
      </c>
      <c r="BZ390" s="68">
        <f t="shared" si="754"/>
        <v>0</v>
      </c>
    </row>
    <row r="391" spans="1:78" s="81" customFormat="1" ht="13.5">
      <c r="A391" s="64" t="str">
        <f>IF(ISNUMBER(INDEX('IBM POs AP07'!$A:$A, MATCH(D391,'IBM POs AP07'!$A:$A,0),1)),"Yes","No")</f>
        <v>No</v>
      </c>
      <c r="B391" s="157" t="s">
        <v>1013</v>
      </c>
      <c r="C391" s="157" t="s">
        <v>66</v>
      </c>
      <c r="D391" s="157">
        <v>9501171343</v>
      </c>
      <c r="E391" s="157" t="s">
        <v>2235</v>
      </c>
      <c r="F391" s="157" t="s">
        <v>102</v>
      </c>
      <c r="G391" s="158">
        <v>46023</v>
      </c>
      <c r="H391" s="158">
        <v>46112</v>
      </c>
      <c r="I391" s="157" t="s">
        <v>2240</v>
      </c>
      <c r="J391" s="157" t="s">
        <v>108</v>
      </c>
      <c r="K391" s="159">
        <v>47.5</v>
      </c>
      <c r="L391" s="116" t="s">
        <v>32</v>
      </c>
      <c r="M391" s="80"/>
      <c r="N391" s="80">
        <f t="shared" si="720"/>
        <v>0</v>
      </c>
      <c r="O391" s="67">
        <f t="shared" si="721"/>
        <v>0</v>
      </c>
      <c r="P391" s="68">
        <f t="shared" si="722"/>
        <v>0</v>
      </c>
      <c r="Q391" s="67">
        <f t="shared" si="723"/>
        <v>0</v>
      </c>
      <c r="R391" s="66"/>
      <c r="S391" s="67">
        <f t="shared" si="724"/>
        <v>0</v>
      </c>
      <c r="T391" s="68">
        <v>0</v>
      </c>
      <c r="U391" s="67">
        <f t="shared" si="725"/>
        <v>0</v>
      </c>
      <c r="V391" s="73">
        <f t="shared" si="726"/>
        <v>0</v>
      </c>
      <c r="W391" s="74" t="str">
        <f t="shared" si="719"/>
        <v/>
      </c>
      <c r="X391" s="74">
        <v>1</v>
      </c>
      <c r="Y391" s="74">
        <v>0</v>
      </c>
      <c r="Z391" s="63"/>
      <c r="AA391" s="80">
        <f t="shared" si="727"/>
        <v>504</v>
      </c>
      <c r="AB391" s="80">
        <v>117</v>
      </c>
      <c r="AC391" s="80">
        <v>171</v>
      </c>
      <c r="AD391" s="80">
        <v>207</v>
      </c>
      <c r="AE391" s="80">
        <v>9</v>
      </c>
      <c r="AF391" s="80"/>
      <c r="AG391" s="80"/>
      <c r="AH391" s="80"/>
      <c r="AI391" s="80"/>
      <c r="AJ391" s="80"/>
      <c r="AK391" s="80"/>
      <c r="AL391" s="80"/>
      <c r="AM391" s="80"/>
      <c r="AN391" s="153">
        <f t="shared" si="728"/>
        <v>23940</v>
      </c>
      <c r="AO391" s="153">
        <f t="shared" si="729"/>
        <v>5557.5</v>
      </c>
      <c r="AP391" s="153">
        <f t="shared" si="730"/>
        <v>8122.5</v>
      </c>
      <c r="AQ391" s="153">
        <f t="shared" si="731"/>
        <v>9832.5</v>
      </c>
      <c r="AR391" s="153">
        <f t="shared" si="732"/>
        <v>427.5</v>
      </c>
      <c r="AS391" s="153">
        <f t="shared" si="733"/>
        <v>0</v>
      </c>
      <c r="AT391" s="153">
        <f t="shared" si="734"/>
        <v>0</v>
      </c>
      <c r="AU391" s="153">
        <f t="shared" si="735"/>
        <v>0</v>
      </c>
      <c r="AV391" s="153">
        <f t="shared" si="736"/>
        <v>0</v>
      </c>
      <c r="AW391" s="153">
        <f t="shared" si="737"/>
        <v>0</v>
      </c>
      <c r="AX391" s="153">
        <f t="shared" si="738"/>
        <v>0</v>
      </c>
      <c r="AY391" s="153">
        <f t="shared" si="739"/>
        <v>0</v>
      </c>
      <c r="AZ391" s="153">
        <f t="shared" si="740"/>
        <v>0</v>
      </c>
      <c r="BA391" s="153">
        <f t="shared" si="741"/>
        <v>0</v>
      </c>
      <c r="BB391" s="160">
        <v>0</v>
      </c>
      <c r="BC391" s="160">
        <v>0</v>
      </c>
      <c r="BD391" s="160">
        <v>0</v>
      </c>
      <c r="BE391" s="160">
        <v>0</v>
      </c>
      <c r="BF391" s="160">
        <v>0</v>
      </c>
      <c r="BG391" s="160">
        <v>0</v>
      </c>
      <c r="BH391" s="160">
        <v>0</v>
      </c>
      <c r="BI391" s="160">
        <v>0</v>
      </c>
      <c r="BJ391" s="160">
        <v>0</v>
      </c>
      <c r="BK391" s="160">
        <v>0</v>
      </c>
      <c r="BL391" s="160">
        <v>0</v>
      </c>
      <c r="BM391" s="160">
        <v>0</v>
      </c>
      <c r="BN391" s="153">
        <f t="shared" si="742"/>
        <v>23940</v>
      </c>
      <c r="BO391" s="68">
        <f t="shared" si="743"/>
        <v>5557.5</v>
      </c>
      <c r="BP391" s="68">
        <f t="shared" si="744"/>
        <v>8122.5</v>
      </c>
      <c r="BQ391" s="68">
        <f t="shared" si="745"/>
        <v>9832.5</v>
      </c>
      <c r="BR391" s="68">
        <f t="shared" si="746"/>
        <v>427.5</v>
      </c>
      <c r="BS391" s="68">
        <f t="shared" si="747"/>
        <v>0</v>
      </c>
      <c r="BT391" s="68">
        <f t="shared" si="748"/>
        <v>0</v>
      </c>
      <c r="BU391" s="68">
        <f t="shared" si="749"/>
        <v>0</v>
      </c>
      <c r="BV391" s="68">
        <f t="shared" si="750"/>
        <v>0</v>
      </c>
      <c r="BW391" s="68">
        <f t="shared" si="751"/>
        <v>0</v>
      </c>
      <c r="BX391" s="68">
        <f t="shared" si="752"/>
        <v>0</v>
      </c>
      <c r="BY391" s="68">
        <f t="shared" si="753"/>
        <v>0</v>
      </c>
      <c r="BZ391" s="68">
        <f t="shared" si="754"/>
        <v>0</v>
      </c>
    </row>
    <row r="392" spans="1:78" s="81" customFormat="1" ht="13.5">
      <c r="A392" s="64" t="str">
        <f>IF(ISNUMBER(INDEX('IBM POs AP07'!$A:$A, MATCH(D392,'IBM POs AP07'!$A:$A,0),1)),"Yes","No")</f>
        <v>No</v>
      </c>
      <c r="B392" s="157" t="s">
        <v>1013</v>
      </c>
      <c r="C392" s="157" t="s">
        <v>66</v>
      </c>
      <c r="D392" s="157">
        <v>9501171343</v>
      </c>
      <c r="E392" s="157" t="s">
        <v>2235</v>
      </c>
      <c r="F392" s="157" t="s">
        <v>102</v>
      </c>
      <c r="G392" s="158">
        <v>46023</v>
      </c>
      <c r="H392" s="158">
        <v>46112</v>
      </c>
      <c r="I392" s="157" t="s">
        <v>2234</v>
      </c>
      <c r="J392" s="157" t="s">
        <v>2241</v>
      </c>
      <c r="K392" s="159">
        <v>165</v>
      </c>
      <c r="L392" s="116" t="s">
        <v>29</v>
      </c>
      <c r="M392" s="80"/>
      <c r="N392" s="80">
        <f t="shared" si="720"/>
        <v>0</v>
      </c>
      <c r="O392" s="67">
        <f t="shared" si="721"/>
        <v>0</v>
      </c>
      <c r="P392" s="68">
        <f t="shared" si="722"/>
        <v>0</v>
      </c>
      <c r="Q392" s="67">
        <f t="shared" si="723"/>
        <v>0</v>
      </c>
      <c r="R392" s="66"/>
      <c r="S392" s="67">
        <f t="shared" si="724"/>
        <v>0</v>
      </c>
      <c r="T392" s="68">
        <v>0</v>
      </c>
      <c r="U392" s="67">
        <f t="shared" si="725"/>
        <v>0</v>
      </c>
      <c r="V392" s="73">
        <f t="shared" si="726"/>
        <v>0</v>
      </c>
      <c r="W392" s="74" t="str">
        <f t="shared" si="719"/>
        <v/>
      </c>
      <c r="X392" s="74">
        <v>1</v>
      </c>
      <c r="Y392" s="74">
        <v>0</v>
      </c>
      <c r="Z392" s="63"/>
      <c r="AA392" s="80">
        <f t="shared" si="727"/>
        <v>372</v>
      </c>
      <c r="AB392" s="80">
        <v>28</v>
      </c>
      <c r="AC392" s="80">
        <v>152</v>
      </c>
      <c r="AD392" s="80">
        <v>192</v>
      </c>
      <c r="AE392" s="80"/>
      <c r="AF392" s="80"/>
      <c r="AG392" s="80"/>
      <c r="AH392" s="80"/>
      <c r="AI392" s="80"/>
      <c r="AJ392" s="80"/>
      <c r="AK392" s="80"/>
      <c r="AL392" s="80"/>
      <c r="AM392" s="80"/>
      <c r="AN392" s="153">
        <f t="shared" si="728"/>
        <v>61380</v>
      </c>
      <c r="AO392" s="153">
        <f t="shared" si="729"/>
        <v>4620</v>
      </c>
      <c r="AP392" s="153">
        <f t="shared" si="730"/>
        <v>25080</v>
      </c>
      <c r="AQ392" s="153">
        <f t="shared" si="731"/>
        <v>31680</v>
      </c>
      <c r="AR392" s="153">
        <f t="shared" si="732"/>
        <v>0</v>
      </c>
      <c r="AS392" s="153">
        <f t="shared" si="733"/>
        <v>0</v>
      </c>
      <c r="AT392" s="153">
        <f t="shared" si="734"/>
        <v>0</v>
      </c>
      <c r="AU392" s="153">
        <f t="shared" si="735"/>
        <v>0</v>
      </c>
      <c r="AV392" s="153">
        <f t="shared" si="736"/>
        <v>0</v>
      </c>
      <c r="AW392" s="153">
        <f t="shared" si="737"/>
        <v>0</v>
      </c>
      <c r="AX392" s="153">
        <f t="shared" si="738"/>
        <v>0</v>
      </c>
      <c r="AY392" s="153">
        <f t="shared" si="739"/>
        <v>0</v>
      </c>
      <c r="AZ392" s="153">
        <f t="shared" si="740"/>
        <v>0</v>
      </c>
      <c r="BA392" s="153">
        <f t="shared" si="741"/>
        <v>0</v>
      </c>
      <c r="BB392" s="160">
        <v>0</v>
      </c>
      <c r="BC392" s="160">
        <v>0</v>
      </c>
      <c r="BD392" s="160">
        <v>0</v>
      </c>
      <c r="BE392" s="160">
        <v>0</v>
      </c>
      <c r="BF392" s="160">
        <v>0</v>
      </c>
      <c r="BG392" s="160">
        <v>0</v>
      </c>
      <c r="BH392" s="160">
        <v>0</v>
      </c>
      <c r="BI392" s="160">
        <v>0</v>
      </c>
      <c r="BJ392" s="160">
        <v>0</v>
      </c>
      <c r="BK392" s="160">
        <v>0</v>
      </c>
      <c r="BL392" s="160">
        <v>0</v>
      </c>
      <c r="BM392" s="160">
        <v>0</v>
      </c>
      <c r="BN392" s="153">
        <f t="shared" si="742"/>
        <v>61380</v>
      </c>
      <c r="BO392" s="68">
        <f t="shared" si="743"/>
        <v>4620</v>
      </c>
      <c r="BP392" s="68">
        <f t="shared" si="744"/>
        <v>25080</v>
      </c>
      <c r="BQ392" s="68">
        <f t="shared" si="745"/>
        <v>31680</v>
      </c>
      <c r="BR392" s="68">
        <f t="shared" si="746"/>
        <v>0</v>
      </c>
      <c r="BS392" s="68">
        <f t="shared" si="747"/>
        <v>0</v>
      </c>
      <c r="BT392" s="68">
        <f t="shared" si="748"/>
        <v>0</v>
      </c>
      <c r="BU392" s="68">
        <f t="shared" si="749"/>
        <v>0</v>
      </c>
      <c r="BV392" s="68">
        <f t="shared" si="750"/>
        <v>0</v>
      </c>
      <c r="BW392" s="68">
        <f t="shared" si="751"/>
        <v>0</v>
      </c>
      <c r="BX392" s="68">
        <f t="shared" si="752"/>
        <v>0</v>
      </c>
      <c r="BY392" s="68">
        <f t="shared" si="753"/>
        <v>0</v>
      </c>
      <c r="BZ392" s="68">
        <f t="shared" si="754"/>
        <v>0</v>
      </c>
    </row>
    <row r="393" spans="1:78" s="81" customFormat="1" ht="13.5">
      <c r="A393" s="64" t="str">
        <f>IF(ISNUMBER(INDEX('IBM POs AP07'!$A:$A, MATCH(D393,'IBM POs AP07'!$A:$A,0),1)),"Yes","No")</f>
        <v>No</v>
      </c>
      <c r="B393" s="157" t="s">
        <v>1013</v>
      </c>
      <c r="C393" s="157" t="s">
        <v>66</v>
      </c>
      <c r="D393" s="157">
        <v>9501171343</v>
      </c>
      <c r="E393" s="157" t="s">
        <v>2235</v>
      </c>
      <c r="F393" s="157" t="s">
        <v>102</v>
      </c>
      <c r="G393" s="158">
        <v>46023</v>
      </c>
      <c r="H393" s="158">
        <v>46112</v>
      </c>
      <c r="I393" s="157" t="s">
        <v>2242</v>
      </c>
      <c r="J393" s="157" t="s">
        <v>109</v>
      </c>
      <c r="K393" s="159">
        <v>31.5</v>
      </c>
      <c r="L393" s="116" t="s">
        <v>32</v>
      </c>
      <c r="M393" s="80"/>
      <c r="N393" s="80">
        <f t="shared" si="720"/>
        <v>0</v>
      </c>
      <c r="O393" s="67">
        <f t="shared" si="721"/>
        <v>0</v>
      </c>
      <c r="P393" s="68">
        <f t="shared" si="722"/>
        <v>0</v>
      </c>
      <c r="Q393" s="67">
        <f t="shared" si="723"/>
        <v>0</v>
      </c>
      <c r="R393" s="66"/>
      <c r="S393" s="67">
        <f t="shared" si="724"/>
        <v>0</v>
      </c>
      <c r="T393" s="68">
        <v>0</v>
      </c>
      <c r="U393" s="67">
        <f t="shared" si="725"/>
        <v>0</v>
      </c>
      <c r="V393" s="73">
        <f t="shared" si="726"/>
        <v>0</v>
      </c>
      <c r="W393" s="74" t="str">
        <f t="shared" si="719"/>
        <v/>
      </c>
      <c r="X393" s="74">
        <v>1</v>
      </c>
      <c r="Y393" s="74">
        <v>0</v>
      </c>
      <c r="Z393" s="63"/>
      <c r="AA393" s="80">
        <f t="shared" si="727"/>
        <v>479</v>
      </c>
      <c r="AB393" s="80">
        <v>117</v>
      </c>
      <c r="AC393" s="80">
        <v>171</v>
      </c>
      <c r="AD393" s="80">
        <v>173</v>
      </c>
      <c r="AE393" s="80">
        <v>18</v>
      </c>
      <c r="AF393" s="80"/>
      <c r="AG393" s="80"/>
      <c r="AH393" s="80"/>
      <c r="AI393" s="80"/>
      <c r="AJ393" s="80"/>
      <c r="AK393" s="80"/>
      <c r="AL393" s="80"/>
      <c r="AM393" s="80"/>
      <c r="AN393" s="153">
        <f t="shared" si="728"/>
        <v>15088.5</v>
      </c>
      <c r="AO393" s="153">
        <f t="shared" si="729"/>
        <v>3685.5</v>
      </c>
      <c r="AP393" s="153">
        <f t="shared" si="730"/>
        <v>5386.5</v>
      </c>
      <c r="AQ393" s="153">
        <f t="shared" si="731"/>
        <v>5449.5</v>
      </c>
      <c r="AR393" s="153">
        <f t="shared" si="732"/>
        <v>567</v>
      </c>
      <c r="AS393" s="153">
        <f t="shared" si="733"/>
        <v>0</v>
      </c>
      <c r="AT393" s="153">
        <f t="shared" si="734"/>
        <v>0</v>
      </c>
      <c r="AU393" s="153">
        <f t="shared" si="735"/>
        <v>0</v>
      </c>
      <c r="AV393" s="153">
        <f t="shared" si="736"/>
        <v>0</v>
      </c>
      <c r="AW393" s="153">
        <f t="shared" si="737"/>
        <v>0</v>
      </c>
      <c r="AX393" s="153">
        <f t="shared" si="738"/>
        <v>0</v>
      </c>
      <c r="AY393" s="153">
        <f t="shared" si="739"/>
        <v>0</v>
      </c>
      <c r="AZ393" s="153">
        <f t="shared" si="740"/>
        <v>0</v>
      </c>
      <c r="BA393" s="153">
        <f t="shared" si="741"/>
        <v>0</v>
      </c>
      <c r="BB393" s="160">
        <v>0</v>
      </c>
      <c r="BC393" s="160">
        <v>0</v>
      </c>
      <c r="BD393" s="160">
        <v>0</v>
      </c>
      <c r="BE393" s="160">
        <v>0</v>
      </c>
      <c r="BF393" s="160">
        <v>0</v>
      </c>
      <c r="BG393" s="160">
        <v>0</v>
      </c>
      <c r="BH393" s="160">
        <v>0</v>
      </c>
      <c r="BI393" s="160">
        <v>0</v>
      </c>
      <c r="BJ393" s="160">
        <v>0</v>
      </c>
      <c r="BK393" s="160">
        <v>0</v>
      </c>
      <c r="BL393" s="160">
        <v>0</v>
      </c>
      <c r="BM393" s="160">
        <v>0</v>
      </c>
      <c r="BN393" s="153">
        <f t="shared" si="742"/>
        <v>15088.5</v>
      </c>
      <c r="BO393" s="68">
        <f t="shared" si="743"/>
        <v>3685.5</v>
      </c>
      <c r="BP393" s="68">
        <f t="shared" si="744"/>
        <v>5386.5</v>
      </c>
      <c r="BQ393" s="68">
        <f t="shared" si="745"/>
        <v>5449.5</v>
      </c>
      <c r="BR393" s="68">
        <f t="shared" si="746"/>
        <v>567</v>
      </c>
      <c r="BS393" s="68">
        <f t="shared" si="747"/>
        <v>0</v>
      </c>
      <c r="BT393" s="68">
        <f t="shared" si="748"/>
        <v>0</v>
      </c>
      <c r="BU393" s="68">
        <f t="shared" si="749"/>
        <v>0</v>
      </c>
      <c r="BV393" s="68">
        <f t="shared" si="750"/>
        <v>0</v>
      </c>
      <c r="BW393" s="68">
        <f t="shared" si="751"/>
        <v>0</v>
      </c>
      <c r="BX393" s="68">
        <f t="shared" si="752"/>
        <v>0</v>
      </c>
      <c r="BY393" s="68">
        <f t="shared" si="753"/>
        <v>0</v>
      </c>
      <c r="BZ393" s="68">
        <f t="shared" si="754"/>
        <v>0</v>
      </c>
    </row>
    <row r="394" spans="1:78" s="81" customFormat="1" ht="13.5">
      <c r="A394" s="64" t="str">
        <f>IF(ISNUMBER(INDEX('IBM POs AP07'!$A:$A, MATCH(D394,'IBM POs AP07'!$A:$A,0),1)),"Yes","No")</f>
        <v>No</v>
      </c>
      <c r="B394" s="157" t="s">
        <v>1013</v>
      </c>
      <c r="C394" s="157" t="s">
        <v>66</v>
      </c>
      <c r="D394" s="157">
        <v>9501171343</v>
      </c>
      <c r="E394" s="157" t="s">
        <v>2235</v>
      </c>
      <c r="F394" s="157" t="s">
        <v>102</v>
      </c>
      <c r="G394" s="158">
        <v>46023</v>
      </c>
      <c r="H394" s="158">
        <v>46112</v>
      </c>
      <c r="I394" s="157" t="s">
        <v>2108</v>
      </c>
      <c r="J394" s="157" t="s">
        <v>110</v>
      </c>
      <c r="K394" s="159">
        <v>31.5</v>
      </c>
      <c r="L394" s="116" t="s">
        <v>32</v>
      </c>
      <c r="M394" s="80"/>
      <c r="N394" s="80">
        <f t="shared" si="720"/>
        <v>0</v>
      </c>
      <c r="O394" s="67">
        <f t="shared" ref="O394:O415" si="755">N394*K394</f>
        <v>0</v>
      </c>
      <c r="P394" s="68">
        <f t="shared" ref="P394:P415" si="756">BF394</f>
        <v>0</v>
      </c>
      <c r="Q394" s="67">
        <f t="shared" ref="Q394:Q415" si="757">O394+P394</f>
        <v>0</v>
      </c>
      <c r="R394" s="66"/>
      <c r="S394" s="67">
        <f t="shared" ref="S394:S415" si="758">R394*K394</f>
        <v>0</v>
      </c>
      <c r="T394" s="68">
        <v>0</v>
      </c>
      <c r="U394" s="67">
        <f t="shared" ref="U394:U415" si="759">S394+T394</f>
        <v>0</v>
      </c>
      <c r="V394" s="73">
        <f t="shared" ref="V394:V415" si="760">Q394-U394</f>
        <v>0</v>
      </c>
      <c r="W394" s="74" t="str">
        <f t="shared" ref="W394:W410" si="761">IF(AND(L394="Offshore",R394&gt;N394),"Red Flag",IF(AND(OR(L394="Onshore",L394="EMEA"),R394&gt;N394),"Red Flag",""))</f>
        <v/>
      </c>
      <c r="X394" s="74">
        <v>1</v>
      </c>
      <c r="Y394" s="74">
        <v>0</v>
      </c>
      <c r="Z394" s="63"/>
      <c r="AA394" s="80">
        <f t="shared" ref="AA394:AA415" si="762">SUM(AB394:AM394)</f>
        <v>540</v>
      </c>
      <c r="AB394" s="80">
        <v>144</v>
      </c>
      <c r="AC394" s="80">
        <v>162</v>
      </c>
      <c r="AD394" s="80">
        <v>216</v>
      </c>
      <c r="AE394" s="80">
        <v>18</v>
      </c>
      <c r="AF394" s="80"/>
      <c r="AG394" s="80"/>
      <c r="AH394" s="80"/>
      <c r="AI394" s="80"/>
      <c r="AJ394" s="80"/>
      <c r="AK394" s="80"/>
      <c r="AL394" s="80"/>
      <c r="AM394" s="80"/>
      <c r="AN394" s="153">
        <f t="shared" ref="AN394:AN415" si="763">SUM(AO394:AZ394)</f>
        <v>17010</v>
      </c>
      <c r="AO394" s="153">
        <f t="shared" ref="AO394:AO415" si="764">AB394*$K394</f>
        <v>4536</v>
      </c>
      <c r="AP394" s="153">
        <f t="shared" ref="AP394:AP415" si="765">AC394*$K394</f>
        <v>5103</v>
      </c>
      <c r="AQ394" s="153">
        <f t="shared" ref="AQ394:AQ415" si="766">AD394*$K394</f>
        <v>6804</v>
      </c>
      <c r="AR394" s="153">
        <f t="shared" ref="AR394:AR415" si="767">AE394*$K394</f>
        <v>567</v>
      </c>
      <c r="AS394" s="153">
        <f t="shared" ref="AS394:AS415" si="768">AF394*$K394</f>
        <v>0</v>
      </c>
      <c r="AT394" s="153">
        <f t="shared" ref="AT394:AT415" si="769">AG394*$K394</f>
        <v>0</v>
      </c>
      <c r="AU394" s="153">
        <f t="shared" ref="AU394:AU415" si="770">AH394*$K394</f>
        <v>0</v>
      </c>
      <c r="AV394" s="153">
        <f t="shared" ref="AV394:AV415" si="771">AI394*$K394</f>
        <v>0</v>
      </c>
      <c r="AW394" s="153">
        <f t="shared" ref="AW394:AW415" si="772">AJ394*$K394</f>
        <v>0</v>
      </c>
      <c r="AX394" s="153">
        <f t="shared" ref="AX394:AX415" si="773">AK394*$K394</f>
        <v>0</v>
      </c>
      <c r="AY394" s="153">
        <f t="shared" ref="AY394:AY415" si="774">AL394*$K394</f>
        <v>0</v>
      </c>
      <c r="AZ394" s="153">
        <f t="shared" ref="AZ394:AZ415" si="775">AM394*$K394</f>
        <v>0</v>
      </c>
      <c r="BA394" s="153">
        <f t="shared" ref="BA394:BA415" si="776">SUM(BB394:BM394)</f>
        <v>0</v>
      </c>
      <c r="BB394" s="160">
        <v>0</v>
      </c>
      <c r="BC394" s="160">
        <v>0</v>
      </c>
      <c r="BD394" s="160">
        <v>0</v>
      </c>
      <c r="BE394" s="160">
        <v>0</v>
      </c>
      <c r="BF394" s="160">
        <v>0</v>
      </c>
      <c r="BG394" s="160">
        <v>0</v>
      </c>
      <c r="BH394" s="160">
        <v>0</v>
      </c>
      <c r="BI394" s="160">
        <v>0</v>
      </c>
      <c r="BJ394" s="160">
        <v>0</v>
      </c>
      <c r="BK394" s="160">
        <v>0</v>
      </c>
      <c r="BL394" s="160">
        <v>0</v>
      </c>
      <c r="BM394" s="160">
        <v>0</v>
      </c>
      <c r="BN394" s="153">
        <f t="shared" ref="BN394:BN415" si="777">SUM(BO394:BZ394)</f>
        <v>17010</v>
      </c>
      <c r="BO394" s="68">
        <f t="shared" ref="BO394:BO415" si="778">BB394+AO394</f>
        <v>4536</v>
      </c>
      <c r="BP394" s="68">
        <f t="shared" ref="BP394:BP415" si="779">BC394+AP394</f>
        <v>5103</v>
      </c>
      <c r="BQ394" s="68">
        <f t="shared" ref="BQ394:BQ415" si="780">BD394+AQ394</f>
        <v>6804</v>
      </c>
      <c r="BR394" s="68">
        <f t="shared" ref="BR394:BR415" si="781">BE394+AR394</f>
        <v>567</v>
      </c>
      <c r="BS394" s="68">
        <f t="shared" ref="BS394:BS415" si="782">BF394+AS394</f>
        <v>0</v>
      </c>
      <c r="BT394" s="68">
        <f t="shared" ref="BT394:BT415" si="783">BG394+AT394</f>
        <v>0</v>
      </c>
      <c r="BU394" s="68">
        <f t="shared" ref="BU394:BU415" si="784">BH394+AU394</f>
        <v>0</v>
      </c>
      <c r="BV394" s="68">
        <f t="shared" ref="BV394:BV415" si="785">BI394+AV394</f>
        <v>0</v>
      </c>
      <c r="BW394" s="68">
        <f t="shared" ref="BW394:BW415" si="786">BJ394+AW394</f>
        <v>0</v>
      </c>
      <c r="BX394" s="68">
        <f t="shared" ref="BX394:BX415" si="787">BK394+AX394</f>
        <v>0</v>
      </c>
      <c r="BY394" s="68">
        <f t="shared" ref="BY394:BY415" si="788">BL394+AY394</f>
        <v>0</v>
      </c>
      <c r="BZ394" s="68">
        <f t="shared" ref="BZ394:BZ415" si="789">BM394+AZ394</f>
        <v>0</v>
      </c>
    </row>
    <row r="395" spans="1:78" s="81" customFormat="1" ht="13.5">
      <c r="A395" s="64" t="str">
        <f>IF(ISNUMBER(INDEX('IBM POs AP07'!$A:$A, MATCH(D395,'IBM POs AP07'!$A:$A,0),1)),"Yes","No")</f>
        <v>No</v>
      </c>
      <c r="B395" s="157" t="s">
        <v>1013</v>
      </c>
      <c r="C395" s="157" t="s">
        <v>66</v>
      </c>
      <c r="D395" s="157" t="s">
        <v>1011</v>
      </c>
      <c r="E395" s="157" t="s">
        <v>2243</v>
      </c>
      <c r="F395" s="157" t="s">
        <v>112</v>
      </c>
      <c r="G395" s="158">
        <v>46235</v>
      </c>
      <c r="H395" s="158">
        <v>46265</v>
      </c>
      <c r="I395" s="157"/>
      <c r="J395" s="157" t="s">
        <v>114</v>
      </c>
      <c r="K395" s="159">
        <v>307</v>
      </c>
      <c r="L395" s="116" t="s">
        <v>29</v>
      </c>
      <c r="M395" s="80"/>
      <c r="N395" s="80">
        <f t="shared" si="720"/>
        <v>0</v>
      </c>
      <c r="O395" s="67">
        <f t="shared" si="755"/>
        <v>0</v>
      </c>
      <c r="P395" s="68">
        <f t="shared" si="756"/>
        <v>0</v>
      </c>
      <c r="Q395" s="67">
        <f t="shared" si="757"/>
        <v>0</v>
      </c>
      <c r="R395" s="66"/>
      <c r="S395" s="67">
        <f t="shared" si="758"/>
        <v>0</v>
      </c>
      <c r="T395" s="68">
        <v>0</v>
      </c>
      <c r="U395" s="67">
        <f t="shared" si="759"/>
        <v>0</v>
      </c>
      <c r="V395" s="73">
        <f t="shared" si="760"/>
        <v>0</v>
      </c>
      <c r="W395" s="74" t="str">
        <f t="shared" si="761"/>
        <v/>
      </c>
      <c r="X395" s="74">
        <v>1</v>
      </c>
      <c r="Y395" s="74">
        <v>0</v>
      </c>
      <c r="Z395" s="63"/>
      <c r="AA395" s="80">
        <f t="shared" si="762"/>
        <v>40</v>
      </c>
      <c r="AB395" s="80"/>
      <c r="AC395" s="80"/>
      <c r="AD395" s="80"/>
      <c r="AE395" s="80"/>
      <c r="AF395" s="80"/>
      <c r="AG395" s="80"/>
      <c r="AH395" s="80"/>
      <c r="AI395" s="80">
        <v>40</v>
      </c>
      <c r="AJ395" s="80"/>
      <c r="AK395" s="80"/>
      <c r="AL395" s="80"/>
      <c r="AM395" s="80"/>
      <c r="AN395" s="153">
        <f t="shared" si="763"/>
        <v>12280</v>
      </c>
      <c r="AO395" s="153">
        <f t="shared" si="764"/>
        <v>0</v>
      </c>
      <c r="AP395" s="153">
        <f t="shared" si="765"/>
        <v>0</v>
      </c>
      <c r="AQ395" s="153">
        <f t="shared" si="766"/>
        <v>0</v>
      </c>
      <c r="AR395" s="153">
        <f t="shared" si="767"/>
        <v>0</v>
      </c>
      <c r="AS395" s="153">
        <f t="shared" si="768"/>
        <v>0</v>
      </c>
      <c r="AT395" s="153">
        <f t="shared" si="769"/>
        <v>0</v>
      </c>
      <c r="AU395" s="153">
        <f t="shared" si="770"/>
        <v>0</v>
      </c>
      <c r="AV395" s="153">
        <f t="shared" si="771"/>
        <v>12280</v>
      </c>
      <c r="AW395" s="153">
        <f t="shared" si="772"/>
        <v>0</v>
      </c>
      <c r="AX395" s="153">
        <f t="shared" si="773"/>
        <v>0</v>
      </c>
      <c r="AY395" s="153">
        <f t="shared" si="774"/>
        <v>0</v>
      </c>
      <c r="AZ395" s="153">
        <f t="shared" si="775"/>
        <v>0</v>
      </c>
      <c r="BA395" s="153">
        <f t="shared" si="776"/>
        <v>0</v>
      </c>
      <c r="BB395" s="160">
        <v>0</v>
      </c>
      <c r="BC395" s="160">
        <v>0</v>
      </c>
      <c r="BD395" s="160">
        <v>0</v>
      </c>
      <c r="BE395" s="160">
        <v>0</v>
      </c>
      <c r="BF395" s="160">
        <v>0</v>
      </c>
      <c r="BG395" s="160">
        <v>0</v>
      </c>
      <c r="BH395" s="160">
        <v>0</v>
      </c>
      <c r="BI395" s="160">
        <v>0</v>
      </c>
      <c r="BJ395" s="160">
        <v>0</v>
      </c>
      <c r="BK395" s="160">
        <v>0</v>
      </c>
      <c r="BL395" s="160">
        <v>0</v>
      </c>
      <c r="BM395" s="160">
        <v>0</v>
      </c>
      <c r="BN395" s="153">
        <f t="shared" si="777"/>
        <v>12280</v>
      </c>
      <c r="BO395" s="68">
        <f t="shared" si="778"/>
        <v>0</v>
      </c>
      <c r="BP395" s="68">
        <f t="shared" si="779"/>
        <v>0</v>
      </c>
      <c r="BQ395" s="68">
        <f t="shared" si="780"/>
        <v>0</v>
      </c>
      <c r="BR395" s="68">
        <f t="shared" si="781"/>
        <v>0</v>
      </c>
      <c r="BS395" s="68">
        <f t="shared" si="782"/>
        <v>0</v>
      </c>
      <c r="BT395" s="68">
        <f t="shared" si="783"/>
        <v>0</v>
      </c>
      <c r="BU395" s="68">
        <f t="shared" si="784"/>
        <v>0</v>
      </c>
      <c r="BV395" s="68">
        <f t="shared" si="785"/>
        <v>12280</v>
      </c>
      <c r="BW395" s="68">
        <f t="shared" si="786"/>
        <v>0</v>
      </c>
      <c r="BX395" s="68">
        <f t="shared" si="787"/>
        <v>0</v>
      </c>
      <c r="BY395" s="68">
        <f t="shared" si="788"/>
        <v>0</v>
      </c>
      <c r="BZ395" s="68">
        <f t="shared" si="789"/>
        <v>0</v>
      </c>
    </row>
    <row r="396" spans="1:78" s="81" customFormat="1" ht="13.5">
      <c r="A396" s="64" t="str">
        <f>IF(ISNUMBER(INDEX('IBM POs AP07'!$A:$A, MATCH(D396,'IBM POs AP07'!$A:$A,0),1)),"Yes","No")</f>
        <v>No</v>
      </c>
      <c r="B396" s="157" t="s">
        <v>1013</v>
      </c>
      <c r="C396" s="157" t="s">
        <v>66</v>
      </c>
      <c r="D396" s="157" t="s">
        <v>1011</v>
      </c>
      <c r="E396" s="157" t="s">
        <v>2243</v>
      </c>
      <c r="F396" s="157" t="s">
        <v>112</v>
      </c>
      <c r="G396" s="158">
        <v>46235</v>
      </c>
      <c r="H396" s="158">
        <v>46265</v>
      </c>
      <c r="I396" s="157"/>
      <c r="J396" s="157" t="s">
        <v>115</v>
      </c>
      <c r="K396" s="159">
        <v>47.5</v>
      </c>
      <c r="L396" s="116" t="s">
        <v>32</v>
      </c>
      <c r="M396" s="80"/>
      <c r="N396" s="80">
        <f t="shared" si="720"/>
        <v>0</v>
      </c>
      <c r="O396" s="67">
        <f t="shared" si="755"/>
        <v>0</v>
      </c>
      <c r="P396" s="68">
        <f t="shared" si="756"/>
        <v>0</v>
      </c>
      <c r="Q396" s="67">
        <f t="shared" si="757"/>
        <v>0</v>
      </c>
      <c r="R396" s="66"/>
      <c r="S396" s="67">
        <f t="shared" si="758"/>
        <v>0</v>
      </c>
      <c r="T396" s="68">
        <v>0</v>
      </c>
      <c r="U396" s="67">
        <f t="shared" si="759"/>
        <v>0</v>
      </c>
      <c r="V396" s="73">
        <f t="shared" si="760"/>
        <v>0</v>
      </c>
      <c r="W396" s="74" t="str">
        <f t="shared" si="761"/>
        <v/>
      </c>
      <c r="X396" s="74">
        <v>1</v>
      </c>
      <c r="Y396" s="74">
        <v>0</v>
      </c>
      <c r="Z396" s="63"/>
      <c r="AA396" s="80">
        <f t="shared" si="762"/>
        <v>160</v>
      </c>
      <c r="AB396" s="80"/>
      <c r="AC396" s="80"/>
      <c r="AD396" s="80"/>
      <c r="AE396" s="80"/>
      <c r="AF396" s="80"/>
      <c r="AG396" s="80"/>
      <c r="AH396" s="80"/>
      <c r="AI396" s="80">
        <v>160</v>
      </c>
      <c r="AJ396" s="80"/>
      <c r="AK396" s="80"/>
      <c r="AL396" s="80"/>
      <c r="AM396" s="80"/>
      <c r="AN396" s="153">
        <f t="shared" si="763"/>
        <v>7600</v>
      </c>
      <c r="AO396" s="153">
        <f t="shared" si="764"/>
        <v>0</v>
      </c>
      <c r="AP396" s="153">
        <f t="shared" si="765"/>
        <v>0</v>
      </c>
      <c r="AQ396" s="153">
        <f t="shared" si="766"/>
        <v>0</v>
      </c>
      <c r="AR396" s="153">
        <f t="shared" si="767"/>
        <v>0</v>
      </c>
      <c r="AS396" s="153">
        <f t="shared" si="768"/>
        <v>0</v>
      </c>
      <c r="AT396" s="153">
        <f t="shared" si="769"/>
        <v>0</v>
      </c>
      <c r="AU396" s="153">
        <f t="shared" si="770"/>
        <v>0</v>
      </c>
      <c r="AV396" s="153">
        <f t="shared" si="771"/>
        <v>7600</v>
      </c>
      <c r="AW396" s="153">
        <f t="shared" si="772"/>
        <v>0</v>
      </c>
      <c r="AX396" s="153">
        <f t="shared" si="773"/>
        <v>0</v>
      </c>
      <c r="AY396" s="153">
        <f t="shared" si="774"/>
        <v>0</v>
      </c>
      <c r="AZ396" s="153">
        <f t="shared" si="775"/>
        <v>0</v>
      </c>
      <c r="BA396" s="153">
        <f t="shared" si="776"/>
        <v>0</v>
      </c>
      <c r="BB396" s="160">
        <v>0</v>
      </c>
      <c r="BC396" s="160">
        <v>0</v>
      </c>
      <c r="BD396" s="160">
        <v>0</v>
      </c>
      <c r="BE396" s="160">
        <v>0</v>
      </c>
      <c r="BF396" s="160">
        <v>0</v>
      </c>
      <c r="BG396" s="160">
        <v>0</v>
      </c>
      <c r="BH396" s="160">
        <v>0</v>
      </c>
      <c r="BI396" s="160">
        <v>0</v>
      </c>
      <c r="BJ396" s="160">
        <v>0</v>
      </c>
      <c r="BK396" s="160">
        <v>0</v>
      </c>
      <c r="BL396" s="160">
        <v>0</v>
      </c>
      <c r="BM396" s="160">
        <v>0</v>
      </c>
      <c r="BN396" s="153">
        <f t="shared" si="777"/>
        <v>7600</v>
      </c>
      <c r="BO396" s="68">
        <f t="shared" si="778"/>
        <v>0</v>
      </c>
      <c r="BP396" s="68">
        <f t="shared" si="779"/>
        <v>0</v>
      </c>
      <c r="BQ396" s="68">
        <f t="shared" si="780"/>
        <v>0</v>
      </c>
      <c r="BR396" s="68">
        <f t="shared" si="781"/>
        <v>0</v>
      </c>
      <c r="BS396" s="68">
        <f t="shared" si="782"/>
        <v>0</v>
      </c>
      <c r="BT396" s="68">
        <f t="shared" si="783"/>
        <v>0</v>
      </c>
      <c r="BU396" s="68">
        <f t="shared" si="784"/>
        <v>0</v>
      </c>
      <c r="BV396" s="68">
        <f t="shared" si="785"/>
        <v>7600</v>
      </c>
      <c r="BW396" s="68">
        <f t="shared" si="786"/>
        <v>0</v>
      </c>
      <c r="BX396" s="68">
        <f t="shared" si="787"/>
        <v>0</v>
      </c>
      <c r="BY396" s="68">
        <f t="shared" si="788"/>
        <v>0</v>
      </c>
      <c r="BZ396" s="68">
        <f t="shared" si="789"/>
        <v>0</v>
      </c>
    </row>
    <row r="397" spans="1:78" s="81" customFormat="1" ht="13.5">
      <c r="A397" s="64" t="str">
        <f>IF(ISNUMBER(INDEX('IBM POs AP07'!$A:$A, MATCH(D397,'IBM POs AP07'!$A:$A,0),1)),"Yes","No")</f>
        <v>No</v>
      </c>
      <c r="B397" s="157" t="s">
        <v>1013</v>
      </c>
      <c r="C397" s="157" t="s">
        <v>66</v>
      </c>
      <c r="D397" s="157" t="s">
        <v>1011</v>
      </c>
      <c r="E397" s="157" t="s">
        <v>2243</v>
      </c>
      <c r="F397" s="157" t="s">
        <v>112</v>
      </c>
      <c r="G397" s="158">
        <v>46235</v>
      </c>
      <c r="H397" s="158">
        <v>46265</v>
      </c>
      <c r="I397" s="157"/>
      <c r="J397" s="157" t="s">
        <v>2244</v>
      </c>
      <c r="K397" s="159">
        <v>61.75</v>
      </c>
      <c r="L397" s="116" t="s">
        <v>32</v>
      </c>
      <c r="M397" s="80"/>
      <c r="N397" s="80">
        <f t="shared" si="720"/>
        <v>0</v>
      </c>
      <c r="O397" s="67">
        <f t="shared" si="755"/>
        <v>0</v>
      </c>
      <c r="P397" s="68">
        <f t="shared" si="756"/>
        <v>0</v>
      </c>
      <c r="Q397" s="67">
        <f t="shared" si="757"/>
        <v>0</v>
      </c>
      <c r="R397" s="66"/>
      <c r="S397" s="67">
        <f t="shared" si="758"/>
        <v>0</v>
      </c>
      <c r="T397" s="68">
        <v>0</v>
      </c>
      <c r="U397" s="67">
        <f t="shared" si="759"/>
        <v>0</v>
      </c>
      <c r="V397" s="73">
        <f t="shared" si="760"/>
        <v>0</v>
      </c>
      <c r="W397" s="74" t="str">
        <f t="shared" si="761"/>
        <v/>
      </c>
      <c r="X397" s="74">
        <v>1</v>
      </c>
      <c r="Y397" s="74">
        <v>0</v>
      </c>
      <c r="Z397" s="63"/>
      <c r="AA397" s="80">
        <f t="shared" si="762"/>
        <v>160</v>
      </c>
      <c r="AB397" s="80"/>
      <c r="AC397" s="80"/>
      <c r="AD397" s="80"/>
      <c r="AE397" s="80"/>
      <c r="AF397" s="80"/>
      <c r="AG397" s="80"/>
      <c r="AH397" s="80"/>
      <c r="AI397" s="80">
        <v>160</v>
      </c>
      <c r="AJ397" s="80"/>
      <c r="AK397" s="80"/>
      <c r="AL397" s="80"/>
      <c r="AM397" s="80"/>
      <c r="AN397" s="153">
        <f t="shared" si="763"/>
        <v>9880</v>
      </c>
      <c r="AO397" s="153">
        <f t="shared" si="764"/>
        <v>0</v>
      </c>
      <c r="AP397" s="153">
        <f t="shared" si="765"/>
        <v>0</v>
      </c>
      <c r="AQ397" s="153">
        <f t="shared" si="766"/>
        <v>0</v>
      </c>
      <c r="AR397" s="153">
        <f t="shared" si="767"/>
        <v>0</v>
      </c>
      <c r="AS397" s="153">
        <f t="shared" si="768"/>
        <v>0</v>
      </c>
      <c r="AT397" s="153">
        <f t="shared" si="769"/>
        <v>0</v>
      </c>
      <c r="AU397" s="153">
        <f t="shared" si="770"/>
        <v>0</v>
      </c>
      <c r="AV397" s="153">
        <f t="shared" si="771"/>
        <v>9880</v>
      </c>
      <c r="AW397" s="153">
        <f t="shared" si="772"/>
        <v>0</v>
      </c>
      <c r="AX397" s="153">
        <f t="shared" si="773"/>
        <v>0</v>
      </c>
      <c r="AY397" s="153">
        <f t="shared" si="774"/>
        <v>0</v>
      </c>
      <c r="AZ397" s="153">
        <f t="shared" si="775"/>
        <v>0</v>
      </c>
      <c r="BA397" s="153">
        <f t="shared" si="776"/>
        <v>0</v>
      </c>
      <c r="BB397" s="160">
        <v>0</v>
      </c>
      <c r="BC397" s="160">
        <v>0</v>
      </c>
      <c r="BD397" s="160">
        <v>0</v>
      </c>
      <c r="BE397" s="160">
        <v>0</v>
      </c>
      <c r="BF397" s="160">
        <v>0</v>
      </c>
      <c r="BG397" s="160">
        <v>0</v>
      </c>
      <c r="BH397" s="160">
        <v>0</v>
      </c>
      <c r="BI397" s="160">
        <v>0</v>
      </c>
      <c r="BJ397" s="160">
        <v>0</v>
      </c>
      <c r="BK397" s="160">
        <v>0</v>
      </c>
      <c r="BL397" s="160">
        <v>0</v>
      </c>
      <c r="BM397" s="160">
        <v>0</v>
      </c>
      <c r="BN397" s="153">
        <f t="shared" si="777"/>
        <v>9880</v>
      </c>
      <c r="BO397" s="68">
        <f t="shared" si="778"/>
        <v>0</v>
      </c>
      <c r="BP397" s="68">
        <f t="shared" si="779"/>
        <v>0</v>
      </c>
      <c r="BQ397" s="68">
        <f t="shared" si="780"/>
        <v>0</v>
      </c>
      <c r="BR397" s="68">
        <f t="shared" si="781"/>
        <v>0</v>
      </c>
      <c r="BS397" s="68">
        <f t="shared" si="782"/>
        <v>0</v>
      </c>
      <c r="BT397" s="68">
        <f t="shared" si="783"/>
        <v>0</v>
      </c>
      <c r="BU397" s="68">
        <f t="shared" si="784"/>
        <v>0</v>
      </c>
      <c r="BV397" s="68">
        <f t="shared" si="785"/>
        <v>9880</v>
      </c>
      <c r="BW397" s="68">
        <f t="shared" si="786"/>
        <v>0</v>
      </c>
      <c r="BX397" s="68">
        <f t="shared" si="787"/>
        <v>0</v>
      </c>
      <c r="BY397" s="68">
        <f t="shared" si="788"/>
        <v>0</v>
      </c>
      <c r="BZ397" s="68">
        <f t="shared" si="789"/>
        <v>0</v>
      </c>
    </row>
    <row r="398" spans="1:78" s="81" customFormat="1" ht="13.5">
      <c r="A398" s="64" t="str">
        <f>IF(ISNUMBER(INDEX('IBM POs AP07'!$A:$A, MATCH(D398,'IBM POs AP07'!$A:$A,0),1)),"Yes","No")</f>
        <v>No</v>
      </c>
      <c r="B398" s="157" t="s">
        <v>1013</v>
      </c>
      <c r="C398" s="157" t="s">
        <v>66</v>
      </c>
      <c r="D398" s="157" t="s">
        <v>1011</v>
      </c>
      <c r="E398" s="157" t="s">
        <v>2243</v>
      </c>
      <c r="F398" s="157" t="s">
        <v>112</v>
      </c>
      <c r="G398" s="158">
        <v>46235</v>
      </c>
      <c r="H398" s="158">
        <v>46265</v>
      </c>
      <c r="I398" s="157"/>
      <c r="J398" s="157" t="s">
        <v>87</v>
      </c>
      <c r="K398" s="159">
        <v>47.5</v>
      </c>
      <c r="L398" s="116" t="s">
        <v>32</v>
      </c>
      <c r="M398" s="80"/>
      <c r="N398" s="80">
        <f t="shared" si="720"/>
        <v>0</v>
      </c>
      <c r="O398" s="67">
        <f t="shared" si="755"/>
        <v>0</v>
      </c>
      <c r="P398" s="68">
        <f t="shared" si="756"/>
        <v>0</v>
      </c>
      <c r="Q398" s="67">
        <f t="shared" si="757"/>
        <v>0</v>
      </c>
      <c r="R398" s="66"/>
      <c r="S398" s="67">
        <f t="shared" si="758"/>
        <v>0</v>
      </c>
      <c r="T398" s="68">
        <v>0</v>
      </c>
      <c r="U398" s="67">
        <f t="shared" si="759"/>
        <v>0</v>
      </c>
      <c r="V398" s="73">
        <f t="shared" si="760"/>
        <v>0</v>
      </c>
      <c r="W398" s="74" t="str">
        <f t="shared" si="761"/>
        <v/>
      </c>
      <c r="X398" s="74">
        <v>1</v>
      </c>
      <c r="Y398" s="74">
        <v>0</v>
      </c>
      <c r="Z398" s="63"/>
      <c r="AA398" s="80">
        <f t="shared" si="762"/>
        <v>160</v>
      </c>
      <c r="AB398" s="80"/>
      <c r="AC398" s="80"/>
      <c r="AD398" s="80"/>
      <c r="AE398" s="80"/>
      <c r="AF398" s="80"/>
      <c r="AG398" s="80"/>
      <c r="AH398" s="80"/>
      <c r="AI398" s="80">
        <v>160</v>
      </c>
      <c r="AJ398" s="80"/>
      <c r="AK398" s="80"/>
      <c r="AL398" s="80"/>
      <c r="AM398" s="80"/>
      <c r="AN398" s="153">
        <f t="shared" si="763"/>
        <v>7600</v>
      </c>
      <c r="AO398" s="153">
        <f t="shared" si="764"/>
        <v>0</v>
      </c>
      <c r="AP398" s="153">
        <f t="shared" si="765"/>
        <v>0</v>
      </c>
      <c r="AQ398" s="153">
        <f t="shared" si="766"/>
        <v>0</v>
      </c>
      <c r="AR398" s="153">
        <f t="shared" si="767"/>
        <v>0</v>
      </c>
      <c r="AS398" s="153">
        <f t="shared" si="768"/>
        <v>0</v>
      </c>
      <c r="AT398" s="153">
        <f t="shared" si="769"/>
        <v>0</v>
      </c>
      <c r="AU398" s="153">
        <f t="shared" si="770"/>
        <v>0</v>
      </c>
      <c r="AV398" s="153">
        <f t="shared" si="771"/>
        <v>7600</v>
      </c>
      <c r="AW398" s="153">
        <f t="shared" si="772"/>
        <v>0</v>
      </c>
      <c r="AX398" s="153">
        <f t="shared" si="773"/>
        <v>0</v>
      </c>
      <c r="AY398" s="153">
        <f t="shared" si="774"/>
        <v>0</v>
      </c>
      <c r="AZ398" s="153">
        <f t="shared" si="775"/>
        <v>0</v>
      </c>
      <c r="BA398" s="153">
        <f t="shared" si="776"/>
        <v>0</v>
      </c>
      <c r="BB398" s="160">
        <v>0</v>
      </c>
      <c r="BC398" s="160">
        <v>0</v>
      </c>
      <c r="BD398" s="160">
        <v>0</v>
      </c>
      <c r="BE398" s="160">
        <v>0</v>
      </c>
      <c r="BF398" s="160">
        <v>0</v>
      </c>
      <c r="BG398" s="160">
        <v>0</v>
      </c>
      <c r="BH398" s="160">
        <v>0</v>
      </c>
      <c r="BI398" s="160">
        <v>0</v>
      </c>
      <c r="BJ398" s="160">
        <v>0</v>
      </c>
      <c r="BK398" s="160">
        <v>0</v>
      </c>
      <c r="BL398" s="160">
        <v>0</v>
      </c>
      <c r="BM398" s="160">
        <v>0</v>
      </c>
      <c r="BN398" s="153">
        <f t="shared" si="777"/>
        <v>7600</v>
      </c>
      <c r="BO398" s="68">
        <f t="shared" si="778"/>
        <v>0</v>
      </c>
      <c r="BP398" s="68">
        <f t="shared" si="779"/>
        <v>0</v>
      </c>
      <c r="BQ398" s="68">
        <f t="shared" si="780"/>
        <v>0</v>
      </c>
      <c r="BR398" s="68">
        <f t="shared" si="781"/>
        <v>0</v>
      </c>
      <c r="BS398" s="68">
        <f t="shared" si="782"/>
        <v>0</v>
      </c>
      <c r="BT398" s="68">
        <f t="shared" si="783"/>
        <v>0</v>
      </c>
      <c r="BU398" s="68">
        <f t="shared" si="784"/>
        <v>0</v>
      </c>
      <c r="BV398" s="68">
        <f t="shared" si="785"/>
        <v>7600</v>
      </c>
      <c r="BW398" s="68">
        <f t="shared" si="786"/>
        <v>0</v>
      </c>
      <c r="BX398" s="68">
        <f t="shared" si="787"/>
        <v>0</v>
      </c>
      <c r="BY398" s="68">
        <f t="shared" si="788"/>
        <v>0</v>
      </c>
      <c r="BZ398" s="68">
        <f t="shared" si="789"/>
        <v>0</v>
      </c>
    </row>
    <row r="399" spans="1:78" s="81" customFormat="1" ht="13.5">
      <c r="A399" s="64" t="str">
        <f>IF(ISNUMBER(INDEX('IBM POs AP07'!$A:$A, MATCH(D399,'IBM POs AP07'!$A:$A,0),1)),"Yes","No")</f>
        <v>No</v>
      </c>
      <c r="B399" s="157" t="s">
        <v>1013</v>
      </c>
      <c r="C399" s="157" t="s">
        <v>66</v>
      </c>
      <c r="D399" s="157" t="s">
        <v>1011</v>
      </c>
      <c r="E399" s="157" t="s">
        <v>2243</v>
      </c>
      <c r="F399" s="157" t="s">
        <v>112</v>
      </c>
      <c r="G399" s="158">
        <v>46235</v>
      </c>
      <c r="H399" s="158">
        <v>46265</v>
      </c>
      <c r="I399" s="157"/>
      <c r="J399" s="157" t="s">
        <v>113</v>
      </c>
      <c r="K399" s="159">
        <v>47.5</v>
      </c>
      <c r="L399" s="116" t="s">
        <v>32</v>
      </c>
      <c r="M399" s="80"/>
      <c r="N399" s="80">
        <f t="shared" si="720"/>
        <v>0</v>
      </c>
      <c r="O399" s="67">
        <f t="shared" si="755"/>
        <v>0</v>
      </c>
      <c r="P399" s="68">
        <f t="shared" si="756"/>
        <v>0</v>
      </c>
      <c r="Q399" s="67">
        <f t="shared" si="757"/>
        <v>0</v>
      </c>
      <c r="R399" s="66"/>
      <c r="S399" s="67">
        <f t="shared" si="758"/>
        <v>0</v>
      </c>
      <c r="T399" s="68">
        <v>0</v>
      </c>
      <c r="U399" s="67">
        <f t="shared" si="759"/>
        <v>0</v>
      </c>
      <c r="V399" s="73">
        <f t="shared" si="760"/>
        <v>0</v>
      </c>
      <c r="W399" s="74" t="str">
        <f t="shared" si="761"/>
        <v/>
      </c>
      <c r="X399" s="74">
        <v>1</v>
      </c>
      <c r="Y399" s="74">
        <v>0</v>
      </c>
      <c r="Z399" s="63"/>
      <c r="AA399" s="80">
        <f t="shared" si="762"/>
        <v>80</v>
      </c>
      <c r="AB399" s="80"/>
      <c r="AC399" s="80"/>
      <c r="AD399" s="80"/>
      <c r="AE399" s="80"/>
      <c r="AF399" s="80"/>
      <c r="AG399" s="80"/>
      <c r="AH399" s="80"/>
      <c r="AI399" s="80">
        <v>80</v>
      </c>
      <c r="AJ399" s="80"/>
      <c r="AK399" s="80"/>
      <c r="AL399" s="80"/>
      <c r="AM399" s="80"/>
      <c r="AN399" s="153">
        <f t="shared" si="763"/>
        <v>3800</v>
      </c>
      <c r="AO399" s="153">
        <f t="shared" si="764"/>
        <v>0</v>
      </c>
      <c r="AP399" s="153">
        <f t="shared" si="765"/>
        <v>0</v>
      </c>
      <c r="AQ399" s="153">
        <f t="shared" si="766"/>
        <v>0</v>
      </c>
      <c r="AR399" s="153">
        <f t="shared" si="767"/>
        <v>0</v>
      </c>
      <c r="AS399" s="153">
        <f t="shared" si="768"/>
        <v>0</v>
      </c>
      <c r="AT399" s="153">
        <f t="shared" si="769"/>
        <v>0</v>
      </c>
      <c r="AU399" s="153">
        <f t="shared" si="770"/>
        <v>0</v>
      </c>
      <c r="AV399" s="153">
        <f t="shared" si="771"/>
        <v>3800</v>
      </c>
      <c r="AW399" s="153">
        <f t="shared" si="772"/>
        <v>0</v>
      </c>
      <c r="AX399" s="153">
        <f t="shared" si="773"/>
        <v>0</v>
      </c>
      <c r="AY399" s="153">
        <f t="shared" si="774"/>
        <v>0</v>
      </c>
      <c r="AZ399" s="153">
        <f t="shared" si="775"/>
        <v>0</v>
      </c>
      <c r="BA399" s="153">
        <f t="shared" si="776"/>
        <v>0</v>
      </c>
      <c r="BB399" s="160">
        <v>0</v>
      </c>
      <c r="BC399" s="160">
        <v>0</v>
      </c>
      <c r="BD399" s="160">
        <v>0</v>
      </c>
      <c r="BE399" s="160">
        <v>0</v>
      </c>
      <c r="BF399" s="160">
        <v>0</v>
      </c>
      <c r="BG399" s="160">
        <v>0</v>
      </c>
      <c r="BH399" s="160">
        <v>0</v>
      </c>
      <c r="BI399" s="160">
        <v>0</v>
      </c>
      <c r="BJ399" s="160">
        <v>0</v>
      </c>
      <c r="BK399" s="160">
        <v>0</v>
      </c>
      <c r="BL399" s="160">
        <v>0</v>
      </c>
      <c r="BM399" s="160">
        <v>0</v>
      </c>
      <c r="BN399" s="153">
        <f t="shared" si="777"/>
        <v>3800</v>
      </c>
      <c r="BO399" s="68">
        <f t="shared" si="778"/>
        <v>0</v>
      </c>
      <c r="BP399" s="68">
        <f t="shared" si="779"/>
        <v>0</v>
      </c>
      <c r="BQ399" s="68">
        <f t="shared" si="780"/>
        <v>0</v>
      </c>
      <c r="BR399" s="68">
        <f t="shared" si="781"/>
        <v>0</v>
      </c>
      <c r="BS399" s="68">
        <f t="shared" si="782"/>
        <v>0</v>
      </c>
      <c r="BT399" s="68">
        <f t="shared" si="783"/>
        <v>0</v>
      </c>
      <c r="BU399" s="68">
        <f t="shared" si="784"/>
        <v>0</v>
      </c>
      <c r="BV399" s="68">
        <f t="shared" si="785"/>
        <v>3800</v>
      </c>
      <c r="BW399" s="68">
        <f t="shared" si="786"/>
        <v>0</v>
      </c>
      <c r="BX399" s="68">
        <f t="shared" si="787"/>
        <v>0</v>
      </c>
      <c r="BY399" s="68">
        <f t="shared" si="788"/>
        <v>0</v>
      </c>
      <c r="BZ399" s="68">
        <f t="shared" si="789"/>
        <v>0</v>
      </c>
    </row>
    <row r="400" spans="1:78" s="81" customFormat="1" ht="13.5">
      <c r="A400" s="64" t="str">
        <f>IF(ISNUMBER(INDEX('IBM POs AP07'!$A:$A, MATCH(D400,'IBM POs AP07'!$A:$A,0),1)),"Yes","No")</f>
        <v>No</v>
      </c>
      <c r="B400" s="157" t="s">
        <v>1013</v>
      </c>
      <c r="C400" s="157" t="s">
        <v>66</v>
      </c>
      <c r="D400" s="157" t="s">
        <v>1011</v>
      </c>
      <c r="E400" s="157" t="s">
        <v>2243</v>
      </c>
      <c r="F400" s="157" t="s">
        <v>112</v>
      </c>
      <c r="G400" s="158">
        <v>46235</v>
      </c>
      <c r="H400" s="158">
        <v>46265</v>
      </c>
      <c r="I400" s="157"/>
      <c r="J400" s="157" t="s">
        <v>104</v>
      </c>
      <c r="K400" s="159">
        <v>47.5</v>
      </c>
      <c r="L400" s="116" t="s">
        <v>32</v>
      </c>
      <c r="M400" s="80"/>
      <c r="N400" s="80">
        <f t="shared" si="720"/>
        <v>0</v>
      </c>
      <c r="O400" s="67">
        <f t="shared" si="755"/>
        <v>0</v>
      </c>
      <c r="P400" s="68">
        <f t="shared" si="756"/>
        <v>0</v>
      </c>
      <c r="Q400" s="67">
        <f t="shared" si="757"/>
        <v>0</v>
      </c>
      <c r="R400" s="66"/>
      <c r="S400" s="67">
        <f t="shared" si="758"/>
        <v>0</v>
      </c>
      <c r="T400" s="68">
        <v>0</v>
      </c>
      <c r="U400" s="67">
        <f t="shared" si="759"/>
        <v>0</v>
      </c>
      <c r="V400" s="73">
        <f t="shared" si="760"/>
        <v>0</v>
      </c>
      <c r="W400" s="74" t="str">
        <f t="shared" si="761"/>
        <v/>
      </c>
      <c r="X400" s="74">
        <v>1</v>
      </c>
      <c r="Y400" s="74">
        <v>0</v>
      </c>
      <c r="Z400" s="63"/>
      <c r="AA400" s="80">
        <f t="shared" si="762"/>
        <v>160</v>
      </c>
      <c r="AB400" s="80"/>
      <c r="AC400" s="80"/>
      <c r="AD400" s="80"/>
      <c r="AE400" s="80"/>
      <c r="AF400" s="80"/>
      <c r="AG400" s="80"/>
      <c r="AH400" s="80"/>
      <c r="AI400" s="80">
        <v>160</v>
      </c>
      <c r="AJ400" s="80"/>
      <c r="AK400" s="80"/>
      <c r="AL400" s="80"/>
      <c r="AM400" s="80"/>
      <c r="AN400" s="153">
        <f t="shared" si="763"/>
        <v>7600</v>
      </c>
      <c r="AO400" s="153">
        <f t="shared" si="764"/>
        <v>0</v>
      </c>
      <c r="AP400" s="153">
        <f t="shared" si="765"/>
        <v>0</v>
      </c>
      <c r="AQ400" s="153">
        <f t="shared" si="766"/>
        <v>0</v>
      </c>
      <c r="AR400" s="153">
        <f t="shared" si="767"/>
        <v>0</v>
      </c>
      <c r="AS400" s="153">
        <f t="shared" si="768"/>
        <v>0</v>
      </c>
      <c r="AT400" s="153">
        <f t="shared" si="769"/>
        <v>0</v>
      </c>
      <c r="AU400" s="153">
        <f t="shared" si="770"/>
        <v>0</v>
      </c>
      <c r="AV400" s="153">
        <f t="shared" si="771"/>
        <v>7600</v>
      </c>
      <c r="AW400" s="153">
        <f t="shared" si="772"/>
        <v>0</v>
      </c>
      <c r="AX400" s="153">
        <f t="shared" si="773"/>
        <v>0</v>
      </c>
      <c r="AY400" s="153">
        <f t="shared" si="774"/>
        <v>0</v>
      </c>
      <c r="AZ400" s="153">
        <f t="shared" si="775"/>
        <v>0</v>
      </c>
      <c r="BA400" s="153">
        <f t="shared" si="776"/>
        <v>0</v>
      </c>
      <c r="BB400" s="160">
        <v>0</v>
      </c>
      <c r="BC400" s="160">
        <v>0</v>
      </c>
      <c r="BD400" s="160">
        <v>0</v>
      </c>
      <c r="BE400" s="160">
        <v>0</v>
      </c>
      <c r="BF400" s="160">
        <v>0</v>
      </c>
      <c r="BG400" s="160">
        <v>0</v>
      </c>
      <c r="BH400" s="160">
        <v>0</v>
      </c>
      <c r="BI400" s="160">
        <v>0</v>
      </c>
      <c r="BJ400" s="160">
        <v>0</v>
      </c>
      <c r="BK400" s="160">
        <v>0</v>
      </c>
      <c r="BL400" s="160">
        <v>0</v>
      </c>
      <c r="BM400" s="160">
        <v>0</v>
      </c>
      <c r="BN400" s="153">
        <f t="shared" si="777"/>
        <v>7600</v>
      </c>
      <c r="BO400" s="68">
        <f t="shared" si="778"/>
        <v>0</v>
      </c>
      <c r="BP400" s="68">
        <f t="shared" si="779"/>
        <v>0</v>
      </c>
      <c r="BQ400" s="68">
        <f t="shared" si="780"/>
        <v>0</v>
      </c>
      <c r="BR400" s="68">
        <f t="shared" si="781"/>
        <v>0</v>
      </c>
      <c r="BS400" s="68">
        <f t="shared" si="782"/>
        <v>0</v>
      </c>
      <c r="BT400" s="68">
        <f t="shared" si="783"/>
        <v>0</v>
      </c>
      <c r="BU400" s="68">
        <f t="shared" si="784"/>
        <v>0</v>
      </c>
      <c r="BV400" s="68">
        <f t="shared" si="785"/>
        <v>7600</v>
      </c>
      <c r="BW400" s="68">
        <f t="shared" si="786"/>
        <v>0</v>
      </c>
      <c r="BX400" s="68">
        <f t="shared" si="787"/>
        <v>0</v>
      </c>
      <c r="BY400" s="68">
        <f t="shared" si="788"/>
        <v>0</v>
      </c>
      <c r="BZ400" s="68">
        <f t="shared" si="789"/>
        <v>0</v>
      </c>
    </row>
    <row r="401" spans="1:78" s="81" customFormat="1" ht="13.5">
      <c r="A401" s="64" t="str">
        <f>IF(ISNUMBER(INDEX('IBM POs AP07'!$A:$A, MATCH(D401,'IBM POs AP07'!$A:$A,0),1)),"Yes","No")</f>
        <v>No</v>
      </c>
      <c r="B401" s="157" t="s">
        <v>1013</v>
      </c>
      <c r="C401" s="157" t="s">
        <v>118</v>
      </c>
      <c r="D401" s="157">
        <v>9501053604</v>
      </c>
      <c r="E401" s="157" t="s">
        <v>2245</v>
      </c>
      <c r="F401" s="157" t="s">
        <v>119</v>
      </c>
      <c r="G401" s="158">
        <v>45839</v>
      </c>
      <c r="H401" s="158">
        <v>46112</v>
      </c>
      <c r="I401" s="157" t="s">
        <v>2246</v>
      </c>
      <c r="J401" s="157" t="s">
        <v>122</v>
      </c>
      <c r="K401" s="159">
        <v>84.5</v>
      </c>
      <c r="L401" s="116" t="s">
        <v>32</v>
      </c>
      <c r="M401" s="80"/>
      <c r="N401" s="80">
        <f t="shared" si="720"/>
        <v>0</v>
      </c>
      <c r="O401" s="67">
        <f t="shared" si="755"/>
        <v>0</v>
      </c>
      <c r="P401" s="68">
        <f t="shared" si="756"/>
        <v>0</v>
      </c>
      <c r="Q401" s="67">
        <f t="shared" si="757"/>
        <v>0</v>
      </c>
      <c r="R401" s="66"/>
      <c r="S401" s="67">
        <f t="shared" si="758"/>
        <v>0</v>
      </c>
      <c r="T401" s="68">
        <v>0</v>
      </c>
      <c r="U401" s="67">
        <f t="shared" si="759"/>
        <v>0</v>
      </c>
      <c r="V401" s="73">
        <f t="shared" si="760"/>
        <v>0</v>
      </c>
      <c r="W401" s="74" t="str">
        <f t="shared" si="761"/>
        <v/>
      </c>
      <c r="X401" s="74">
        <v>1</v>
      </c>
      <c r="Y401" s="74">
        <v>0</v>
      </c>
      <c r="Z401" s="63"/>
      <c r="AA401" s="80">
        <f t="shared" si="762"/>
        <v>0</v>
      </c>
      <c r="AB401" s="80"/>
      <c r="AC401" s="80"/>
      <c r="AD401" s="80"/>
      <c r="AE401" s="80"/>
      <c r="AF401" s="80"/>
      <c r="AG401" s="80"/>
      <c r="AH401" s="80"/>
      <c r="AI401" s="80"/>
      <c r="AJ401" s="80"/>
      <c r="AK401" s="80"/>
      <c r="AL401" s="80"/>
      <c r="AM401" s="80"/>
      <c r="AN401" s="153">
        <f t="shared" si="763"/>
        <v>0</v>
      </c>
      <c r="AO401" s="153">
        <f t="shared" si="764"/>
        <v>0</v>
      </c>
      <c r="AP401" s="153">
        <f t="shared" si="765"/>
        <v>0</v>
      </c>
      <c r="AQ401" s="153">
        <f t="shared" si="766"/>
        <v>0</v>
      </c>
      <c r="AR401" s="153">
        <f t="shared" si="767"/>
        <v>0</v>
      </c>
      <c r="AS401" s="153">
        <f t="shared" si="768"/>
        <v>0</v>
      </c>
      <c r="AT401" s="153">
        <f t="shared" si="769"/>
        <v>0</v>
      </c>
      <c r="AU401" s="153">
        <f t="shared" si="770"/>
        <v>0</v>
      </c>
      <c r="AV401" s="153">
        <f t="shared" si="771"/>
        <v>0</v>
      </c>
      <c r="AW401" s="153">
        <f t="shared" si="772"/>
        <v>0</v>
      </c>
      <c r="AX401" s="153">
        <f t="shared" si="773"/>
        <v>0</v>
      </c>
      <c r="AY401" s="153">
        <f t="shared" si="774"/>
        <v>0</v>
      </c>
      <c r="AZ401" s="153">
        <f t="shared" si="775"/>
        <v>0</v>
      </c>
      <c r="BA401" s="153">
        <f t="shared" si="776"/>
        <v>0</v>
      </c>
      <c r="BB401" s="160">
        <v>0</v>
      </c>
      <c r="BC401" s="160">
        <v>0</v>
      </c>
      <c r="BD401" s="160">
        <v>0</v>
      </c>
      <c r="BE401" s="160">
        <v>0</v>
      </c>
      <c r="BF401" s="160">
        <v>0</v>
      </c>
      <c r="BG401" s="160">
        <v>0</v>
      </c>
      <c r="BH401" s="160">
        <v>0</v>
      </c>
      <c r="BI401" s="160">
        <v>0</v>
      </c>
      <c r="BJ401" s="160">
        <v>0</v>
      </c>
      <c r="BK401" s="160">
        <v>0</v>
      </c>
      <c r="BL401" s="160">
        <v>0</v>
      </c>
      <c r="BM401" s="160">
        <v>0</v>
      </c>
      <c r="BN401" s="153">
        <f t="shared" si="777"/>
        <v>0</v>
      </c>
      <c r="BO401" s="68">
        <f t="shared" si="778"/>
        <v>0</v>
      </c>
      <c r="BP401" s="68">
        <f t="shared" si="779"/>
        <v>0</v>
      </c>
      <c r="BQ401" s="68">
        <f t="shared" si="780"/>
        <v>0</v>
      </c>
      <c r="BR401" s="68">
        <f t="shared" si="781"/>
        <v>0</v>
      </c>
      <c r="BS401" s="68">
        <f t="shared" si="782"/>
        <v>0</v>
      </c>
      <c r="BT401" s="68">
        <f t="shared" si="783"/>
        <v>0</v>
      </c>
      <c r="BU401" s="68">
        <f t="shared" si="784"/>
        <v>0</v>
      </c>
      <c r="BV401" s="68">
        <f t="shared" si="785"/>
        <v>0</v>
      </c>
      <c r="BW401" s="68">
        <f t="shared" si="786"/>
        <v>0</v>
      </c>
      <c r="BX401" s="68">
        <f t="shared" si="787"/>
        <v>0</v>
      </c>
      <c r="BY401" s="68">
        <f t="shared" si="788"/>
        <v>0</v>
      </c>
      <c r="BZ401" s="68">
        <f t="shared" si="789"/>
        <v>0</v>
      </c>
    </row>
    <row r="402" spans="1:78" s="81" customFormat="1" ht="13.5">
      <c r="A402" s="64" t="str">
        <f>IF(ISNUMBER(INDEX('IBM POs AP07'!$A:$A, MATCH(D402,'IBM POs AP07'!$A:$A,0),1)),"Yes","No")</f>
        <v>No</v>
      </c>
      <c r="B402" s="157" t="s">
        <v>1013</v>
      </c>
      <c r="C402" s="157" t="s">
        <v>118</v>
      </c>
      <c r="D402" s="157">
        <v>9501053604</v>
      </c>
      <c r="E402" s="157" t="s">
        <v>2245</v>
      </c>
      <c r="F402" s="157" t="s">
        <v>119</v>
      </c>
      <c r="G402" s="158">
        <v>45839</v>
      </c>
      <c r="H402" s="158">
        <v>46112</v>
      </c>
      <c r="I402" s="157" t="s">
        <v>2247</v>
      </c>
      <c r="J402" s="157" t="s">
        <v>123</v>
      </c>
      <c r="K402" s="159">
        <v>61.75</v>
      </c>
      <c r="L402" s="116" t="s">
        <v>32</v>
      </c>
      <c r="M402" s="80"/>
      <c r="N402" s="80">
        <f t="shared" si="720"/>
        <v>0</v>
      </c>
      <c r="O402" s="67">
        <f t="shared" si="755"/>
        <v>0</v>
      </c>
      <c r="P402" s="68">
        <f t="shared" si="756"/>
        <v>0</v>
      </c>
      <c r="Q402" s="67">
        <f t="shared" si="757"/>
        <v>0</v>
      </c>
      <c r="R402" s="66"/>
      <c r="S402" s="67">
        <f t="shared" si="758"/>
        <v>0</v>
      </c>
      <c r="T402" s="68">
        <v>0</v>
      </c>
      <c r="U402" s="67">
        <f t="shared" si="759"/>
        <v>0</v>
      </c>
      <c r="V402" s="73">
        <f t="shared" si="760"/>
        <v>0</v>
      </c>
      <c r="W402" s="74" t="str">
        <f t="shared" si="761"/>
        <v/>
      </c>
      <c r="X402" s="74">
        <v>1</v>
      </c>
      <c r="Y402" s="74">
        <v>0</v>
      </c>
      <c r="Z402" s="63"/>
      <c r="AA402" s="80">
        <f t="shared" si="762"/>
        <v>504</v>
      </c>
      <c r="AB402" s="80">
        <v>162</v>
      </c>
      <c r="AC402" s="80">
        <v>162</v>
      </c>
      <c r="AD402" s="80">
        <v>180</v>
      </c>
      <c r="AE402" s="80"/>
      <c r="AF402" s="80"/>
      <c r="AG402" s="80"/>
      <c r="AH402" s="80"/>
      <c r="AI402" s="80"/>
      <c r="AJ402" s="80"/>
      <c r="AK402" s="80"/>
      <c r="AL402" s="80"/>
      <c r="AM402" s="80"/>
      <c r="AN402" s="153">
        <f t="shared" si="763"/>
        <v>31122</v>
      </c>
      <c r="AO402" s="153">
        <f t="shared" si="764"/>
        <v>10003.5</v>
      </c>
      <c r="AP402" s="153">
        <f t="shared" si="765"/>
        <v>10003.5</v>
      </c>
      <c r="AQ402" s="153">
        <f t="shared" si="766"/>
        <v>11115</v>
      </c>
      <c r="AR402" s="153">
        <f t="shared" si="767"/>
        <v>0</v>
      </c>
      <c r="AS402" s="153">
        <f t="shared" si="768"/>
        <v>0</v>
      </c>
      <c r="AT402" s="153">
        <f t="shared" si="769"/>
        <v>0</v>
      </c>
      <c r="AU402" s="153">
        <f t="shared" si="770"/>
        <v>0</v>
      </c>
      <c r="AV402" s="153">
        <f t="shared" si="771"/>
        <v>0</v>
      </c>
      <c r="AW402" s="153">
        <f t="shared" si="772"/>
        <v>0</v>
      </c>
      <c r="AX402" s="153">
        <f t="shared" si="773"/>
        <v>0</v>
      </c>
      <c r="AY402" s="153">
        <f t="shared" si="774"/>
        <v>0</v>
      </c>
      <c r="AZ402" s="153">
        <f t="shared" si="775"/>
        <v>0</v>
      </c>
      <c r="BA402" s="153">
        <f t="shared" si="776"/>
        <v>0</v>
      </c>
      <c r="BB402" s="160">
        <v>0</v>
      </c>
      <c r="BC402" s="160">
        <v>0</v>
      </c>
      <c r="BD402" s="160">
        <v>0</v>
      </c>
      <c r="BE402" s="160">
        <v>0</v>
      </c>
      <c r="BF402" s="160">
        <v>0</v>
      </c>
      <c r="BG402" s="160">
        <v>0</v>
      </c>
      <c r="BH402" s="160">
        <v>0</v>
      </c>
      <c r="BI402" s="160">
        <v>0</v>
      </c>
      <c r="BJ402" s="160">
        <v>0</v>
      </c>
      <c r="BK402" s="160">
        <v>0</v>
      </c>
      <c r="BL402" s="160">
        <v>0</v>
      </c>
      <c r="BM402" s="160">
        <v>0</v>
      </c>
      <c r="BN402" s="153">
        <f t="shared" si="777"/>
        <v>31122</v>
      </c>
      <c r="BO402" s="68">
        <f t="shared" si="778"/>
        <v>10003.5</v>
      </c>
      <c r="BP402" s="68">
        <f t="shared" si="779"/>
        <v>10003.5</v>
      </c>
      <c r="BQ402" s="68">
        <f t="shared" si="780"/>
        <v>11115</v>
      </c>
      <c r="BR402" s="68">
        <f t="shared" si="781"/>
        <v>0</v>
      </c>
      <c r="BS402" s="68">
        <f t="shared" si="782"/>
        <v>0</v>
      </c>
      <c r="BT402" s="68">
        <f t="shared" si="783"/>
        <v>0</v>
      </c>
      <c r="BU402" s="68">
        <f t="shared" si="784"/>
        <v>0</v>
      </c>
      <c r="BV402" s="68">
        <f t="shared" si="785"/>
        <v>0</v>
      </c>
      <c r="BW402" s="68">
        <f t="shared" si="786"/>
        <v>0</v>
      </c>
      <c r="BX402" s="68">
        <f t="shared" si="787"/>
        <v>0</v>
      </c>
      <c r="BY402" s="68">
        <f t="shared" si="788"/>
        <v>0</v>
      </c>
      <c r="BZ402" s="68">
        <f t="shared" si="789"/>
        <v>0</v>
      </c>
    </row>
    <row r="403" spans="1:78" s="81" customFormat="1" ht="13.5">
      <c r="A403" s="64" t="str">
        <f>IF(ISNUMBER(INDEX('IBM POs AP07'!$A:$A, MATCH(D403,'IBM POs AP07'!$A:$A,0),1)),"Yes","No")</f>
        <v>No</v>
      </c>
      <c r="B403" s="157" t="s">
        <v>1013</v>
      </c>
      <c r="C403" s="157" t="s">
        <v>118</v>
      </c>
      <c r="D403" s="157">
        <v>9501053604</v>
      </c>
      <c r="E403" s="157" t="s">
        <v>2245</v>
      </c>
      <c r="F403" s="157" t="s">
        <v>119</v>
      </c>
      <c r="G403" s="158">
        <v>45839</v>
      </c>
      <c r="H403" s="158">
        <v>46112</v>
      </c>
      <c r="I403" s="157" t="s">
        <v>2248</v>
      </c>
      <c r="J403" s="157" t="s">
        <v>129</v>
      </c>
      <c r="K403" s="159">
        <v>84.5</v>
      </c>
      <c r="L403" s="116" t="s">
        <v>32</v>
      </c>
      <c r="M403" s="80"/>
      <c r="N403" s="80">
        <f t="shared" si="720"/>
        <v>0</v>
      </c>
      <c r="O403" s="67">
        <f t="shared" si="755"/>
        <v>0</v>
      </c>
      <c r="P403" s="68">
        <f t="shared" si="756"/>
        <v>0</v>
      </c>
      <c r="Q403" s="67">
        <f t="shared" si="757"/>
        <v>0</v>
      </c>
      <c r="R403" s="66"/>
      <c r="S403" s="67">
        <f t="shared" si="758"/>
        <v>0</v>
      </c>
      <c r="T403" s="68">
        <v>0</v>
      </c>
      <c r="U403" s="67">
        <f t="shared" si="759"/>
        <v>0</v>
      </c>
      <c r="V403" s="73">
        <f t="shared" si="760"/>
        <v>0</v>
      </c>
      <c r="W403" s="74" t="str">
        <f t="shared" si="761"/>
        <v/>
      </c>
      <c r="X403" s="74">
        <v>1</v>
      </c>
      <c r="Y403" s="74">
        <v>0</v>
      </c>
      <c r="Z403" s="63"/>
      <c r="AA403" s="80">
        <f t="shared" si="762"/>
        <v>0</v>
      </c>
      <c r="AB403" s="80"/>
      <c r="AC403" s="80"/>
      <c r="AD403" s="80"/>
      <c r="AE403" s="80"/>
      <c r="AF403" s="80"/>
      <c r="AG403" s="80"/>
      <c r="AH403" s="80"/>
      <c r="AI403" s="80"/>
      <c r="AJ403" s="80"/>
      <c r="AK403" s="80"/>
      <c r="AL403" s="80"/>
      <c r="AM403" s="80"/>
      <c r="AN403" s="153">
        <f t="shared" si="763"/>
        <v>0</v>
      </c>
      <c r="AO403" s="153">
        <f t="shared" si="764"/>
        <v>0</v>
      </c>
      <c r="AP403" s="153">
        <f t="shared" si="765"/>
        <v>0</v>
      </c>
      <c r="AQ403" s="153">
        <f t="shared" si="766"/>
        <v>0</v>
      </c>
      <c r="AR403" s="153">
        <f t="shared" si="767"/>
        <v>0</v>
      </c>
      <c r="AS403" s="153">
        <f t="shared" si="768"/>
        <v>0</v>
      </c>
      <c r="AT403" s="153">
        <f t="shared" si="769"/>
        <v>0</v>
      </c>
      <c r="AU403" s="153">
        <f t="shared" si="770"/>
        <v>0</v>
      </c>
      <c r="AV403" s="153">
        <f t="shared" si="771"/>
        <v>0</v>
      </c>
      <c r="AW403" s="153">
        <f t="shared" si="772"/>
        <v>0</v>
      </c>
      <c r="AX403" s="153">
        <f t="shared" si="773"/>
        <v>0</v>
      </c>
      <c r="AY403" s="153">
        <f t="shared" si="774"/>
        <v>0</v>
      </c>
      <c r="AZ403" s="153">
        <f t="shared" si="775"/>
        <v>0</v>
      </c>
      <c r="BA403" s="153">
        <f t="shared" si="776"/>
        <v>0</v>
      </c>
      <c r="BB403" s="160">
        <v>0</v>
      </c>
      <c r="BC403" s="160">
        <v>0</v>
      </c>
      <c r="BD403" s="160">
        <v>0</v>
      </c>
      <c r="BE403" s="160">
        <v>0</v>
      </c>
      <c r="BF403" s="160">
        <v>0</v>
      </c>
      <c r="BG403" s="160">
        <v>0</v>
      </c>
      <c r="BH403" s="160">
        <v>0</v>
      </c>
      <c r="BI403" s="160">
        <v>0</v>
      </c>
      <c r="BJ403" s="160">
        <v>0</v>
      </c>
      <c r="BK403" s="160">
        <v>0</v>
      </c>
      <c r="BL403" s="160">
        <v>0</v>
      </c>
      <c r="BM403" s="160">
        <v>0</v>
      </c>
      <c r="BN403" s="153">
        <f t="shared" si="777"/>
        <v>0</v>
      </c>
      <c r="BO403" s="68">
        <f t="shared" si="778"/>
        <v>0</v>
      </c>
      <c r="BP403" s="68">
        <f t="shared" si="779"/>
        <v>0</v>
      </c>
      <c r="BQ403" s="68">
        <f t="shared" si="780"/>
        <v>0</v>
      </c>
      <c r="BR403" s="68">
        <f t="shared" si="781"/>
        <v>0</v>
      </c>
      <c r="BS403" s="68">
        <f t="shared" si="782"/>
        <v>0</v>
      </c>
      <c r="BT403" s="68">
        <f t="shared" si="783"/>
        <v>0</v>
      </c>
      <c r="BU403" s="68">
        <f t="shared" si="784"/>
        <v>0</v>
      </c>
      <c r="BV403" s="68">
        <f t="shared" si="785"/>
        <v>0</v>
      </c>
      <c r="BW403" s="68">
        <f t="shared" si="786"/>
        <v>0</v>
      </c>
      <c r="BX403" s="68">
        <f t="shared" si="787"/>
        <v>0</v>
      </c>
      <c r="BY403" s="68">
        <f t="shared" si="788"/>
        <v>0</v>
      </c>
      <c r="BZ403" s="68">
        <f t="shared" si="789"/>
        <v>0</v>
      </c>
    </row>
    <row r="404" spans="1:78" s="81" customFormat="1" ht="13.5">
      <c r="A404" s="64" t="str">
        <f>IF(ISNUMBER(INDEX('IBM POs AP07'!$A:$A, MATCH(D404,'IBM POs AP07'!$A:$A,0),1)),"Yes","No")</f>
        <v>No</v>
      </c>
      <c r="B404" s="157" t="s">
        <v>1013</v>
      </c>
      <c r="C404" s="157" t="s">
        <v>118</v>
      </c>
      <c r="D404" s="157">
        <v>9501053604</v>
      </c>
      <c r="E404" s="157" t="s">
        <v>2245</v>
      </c>
      <c r="F404" s="157" t="s">
        <v>119</v>
      </c>
      <c r="G404" s="158">
        <v>45839</v>
      </c>
      <c r="H404" s="158">
        <v>46112</v>
      </c>
      <c r="I404" s="157" t="s">
        <v>2249</v>
      </c>
      <c r="J404" s="157" t="s">
        <v>130</v>
      </c>
      <c r="K404" s="159">
        <v>61.75</v>
      </c>
      <c r="L404" s="116" t="s">
        <v>32</v>
      </c>
      <c r="M404" s="80"/>
      <c r="N404" s="80">
        <f t="shared" si="720"/>
        <v>0</v>
      </c>
      <c r="O404" s="67">
        <f t="shared" si="755"/>
        <v>0</v>
      </c>
      <c r="P404" s="68">
        <f t="shared" si="756"/>
        <v>0</v>
      </c>
      <c r="Q404" s="67">
        <f t="shared" si="757"/>
        <v>0</v>
      </c>
      <c r="R404" s="66"/>
      <c r="S404" s="67">
        <f t="shared" si="758"/>
        <v>0</v>
      </c>
      <c r="T404" s="68">
        <v>0</v>
      </c>
      <c r="U404" s="67">
        <f t="shared" si="759"/>
        <v>0</v>
      </c>
      <c r="V404" s="73">
        <f t="shared" si="760"/>
        <v>0</v>
      </c>
      <c r="W404" s="74" t="str">
        <f t="shared" si="761"/>
        <v/>
      </c>
      <c r="X404" s="74">
        <v>1</v>
      </c>
      <c r="Y404" s="74">
        <v>0</v>
      </c>
      <c r="Z404" s="63"/>
      <c r="AA404" s="80">
        <f t="shared" si="762"/>
        <v>0</v>
      </c>
      <c r="AB404" s="80"/>
      <c r="AC404" s="80"/>
      <c r="AD404" s="80"/>
      <c r="AE404" s="80"/>
      <c r="AF404" s="80"/>
      <c r="AG404" s="80"/>
      <c r="AH404" s="80"/>
      <c r="AI404" s="80"/>
      <c r="AJ404" s="80"/>
      <c r="AK404" s="80"/>
      <c r="AL404" s="80"/>
      <c r="AM404" s="80"/>
      <c r="AN404" s="153">
        <f t="shared" si="763"/>
        <v>0</v>
      </c>
      <c r="AO404" s="153">
        <f t="shared" si="764"/>
        <v>0</v>
      </c>
      <c r="AP404" s="153">
        <f t="shared" si="765"/>
        <v>0</v>
      </c>
      <c r="AQ404" s="153">
        <f t="shared" si="766"/>
        <v>0</v>
      </c>
      <c r="AR404" s="153">
        <f t="shared" si="767"/>
        <v>0</v>
      </c>
      <c r="AS404" s="153">
        <f t="shared" si="768"/>
        <v>0</v>
      </c>
      <c r="AT404" s="153">
        <f t="shared" si="769"/>
        <v>0</v>
      </c>
      <c r="AU404" s="153">
        <f t="shared" si="770"/>
        <v>0</v>
      </c>
      <c r="AV404" s="153">
        <f t="shared" si="771"/>
        <v>0</v>
      </c>
      <c r="AW404" s="153">
        <f t="shared" si="772"/>
        <v>0</v>
      </c>
      <c r="AX404" s="153">
        <f t="shared" si="773"/>
        <v>0</v>
      </c>
      <c r="AY404" s="153">
        <f t="shared" si="774"/>
        <v>0</v>
      </c>
      <c r="AZ404" s="153">
        <f t="shared" si="775"/>
        <v>0</v>
      </c>
      <c r="BA404" s="153">
        <f t="shared" si="776"/>
        <v>0</v>
      </c>
      <c r="BB404" s="160">
        <v>0</v>
      </c>
      <c r="BC404" s="160">
        <v>0</v>
      </c>
      <c r="BD404" s="160">
        <v>0</v>
      </c>
      <c r="BE404" s="160">
        <v>0</v>
      </c>
      <c r="BF404" s="160">
        <v>0</v>
      </c>
      <c r="BG404" s="160">
        <v>0</v>
      </c>
      <c r="BH404" s="160">
        <v>0</v>
      </c>
      <c r="BI404" s="160">
        <v>0</v>
      </c>
      <c r="BJ404" s="160">
        <v>0</v>
      </c>
      <c r="BK404" s="160">
        <v>0</v>
      </c>
      <c r="BL404" s="160">
        <v>0</v>
      </c>
      <c r="BM404" s="160">
        <v>0</v>
      </c>
      <c r="BN404" s="153">
        <f t="shared" si="777"/>
        <v>0</v>
      </c>
      <c r="BO404" s="68">
        <f t="shared" si="778"/>
        <v>0</v>
      </c>
      <c r="BP404" s="68">
        <f t="shared" si="779"/>
        <v>0</v>
      </c>
      <c r="BQ404" s="68">
        <f t="shared" si="780"/>
        <v>0</v>
      </c>
      <c r="BR404" s="68">
        <f t="shared" si="781"/>
        <v>0</v>
      </c>
      <c r="BS404" s="68">
        <f t="shared" si="782"/>
        <v>0</v>
      </c>
      <c r="BT404" s="68">
        <f t="shared" si="783"/>
        <v>0</v>
      </c>
      <c r="BU404" s="68">
        <f t="shared" si="784"/>
        <v>0</v>
      </c>
      <c r="BV404" s="68">
        <f t="shared" si="785"/>
        <v>0</v>
      </c>
      <c r="BW404" s="68">
        <f t="shared" si="786"/>
        <v>0</v>
      </c>
      <c r="BX404" s="68">
        <f t="shared" si="787"/>
        <v>0</v>
      </c>
      <c r="BY404" s="68">
        <f t="shared" si="788"/>
        <v>0</v>
      </c>
      <c r="BZ404" s="68">
        <f t="shared" si="789"/>
        <v>0</v>
      </c>
    </row>
    <row r="405" spans="1:78" s="81" customFormat="1" ht="13.5">
      <c r="A405" s="64" t="str">
        <f>IF(ISNUMBER(INDEX('IBM POs AP07'!$A:$A, MATCH(D405,'IBM POs AP07'!$A:$A,0),1)),"Yes","No")</f>
        <v>No</v>
      </c>
      <c r="B405" s="157" t="s">
        <v>1013</v>
      </c>
      <c r="C405" s="157" t="s">
        <v>118</v>
      </c>
      <c r="D405" s="157">
        <v>9501053604</v>
      </c>
      <c r="E405" s="157" t="s">
        <v>2245</v>
      </c>
      <c r="F405" s="157" t="s">
        <v>119</v>
      </c>
      <c r="G405" s="158">
        <v>45839</v>
      </c>
      <c r="H405" s="158">
        <v>46112</v>
      </c>
      <c r="I405" s="157" t="s">
        <v>2250</v>
      </c>
      <c r="J405" s="157" t="s">
        <v>125</v>
      </c>
      <c r="K405" s="159">
        <v>61.75</v>
      </c>
      <c r="L405" s="116" t="s">
        <v>32</v>
      </c>
      <c r="M405" s="80"/>
      <c r="N405" s="80">
        <f t="shared" si="720"/>
        <v>0</v>
      </c>
      <c r="O405" s="67">
        <f t="shared" si="755"/>
        <v>0</v>
      </c>
      <c r="P405" s="68">
        <f t="shared" si="756"/>
        <v>0</v>
      </c>
      <c r="Q405" s="67">
        <f t="shared" si="757"/>
        <v>0</v>
      </c>
      <c r="R405" s="66"/>
      <c r="S405" s="67">
        <f t="shared" si="758"/>
        <v>0</v>
      </c>
      <c r="T405" s="68">
        <v>0</v>
      </c>
      <c r="U405" s="67">
        <f t="shared" si="759"/>
        <v>0</v>
      </c>
      <c r="V405" s="73">
        <f t="shared" si="760"/>
        <v>0</v>
      </c>
      <c r="W405" s="74" t="str">
        <f t="shared" si="761"/>
        <v/>
      </c>
      <c r="X405" s="74">
        <v>1</v>
      </c>
      <c r="Y405" s="74">
        <v>0</v>
      </c>
      <c r="Z405" s="63"/>
      <c r="AA405" s="80">
        <f t="shared" si="762"/>
        <v>0</v>
      </c>
      <c r="AB405" s="80"/>
      <c r="AC405" s="80"/>
      <c r="AD405" s="80"/>
      <c r="AE405" s="80"/>
      <c r="AF405" s="80"/>
      <c r="AG405" s="80"/>
      <c r="AH405" s="80"/>
      <c r="AI405" s="80"/>
      <c r="AJ405" s="80"/>
      <c r="AK405" s="80"/>
      <c r="AL405" s="80"/>
      <c r="AM405" s="80"/>
      <c r="AN405" s="153">
        <f t="shared" si="763"/>
        <v>0</v>
      </c>
      <c r="AO405" s="153">
        <f t="shared" si="764"/>
        <v>0</v>
      </c>
      <c r="AP405" s="153">
        <f t="shared" si="765"/>
        <v>0</v>
      </c>
      <c r="AQ405" s="153">
        <f t="shared" si="766"/>
        <v>0</v>
      </c>
      <c r="AR405" s="153">
        <f t="shared" si="767"/>
        <v>0</v>
      </c>
      <c r="AS405" s="153">
        <f t="shared" si="768"/>
        <v>0</v>
      </c>
      <c r="AT405" s="153">
        <f t="shared" si="769"/>
        <v>0</v>
      </c>
      <c r="AU405" s="153">
        <f t="shared" si="770"/>
        <v>0</v>
      </c>
      <c r="AV405" s="153">
        <f t="shared" si="771"/>
        <v>0</v>
      </c>
      <c r="AW405" s="153">
        <f t="shared" si="772"/>
        <v>0</v>
      </c>
      <c r="AX405" s="153">
        <f t="shared" si="773"/>
        <v>0</v>
      </c>
      <c r="AY405" s="153">
        <f t="shared" si="774"/>
        <v>0</v>
      </c>
      <c r="AZ405" s="153">
        <f t="shared" si="775"/>
        <v>0</v>
      </c>
      <c r="BA405" s="153">
        <f t="shared" si="776"/>
        <v>0</v>
      </c>
      <c r="BB405" s="160">
        <v>0</v>
      </c>
      <c r="BC405" s="160">
        <v>0</v>
      </c>
      <c r="BD405" s="160">
        <v>0</v>
      </c>
      <c r="BE405" s="160">
        <v>0</v>
      </c>
      <c r="BF405" s="160">
        <v>0</v>
      </c>
      <c r="BG405" s="160">
        <v>0</v>
      </c>
      <c r="BH405" s="160">
        <v>0</v>
      </c>
      <c r="BI405" s="160">
        <v>0</v>
      </c>
      <c r="BJ405" s="160">
        <v>0</v>
      </c>
      <c r="BK405" s="160">
        <v>0</v>
      </c>
      <c r="BL405" s="160">
        <v>0</v>
      </c>
      <c r="BM405" s="160">
        <v>0</v>
      </c>
      <c r="BN405" s="153">
        <f t="shared" si="777"/>
        <v>0</v>
      </c>
      <c r="BO405" s="68">
        <f t="shared" si="778"/>
        <v>0</v>
      </c>
      <c r="BP405" s="68">
        <f t="shared" si="779"/>
        <v>0</v>
      </c>
      <c r="BQ405" s="68">
        <f t="shared" si="780"/>
        <v>0</v>
      </c>
      <c r="BR405" s="68">
        <f t="shared" si="781"/>
        <v>0</v>
      </c>
      <c r="BS405" s="68">
        <f t="shared" si="782"/>
        <v>0</v>
      </c>
      <c r="BT405" s="68">
        <f t="shared" si="783"/>
        <v>0</v>
      </c>
      <c r="BU405" s="68">
        <f t="shared" si="784"/>
        <v>0</v>
      </c>
      <c r="BV405" s="68">
        <f t="shared" si="785"/>
        <v>0</v>
      </c>
      <c r="BW405" s="68">
        <f t="shared" si="786"/>
        <v>0</v>
      </c>
      <c r="BX405" s="68">
        <f t="shared" si="787"/>
        <v>0</v>
      </c>
      <c r="BY405" s="68">
        <f t="shared" si="788"/>
        <v>0</v>
      </c>
      <c r="BZ405" s="68">
        <f t="shared" si="789"/>
        <v>0</v>
      </c>
    </row>
    <row r="406" spans="1:78" s="81" customFormat="1" ht="13.5">
      <c r="A406" s="64" t="str">
        <f>IF(ISNUMBER(INDEX('IBM POs AP07'!$A:$A, MATCH(D406,'IBM POs AP07'!$A:$A,0),1)),"Yes","No")</f>
        <v>No</v>
      </c>
      <c r="B406" s="157" t="s">
        <v>1013</v>
      </c>
      <c r="C406" s="157" t="s">
        <v>118</v>
      </c>
      <c r="D406" s="157">
        <v>9501053604</v>
      </c>
      <c r="E406" s="157" t="s">
        <v>2245</v>
      </c>
      <c r="F406" s="157" t="s">
        <v>119</v>
      </c>
      <c r="G406" s="158">
        <v>45839</v>
      </c>
      <c r="H406" s="158">
        <v>46112</v>
      </c>
      <c r="I406" s="157" t="s">
        <v>2251</v>
      </c>
      <c r="J406" s="157" t="s">
        <v>124</v>
      </c>
      <c r="K406" s="159">
        <v>31.5</v>
      </c>
      <c r="L406" s="116" t="s">
        <v>32</v>
      </c>
      <c r="M406" s="80"/>
      <c r="N406" s="80">
        <f t="shared" si="720"/>
        <v>0</v>
      </c>
      <c r="O406" s="67">
        <f t="shared" si="755"/>
        <v>0</v>
      </c>
      <c r="P406" s="68">
        <f t="shared" si="756"/>
        <v>0</v>
      </c>
      <c r="Q406" s="67">
        <f t="shared" si="757"/>
        <v>0</v>
      </c>
      <c r="R406" s="66"/>
      <c r="S406" s="67">
        <f t="shared" si="758"/>
        <v>0</v>
      </c>
      <c r="T406" s="68">
        <v>0</v>
      </c>
      <c r="U406" s="67">
        <f t="shared" si="759"/>
        <v>0</v>
      </c>
      <c r="V406" s="73">
        <f t="shared" si="760"/>
        <v>0</v>
      </c>
      <c r="W406" s="74" t="str">
        <f t="shared" si="761"/>
        <v/>
      </c>
      <c r="X406" s="74">
        <v>1</v>
      </c>
      <c r="Y406" s="74">
        <v>0</v>
      </c>
      <c r="Z406" s="63"/>
      <c r="AA406" s="80">
        <f t="shared" si="762"/>
        <v>558</v>
      </c>
      <c r="AB406" s="80">
        <v>180</v>
      </c>
      <c r="AC406" s="80">
        <v>162</v>
      </c>
      <c r="AD406" s="80">
        <v>216</v>
      </c>
      <c r="AE406" s="80"/>
      <c r="AF406" s="80"/>
      <c r="AG406" s="80"/>
      <c r="AH406" s="80"/>
      <c r="AI406" s="80"/>
      <c r="AJ406" s="80"/>
      <c r="AK406" s="80"/>
      <c r="AL406" s="80"/>
      <c r="AM406" s="80"/>
      <c r="AN406" s="153">
        <f t="shared" si="763"/>
        <v>17577</v>
      </c>
      <c r="AO406" s="153">
        <f t="shared" si="764"/>
        <v>5670</v>
      </c>
      <c r="AP406" s="153">
        <f t="shared" si="765"/>
        <v>5103</v>
      </c>
      <c r="AQ406" s="153">
        <f t="shared" si="766"/>
        <v>6804</v>
      </c>
      <c r="AR406" s="153">
        <f t="shared" si="767"/>
        <v>0</v>
      </c>
      <c r="AS406" s="153">
        <f t="shared" si="768"/>
        <v>0</v>
      </c>
      <c r="AT406" s="153">
        <f t="shared" si="769"/>
        <v>0</v>
      </c>
      <c r="AU406" s="153">
        <f t="shared" si="770"/>
        <v>0</v>
      </c>
      <c r="AV406" s="153">
        <f t="shared" si="771"/>
        <v>0</v>
      </c>
      <c r="AW406" s="153">
        <f t="shared" si="772"/>
        <v>0</v>
      </c>
      <c r="AX406" s="153">
        <f t="shared" si="773"/>
        <v>0</v>
      </c>
      <c r="AY406" s="153">
        <f t="shared" si="774"/>
        <v>0</v>
      </c>
      <c r="AZ406" s="153">
        <f t="shared" si="775"/>
        <v>0</v>
      </c>
      <c r="BA406" s="153">
        <f t="shared" si="776"/>
        <v>0</v>
      </c>
      <c r="BB406" s="160">
        <v>0</v>
      </c>
      <c r="BC406" s="160">
        <v>0</v>
      </c>
      <c r="BD406" s="160">
        <v>0</v>
      </c>
      <c r="BE406" s="160">
        <v>0</v>
      </c>
      <c r="BF406" s="160">
        <v>0</v>
      </c>
      <c r="BG406" s="160">
        <v>0</v>
      </c>
      <c r="BH406" s="160">
        <v>0</v>
      </c>
      <c r="BI406" s="160">
        <v>0</v>
      </c>
      <c r="BJ406" s="160">
        <v>0</v>
      </c>
      <c r="BK406" s="160">
        <v>0</v>
      </c>
      <c r="BL406" s="160">
        <v>0</v>
      </c>
      <c r="BM406" s="160">
        <v>0</v>
      </c>
      <c r="BN406" s="153">
        <f t="shared" si="777"/>
        <v>17577</v>
      </c>
      <c r="BO406" s="68">
        <f t="shared" si="778"/>
        <v>5670</v>
      </c>
      <c r="BP406" s="68">
        <f t="shared" si="779"/>
        <v>5103</v>
      </c>
      <c r="BQ406" s="68">
        <f t="shared" si="780"/>
        <v>6804</v>
      </c>
      <c r="BR406" s="68">
        <f t="shared" si="781"/>
        <v>0</v>
      </c>
      <c r="BS406" s="68">
        <f t="shared" si="782"/>
        <v>0</v>
      </c>
      <c r="BT406" s="68">
        <f t="shared" si="783"/>
        <v>0</v>
      </c>
      <c r="BU406" s="68">
        <f t="shared" si="784"/>
        <v>0</v>
      </c>
      <c r="BV406" s="68">
        <f t="shared" si="785"/>
        <v>0</v>
      </c>
      <c r="BW406" s="68">
        <f t="shared" si="786"/>
        <v>0</v>
      </c>
      <c r="BX406" s="68">
        <f t="shared" si="787"/>
        <v>0</v>
      </c>
      <c r="BY406" s="68">
        <f t="shared" si="788"/>
        <v>0</v>
      </c>
      <c r="BZ406" s="68">
        <f t="shared" si="789"/>
        <v>0</v>
      </c>
    </row>
    <row r="407" spans="1:78" s="81" customFormat="1" ht="13.5">
      <c r="A407" s="64" t="str">
        <f>IF(ISNUMBER(INDEX('IBM POs AP07'!$A:$A, MATCH(D407,'IBM POs AP07'!$A:$A,0),1)),"Yes","No")</f>
        <v>No</v>
      </c>
      <c r="B407" s="157" t="s">
        <v>1013</v>
      </c>
      <c r="C407" s="157" t="s">
        <v>118</v>
      </c>
      <c r="D407" s="157">
        <v>9501053604</v>
      </c>
      <c r="E407" s="157" t="s">
        <v>2245</v>
      </c>
      <c r="F407" s="157" t="s">
        <v>119</v>
      </c>
      <c r="G407" s="158">
        <v>45839</v>
      </c>
      <c r="H407" s="158">
        <v>46112</v>
      </c>
      <c r="I407" s="157" t="s">
        <v>2252</v>
      </c>
      <c r="J407" s="157" t="s">
        <v>131</v>
      </c>
      <c r="K407" s="159">
        <v>61.75</v>
      </c>
      <c r="L407" s="116"/>
      <c r="M407" s="80"/>
      <c r="N407" s="80">
        <f t="shared" si="720"/>
        <v>0</v>
      </c>
      <c r="O407" s="67">
        <f t="shared" si="755"/>
        <v>0</v>
      </c>
      <c r="P407" s="68">
        <f t="shared" si="756"/>
        <v>0</v>
      </c>
      <c r="Q407" s="67">
        <f t="shared" si="757"/>
        <v>0</v>
      </c>
      <c r="R407" s="66"/>
      <c r="S407" s="67">
        <f t="shared" si="758"/>
        <v>0</v>
      </c>
      <c r="T407" s="68">
        <v>0</v>
      </c>
      <c r="U407" s="67">
        <f t="shared" si="759"/>
        <v>0</v>
      </c>
      <c r="V407" s="73">
        <f t="shared" si="760"/>
        <v>0</v>
      </c>
      <c r="W407" s="74" t="str">
        <f t="shared" si="761"/>
        <v/>
      </c>
      <c r="X407" s="74">
        <v>1</v>
      </c>
      <c r="Y407" s="74">
        <v>0</v>
      </c>
      <c r="Z407" s="63"/>
      <c r="AA407" s="80">
        <f t="shared" si="762"/>
        <v>504</v>
      </c>
      <c r="AB407" s="80">
        <v>126</v>
      </c>
      <c r="AC407" s="80">
        <v>171</v>
      </c>
      <c r="AD407" s="80">
        <v>207</v>
      </c>
      <c r="AE407" s="80"/>
      <c r="AF407" s="80"/>
      <c r="AG407" s="80"/>
      <c r="AH407" s="80"/>
      <c r="AI407" s="80"/>
      <c r="AJ407" s="80"/>
      <c r="AK407" s="80"/>
      <c r="AL407" s="80"/>
      <c r="AM407" s="80"/>
      <c r="AN407" s="153">
        <f t="shared" si="763"/>
        <v>31122</v>
      </c>
      <c r="AO407" s="153">
        <f t="shared" si="764"/>
        <v>7780.5</v>
      </c>
      <c r="AP407" s="153">
        <f t="shared" si="765"/>
        <v>10559.25</v>
      </c>
      <c r="AQ407" s="153">
        <f t="shared" si="766"/>
        <v>12782.25</v>
      </c>
      <c r="AR407" s="153">
        <f t="shared" si="767"/>
        <v>0</v>
      </c>
      <c r="AS407" s="153">
        <f t="shared" si="768"/>
        <v>0</v>
      </c>
      <c r="AT407" s="153">
        <f t="shared" si="769"/>
        <v>0</v>
      </c>
      <c r="AU407" s="153">
        <f t="shared" si="770"/>
        <v>0</v>
      </c>
      <c r="AV407" s="153">
        <f t="shared" si="771"/>
        <v>0</v>
      </c>
      <c r="AW407" s="153">
        <f t="shared" si="772"/>
        <v>0</v>
      </c>
      <c r="AX407" s="153">
        <f t="shared" si="773"/>
        <v>0</v>
      </c>
      <c r="AY407" s="153">
        <f t="shared" si="774"/>
        <v>0</v>
      </c>
      <c r="AZ407" s="153">
        <f t="shared" si="775"/>
        <v>0</v>
      </c>
      <c r="BA407" s="153">
        <f t="shared" si="776"/>
        <v>0</v>
      </c>
      <c r="BB407" s="160">
        <v>0</v>
      </c>
      <c r="BC407" s="160">
        <v>0</v>
      </c>
      <c r="BD407" s="160">
        <v>0</v>
      </c>
      <c r="BE407" s="160">
        <v>0</v>
      </c>
      <c r="BF407" s="160">
        <v>0</v>
      </c>
      <c r="BG407" s="160">
        <v>0</v>
      </c>
      <c r="BH407" s="160">
        <v>0</v>
      </c>
      <c r="BI407" s="160">
        <v>0</v>
      </c>
      <c r="BJ407" s="160">
        <v>0</v>
      </c>
      <c r="BK407" s="160">
        <v>0</v>
      </c>
      <c r="BL407" s="160">
        <v>0</v>
      </c>
      <c r="BM407" s="160">
        <v>0</v>
      </c>
      <c r="BN407" s="153">
        <f t="shared" si="777"/>
        <v>31122</v>
      </c>
      <c r="BO407" s="68">
        <f t="shared" si="778"/>
        <v>7780.5</v>
      </c>
      <c r="BP407" s="68">
        <f t="shared" si="779"/>
        <v>10559.25</v>
      </c>
      <c r="BQ407" s="68">
        <f t="shared" si="780"/>
        <v>12782.25</v>
      </c>
      <c r="BR407" s="68">
        <f t="shared" si="781"/>
        <v>0</v>
      </c>
      <c r="BS407" s="68">
        <f t="shared" si="782"/>
        <v>0</v>
      </c>
      <c r="BT407" s="68">
        <f t="shared" si="783"/>
        <v>0</v>
      </c>
      <c r="BU407" s="68">
        <f t="shared" si="784"/>
        <v>0</v>
      </c>
      <c r="BV407" s="68">
        <f t="shared" si="785"/>
        <v>0</v>
      </c>
      <c r="BW407" s="68">
        <f t="shared" si="786"/>
        <v>0</v>
      </c>
      <c r="BX407" s="68">
        <f t="shared" si="787"/>
        <v>0</v>
      </c>
      <c r="BY407" s="68">
        <f t="shared" si="788"/>
        <v>0</v>
      </c>
      <c r="BZ407" s="68">
        <f t="shared" si="789"/>
        <v>0</v>
      </c>
    </row>
    <row r="408" spans="1:78" s="81" customFormat="1" ht="13.5">
      <c r="A408" s="64" t="str">
        <f>IF(ISNUMBER(INDEX('IBM POs AP07'!$A:$A, MATCH(D408,'IBM POs AP07'!$A:$A,0),1)),"Yes","No")</f>
        <v>No</v>
      </c>
      <c r="B408" s="157" t="s">
        <v>1013</v>
      </c>
      <c r="C408" s="157" t="s">
        <v>118</v>
      </c>
      <c r="D408" s="157">
        <v>9501053604</v>
      </c>
      <c r="E408" s="157" t="s">
        <v>2245</v>
      </c>
      <c r="F408" s="157" t="s">
        <v>119</v>
      </c>
      <c r="G408" s="158">
        <v>45839</v>
      </c>
      <c r="H408" s="158">
        <v>46112</v>
      </c>
      <c r="I408" s="157" t="s">
        <v>2253</v>
      </c>
      <c r="J408" s="157" t="s">
        <v>132</v>
      </c>
      <c r="K408" s="159">
        <v>61.75</v>
      </c>
      <c r="L408" s="116"/>
      <c r="M408" s="80"/>
      <c r="N408" s="80">
        <f t="shared" si="720"/>
        <v>0</v>
      </c>
      <c r="O408" s="67">
        <f t="shared" si="755"/>
        <v>0</v>
      </c>
      <c r="P408" s="68">
        <f t="shared" si="756"/>
        <v>0</v>
      </c>
      <c r="Q408" s="67">
        <f t="shared" si="757"/>
        <v>0</v>
      </c>
      <c r="R408" s="66"/>
      <c r="S408" s="67">
        <f t="shared" si="758"/>
        <v>0</v>
      </c>
      <c r="T408" s="68">
        <v>0</v>
      </c>
      <c r="U408" s="67">
        <f t="shared" si="759"/>
        <v>0</v>
      </c>
      <c r="V408" s="73">
        <f t="shared" si="760"/>
        <v>0</v>
      </c>
      <c r="W408" s="74" t="str">
        <f t="shared" si="761"/>
        <v/>
      </c>
      <c r="X408" s="74">
        <v>1</v>
      </c>
      <c r="Y408" s="74">
        <v>0</v>
      </c>
      <c r="Z408" s="63"/>
      <c r="AA408" s="80">
        <f t="shared" si="762"/>
        <v>535</v>
      </c>
      <c r="AB408" s="80">
        <v>135</v>
      </c>
      <c r="AC408" s="80">
        <v>175</v>
      </c>
      <c r="AD408" s="80">
        <v>225</v>
      </c>
      <c r="AE408" s="80"/>
      <c r="AF408" s="80"/>
      <c r="AG408" s="80"/>
      <c r="AH408" s="80"/>
      <c r="AI408" s="80"/>
      <c r="AJ408" s="80"/>
      <c r="AK408" s="80"/>
      <c r="AL408" s="80"/>
      <c r="AM408" s="80"/>
      <c r="AN408" s="153">
        <f t="shared" si="763"/>
        <v>33036.25</v>
      </c>
      <c r="AO408" s="153">
        <f t="shared" si="764"/>
        <v>8336.25</v>
      </c>
      <c r="AP408" s="153">
        <f t="shared" si="765"/>
        <v>10806.25</v>
      </c>
      <c r="AQ408" s="153">
        <f t="shared" si="766"/>
        <v>13893.75</v>
      </c>
      <c r="AR408" s="153">
        <f t="shared" si="767"/>
        <v>0</v>
      </c>
      <c r="AS408" s="153">
        <f t="shared" si="768"/>
        <v>0</v>
      </c>
      <c r="AT408" s="153">
        <f t="shared" si="769"/>
        <v>0</v>
      </c>
      <c r="AU408" s="153">
        <f t="shared" si="770"/>
        <v>0</v>
      </c>
      <c r="AV408" s="153">
        <f t="shared" si="771"/>
        <v>0</v>
      </c>
      <c r="AW408" s="153">
        <f t="shared" si="772"/>
        <v>0</v>
      </c>
      <c r="AX408" s="153">
        <f t="shared" si="773"/>
        <v>0</v>
      </c>
      <c r="AY408" s="153">
        <f t="shared" si="774"/>
        <v>0</v>
      </c>
      <c r="AZ408" s="153">
        <f t="shared" si="775"/>
        <v>0</v>
      </c>
      <c r="BA408" s="153">
        <f t="shared" si="776"/>
        <v>0</v>
      </c>
      <c r="BB408" s="160">
        <v>0</v>
      </c>
      <c r="BC408" s="160">
        <v>0</v>
      </c>
      <c r="BD408" s="160">
        <v>0</v>
      </c>
      <c r="BE408" s="160">
        <v>0</v>
      </c>
      <c r="BF408" s="160">
        <v>0</v>
      </c>
      <c r="BG408" s="160">
        <v>0</v>
      </c>
      <c r="BH408" s="160">
        <v>0</v>
      </c>
      <c r="BI408" s="160">
        <v>0</v>
      </c>
      <c r="BJ408" s="160">
        <v>0</v>
      </c>
      <c r="BK408" s="160">
        <v>0</v>
      </c>
      <c r="BL408" s="160">
        <v>0</v>
      </c>
      <c r="BM408" s="160">
        <v>0</v>
      </c>
      <c r="BN408" s="153">
        <f t="shared" si="777"/>
        <v>33036.25</v>
      </c>
      <c r="BO408" s="68">
        <f t="shared" si="778"/>
        <v>8336.25</v>
      </c>
      <c r="BP408" s="68">
        <f t="shared" si="779"/>
        <v>10806.25</v>
      </c>
      <c r="BQ408" s="68">
        <f t="shared" si="780"/>
        <v>13893.75</v>
      </c>
      <c r="BR408" s="68">
        <f t="shared" si="781"/>
        <v>0</v>
      </c>
      <c r="BS408" s="68">
        <f t="shared" si="782"/>
        <v>0</v>
      </c>
      <c r="BT408" s="68">
        <f t="shared" si="783"/>
        <v>0</v>
      </c>
      <c r="BU408" s="68">
        <f t="shared" si="784"/>
        <v>0</v>
      </c>
      <c r="BV408" s="68">
        <f t="shared" si="785"/>
        <v>0</v>
      </c>
      <c r="BW408" s="68">
        <f t="shared" si="786"/>
        <v>0</v>
      </c>
      <c r="BX408" s="68">
        <f t="shared" si="787"/>
        <v>0</v>
      </c>
      <c r="BY408" s="68">
        <f t="shared" si="788"/>
        <v>0</v>
      </c>
      <c r="BZ408" s="68">
        <f t="shared" si="789"/>
        <v>0</v>
      </c>
    </row>
    <row r="409" spans="1:78" s="81" customFormat="1" ht="13.5">
      <c r="A409" s="64" t="str">
        <f>IF(ISNUMBER(INDEX('IBM POs AP07'!$A:$A, MATCH(D409,'IBM POs AP07'!$A:$A,0),1)),"Yes","No")</f>
        <v>No</v>
      </c>
      <c r="B409" s="157" t="s">
        <v>1013</v>
      </c>
      <c r="C409" s="157" t="s">
        <v>118</v>
      </c>
      <c r="D409" s="157">
        <v>9501053604</v>
      </c>
      <c r="E409" s="157" t="s">
        <v>2245</v>
      </c>
      <c r="F409" s="157" t="s">
        <v>119</v>
      </c>
      <c r="G409" s="158">
        <v>45839</v>
      </c>
      <c r="H409" s="158">
        <v>46112</v>
      </c>
      <c r="I409" s="157" t="s">
        <v>2254</v>
      </c>
      <c r="J409" s="157" t="s">
        <v>133</v>
      </c>
      <c r="K409" s="159">
        <v>61.75</v>
      </c>
      <c r="L409" s="116"/>
      <c r="M409" s="80"/>
      <c r="N409" s="80">
        <f t="shared" si="720"/>
        <v>0</v>
      </c>
      <c r="O409" s="67">
        <f t="shared" si="755"/>
        <v>0</v>
      </c>
      <c r="P409" s="68">
        <f t="shared" si="756"/>
        <v>0</v>
      </c>
      <c r="Q409" s="67">
        <f t="shared" si="757"/>
        <v>0</v>
      </c>
      <c r="R409" s="66"/>
      <c r="S409" s="67">
        <f t="shared" si="758"/>
        <v>0</v>
      </c>
      <c r="T409" s="68">
        <v>0</v>
      </c>
      <c r="U409" s="67">
        <f t="shared" si="759"/>
        <v>0</v>
      </c>
      <c r="V409" s="73">
        <f t="shared" si="760"/>
        <v>0</v>
      </c>
      <c r="W409" s="74" t="str">
        <f t="shared" si="761"/>
        <v/>
      </c>
      <c r="X409" s="74">
        <v>1</v>
      </c>
      <c r="Y409" s="74">
        <v>0</v>
      </c>
      <c r="Z409" s="63"/>
      <c r="AA409" s="80">
        <f t="shared" si="762"/>
        <v>369</v>
      </c>
      <c r="AB409" s="80">
        <v>180</v>
      </c>
      <c r="AC409" s="80">
        <v>171</v>
      </c>
      <c r="AD409" s="80">
        <v>18</v>
      </c>
      <c r="AE409" s="80"/>
      <c r="AF409" s="80"/>
      <c r="AG409" s="80"/>
      <c r="AH409" s="80"/>
      <c r="AI409" s="80"/>
      <c r="AJ409" s="80"/>
      <c r="AK409" s="80"/>
      <c r="AL409" s="80"/>
      <c r="AM409" s="80"/>
      <c r="AN409" s="153">
        <f t="shared" si="763"/>
        <v>22785.75</v>
      </c>
      <c r="AO409" s="153">
        <f t="shared" si="764"/>
        <v>11115</v>
      </c>
      <c r="AP409" s="153">
        <f t="shared" si="765"/>
        <v>10559.25</v>
      </c>
      <c r="AQ409" s="153">
        <f t="shared" si="766"/>
        <v>1111.5</v>
      </c>
      <c r="AR409" s="153">
        <f t="shared" si="767"/>
        <v>0</v>
      </c>
      <c r="AS409" s="153">
        <f t="shared" si="768"/>
        <v>0</v>
      </c>
      <c r="AT409" s="153">
        <f t="shared" si="769"/>
        <v>0</v>
      </c>
      <c r="AU409" s="153">
        <f t="shared" si="770"/>
        <v>0</v>
      </c>
      <c r="AV409" s="153">
        <f t="shared" si="771"/>
        <v>0</v>
      </c>
      <c r="AW409" s="153">
        <f t="shared" si="772"/>
        <v>0</v>
      </c>
      <c r="AX409" s="153">
        <f t="shared" si="773"/>
        <v>0</v>
      </c>
      <c r="AY409" s="153">
        <f t="shared" si="774"/>
        <v>0</v>
      </c>
      <c r="AZ409" s="153">
        <f t="shared" si="775"/>
        <v>0</v>
      </c>
      <c r="BA409" s="153">
        <f t="shared" si="776"/>
        <v>0</v>
      </c>
      <c r="BB409" s="160">
        <v>0</v>
      </c>
      <c r="BC409" s="160">
        <v>0</v>
      </c>
      <c r="BD409" s="160">
        <v>0</v>
      </c>
      <c r="BE409" s="160">
        <v>0</v>
      </c>
      <c r="BF409" s="160">
        <v>0</v>
      </c>
      <c r="BG409" s="160">
        <v>0</v>
      </c>
      <c r="BH409" s="160">
        <v>0</v>
      </c>
      <c r="BI409" s="160">
        <v>0</v>
      </c>
      <c r="BJ409" s="160">
        <v>0</v>
      </c>
      <c r="BK409" s="160">
        <v>0</v>
      </c>
      <c r="BL409" s="160">
        <v>0</v>
      </c>
      <c r="BM409" s="160">
        <v>0</v>
      </c>
      <c r="BN409" s="153">
        <f t="shared" si="777"/>
        <v>22785.75</v>
      </c>
      <c r="BO409" s="68">
        <f t="shared" si="778"/>
        <v>11115</v>
      </c>
      <c r="BP409" s="68">
        <f t="shared" si="779"/>
        <v>10559.25</v>
      </c>
      <c r="BQ409" s="68">
        <f t="shared" si="780"/>
        <v>1111.5</v>
      </c>
      <c r="BR409" s="68">
        <f t="shared" si="781"/>
        <v>0</v>
      </c>
      <c r="BS409" s="68">
        <f t="shared" si="782"/>
        <v>0</v>
      </c>
      <c r="BT409" s="68">
        <f t="shared" si="783"/>
        <v>0</v>
      </c>
      <c r="BU409" s="68">
        <f t="shared" si="784"/>
        <v>0</v>
      </c>
      <c r="BV409" s="68">
        <f t="shared" si="785"/>
        <v>0</v>
      </c>
      <c r="BW409" s="68">
        <f t="shared" si="786"/>
        <v>0</v>
      </c>
      <c r="BX409" s="68">
        <f t="shared" si="787"/>
        <v>0</v>
      </c>
      <c r="BY409" s="68">
        <f t="shared" si="788"/>
        <v>0</v>
      </c>
      <c r="BZ409" s="68">
        <f t="shared" si="789"/>
        <v>0</v>
      </c>
    </row>
    <row r="410" spans="1:78" s="81" customFormat="1" ht="13.5">
      <c r="A410" s="64" t="str">
        <f>IF(ISNUMBER(INDEX('IBM POs AP07'!$A:$A, MATCH(D410,'IBM POs AP07'!$A:$A,0),1)),"Yes","No")</f>
        <v>No</v>
      </c>
      <c r="B410" s="157" t="s">
        <v>1013</v>
      </c>
      <c r="C410" s="157" t="s">
        <v>118</v>
      </c>
      <c r="D410" s="157">
        <v>9501053604</v>
      </c>
      <c r="E410" s="157" t="s">
        <v>2245</v>
      </c>
      <c r="F410" s="157" t="s">
        <v>119</v>
      </c>
      <c r="G410" s="158">
        <v>45839</v>
      </c>
      <c r="H410" s="158">
        <v>46112</v>
      </c>
      <c r="I410" s="157" t="s">
        <v>2255</v>
      </c>
      <c r="J410" s="157" t="s">
        <v>120</v>
      </c>
      <c r="K410" s="159">
        <v>47.5</v>
      </c>
      <c r="L410" s="116" t="s">
        <v>32</v>
      </c>
      <c r="M410" s="80"/>
      <c r="N410" s="80">
        <f t="shared" si="720"/>
        <v>0</v>
      </c>
      <c r="O410" s="67">
        <f t="shared" si="755"/>
        <v>0</v>
      </c>
      <c r="P410" s="68">
        <f t="shared" si="756"/>
        <v>0</v>
      </c>
      <c r="Q410" s="67">
        <f t="shared" si="757"/>
        <v>0</v>
      </c>
      <c r="R410" s="66"/>
      <c r="S410" s="67">
        <f t="shared" si="758"/>
        <v>0</v>
      </c>
      <c r="T410" s="68">
        <v>0</v>
      </c>
      <c r="U410" s="67">
        <f t="shared" si="759"/>
        <v>0</v>
      </c>
      <c r="V410" s="73">
        <f t="shared" si="760"/>
        <v>0</v>
      </c>
      <c r="W410" s="74" t="str">
        <f t="shared" si="761"/>
        <v/>
      </c>
      <c r="X410" s="74">
        <v>1</v>
      </c>
      <c r="Y410" s="74">
        <v>0</v>
      </c>
      <c r="Z410" s="63"/>
      <c r="AA410" s="80">
        <f t="shared" si="762"/>
        <v>535</v>
      </c>
      <c r="AB410" s="80">
        <v>145</v>
      </c>
      <c r="AC410" s="80">
        <v>170</v>
      </c>
      <c r="AD410" s="80">
        <v>220</v>
      </c>
      <c r="AE410" s="80"/>
      <c r="AF410" s="80"/>
      <c r="AG410" s="80"/>
      <c r="AH410" s="80"/>
      <c r="AI410" s="80"/>
      <c r="AJ410" s="80"/>
      <c r="AK410" s="80"/>
      <c r="AL410" s="80"/>
      <c r="AM410" s="80"/>
      <c r="AN410" s="153">
        <f t="shared" si="763"/>
        <v>25412.5</v>
      </c>
      <c r="AO410" s="153">
        <f t="shared" si="764"/>
        <v>6887.5</v>
      </c>
      <c r="AP410" s="153">
        <f t="shared" si="765"/>
        <v>8075</v>
      </c>
      <c r="AQ410" s="153">
        <f t="shared" si="766"/>
        <v>10450</v>
      </c>
      <c r="AR410" s="153">
        <f t="shared" si="767"/>
        <v>0</v>
      </c>
      <c r="AS410" s="153">
        <f t="shared" si="768"/>
        <v>0</v>
      </c>
      <c r="AT410" s="153">
        <f t="shared" si="769"/>
        <v>0</v>
      </c>
      <c r="AU410" s="153">
        <f t="shared" si="770"/>
        <v>0</v>
      </c>
      <c r="AV410" s="153">
        <f t="shared" si="771"/>
        <v>0</v>
      </c>
      <c r="AW410" s="153">
        <f t="shared" si="772"/>
        <v>0</v>
      </c>
      <c r="AX410" s="153">
        <f t="shared" si="773"/>
        <v>0</v>
      </c>
      <c r="AY410" s="153">
        <f t="shared" si="774"/>
        <v>0</v>
      </c>
      <c r="AZ410" s="153">
        <f t="shared" si="775"/>
        <v>0</v>
      </c>
      <c r="BA410" s="153">
        <f t="shared" si="776"/>
        <v>0</v>
      </c>
      <c r="BB410" s="160">
        <v>0</v>
      </c>
      <c r="BC410" s="160">
        <v>0</v>
      </c>
      <c r="BD410" s="160">
        <v>0</v>
      </c>
      <c r="BE410" s="160">
        <v>0</v>
      </c>
      <c r="BF410" s="160">
        <v>0</v>
      </c>
      <c r="BG410" s="160">
        <v>0</v>
      </c>
      <c r="BH410" s="160">
        <v>0</v>
      </c>
      <c r="BI410" s="160">
        <v>0</v>
      </c>
      <c r="BJ410" s="160">
        <v>0</v>
      </c>
      <c r="BK410" s="160">
        <v>0</v>
      </c>
      <c r="BL410" s="160">
        <v>0</v>
      </c>
      <c r="BM410" s="160">
        <v>0</v>
      </c>
      <c r="BN410" s="153">
        <f t="shared" si="777"/>
        <v>25412.5</v>
      </c>
      <c r="BO410" s="68">
        <f t="shared" si="778"/>
        <v>6887.5</v>
      </c>
      <c r="BP410" s="68">
        <f t="shared" si="779"/>
        <v>8075</v>
      </c>
      <c r="BQ410" s="68">
        <f t="shared" si="780"/>
        <v>10450</v>
      </c>
      <c r="BR410" s="68">
        <f t="shared" si="781"/>
        <v>0</v>
      </c>
      <c r="BS410" s="68">
        <f t="shared" si="782"/>
        <v>0</v>
      </c>
      <c r="BT410" s="68">
        <f t="shared" si="783"/>
        <v>0</v>
      </c>
      <c r="BU410" s="68">
        <f t="shared" si="784"/>
        <v>0</v>
      </c>
      <c r="BV410" s="68">
        <f t="shared" si="785"/>
        <v>0</v>
      </c>
      <c r="BW410" s="68">
        <f t="shared" si="786"/>
        <v>0</v>
      </c>
      <c r="BX410" s="68">
        <f t="shared" si="787"/>
        <v>0</v>
      </c>
      <c r="BY410" s="68">
        <f t="shared" si="788"/>
        <v>0</v>
      </c>
      <c r="BZ410" s="68">
        <f t="shared" si="789"/>
        <v>0</v>
      </c>
    </row>
    <row r="411" spans="1:78" s="81" customFormat="1" ht="13.5">
      <c r="A411" s="64" t="str">
        <f>IF(ISNUMBER(INDEX('IBM POs AP07'!$A:$A, MATCH(D411,'IBM POs AP07'!$A:$A,0),1)),"Yes","No")</f>
        <v>No</v>
      </c>
      <c r="B411" s="157" t="s">
        <v>1013</v>
      </c>
      <c r="C411" s="157" t="s">
        <v>118</v>
      </c>
      <c r="D411" s="157">
        <v>9501053604</v>
      </c>
      <c r="E411" s="157" t="s">
        <v>2245</v>
      </c>
      <c r="F411" s="157" t="s">
        <v>119</v>
      </c>
      <c r="G411" s="158">
        <v>45839</v>
      </c>
      <c r="H411" s="158">
        <v>46112</v>
      </c>
      <c r="I411" s="157" t="s">
        <v>2256</v>
      </c>
      <c r="J411" s="157" t="s">
        <v>126</v>
      </c>
      <c r="K411" s="159">
        <v>47.5</v>
      </c>
      <c r="L411" s="116" t="s">
        <v>32</v>
      </c>
      <c r="M411" s="80"/>
      <c r="N411" s="80">
        <f t="shared" si="720"/>
        <v>0</v>
      </c>
      <c r="O411" s="67">
        <f t="shared" si="755"/>
        <v>0</v>
      </c>
      <c r="P411" s="68">
        <f t="shared" si="756"/>
        <v>0</v>
      </c>
      <c r="Q411" s="67">
        <f t="shared" si="757"/>
        <v>0</v>
      </c>
      <c r="R411" s="66"/>
      <c r="S411" s="67">
        <f t="shared" si="758"/>
        <v>0</v>
      </c>
      <c r="T411" s="68">
        <v>0</v>
      </c>
      <c r="U411" s="67">
        <f t="shared" si="759"/>
        <v>0</v>
      </c>
      <c r="V411" s="73">
        <f t="shared" si="760"/>
        <v>0</v>
      </c>
      <c r="W411" s="74" t="str">
        <f t="shared" ref="W411:W432" si="790">IF(AND(L411="Offshore",R411&gt;N411),"Red Flag",IF(AND(OR(L411="Onshore",L411="EMEA"),R411&gt;N411),"Red Flag",""))</f>
        <v/>
      </c>
      <c r="X411" s="74">
        <v>1</v>
      </c>
      <c r="Y411" s="74">
        <v>0</v>
      </c>
      <c r="Z411" s="63"/>
      <c r="AA411" s="80">
        <f t="shared" si="762"/>
        <v>342</v>
      </c>
      <c r="AB411" s="80">
        <v>180</v>
      </c>
      <c r="AC411" s="80">
        <v>162</v>
      </c>
      <c r="AD411" s="80">
        <v>0</v>
      </c>
      <c r="AE411" s="80"/>
      <c r="AF411" s="80"/>
      <c r="AG411" s="80"/>
      <c r="AH411" s="80"/>
      <c r="AI411" s="80"/>
      <c r="AJ411" s="80"/>
      <c r="AK411" s="80"/>
      <c r="AL411" s="80"/>
      <c r="AM411" s="80"/>
      <c r="AN411" s="153">
        <f t="shared" si="763"/>
        <v>16245</v>
      </c>
      <c r="AO411" s="153">
        <f t="shared" si="764"/>
        <v>8550</v>
      </c>
      <c r="AP411" s="153">
        <f t="shared" si="765"/>
        <v>7695</v>
      </c>
      <c r="AQ411" s="153">
        <f t="shared" si="766"/>
        <v>0</v>
      </c>
      <c r="AR411" s="153">
        <f t="shared" si="767"/>
        <v>0</v>
      </c>
      <c r="AS411" s="153">
        <f t="shared" si="768"/>
        <v>0</v>
      </c>
      <c r="AT411" s="153">
        <f t="shared" si="769"/>
        <v>0</v>
      </c>
      <c r="AU411" s="153">
        <f t="shared" si="770"/>
        <v>0</v>
      </c>
      <c r="AV411" s="153">
        <f t="shared" si="771"/>
        <v>0</v>
      </c>
      <c r="AW411" s="153">
        <f t="shared" si="772"/>
        <v>0</v>
      </c>
      <c r="AX411" s="153">
        <f t="shared" si="773"/>
        <v>0</v>
      </c>
      <c r="AY411" s="153">
        <f t="shared" si="774"/>
        <v>0</v>
      </c>
      <c r="AZ411" s="153">
        <f t="shared" si="775"/>
        <v>0</v>
      </c>
      <c r="BA411" s="153">
        <f t="shared" si="776"/>
        <v>0</v>
      </c>
      <c r="BB411" s="160">
        <v>0</v>
      </c>
      <c r="BC411" s="160">
        <v>0</v>
      </c>
      <c r="BD411" s="160">
        <v>0</v>
      </c>
      <c r="BE411" s="160">
        <v>0</v>
      </c>
      <c r="BF411" s="160">
        <v>0</v>
      </c>
      <c r="BG411" s="160">
        <v>0</v>
      </c>
      <c r="BH411" s="160">
        <v>0</v>
      </c>
      <c r="BI411" s="160">
        <v>0</v>
      </c>
      <c r="BJ411" s="160">
        <v>0</v>
      </c>
      <c r="BK411" s="160">
        <v>0</v>
      </c>
      <c r="BL411" s="160">
        <v>0</v>
      </c>
      <c r="BM411" s="160">
        <v>0</v>
      </c>
      <c r="BN411" s="153">
        <f t="shared" si="777"/>
        <v>16245</v>
      </c>
      <c r="BO411" s="68">
        <f t="shared" si="778"/>
        <v>8550</v>
      </c>
      <c r="BP411" s="68">
        <f t="shared" si="779"/>
        <v>7695</v>
      </c>
      <c r="BQ411" s="68">
        <f t="shared" si="780"/>
        <v>0</v>
      </c>
      <c r="BR411" s="68">
        <f t="shared" si="781"/>
        <v>0</v>
      </c>
      <c r="BS411" s="68">
        <f t="shared" si="782"/>
        <v>0</v>
      </c>
      <c r="BT411" s="68">
        <f t="shared" si="783"/>
        <v>0</v>
      </c>
      <c r="BU411" s="68">
        <f t="shared" si="784"/>
        <v>0</v>
      </c>
      <c r="BV411" s="68">
        <f t="shared" si="785"/>
        <v>0</v>
      </c>
      <c r="BW411" s="68">
        <f t="shared" si="786"/>
        <v>0</v>
      </c>
      <c r="BX411" s="68">
        <f t="shared" si="787"/>
        <v>0</v>
      </c>
      <c r="BY411" s="68">
        <f t="shared" si="788"/>
        <v>0</v>
      </c>
      <c r="BZ411" s="68">
        <f t="shared" si="789"/>
        <v>0</v>
      </c>
    </row>
    <row r="412" spans="1:78" s="81" customFormat="1" ht="13.5">
      <c r="A412" s="64" t="str">
        <f>IF(ISNUMBER(INDEX('IBM POs AP07'!$A:$A, MATCH(D412,'IBM POs AP07'!$A:$A,0),1)),"Yes","No")</f>
        <v>No</v>
      </c>
      <c r="B412" s="157" t="s">
        <v>1013</v>
      </c>
      <c r="C412" s="157" t="s">
        <v>118</v>
      </c>
      <c r="D412" s="157">
        <v>9501053604</v>
      </c>
      <c r="E412" s="157" t="s">
        <v>2245</v>
      </c>
      <c r="F412" s="157" t="s">
        <v>119</v>
      </c>
      <c r="G412" s="158">
        <v>45839</v>
      </c>
      <c r="H412" s="158">
        <v>46112</v>
      </c>
      <c r="I412" s="157">
        <v>7701</v>
      </c>
      <c r="J412" s="157" t="s">
        <v>2257</v>
      </c>
      <c r="K412" s="159">
        <v>84.5</v>
      </c>
      <c r="L412" s="116" t="s">
        <v>32</v>
      </c>
      <c r="M412" s="80"/>
      <c r="N412" s="80">
        <f t="shared" si="720"/>
        <v>0</v>
      </c>
      <c r="O412" s="67">
        <f t="shared" si="755"/>
        <v>0</v>
      </c>
      <c r="P412" s="68">
        <f t="shared" si="756"/>
        <v>0</v>
      </c>
      <c r="Q412" s="67">
        <f t="shared" si="757"/>
        <v>0</v>
      </c>
      <c r="R412" s="66"/>
      <c r="S412" s="67">
        <f t="shared" si="758"/>
        <v>0</v>
      </c>
      <c r="T412" s="68">
        <v>0</v>
      </c>
      <c r="U412" s="67">
        <f t="shared" si="759"/>
        <v>0</v>
      </c>
      <c r="V412" s="73">
        <f t="shared" si="760"/>
        <v>0</v>
      </c>
      <c r="W412" s="74" t="str">
        <f t="shared" si="790"/>
        <v/>
      </c>
      <c r="X412" s="74">
        <v>1</v>
      </c>
      <c r="Y412" s="74">
        <v>0</v>
      </c>
      <c r="Z412" s="63"/>
      <c r="AA412" s="80">
        <f t="shared" si="762"/>
        <v>547</v>
      </c>
      <c r="AB412" s="80">
        <v>171</v>
      </c>
      <c r="AC412" s="80">
        <v>171</v>
      </c>
      <c r="AD412" s="80">
        <v>189</v>
      </c>
      <c r="AE412" s="80">
        <v>16</v>
      </c>
      <c r="AF412" s="80"/>
      <c r="AG412" s="80"/>
      <c r="AH412" s="80"/>
      <c r="AI412" s="80"/>
      <c r="AJ412" s="80"/>
      <c r="AK412" s="80"/>
      <c r="AL412" s="80"/>
      <c r="AM412" s="80"/>
      <c r="AN412" s="153">
        <f t="shared" si="763"/>
        <v>46221.5</v>
      </c>
      <c r="AO412" s="153">
        <f t="shared" si="764"/>
        <v>14449.5</v>
      </c>
      <c r="AP412" s="153">
        <f t="shared" si="765"/>
        <v>14449.5</v>
      </c>
      <c r="AQ412" s="153">
        <f t="shared" si="766"/>
        <v>15970.5</v>
      </c>
      <c r="AR412" s="153">
        <f t="shared" si="767"/>
        <v>1352</v>
      </c>
      <c r="AS412" s="153">
        <f t="shared" si="768"/>
        <v>0</v>
      </c>
      <c r="AT412" s="153">
        <f t="shared" si="769"/>
        <v>0</v>
      </c>
      <c r="AU412" s="153">
        <f t="shared" si="770"/>
        <v>0</v>
      </c>
      <c r="AV412" s="153">
        <f t="shared" si="771"/>
        <v>0</v>
      </c>
      <c r="AW412" s="153">
        <f t="shared" si="772"/>
        <v>0</v>
      </c>
      <c r="AX412" s="153">
        <f t="shared" si="773"/>
        <v>0</v>
      </c>
      <c r="AY412" s="153">
        <f t="shared" si="774"/>
        <v>0</v>
      </c>
      <c r="AZ412" s="153">
        <f t="shared" si="775"/>
        <v>0</v>
      </c>
      <c r="BA412" s="153">
        <f t="shared" si="776"/>
        <v>0</v>
      </c>
      <c r="BB412" s="160">
        <v>0</v>
      </c>
      <c r="BC412" s="160">
        <v>0</v>
      </c>
      <c r="BD412" s="160">
        <v>0</v>
      </c>
      <c r="BE412" s="160">
        <v>0</v>
      </c>
      <c r="BF412" s="160">
        <v>0</v>
      </c>
      <c r="BG412" s="160">
        <v>0</v>
      </c>
      <c r="BH412" s="160">
        <v>0</v>
      </c>
      <c r="BI412" s="160">
        <v>0</v>
      </c>
      <c r="BJ412" s="160">
        <v>0</v>
      </c>
      <c r="BK412" s="160">
        <v>0</v>
      </c>
      <c r="BL412" s="160">
        <v>0</v>
      </c>
      <c r="BM412" s="160">
        <v>0</v>
      </c>
      <c r="BN412" s="153">
        <f t="shared" si="777"/>
        <v>46221.5</v>
      </c>
      <c r="BO412" s="68">
        <f t="shared" si="778"/>
        <v>14449.5</v>
      </c>
      <c r="BP412" s="68">
        <f t="shared" si="779"/>
        <v>14449.5</v>
      </c>
      <c r="BQ412" s="68">
        <f t="shared" si="780"/>
        <v>15970.5</v>
      </c>
      <c r="BR412" s="68">
        <f t="shared" si="781"/>
        <v>1352</v>
      </c>
      <c r="BS412" s="68">
        <f t="shared" si="782"/>
        <v>0</v>
      </c>
      <c r="BT412" s="68">
        <f t="shared" si="783"/>
        <v>0</v>
      </c>
      <c r="BU412" s="68">
        <f t="shared" si="784"/>
        <v>0</v>
      </c>
      <c r="BV412" s="68">
        <f t="shared" si="785"/>
        <v>0</v>
      </c>
      <c r="BW412" s="68">
        <f t="shared" si="786"/>
        <v>0</v>
      </c>
      <c r="BX412" s="68">
        <f t="shared" si="787"/>
        <v>0</v>
      </c>
      <c r="BY412" s="68">
        <f t="shared" si="788"/>
        <v>0</v>
      </c>
      <c r="BZ412" s="68">
        <f t="shared" si="789"/>
        <v>0</v>
      </c>
    </row>
    <row r="413" spans="1:78" s="81" customFormat="1" ht="13.5">
      <c r="A413" s="64" t="str">
        <f>IF(ISNUMBER(INDEX('IBM POs AP07'!$A:$A, MATCH(D413,'IBM POs AP07'!$A:$A,0),1)),"Yes","No")</f>
        <v>No</v>
      </c>
      <c r="B413" s="157" t="s">
        <v>1013</v>
      </c>
      <c r="C413" s="157" t="s">
        <v>118</v>
      </c>
      <c r="D413" s="157">
        <v>9501053604</v>
      </c>
      <c r="E413" s="157" t="s">
        <v>2245</v>
      </c>
      <c r="F413" s="157" t="s">
        <v>119</v>
      </c>
      <c r="G413" s="158">
        <v>45839</v>
      </c>
      <c r="H413" s="158">
        <v>46112</v>
      </c>
      <c r="I413" s="157" t="s">
        <v>2258</v>
      </c>
      <c r="J413" s="157" t="s">
        <v>128</v>
      </c>
      <c r="K413" s="159">
        <v>61.75</v>
      </c>
      <c r="L413" s="116" t="s">
        <v>32</v>
      </c>
      <c r="M413" s="80"/>
      <c r="N413" s="80">
        <f t="shared" si="720"/>
        <v>0</v>
      </c>
      <c r="O413" s="67">
        <f t="shared" si="755"/>
        <v>0</v>
      </c>
      <c r="P413" s="68">
        <f t="shared" si="756"/>
        <v>0</v>
      </c>
      <c r="Q413" s="67">
        <f t="shared" si="757"/>
        <v>0</v>
      </c>
      <c r="R413" s="66"/>
      <c r="S413" s="67">
        <f t="shared" si="758"/>
        <v>0</v>
      </c>
      <c r="T413" s="68">
        <v>0</v>
      </c>
      <c r="U413" s="67">
        <f t="shared" si="759"/>
        <v>0</v>
      </c>
      <c r="V413" s="73">
        <f t="shared" si="760"/>
        <v>0</v>
      </c>
      <c r="W413" s="74" t="str">
        <f t="shared" si="790"/>
        <v/>
      </c>
      <c r="X413" s="74">
        <v>1</v>
      </c>
      <c r="Y413" s="74">
        <v>0</v>
      </c>
      <c r="Z413" s="63"/>
      <c r="AA413" s="80">
        <f t="shared" si="762"/>
        <v>568</v>
      </c>
      <c r="AB413" s="80">
        <v>165</v>
      </c>
      <c r="AC413" s="80">
        <v>175</v>
      </c>
      <c r="AD413" s="80">
        <v>228</v>
      </c>
      <c r="AE413" s="80"/>
      <c r="AF413" s="80"/>
      <c r="AG413" s="80"/>
      <c r="AH413" s="80"/>
      <c r="AI413" s="80"/>
      <c r="AJ413" s="80"/>
      <c r="AK413" s="80"/>
      <c r="AL413" s="80"/>
      <c r="AM413" s="80"/>
      <c r="AN413" s="153">
        <f t="shared" si="763"/>
        <v>35074</v>
      </c>
      <c r="AO413" s="153">
        <f t="shared" si="764"/>
        <v>10188.75</v>
      </c>
      <c r="AP413" s="153">
        <f t="shared" si="765"/>
        <v>10806.25</v>
      </c>
      <c r="AQ413" s="153">
        <f t="shared" si="766"/>
        <v>14079</v>
      </c>
      <c r="AR413" s="153">
        <f t="shared" si="767"/>
        <v>0</v>
      </c>
      <c r="AS413" s="153">
        <f t="shared" si="768"/>
        <v>0</v>
      </c>
      <c r="AT413" s="153">
        <f t="shared" si="769"/>
        <v>0</v>
      </c>
      <c r="AU413" s="153">
        <f t="shared" si="770"/>
        <v>0</v>
      </c>
      <c r="AV413" s="153">
        <f t="shared" si="771"/>
        <v>0</v>
      </c>
      <c r="AW413" s="153">
        <f t="shared" si="772"/>
        <v>0</v>
      </c>
      <c r="AX413" s="153">
        <f t="shared" si="773"/>
        <v>0</v>
      </c>
      <c r="AY413" s="153">
        <f t="shared" si="774"/>
        <v>0</v>
      </c>
      <c r="AZ413" s="153">
        <f t="shared" si="775"/>
        <v>0</v>
      </c>
      <c r="BA413" s="153">
        <f t="shared" si="776"/>
        <v>0</v>
      </c>
      <c r="BB413" s="160">
        <v>0</v>
      </c>
      <c r="BC413" s="160">
        <v>0</v>
      </c>
      <c r="BD413" s="160">
        <v>0</v>
      </c>
      <c r="BE413" s="160">
        <v>0</v>
      </c>
      <c r="BF413" s="160">
        <v>0</v>
      </c>
      <c r="BG413" s="160">
        <v>0</v>
      </c>
      <c r="BH413" s="160">
        <v>0</v>
      </c>
      <c r="BI413" s="160">
        <v>0</v>
      </c>
      <c r="BJ413" s="160">
        <v>0</v>
      </c>
      <c r="BK413" s="160">
        <v>0</v>
      </c>
      <c r="BL413" s="160">
        <v>0</v>
      </c>
      <c r="BM413" s="160">
        <v>0</v>
      </c>
      <c r="BN413" s="153">
        <f t="shared" si="777"/>
        <v>35074</v>
      </c>
      <c r="BO413" s="68">
        <f t="shared" si="778"/>
        <v>10188.75</v>
      </c>
      <c r="BP413" s="68">
        <f t="shared" si="779"/>
        <v>10806.25</v>
      </c>
      <c r="BQ413" s="68">
        <f t="shared" si="780"/>
        <v>14079</v>
      </c>
      <c r="BR413" s="68">
        <f t="shared" si="781"/>
        <v>0</v>
      </c>
      <c r="BS413" s="68">
        <f t="shared" si="782"/>
        <v>0</v>
      </c>
      <c r="BT413" s="68">
        <f t="shared" si="783"/>
        <v>0</v>
      </c>
      <c r="BU413" s="68">
        <f t="shared" si="784"/>
        <v>0</v>
      </c>
      <c r="BV413" s="68">
        <f t="shared" si="785"/>
        <v>0</v>
      </c>
      <c r="BW413" s="68">
        <f t="shared" si="786"/>
        <v>0</v>
      </c>
      <c r="BX413" s="68">
        <f t="shared" si="787"/>
        <v>0</v>
      </c>
      <c r="BY413" s="68">
        <f t="shared" si="788"/>
        <v>0</v>
      </c>
      <c r="BZ413" s="68">
        <f t="shared" si="789"/>
        <v>0</v>
      </c>
    </row>
    <row r="414" spans="1:78" s="81" customFormat="1" ht="13.5">
      <c r="A414" s="64" t="str">
        <f>IF(ISNUMBER(INDEX('IBM POs AP07'!$A:$A, MATCH(D414,'IBM POs AP07'!$A:$A,0),1)),"Yes","No")</f>
        <v>No</v>
      </c>
      <c r="B414" s="157" t="s">
        <v>1013</v>
      </c>
      <c r="C414" s="157" t="s">
        <v>118</v>
      </c>
      <c r="D414" s="157">
        <v>9501053604</v>
      </c>
      <c r="E414" s="157" t="s">
        <v>2245</v>
      </c>
      <c r="F414" s="157" t="s">
        <v>119</v>
      </c>
      <c r="G414" s="158">
        <v>45839</v>
      </c>
      <c r="H414" s="158">
        <v>46112</v>
      </c>
      <c r="I414" s="157" t="s">
        <v>2259</v>
      </c>
      <c r="J414" s="157" t="s">
        <v>121</v>
      </c>
      <c r="K414" s="159">
        <v>350</v>
      </c>
      <c r="L414" s="116" t="s">
        <v>29</v>
      </c>
      <c r="M414" s="80"/>
      <c r="N414" s="80">
        <f t="shared" si="720"/>
        <v>0</v>
      </c>
      <c r="O414" s="67">
        <f t="shared" si="755"/>
        <v>0</v>
      </c>
      <c r="P414" s="68">
        <f t="shared" si="756"/>
        <v>0</v>
      </c>
      <c r="Q414" s="67">
        <f t="shared" si="757"/>
        <v>0</v>
      </c>
      <c r="R414" s="66"/>
      <c r="S414" s="67">
        <f t="shared" si="758"/>
        <v>0</v>
      </c>
      <c r="T414" s="68">
        <v>0</v>
      </c>
      <c r="U414" s="67">
        <f t="shared" si="759"/>
        <v>0</v>
      </c>
      <c r="V414" s="73">
        <f t="shared" si="760"/>
        <v>0</v>
      </c>
      <c r="W414" s="74" t="str">
        <f t="shared" si="790"/>
        <v/>
      </c>
      <c r="X414" s="74">
        <v>1</v>
      </c>
      <c r="Y414" s="74">
        <v>0</v>
      </c>
      <c r="Z414" s="63"/>
      <c r="AA414" s="80">
        <f t="shared" si="762"/>
        <v>0</v>
      </c>
      <c r="AB414" s="80"/>
      <c r="AC414" s="80"/>
      <c r="AD414" s="80"/>
      <c r="AE414" s="80"/>
      <c r="AF414" s="80"/>
      <c r="AG414" s="80"/>
      <c r="AH414" s="80"/>
      <c r="AI414" s="80"/>
      <c r="AJ414" s="80"/>
      <c r="AK414" s="80"/>
      <c r="AL414" s="80"/>
      <c r="AM414" s="80"/>
      <c r="AN414" s="153">
        <f t="shared" si="763"/>
        <v>0</v>
      </c>
      <c r="AO414" s="153">
        <f t="shared" si="764"/>
        <v>0</v>
      </c>
      <c r="AP414" s="153">
        <f t="shared" si="765"/>
        <v>0</v>
      </c>
      <c r="AQ414" s="153">
        <f t="shared" si="766"/>
        <v>0</v>
      </c>
      <c r="AR414" s="153">
        <f t="shared" si="767"/>
        <v>0</v>
      </c>
      <c r="AS414" s="153">
        <f t="shared" si="768"/>
        <v>0</v>
      </c>
      <c r="AT414" s="153">
        <f t="shared" si="769"/>
        <v>0</v>
      </c>
      <c r="AU414" s="153">
        <f t="shared" si="770"/>
        <v>0</v>
      </c>
      <c r="AV414" s="153">
        <f t="shared" si="771"/>
        <v>0</v>
      </c>
      <c r="AW414" s="153">
        <f t="shared" si="772"/>
        <v>0</v>
      </c>
      <c r="AX414" s="153">
        <f t="shared" si="773"/>
        <v>0</v>
      </c>
      <c r="AY414" s="153">
        <f t="shared" si="774"/>
        <v>0</v>
      </c>
      <c r="AZ414" s="153">
        <f t="shared" si="775"/>
        <v>0</v>
      </c>
      <c r="BA414" s="153">
        <f t="shared" si="776"/>
        <v>0</v>
      </c>
      <c r="BB414" s="160">
        <v>0</v>
      </c>
      <c r="BC414" s="160">
        <v>0</v>
      </c>
      <c r="BD414" s="160">
        <v>0</v>
      </c>
      <c r="BE414" s="160">
        <v>0</v>
      </c>
      <c r="BF414" s="160">
        <v>0</v>
      </c>
      <c r="BG414" s="160">
        <v>0</v>
      </c>
      <c r="BH414" s="160">
        <v>0</v>
      </c>
      <c r="BI414" s="160">
        <v>0</v>
      </c>
      <c r="BJ414" s="160">
        <v>0</v>
      </c>
      <c r="BK414" s="160">
        <v>0</v>
      </c>
      <c r="BL414" s="160">
        <v>0</v>
      </c>
      <c r="BM414" s="160">
        <v>0</v>
      </c>
      <c r="BN414" s="153">
        <f t="shared" si="777"/>
        <v>0</v>
      </c>
      <c r="BO414" s="68">
        <f t="shared" si="778"/>
        <v>0</v>
      </c>
      <c r="BP414" s="68">
        <f t="shared" si="779"/>
        <v>0</v>
      </c>
      <c r="BQ414" s="68">
        <f t="shared" si="780"/>
        <v>0</v>
      </c>
      <c r="BR414" s="68">
        <f t="shared" si="781"/>
        <v>0</v>
      </c>
      <c r="BS414" s="68">
        <f t="shared" si="782"/>
        <v>0</v>
      </c>
      <c r="BT414" s="68">
        <f t="shared" si="783"/>
        <v>0</v>
      </c>
      <c r="BU414" s="68">
        <f t="shared" si="784"/>
        <v>0</v>
      </c>
      <c r="BV414" s="68">
        <f t="shared" si="785"/>
        <v>0</v>
      </c>
      <c r="BW414" s="68">
        <f t="shared" si="786"/>
        <v>0</v>
      </c>
      <c r="BX414" s="68">
        <f t="shared" si="787"/>
        <v>0</v>
      </c>
      <c r="BY414" s="68">
        <f t="shared" si="788"/>
        <v>0</v>
      </c>
      <c r="BZ414" s="68">
        <f t="shared" si="789"/>
        <v>0</v>
      </c>
    </row>
    <row r="415" spans="1:78" s="81" customFormat="1" ht="13.5">
      <c r="A415" s="64" t="str">
        <f>IF(ISNUMBER(INDEX('IBM POs AP07'!$A:$A, MATCH(D415,'IBM POs AP07'!$A:$A,0),1)),"Yes","No")</f>
        <v>No</v>
      </c>
      <c r="B415" s="157" t="s">
        <v>1013</v>
      </c>
      <c r="C415" s="157" t="s">
        <v>118</v>
      </c>
      <c r="D415" s="157">
        <v>9501053604</v>
      </c>
      <c r="E415" s="157" t="s">
        <v>2245</v>
      </c>
      <c r="F415" s="157" t="s">
        <v>134</v>
      </c>
      <c r="G415" s="158">
        <v>46113</v>
      </c>
      <c r="H415" s="158">
        <v>46142</v>
      </c>
      <c r="I415" s="157" t="s">
        <v>2252</v>
      </c>
      <c r="J415" s="157" t="s">
        <v>131</v>
      </c>
      <c r="K415" s="159">
        <v>61.75</v>
      </c>
      <c r="L415" s="116"/>
      <c r="M415" s="80"/>
      <c r="N415" s="80">
        <f t="shared" si="720"/>
        <v>0</v>
      </c>
      <c r="O415" s="67">
        <f t="shared" si="755"/>
        <v>0</v>
      </c>
      <c r="P415" s="68">
        <f t="shared" si="756"/>
        <v>0</v>
      </c>
      <c r="Q415" s="67">
        <f t="shared" si="757"/>
        <v>0</v>
      </c>
      <c r="R415" s="66"/>
      <c r="S415" s="67">
        <f t="shared" si="758"/>
        <v>0</v>
      </c>
      <c r="T415" s="68">
        <v>0</v>
      </c>
      <c r="U415" s="67">
        <f t="shared" si="759"/>
        <v>0</v>
      </c>
      <c r="V415" s="73">
        <f t="shared" si="760"/>
        <v>0</v>
      </c>
      <c r="W415" s="74" t="str">
        <f t="shared" si="790"/>
        <v/>
      </c>
      <c r="X415" s="74">
        <v>1</v>
      </c>
      <c r="Y415" s="74">
        <v>0</v>
      </c>
      <c r="Z415" s="63"/>
      <c r="AA415" s="80">
        <f t="shared" si="762"/>
        <v>198</v>
      </c>
      <c r="AB415" s="80"/>
      <c r="AC415" s="80"/>
      <c r="AD415" s="80"/>
      <c r="AE415" s="80">
        <v>162</v>
      </c>
      <c r="AF415" s="80">
        <v>36</v>
      </c>
      <c r="AG415" s="80"/>
      <c r="AH415" s="80"/>
      <c r="AI415" s="80"/>
      <c r="AJ415" s="80"/>
      <c r="AK415" s="80"/>
      <c r="AL415" s="80"/>
      <c r="AM415" s="80"/>
      <c r="AN415" s="153">
        <f t="shared" si="763"/>
        <v>12226.5</v>
      </c>
      <c r="AO415" s="153">
        <f t="shared" si="764"/>
        <v>0</v>
      </c>
      <c r="AP415" s="153">
        <f t="shared" si="765"/>
        <v>0</v>
      </c>
      <c r="AQ415" s="153">
        <f t="shared" si="766"/>
        <v>0</v>
      </c>
      <c r="AR415" s="153">
        <f t="shared" si="767"/>
        <v>10003.5</v>
      </c>
      <c r="AS415" s="153">
        <f t="shared" si="768"/>
        <v>2223</v>
      </c>
      <c r="AT415" s="153">
        <f t="shared" si="769"/>
        <v>0</v>
      </c>
      <c r="AU415" s="153">
        <f t="shared" si="770"/>
        <v>0</v>
      </c>
      <c r="AV415" s="153">
        <f t="shared" si="771"/>
        <v>0</v>
      </c>
      <c r="AW415" s="153">
        <f t="shared" si="772"/>
        <v>0</v>
      </c>
      <c r="AX415" s="153">
        <f t="shared" si="773"/>
        <v>0</v>
      </c>
      <c r="AY415" s="153">
        <f t="shared" si="774"/>
        <v>0</v>
      </c>
      <c r="AZ415" s="153">
        <f t="shared" si="775"/>
        <v>0</v>
      </c>
      <c r="BA415" s="153">
        <f t="shared" si="776"/>
        <v>0</v>
      </c>
      <c r="BB415" s="160">
        <v>0</v>
      </c>
      <c r="BC415" s="160">
        <v>0</v>
      </c>
      <c r="BD415" s="160">
        <v>0</v>
      </c>
      <c r="BE415" s="160">
        <v>0</v>
      </c>
      <c r="BF415" s="160">
        <v>0</v>
      </c>
      <c r="BG415" s="160">
        <v>0</v>
      </c>
      <c r="BH415" s="160">
        <v>0</v>
      </c>
      <c r="BI415" s="160">
        <v>0</v>
      </c>
      <c r="BJ415" s="160">
        <v>0</v>
      </c>
      <c r="BK415" s="160">
        <v>0</v>
      </c>
      <c r="BL415" s="160">
        <v>0</v>
      </c>
      <c r="BM415" s="160">
        <v>0</v>
      </c>
      <c r="BN415" s="153">
        <f t="shared" si="777"/>
        <v>12226.5</v>
      </c>
      <c r="BO415" s="68">
        <f t="shared" si="778"/>
        <v>0</v>
      </c>
      <c r="BP415" s="68">
        <f t="shared" si="779"/>
        <v>0</v>
      </c>
      <c r="BQ415" s="68">
        <f t="shared" si="780"/>
        <v>0</v>
      </c>
      <c r="BR415" s="68">
        <f t="shared" si="781"/>
        <v>10003.5</v>
      </c>
      <c r="BS415" s="68">
        <f t="shared" si="782"/>
        <v>2223</v>
      </c>
      <c r="BT415" s="68">
        <f t="shared" si="783"/>
        <v>0</v>
      </c>
      <c r="BU415" s="68">
        <f t="shared" si="784"/>
        <v>0</v>
      </c>
      <c r="BV415" s="68">
        <f t="shared" si="785"/>
        <v>0</v>
      </c>
      <c r="BW415" s="68">
        <f t="shared" si="786"/>
        <v>0</v>
      </c>
      <c r="BX415" s="68">
        <f t="shared" si="787"/>
        <v>0</v>
      </c>
      <c r="BY415" s="68">
        <f t="shared" si="788"/>
        <v>0</v>
      </c>
      <c r="BZ415" s="68">
        <f t="shared" si="789"/>
        <v>0</v>
      </c>
    </row>
    <row r="416" spans="1:78" s="81" customFormat="1" ht="13.5">
      <c r="A416" s="64" t="str">
        <f>IF(ISNUMBER(INDEX('IBM POs AP07'!$A:$A, MATCH(D416,'IBM POs AP07'!$A:$A,0),1)),"Yes","No")</f>
        <v>No</v>
      </c>
      <c r="B416" s="157" t="s">
        <v>1013</v>
      </c>
      <c r="C416" s="157" t="s">
        <v>118</v>
      </c>
      <c r="D416" s="157">
        <v>9501053604</v>
      </c>
      <c r="E416" s="157" t="s">
        <v>2245</v>
      </c>
      <c r="F416" s="157" t="s">
        <v>134</v>
      </c>
      <c r="G416" s="158">
        <v>46113</v>
      </c>
      <c r="H416" s="158">
        <v>46142</v>
      </c>
      <c r="I416" s="157" t="s">
        <v>2258</v>
      </c>
      <c r="J416" s="157" t="s">
        <v>2260</v>
      </c>
      <c r="K416" s="159">
        <v>61.75</v>
      </c>
      <c r="L416" s="116"/>
      <c r="M416" s="80"/>
      <c r="N416" s="80">
        <f t="shared" si="720"/>
        <v>0</v>
      </c>
      <c r="O416" s="67">
        <f t="shared" ref="O416:O436" si="791">N416*K416</f>
        <v>0</v>
      </c>
      <c r="P416" s="68">
        <f t="shared" ref="P416:P436" si="792">BF416</f>
        <v>0</v>
      </c>
      <c r="Q416" s="67">
        <f t="shared" ref="Q416:Q436" si="793">O416+P416</f>
        <v>0</v>
      </c>
      <c r="R416" s="66"/>
      <c r="S416" s="67">
        <f t="shared" ref="S416:S436" si="794">R416*K416</f>
        <v>0</v>
      </c>
      <c r="T416" s="68">
        <v>0</v>
      </c>
      <c r="U416" s="67">
        <f t="shared" ref="U416:U436" si="795">S416+T416</f>
        <v>0</v>
      </c>
      <c r="V416" s="73">
        <f t="shared" ref="V416:V436" si="796">Q416-U416</f>
        <v>0</v>
      </c>
      <c r="W416" s="74" t="str">
        <f t="shared" si="790"/>
        <v/>
      </c>
      <c r="X416" s="74">
        <v>1</v>
      </c>
      <c r="Y416" s="74">
        <v>0</v>
      </c>
      <c r="Z416" s="63"/>
      <c r="AA416" s="80">
        <f t="shared" ref="AA416:AA436" si="797">SUM(AB416:AM416)</f>
        <v>198</v>
      </c>
      <c r="AB416" s="80"/>
      <c r="AC416" s="80"/>
      <c r="AD416" s="80"/>
      <c r="AE416" s="80">
        <v>162</v>
      </c>
      <c r="AF416" s="80">
        <v>36</v>
      </c>
      <c r="AG416" s="80"/>
      <c r="AH416" s="80"/>
      <c r="AI416" s="80"/>
      <c r="AJ416" s="80"/>
      <c r="AK416" s="80"/>
      <c r="AL416" s="80"/>
      <c r="AM416" s="80"/>
      <c r="AN416" s="153">
        <f t="shared" ref="AN416:AN436" si="798">SUM(AO416:AZ416)</f>
        <v>12226.5</v>
      </c>
      <c r="AO416" s="153">
        <f t="shared" ref="AO416:AO436" si="799">AB416*$K416</f>
        <v>0</v>
      </c>
      <c r="AP416" s="153">
        <f t="shared" ref="AP416:AP436" si="800">AC416*$K416</f>
        <v>0</v>
      </c>
      <c r="AQ416" s="153">
        <f t="shared" ref="AQ416:AQ436" si="801">AD416*$K416</f>
        <v>0</v>
      </c>
      <c r="AR416" s="153">
        <f t="shared" ref="AR416:AR436" si="802">AE416*$K416</f>
        <v>10003.5</v>
      </c>
      <c r="AS416" s="153">
        <f t="shared" ref="AS416:AS436" si="803">AF416*$K416</f>
        <v>2223</v>
      </c>
      <c r="AT416" s="153">
        <f t="shared" ref="AT416:AT436" si="804">AG416*$K416</f>
        <v>0</v>
      </c>
      <c r="AU416" s="153">
        <f t="shared" ref="AU416:AU436" si="805">AH416*$K416</f>
        <v>0</v>
      </c>
      <c r="AV416" s="153">
        <f t="shared" ref="AV416:AV436" si="806">AI416*$K416</f>
        <v>0</v>
      </c>
      <c r="AW416" s="153">
        <f t="shared" ref="AW416:AW436" si="807">AJ416*$K416</f>
        <v>0</v>
      </c>
      <c r="AX416" s="153">
        <f t="shared" ref="AX416:AX436" si="808">AK416*$K416</f>
        <v>0</v>
      </c>
      <c r="AY416" s="153">
        <f t="shared" ref="AY416:AY436" si="809">AL416*$K416</f>
        <v>0</v>
      </c>
      <c r="AZ416" s="153">
        <f t="shared" ref="AZ416:AZ436" si="810">AM416*$K416</f>
        <v>0</v>
      </c>
      <c r="BA416" s="153">
        <f t="shared" ref="BA416:BA436" si="811">SUM(BB416:BM416)</f>
        <v>0</v>
      </c>
      <c r="BB416" s="160">
        <v>0</v>
      </c>
      <c r="BC416" s="160">
        <v>0</v>
      </c>
      <c r="BD416" s="160">
        <v>0</v>
      </c>
      <c r="BE416" s="160">
        <v>0</v>
      </c>
      <c r="BF416" s="160">
        <v>0</v>
      </c>
      <c r="BG416" s="160">
        <v>0</v>
      </c>
      <c r="BH416" s="160">
        <v>0</v>
      </c>
      <c r="BI416" s="160">
        <v>0</v>
      </c>
      <c r="BJ416" s="160">
        <v>0</v>
      </c>
      <c r="BK416" s="160">
        <v>0</v>
      </c>
      <c r="BL416" s="160">
        <v>0</v>
      </c>
      <c r="BM416" s="160">
        <v>0</v>
      </c>
      <c r="BN416" s="153">
        <f t="shared" ref="BN416:BN436" si="812">SUM(BO416:BZ416)</f>
        <v>12226.5</v>
      </c>
      <c r="BO416" s="68">
        <f t="shared" ref="BO416:BO436" si="813">BB416+AO416</f>
        <v>0</v>
      </c>
      <c r="BP416" s="68">
        <f t="shared" ref="BP416:BP436" si="814">BC416+AP416</f>
        <v>0</v>
      </c>
      <c r="BQ416" s="68">
        <f t="shared" ref="BQ416:BQ436" si="815">BD416+AQ416</f>
        <v>0</v>
      </c>
      <c r="BR416" s="68">
        <f t="shared" ref="BR416:BR436" si="816">BE416+AR416</f>
        <v>10003.5</v>
      </c>
      <c r="BS416" s="68">
        <f t="shared" ref="BS416:BS436" si="817">BF416+AS416</f>
        <v>2223</v>
      </c>
      <c r="BT416" s="68">
        <f t="shared" ref="BT416:BT436" si="818">BG416+AT416</f>
        <v>0</v>
      </c>
      <c r="BU416" s="68">
        <f t="shared" ref="BU416:BU436" si="819">BH416+AU416</f>
        <v>0</v>
      </c>
      <c r="BV416" s="68">
        <f t="shared" ref="BV416:BV436" si="820">BI416+AV416</f>
        <v>0</v>
      </c>
      <c r="BW416" s="68">
        <f t="shared" ref="BW416:BW436" si="821">BJ416+AW416</f>
        <v>0</v>
      </c>
      <c r="BX416" s="68">
        <f t="shared" ref="BX416:BX436" si="822">BK416+AX416</f>
        <v>0</v>
      </c>
      <c r="BY416" s="68">
        <f t="shared" ref="BY416:BY436" si="823">BL416+AY416</f>
        <v>0</v>
      </c>
      <c r="BZ416" s="68">
        <f t="shared" ref="BZ416:BZ436" si="824">BM416+AZ416</f>
        <v>0</v>
      </c>
    </row>
    <row r="417" spans="1:78" s="81" customFormat="1" ht="13.5">
      <c r="A417" s="64" t="str">
        <f>IF(ISNUMBER(INDEX('IBM POs AP07'!$A:$A, MATCH(D417,'IBM POs AP07'!$A:$A,0),1)),"Yes","No")</f>
        <v>No</v>
      </c>
      <c r="B417" s="157" t="s">
        <v>1013</v>
      </c>
      <c r="C417" s="157" t="s">
        <v>118</v>
      </c>
      <c r="D417" s="157">
        <v>9501053604</v>
      </c>
      <c r="E417" s="157" t="s">
        <v>2245</v>
      </c>
      <c r="F417" s="157" t="s">
        <v>134</v>
      </c>
      <c r="G417" s="158">
        <v>46113</v>
      </c>
      <c r="H417" s="158">
        <v>46142</v>
      </c>
      <c r="I417" s="157" t="s">
        <v>2253</v>
      </c>
      <c r="J417" s="157" t="s">
        <v>132</v>
      </c>
      <c r="K417" s="159">
        <v>61.75</v>
      </c>
      <c r="L417" s="116"/>
      <c r="M417" s="80"/>
      <c r="N417" s="80">
        <f t="shared" si="720"/>
        <v>0</v>
      </c>
      <c r="O417" s="67">
        <f t="shared" si="791"/>
        <v>0</v>
      </c>
      <c r="P417" s="68">
        <f t="shared" si="792"/>
        <v>0</v>
      </c>
      <c r="Q417" s="67">
        <f t="shared" si="793"/>
        <v>0</v>
      </c>
      <c r="R417" s="66"/>
      <c r="S417" s="67">
        <f t="shared" si="794"/>
        <v>0</v>
      </c>
      <c r="T417" s="68">
        <v>0</v>
      </c>
      <c r="U417" s="67">
        <f t="shared" si="795"/>
        <v>0</v>
      </c>
      <c r="V417" s="73">
        <f t="shared" si="796"/>
        <v>0</v>
      </c>
      <c r="W417" s="74" t="str">
        <f t="shared" si="790"/>
        <v/>
      </c>
      <c r="X417" s="74">
        <v>1</v>
      </c>
      <c r="Y417" s="74">
        <v>0</v>
      </c>
      <c r="Z417" s="63"/>
      <c r="AA417" s="80">
        <f t="shared" si="797"/>
        <v>198</v>
      </c>
      <c r="AB417" s="80"/>
      <c r="AC417" s="80"/>
      <c r="AD417" s="80"/>
      <c r="AE417" s="80">
        <v>162</v>
      </c>
      <c r="AF417" s="80">
        <v>36</v>
      </c>
      <c r="AG417" s="80"/>
      <c r="AH417" s="80"/>
      <c r="AI417" s="80"/>
      <c r="AJ417" s="80"/>
      <c r="AK417" s="80"/>
      <c r="AL417" s="80"/>
      <c r="AM417" s="80"/>
      <c r="AN417" s="153">
        <f t="shared" si="798"/>
        <v>12226.5</v>
      </c>
      <c r="AO417" s="153">
        <f t="shared" si="799"/>
        <v>0</v>
      </c>
      <c r="AP417" s="153">
        <f t="shared" si="800"/>
        <v>0</v>
      </c>
      <c r="AQ417" s="153">
        <f t="shared" si="801"/>
        <v>0</v>
      </c>
      <c r="AR417" s="153">
        <f t="shared" si="802"/>
        <v>10003.5</v>
      </c>
      <c r="AS417" s="153">
        <f t="shared" si="803"/>
        <v>2223</v>
      </c>
      <c r="AT417" s="153">
        <f t="shared" si="804"/>
        <v>0</v>
      </c>
      <c r="AU417" s="153">
        <f t="shared" si="805"/>
        <v>0</v>
      </c>
      <c r="AV417" s="153">
        <f t="shared" si="806"/>
        <v>0</v>
      </c>
      <c r="AW417" s="153">
        <f t="shared" si="807"/>
        <v>0</v>
      </c>
      <c r="AX417" s="153">
        <f t="shared" si="808"/>
        <v>0</v>
      </c>
      <c r="AY417" s="153">
        <f t="shared" si="809"/>
        <v>0</v>
      </c>
      <c r="AZ417" s="153">
        <f t="shared" si="810"/>
        <v>0</v>
      </c>
      <c r="BA417" s="153">
        <f t="shared" si="811"/>
        <v>0</v>
      </c>
      <c r="BB417" s="160">
        <v>0</v>
      </c>
      <c r="BC417" s="160">
        <v>0</v>
      </c>
      <c r="BD417" s="160">
        <v>0</v>
      </c>
      <c r="BE417" s="160">
        <v>0</v>
      </c>
      <c r="BF417" s="160">
        <v>0</v>
      </c>
      <c r="BG417" s="160">
        <v>0</v>
      </c>
      <c r="BH417" s="160">
        <v>0</v>
      </c>
      <c r="BI417" s="160">
        <v>0</v>
      </c>
      <c r="BJ417" s="160">
        <v>0</v>
      </c>
      <c r="BK417" s="160">
        <v>0</v>
      </c>
      <c r="BL417" s="160">
        <v>0</v>
      </c>
      <c r="BM417" s="160">
        <v>0</v>
      </c>
      <c r="BN417" s="153">
        <f t="shared" si="812"/>
        <v>12226.5</v>
      </c>
      <c r="BO417" s="68">
        <f t="shared" si="813"/>
        <v>0</v>
      </c>
      <c r="BP417" s="68">
        <f t="shared" si="814"/>
        <v>0</v>
      </c>
      <c r="BQ417" s="68">
        <f t="shared" si="815"/>
        <v>0</v>
      </c>
      <c r="BR417" s="68">
        <f t="shared" si="816"/>
        <v>10003.5</v>
      </c>
      <c r="BS417" s="68">
        <f t="shared" si="817"/>
        <v>2223</v>
      </c>
      <c r="BT417" s="68">
        <f t="shared" si="818"/>
        <v>0</v>
      </c>
      <c r="BU417" s="68">
        <f t="shared" si="819"/>
        <v>0</v>
      </c>
      <c r="BV417" s="68">
        <f t="shared" si="820"/>
        <v>0</v>
      </c>
      <c r="BW417" s="68">
        <f t="shared" si="821"/>
        <v>0</v>
      </c>
      <c r="BX417" s="68">
        <f t="shared" si="822"/>
        <v>0</v>
      </c>
      <c r="BY417" s="68">
        <f t="shared" si="823"/>
        <v>0</v>
      </c>
      <c r="BZ417" s="68">
        <f t="shared" si="824"/>
        <v>0</v>
      </c>
    </row>
    <row r="418" spans="1:78" s="81" customFormat="1" ht="13.5">
      <c r="A418" s="64" t="str">
        <f>IF(ISNUMBER(INDEX('IBM POs AP07'!$A:$A, MATCH(D418,'IBM POs AP07'!$A:$A,0),1)),"Yes","No")</f>
        <v>No</v>
      </c>
      <c r="B418" s="157" t="s">
        <v>1013</v>
      </c>
      <c r="C418" s="157" t="s">
        <v>118</v>
      </c>
      <c r="D418" s="157">
        <v>9501053604</v>
      </c>
      <c r="E418" s="157" t="s">
        <v>2245</v>
      </c>
      <c r="F418" s="157" t="s">
        <v>134</v>
      </c>
      <c r="G418" s="158">
        <v>46113</v>
      </c>
      <c r="H418" s="158">
        <v>46142</v>
      </c>
      <c r="I418" s="157" t="s">
        <v>2251</v>
      </c>
      <c r="J418" s="157" t="s">
        <v>2261</v>
      </c>
      <c r="K418" s="159">
        <v>31.5</v>
      </c>
      <c r="L418" s="116"/>
      <c r="M418" s="80"/>
      <c r="N418" s="80">
        <f t="shared" si="720"/>
        <v>0</v>
      </c>
      <c r="O418" s="67">
        <f t="shared" si="791"/>
        <v>0</v>
      </c>
      <c r="P418" s="68">
        <f t="shared" si="792"/>
        <v>0</v>
      </c>
      <c r="Q418" s="67">
        <f t="shared" si="793"/>
        <v>0</v>
      </c>
      <c r="R418" s="66"/>
      <c r="S418" s="67">
        <f t="shared" si="794"/>
        <v>0</v>
      </c>
      <c r="T418" s="68">
        <v>0</v>
      </c>
      <c r="U418" s="67">
        <f t="shared" si="795"/>
        <v>0</v>
      </c>
      <c r="V418" s="73">
        <f t="shared" si="796"/>
        <v>0</v>
      </c>
      <c r="W418" s="74" t="str">
        <f t="shared" si="790"/>
        <v/>
      </c>
      <c r="X418" s="74">
        <v>1</v>
      </c>
      <c r="Y418" s="74">
        <v>0</v>
      </c>
      <c r="Z418" s="63"/>
      <c r="AA418" s="80">
        <f t="shared" si="797"/>
        <v>198</v>
      </c>
      <c r="AB418" s="80"/>
      <c r="AC418" s="80"/>
      <c r="AD418" s="80"/>
      <c r="AE418" s="80">
        <v>162</v>
      </c>
      <c r="AF418" s="80">
        <v>36</v>
      </c>
      <c r="AG418" s="80"/>
      <c r="AH418" s="80"/>
      <c r="AI418" s="80"/>
      <c r="AJ418" s="80"/>
      <c r="AK418" s="80"/>
      <c r="AL418" s="80"/>
      <c r="AM418" s="80"/>
      <c r="AN418" s="153">
        <f t="shared" si="798"/>
        <v>6237</v>
      </c>
      <c r="AO418" s="153">
        <f t="shared" si="799"/>
        <v>0</v>
      </c>
      <c r="AP418" s="153">
        <f t="shared" si="800"/>
        <v>0</v>
      </c>
      <c r="AQ418" s="153">
        <f t="shared" si="801"/>
        <v>0</v>
      </c>
      <c r="AR418" s="153">
        <f t="shared" si="802"/>
        <v>5103</v>
      </c>
      <c r="AS418" s="153">
        <f t="shared" si="803"/>
        <v>1134</v>
      </c>
      <c r="AT418" s="153">
        <f t="shared" si="804"/>
        <v>0</v>
      </c>
      <c r="AU418" s="153">
        <f t="shared" si="805"/>
        <v>0</v>
      </c>
      <c r="AV418" s="153">
        <f t="shared" si="806"/>
        <v>0</v>
      </c>
      <c r="AW418" s="153">
        <f t="shared" si="807"/>
        <v>0</v>
      </c>
      <c r="AX418" s="153">
        <f t="shared" si="808"/>
        <v>0</v>
      </c>
      <c r="AY418" s="153">
        <f t="shared" si="809"/>
        <v>0</v>
      </c>
      <c r="AZ418" s="153">
        <f t="shared" si="810"/>
        <v>0</v>
      </c>
      <c r="BA418" s="153">
        <f t="shared" si="811"/>
        <v>0</v>
      </c>
      <c r="BB418" s="160">
        <v>0</v>
      </c>
      <c r="BC418" s="160">
        <v>0</v>
      </c>
      <c r="BD418" s="160">
        <v>0</v>
      </c>
      <c r="BE418" s="160">
        <v>0</v>
      </c>
      <c r="BF418" s="160">
        <v>0</v>
      </c>
      <c r="BG418" s="160">
        <v>0</v>
      </c>
      <c r="BH418" s="160">
        <v>0</v>
      </c>
      <c r="BI418" s="160">
        <v>0</v>
      </c>
      <c r="BJ418" s="160">
        <v>0</v>
      </c>
      <c r="BK418" s="160">
        <v>0</v>
      </c>
      <c r="BL418" s="160">
        <v>0</v>
      </c>
      <c r="BM418" s="160">
        <v>0</v>
      </c>
      <c r="BN418" s="153">
        <f t="shared" si="812"/>
        <v>6237</v>
      </c>
      <c r="BO418" s="68">
        <f t="shared" si="813"/>
        <v>0</v>
      </c>
      <c r="BP418" s="68">
        <f t="shared" si="814"/>
        <v>0</v>
      </c>
      <c r="BQ418" s="68">
        <f t="shared" si="815"/>
        <v>0</v>
      </c>
      <c r="BR418" s="68">
        <f t="shared" si="816"/>
        <v>5103</v>
      </c>
      <c r="BS418" s="68">
        <f t="shared" si="817"/>
        <v>1134</v>
      </c>
      <c r="BT418" s="68">
        <f t="shared" si="818"/>
        <v>0</v>
      </c>
      <c r="BU418" s="68">
        <f t="shared" si="819"/>
        <v>0</v>
      </c>
      <c r="BV418" s="68">
        <f t="shared" si="820"/>
        <v>0</v>
      </c>
      <c r="BW418" s="68">
        <f t="shared" si="821"/>
        <v>0</v>
      </c>
      <c r="BX418" s="68">
        <f t="shared" si="822"/>
        <v>0</v>
      </c>
      <c r="BY418" s="68">
        <f t="shared" si="823"/>
        <v>0</v>
      </c>
      <c r="BZ418" s="68">
        <f t="shared" si="824"/>
        <v>0</v>
      </c>
    </row>
    <row r="419" spans="1:78" s="81" customFormat="1" ht="13.5">
      <c r="A419" s="64" t="str">
        <f>IF(ISNUMBER(INDEX('IBM POs AP07'!$A:$A, MATCH(D419,'IBM POs AP07'!$A:$A,0),1)),"Yes","No")</f>
        <v>No</v>
      </c>
      <c r="B419" s="157" t="s">
        <v>1013</v>
      </c>
      <c r="C419" s="157" t="s">
        <v>118</v>
      </c>
      <c r="D419" s="157">
        <v>9501053604</v>
      </c>
      <c r="E419" s="157" t="s">
        <v>2245</v>
      </c>
      <c r="F419" s="157" t="s">
        <v>134</v>
      </c>
      <c r="G419" s="158">
        <v>46113</v>
      </c>
      <c r="H419" s="158">
        <v>46142</v>
      </c>
      <c r="I419" s="157" t="s">
        <v>2255</v>
      </c>
      <c r="J419" s="157" t="s">
        <v>120</v>
      </c>
      <c r="K419" s="159">
        <v>47.5</v>
      </c>
      <c r="L419" s="116"/>
      <c r="M419" s="80"/>
      <c r="N419" s="80">
        <f t="shared" si="720"/>
        <v>0</v>
      </c>
      <c r="O419" s="67">
        <f t="shared" si="791"/>
        <v>0</v>
      </c>
      <c r="P419" s="68">
        <f t="shared" si="792"/>
        <v>0</v>
      </c>
      <c r="Q419" s="67">
        <f t="shared" si="793"/>
        <v>0</v>
      </c>
      <c r="R419" s="66"/>
      <c r="S419" s="67">
        <f t="shared" si="794"/>
        <v>0</v>
      </c>
      <c r="T419" s="68">
        <v>0</v>
      </c>
      <c r="U419" s="67">
        <f t="shared" si="795"/>
        <v>0</v>
      </c>
      <c r="V419" s="73">
        <f t="shared" si="796"/>
        <v>0</v>
      </c>
      <c r="W419" s="74" t="str">
        <f t="shared" si="790"/>
        <v/>
      </c>
      <c r="X419" s="74">
        <v>1</v>
      </c>
      <c r="Y419" s="74">
        <v>0</v>
      </c>
      <c r="Z419" s="63"/>
      <c r="AA419" s="80">
        <f t="shared" si="797"/>
        <v>198</v>
      </c>
      <c r="AB419" s="80"/>
      <c r="AC419" s="80"/>
      <c r="AD419" s="80"/>
      <c r="AE419" s="80">
        <v>162</v>
      </c>
      <c r="AF419" s="80">
        <v>36</v>
      </c>
      <c r="AG419" s="80"/>
      <c r="AH419" s="80"/>
      <c r="AI419" s="80"/>
      <c r="AJ419" s="80"/>
      <c r="AK419" s="80"/>
      <c r="AL419" s="80"/>
      <c r="AM419" s="80"/>
      <c r="AN419" s="153">
        <f t="shared" si="798"/>
        <v>9405</v>
      </c>
      <c r="AO419" s="153">
        <f t="shared" si="799"/>
        <v>0</v>
      </c>
      <c r="AP419" s="153">
        <f t="shared" si="800"/>
        <v>0</v>
      </c>
      <c r="AQ419" s="153">
        <f t="shared" si="801"/>
        <v>0</v>
      </c>
      <c r="AR419" s="153">
        <f t="shared" si="802"/>
        <v>7695</v>
      </c>
      <c r="AS419" s="153">
        <f t="shared" si="803"/>
        <v>1710</v>
      </c>
      <c r="AT419" s="153">
        <f t="shared" si="804"/>
        <v>0</v>
      </c>
      <c r="AU419" s="153">
        <f t="shared" si="805"/>
        <v>0</v>
      </c>
      <c r="AV419" s="153">
        <f t="shared" si="806"/>
        <v>0</v>
      </c>
      <c r="AW419" s="153">
        <f t="shared" si="807"/>
        <v>0</v>
      </c>
      <c r="AX419" s="153">
        <f t="shared" si="808"/>
        <v>0</v>
      </c>
      <c r="AY419" s="153">
        <f t="shared" si="809"/>
        <v>0</v>
      </c>
      <c r="AZ419" s="153">
        <f t="shared" si="810"/>
        <v>0</v>
      </c>
      <c r="BA419" s="153">
        <f t="shared" si="811"/>
        <v>0</v>
      </c>
      <c r="BB419" s="160">
        <v>0</v>
      </c>
      <c r="BC419" s="160">
        <v>0</v>
      </c>
      <c r="BD419" s="160">
        <v>0</v>
      </c>
      <c r="BE419" s="160">
        <v>0</v>
      </c>
      <c r="BF419" s="160">
        <v>0</v>
      </c>
      <c r="BG419" s="160">
        <v>0</v>
      </c>
      <c r="BH419" s="160">
        <v>0</v>
      </c>
      <c r="BI419" s="160">
        <v>0</v>
      </c>
      <c r="BJ419" s="160">
        <v>0</v>
      </c>
      <c r="BK419" s="160">
        <v>0</v>
      </c>
      <c r="BL419" s="160">
        <v>0</v>
      </c>
      <c r="BM419" s="160">
        <v>0</v>
      </c>
      <c r="BN419" s="153">
        <f t="shared" si="812"/>
        <v>9405</v>
      </c>
      <c r="BO419" s="68">
        <f t="shared" si="813"/>
        <v>0</v>
      </c>
      <c r="BP419" s="68">
        <f t="shared" si="814"/>
        <v>0</v>
      </c>
      <c r="BQ419" s="68">
        <f t="shared" si="815"/>
        <v>0</v>
      </c>
      <c r="BR419" s="68">
        <f t="shared" si="816"/>
        <v>7695</v>
      </c>
      <c r="BS419" s="68">
        <f t="shared" si="817"/>
        <v>1710</v>
      </c>
      <c r="BT419" s="68">
        <f t="shared" si="818"/>
        <v>0</v>
      </c>
      <c r="BU419" s="68">
        <f t="shared" si="819"/>
        <v>0</v>
      </c>
      <c r="BV419" s="68">
        <f t="shared" si="820"/>
        <v>0</v>
      </c>
      <c r="BW419" s="68">
        <f t="shared" si="821"/>
        <v>0</v>
      </c>
      <c r="BX419" s="68">
        <f t="shared" si="822"/>
        <v>0</v>
      </c>
      <c r="BY419" s="68">
        <f t="shared" si="823"/>
        <v>0</v>
      </c>
      <c r="BZ419" s="68">
        <f t="shared" si="824"/>
        <v>0</v>
      </c>
    </row>
    <row r="420" spans="1:78" s="81" customFormat="1" ht="13.5">
      <c r="A420" s="64" t="str">
        <f>IF(ISNUMBER(INDEX('IBM POs AP07'!$A:$A, MATCH(D420,'IBM POs AP07'!$A:$A,0),1)),"Yes","No")</f>
        <v>No</v>
      </c>
      <c r="B420" s="157" t="s">
        <v>1013</v>
      </c>
      <c r="C420" s="157" t="s">
        <v>118</v>
      </c>
      <c r="D420" s="157">
        <v>9501053604</v>
      </c>
      <c r="E420" s="157" t="s">
        <v>2245</v>
      </c>
      <c r="F420" s="157" t="s">
        <v>134</v>
      </c>
      <c r="G420" s="158">
        <v>46113</v>
      </c>
      <c r="H420" s="158">
        <v>46142</v>
      </c>
      <c r="I420" s="157" t="s">
        <v>2254</v>
      </c>
      <c r="J420" s="157" t="s">
        <v>133</v>
      </c>
      <c r="K420" s="159">
        <v>47.5</v>
      </c>
      <c r="L420" s="116"/>
      <c r="M420" s="80"/>
      <c r="N420" s="80">
        <f t="shared" si="720"/>
        <v>0</v>
      </c>
      <c r="O420" s="67">
        <f t="shared" si="791"/>
        <v>0</v>
      </c>
      <c r="P420" s="68">
        <f t="shared" si="792"/>
        <v>0</v>
      </c>
      <c r="Q420" s="67">
        <f t="shared" si="793"/>
        <v>0</v>
      </c>
      <c r="R420" s="66"/>
      <c r="S420" s="67">
        <f t="shared" si="794"/>
        <v>0</v>
      </c>
      <c r="T420" s="68">
        <v>0</v>
      </c>
      <c r="U420" s="67">
        <f t="shared" si="795"/>
        <v>0</v>
      </c>
      <c r="V420" s="73">
        <f t="shared" si="796"/>
        <v>0</v>
      </c>
      <c r="W420" s="74" t="str">
        <f t="shared" si="790"/>
        <v/>
      </c>
      <c r="X420" s="74">
        <v>1</v>
      </c>
      <c r="Y420" s="74">
        <v>0</v>
      </c>
      <c r="Z420" s="63"/>
      <c r="AA420" s="80">
        <f t="shared" si="797"/>
        <v>198</v>
      </c>
      <c r="AB420" s="80"/>
      <c r="AC420" s="80"/>
      <c r="AD420" s="80"/>
      <c r="AE420" s="80">
        <v>162</v>
      </c>
      <c r="AF420" s="80">
        <v>36</v>
      </c>
      <c r="AG420" s="80"/>
      <c r="AH420" s="80"/>
      <c r="AI420" s="80"/>
      <c r="AJ420" s="80"/>
      <c r="AK420" s="80"/>
      <c r="AL420" s="80"/>
      <c r="AM420" s="80"/>
      <c r="AN420" s="153">
        <f t="shared" si="798"/>
        <v>9405</v>
      </c>
      <c r="AO420" s="153">
        <f t="shared" si="799"/>
        <v>0</v>
      </c>
      <c r="AP420" s="153">
        <f t="shared" si="800"/>
        <v>0</v>
      </c>
      <c r="AQ420" s="153">
        <f t="shared" si="801"/>
        <v>0</v>
      </c>
      <c r="AR420" s="153">
        <f t="shared" si="802"/>
        <v>7695</v>
      </c>
      <c r="AS420" s="153">
        <f t="shared" si="803"/>
        <v>1710</v>
      </c>
      <c r="AT420" s="153">
        <f t="shared" si="804"/>
        <v>0</v>
      </c>
      <c r="AU420" s="153">
        <f t="shared" si="805"/>
        <v>0</v>
      </c>
      <c r="AV420" s="153">
        <f t="shared" si="806"/>
        <v>0</v>
      </c>
      <c r="AW420" s="153">
        <f t="shared" si="807"/>
        <v>0</v>
      </c>
      <c r="AX420" s="153">
        <f t="shared" si="808"/>
        <v>0</v>
      </c>
      <c r="AY420" s="153">
        <f t="shared" si="809"/>
        <v>0</v>
      </c>
      <c r="AZ420" s="153">
        <f t="shared" si="810"/>
        <v>0</v>
      </c>
      <c r="BA420" s="153">
        <f t="shared" si="811"/>
        <v>0</v>
      </c>
      <c r="BB420" s="160">
        <v>0</v>
      </c>
      <c r="BC420" s="160">
        <v>0</v>
      </c>
      <c r="BD420" s="160">
        <v>0</v>
      </c>
      <c r="BE420" s="160">
        <v>0</v>
      </c>
      <c r="BF420" s="160">
        <v>0</v>
      </c>
      <c r="BG420" s="160">
        <v>0</v>
      </c>
      <c r="BH420" s="160">
        <v>0</v>
      </c>
      <c r="BI420" s="160">
        <v>0</v>
      </c>
      <c r="BJ420" s="160">
        <v>0</v>
      </c>
      <c r="BK420" s="160">
        <v>0</v>
      </c>
      <c r="BL420" s="160">
        <v>0</v>
      </c>
      <c r="BM420" s="160">
        <v>0</v>
      </c>
      <c r="BN420" s="153">
        <f t="shared" si="812"/>
        <v>9405</v>
      </c>
      <c r="BO420" s="68">
        <f t="shared" si="813"/>
        <v>0</v>
      </c>
      <c r="BP420" s="68">
        <f t="shared" si="814"/>
        <v>0</v>
      </c>
      <c r="BQ420" s="68">
        <f t="shared" si="815"/>
        <v>0</v>
      </c>
      <c r="BR420" s="68">
        <f t="shared" si="816"/>
        <v>7695</v>
      </c>
      <c r="BS420" s="68">
        <f t="shared" si="817"/>
        <v>1710</v>
      </c>
      <c r="BT420" s="68">
        <f t="shared" si="818"/>
        <v>0</v>
      </c>
      <c r="BU420" s="68">
        <f t="shared" si="819"/>
        <v>0</v>
      </c>
      <c r="BV420" s="68">
        <f t="shared" si="820"/>
        <v>0</v>
      </c>
      <c r="BW420" s="68">
        <f t="shared" si="821"/>
        <v>0</v>
      </c>
      <c r="BX420" s="68">
        <f t="shared" si="822"/>
        <v>0</v>
      </c>
      <c r="BY420" s="68">
        <f t="shared" si="823"/>
        <v>0</v>
      </c>
      <c r="BZ420" s="68">
        <f t="shared" si="824"/>
        <v>0</v>
      </c>
    </row>
    <row r="421" spans="1:78" s="81" customFormat="1" ht="13.5">
      <c r="A421" s="64" t="str">
        <f>IF(ISNUMBER(INDEX('IBM POs AP07'!$A:$A, MATCH(D421,'IBM POs AP07'!$A:$A,0),1)),"Yes","No")</f>
        <v>No</v>
      </c>
      <c r="B421" s="157" t="s">
        <v>1013</v>
      </c>
      <c r="C421" s="157" t="s">
        <v>118</v>
      </c>
      <c r="D421" s="157">
        <v>9501053604</v>
      </c>
      <c r="E421" s="157" t="s">
        <v>2245</v>
      </c>
      <c r="F421" s="157" t="s">
        <v>134</v>
      </c>
      <c r="G421" s="158">
        <v>46113</v>
      </c>
      <c r="H421" s="158">
        <v>46142</v>
      </c>
      <c r="I421" s="157">
        <v>7701</v>
      </c>
      <c r="J421" s="157" t="s">
        <v>127</v>
      </c>
      <c r="K421" s="159">
        <v>87</v>
      </c>
      <c r="L421" s="116"/>
      <c r="M421" s="80"/>
      <c r="N421" s="80">
        <f t="shared" si="720"/>
        <v>0</v>
      </c>
      <c r="O421" s="67">
        <f t="shared" si="791"/>
        <v>0</v>
      </c>
      <c r="P421" s="68">
        <f t="shared" si="792"/>
        <v>0</v>
      </c>
      <c r="Q421" s="67">
        <f t="shared" si="793"/>
        <v>0</v>
      </c>
      <c r="R421" s="66"/>
      <c r="S421" s="67">
        <f t="shared" si="794"/>
        <v>0</v>
      </c>
      <c r="T421" s="68">
        <v>0</v>
      </c>
      <c r="U421" s="67">
        <f t="shared" si="795"/>
        <v>0</v>
      </c>
      <c r="V421" s="73">
        <f t="shared" si="796"/>
        <v>0</v>
      </c>
      <c r="W421" s="74" t="str">
        <f t="shared" si="790"/>
        <v/>
      </c>
      <c r="X421" s="74">
        <v>1</v>
      </c>
      <c r="Y421" s="74">
        <v>0</v>
      </c>
      <c r="Z421" s="63"/>
      <c r="AA421" s="80">
        <f t="shared" si="797"/>
        <v>198</v>
      </c>
      <c r="AB421" s="80"/>
      <c r="AC421" s="80"/>
      <c r="AD421" s="80"/>
      <c r="AE421" s="80">
        <v>162</v>
      </c>
      <c r="AF421" s="80">
        <v>36</v>
      </c>
      <c r="AG421" s="80"/>
      <c r="AH421" s="80"/>
      <c r="AI421" s="80"/>
      <c r="AJ421" s="80"/>
      <c r="AK421" s="80"/>
      <c r="AL421" s="80"/>
      <c r="AM421" s="80"/>
      <c r="AN421" s="153">
        <f t="shared" si="798"/>
        <v>17226</v>
      </c>
      <c r="AO421" s="153">
        <f t="shared" si="799"/>
        <v>0</v>
      </c>
      <c r="AP421" s="153">
        <f t="shared" si="800"/>
        <v>0</v>
      </c>
      <c r="AQ421" s="153">
        <f t="shared" si="801"/>
        <v>0</v>
      </c>
      <c r="AR421" s="153">
        <f t="shared" si="802"/>
        <v>14094</v>
      </c>
      <c r="AS421" s="153">
        <f t="shared" si="803"/>
        <v>3132</v>
      </c>
      <c r="AT421" s="153">
        <f t="shared" si="804"/>
        <v>0</v>
      </c>
      <c r="AU421" s="153">
        <f t="shared" si="805"/>
        <v>0</v>
      </c>
      <c r="AV421" s="153">
        <f t="shared" si="806"/>
        <v>0</v>
      </c>
      <c r="AW421" s="153">
        <f t="shared" si="807"/>
        <v>0</v>
      </c>
      <c r="AX421" s="153">
        <f t="shared" si="808"/>
        <v>0</v>
      </c>
      <c r="AY421" s="153">
        <f t="shared" si="809"/>
        <v>0</v>
      </c>
      <c r="AZ421" s="153">
        <f t="shared" si="810"/>
        <v>0</v>
      </c>
      <c r="BA421" s="153">
        <f t="shared" si="811"/>
        <v>0</v>
      </c>
      <c r="BB421" s="160">
        <v>0</v>
      </c>
      <c r="BC421" s="160">
        <v>0</v>
      </c>
      <c r="BD421" s="160">
        <v>0</v>
      </c>
      <c r="BE421" s="160">
        <v>0</v>
      </c>
      <c r="BF421" s="160">
        <v>0</v>
      </c>
      <c r="BG421" s="160">
        <v>0</v>
      </c>
      <c r="BH421" s="160">
        <v>0</v>
      </c>
      <c r="BI421" s="160">
        <v>0</v>
      </c>
      <c r="BJ421" s="160">
        <v>0</v>
      </c>
      <c r="BK421" s="160">
        <v>0</v>
      </c>
      <c r="BL421" s="160">
        <v>0</v>
      </c>
      <c r="BM421" s="160">
        <v>0</v>
      </c>
      <c r="BN421" s="153">
        <f t="shared" si="812"/>
        <v>17226</v>
      </c>
      <c r="BO421" s="68">
        <f t="shared" si="813"/>
        <v>0</v>
      </c>
      <c r="BP421" s="68">
        <f t="shared" si="814"/>
        <v>0</v>
      </c>
      <c r="BQ421" s="68">
        <f t="shared" si="815"/>
        <v>0</v>
      </c>
      <c r="BR421" s="68">
        <f t="shared" si="816"/>
        <v>14094</v>
      </c>
      <c r="BS421" s="68">
        <f t="shared" si="817"/>
        <v>3132</v>
      </c>
      <c r="BT421" s="68">
        <f t="shared" si="818"/>
        <v>0</v>
      </c>
      <c r="BU421" s="68">
        <f t="shared" si="819"/>
        <v>0</v>
      </c>
      <c r="BV421" s="68">
        <f t="shared" si="820"/>
        <v>0</v>
      </c>
      <c r="BW421" s="68">
        <f t="shared" si="821"/>
        <v>0</v>
      </c>
      <c r="BX421" s="68">
        <f t="shared" si="822"/>
        <v>0</v>
      </c>
      <c r="BY421" s="68">
        <f t="shared" si="823"/>
        <v>0</v>
      </c>
      <c r="BZ421" s="68">
        <f t="shared" si="824"/>
        <v>0</v>
      </c>
    </row>
    <row r="422" spans="1:78" s="81" customFormat="1" ht="13.5">
      <c r="A422" s="64" t="str">
        <f>IF(ISNUMBER(INDEX('IBM POs AP07'!$A:$A, MATCH(D422,'IBM POs AP07'!$A:$A,0),1)),"Yes","No")</f>
        <v>No</v>
      </c>
      <c r="B422" s="157" t="s">
        <v>1013</v>
      </c>
      <c r="C422" s="157" t="s">
        <v>118</v>
      </c>
      <c r="D422" s="157">
        <v>9501053604</v>
      </c>
      <c r="E422" s="157" t="s">
        <v>2245</v>
      </c>
      <c r="F422" s="157" t="s">
        <v>134</v>
      </c>
      <c r="G422" s="158">
        <v>46113</v>
      </c>
      <c r="H422" s="158">
        <v>46142</v>
      </c>
      <c r="I422" s="157" t="s">
        <v>2247</v>
      </c>
      <c r="J422" s="157" t="s">
        <v>135</v>
      </c>
      <c r="K422" s="159">
        <v>61.75</v>
      </c>
      <c r="L422" s="116"/>
      <c r="M422" s="80"/>
      <c r="N422" s="80">
        <f t="shared" si="720"/>
        <v>0</v>
      </c>
      <c r="O422" s="67">
        <f t="shared" si="791"/>
        <v>0</v>
      </c>
      <c r="P422" s="68">
        <f t="shared" si="792"/>
        <v>0</v>
      </c>
      <c r="Q422" s="67">
        <f t="shared" si="793"/>
        <v>0</v>
      </c>
      <c r="R422" s="66"/>
      <c r="S422" s="67">
        <f t="shared" si="794"/>
        <v>0</v>
      </c>
      <c r="T422" s="68">
        <v>0</v>
      </c>
      <c r="U422" s="67">
        <f t="shared" si="795"/>
        <v>0</v>
      </c>
      <c r="V422" s="73">
        <f t="shared" si="796"/>
        <v>0</v>
      </c>
      <c r="W422" s="74" t="str">
        <f t="shared" si="790"/>
        <v/>
      </c>
      <c r="X422" s="74">
        <v>1</v>
      </c>
      <c r="Y422" s="74">
        <v>0</v>
      </c>
      <c r="Z422" s="63"/>
      <c r="AA422" s="80">
        <f t="shared" si="797"/>
        <v>198</v>
      </c>
      <c r="AB422" s="80"/>
      <c r="AC422" s="80"/>
      <c r="AD422" s="80"/>
      <c r="AE422" s="80">
        <v>162</v>
      </c>
      <c r="AF422" s="80">
        <v>36</v>
      </c>
      <c r="AG422" s="80"/>
      <c r="AH422" s="80"/>
      <c r="AI422" s="80"/>
      <c r="AJ422" s="80"/>
      <c r="AK422" s="80"/>
      <c r="AL422" s="80"/>
      <c r="AM422" s="80"/>
      <c r="AN422" s="153">
        <f t="shared" si="798"/>
        <v>12226.5</v>
      </c>
      <c r="AO422" s="153">
        <f t="shared" si="799"/>
        <v>0</v>
      </c>
      <c r="AP422" s="153">
        <f t="shared" si="800"/>
        <v>0</v>
      </c>
      <c r="AQ422" s="153">
        <f t="shared" si="801"/>
        <v>0</v>
      </c>
      <c r="AR422" s="153">
        <f t="shared" si="802"/>
        <v>10003.5</v>
      </c>
      <c r="AS422" s="153">
        <f t="shared" si="803"/>
        <v>2223</v>
      </c>
      <c r="AT422" s="153">
        <f t="shared" si="804"/>
        <v>0</v>
      </c>
      <c r="AU422" s="153">
        <f t="shared" si="805"/>
        <v>0</v>
      </c>
      <c r="AV422" s="153">
        <f t="shared" si="806"/>
        <v>0</v>
      </c>
      <c r="AW422" s="153">
        <f t="shared" si="807"/>
        <v>0</v>
      </c>
      <c r="AX422" s="153">
        <f t="shared" si="808"/>
        <v>0</v>
      </c>
      <c r="AY422" s="153">
        <f t="shared" si="809"/>
        <v>0</v>
      </c>
      <c r="AZ422" s="153">
        <f t="shared" si="810"/>
        <v>0</v>
      </c>
      <c r="BA422" s="153">
        <f t="shared" si="811"/>
        <v>0</v>
      </c>
      <c r="BB422" s="160">
        <v>0</v>
      </c>
      <c r="BC422" s="160">
        <v>0</v>
      </c>
      <c r="BD422" s="160">
        <v>0</v>
      </c>
      <c r="BE422" s="160">
        <v>0</v>
      </c>
      <c r="BF422" s="160">
        <v>0</v>
      </c>
      <c r="BG422" s="160">
        <v>0</v>
      </c>
      <c r="BH422" s="160">
        <v>0</v>
      </c>
      <c r="BI422" s="160">
        <v>0</v>
      </c>
      <c r="BJ422" s="160">
        <v>0</v>
      </c>
      <c r="BK422" s="160">
        <v>0</v>
      </c>
      <c r="BL422" s="160">
        <v>0</v>
      </c>
      <c r="BM422" s="160">
        <v>0</v>
      </c>
      <c r="BN422" s="153">
        <f t="shared" si="812"/>
        <v>12226.5</v>
      </c>
      <c r="BO422" s="68">
        <f t="shared" si="813"/>
        <v>0</v>
      </c>
      <c r="BP422" s="68">
        <f t="shared" si="814"/>
        <v>0</v>
      </c>
      <c r="BQ422" s="68">
        <f t="shared" si="815"/>
        <v>0</v>
      </c>
      <c r="BR422" s="68">
        <f t="shared" si="816"/>
        <v>10003.5</v>
      </c>
      <c r="BS422" s="68">
        <f t="shared" si="817"/>
        <v>2223</v>
      </c>
      <c r="BT422" s="68">
        <f t="shared" si="818"/>
        <v>0</v>
      </c>
      <c r="BU422" s="68">
        <f t="shared" si="819"/>
        <v>0</v>
      </c>
      <c r="BV422" s="68">
        <f t="shared" si="820"/>
        <v>0</v>
      </c>
      <c r="BW422" s="68">
        <f t="shared" si="821"/>
        <v>0</v>
      </c>
      <c r="BX422" s="68">
        <f t="shared" si="822"/>
        <v>0</v>
      </c>
      <c r="BY422" s="68">
        <f t="shared" si="823"/>
        <v>0</v>
      </c>
      <c r="BZ422" s="68">
        <f t="shared" si="824"/>
        <v>0</v>
      </c>
    </row>
    <row r="423" spans="1:78" s="81" customFormat="1" ht="13.5">
      <c r="A423" s="64" t="str">
        <f>IF(ISNUMBER(INDEX('IBM POs AP07'!$A:$A, MATCH(D423,'IBM POs AP07'!$A:$A,0),1)),"Yes","No")</f>
        <v>Yes</v>
      </c>
      <c r="B423" s="157" t="s">
        <v>1013</v>
      </c>
      <c r="C423" s="157" t="s">
        <v>335</v>
      </c>
      <c r="D423" s="157">
        <v>9500880292</v>
      </c>
      <c r="E423" s="157" t="s">
        <v>2262</v>
      </c>
      <c r="F423" s="157" t="s">
        <v>336</v>
      </c>
      <c r="G423" s="158">
        <v>45658</v>
      </c>
      <c r="H423" s="158">
        <v>46203</v>
      </c>
      <c r="I423" s="157" t="s">
        <v>2255</v>
      </c>
      <c r="J423" s="157" t="s">
        <v>120</v>
      </c>
      <c r="K423" s="159">
        <v>47.5</v>
      </c>
      <c r="L423" s="116" t="s">
        <v>32</v>
      </c>
      <c r="M423" s="80"/>
      <c r="N423" s="80">
        <f t="shared" si="720"/>
        <v>0</v>
      </c>
      <c r="O423" s="67">
        <f t="shared" si="791"/>
        <v>0</v>
      </c>
      <c r="P423" s="68">
        <f t="shared" si="792"/>
        <v>0</v>
      </c>
      <c r="Q423" s="67">
        <f t="shared" si="793"/>
        <v>0</v>
      </c>
      <c r="R423" s="66"/>
      <c r="S423" s="67">
        <f t="shared" si="794"/>
        <v>0</v>
      </c>
      <c r="T423" s="68">
        <v>0</v>
      </c>
      <c r="U423" s="67">
        <f t="shared" si="795"/>
        <v>0</v>
      </c>
      <c r="V423" s="73">
        <f t="shared" si="796"/>
        <v>0</v>
      </c>
      <c r="W423" s="74" t="str">
        <f t="shared" si="790"/>
        <v/>
      </c>
      <c r="X423" s="74">
        <v>1</v>
      </c>
      <c r="Y423" s="74">
        <v>0</v>
      </c>
      <c r="Z423" s="63"/>
      <c r="AA423" s="80">
        <f t="shared" si="797"/>
        <v>0</v>
      </c>
      <c r="AB423" s="80"/>
      <c r="AC423" s="80"/>
      <c r="AD423" s="80"/>
      <c r="AE423" s="80"/>
      <c r="AF423" s="80"/>
      <c r="AG423" s="80"/>
      <c r="AH423" s="80"/>
      <c r="AI423" s="80"/>
      <c r="AJ423" s="80"/>
      <c r="AK423" s="80"/>
      <c r="AL423" s="80"/>
      <c r="AM423" s="80"/>
      <c r="AN423" s="153">
        <f t="shared" si="798"/>
        <v>0</v>
      </c>
      <c r="AO423" s="153">
        <f t="shared" si="799"/>
        <v>0</v>
      </c>
      <c r="AP423" s="153">
        <f t="shared" si="800"/>
        <v>0</v>
      </c>
      <c r="AQ423" s="153">
        <f t="shared" si="801"/>
        <v>0</v>
      </c>
      <c r="AR423" s="153">
        <f t="shared" si="802"/>
        <v>0</v>
      </c>
      <c r="AS423" s="153">
        <f t="shared" si="803"/>
        <v>0</v>
      </c>
      <c r="AT423" s="153">
        <f t="shared" si="804"/>
        <v>0</v>
      </c>
      <c r="AU423" s="153">
        <f t="shared" si="805"/>
        <v>0</v>
      </c>
      <c r="AV423" s="153">
        <f t="shared" si="806"/>
        <v>0</v>
      </c>
      <c r="AW423" s="153">
        <f t="shared" si="807"/>
        <v>0</v>
      </c>
      <c r="AX423" s="153">
        <f t="shared" si="808"/>
        <v>0</v>
      </c>
      <c r="AY423" s="153">
        <f t="shared" si="809"/>
        <v>0</v>
      </c>
      <c r="AZ423" s="153">
        <f t="shared" si="810"/>
        <v>0</v>
      </c>
      <c r="BA423" s="153">
        <f t="shared" si="811"/>
        <v>0</v>
      </c>
      <c r="BB423" s="160">
        <v>0</v>
      </c>
      <c r="BC423" s="160">
        <v>0</v>
      </c>
      <c r="BD423" s="160">
        <v>0</v>
      </c>
      <c r="BE423" s="160">
        <v>0</v>
      </c>
      <c r="BF423" s="160">
        <v>0</v>
      </c>
      <c r="BG423" s="160">
        <v>0</v>
      </c>
      <c r="BH423" s="160">
        <v>0</v>
      </c>
      <c r="BI423" s="160">
        <v>0</v>
      </c>
      <c r="BJ423" s="160">
        <v>0</v>
      </c>
      <c r="BK423" s="160">
        <v>0</v>
      </c>
      <c r="BL423" s="160">
        <v>0</v>
      </c>
      <c r="BM423" s="160">
        <v>0</v>
      </c>
      <c r="BN423" s="153">
        <f t="shared" si="812"/>
        <v>0</v>
      </c>
      <c r="BO423" s="68">
        <f t="shared" si="813"/>
        <v>0</v>
      </c>
      <c r="BP423" s="68">
        <f t="shared" si="814"/>
        <v>0</v>
      </c>
      <c r="BQ423" s="68">
        <f t="shared" si="815"/>
        <v>0</v>
      </c>
      <c r="BR423" s="68">
        <f t="shared" si="816"/>
        <v>0</v>
      </c>
      <c r="BS423" s="68">
        <f t="shared" si="817"/>
        <v>0</v>
      </c>
      <c r="BT423" s="68">
        <f t="shared" si="818"/>
        <v>0</v>
      </c>
      <c r="BU423" s="68">
        <f t="shared" si="819"/>
        <v>0</v>
      </c>
      <c r="BV423" s="68">
        <f t="shared" si="820"/>
        <v>0</v>
      </c>
      <c r="BW423" s="68">
        <f t="shared" si="821"/>
        <v>0</v>
      </c>
      <c r="BX423" s="68">
        <f t="shared" si="822"/>
        <v>0</v>
      </c>
      <c r="BY423" s="68">
        <f t="shared" si="823"/>
        <v>0</v>
      </c>
      <c r="BZ423" s="68">
        <f t="shared" si="824"/>
        <v>0</v>
      </c>
    </row>
    <row r="424" spans="1:78" s="81" customFormat="1" ht="13.5">
      <c r="A424" s="64" t="str">
        <f>IF(ISNUMBER(INDEX('IBM POs AP07'!$A:$A, MATCH(D424,'IBM POs AP07'!$A:$A,0),1)),"Yes","No")</f>
        <v>Yes</v>
      </c>
      <c r="B424" s="157" t="s">
        <v>1013</v>
      </c>
      <c r="C424" s="157" t="s">
        <v>335</v>
      </c>
      <c r="D424" s="157">
        <v>9500880292</v>
      </c>
      <c r="E424" s="157" t="s">
        <v>2262</v>
      </c>
      <c r="F424" s="157" t="s">
        <v>336</v>
      </c>
      <c r="G424" s="158">
        <v>45658</v>
      </c>
      <c r="H424" s="158">
        <v>46203</v>
      </c>
      <c r="I424" s="157" t="s">
        <v>2175</v>
      </c>
      <c r="J424" s="157" t="s">
        <v>183</v>
      </c>
      <c r="K424" s="159">
        <v>47.5</v>
      </c>
      <c r="L424" s="116"/>
      <c r="M424" s="80"/>
      <c r="N424" s="80">
        <f t="shared" si="720"/>
        <v>0</v>
      </c>
      <c r="O424" s="67">
        <f t="shared" si="791"/>
        <v>0</v>
      </c>
      <c r="P424" s="68">
        <f t="shared" si="792"/>
        <v>0</v>
      </c>
      <c r="Q424" s="67">
        <f t="shared" si="793"/>
        <v>0</v>
      </c>
      <c r="R424" s="66"/>
      <c r="S424" s="67">
        <f t="shared" si="794"/>
        <v>0</v>
      </c>
      <c r="T424" s="68">
        <v>0</v>
      </c>
      <c r="U424" s="67">
        <f t="shared" si="795"/>
        <v>0</v>
      </c>
      <c r="V424" s="73">
        <f t="shared" si="796"/>
        <v>0</v>
      </c>
      <c r="W424" s="74" t="str">
        <f t="shared" si="790"/>
        <v/>
      </c>
      <c r="X424" s="74">
        <v>1</v>
      </c>
      <c r="Y424" s="74">
        <v>0</v>
      </c>
      <c r="Z424" s="63"/>
      <c r="AA424" s="80">
        <f t="shared" si="797"/>
        <v>536</v>
      </c>
      <c r="AB424" s="80">
        <v>160</v>
      </c>
      <c r="AC424" s="80">
        <v>160</v>
      </c>
      <c r="AD424" s="80">
        <v>200</v>
      </c>
      <c r="AE424" s="80">
        <v>16</v>
      </c>
      <c r="AF424" s="80"/>
      <c r="AG424" s="80"/>
      <c r="AH424" s="80"/>
      <c r="AI424" s="80"/>
      <c r="AJ424" s="80"/>
      <c r="AK424" s="80"/>
      <c r="AL424" s="80"/>
      <c r="AM424" s="80"/>
      <c r="AN424" s="153">
        <f t="shared" si="798"/>
        <v>25460</v>
      </c>
      <c r="AO424" s="153">
        <f t="shared" si="799"/>
        <v>7600</v>
      </c>
      <c r="AP424" s="153">
        <f t="shared" si="800"/>
        <v>7600</v>
      </c>
      <c r="AQ424" s="153">
        <f t="shared" si="801"/>
        <v>9500</v>
      </c>
      <c r="AR424" s="153">
        <f t="shared" si="802"/>
        <v>760</v>
      </c>
      <c r="AS424" s="153">
        <f t="shared" si="803"/>
        <v>0</v>
      </c>
      <c r="AT424" s="153">
        <f t="shared" si="804"/>
        <v>0</v>
      </c>
      <c r="AU424" s="153">
        <f t="shared" si="805"/>
        <v>0</v>
      </c>
      <c r="AV424" s="153">
        <f t="shared" si="806"/>
        <v>0</v>
      </c>
      <c r="AW424" s="153">
        <f t="shared" si="807"/>
        <v>0</v>
      </c>
      <c r="AX424" s="153">
        <f t="shared" si="808"/>
        <v>0</v>
      </c>
      <c r="AY424" s="153">
        <f t="shared" si="809"/>
        <v>0</v>
      </c>
      <c r="AZ424" s="153">
        <f t="shared" si="810"/>
        <v>0</v>
      </c>
      <c r="BA424" s="153">
        <f t="shared" si="811"/>
        <v>0</v>
      </c>
      <c r="BB424" s="160">
        <v>0</v>
      </c>
      <c r="BC424" s="160">
        <v>0</v>
      </c>
      <c r="BD424" s="160">
        <v>0</v>
      </c>
      <c r="BE424" s="160">
        <v>0</v>
      </c>
      <c r="BF424" s="160">
        <v>0</v>
      </c>
      <c r="BG424" s="160">
        <v>0</v>
      </c>
      <c r="BH424" s="160">
        <v>0</v>
      </c>
      <c r="BI424" s="160">
        <v>0</v>
      </c>
      <c r="BJ424" s="160">
        <v>0</v>
      </c>
      <c r="BK424" s="160">
        <v>0</v>
      </c>
      <c r="BL424" s="160">
        <v>0</v>
      </c>
      <c r="BM424" s="160">
        <v>0</v>
      </c>
      <c r="BN424" s="153">
        <f t="shared" si="812"/>
        <v>25460</v>
      </c>
      <c r="BO424" s="68">
        <f t="shared" si="813"/>
        <v>7600</v>
      </c>
      <c r="BP424" s="68">
        <f t="shared" si="814"/>
        <v>7600</v>
      </c>
      <c r="BQ424" s="68">
        <f t="shared" si="815"/>
        <v>9500</v>
      </c>
      <c r="BR424" s="68">
        <f t="shared" si="816"/>
        <v>760</v>
      </c>
      <c r="BS424" s="68">
        <f t="shared" si="817"/>
        <v>0</v>
      </c>
      <c r="BT424" s="68">
        <f t="shared" si="818"/>
        <v>0</v>
      </c>
      <c r="BU424" s="68">
        <f t="shared" si="819"/>
        <v>0</v>
      </c>
      <c r="BV424" s="68">
        <f t="shared" si="820"/>
        <v>0</v>
      </c>
      <c r="BW424" s="68">
        <f t="shared" si="821"/>
        <v>0</v>
      </c>
      <c r="BX424" s="68">
        <f t="shared" si="822"/>
        <v>0</v>
      </c>
      <c r="BY424" s="68">
        <f t="shared" si="823"/>
        <v>0</v>
      </c>
      <c r="BZ424" s="68">
        <f t="shared" si="824"/>
        <v>0</v>
      </c>
    </row>
    <row r="425" spans="1:78" s="81" customFormat="1" ht="13.5">
      <c r="A425" s="64" t="str">
        <f>IF(ISNUMBER(INDEX('IBM POs AP07'!$A:$A, MATCH(D425,'IBM POs AP07'!$A:$A,0),1)),"Yes","No")</f>
        <v>No</v>
      </c>
      <c r="B425" s="157" t="s">
        <v>1013</v>
      </c>
      <c r="C425" s="157" t="s">
        <v>335</v>
      </c>
      <c r="D425" s="157">
        <v>9500914425</v>
      </c>
      <c r="E425" s="157" t="s">
        <v>2262</v>
      </c>
      <c r="F425" s="157" t="s">
        <v>336</v>
      </c>
      <c r="G425" s="158">
        <v>45658</v>
      </c>
      <c r="H425" s="158">
        <v>46203</v>
      </c>
      <c r="I425" s="157" t="s">
        <v>2185</v>
      </c>
      <c r="J425" s="157" t="s">
        <v>338</v>
      </c>
      <c r="K425" s="159">
        <v>61.75</v>
      </c>
      <c r="L425" s="116" t="s">
        <v>32</v>
      </c>
      <c r="M425" s="80"/>
      <c r="N425" s="80">
        <f t="shared" si="720"/>
        <v>0</v>
      </c>
      <c r="O425" s="67">
        <f t="shared" si="791"/>
        <v>0</v>
      </c>
      <c r="P425" s="68">
        <f t="shared" si="792"/>
        <v>0</v>
      </c>
      <c r="Q425" s="67">
        <f t="shared" si="793"/>
        <v>0</v>
      </c>
      <c r="R425" s="66"/>
      <c r="S425" s="67">
        <f t="shared" si="794"/>
        <v>0</v>
      </c>
      <c r="T425" s="68">
        <v>0</v>
      </c>
      <c r="U425" s="67">
        <f t="shared" si="795"/>
        <v>0</v>
      </c>
      <c r="V425" s="73">
        <f t="shared" si="796"/>
        <v>0</v>
      </c>
      <c r="W425" s="74" t="str">
        <f t="shared" si="790"/>
        <v/>
      </c>
      <c r="X425" s="74">
        <v>1</v>
      </c>
      <c r="Y425" s="74">
        <v>0</v>
      </c>
      <c r="Z425" s="63"/>
      <c r="AA425" s="80">
        <f t="shared" si="797"/>
        <v>0</v>
      </c>
      <c r="AB425" s="80"/>
      <c r="AC425" s="80"/>
      <c r="AD425" s="80"/>
      <c r="AE425" s="80"/>
      <c r="AF425" s="80"/>
      <c r="AG425" s="80"/>
      <c r="AH425" s="80"/>
      <c r="AI425" s="80"/>
      <c r="AJ425" s="80"/>
      <c r="AK425" s="80"/>
      <c r="AL425" s="80"/>
      <c r="AM425" s="80"/>
      <c r="AN425" s="153">
        <f t="shared" si="798"/>
        <v>0</v>
      </c>
      <c r="AO425" s="153">
        <f t="shared" si="799"/>
        <v>0</v>
      </c>
      <c r="AP425" s="153">
        <f t="shared" si="800"/>
        <v>0</v>
      </c>
      <c r="AQ425" s="153">
        <f t="shared" si="801"/>
        <v>0</v>
      </c>
      <c r="AR425" s="153">
        <f t="shared" si="802"/>
        <v>0</v>
      </c>
      <c r="AS425" s="153">
        <f t="shared" si="803"/>
        <v>0</v>
      </c>
      <c r="AT425" s="153">
        <f t="shared" si="804"/>
        <v>0</v>
      </c>
      <c r="AU425" s="153">
        <f t="shared" si="805"/>
        <v>0</v>
      </c>
      <c r="AV425" s="153">
        <f t="shared" si="806"/>
        <v>0</v>
      </c>
      <c r="AW425" s="153">
        <f t="shared" si="807"/>
        <v>0</v>
      </c>
      <c r="AX425" s="153">
        <f t="shared" si="808"/>
        <v>0</v>
      </c>
      <c r="AY425" s="153">
        <f t="shared" si="809"/>
        <v>0</v>
      </c>
      <c r="AZ425" s="153">
        <f t="shared" si="810"/>
        <v>0</v>
      </c>
      <c r="BA425" s="153">
        <f t="shared" si="811"/>
        <v>0</v>
      </c>
      <c r="BB425" s="160">
        <v>0</v>
      </c>
      <c r="BC425" s="160">
        <v>0</v>
      </c>
      <c r="BD425" s="160">
        <v>0</v>
      </c>
      <c r="BE425" s="160">
        <v>0</v>
      </c>
      <c r="BF425" s="160">
        <v>0</v>
      </c>
      <c r="BG425" s="160">
        <v>0</v>
      </c>
      <c r="BH425" s="160">
        <v>0</v>
      </c>
      <c r="BI425" s="160">
        <v>0</v>
      </c>
      <c r="BJ425" s="160">
        <v>0</v>
      </c>
      <c r="BK425" s="160">
        <v>0</v>
      </c>
      <c r="BL425" s="160">
        <v>0</v>
      </c>
      <c r="BM425" s="160">
        <v>0</v>
      </c>
      <c r="BN425" s="153">
        <f t="shared" si="812"/>
        <v>0</v>
      </c>
      <c r="BO425" s="68">
        <f t="shared" si="813"/>
        <v>0</v>
      </c>
      <c r="BP425" s="68">
        <f t="shared" si="814"/>
        <v>0</v>
      </c>
      <c r="BQ425" s="68">
        <f t="shared" si="815"/>
        <v>0</v>
      </c>
      <c r="BR425" s="68">
        <f t="shared" si="816"/>
        <v>0</v>
      </c>
      <c r="BS425" s="68">
        <f t="shared" si="817"/>
        <v>0</v>
      </c>
      <c r="BT425" s="68">
        <f t="shared" si="818"/>
        <v>0</v>
      </c>
      <c r="BU425" s="68">
        <f t="shared" si="819"/>
        <v>0</v>
      </c>
      <c r="BV425" s="68">
        <f t="shared" si="820"/>
        <v>0</v>
      </c>
      <c r="BW425" s="68">
        <f t="shared" si="821"/>
        <v>0</v>
      </c>
      <c r="BX425" s="68">
        <f t="shared" si="822"/>
        <v>0</v>
      </c>
      <c r="BY425" s="68">
        <f t="shared" si="823"/>
        <v>0</v>
      </c>
      <c r="BZ425" s="68">
        <f t="shared" si="824"/>
        <v>0</v>
      </c>
    </row>
    <row r="426" spans="1:78" s="81" customFormat="1" ht="13.5">
      <c r="A426" s="64" t="str">
        <f>IF(ISNUMBER(INDEX('IBM POs AP07'!$A:$A, MATCH(D426,'IBM POs AP07'!$A:$A,0),1)),"Yes","No")</f>
        <v>No</v>
      </c>
      <c r="B426" s="157" t="s">
        <v>1013</v>
      </c>
      <c r="C426" s="157" t="s">
        <v>335</v>
      </c>
      <c r="D426" s="157">
        <v>9500914425</v>
      </c>
      <c r="E426" s="157" t="s">
        <v>2262</v>
      </c>
      <c r="F426" s="157" t="s">
        <v>336</v>
      </c>
      <c r="G426" s="158">
        <v>45658</v>
      </c>
      <c r="H426" s="158">
        <v>46203</v>
      </c>
      <c r="I426" s="157" t="s">
        <v>2187</v>
      </c>
      <c r="J426" s="157" t="s">
        <v>339</v>
      </c>
      <c r="K426" s="159">
        <v>140</v>
      </c>
      <c r="L426" s="116" t="s">
        <v>29</v>
      </c>
      <c r="M426" s="80"/>
      <c r="N426" s="80">
        <f t="shared" si="720"/>
        <v>0</v>
      </c>
      <c r="O426" s="67">
        <f t="shared" si="791"/>
        <v>0</v>
      </c>
      <c r="P426" s="68">
        <f t="shared" si="792"/>
        <v>0</v>
      </c>
      <c r="Q426" s="67">
        <f t="shared" si="793"/>
        <v>0</v>
      </c>
      <c r="R426" s="66"/>
      <c r="S426" s="67">
        <f t="shared" si="794"/>
        <v>0</v>
      </c>
      <c r="T426" s="68">
        <v>0</v>
      </c>
      <c r="U426" s="67">
        <f t="shared" si="795"/>
        <v>0</v>
      </c>
      <c r="V426" s="73">
        <f t="shared" si="796"/>
        <v>0</v>
      </c>
      <c r="W426" s="74" t="str">
        <f t="shared" si="790"/>
        <v/>
      </c>
      <c r="X426" s="74">
        <v>1</v>
      </c>
      <c r="Y426" s="74">
        <v>0</v>
      </c>
      <c r="Z426" s="63"/>
      <c r="AA426" s="80">
        <f t="shared" si="797"/>
        <v>0</v>
      </c>
      <c r="AB426" s="80"/>
      <c r="AC426" s="80"/>
      <c r="AD426" s="80"/>
      <c r="AE426" s="80"/>
      <c r="AF426" s="80"/>
      <c r="AG426" s="80"/>
      <c r="AH426" s="80"/>
      <c r="AI426" s="80"/>
      <c r="AJ426" s="80"/>
      <c r="AK426" s="80"/>
      <c r="AL426" s="80"/>
      <c r="AM426" s="80"/>
      <c r="AN426" s="153">
        <f t="shared" si="798"/>
        <v>0</v>
      </c>
      <c r="AO426" s="153">
        <f t="shared" si="799"/>
        <v>0</v>
      </c>
      <c r="AP426" s="153">
        <f t="shared" si="800"/>
        <v>0</v>
      </c>
      <c r="AQ426" s="153">
        <f t="shared" si="801"/>
        <v>0</v>
      </c>
      <c r="AR426" s="153">
        <f t="shared" si="802"/>
        <v>0</v>
      </c>
      <c r="AS426" s="153">
        <f t="shared" si="803"/>
        <v>0</v>
      </c>
      <c r="AT426" s="153">
        <f t="shared" si="804"/>
        <v>0</v>
      </c>
      <c r="AU426" s="153">
        <f t="shared" si="805"/>
        <v>0</v>
      </c>
      <c r="AV426" s="153">
        <f t="shared" si="806"/>
        <v>0</v>
      </c>
      <c r="AW426" s="153">
        <f t="shared" si="807"/>
        <v>0</v>
      </c>
      <c r="AX426" s="153">
        <f t="shared" si="808"/>
        <v>0</v>
      </c>
      <c r="AY426" s="153">
        <f t="shared" si="809"/>
        <v>0</v>
      </c>
      <c r="AZ426" s="153">
        <f t="shared" si="810"/>
        <v>0</v>
      </c>
      <c r="BA426" s="153">
        <f t="shared" si="811"/>
        <v>0</v>
      </c>
      <c r="BB426" s="160">
        <v>0</v>
      </c>
      <c r="BC426" s="160">
        <v>0</v>
      </c>
      <c r="BD426" s="160">
        <v>0</v>
      </c>
      <c r="BE426" s="160">
        <v>0</v>
      </c>
      <c r="BF426" s="160">
        <v>0</v>
      </c>
      <c r="BG426" s="160">
        <v>0</v>
      </c>
      <c r="BH426" s="160">
        <v>0</v>
      </c>
      <c r="BI426" s="160">
        <v>0</v>
      </c>
      <c r="BJ426" s="160">
        <v>0</v>
      </c>
      <c r="BK426" s="160">
        <v>0</v>
      </c>
      <c r="BL426" s="160">
        <v>0</v>
      </c>
      <c r="BM426" s="160">
        <v>0</v>
      </c>
      <c r="BN426" s="153">
        <f t="shared" si="812"/>
        <v>0</v>
      </c>
      <c r="BO426" s="68">
        <f t="shared" si="813"/>
        <v>0</v>
      </c>
      <c r="BP426" s="68">
        <f t="shared" si="814"/>
        <v>0</v>
      </c>
      <c r="BQ426" s="68">
        <f t="shared" si="815"/>
        <v>0</v>
      </c>
      <c r="BR426" s="68">
        <f t="shared" si="816"/>
        <v>0</v>
      </c>
      <c r="BS426" s="68">
        <f t="shared" si="817"/>
        <v>0</v>
      </c>
      <c r="BT426" s="68">
        <f t="shared" si="818"/>
        <v>0</v>
      </c>
      <c r="BU426" s="68">
        <f t="shared" si="819"/>
        <v>0</v>
      </c>
      <c r="BV426" s="68">
        <f t="shared" si="820"/>
        <v>0</v>
      </c>
      <c r="BW426" s="68">
        <f t="shared" si="821"/>
        <v>0</v>
      </c>
      <c r="BX426" s="68">
        <f t="shared" si="822"/>
        <v>0</v>
      </c>
      <c r="BY426" s="68">
        <f t="shared" si="823"/>
        <v>0</v>
      </c>
      <c r="BZ426" s="68">
        <f t="shared" si="824"/>
        <v>0</v>
      </c>
    </row>
    <row r="427" spans="1:78" s="81" customFormat="1" ht="13.5">
      <c r="A427" s="64" t="str">
        <f>IF(ISNUMBER(INDEX('IBM POs AP07'!$A:$A, MATCH(D427,'IBM POs AP07'!$A:$A,0),1)),"Yes","No")</f>
        <v>Yes</v>
      </c>
      <c r="B427" s="157" t="s">
        <v>1013</v>
      </c>
      <c r="C427" s="157" t="s">
        <v>335</v>
      </c>
      <c r="D427" s="157">
        <v>9500880292</v>
      </c>
      <c r="E427" s="157" t="s">
        <v>2262</v>
      </c>
      <c r="F427" s="157" t="s">
        <v>336</v>
      </c>
      <c r="G427" s="158">
        <v>45658</v>
      </c>
      <c r="H427" s="158">
        <v>46203</v>
      </c>
      <c r="I427" s="157" t="s">
        <v>2263</v>
      </c>
      <c r="J427" s="157" t="s">
        <v>337</v>
      </c>
      <c r="K427" s="159">
        <v>61.75</v>
      </c>
      <c r="L427" s="116" t="s">
        <v>32</v>
      </c>
      <c r="M427" s="80"/>
      <c r="N427" s="80">
        <f t="shared" si="720"/>
        <v>0</v>
      </c>
      <c r="O427" s="67">
        <f t="shared" si="791"/>
        <v>0</v>
      </c>
      <c r="P427" s="68">
        <f t="shared" si="792"/>
        <v>0</v>
      </c>
      <c r="Q427" s="67">
        <f t="shared" si="793"/>
        <v>0</v>
      </c>
      <c r="R427" s="66"/>
      <c r="S427" s="67">
        <f t="shared" si="794"/>
        <v>0</v>
      </c>
      <c r="T427" s="68">
        <v>0</v>
      </c>
      <c r="U427" s="67">
        <f t="shared" si="795"/>
        <v>0</v>
      </c>
      <c r="V427" s="73">
        <f t="shared" si="796"/>
        <v>0</v>
      </c>
      <c r="W427" s="74" t="str">
        <f t="shared" si="790"/>
        <v/>
      </c>
      <c r="X427" s="74">
        <v>1</v>
      </c>
      <c r="Y427" s="74">
        <v>0</v>
      </c>
      <c r="Z427" s="63"/>
      <c r="AA427" s="80">
        <f t="shared" si="797"/>
        <v>0</v>
      </c>
      <c r="AB427" s="80"/>
      <c r="AC427" s="80"/>
      <c r="AD427" s="80"/>
      <c r="AE427" s="80"/>
      <c r="AF427" s="80"/>
      <c r="AG427" s="80"/>
      <c r="AH427" s="80"/>
      <c r="AI427" s="80"/>
      <c r="AJ427" s="80"/>
      <c r="AK427" s="80"/>
      <c r="AL427" s="80"/>
      <c r="AM427" s="80"/>
      <c r="AN427" s="153">
        <f t="shared" si="798"/>
        <v>0</v>
      </c>
      <c r="AO427" s="153">
        <f t="shared" si="799"/>
        <v>0</v>
      </c>
      <c r="AP427" s="153">
        <f t="shared" si="800"/>
        <v>0</v>
      </c>
      <c r="AQ427" s="153">
        <f t="shared" si="801"/>
        <v>0</v>
      </c>
      <c r="AR427" s="153">
        <f t="shared" si="802"/>
        <v>0</v>
      </c>
      <c r="AS427" s="153">
        <f t="shared" si="803"/>
        <v>0</v>
      </c>
      <c r="AT427" s="153">
        <f t="shared" si="804"/>
        <v>0</v>
      </c>
      <c r="AU427" s="153">
        <f t="shared" si="805"/>
        <v>0</v>
      </c>
      <c r="AV427" s="153">
        <f t="shared" si="806"/>
        <v>0</v>
      </c>
      <c r="AW427" s="153">
        <f t="shared" si="807"/>
        <v>0</v>
      </c>
      <c r="AX427" s="153">
        <f t="shared" si="808"/>
        <v>0</v>
      </c>
      <c r="AY427" s="153">
        <f t="shared" si="809"/>
        <v>0</v>
      </c>
      <c r="AZ427" s="153">
        <f t="shared" si="810"/>
        <v>0</v>
      </c>
      <c r="BA427" s="153">
        <f t="shared" si="811"/>
        <v>0</v>
      </c>
      <c r="BB427" s="160">
        <v>0</v>
      </c>
      <c r="BC427" s="160">
        <v>0</v>
      </c>
      <c r="BD427" s="160">
        <v>0</v>
      </c>
      <c r="BE427" s="160">
        <v>0</v>
      </c>
      <c r="BF427" s="160">
        <v>0</v>
      </c>
      <c r="BG427" s="160">
        <v>0</v>
      </c>
      <c r="BH427" s="160">
        <v>0</v>
      </c>
      <c r="BI427" s="160">
        <v>0</v>
      </c>
      <c r="BJ427" s="160">
        <v>0</v>
      </c>
      <c r="BK427" s="160">
        <v>0</v>
      </c>
      <c r="BL427" s="160">
        <v>0</v>
      </c>
      <c r="BM427" s="160">
        <v>0</v>
      </c>
      <c r="BN427" s="153">
        <f t="shared" si="812"/>
        <v>0</v>
      </c>
      <c r="BO427" s="68">
        <f t="shared" si="813"/>
        <v>0</v>
      </c>
      <c r="BP427" s="68">
        <f t="shared" si="814"/>
        <v>0</v>
      </c>
      <c r="BQ427" s="68">
        <f t="shared" si="815"/>
        <v>0</v>
      </c>
      <c r="BR427" s="68">
        <f t="shared" si="816"/>
        <v>0</v>
      </c>
      <c r="BS427" s="68">
        <f t="shared" si="817"/>
        <v>0</v>
      </c>
      <c r="BT427" s="68">
        <f t="shared" si="818"/>
        <v>0</v>
      </c>
      <c r="BU427" s="68">
        <f t="shared" si="819"/>
        <v>0</v>
      </c>
      <c r="BV427" s="68">
        <f t="shared" si="820"/>
        <v>0</v>
      </c>
      <c r="BW427" s="68">
        <f t="shared" si="821"/>
        <v>0</v>
      </c>
      <c r="BX427" s="68">
        <f t="shared" si="822"/>
        <v>0</v>
      </c>
      <c r="BY427" s="68">
        <f t="shared" si="823"/>
        <v>0</v>
      </c>
      <c r="BZ427" s="68">
        <f t="shared" si="824"/>
        <v>0</v>
      </c>
    </row>
    <row r="428" spans="1:78" s="81" customFormat="1" ht="13.5">
      <c r="A428" s="64" t="str">
        <f>IF(ISNUMBER(INDEX('IBM POs AP07'!$A:$A, MATCH(D428,'IBM POs AP07'!$A:$A,0),1)),"Yes","No")</f>
        <v>Yes</v>
      </c>
      <c r="B428" s="157" t="s">
        <v>1013</v>
      </c>
      <c r="C428" s="157" t="s">
        <v>335</v>
      </c>
      <c r="D428" s="157">
        <v>9501016834</v>
      </c>
      <c r="E428" s="157" t="s">
        <v>2262</v>
      </c>
      <c r="F428" s="157" t="s">
        <v>340</v>
      </c>
      <c r="G428" s="158">
        <v>45664</v>
      </c>
      <c r="H428" s="158">
        <v>46203</v>
      </c>
      <c r="I428" s="157" t="s">
        <v>2185</v>
      </c>
      <c r="J428" s="157" t="s">
        <v>338</v>
      </c>
      <c r="K428" s="159">
        <v>61.75</v>
      </c>
      <c r="L428" s="116" t="s">
        <v>32</v>
      </c>
      <c r="M428" s="80"/>
      <c r="N428" s="80">
        <f t="shared" si="720"/>
        <v>0</v>
      </c>
      <c r="O428" s="67">
        <f t="shared" si="791"/>
        <v>0</v>
      </c>
      <c r="P428" s="68">
        <f t="shared" si="792"/>
        <v>0</v>
      </c>
      <c r="Q428" s="67">
        <f t="shared" si="793"/>
        <v>0</v>
      </c>
      <c r="R428" s="66"/>
      <c r="S428" s="67">
        <f t="shared" si="794"/>
        <v>0</v>
      </c>
      <c r="T428" s="68">
        <v>0</v>
      </c>
      <c r="U428" s="67">
        <f t="shared" si="795"/>
        <v>0</v>
      </c>
      <c r="V428" s="73">
        <f t="shared" si="796"/>
        <v>0</v>
      </c>
      <c r="W428" s="74" t="str">
        <f t="shared" si="790"/>
        <v/>
      </c>
      <c r="X428" s="74">
        <v>1</v>
      </c>
      <c r="Y428" s="74">
        <v>0</v>
      </c>
      <c r="Z428" s="63"/>
      <c r="AA428" s="80">
        <f t="shared" si="797"/>
        <v>24</v>
      </c>
      <c r="AB428" s="80">
        <v>24</v>
      </c>
      <c r="AC428" s="80"/>
      <c r="AD428" s="80"/>
      <c r="AE428" s="80"/>
      <c r="AF428" s="80"/>
      <c r="AG428" s="80"/>
      <c r="AH428" s="80"/>
      <c r="AI428" s="80"/>
      <c r="AJ428" s="80"/>
      <c r="AK428" s="80"/>
      <c r="AL428" s="80"/>
      <c r="AM428" s="80"/>
      <c r="AN428" s="153">
        <f t="shared" si="798"/>
        <v>1482</v>
      </c>
      <c r="AO428" s="153">
        <f t="shared" si="799"/>
        <v>1482</v>
      </c>
      <c r="AP428" s="153">
        <f t="shared" si="800"/>
        <v>0</v>
      </c>
      <c r="AQ428" s="153">
        <f t="shared" si="801"/>
        <v>0</v>
      </c>
      <c r="AR428" s="153">
        <f t="shared" si="802"/>
        <v>0</v>
      </c>
      <c r="AS428" s="153">
        <f t="shared" si="803"/>
        <v>0</v>
      </c>
      <c r="AT428" s="153">
        <f t="shared" si="804"/>
        <v>0</v>
      </c>
      <c r="AU428" s="153">
        <f t="shared" si="805"/>
        <v>0</v>
      </c>
      <c r="AV428" s="153">
        <f t="shared" si="806"/>
        <v>0</v>
      </c>
      <c r="AW428" s="153">
        <f t="shared" si="807"/>
        <v>0</v>
      </c>
      <c r="AX428" s="153">
        <f t="shared" si="808"/>
        <v>0</v>
      </c>
      <c r="AY428" s="153">
        <f t="shared" si="809"/>
        <v>0</v>
      </c>
      <c r="AZ428" s="153">
        <f t="shared" si="810"/>
        <v>0</v>
      </c>
      <c r="BA428" s="153">
        <f t="shared" si="811"/>
        <v>0</v>
      </c>
      <c r="BB428" s="160">
        <v>0</v>
      </c>
      <c r="BC428" s="160">
        <v>0</v>
      </c>
      <c r="BD428" s="160">
        <v>0</v>
      </c>
      <c r="BE428" s="160">
        <v>0</v>
      </c>
      <c r="BF428" s="160">
        <v>0</v>
      </c>
      <c r="BG428" s="160">
        <v>0</v>
      </c>
      <c r="BH428" s="160">
        <v>0</v>
      </c>
      <c r="BI428" s="160">
        <v>0</v>
      </c>
      <c r="BJ428" s="160">
        <v>0</v>
      </c>
      <c r="BK428" s="160">
        <v>0</v>
      </c>
      <c r="BL428" s="160">
        <v>0</v>
      </c>
      <c r="BM428" s="160">
        <v>0</v>
      </c>
      <c r="BN428" s="153">
        <f t="shared" si="812"/>
        <v>1482</v>
      </c>
      <c r="BO428" s="68">
        <f t="shared" si="813"/>
        <v>1482</v>
      </c>
      <c r="BP428" s="68">
        <f t="shared" si="814"/>
        <v>0</v>
      </c>
      <c r="BQ428" s="68">
        <f t="shared" si="815"/>
        <v>0</v>
      </c>
      <c r="BR428" s="68">
        <f t="shared" si="816"/>
        <v>0</v>
      </c>
      <c r="BS428" s="68">
        <f t="shared" si="817"/>
        <v>0</v>
      </c>
      <c r="BT428" s="68">
        <f t="shared" si="818"/>
        <v>0</v>
      </c>
      <c r="BU428" s="68">
        <f t="shared" si="819"/>
        <v>0</v>
      </c>
      <c r="BV428" s="68">
        <f t="shared" si="820"/>
        <v>0</v>
      </c>
      <c r="BW428" s="68">
        <f t="shared" si="821"/>
        <v>0</v>
      </c>
      <c r="BX428" s="68">
        <f t="shared" si="822"/>
        <v>0</v>
      </c>
      <c r="BY428" s="68">
        <f t="shared" si="823"/>
        <v>0</v>
      </c>
      <c r="BZ428" s="68">
        <f t="shared" si="824"/>
        <v>0</v>
      </c>
    </row>
    <row r="429" spans="1:78" s="81" customFormat="1" ht="13.5">
      <c r="A429" s="64" t="str">
        <f>IF(ISNUMBER(INDEX('IBM POs AP07'!$A:$A, MATCH(D429,'IBM POs AP07'!$A:$A,0),1)),"Yes","No")</f>
        <v>Yes</v>
      </c>
      <c r="B429" s="157" t="s">
        <v>1013</v>
      </c>
      <c r="C429" s="157" t="s">
        <v>335</v>
      </c>
      <c r="D429" s="157">
        <v>9501016834</v>
      </c>
      <c r="E429" s="157" t="s">
        <v>2262</v>
      </c>
      <c r="F429" s="157" t="s">
        <v>340</v>
      </c>
      <c r="G429" s="158">
        <v>45658</v>
      </c>
      <c r="H429" s="158">
        <v>46203</v>
      </c>
      <c r="I429" s="157" t="s">
        <v>2184</v>
      </c>
      <c r="J429" s="157" t="s">
        <v>341</v>
      </c>
      <c r="K429" s="159">
        <v>61.75</v>
      </c>
      <c r="L429" s="116" t="s">
        <v>32</v>
      </c>
      <c r="M429" s="80"/>
      <c r="N429" s="80">
        <f t="shared" si="720"/>
        <v>0</v>
      </c>
      <c r="O429" s="67">
        <f t="shared" si="791"/>
        <v>0</v>
      </c>
      <c r="P429" s="68">
        <f t="shared" si="792"/>
        <v>0</v>
      </c>
      <c r="Q429" s="67">
        <f t="shared" si="793"/>
        <v>0</v>
      </c>
      <c r="R429" s="66"/>
      <c r="S429" s="67">
        <f t="shared" si="794"/>
        <v>0</v>
      </c>
      <c r="T429" s="68">
        <v>0</v>
      </c>
      <c r="U429" s="67">
        <f t="shared" si="795"/>
        <v>0</v>
      </c>
      <c r="V429" s="73">
        <f t="shared" si="796"/>
        <v>0</v>
      </c>
      <c r="W429" s="74" t="str">
        <f t="shared" si="790"/>
        <v/>
      </c>
      <c r="X429" s="74">
        <v>1</v>
      </c>
      <c r="Y429" s="74">
        <v>0</v>
      </c>
      <c r="Z429" s="63"/>
      <c r="AA429" s="80">
        <f t="shared" si="797"/>
        <v>24</v>
      </c>
      <c r="AB429" s="80">
        <v>24</v>
      </c>
      <c r="AC429" s="80"/>
      <c r="AD429" s="80"/>
      <c r="AE429" s="80"/>
      <c r="AF429" s="80"/>
      <c r="AG429" s="80"/>
      <c r="AH429" s="80"/>
      <c r="AI429" s="80"/>
      <c r="AJ429" s="80"/>
      <c r="AK429" s="80"/>
      <c r="AL429" s="80"/>
      <c r="AM429" s="80"/>
      <c r="AN429" s="153">
        <f t="shared" si="798"/>
        <v>1482</v>
      </c>
      <c r="AO429" s="153">
        <f t="shared" si="799"/>
        <v>1482</v>
      </c>
      <c r="AP429" s="153">
        <f t="shared" si="800"/>
        <v>0</v>
      </c>
      <c r="AQ429" s="153">
        <f t="shared" si="801"/>
        <v>0</v>
      </c>
      <c r="AR429" s="153">
        <f t="shared" si="802"/>
        <v>0</v>
      </c>
      <c r="AS429" s="153">
        <f t="shared" si="803"/>
        <v>0</v>
      </c>
      <c r="AT429" s="153">
        <f t="shared" si="804"/>
        <v>0</v>
      </c>
      <c r="AU429" s="153">
        <f t="shared" si="805"/>
        <v>0</v>
      </c>
      <c r="AV429" s="153">
        <f t="shared" si="806"/>
        <v>0</v>
      </c>
      <c r="AW429" s="153">
        <f t="shared" si="807"/>
        <v>0</v>
      </c>
      <c r="AX429" s="153">
        <f t="shared" si="808"/>
        <v>0</v>
      </c>
      <c r="AY429" s="153">
        <f t="shared" si="809"/>
        <v>0</v>
      </c>
      <c r="AZ429" s="153">
        <f t="shared" si="810"/>
        <v>0</v>
      </c>
      <c r="BA429" s="153">
        <f t="shared" si="811"/>
        <v>0</v>
      </c>
      <c r="BB429" s="160">
        <v>0</v>
      </c>
      <c r="BC429" s="160">
        <v>0</v>
      </c>
      <c r="BD429" s="160">
        <v>0</v>
      </c>
      <c r="BE429" s="160">
        <v>0</v>
      </c>
      <c r="BF429" s="160">
        <v>0</v>
      </c>
      <c r="BG429" s="160">
        <v>0</v>
      </c>
      <c r="BH429" s="160">
        <v>0</v>
      </c>
      <c r="BI429" s="160">
        <v>0</v>
      </c>
      <c r="BJ429" s="160">
        <v>0</v>
      </c>
      <c r="BK429" s="160">
        <v>0</v>
      </c>
      <c r="BL429" s="160">
        <v>0</v>
      </c>
      <c r="BM429" s="160">
        <v>0</v>
      </c>
      <c r="BN429" s="153">
        <f t="shared" si="812"/>
        <v>1482</v>
      </c>
      <c r="BO429" s="68">
        <f t="shared" si="813"/>
        <v>1482</v>
      </c>
      <c r="BP429" s="68">
        <f t="shared" si="814"/>
        <v>0</v>
      </c>
      <c r="BQ429" s="68">
        <f t="shared" si="815"/>
        <v>0</v>
      </c>
      <c r="BR429" s="68">
        <f t="shared" si="816"/>
        <v>0</v>
      </c>
      <c r="BS429" s="68">
        <f t="shared" si="817"/>
        <v>0</v>
      </c>
      <c r="BT429" s="68">
        <f t="shared" si="818"/>
        <v>0</v>
      </c>
      <c r="BU429" s="68">
        <f t="shared" si="819"/>
        <v>0</v>
      </c>
      <c r="BV429" s="68">
        <f t="shared" si="820"/>
        <v>0</v>
      </c>
      <c r="BW429" s="68">
        <f t="shared" si="821"/>
        <v>0</v>
      </c>
      <c r="BX429" s="68">
        <f t="shared" si="822"/>
        <v>0</v>
      </c>
      <c r="BY429" s="68">
        <f t="shared" si="823"/>
        <v>0</v>
      </c>
      <c r="BZ429" s="68">
        <f t="shared" si="824"/>
        <v>0</v>
      </c>
    </row>
    <row r="430" spans="1:78" s="81" customFormat="1" ht="13.5">
      <c r="A430" s="64" t="str">
        <f>IF(ISNUMBER(INDEX('IBM POs AP07'!$A:$A, MATCH(D430,'IBM POs AP07'!$A:$A,0),1)),"Yes","No")</f>
        <v>Yes</v>
      </c>
      <c r="B430" s="157" t="s">
        <v>1013</v>
      </c>
      <c r="C430" s="157" t="s">
        <v>335</v>
      </c>
      <c r="D430" s="157">
        <v>9501016834</v>
      </c>
      <c r="E430" s="157" t="s">
        <v>2262</v>
      </c>
      <c r="F430" s="157" t="s">
        <v>340</v>
      </c>
      <c r="G430" s="158">
        <v>45658</v>
      </c>
      <c r="H430" s="158">
        <v>46203</v>
      </c>
      <c r="I430" s="157" t="s">
        <v>2187</v>
      </c>
      <c r="J430" s="157" t="s">
        <v>339</v>
      </c>
      <c r="K430" s="159">
        <v>140</v>
      </c>
      <c r="L430" s="116" t="s">
        <v>29</v>
      </c>
      <c r="M430" s="80"/>
      <c r="N430" s="80">
        <f t="shared" si="720"/>
        <v>0</v>
      </c>
      <c r="O430" s="67">
        <f t="shared" si="791"/>
        <v>0</v>
      </c>
      <c r="P430" s="68">
        <f t="shared" si="792"/>
        <v>0</v>
      </c>
      <c r="Q430" s="67">
        <f t="shared" si="793"/>
        <v>0</v>
      </c>
      <c r="R430" s="66"/>
      <c r="S430" s="67">
        <f t="shared" si="794"/>
        <v>0</v>
      </c>
      <c r="T430" s="68">
        <v>0</v>
      </c>
      <c r="U430" s="67">
        <f t="shared" si="795"/>
        <v>0</v>
      </c>
      <c r="V430" s="73">
        <f t="shared" si="796"/>
        <v>0</v>
      </c>
      <c r="W430" s="74" t="str">
        <f t="shared" si="790"/>
        <v/>
      </c>
      <c r="X430" s="74">
        <v>1</v>
      </c>
      <c r="Y430" s="74">
        <v>0</v>
      </c>
      <c r="Z430" s="63"/>
      <c r="AA430" s="80">
        <f t="shared" si="797"/>
        <v>24</v>
      </c>
      <c r="AB430" s="80">
        <v>24</v>
      </c>
      <c r="AC430" s="80"/>
      <c r="AD430" s="80"/>
      <c r="AE430" s="80"/>
      <c r="AF430" s="80"/>
      <c r="AG430" s="80"/>
      <c r="AH430" s="80"/>
      <c r="AI430" s="80"/>
      <c r="AJ430" s="80"/>
      <c r="AK430" s="80"/>
      <c r="AL430" s="80"/>
      <c r="AM430" s="80"/>
      <c r="AN430" s="153">
        <f t="shared" si="798"/>
        <v>3360</v>
      </c>
      <c r="AO430" s="153">
        <f t="shared" si="799"/>
        <v>3360</v>
      </c>
      <c r="AP430" s="153">
        <f t="shared" si="800"/>
        <v>0</v>
      </c>
      <c r="AQ430" s="153">
        <f t="shared" si="801"/>
        <v>0</v>
      </c>
      <c r="AR430" s="153">
        <f t="shared" si="802"/>
        <v>0</v>
      </c>
      <c r="AS430" s="153">
        <f t="shared" si="803"/>
        <v>0</v>
      </c>
      <c r="AT430" s="153">
        <f t="shared" si="804"/>
        <v>0</v>
      </c>
      <c r="AU430" s="153">
        <f t="shared" si="805"/>
        <v>0</v>
      </c>
      <c r="AV430" s="153">
        <f t="shared" si="806"/>
        <v>0</v>
      </c>
      <c r="AW430" s="153">
        <f t="shared" si="807"/>
        <v>0</v>
      </c>
      <c r="AX430" s="153">
        <f t="shared" si="808"/>
        <v>0</v>
      </c>
      <c r="AY430" s="153">
        <f t="shared" si="809"/>
        <v>0</v>
      </c>
      <c r="AZ430" s="153">
        <f t="shared" si="810"/>
        <v>0</v>
      </c>
      <c r="BA430" s="153">
        <f t="shared" si="811"/>
        <v>0</v>
      </c>
      <c r="BB430" s="160">
        <v>0</v>
      </c>
      <c r="BC430" s="160">
        <v>0</v>
      </c>
      <c r="BD430" s="160">
        <v>0</v>
      </c>
      <c r="BE430" s="160">
        <v>0</v>
      </c>
      <c r="BF430" s="160">
        <v>0</v>
      </c>
      <c r="BG430" s="160">
        <v>0</v>
      </c>
      <c r="BH430" s="160">
        <v>0</v>
      </c>
      <c r="BI430" s="160">
        <v>0</v>
      </c>
      <c r="BJ430" s="160">
        <v>0</v>
      </c>
      <c r="BK430" s="160">
        <v>0</v>
      </c>
      <c r="BL430" s="160">
        <v>0</v>
      </c>
      <c r="BM430" s="160">
        <v>0</v>
      </c>
      <c r="BN430" s="153">
        <f t="shared" si="812"/>
        <v>3360</v>
      </c>
      <c r="BO430" s="68">
        <f t="shared" si="813"/>
        <v>3360</v>
      </c>
      <c r="BP430" s="68">
        <f t="shared" si="814"/>
        <v>0</v>
      </c>
      <c r="BQ430" s="68">
        <f t="shared" si="815"/>
        <v>0</v>
      </c>
      <c r="BR430" s="68">
        <f t="shared" si="816"/>
        <v>0</v>
      </c>
      <c r="BS430" s="68">
        <f t="shared" si="817"/>
        <v>0</v>
      </c>
      <c r="BT430" s="68">
        <f t="shared" si="818"/>
        <v>0</v>
      </c>
      <c r="BU430" s="68">
        <f t="shared" si="819"/>
        <v>0</v>
      </c>
      <c r="BV430" s="68">
        <f t="shared" si="820"/>
        <v>0</v>
      </c>
      <c r="BW430" s="68">
        <f t="shared" si="821"/>
        <v>0</v>
      </c>
      <c r="BX430" s="68">
        <f t="shared" si="822"/>
        <v>0</v>
      </c>
      <c r="BY430" s="68">
        <f t="shared" si="823"/>
        <v>0</v>
      </c>
      <c r="BZ430" s="68">
        <f t="shared" si="824"/>
        <v>0</v>
      </c>
    </row>
    <row r="431" spans="1:78" s="81" customFormat="1" ht="13.5">
      <c r="A431" s="64" t="str">
        <f>IF(ISNUMBER(INDEX('IBM POs AP07'!$A:$A, MATCH(D431,'IBM POs AP07'!$A:$A,0),1)),"Yes","No")</f>
        <v>No</v>
      </c>
      <c r="B431" s="157" t="s">
        <v>1013</v>
      </c>
      <c r="C431" s="157" t="s">
        <v>358</v>
      </c>
      <c r="D431" s="157">
        <v>9500876877</v>
      </c>
      <c r="E431" s="157" t="s">
        <v>2264</v>
      </c>
      <c r="F431" s="157" t="s">
        <v>359</v>
      </c>
      <c r="G431" s="158">
        <v>45931</v>
      </c>
      <c r="H431" s="158">
        <v>46053</v>
      </c>
      <c r="I431" s="157" t="s">
        <v>2265</v>
      </c>
      <c r="J431" s="157" t="s">
        <v>360</v>
      </c>
      <c r="K431" s="159">
        <v>236</v>
      </c>
      <c r="L431" s="116" t="s">
        <v>29</v>
      </c>
      <c r="M431" s="80"/>
      <c r="N431" s="80">
        <f t="shared" si="720"/>
        <v>0</v>
      </c>
      <c r="O431" s="67">
        <f t="shared" si="791"/>
        <v>0</v>
      </c>
      <c r="P431" s="68">
        <f t="shared" si="792"/>
        <v>0</v>
      </c>
      <c r="Q431" s="67">
        <f t="shared" si="793"/>
        <v>0</v>
      </c>
      <c r="R431" s="66"/>
      <c r="S431" s="67">
        <f t="shared" si="794"/>
        <v>0</v>
      </c>
      <c r="T431" s="68">
        <v>0</v>
      </c>
      <c r="U431" s="67">
        <f t="shared" si="795"/>
        <v>0</v>
      </c>
      <c r="V431" s="73">
        <f t="shared" si="796"/>
        <v>0</v>
      </c>
      <c r="W431" s="74" t="str">
        <f t="shared" si="790"/>
        <v/>
      </c>
      <c r="X431" s="74">
        <v>1</v>
      </c>
      <c r="Y431" s="74">
        <v>0</v>
      </c>
      <c r="Z431" s="63"/>
      <c r="AA431" s="80">
        <f t="shared" si="797"/>
        <v>0</v>
      </c>
      <c r="AB431" s="80"/>
      <c r="AC431" s="80"/>
      <c r="AD431" s="80"/>
      <c r="AE431" s="80"/>
      <c r="AF431" s="80"/>
      <c r="AG431" s="80"/>
      <c r="AH431" s="80"/>
      <c r="AI431" s="80"/>
      <c r="AJ431" s="80"/>
      <c r="AK431" s="80"/>
      <c r="AL431" s="80"/>
      <c r="AM431" s="80"/>
      <c r="AN431" s="153">
        <f t="shared" si="798"/>
        <v>0</v>
      </c>
      <c r="AO431" s="153">
        <f t="shared" si="799"/>
        <v>0</v>
      </c>
      <c r="AP431" s="153">
        <f t="shared" si="800"/>
        <v>0</v>
      </c>
      <c r="AQ431" s="153">
        <f t="shared" si="801"/>
        <v>0</v>
      </c>
      <c r="AR431" s="153">
        <f t="shared" si="802"/>
        <v>0</v>
      </c>
      <c r="AS431" s="153">
        <f t="shared" si="803"/>
        <v>0</v>
      </c>
      <c r="AT431" s="153">
        <f t="shared" si="804"/>
        <v>0</v>
      </c>
      <c r="AU431" s="153">
        <f t="shared" si="805"/>
        <v>0</v>
      </c>
      <c r="AV431" s="153">
        <f t="shared" si="806"/>
        <v>0</v>
      </c>
      <c r="AW431" s="153">
        <f t="shared" si="807"/>
        <v>0</v>
      </c>
      <c r="AX431" s="153">
        <f t="shared" si="808"/>
        <v>0</v>
      </c>
      <c r="AY431" s="153">
        <f t="shared" si="809"/>
        <v>0</v>
      </c>
      <c r="AZ431" s="153">
        <f t="shared" si="810"/>
        <v>0</v>
      </c>
      <c r="BA431" s="153">
        <f t="shared" si="811"/>
        <v>0</v>
      </c>
      <c r="BB431" s="160">
        <v>0</v>
      </c>
      <c r="BC431" s="160">
        <v>0</v>
      </c>
      <c r="BD431" s="160">
        <v>0</v>
      </c>
      <c r="BE431" s="160">
        <v>0</v>
      </c>
      <c r="BF431" s="160">
        <v>0</v>
      </c>
      <c r="BG431" s="160">
        <v>0</v>
      </c>
      <c r="BH431" s="160">
        <v>0</v>
      </c>
      <c r="BI431" s="160">
        <v>0</v>
      </c>
      <c r="BJ431" s="160">
        <v>0</v>
      </c>
      <c r="BK431" s="160">
        <v>0</v>
      </c>
      <c r="BL431" s="160">
        <v>0</v>
      </c>
      <c r="BM431" s="160">
        <v>0</v>
      </c>
      <c r="BN431" s="153">
        <f t="shared" si="812"/>
        <v>0</v>
      </c>
      <c r="BO431" s="68">
        <f t="shared" si="813"/>
        <v>0</v>
      </c>
      <c r="BP431" s="68">
        <f t="shared" si="814"/>
        <v>0</v>
      </c>
      <c r="BQ431" s="68">
        <f t="shared" si="815"/>
        <v>0</v>
      </c>
      <c r="BR431" s="68">
        <f t="shared" si="816"/>
        <v>0</v>
      </c>
      <c r="BS431" s="68">
        <f t="shared" si="817"/>
        <v>0</v>
      </c>
      <c r="BT431" s="68">
        <f t="shared" si="818"/>
        <v>0</v>
      </c>
      <c r="BU431" s="68">
        <f t="shared" si="819"/>
        <v>0</v>
      </c>
      <c r="BV431" s="68">
        <f t="shared" si="820"/>
        <v>0</v>
      </c>
      <c r="BW431" s="68">
        <f t="shared" si="821"/>
        <v>0</v>
      </c>
      <c r="BX431" s="68">
        <f t="shared" si="822"/>
        <v>0</v>
      </c>
      <c r="BY431" s="68">
        <f t="shared" si="823"/>
        <v>0</v>
      </c>
      <c r="BZ431" s="68">
        <f t="shared" si="824"/>
        <v>0</v>
      </c>
    </row>
    <row r="432" spans="1:78" s="81" customFormat="1" ht="13.5">
      <c r="A432" s="64" t="str">
        <f>IF(ISNUMBER(INDEX('IBM POs AP07'!$A:$A, MATCH(D432,'IBM POs AP07'!$A:$A,0),1)),"Yes","No")</f>
        <v>No</v>
      </c>
      <c r="B432" s="157" t="s">
        <v>1013</v>
      </c>
      <c r="C432" s="157" t="s">
        <v>41</v>
      </c>
      <c r="D432" s="157">
        <v>9501269309</v>
      </c>
      <c r="E432" s="157" t="s">
        <v>2266</v>
      </c>
      <c r="F432" s="157" t="s">
        <v>65</v>
      </c>
      <c r="G432" s="158">
        <v>46143</v>
      </c>
      <c r="H432" s="158">
        <v>46387</v>
      </c>
      <c r="I432" s="157" t="s">
        <v>2267</v>
      </c>
      <c r="J432" s="157" t="s">
        <v>62</v>
      </c>
      <c r="K432" s="159">
        <v>205</v>
      </c>
      <c r="L432" s="116" t="s">
        <v>29</v>
      </c>
      <c r="M432" s="80"/>
      <c r="N432" s="80">
        <f t="shared" si="720"/>
        <v>152</v>
      </c>
      <c r="O432" s="67">
        <f t="shared" si="791"/>
        <v>31160</v>
      </c>
      <c r="P432" s="68">
        <f t="shared" si="792"/>
        <v>0</v>
      </c>
      <c r="Q432" s="67">
        <f t="shared" si="793"/>
        <v>31160</v>
      </c>
      <c r="R432" s="66"/>
      <c r="S432" s="67">
        <f t="shared" si="794"/>
        <v>0</v>
      </c>
      <c r="T432" s="68">
        <v>0</v>
      </c>
      <c r="U432" s="67">
        <f t="shared" si="795"/>
        <v>0</v>
      </c>
      <c r="V432" s="73">
        <f t="shared" si="796"/>
        <v>31160</v>
      </c>
      <c r="W432" s="74" t="str">
        <f t="shared" si="790"/>
        <v/>
      </c>
      <c r="X432" s="74">
        <v>1</v>
      </c>
      <c r="Y432" s="74">
        <v>0</v>
      </c>
      <c r="Z432" s="63"/>
      <c r="AA432" s="80">
        <f t="shared" si="797"/>
        <v>1328</v>
      </c>
      <c r="AB432" s="80"/>
      <c r="AC432" s="80"/>
      <c r="AD432" s="80"/>
      <c r="AE432" s="80"/>
      <c r="AF432" s="80">
        <v>112</v>
      </c>
      <c r="AG432" s="80">
        <v>184</v>
      </c>
      <c r="AH432" s="80">
        <v>152</v>
      </c>
      <c r="AI432" s="80">
        <v>192</v>
      </c>
      <c r="AJ432" s="80">
        <v>152</v>
      </c>
      <c r="AK432" s="80">
        <v>160</v>
      </c>
      <c r="AL432" s="80">
        <v>192</v>
      </c>
      <c r="AM432" s="80">
        <v>184</v>
      </c>
      <c r="AN432" s="153">
        <f t="shared" si="798"/>
        <v>272240</v>
      </c>
      <c r="AO432" s="153">
        <f t="shared" si="799"/>
        <v>0</v>
      </c>
      <c r="AP432" s="153">
        <f t="shared" si="800"/>
        <v>0</v>
      </c>
      <c r="AQ432" s="153">
        <f t="shared" si="801"/>
        <v>0</v>
      </c>
      <c r="AR432" s="153">
        <f t="shared" si="802"/>
        <v>0</v>
      </c>
      <c r="AS432" s="153">
        <f t="shared" si="803"/>
        <v>22960</v>
      </c>
      <c r="AT432" s="153">
        <f t="shared" si="804"/>
        <v>37720</v>
      </c>
      <c r="AU432" s="153">
        <f t="shared" si="805"/>
        <v>31160</v>
      </c>
      <c r="AV432" s="153">
        <f t="shared" si="806"/>
        <v>39360</v>
      </c>
      <c r="AW432" s="153">
        <f t="shared" si="807"/>
        <v>31160</v>
      </c>
      <c r="AX432" s="153">
        <f t="shared" si="808"/>
        <v>32800</v>
      </c>
      <c r="AY432" s="153">
        <f t="shared" si="809"/>
        <v>39360</v>
      </c>
      <c r="AZ432" s="153">
        <f t="shared" si="810"/>
        <v>37720</v>
      </c>
      <c r="BA432" s="153">
        <f t="shared" si="811"/>
        <v>0</v>
      </c>
      <c r="BB432" s="160">
        <v>0</v>
      </c>
      <c r="BC432" s="160">
        <v>0</v>
      </c>
      <c r="BD432" s="160">
        <v>0</v>
      </c>
      <c r="BE432" s="160">
        <v>0</v>
      </c>
      <c r="BF432" s="160">
        <v>0</v>
      </c>
      <c r="BG432" s="160">
        <v>0</v>
      </c>
      <c r="BH432" s="160">
        <v>0</v>
      </c>
      <c r="BI432" s="160">
        <v>0</v>
      </c>
      <c r="BJ432" s="160">
        <v>0</v>
      </c>
      <c r="BK432" s="160">
        <v>0</v>
      </c>
      <c r="BL432" s="160">
        <v>0</v>
      </c>
      <c r="BM432" s="160">
        <v>0</v>
      </c>
      <c r="BN432" s="153">
        <f t="shared" si="812"/>
        <v>272240</v>
      </c>
      <c r="BO432" s="68">
        <f t="shared" si="813"/>
        <v>0</v>
      </c>
      <c r="BP432" s="68">
        <f t="shared" si="814"/>
        <v>0</v>
      </c>
      <c r="BQ432" s="68">
        <f t="shared" si="815"/>
        <v>0</v>
      </c>
      <c r="BR432" s="68">
        <f t="shared" si="816"/>
        <v>0</v>
      </c>
      <c r="BS432" s="68">
        <f t="shared" si="817"/>
        <v>22960</v>
      </c>
      <c r="BT432" s="68">
        <f t="shared" si="818"/>
        <v>37720</v>
      </c>
      <c r="BU432" s="68">
        <f t="shared" si="819"/>
        <v>31160</v>
      </c>
      <c r="BV432" s="68">
        <f t="shared" si="820"/>
        <v>39360</v>
      </c>
      <c r="BW432" s="68">
        <f t="shared" si="821"/>
        <v>31160</v>
      </c>
      <c r="BX432" s="68">
        <f t="shared" si="822"/>
        <v>32800</v>
      </c>
      <c r="BY432" s="68">
        <f t="shared" si="823"/>
        <v>39360</v>
      </c>
      <c r="BZ432" s="68">
        <f t="shared" si="824"/>
        <v>37720</v>
      </c>
    </row>
    <row r="433" spans="1:78" s="81" customFormat="1" ht="13.5">
      <c r="A433" s="64" t="str">
        <f>IF(ISNUMBER(INDEX('IBM POs AP07'!$A:$A, MATCH(D433,'IBM POs AP07'!$A:$A,0),1)),"Yes","No")</f>
        <v>No</v>
      </c>
      <c r="B433" s="157" t="s">
        <v>1013</v>
      </c>
      <c r="C433" s="157" t="s">
        <v>41</v>
      </c>
      <c r="D433" s="157">
        <v>9501269309</v>
      </c>
      <c r="E433" s="157" t="s">
        <v>2266</v>
      </c>
      <c r="F433" s="157" t="s">
        <v>65</v>
      </c>
      <c r="G433" s="158">
        <v>46143</v>
      </c>
      <c r="H433" s="158">
        <v>46387</v>
      </c>
      <c r="I433" s="157" t="s">
        <v>2268</v>
      </c>
      <c r="J433" s="157" t="s">
        <v>63</v>
      </c>
      <c r="K433" s="159">
        <v>61.75</v>
      </c>
      <c r="L433" s="116" t="s">
        <v>32</v>
      </c>
      <c r="M433" s="80"/>
      <c r="N433" s="80">
        <f t="shared" si="720"/>
        <v>171</v>
      </c>
      <c r="O433" s="67">
        <f t="shared" si="791"/>
        <v>10559.25</v>
      </c>
      <c r="P433" s="68">
        <f t="shared" si="792"/>
        <v>0</v>
      </c>
      <c r="Q433" s="67">
        <f t="shared" si="793"/>
        <v>10559.25</v>
      </c>
      <c r="R433" s="66"/>
      <c r="S433" s="67">
        <f t="shared" si="794"/>
        <v>0</v>
      </c>
      <c r="T433" s="68">
        <v>0</v>
      </c>
      <c r="U433" s="67">
        <f t="shared" si="795"/>
        <v>0</v>
      </c>
      <c r="V433" s="73">
        <f t="shared" si="796"/>
        <v>10559.25</v>
      </c>
      <c r="W433" s="74" t="str">
        <f t="shared" ref="W433:W486" si="825">IF(AND(L433="Offshore",R433&gt;N433),"Red Flag",IF(AND(OR(L433="Onshore",L433="EMEA"),R433&gt;N433),"Red Flag",""))</f>
        <v/>
      </c>
      <c r="X433" s="74">
        <v>1</v>
      </c>
      <c r="Y433" s="74">
        <v>0</v>
      </c>
      <c r="Z433" s="63"/>
      <c r="AA433" s="80">
        <f t="shared" si="797"/>
        <v>1476</v>
      </c>
      <c r="AB433" s="80"/>
      <c r="AC433" s="80"/>
      <c r="AD433" s="80"/>
      <c r="AE433" s="80"/>
      <c r="AF433" s="80">
        <v>126</v>
      </c>
      <c r="AG433" s="80">
        <v>198</v>
      </c>
      <c r="AH433" s="80">
        <v>171</v>
      </c>
      <c r="AI433" s="80">
        <v>216</v>
      </c>
      <c r="AJ433" s="80">
        <v>171</v>
      </c>
      <c r="AK433" s="80">
        <v>171</v>
      </c>
      <c r="AL433" s="80">
        <v>216</v>
      </c>
      <c r="AM433" s="80">
        <v>207</v>
      </c>
      <c r="AN433" s="153">
        <f t="shared" si="798"/>
        <v>91143</v>
      </c>
      <c r="AO433" s="153">
        <f t="shared" si="799"/>
        <v>0</v>
      </c>
      <c r="AP433" s="153">
        <f t="shared" si="800"/>
        <v>0</v>
      </c>
      <c r="AQ433" s="153">
        <f t="shared" si="801"/>
        <v>0</v>
      </c>
      <c r="AR433" s="153">
        <f t="shared" si="802"/>
        <v>0</v>
      </c>
      <c r="AS433" s="153">
        <f t="shared" si="803"/>
        <v>7780.5</v>
      </c>
      <c r="AT433" s="153">
        <f t="shared" si="804"/>
        <v>12226.5</v>
      </c>
      <c r="AU433" s="153">
        <f t="shared" si="805"/>
        <v>10559.25</v>
      </c>
      <c r="AV433" s="153">
        <f t="shared" si="806"/>
        <v>13338</v>
      </c>
      <c r="AW433" s="153">
        <f t="shared" si="807"/>
        <v>10559.25</v>
      </c>
      <c r="AX433" s="153">
        <f t="shared" si="808"/>
        <v>10559.25</v>
      </c>
      <c r="AY433" s="153">
        <f t="shared" si="809"/>
        <v>13338</v>
      </c>
      <c r="AZ433" s="153">
        <f t="shared" si="810"/>
        <v>12782.25</v>
      </c>
      <c r="BA433" s="153">
        <f t="shared" si="811"/>
        <v>0</v>
      </c>
      <c r="BB433" s="160">
        <v>0</v>
      </c>
      <c r="BC433" s="160">
        <v>0</v>
      </c>
      <c r="BD433" s="160">
        <v>0</v>
      </c>
      <c r="BE433" s="160">
        <v>0</v>
      </c>
      <c r="BF433" s="160">
        <v>0</v>
      </c>
      <c r="BG433" s="160">
        <v>0</v>
      </c>
      <c r="BH433" s="160">
        <v>0</v>
      </c>
      <c r="BI433" s="160">
        <v>0</v>
      </c>
      <c r="BJ433" s="160">
        <v>0</v>
      </c>
      <c r="BK433" s="160">
        <v>0</v>
      </c>
      <c r="BL433" s="160">
        <v>0</v>
      </c>
      <c r="BM433" s="160">
        <v>0</v>
      </c>
      <c r="BN433" s="153">
        <f t="shared" si="812"/>
        <v>91143</v>
      </c>
      <c r="BO433" s="68">
        <f t="shared" si="813"/>
        <v>0</v>
      </c>
      <c r="BP433" s="68">
        <f t="shared" si="814"/>
        <v>0</v>
      </c>
      <c r="BQ433" s="68">
        <f t="shared" si="815"/>
        <v>0</v>
      </c>
      <c r="BR433" s="68">
        <f t="shared" si="816"/>
        <v>0</v>
      </c>
      <c r="BS433" s="68">
        <f t="shared" si="817"/>
        <v>7780.5</v>
      </c>
      <c r="BT433" s="68">
        <f t="shared" si="818"/>
        <v>12226.5</v>
      </c>
      <c r="BU433" s="68">
        <f t="shared" si="819"/>
        <v>10559.25</v>
      </c>
      <c r="BV433" s="68">
        <f t="shared" si="820"/>
        <v>13338</v>
      </c>
      <c r="BW433" s="68">
        <f t="shared" si="821"/>
        <v>10559.25</v>
      </c>
      <c r="BX433" s="68">
        <f t="shared" si="822"/>
        <v>10559.25</v>
      </c>
      <c r="BY433" s="68">
        <f t="shared" si="823"/>
        <v>13338</v>
      </c>
      <c r="BZ433" s="68">
        <f t="shared" si="824"/>
        <v>12782.25</v>
      </c>
    </row>
    <row r="434" spans="1:78" s="81" customFormat="1" ht="13.5">
      <c r="A434" s="64" t="str">
        <f>IF(ISNUMBER(INDEX('IBM POs AP07'!$A:$A, MATCH(D434,'IBM POs AP07'!$A:$A,0),1)),"Yes","No")</f>
        <v>No</v>
      </c>
      <c r="B434" s="157" t="s">
        <v>1013</v>
      </c>
      <c r="C434" s="157" t="s">
        <v>41</v>
      </c>
      <c r="D434" s="157">
        <v>9501210950</v>
      </c>
      <c r="E434" s="157" t="s">
        <v>2269</v>
      </c>
      <c r="F434" s="157" t="s">
        <v>64</v>
      </c>
      <c r="G434" s="158">
        <v>46083</v>
      </c>
      <c r="H434" s="158">
        <v>46173</v>
      </c>
      <c r="I434" s="157" t="s">
        <v>2207</v>
      </c>
      <c r="J434" s="157" t="s">
        <v>60</v>
      </c>
      <c r="K434" s="159">
        <v>307</v>
      </c>
      <c r="L434" s="116" t="s">
        <v>29</v>
      </c>
      <c r="M434" s="80"/>
      <c r="N434" s="80">
        <f t="shared" si="720"/>
        <v>0</v>
      </c>
      <c r="O434" s="67">
        <f t="shared" si="791"/>
        <v>0</v>
      </c>
      <c r="P434" s="68">
        <f t="shared" si="792"/>
        <v>0</v>
      </c>
      <c r="Q434" s="67">
        <f t="shared" si="793"/>
        <v>0</v>
      </c>
      <c r="R434" s="66"/>
      <c r="S434" s="67">
        <f t="shared" si="794"/>
        <v>0</v>
      </c>
      <c r="T434" s="68">
        <v>0</v>
      </c>
      <c r="U434" s="67">
        <f t="shared" si="795"/>
        <v>0</v>
      </c>
      <c r="V434" s="73">
        <f t="shared" si="796"/>
        <v>0</v>
      </c>
      <c r="W434" s="74" t="str">
        <f t="shared" si="825"/>
        <v/>
      </c>
      <c r="X434" s="74">
        <v>1</v>
      </c>
      <c r="Y434" s="74">
        <v>0</v>
      </c>
      <c r="Z434" s="63"/>
      <c r="AA434" s="80">
        <f t="shared" si="797"/>
        <v>520</v>
      </c>
      <c r="AB434" s="80"/>
      <c r="AC434" s="80"/>
      <c r="AD434" s="80">
        <v>180</v>
      </c>
      <c r="AE434" s="80">
        <v>160</v>
      </c>
      <c r="AF434" s="80">
        <v>148</v>
      </c>
      <c r="AG434" s="80">
        <v>32</v>
      </c>
      <c r="AH434" s="80"/>
      <c r="AI434" s="80"/>
      <c r="AJ434" s="80"/>
      <c r="AK434" s="80"/>
      <c r="AL434" s="80"/>
      <c r="AM434" s="80"/>
      <c r="AN434" s="153">
        <f t="shared" si="798"/>
        <v>159640</v>
      </c>
      <c r="AO434" s="153">
        <f t="shared" si="799"/>
        <v>0</v>
      </c>
      <c r="AP434" s="153">
        <f t="shared" si="800"/>
        <v>0</v>
      </c>
      <c r="AQ434" s="153">
        <f t="shared" si="801"/>
        <v>55260</v>
      </c>
      <c r="AR434" s="153">
        <f t="shared" si="802"/>
        <v>49120</v>
      </c>
      <c r="AS434" s="153">
        <f t="shared" si="803"/>
        <v>45436</v>
      </c>
      <c r="AT434" s="153">
        <f t="shared" si="804"/>
        <v>9824</v>
      </c>
      <c r="AU434" s="153">
        <f t="shared" si="805"/>
        <v>0</v>
      </c>
      <c r="AV434" s="153">
        <f t="shared" si="806"/>
        <v>0</v>
      </c>
      <c r="AW434" s="153">
        <f t="shared" si="807"/>
        <v>0</v>
      </c>
      <c r="AX434" s="153">
        <f t="shared" si="808"/>
        <v>0</v>
      </c>
      <c r="AY434" s="153">
        <f t="shared" si="809"/>
        <v>0</v>
      </c>
      <c r="AZ434" s="153">
        <f t="shared" si="810"/>
        <v>0</v>
      </c>
      <c r="BA434" s="153">
        <f t="shared" si="811"/>
        <v>0</v>
      </c>
      <c r="BB434" s="160">
        <v>0</v>
      </c>
      <c r="BC434" s="160">
        <v>0</v>
      </c>
      <c r="BD434" s="160">
        <v>0</v>
      </c>
      <c r="BE434" s="160">
        <v>0</v>
      </c>
      <c r="BF434" s="160">
        <v>0</v>
      </c>
      <c r="BG434" s="160">
        <v>0</v>
      </c>
      <c r="BH434" s="160">
        <v>0</v>
      </c>
      <c r="BI434" s="160">
        <v>0</v>
      </c>
      <c r="BJ434" s="160">
        <v>0</v>
      </c>
      <c r="BK434" s="160">
        <v>0</v>
      </c>
      <c r="BL434" s="160">
        <v>0</v>
      </c>
      <c r="BM434" s="160">
        <v>0</v>
      </c>
      <c r="BN434" s="153">
        <f t="shared" si="812"/>
        <v>159640</v>
      </c>
      <c r="BO434" s="68">
        <f t="shared" si="813"/>
        <v>0</v>
      </c>
      <c r="BP434" s="68">
        <f t="shared" si="814"/>
        <v>0</v>
      </c>
      <c r="BQ434" s="68">
        <f t="shared" si="815"/>
        <v>55260</v>
      </c>
      <c r="BR434" s="68">
        <f t="shared" si="816"/>
        <v>49120</v>
      </c>
      <c r="BS434" s="68">
        <f t="shared" si="817"/>
        <v>45436</v>
      </c>
      <c r="BT434" s="68">
        <f t="shared" si="818"/>
        <v>9824</v>
      </c>
      <c r="BU434" s="68">
        <f t="shared" si="819"/>
        <v>0</v>
      </c>
      <c r="BV434" s="68">
        <f t="shared" si="820"/>
        <v>0</v>
      </c>
      <c r="BW434" s="68">
        <f t="shared" si="821"/>
        <v>0</v>
      </c>
      <c r="BX434" s="68">
        <f t="shared" si="822"/>
        <v>0</v>
      </c>
      <c r="BY434" s="68">
        <f t="shared" si="823"/>
        <v>0</v>
      </c>
      <c r="BZ434" s="68">
        <f t="shared" si="824"/>
        <v>0</v>
      </c>
    </row>
    <row r="435" spans="1:78" s="81" customFormat="1" ht="13.5">
      <c r="A435" s="64" t="str">
        <f>IF(ISNUMBER(INDEX('IBM POs AP07'!$A:$A, MATCH(D435,'IBM POs AP07'!$A:$A,0),1)),"Yes","No")</f>
        <v>No</v>
      </c>
      <c r="B435" s="157" t="s">
        <v>1013</v>
      </c>
      <c r="C435" s="157" t="s">
        <v>41</v>
      </c>
      <c r="D435" s="157">
        <v>9501140293</v>
      </c>
      <c r="E435" s="157" t="s">
        <v>2270</v>
      </c>
      <c r="F435" s="157" t="s">
        <v>61</v>
      </c>
      <c r="G435" s="158">
        <v>45965</v>
      </c>
      <c r="H435" s="158">
        <v>46142</v>
      </c>
      <c r="I435" s="157" t="s">
        <v>2267</v>
      </c>
      <c r="J435" s="157" t="s">
        <v>62</v>
      </c>
      <c r="K435" s="159">
        <v>205</v>
      </c>
      <c r="L435" s="116" t="s">
        <v>29</v>
      </c>
      <c r="M435" s="80"/>
      <c r="N435" s="80">
        <f t="shared" si="720"/>
        <v>0</v>
      </c>
      <c r="O435" s="67">
        <f t="shared" si="791"/>
        <v>0</v>
      </c>
      <c r="P435" s="68">
        <f t="shared" si="792"/>
        <v>0</v>
      </c>
      <c r="Q435" s="67">
        <f t="shared" si="793"/>
        <v>0</v>
      </c>
      <c r="R435" s="66"/>
      <c r="S435" s="67">
        <f t="shared" si="794"/>
        <v>0</v>
      </c>
      <c r="T435" s="68">
        <v>0</v>
      </c>
      <c r="U435" s="67">
        <f t="shared" si="795"/>
        <v>0</v>
      </c>
      <c r="V435" s="73">
        <f t="shared" si="796"/>
        <v>0</v>
      </c>
      <c r="W435" s="74" t="str">
        <f t="shared" si="825"/>
        <v/>
      </c>
      <c r="X435" s="74">
        <v>1</v>
      </c>
      <c r="Y435" s="74">
        <v>0</v>
      </c>
      <c r="Z435" s="63"/>
      <c r="AA435" s="80">
        <f t="shared" si="797"/>
        <v>989</v>
      </c>
      <c r="AB435" s="80">
        <v>435</v>
      </c>
      <c r="AC435" s="80">
        <v>161</v>
      </c>
      <c r="AD435" s="80">
        <v>201</v>
      </c>
      <c r="AE435" s="80">
        <v>160</v>
      </c>
      <c r="AF435" s="80">
        <v>32</v>
      </c>
      <c r="AG435" s="80"/>
      <c r="AH435" s="80"/>
      <c r="AI435" s="80"/>
      <c r="AJ435" s="80"/>
      <c r="AK435" s="80"/>
      <c r="AL435" s="80"/>
      <c r="AM435" s="80"/>
      <c r="AN435" s="153">
        <f t="shared" si="798"/>
        <v>202745</v>
      </c>
      <c r="AO435" s="153">
        <f t="shared" si="799"/>
        <v>89175</v>
      </c>
      <c r="AP435" s="153">
        <f t="shared" si="800"/>
        <v>33005</v>
      </c>
      <c r="AQ435" s="153">
        <f t="shared" si="801"/>
        <v>41205</v>
      </c>
      <c r="AR435" s="153">
        <f t="shared" si="802"/>
        <v>32800</v>
      </c>
      <c r="AS435" s="153">
        <f t="shared" si="803"/>
        <v>6560</v>
      </c>
      <c r="AT435" s="153">
        <f t="shared" si="804"/>
        <v>0</v>
      </c>
      <c r="AU435" s="153">
        <f t="shared" si="805"/>
        <v>0</v>
      </c>
      <c r="AV435" s="153">
        <f t="shared" si="806"/>
        <v>0</v>
      </c>
      <c r="AW435" s="153">
        <f t="shared" si="807"/>
        <v>0</v>
      </c>
      <c r="AX435" s="153">
        <f t="shared" si="808"/>
        <v>0</v>
      </c>
      <c r="AY435" s="153">
        <f t="shared" si="809"/>
        <v>0</v>
      </c>
      <c r="AZ435" s="153">
        <f t="shared" si="810"/>
        <v>0</v>
      </c>
      <c r="BA435" s="153">
        <f t="shared" si="811"/>
        <v>0</v>
      </c>
      <c r="BB435" s="160">
        <v>0</v>
      </c>
      <c r="BC435" s="160">
        <v>0</v>
      </c>
      <c r="BD435" s="160">
        <v>0</v>
      </c>
      <c r="BE435" s="160">
        <v>0</v>
      </c>
      <c r="BF435" s="160">
        <v>0</v>
      </c>
      <c r="BG435" s="160">
        <v>0</v>
      </c>
      <c r="BH435" s="160">
        <v>0</v>
      </c>
      <c r="BI435" s="160">
        <v>0</v>
      </c>
      <c r="BJ435" s="160">
        <v>0</v>
      </c>
      <c r="BK435" s="160">
        <v>0</v>
      </c>
      <c r="BL435" s="160">
        <v>0</v>
      </c>
      <c r="BM435" s="160">
        <v>0</v>
      </c>
      <c r="BN435" s="153">
        <f t="shared" si="812"/>
        <v>202745</v>
      </c>
      <c r="BO435" s="68">
        <f t="shared" si="813"/>
        <v>89175</v>
      </c>
      <c r="BP435" s="68">
        <f t="shared" si="814"/>
        <v>33005</v>
      </c>
      <c r="BQ435" s="68">
        <f t="shared" si="815"/>
        <v>41205</v>
      </c>
      <c r="BR435" s="68">
        <f t="shared" si="816"/>
        <v>32800</v>
      </c>
      <c r="BS435" s="68">
        <f t="shared" si="817"/>
        <v>6560</v>
      </c>
      <c r="BT435" s="68">
        <f t="shared" si="818"/>
        <v>0</v>
      </c>
      <c r="BU435" s="68">
        <f t="shared" si="819"/>
        <v>0</v>
      </c>
      <c r="BV435" s="68">
        <f t="shared" si="820"/>
        <v>0</v>
      </c>
      <c r="BW435" s="68">
        <f t="shared" si="821"/>
        <v>0</v>
      </c>
      <c r="BX435" s="68">
        <f t="shared" si="822"/>
        <v>0</v>
      </c>
      <c r="BY435" s="68">
        <f t="shared" si="823"/>
        <v>0</v>
      </c>
      <c r="BZ435" s="68">
        <f t="shared" si="824"/>
        <v>0</v>
      </c>
    </row>
    <row r="436" spans="1:78" s="81" customFormat="1" ht="13.5">
      <c r="A436" s="64" t="str">
        <f>IF(ISNUMBER(INDEX('IBM POs AP07'!$A:$A, MATCH(D436,'IBM POs AP07'!$A:$A,0),1)),"Yes","No")</f>
        <v>No</v>
      </c>
      <c r="B436" s="157" t="s">
        <v>1013</v>
      </c>
      <c r="C436" s="157" t="s">
        <v>41</v>
      </c>
      <c r="D436" s="157">
        <v>9501140293</v>
      </c>
      <c r="E436" s="157" t="s">
        <v>2270</v>
      </c>
      <c r="F436" s="157" t="s">
        <v>61</v>
      </c>
      <c r="G436" s="158">
        <v>45965</v>
      </c>
      <c r="H436" s="158">
        <v>46142</v>
      </c>
      <c r="I436" s="157" t="s">
        <v>2268</v>
      </c>
      <c r="J436" s="157" t="s">
        <v>63</v>
      </c>
      <c r="K436" s="159">
        <v>61.75</v>
      </c>
      <c r="L436" s="116" t="s">
        <v>32</v>
      </c>
      <c r="M436" s="80"/>
      <c r="N436" s="80">
        <f t="shared" si="720"/>
        <v>0</v>
      </c>
      <c r="O436" s="67">
        <f t="shared" si="791"/>
        <v>0</v>
      </c>
      <c r="P436" s="68">
        <f t="shared" si="792"/>
        <v>0</v>
      </c>
      <c r="Q436" s="67">
        <f t="shared" si="793"/>
        <v>0</v>
      </c>
      <c r="R436" s="66"/>
      <c r="S436" s="67">
        <f t="shared" si="794"/>
        <v>0</v>
      </c>
      <c r="T436" s="68">
        <v>0</v>
      </c>
      <c r="U436" s="67">
        <f t="shared" si="795"/>
        <v>0</v>
      </c>
      <c r="V436" s="73">
        <f t="shared" si="796"/>
        <v>0</v>
      </c>
      <c r="W436" s="74" t="str">
        <f t="shared" si="825"/>
        <v/>
      </c>
      <c r="X436" s="74">
        <v>1</v>
      </c>
      <c r="Y436" s="74">
        <v>0</v>
      </c>
      <c r="Z436" s="63"/>
      <c r="AA436" s="80">
        <f t="shared" si="797"/>
        <v>1096</v>
      </c>
      <c r="AB436" s="80">
        <v>515</v>
      </c>
      <c r="AC436" s="80">
        <v>172</v>
      </c>
      <c r="AD436" s="80">
        <v>217</v>
      </c>
      <c r="AE436" s="80">
        <v>155</v>
      </c>
      <c r="AF436" s="80">
        <v>37</v>
      </c>
      <c r="AG436" s="80"/>
      <c r="AH436" s="80"/>
      <c r="AI436" s="80"/>
      <c r="AJ436" s="80"/>
      <c r="AK436" s="80"/>
      <c r="AL436" s="80"/>
      <c r="AM436" s="80"/>
      <c r="AN436" s="153">
        <f t="shared" si="798"/>
        <v>67678</v>
      </c>
      <c r="AO436" s="153">
        <f t="shared" si="799"/>
        <v>31801.25</v>
      </c>
      <c r="AP436" s="153">
        <f t="shared" si="800"/>
        <v>10621</v>
      </c>
      <c r="AQ436" s="153">
        <f t="shared" si="801"/>
        <v>13399.75</v>
      </c>
      <c r="AR436" s="153">
        <f t="shared" si="802"/>
        <v>9571.25</v>
      </c>
      <c r="AS436" s="153">
        <f t="shared" si="803"/>
        <v>2284.75</v>
      </c>
      <c r="AT436" s="153">
        <f t="shared" si="804"/>
        <v>0</v>
      </c>
      <c r="AU436" s="153">
        <f t="shared" si="805"/>
        <v>0</v>
      </c>
      <c r="AV436" s="153">
        <f t="shared" si="806"/>
        <v>0</v>
      </c>
      <c r="AW436" s="153">
        <f t="shared" si="807"/>
        <v>0</v>
      </c>
      <c r="AX436" s="153">
        <f t="shared" si="808"/>
        <v>0</v>
      </c>
      <c r="AY436" s="153">
        <f t="shared" si="809"/>
        <v>0</v>
      </c>
      <c r="AZ436" s="153">
        <f t="shared" si="810"/>
        <v>0</v>
      </c>
      <c r="BA436" s="153">
        <f t="shared" si="811"/>
        <v>0</v>
      </c>
      <c r="BB436" s="160">
        <v>0</v>
      </c>
      <c r="BC436" s="160">
        <v>0</v>
      </c>
      <c r="BD436" s="160">
        <v>0</v>
      </c>
      <c r="BE436" s="160">
        <v>0</v>
      </c>
      <c r="BF436" s="160">
        <v>0</v>
      </c>
      <c r="BG436" s="160">
        <v>0</v>
      </c>
      <c r="BH436" s="160">
        <v>0</v>
      </c>
      <c r="BI436" s="160">
        <v>0</v>
      </c>
      <c r="BJ436" s="160">
        <v>0</v>
      </c>
      <c r="BK436" s="160">
        <v>0</v>
      </c>
      <c r="BL436" s="160">
        <v>0</v>
      </c>
      <c r="BM436" s="160">
        <v>0</v>
      </c>
      <c r="BN436" s="153">
        <f t="shared" si="812"/>
        <v>67678</v>
      </c>
      <c r="BO436" s="68">
        <f t="shared" si="813"/>
        <v>31801.25</v>
      </c>
      <c r="BP436" s="68">
        <f t="shared" si="814"/>
        <v>10621</v>
      </c>
      <c r="BQ436" s="68">
        <f t="shared" si="815"/>
        <v>13399.75</v>
      </c>
      <c r="BR436" s="68">
        <f t="shared" si="816"/>
        <v>9571.25</v>
      </c>
      <c r="BS436" s="68">
        <f t="shared" si="817"/>
        <v>2284.75</v>
      </c>
      <c r="BT436" s="68">
        <f t="shared" si="818"/>
        <v>0</v>
      </c>
      <c r="BU436" s="68">
        <f t="shared" si="819"/>
        <v>0</v>
      </c>
      <c r="BV436" s="68">
        <f t="shared" si="820"/>
        <v>0</v>
      </c>
      <c r="BW436" s="68">
        <f t="shared" si="821"/>
        <v>0</v>
      </c>
      <c r="BX436" s="68">
        <f t="shared" si="822"/>
        <v>0</v>
      </c>
      <c r="BY436" s="68">
        <f t="shared" si="823"/>
        <v>0</v>
      </c>
      <c r="BZ436" s="68">
        <f t="shared" si="824"/>
        <v>0</v>
      </c>
    </row>
    <row r="437" spans="1:78" s="81" customFormat="1" ht="13.5">
      <c r="A437" s="64" t="str">
        <f>IF(ISNUMBER(INDEX('IBM POs AP07'!$A:$A, MATCH(D437,'IBM POs AP07'!$A:$A,0),1)),"Yes","No")</f>
        <v>Yes</v>
      </c>
      <c r="B437" s="157" t="s">
        <v>1013</v>
      </c>
      <c r="C437" s="157" t="s">
        <v>353</v>
      </c>
      <c r="D437" s="157">
        <v>9500993195</v>
      </c>
      <c r="E437" s="157" t="s">
        <v>2271</v>
      </c>
      <c r="F437" s="157" t="s">
        <v>354</v>
      </c>
      <c r="G437" s="158">
        <v>46023</v>
      </c>
      <c r="H437" s="158">
        <v>46112</v>
      </c>
      <c r="I437" s="157" t="s">
        <v>2151</v>
      </c>
      <c r="J437" s="157" t="s">
        <v>355</v>
      </c>
      <c r="K437" s="159">
        <v>61.75</v>
      </c>
      <c r="L437" s="116" t="s">
        <v>32</v>
      </c>
      <c r="M437" s="80"/>
      <c r="N437" s="80">
        <f t="shared" si="720"/>
        <v>0</v>
      </c>
      <c r="O437" s="67">
        <f t="shared" ref="O437:O491" si="826">N437*K437</f>
        <v>0</v>
      </c>
      <c r="P437" s="68">
        <f t="shared" ref="P437:P491" si="827">BF437</f>
        <v>0</v>
      </c>
      <c r="Q437" s="67">
        <f t="shared" ref="Q437:Q491" si="828">O437+P437</f>
        <v>0</v>
      </c>
      <c r="R437" s="66"/>
      <c r="S437" s="67">
        <f t="shared" ref="S437:S491" si="829">R437*K437</f>
        <v>0</v>
      </c>
      <c r="T437" s="68">
        <v>0</v>
      </c>
      <c r="U437" s="67">
        <f t="shared" ref="U437:U491" si="830">S437+T437</f>
        <v>0</v>
      </c>
      <c r="V437" s="73">
        <f t="shared" ref="V437:V491" si="831">Q437-U437</f>
        <v>0</v>
      </c>
      <c r="W437" s="74" t="str">
        <f t="shared" si="825"/>
        <v/>
      </c>
      <c r="X437" s="74">
        <v>1</v>
      </c>
      <c r="Y437" s="74">
        <v>0</v>
      </c>
      <c r="Z437" s="63"/>
      <c r="AA437" s="80">
        <f t="shared" ref="AA437:AA491" si="832">SUM(AB437:AM437)</f>
        <v>531</v>
      </c>
      <c r="AB437" s="80">
        <v>135</v>
      </c>
      <c r="AC437" s="80">
        <v>171</v>
      </c>
      <c r="AD437" s="80">
        <v>207</v>
      </c>
      <c r="AE437" s="80">
        <v>18</v>
      </c>
      <c r="AF437" s="80"/>
      <c r="AG437" s="80"/>
      <c r="AH437" s="80"/>
      <c r="AI437" s="80"/>
      <c r="AJ437" s="80"/>
      <c r="AK437" s="80"/>
      <c r="AL437" s="80"/>
      <c r="AM437" s="80"/>
      <c r="AN437" s="153">
        <f t="shared" ref="AN437:AN491" si="833">SUM(AO437:AZ437)</f>
        <v>32789.25</v>
      </c>
      <c r="AO437" s="153">
        <f t="shared" ref="AO437:AO491" si="834">AB437*$K437</f>
        <v>8336.25</v>
      </c>
      <c r="AP437" s="153">
        <f t="shared" ref="AP437:AP491" si="835">AC437*$K437</f>
        <v>10559.25</v>
      </c>
      <c r="AQ437" s="153">
        <f t="shared" ref="AQ437:AQ491" si="836">AD437*$K437</f>
        <v>12782.25</v>
      </c>
      <c r="AR437" s="153">
        <f t="shared" ref="AR437:AR491" si="837">AE437*$K437</f>
        <v>1111.5</v>
      </c>
      <c r="AS437" s="153">
        <f t="shared" ref="AS437:AS491" si="838">AF437*$K437</f>
        <v>0</v>
      </c>
      <c r="AT437" s="153">
        <f t="shared" ref="AT437:AT491" si="839">AG437*$K437</f>
        <v>0</v>
      </c>
      <c r="AU437" s="153">
        <f t="shared" ref="AU437:AU491" si="840">AH437*$K437</f>
        <v>0</v>
      </c>
      <c r="AV437" s="153">
        <f t="shared" ref="AV437:AV491" si="841">AI437*$K437</f>
        <v>0</v>
      </c>
      <c r="AW437" s="153">
        <f t="shared" ref="AW437:AW491" si="842">AJ437*$K437</f>
        <v>0</v>
      </c>
      <c r="AX437" s="153">
        <f t="shared" ref="AX437:AX491" si="843">AK437*$K437</f>
        <v>0</v>
      </c>
      <c r="AY437" s="153">
        <f t="shared" ref="AY437:AY491" si="844">AL437*$K437</f>
        <v>0</v>
      </c>
      <c r="AZ437" s="153">
        <f t="shared" ref="AZ437:AZ491" si="845">AM437*$K437</f>
        <v>0</v>
      </c>
      <c r="BA437" s="153">
        <f t="shared" ref="BA437:BA491" si="846">SUM(BB437:BM437)</f>
        <v>0</v>
      </c>
      <c r="BB437" s="160">
        <v>0</v>
      </c>
      <c r="BC437" s="160">
        <v>0</v>
      </c>
      <c r="BD437" s="160">
        <v>0</v>
      </c>
      <c r="BE437" s="160">
        <v>0</v>
      </c>
      <c r="BF437" s="160">
        <v>0</v>
      </c>
      <c r="BG437" s="160">
        <v>0</v>
      </c>
      <c r="BH437" s="160">
        <v>0</v>
      </c>
      <c r="BI437" s="160">
        <v>0</v>
      </c>
      <c r="BJ437" s="160">
        <v>0</v>
      </c>
      <c r="BK437" s="160">
        <v>0</v>
      </c>
      <c r="BL437" s="160">
        <v>0</v>
      </c>
      <c r="BM437" s="160">
        <v>0</v>
      </c>
      <c r="BN437" s="153">
        <f t="shared" ref="BN437:BN491" si="847">SUM(BO437:BZ437)</f>
        <v>32789.25</v>
      </c>
      <c r="BO437" s="68">
        <f t="shared" ref="BO437:BO491" si="848">BB437+AO437</f>
        <v>8336.25</v>
      </c>
      <c r="BP437" s="68">
        <f t="shared" ref="BP437:BP491" si="849">BC437+AP437</f>
        <v>10559.25</v>
      </c>
      <c r="BQ437" s="68">
        <f t="shared" ref="BQ437:BQ491" si="850">BD437+AQ437</f>
        <v>12782.25</v>
      </c>
      <c r="BR437" s="68">
        <f t="shared" ref="BR437:BR491" si="851">BE437+AR437</f>
        <v>1111.5</v>
      </c>
      <c r="BS437" s="68">
        <f t="shared" ref="BS437:BS491" si="852">BF437+AS437</f>
        <v>0</v>
      </c>
      <c r="BT437" s="68">
        <f t="shared" ref="BT437:BT491" si="853">BG437+AT437</f>
        <v>0</v>
      </c>
      <c r="BU437" s="68">
        <f t="shared" ref="BU437:BU491" si="854">BH437+AU437</f>
        <v>0</v>
      </c>
      <c r="BV437" s="68">
        <f t="shared" ref="BV437:BV491" si="855">BI437+AV437</f>
        <v>0</v>
      </c>
      <c r="BW437" s="68">
        <f t="shared" ref="BW437:BW491" si="856">BJ437+AW437</f>
        <v>0</v>
      </c>
      <c r="BX437" s="68">
        <f t="shared" ref="BX437:BX491" si="857">BK437+AX437</f>
        <v>0</v>
      </c>
      <c r="BY437" s="68">
        <f t="shared" ref="BY437:BY491" si="858">BL437+AY437</f>
        <v>0</v>
      </c>
      <c r="BZ437" s="68">
        <f t="shared" ref="BZ437:BZ491" si="859">BM437+AZ437</f>
        <v>0</v>
      </c>
    </row>
    <row r="438" spans="1:78" s="81" customFormat="1" ht="13.5">
      <c r="A438" s="64" t="str">
        <f>IF(ISNUMBER(INDEX('IBM POs AP07'!$A:$A, MATCH(D438,'IBM POs AP07'!$A:$A,0),1)),"Yes","No")</f>
        <v>No</v>
      </c>
      <c r="B438" s="157" t="s">
        <v>1013</v>
      </c>
      <c r="C438" s="157" t="s">
        <v>280</v>
      </c>
      <c r="D438" s="157">
        <v>9501030573</v>
      </c>
      <c r="E438" s="157" t="s">
        <v>2272</v>
      </c>
      <c r="F438" s="157" t="s">
        <v>281</v>
      </c>
      <c r="G438" s="158">
        <v>45839</v>
      </c>
      <c r="H438" s="158">
        <v>46112</v>
      </c>
      <c r="I438" s="157"/>
      <c r="J438" s="157"/>
      <c r="K438" s="159">
        <v>61.75</v>
      </c>
      <c r="L438" s="116"/>
      <c r="M438" s="80"/>
      <c r="N438" s="80">
        <f t="shared" si="720"/>
        <v>0</v>
      </c>
      <c r="O438" s="67">
        <f t="shared" si="826"/>
        <v>0</v>
      </c>
      <c r="P438" s="68">
        <f t="shared" si="827"/>
        <v>0</v>
      </c>
      <c r="Q438" s="67">
        <f t="shared" si="828"/>
        <v>0</v>
      </c>
      <c r="R438" s="66"/>
      <c r="S438" s="67">
        <f t="shared" si="829"/>
        <v>0</v>
      </c>
      <c r="T438" s="68">
        <v>0</v>
      </c>
      <c r="U438" s="67">
        <f t="shared" si="830"/>
        <v>0</v>
      </c>
      <c r="V438" s="73">
        <f t="shared" si="831"/>
        <v>0</v>
      </c>
      <c r="W438" s="74" t="str">
        <f t="shared" si="825"/>
        <v/>
      </c>
      <c r="X438" s="74">
        <v>1</v>
      </c>
      <c r="Y438" s="74">
        <v>0</v>
      </c>
      <c r="Z438" s="63"/>
      <c r="AA438" s="80">
        <f t="shared" si="832"/>
        <v>0</v>
      </c>
      <c r="AB438" s="80"/>
      <c r="AC438" s="80"/>
      <c r="AD438" s="80"/>
      <c r="AE438" s="80"/>
      <c r="AF438" s="80"/>
      <c r="AG438" s="80"/>
      <c r="AH438" s="80"/>
      <c r="AI438" s="80"/>
      <c r="AJ438" s="80"/>
      <c r="AK438" s="80"/>
      <c r="AL438" s="80"/>
      <c r="AM438" s="80"/>
      <c r="AN438" s="153">
        <f t="shared" si="833"/>
        <v>0</v>
      </c>
      <c r="AO438" s="153">
        <f t="shared" si="834"/>
        <v>0</v>
      </c>
      <c r="AP438" s="153">
        <f t="shared" si="835"/>
        <v>0</v>
      </c>
      <c r="AQ438" s="153">
        <f t="shared" si="836"/>
        <v>0</v>
      </c>
      <c r="AR438" s="153">
        <f t="shared" si="837"/>
        <v>0</v>
      </c>
      <c r="AS438" s="153">
        <f t="shared" si="838"/>
        <v>0</v>
      </c>
      <c r="AT438" s="153">
        <f t="shared" si="839"/>
        <v>0</v>
      </c>
      <c r="AU438" s="153">
        <f t="shared" si="840"/>
        <v>0</v>
      </c>
      <c r="AV438" s="153">
        <f t="shared" si="841"/>
        <v>0</v>
      </c>
      <c r="AW438" s="153">
        <f t="shared" si="842"/>
        <v>0</v>
      </c>
      <c r="AX438" s="153">
        <f t="shared" si="843"/>
        <v>0</v>
      </c>
      <c r="AY438" s="153">
        <f t="shared" si="844"/>
        <v>0</v>
      </c>
      <c r="AZ438" s="153">
        <f t="shared" si="845"/>
        <v>0</v>
      </c>
      <c r="BA438" s="153">
        <f t="shared" si="846"/>
        <v>0</v>
      </c>
      <c r="BB438" s="160">
        <v>0</v>
      </c>
      <c r="BC438" s="160">
        <v>0</v>
      </c>
      <c r="BD438" s="160">
        <v>0</v>
      </c>
      <c r="BE438" s="160">
        <v>0</v>
      </c>
      <c r="BF438" s="160">
        <v>0</v>
      </c>
      <c r="BG438" s="160">
        <v>0</v>
      </c>
      <c r="BH438" s="160">
        <v>0</v>
      </c>
      <c r="BI438" s="160">
        <v>0</v>
      </c>
      <c r="BJ438" s="160">
        <v>0</v>
      </c>
      <c r="BK438" s="160">
        <v>0</v>
      </c>
      <c r="BL438" s="160">
        <v>0</v>
      </c>
      <c r="BM438" s="160">
        <v>0</v>
      </c>
      <c r="BN438" s="153">
        <f t="shared" si="847"/>
        <v>0</v>
      </c>
      <c r="BO438" s="68">
        <f t="shared" si="848"/>
        <v>0</v>
      </c>
      <c r="BP438" s="68">
        <f t="shared" si="849"/>
        <v>0</v>
      </c>
      <c r="BQ438" s="68">
        <f t="shared" si="850"/>
        <v>0</v>
      </c>
      <c r="BR438" s="68">
        <f t="shared" si="851"/>
        <v>0</v>
      </c>
      <c r="BS438" s="68">
        <f t="shared" si="852"/>
        <v>0</v>
      </c>
      <c r="BT438" s="68">
        <f t="shared" si="853"/>
        <v>0</v>
      </c>
      <c r="BU438" s="68">
        <f t="shared" si="854"/>
        <v>0</v>
      </c>
      <c r="BV438" s="68">
        <f t="shared" si="855"/>
        <v>0</v>
      </c>
      <c r="BW438" s="68">
        <f t="shared" si="856"/>
        <v>0</v>
      </c>
      <c r="BX438" s="68">
        <f t="shared" si="857"/>
        <v>0</v>
      </c>
      <c r="BY438" s="68">
        <f t="shared" si="858"/>
        <v>0</v>
      </c>
      <c r="BZ438" s="68">
        <f t="shared" si="859"/>
        <v>0</v>
      </c>
    </row>
    <row r="439" spans="1:78" s="81" customFormat="1" ht="13.5">
      <c r="A439" s="64" t="str">
        <f>IF(ISNUMBER(INDEX('IBM POs AP07'!$A:$A, MATCH(D439,'IBM POs AP07'!$A:$A,0),1)),"Yes","No")</f>
        <v>No</v>
      </c>
      <c r="B439" s="157" t="s">
        <v>1013</v>
      </c>
      <c r="C439" s="157" t="s">
        <v>280</v>
      </c>
      <c r="D439" s="157">
        <v>9501030573</v>
      </c>
      <c r="E439" s="157" t="s">
        <v>2272</v>
      </c>
      <c r="F439" s="157" t="s">
        <v>281</v>
      </c>
      <c r="G439" s="158">
        <v>45839</v>
      </c>
      <c r="H439" s="158">
        <v>46112</v>
      </c>
      <c r="I439" s="157" t="s">
        <v>2273</v>
      </c>
      <c r="J439" s="157" t="s">
        <v>284</v>
      </c>
      <c r="K439" s="159">
        <v>47.5</v>
      </c>
      <c r="L439" s="116"/>
      <c r="M439" s="80"/>
      <c r="N439" s="80">
        <f t="shared" si="720"/>
        <v>0</v>
      </c>
      <c r="O439" s="67">
        <f t="shared" si="826"/>
        <v>0</v>
      </c>
      <c r="P439" s="68">
        <f t="shared" si="827"/>
        <v>0</v>
      </c>
      <c r="Q439" s="67">
        <f t="shared" si="828"/>
        <v>0</v>
      </c>
      <c r="R439" s="66"/>
      <c r="S439" s="67">
        <f t="shared" si="829"/>
        <v>0</v>
      </c>
      <c r="T439" s="68">
        <v>0</v>
      </c>
      <c r="U439" s="67">
        <f t="shared" si="830"/>
        <v>0</v>
      </c>
      <c r="V439" s="73">
        <f t="shared" si="831"/>
        <v>0</v>
      </c>
      <c r="W439" s="74" t="str">
        <f t="shared" si="825"/>
        <v/>
      </c>
      <c r="X439" s="74">
        <v>1</v>
      </c>
      <c r="Y439" s="74">
        <v>0</v>
      </c>
      <c r="Z439" s="63"/>
      <c r="AA439" s="80">
        <f t="shared" si="832"/>
        <v>0</v>
      </c>
      <c r="AB439" s="80"/>
      <c r="AC439" s="80"/>
      <c r="AD439" s="80"/>
      <c r="AE439" s="80"/>
      <c r="AF439" s="80"/>
      <c r="AG439" s="80"/>
      <c r="AH439" s="80"/>
      <c r="AI439" s="80"/>
      <c r="AJ439" s="80"/>
      <c r="AK439" s="80"/>
      <c r="AL439" s="80"/>
      <c r="AM439" s="80"/>
      <c r="AN439" s="153">
        <f t="shared" si="833"/>
        <v>0</v>
      </c>
      <c r="AO439" s="153">
        <f t="shared" si="834"/>
        <v>0</v>
      </c>
      <c r="AP439" s="153">
        <f t="shared" si="835"/>
        <v>0</v>
      </c>
      <c r="AQ439" s="153">
        <f t="shared" si="836"/>
        <v>0</v>
      </c>
      <c r="AR439" s="153">
        <f t="shared" si="837"/>
        <v>0</v>
      </c>
      <c r="AS439" s="153">
        <f t="shared" si="838"/>
        <v>0</v>
      </c>
      <c r="AT439" s="153">
        <f t="shared" si="839"/>
        <v>0</v>
      </c>
      <c r="AU439" s="153">
        <f t="shared" si="840"/>
        <v>0</v>
      </c>
      <c r="AV439" s="153">
        <f t="shared" si="841"/>
        <v>0</v>
      </c>
      <c r="AW439" s="153">
        <f t="shared" si="842"/>
        <v>0</v>
      </c>
      <c r="AX439" s="153">
        <f t="shared" si="843"/>
        <v>0</v>
      </c>
      <c r="AY439" s="153">
        <f t="shared" si="844"/>
        <v>0</v>
      </c>
      <c r="AZ439" s="153">
        <f t="shared" si="845"/>
        <v>0</v>
      </c>
      <c r="BA439" s="153">
        <f t="shared" si="846"/>
        <v>0</v>
      </c>
      <c r="BB439" s="160">
        <v>0</v>
      </c>
      <c r="BC439" s="160">
        <v>0</v>
      </c>
      <c r="BD439" s="160">
        <v>0</v>
      </c>
      <c r="BE439" s="160">
        <v>0</v>
      </c>
      <c r="BF439" s="160">
        <v>0</v>
      </c>
      <c r="BG439" s="160">
        <v>0</v>
      </c>
      <c r="BH439" s="160">
        <v>0</v>
      </c>
      <c r="BI439" s="160">
        <v>0</v>
      </c>
      <c r="BJ439" s="160">
        <v>0</v>
      </c>
      <c r="BK439" s="160">
        <v>0</v>
      </c>
      <c r="BL439" s="160">
        <v>0</v>
      </c>
      <c r="BM439" s="160">
        <v>0</v>
      </c>
      <c r="BN439" s="153">
        <f t="shared" si="847"/>
        <v>0</v>
      </c>
      <c r="BO439" s="68">
        <f t="shared" si="848"/>
        <v>0</v>
      </c>
      <c r="BP439" s="68">
        <f t="shared" si="849"/>
        <v>0</v>
      </c>
      <c r="BQ439" s="68">
        <f t="shared" si="850"/>
        <v>0</v>
      </c>
      <c r="BR439" s="68">
        <f t="shared" si="851"/>
        <v>0</v>
      </c>
      <c r="BS439" s="68">
        <f t="shared" si="852"/>
        <v>0</v>
      </c>
      <c r="BT439" s="68">
        <f t="shared" si="853"/>
        <v>0</v>
      </c>
      <c r="BU439" s="68">
        <f t="shared" si="854"/>
        <v>0</v>
      </c>
      <c r="BV439" s="68">
        <f t="shared" si="855"/>
        <v>0</v>
      </c>
      <c r="BW439" s="68">
        <f t="shared" si="856"/>
        <v>0</v>
      </c>
      <c r="BX439" s="68">
        <f t="shared" si="857"/>
        <v>0</v>
      </c>
      <c r="BY439" s="68">
        <f t="shared" si="858"/>
        <v>0</v>
      </c>
      <c r="BZ439" s="68">
        <f t="shared" si="859"/>
        <v>0</v>
      </c>
    </row>
    <row r="440" spans="1:78" s="81" customFormat="1" ht="13.5">
      <c r="A440" s="64" t="str">
        <f>IF(ISNUMBER(INDEX('IBM POs AP07'!$A:$A, MATCH(D440,'IBM POs AP07'!$A:$A,0),1)),"Yes","No")</f>
        <v>No</v>
      </c>
      <c r="B440" s="157" t="s">
        <v>1013</v>
      </c>
      <c r="C440" s="157" t="s">
        <v>280</v>
      </c>
      <c r="D440" s="157">
        <v>9501030573</v>
      </c>
      <c r="E440" s="157" t="s">
        <v>2272</v>
      </c>
      <c r="F440" s="157" t="s">
        <v>281</v>
      </c>
      <c r="G440" s="158">
        <v>45839</v>
      </c>
      <c r="H440" s="158">
        <v>46112</v>
      </c>
      <c r="I440" s="157" t="s">
        <v>2274</v>
      </c>
      <c r="J440" s="157" t="s">
        <v>283</v>
      </c>
      <c r="K440" s="159">
        <v>47.5</v>
      </c>
      <c r="L440" s="116"/>
      <c r="M440" s="80"/>
      <c r="N440" s="80">
        <f t="shared" si="720"/>
        <v>0</v>
      </c>
      <c r="O440" s="67">
        <f t="shared" si="826"/>
        <v>0</v>
      </c>
      <c r="P440" s="68">
        <f t="shared" si="827"/>
        <v>0</v>
      </c>
      <c r="Q440" s="67">
        <f t="shared" si="828"/>
        <v>0</v>
      </c>
      <c r="R440" s="66"/>
      <c r="S440" s="67">
        <f t="shared" si="829"/>
        <v>0</v>
      </c>
      <c r="T440" s="68">
        <v>0</v>
      </c>
      <c r="U440" s="67">
        <f t="shared" si="830"/>
        <v>0</v>
      </c>
      <c r="V440" s="73">
        <f t="shared" si="831"/>
        <v>0</v>
      </c>
      <c r="W440" s="74" t="str">
        <f t="shared" si="825"/>
        <v/>
      </c>
      <c r="X440" s="74">
        <v>1</v>
      </c>
      <c r="Y440" s="74">
        <v>0</v>
      </c>
      <c r="Z440" s="63"/>
      <c r="AA440" s="80">
        <f t="shared" si="832"/>
        <v>387</v>
      </c>
      <c r="AB440" s="80">
        <v>153</v>
      </c>
      <c r="AC440" s="80">
        <v>171</v>
      </c>
      <c r="AD440" s="80">
        <v>63</v>
      </c>
      <c r="AE440" s="80">
        <v>0</v>
      </c>
      <c r="AF440" s="80">
        <v>0</v>
      </c>
      <c r="AG440" s="80"/>
      <c r="AH440" s="80"/>
      <c r="AI440" s="80"/>
      <c r="AJ440" s="80"/>
      <c r="AK440" s="80"/>
      <c r="AL440" s="80"/>
      <c r="AM440" s="80"/>
      <c r="AN440" s="153">
        <f t="shared" si="833"/>
        <v>18382.5</v>
      </c>
      <c r="AO440" s="153">
        <f t="shared" si="834"/>
        <v>7267.5</v>
      </c>
      <c r="AP440" s="153">
        <f t="shared" si="835"/>
        <v>8122.5</v>
      </c>
      <c r="AQ440" s="153">
        <f t="shared" si="836"/>
        <v>2992.5</v>
      </c>
      <c r="AR440" s="153">
        <f t="shared" si="837"/>
        <v>0</v>
      </c>
      <c r="AS440" s="153">
        <f t="shared" si="838"/>
        <v>0</v>
      </c>
      <c r="AT440" s="153">
        <f t="shared" si="839"/>
        <v>0</v>
      </c>
      <c r="AU440" s="153">
        <f t="shared" si="840"/>
        <v>0</v>
      </c>
      <c r="AV440" s="153">
        <f t="shared" si="841"/>
        <v>0</v>
      </c>
      <c r="AW440" s="153">
        <f t="shared" si="842"/>
        <v>0</v>
      </c>
      <c r="AX440" s="153">
        <f t="shared" si="843"/>
        <v>0</v>
      </c>
      <c r="AY440" s="153">
        <f t="shared" si="844"/>
        <v>0</v>
      </c>
      <c r="AZ440" s="153">
        <f t="shared" si="845"/>
        <v>0</v>
      </c>
      <c r="BA440" s="153">
        <f t="shared" si="846"/>
        <v>0</v>
      </c>
      <c r="BB440" s="160">
        <v>0</v>
      </c>
      <c r="BC440" s="160">
        <v>0</v>
      </c>
      <c r="BD440" s="160">
        <v>0</v>
      </c>
      <c r="BE440" s="160">
        <v>0</v>
      </c>
      <c r="BF440" s="160">
        <v>0</v>
      </c>
      <c r="BG440" s="160">
        <v>0</v>
      </c>
      <c r="BH440" s="160">
        <v>0</v>
      </c>
      <c r="BI440" s="160">
        <v>0</v>
      </c>
      <c r="BJ440" s="160">
        <v>0</v>
      </c>
      <c r="BK440" s="160">
        <v>0</v>
      </c>
      <c r="BL440" s="160">
        <v>0</v>
      </c>
      <c r="BM440" s="160">
        <v>0</v>
      </c>
      <c r="BN440" s="153">
        <f t="shared" si="847"/>
        <v>18382.5</v>
      </c>
      <c r="BO440" s="68">
        <f t="shared" si="848"/>
        <v>7267.5</v>
      </c>
      <c r="BP440" s="68">
        <f t="shared" si="849"/>
        <v>8122.5</v>
      </c>
      <c r="BQ440" s="68">
        <f t="shared" si="850"/>
        <v>2992.5</v>
      </c>
      <c r="BR440" s="68">
        <f t="shared" si="851"/>
        <v>0</v>
      </c>
      <c r="BS440" s="68">
        <f t="shared" si="852"/>
        <v>0</v>
      </c>
      <c r="BT440" s="68">
        <f t="shared" si="853"/>
        <v>0</v>
      </c>
      <c r="BU440" s="68">
        <f t="shared" si="854"/>
        <v>0</v>
      </c>
      <c r="BV440" s="68">
        <f t="shared" si="855"/>
        <v>0</v>
      </c>
      <c r="BW440" s="68">
        <f t="shared" si="856"/>
        <v>0</v>
      </c>
      <c r="BX440" s="68">
        <f t="shared" si="857"/>
        <v>0</v>
      </c>
      <c r="BY440" s="68">
        <f t="shared" si="858"/>
        <v>0</v>
      </c>
      <c r="BZ440" s="68">
        <f t="shared" si="859"/>
        <v>0</v>
      </c>
    </row>
    <row r="441" spans="1:78" s="81" customFormat="1" ht="13.5">
      <c r="A441" s="64" t="str">
        <f>IF(ISNUMBER(INDEX('IBM POs AP07'!$A:$A, MATCH(D441,'IBM POs AP07'!$A:$A,0),1)),"Yes","No")</f>
        <v>No</v>
      </c>
      <c r="B441" s="157" t="s">
        <v>1013</v>
      </c>
      <c r="C441" s="157" t="s">
        <v>280</v>
      </c>
      <c r="D441" s="157">
        <v>9501030573</v>
      </c>
      <c r="E441" s="157" t="s">
        <v>2272</v>
      </c>
      <c r="F441" s="157" t="s">
        <v>281</v>
      </c>
      <c r="G441" s="158">
        <v>45839</v>
      </c>
      <c r="H441" s="158">
        <v>46112</v>
      </c>
      <c r="I441" s="157" t="s">
        <v>2275</v>
      </c>
      <c r="J441" s="157" t="s">
        <v>282</v>
      </c>
      <c r="K441" s="159">
        <v>47.5</v>
      </c>
      <c r="L441" s="116"/>
      <c r="M441" s="80"/>
      <c r="N441" s="80">
        <f t="shared" si="720"/>
        <v>0</v>
      </c>
      <c r="O441" s="67">
        <f t="shared" si="826"/>
        <v>0</v>
      </c>
      <c r="P441" s="68">
        <f t="shared" si="827"/>
        <v>0</v>
      </c>
      <c r="Q441" s="67">
        <f t="shared" si="828"/>
        <v>0</v>
      </c>
      <c r="R441" s="66"/>
      <c r="S441" s="67">
        <f t="shared" si="829"/>
        <v>0</v>
      </c>
      <c r="T441" s="68">
        <v>0</v>
      </c>
      <c r="U441" s="67">
        <f t="shared" si="830"/>
        <v>0</v>
      </c>
      <c r="V441" s="73">
        <f t="shared" si="831"/>
        <v>0</v>
      </c>
      <c r="W441" s="74" t="str">
        <f t="shared" si="825"/>
        <v/>
      </c>
      <c r="X441" s="74">
        <v>1</v>
      </c>
      <c r="Y441" s="74">
        <v>0</v>
      </c>
      <c r="Z441" s="63"/>
      <c r="AA441" s="80">
        <f t="shared" si="832"/>
        <v>369</v>
      </c>
      <c r="AB441" s="80">
        <v>153</v>
      </c>
      <c r="AC441" s="80">
        <v>171</v>
      </c>
      <c r="AD441" s="80">
        <v>45</v>
      </c>
      <c r="AE441" s="80">
        <v>0</v>
      </c>
      <c r="AF441" s="80"/>
      <c r="AG441" s="80"/>
      <c r="AH441" s="80"/>
      <c r="AI441" s="80"/>
      <c r="AJ441" s="80"/>
      <c r="AK441" s="80"/>
      <c r="AL441" s="80"/>
      <c r="AM441" s="80"/>
      <c r="AN441" s="153">
        <f t="shared" si="833"/>
        <v>17527.5</v>
      </c>
      <c r="AO441" s="153">
        <f t="shared" si="834"/>
        <v>7267.5</v>
      </c>
      <c r="AP441" s="153">
        <f t="shared" si="835"/>
        <v>8122.5</v>
      </c>
      <c r="AQ441" s="153">
        <f t="shared" si="836"/>
        <v>2137.5</v>
      </c>
      <c r="AR441" s="153">
        <f t="shared" si="837"/>
        <v>0</v>
      </c>
      <c r="AS441" s="153">
        <f t="shared" si="838"/>
        <v>0</v>
      </c>
      <c r="AT441" s="153">
        <f t="shared" si="839"/>
        <v>0</v>
      </c>
      <c r="AU441" s="153">
        <f t="shared" si="840"/>
        <v>0</v>
      </c>
      <c r="AV441" s="153">
        <f t="shared" si="841"/>
        <v>0</v>
      </c>
      <c r="AW441" s="153">
        <f t="shared" si="842"/>
        <v>0</v>
      </c>
      <c r="AX441" s="153">
        <f t="shared" si="843"/>
        <v>0</v>
      </c>
      <c r="AY441" s="153">
        <f t="shared" si="844"/>
        <v>0</v>
      </c>
      <c r="AZ441" s="153">
        <f t="shared" si="845"/>
        <v>0</v>
      </c>
      <c r="BA441" s="153">
        <f t="shared" si="846"/>
        <v>0</v>
      </c>
      <c r="BB441" s="160">
        <v>0</v>
      </c>
      <c r="BC441" s="160">
        <v>0</v>
      </c>
      <c r="BD441" s="160">
        <v>0</v>
      </c>
      <c r="BE441" s="160">
        <v>0</v>
      </c>
      <c r="BF441" s="160">
        <v>0</v>
      </c>
      <c r="BG441" s="160">
        <v>0</v>
      </c>
      <c r="BH441" s="160">
        <v>0</v>
      </c>
      <c r="BI441" s="160">
        <v>0</v>
      </c>
      <c r="BJ441" s="160">
        <v>0</v>
      </c>
      <c r="BK441" s="160">
        <v>0</v>
      </c>
      <c r="BL441" s="160">
        <v>0</v>
      </c>
      <c r="BM441" s="160">
        <v>0</v>
      </c>
      <c r="BN441" s="153">
        <f t="shared" si="847"/>
        <v>17527.5</v>
      </c>
      <c r="BO441" s="68">
        <f t="shared" si="848"/>
        <v>7267.5</v>
      </c>
      <c r="BP441" s="68">
        <f t="shared" si="849"/>
        <v>8122.5</v>
      </c>
      <c r="BQ441" s="68">
        <f t="shared" si="850"/>
        <v>2137.5</v>
      </c>
      <c r="BR441" s="68">
        <f t="shared" si="851"/>
        <v>0</v>
      </c>
      <c r="BS441" s="68">
        <f t="shared" si="852"/>
        <v>0</v>
      </c>
      <c r="BT441" s="68">
        <f t="shared" si="853"/>
        <v>0</v>
      </c>
      <c r="BU441" s="68">
        <f t="shared" si="854"/>
        <v>0</v>
      </c>
      <c r="BV441" s="68">
        <f t="shared" si="855"/>
        <v>0</v>
      </c>
      <c r="BW441" s="68">
        <f t="shared" si="856"/>
        <v>0</v>
      </c>
      <c r="BX441" s="68">
        <f t="shared" si="857"/>
        <v>0</v>
      </c>
      <c r="BY441" s="68">
        <f t="shared" si="858"/>
        <v>0</v>
      </c>
      <c r="BZ441" s="68">
        <f t="shared" si="859"/>
        <v>0</v>
      </c>
    </row>
    <row r="442" spans="1:78" s="81" customFormat="1" ht="13.5">
      <c r="A442" s="64" t="str">
        <f>IF(ISNUMBER(INDEX('IBM POs AP07'!$A:$A, MATCH(D442,'IBM POs AP07'!$A:$A,0),1)),"Yes","No")</f>
        <v>No</v>
      </c>
      <c r="B442" s="157" t="s">
        <v>1013</v>
      </c>
      <c r="C442" s="157" t="s">
        <v>280</v>
      </c>
      <c r="D442" s="157">
        <v>9501030573</v>
      </c>
      <c r="E442" s="157" t="s">
        <v>2272</v>
      </c>
      <c r="F442" s="157" t="s">
        <v>281</v>
      </c>
      <c r="G442" s="158">
        <v>45839</v>
      </c>
      <c r="H442" s="158">
        <v>46112</v>
      </c>
      <c r="I442" s="157" t="s">
        <v>2276</v>
      </c>
      <c r="J442" s="157" t="s">
        <v>285</v>
      </c>
      <c r="K442" s="159">
        <v>47.5</v>
      </c>
      <c r="L442" s="116"/>
      <c r="M442" s="80"/>
      <c r="N442" s="80">
        <f t="shared" si="720"/>
        <v>0</v>
      </c>
      <c r="O442" s="67">
        <f t="shared" si="826"/>
        <v>0</v>
      </c>
      <c r="P442" s="68">
        <f t="shared" si="827"/>
        <v>0</v>
      </c>
      <c r="Q442" s="67">
        <f t="shared" si="828"/>
        <v>0</v>
      </c>
      <c r="R442" s="66"/>
      <c r="S442" s="67">
        <f t="shared" si="829"/>
        <v>0</v>
      </c>
      <c r="T442" s="68">
        <v>0</v>
      </c>
      <c r="U442" s="67">
        <f t="shared" si="830"/>
        <v>0</v>
      </c>
      <c r="V442" s="73">
        <f t="shared" si="831"/>
        <v>0</v>
      </c>
      <c r="W442" s="74" t="str">
        <f t="shared" si="825"/>
        <v/>
      </c>
      <c r="X442" s="74">
        <v>1</v>
      </c>
      <c r="Y442" s="74">
        <v>0</v>
      </c>
      <c r="Z442" s="63"/>
      <c r="AA442" s="80">
        <f t="shared" si="832"/>
        <v>387</v>
      </c>
      <c r="AB442" s="80">
        <v>144</v>
      </c>
      <c r="AC442" s="80">
        <v>171</v>
      </c>
      <c r="AD442" s="80">
        <v>72</v>
      </c>
      <c r="AE442" s="80">
        <v>0</v>
      </c>
      <c r="AF442" s="80"/>
      <c r="AG442" s="80"/>
      <c r="AH442" s="80"/>
      <c r="AI442" s="80"/>
      <c r="AJ442" s="80"/>
      <c r="AK442" s="80"/>
      <c r="AL442" s="80"/>
      <c r="AM442" s="80"/>
      <c r="AN442" s="153">
        <f t="shared" si="833"/>
        <v>18382.5</v>
      </c>
      <c r="AO442" s="153">
        <f t="shared" si="834"/>
        <v>6840</v>
      </c>
      <c r="AP442" s="153">
        <f t="shared" si="835"/>
        <v>8122.5</v>
      </c>
      <c r="AQ442" s="153">
        <f t="shared" si="836"/>
        <v>3420</v>
      </c>
      <c r="AR442" s="153">
        <f t="shared" si="837"/>
        <v>0</v>
      </c>
      <c r="AS442" s="153">
        <f t="shared" si="838"/>
        <v>0</v>
      </c>
      <c r="AT442" s="153">
        <f t="shared" si="839"/>
        <v>0</v>
      </c>
      <c r="AU442" s="153">
        <f t="shared" si="840"/>
        <v>0</v>
      </c>
      <c r="AV442" s="153">
        <f t="shared" si="841"/>
        <v>0</v>
      </c>
      <c r="AW442" s="153">
        <f t="shared" si="842"/>
        <v>0</v>
      </c>
      <c r="AX442" s="153">
        <f t="shared" si="843"/>
        <v>0</v>
      </c>
      <c r="AY442" s="153">
        <f t="shared" si="844"/>
        <v>0</v>
      </c>
      <c r="AZ442" s="153">
        <f t="shared" si="845"/>
        <v>0</v>
      </c>
      <c r="BA442" s="153">
        <f t="shared" si="846"/>
        <v>0</v>
      </c>
      <c r="BB442" s="160">
        <v>0</v>
      </c>
      <c r="BC442" s="160">
        <v>0</v>
      </c>
      <c r="BD442" s="160">
        <v>0</v>
      </c>
      <c r="BE442" s="160">
        <v>0</v>
      </c>
      <c r="BF442" s="160">
        <v>0</v>
      </c>
      <c r="BG442" s="160">
        <v>0</v>
      </c>
      <c r="BH442" s="160">
        <v>0</v>
      </c>
      <c r="BI442" s="160">
        <v>0</v>
      </c>
      <c r="BJ442" s="160">
        <v>0</v>
      </c>
      <c r="BK442" s="160">
        <v>0</v>
      </c>
      <c r="BL442" s="160">
        <v>0</v>
      </c>
      <c r="BM442" s="160">
        <v>0</v>
      </c>
      <c r="BN442" s="153">
        <f t="shared" si="847"/>
        <v>18382.5</v>
      </c>
      <c r="BO442" s="68">
        <f t="shared" si="848"/>
        <v>6840</v>
      </c>
      <c r="BP442" s="68">
        <f t="shared" si="849"/>
        <v>8122.5</v>
      </c>
      <c r="BQ442" s="68">
        <f t="shared" si="850"/>
        <v>3420</v>
      </c>
      <c r="BR442" s="68">
        <f t="shared" si="851"/>
        <v>0</v>
      </c>
      <c r="BS442" s="68">
        <f t="shared" si="852"/>
        <v>0</v>
      </c>
      <c r="BT442" s="68">
        <f t="shared" si="853"/>
        <v>0</v>
      </c>
      <c r="BU442" s="68">
        <f t="shared" si="854"/>
        <v>0</v>
      </c>
      <c r="BV442" s="68">
        <f t="shared" si="855"/>
        <v>0</v>
      </c>
      <c r="BW442" s="68">
        <f t="shared" si="856"/>
        <v>0</v>
      </c>
      <c r="BX442" s="68">
        <f t="shared" si="857"/>
        <v>0</v>
      </c>
      <c r="BY442" s="68">
        <f t="shared" si="858"/>
        <v>0</v>
      </c>
      <c r="BZ442" s="68">
        <f t="shared" si="859"/>
        <v>0</v>
      </c>
    </row>
    <row r="443" spans="1:78" s="81" customFormat="1" ht="13.5">
      <c r="A443" s="64" t="str">
        <f>IF(ISNUMBER(INDEX('IBM POs AP07'!$A:$A, MATCH(D443,'IBM POs AP07'!$A:$A,0),1)),"Yes","No")</f>
        <v>No</v>
      </c>
      <c r="B443" s="157" t="s">
        <v>1013</v>
      </c>
      <c r="C443" s="157" t="s">
        <v>362</v>
      </c>
      <c r="D443" s="157">
        <v>9501031666</v>
      </c>
      <c r="E443" s="157" t="s">
        <v>2277</v>
      </c>
      <c r="F443" s="157" t="s">
        <v>363</v>
      </c>
      <c r="G443" s="158">
        <v>46023</v>
      </c>
      <c r="H443" s="158">
        <v>46112</v>
      </c>
      <c r="I443" s="157" t="s">
        <v>2143</v>
      </c>
      <c r="J443" s="157" t="s">
        <v>364</v>
      </c>
      <c r="K443" s="159">
        <v>190</v>
      </c>
      <c r="L443" s="116" t="s">
        <v>29</v>
      </c>
      <c r="M443" s="80"/>
      <c r="N443" s="80">
        <f t="shared" si="720"/>
        <v>0</v>
      </c>
      <c r="O443" s="67">
        <f t="shared" si="826"/>
        <v>0</v>
      </c>
      <c r="P443" s="68">
        <f t="shared" si="827"/>
        <v>0</v>
      </c>
      <c r="Q443" s="67">
        <f t="shared" si="828"/>
        <v>0</v>
      </c>
      <c r="R443" s="66"/>
      <c r="S443" s="67">
        <f t="shared" si="829"/>
        <v>0</v>
      </c>
      <c r="T443" s="68">
        <v>0</v>
      </c>
      <c r="U443" s="67">
        <f t="shared" si="830"/>
        <v>0</v>
      </c>
      <c r="V443" s="73">
        <f t="shared" si="831"/>
        <v>0</v>
      </c>
      <c r="W443" s="74" t="str">
        <f t="shared" si="825"/>
        <v/>
      </c>
      <c r="X443" s="74">
        <v>1</v>
      </c>
      <c r="Y443" s="74">
        <v>0</v>
      </c>
      <c r="Z443" s="63"/>
      <c r="AA443" s="80">
        <f t="shared" si="832"/>
        <v>496</v>
      </c>
      <c r="AB443" s="80">
        <v>120</v>
      </c>
      <c r="AC443" s="80">
        <v>160</v>
      </c>
      <c r="AD443" s="80">
        <v>200</v>
      </c>
      <c r="AE443" s="80">
        <v>16</v>
      </c>
      <c r="AF443" s="80"/>
      <c r="AG443" s="80"/>
      <c r="AH443" s="80"/>
      <c r="AI443" s="80"/>
      <c r="AJ443" s="80"/>
      <c r="AK443" s="80"/>
      <c r="AL443" s="80"/>
      <c r="AM443" s="80"/>
      <c r="AN443" s="153">
        <f t="shared" si="833"/>
        <v>94240</v>
      </c>
      <c r="AO443" s="153">
        <f t="shared" si="834"/>
        <v>22800</v>
      </c>
      <c r="AP443" s="153">
        <f t="shared" si="835"/>
        <v>30400</v>
      </c>
      <c r="AQ443" s="153">
        <f t="shared" si="836"/>
        <v>38000</v>
      </c>
      <c r="AR443" s="153">
        <f t="shared" si="837"/>
        <v>3040</v>
      </c>
      <c r="AS443" s="153">
        <f t="shared" si="838"/>
        <v>0</v>
      </c>
      <c r="AT443" s="153">
        <f t="shared" si="839"/>
        <v>0</v>
      </c>
      <c r="AU443" s="153">
        <f t="shared" si="840"/>
        <v>0</v>
      </c>
      <c r="AV443" s="153">
        <f t="shared" si="841"/>
        <v>0</v>
      </c>
      <c r="AW443" s="153">
        <f t="shared" si="842"/>
        <v>0</v>
      </c>
      <c r="AX443" s="153">
        <f t="shared" si="843"/>
        <v>0</v>
      </c>
      <c r="AY443" s="153">
        <f t="shared" si="844"/>
        <v>0</v>
      </c>
      <c r="AZ443" s="153">
        <f t="shared" si="845"/>
        <v>0</v>
      </c>
      <c r="BA443" s="153">
        <f t="shared" si="846"/>
        <v>0</v>
      </c>
      <c r="BB443" s="160">
        <v>0</v>
      </c>
      <c r="BC443" s="160">
        <v>0</v>
      </c>
      <c r="BD443" s="160">
        <v>0</v>
      </c>
      <c r="BE443" s="160">
        <v>0</v>
      </c>
      <c r="BF443" s="160">
        <v>0</v>
      </c>
      <c r="BG443" s="160">
        <v>0</v>
      </c>
      <c r="BH443" s="160">
        <v>0</v>
      </c>
      <c r="BI443" s="160">
        <v>0</v>
      </c>
      <c r="BJ443" s="160">
        <v>0</v>
      </c>
      <c r="BK443" s="160">
        <v>0</v>
      </c>
      <c r="BL443" s="160">
        <v>0</v>
      </c>
      <c r="BM443" s="160">
        <v>0</v>
      </c>
      <c r="BN443" s="153">
        <f t="shared" si="847"/>
        <v>94240</v>
      </c>
      <c r="BO443" s="68">
        <f t="shared" si="848"/>
        <v>22800</v>
      </c>
      <c r="BP443" s="68">
        <f t="shared" si="849"/>
        <v>30400</v>
      </c>
      <c r="BQ443" s="68">
        <f t="shared" si="850"/>
        <v>38000</v>
      </c>
      <c r="BR443" s="68">
        <f t="shared" si="851"/>
        <v>3040</v>
      </c>
      <c r="BS443" s="68">
        <f t="shared" si="852"/>
        <v>0</v>
      </c>
      <c r="BT443" s="68">
        <f t="shared" si="853"/>
        <v>0</v>
      </c>
      <c r="BU443" s="68">
        <f t="shared" si="854"/>
        <v>0</v>
      </c>
      <c r="BV443" s="68">
        <f t="shared" si="855"/>
        <v>0</v>
      </c>
      <c r="BW443" s="68">
        <f t="shared" si="856"/>
        <v>0</v>
      </c>
      <c r="BX443" s="68">
        <f t="shared" si="857"/>
        <v>0</v>
      </c>
      <c r="BY443" s="68">
        <f t="shared" si="858"/>
        <v>0</v>
      </c>
      <c r="BZ443" s="68">
        <f t="shared" si="859"/>
        <v>0</v>
      </c>
    </row>
    <row r="444" spans="1:78" s="81" customFormat="1" ht="13.5">
      <c r="A444" s="64" t="str">
        <f>IF(ISNUMBER(INDEX('IBM POs AP07'!$A:$A, MATCH(D444,'IBM POs AP07'!$A:$A,0),1)),"Yes","No")</f>
        <v>No</v>
      </c>
      <c r="B444" s="157" t="s">
        <v>1013</v>
      </c>
      <c r="C444" s="157" t="s">
        <v>362</v>
      </c>
      <c r="D444" s="157">
        <v>9501298436</v>
      </c>
      <c r="E444" s="157" t="s">
        <v>2278</v>
      </c>
      <c r="F444" s="157" t="s">
        <v>383</v>
      </c>
      <c r="G444" s="158">
        <v>46143</v>
      </c>
      <c r="H444" s="158">
        <v>46203</v>
      </c>
      <c r="I444" s="157" t="s">
        <v>2246</v>
      </c>
      <c r="J444" s="157" t="s">
        <v>122</v>
      </c>
      <c r="K444" s="159">
        <v>87</v>
      </c>
      <c r="L444" s="116"/>
      <c r="M444" s="80"/>
      <c r="N444" s="80">
        <f t="shared" si="720"/>
        <v>18</v>
      </c>
      <c r="O444" s="67">
        <f t="shared" si="826"/>
        <v>1566</v>
      </c>
      <c r="P444" s="68">
        <f t="shared" si="827"/>
        <v>0</v>
      </c>
      <c r="Q444" s="67">
        <f t="shared" si="828"/>
        <v>1566</v>
      </c>
      <c r="R444" s="66"/>
      <c r="S444" s="67">
        <f t="shared" si="829"/>
        <v>0</v>
      </c>
      <c r="T444" s="68">
        <v>0</v>
      </c>
      <c r="U444" s="67">
        <f t="shared" si="830"/>
        <v>0</v>
      </c>
      <c r="V444" s="73">
        <f t="shared" si="831"/>
        <v>1566</v>
      </c>
      <c r="W444" s="74" t="str">
        <f t="shared" si="825"/>
        <v/>
      </c>
      <c r="X444" s="74">
        <v>1</v>
      </c>
      <c r="Y444" s="74">
        <v>0</v>
      </c>
      <c r="Z444" s="63"/>
      <c r="AA444" s="80">
        <f t="shared" si="832"/>
        <v>378</v>
      </c>
      <c r="AB444" s="80"/>
      <c r="AC444" s="80"/>
      <c r="AD444" s="80"/>
      <c r="AE444" s="80"/>
      <c r="AF444" s="80">
        <v>135</v>
      </c>
      <c r="AG444" s="80">
        <v>225</v>
      </c>
      <c r="AH444" s="80">
        <v>18</v>
      </c>
      <c r="AI444" s="80"/>
      <c r="AJ444" s="80"/>
      <c r="AK444" s="80"/>
      <c r="AL444" s="80"/>
      <c r="AM444" s="80"/>
      <c r="AN444" s="153">
        <f t="shared" si="833"/>
        <v>32886</v>
      </c>
      <c r="AO444" s="153">
        <f t="shared" si="834"/>
        <v>0</v>
      </c>
      <c r="AP444" s="153">
        <f t="shared" si="835"/>
        <v>0</v>
      </c>
      <c r="AQ444" s="153">
        <f t="shared" si="836"/>
        <v>0</v>
      </c>
      <c r="AR444" s="153">
        <f t="shared" si="837"/>
        <v>0</v>
      </c>
      <c r="AS444" s="153">
        <f t="shared" si="838"/>
        <v>11745</v>
      </c>
      <c r="AT444" s="153">
        <f t="shared" si="839"/>
        <v>19575</v>
      </c>
      <c r="AU444" s="153">
        <f t="shared" si="840"/>
        <v>1566</v>
      </c>
      <c r="AV444" s="153">
        <f t="shared" si="841"/>
        <v>0</v>
      </c>
      <c r="AW444" s="153">
        <f t="shared" si="842"/>
        <v>0</v>
      </c>
      <c r="AX444" s="153">
        <f t="shared" si="843"/>
        <v>0</v>
      </c>
      <c r="AY444" s="153">
        <f t="shared" si="844"/>
        <v>0</v>
      </c>
      <c r="AZ444" s="153">
        <f t="shared" si="845"/>
        <v>0</v>
      </c>
      <c r="BA444" s="153">
        <f t="shared" si="846"/>
        <v>0</v>
      </c>
      <c r="BB444" s="160">
        <v>0</v>
      </c>
      <c r="BC444" s="160">
        <v>0</v>
      </c>
      <c r="BD444" s="160">
        <v>0</v>
      </c>
      <c r="BE444" s="160">
        <v>0</v>
      </c>
      <c r="BF444" s="160">
        <v>0</v>
      </c>
      <c r="BG444" s="160">
        <v>0</v>
      </c>
      <c r="BH444" s="160">
        <v>0</v>
      </c>
      <c r="BI444" s="160">
        <v>0</v>
      </c>
      <c r="BJ444" s="160">
        <v>0</v>
      </c>
      <c r="BK444" s="160">
        <v>0</v>
      </c>
      <c r="BL444" s="160">
        <v>0</v>
      </c>
      <c r="BM444" s="160">
        <v>0</v>
      </c>
      <c r="BN444" s="153">
        <f t="shared" si="847"/>
        <v>32886</v>
      </c>
      <c r="BO444" s="68">
        <f t="shared" si="848"/>
        <v>0</v>
      </c>
      <c r="BP444" s="68">
        <f t="shared" si="849"/>
        <v>0</v>
      </c>
      <c r="BQ444" s="68">
        <f t="shared" si="850"/>
        <v>0</v>
      </c>
      <c r="BR444" s="68">
        <f t="shared" si="851"/>
        <v>0</v>
      </c>
      <c r="BS444" s="68">
        <f t="shared" si="852"/>
        <v>11745</v>
      </c>
      <c r="BT444" s="68">
        <f t="shared" si="853"/>
        <v>19575</v>
      </c>
      <c r="BU444" s="68">
        <f t="shared" si="854"/>
        <v>1566</v>
      </c>
      <c r="BV444" s="68">
        <f t="shared" si="855"/>
        <v>0</v>
      </c>
      <c r="BW444" s="68">
        <f t="shared" si="856"/>
        <v>0</v>
      </c>
      <c r="BX444" s="68">
        <f t="shared" si="857"/>
        <v>0</v>
      </c>
      <c r="BY444" s="68">
        <f t="shared" si="858"/>
        <v>0</v>
      </c>
      <c r="BZ444" s="68">
        <f t="shared" si="859"/>
        <v>0</v>
      </c>
    </row>
    <row r="445" spans="1:78" s="81" customFormat="1" ht="13.5">
      <c r="A445" s="64" t="str">
        <f>IF(ISNUMBER(INDEX('IBM POs AP07'!$A:$A, MATCH(D445,'IBM POs AP07'!$A:$A,0),1)),"Yes","No")</f>
        <v>No</v>
      </c>
      <c r="B445" s="157" t="s">
        <v>1013</v>
      </c>
      <c r="C445" s="157" t="s">
        <v>206</v>
      </c>
      <c r="D445" s="157">
        <v>9500810057</v>
      </c>
      <c r="E445" s="157" t="s">
        <v>2279</v>
      </c>
      <c r="F445" s="157" t="s">
        <v>207</v>
      </c>
      <c r="G445" s="158">
        <v>46023</v>
      </c>
      <c r="H445" s="158">
        <v>46053</v>
      </c>
      <c r="I445" s="157" t="s">
        <v>2280</v>
      </c>
      <c r="J445" s="157" t="s">
        <v>208</v>
      </c>
      <c r="K445" s="159">
        <v>125</v>
      </c>
      <c r="L445" s="116" t="s">
        <v>29</v>
      </c>
      <c r="M445" s="80"/>
      <c r="N445" s="80">
        <f t="shared" si="720"/>
        <v>0</v>
      </c>
      <c r="O445" s="67">
        <f t="shared" si="826"/>
        <v>0</v>
      </c>
      <c r="P445" s="68">
        <f t="shared" si="827"/>
        <v>0</v>
      </c>
      <c r="Q445" s="67">
        <f t="shared" si="828"/>
        <v>0</v>
      </c>
      <c r="R445" s="66"/>
      <c r="S445" s="67">
        <f t="shared" si="829"/>
        <v>0</v>
      </c>
      <c r="T445" s="68">
        <v>0</v>
      </c>
      <c r="U445" s="67">
        <f t="shared" si="830"/>
        <v>0</v>
      </c>
      <c r="V445" s="73">
        <f t="shared" si="831"/>
        <v>0</v>
      </c>
      <c r="W445" s="74" t="str">
        <f t="shared" si="825"/>
        <v/>
      </c>
      <c r="X445" s="74">
        <v>1</v>
      </c>
      <c r="Y445" s="74">
        <v>0</v>
      </c>
      <c r="Z445" s="63"/>
      <c r="AA445" s="80">
        <f t="shared" si="832"/>
        <v>0</v>
      </c>
      <c r="AB445" s="80"/>
      <c r="AC445" s="80"/>
      <c r="AD445" s="80"/>
      <c r="AE445" s="80"/>
      <c r="AF445" s="80"/>
      <c r="AG445" s="80"/>
      <c r="AH445" s="80"/>
      <c r="AI445" s="80"/>
      <c r="AJ445" s="80"/>
      <c r="AK445" s="80"/>
      <c r="AL445" s="80"/>
      <c r="AM445" s="80"/>
      <c r="AN445" s="153">
        <f t="shared" si="833"/>
        <v>0</v>
      </c>
      <c r="AO445" s="153">
        <f t="shared" si="834"/>
        <v>0</v>
      </c>
      <c r="AP445" s="153">
        <f t="shared" si="835"/>
        <v>0</v>
      </c>
      <c r="AQ445" s="153">
        <f t="shared" si="836"/>
        <v>0</v>
      </c>
      <c r="AR445" s="153">
        <f t="shared" si="837"/>
        <v>0</v>
      </c>
      <c r="AS445" s="153">
        <f t="shared" si="838"/>
        <v>0</v>
      </c>
      <c r="AT445" s="153">
        <f t="shared" si="839"/>
        <v>0</v>
      </c>
      <c r="AU445" s="153">
        <f t="shared" si="840"/>
        <v>0</v>
      </c>
      <c r="AV445" s="153">
        <f t="shared" si="841"/>
        <v>0</v>
      </c>
      <c r="AW445" s="153">
        <f t="shared" si="842"/>
        <v>0</v>
      </c>
      <c r="AX445" s="153">
        <f t="shared" si="843"/>
        <v>0</v>
      </c>
      <c r="AY445" s="153">
        <f t="shared" si="844"/>
        <v>0</v>
      </c>
      <c r="AZ445" s="153">
        <f t="shared" si="845"/>
        <v>0</v>
      </c>
      <c r="BA445" s="153">
        <f t="shared" si="846"/>
        <v>0</v>
      </c>
      <c r="BB445" s="160">
        <v>0</v>
      </c>
      <c r="BC445" s="160">
        <v>0</v>
      </c>
      <c r="BD445" s="160">
        <v>0</v>
      </c>
      <c r="BE445" s="160">
        <v>0</v>
      </c>
      <c r="BF445" s="160">
        <v>0</v>
      </c>
      <c r="BG445" s="160">
        <v>0</v>
      </c>
      <c r="BH445" s="160">
        <v>0</v>
      </c>
      <c r="BI445" s="160">
        <v>0</v>
      </c>
      <c r="BJ445" s="160">
        <v>0</v>
      </c>
      <c r="BK445" s="160">
        <v>0</v>
      </c>
      <c r="BL445" s="160">
        <v>0</v>
      </c>
      <c r="BM445" s="160">
        <v>0</v>
      </c>
      <c r="BN445" s="153">
        <f t="shared" si="847"/>
        <v>0</v>
      </c>
      <c r="BO445" s="68">
        <f t="shared" si="848"/>
        <v>0</v>
      </c>
      <c r="BP445" s="68">
        <f t="shared" si="849"/>
        <v>0</v>
      </c>
      <c r="BQ445" s="68">
        <f t="shared" si="850"/>
        <v>0</v>
      </c>
      <c r="BR445" s="68">
        <f t="shared" si="851"/>
        <v>0</v>
      </c>
      <c r="BS445" s="68">
        <f t="shared" si="852"/>
        <v>0</v>
      </c>
      <c r="BT445" s="68">
        <f t="shared" si="853"/>
        <v>0</v>
      </c>
      <c r="BU445" s="68">
        <f t="shared" si="854"/>
        <v>0</v>
      </c>
      <c r="BV445" s="68">
        <f t="shared" si="855"/>
        <v>0</v>
      </c>
      <c r="BW445" s="68">
        <f t="shared" si="856"/>
        <v>0</v>
      </c>
      <c r="BX445" s="68">
        <f t="shared" si="857"/>
        <v>0</v>
      </c>
      <c r="BY445" s="68">
        <f t="shared" si="858"/>
        <v>0</v>
      </c>
      <c r="BZ445" s="68">
        <f t="shared" si="859"/>
        <v>0</v>
      </c>
    </row>
    <row r="446" spans="1:78" s="81" customFormat="1" ht="13.5">
      <c r="A446" s="64" t="str">
        <f>IF(ISNUMBER(INDEX('IBM POs AP07'!$A:$A, MATCH(D446,'IBM POs AP07'!$A:$A,0),1)),"Yes","No")</f>
        <v>No</v>
      </c>
      <c r="B446" s="157" t="s">
        <v>1013</v>
      </c>
      <c r="C446" s="157" t="s">
        <v>206</v>
      </c>
      <c r="D446" s="157">
        <v>9500810057</v>
      </c>
      <c r="E446" s="157" t="s">
        <v>2279</v>
      </c>
      <c r="F446" s="157" t="s">
        <v>209</v>
      </c>
      <c r="G446" s="158">
        <v>46023</v>
      </c>
      <c r="H446" s="158">
        <v>46112</v>
      </c>
      <c r="I446" s="157" t="s">
        <v>2280</v>
      </c>
      <c r="J446" s="157" t="s">
        <v>208</v>
      </c>
      <c r="K446" s="159">
        <v>125</v>
      </c>
      <c r="L446" s="116" t="s">
        <v>29</v>
      </c>
      <c r="M446" s="80"/>
      <c r="N446" s="80">
        <f t="shared" ref="N446:N509" si="860">AH446</f>
        <v>0</v>
      </c>
      <c r="O446" s="67">
        <f t="shared" si="826"/>
        <v>0</v>
      </c>
      <c r="P446" s="68">
        <f t="shared" si="827"/>
        <v>0</v>
      </c>
      <c r="Q446" s="67">
        <f t="shared" si="828"/>
        <v>0</v>
      </c>
      <c r="R446" s="66"/>
      <c r="S446" s="67">
        <f t="shared" si="829"/>
        <v>0</v>
      </c>
      <c r="T446" s="68">
        <v>0</v>
      </c>
      <c r="U446" s="67">
        <f t="shared" si="830"/>
        <v>0</v>
      </c>
      <c r="V446" s="73">
        <f t="shared" si="831"/>
        <v>0</v>
      </c>
      <c r="W446" s="74" t="str">
        <f t="shared" si="825"/>
        <v/>
      </c>
      <c r="X446" s="74">
        <v>1</v>
      </c>
      <c r="Y446" s="74">
        <v>0</v>
      </c>
      <c r="Z446" s="63"/>
      <c r="AA446" s="80">
        <f t="shared" si="832"/>
        <v>448</v>
      </c>
      <c r="AB446" s="80">
        <v>136</v>
      </c>
      <c r="AC446" s="80">
        <v>144</v>
      </c>
      <c r="AD446" s="80">
        <v>168</v>
      </c>
      <c r="AE446" s="80">
        <v>0</v>
      </c>
      <c r="AF446" s="80"/>
      <c r="AG446" s="80"/>
      <c r="AH446" s="80"/>
      <c r="AI446" s="80"/>
      <c r="AJ446" s="80"/>
      <c r="AK446" s="80"/>
      <c r="AL446" s="80"/>
      <c r="AM446" s="80"/>
      <c r="AN446" s="153">
        <f t="shared" si="833"/>
        <v>56000</v>
      </c>
      <c r="AO446" s="153">
        <f t="shared" si="834"/>
        <v>17000</v>
      </c>
      <c r="AP446" s="153">
        <f t="shared" si="835"/>
        <v>18000</v>
      </c>
      <c r="AQ446" s="153">
        <f t="shared" si="836"/>
        <v>21000</v>
      </c>
      <c r="AR446" s="153">
        <f t="shared" si="837"/>
        <v>0</v>
      </c>
      <c r="AS446" s="153">
        <f t="shared" si="838"/>
        <v>0</v>
      </c>
      <c r="AT446" s="153">
        <f t="shared" si="839"/>
        <v>0</v>
      </c>
      <c r="AU446" s="153">
        <f t="shared" si="840"/>
        <v>0</v>
      </c>
      <c r="AV446" s="153">
        <f t="shared" si="841"/>
        <v>0</v>
      </c>
      <c r="AW446" s="153">
        <f t="shared" si="842"/>
        <v>0</v>
      </c>
      <c r="AX446" s="153">
        <f t="shared" si="843"/>
        <v>0</v>
      </c>
      <c r="AY446" s="153">
        <f t="shared" si="844"/>
        <v>0</v>
      </c>
      <c r="AZ446" s="153">
        <f t="shared" si="845"/>
        <v>0</v>
      </c>
      <c r="BA446" s="153">
        <f t="shared" si="846"/>
        <v>0</v>
      </c>
      <c r="BB446" s="160">
        <v>0</v>
      </c>
      <c r="BC446" s="160">
        <v>0</v>
      </c>
      <c r="BD446" s="160">
        <v>0</v>
      </c>
      <c r="BE446" s="160">
        <v>0</v>
      </c>
      <c r="BF446" s="160">
        <v>0</v>
      </c>
      <c r="BG446" s="160">
        <v>0</v>
      </c>
      <c r="BH446" s="160">
        <v>0</v>
      </c>
      <c r="BI446" s="160">
        <v>0</v>
      </c>
      <c r="BJ446" s="160">
        <v>0</v>
      </c>
      <c r="BK446" s="160">
        <v>0</v>
      </c>
      <c r="BL446" s="160">
        <v>0</v>
      </c>
      <c r="BM446" s="160">
        <v>0</v>
      </c>
      <c r="BN446" s="153">
        <f t="shared" si="847"/>
        <v>56000</v>
      </c>
      <c r="BO446" s="68">
        <f t="shared" si="848"/>
        <v>17000</v>
      </c>
      <c r="BP446" s="68">
        <f t="shared" si="849"/>
        <v>18000</v>
      </c>
      <c r="BQ446" s="68">
        <f t="shared" si="850"/>
        <v>21000</v>
      </c>
      <c r="BR446" s="68">
        <f t="shared" si="851"/>
        <v>0</v>
      </c>
      <c r="BS446" s="68">
        <f t="shared" si="852"/>
        <v>0</v>
      </c>
      <c r="BT446" s="68">
        <f t="shared" si="853"/>
        <v>0</v>
      </c>
      <c r="BU446" s="68">
        <f t="shared" si="854"/>
        <v>0</v>
      </c>
      <c r="BV446" s="68">
        <f t="shared" si="855"/>
        <v>0</v>
      </c>
      <c r="BW446" s="68">
        <f t="shared" si="856"/>
        <v>0</v>
      </c>
      <c r="BX446" s="68">
        <f t="shared" si="857"/>
        <v>0</v>
      </c>
      <c r="BY446" s="68">
        <f t="shared" si="858"/>
        <v>0</v>
      </c>
      <c r="BZ446" s="68">
        <f t="shared" si="859"/>
        <v>0</v>
      </c>
    </row>
    <row r="447" spans="1:78" s="81" customFormat="1" ht="13.5">
      <c r="A447" s="64" t="str">
        <f>IF(ISNUMBER(INDEX('IBM POs AP07'!$A:$A, MATCH(D447,'IBM POs AP07'!$A:$A,0),1)),"Yes","No")</f>
        <v>No</v>
      </c>
      <c r="B447" s="157" t="s">
        <v>1013</v>
      </c>
      <c r="C447" s="157" t="s">
        <v>206</v>
      </c>
      <c r="D447" s="157" t="s">
        <v>257</v>
      </c>
      <c r="E447" s="157" t="s">
        <v>2281</v>
      </c>
      <c r="F447" s="157" t="s">
        <v>258</v>
      </c>
      <c r="G447" s="158">
        <v>45698</v>
      </c>
      <c r="H447" s="158">
        <v>46387</v>
      </c>
      <c r="I447" s="157" t="s">
        <v>2282</v>
      </c>
      <c r="J447" s="157" t="s">
        <v>259</v>
      </c>
      <c r="K447" s="159">
        <v>190</v>
      </c>
      <c r="L447" s="116" t="s">
        <v>29</v>
      </c>
      <c r="M447" s="80"/>
      <c r="N447" s="80">
        <f t="shared" si="860"/>
        <v>0</v>
      </c>
      <c r="O447" s="67">
        <f t="shared" si="826"/>
        <v>0</v>
      </c>
      <c r="P447" s="68">
        <f t="shared" si="827"/>
        <v>0</v>
      </c>
      <c r="Q447" s="67">
        <f t="shared" si="828"/>
        <v>0</v>
      </c>
      <c r="R447" s="66"/>
      <c r="S447" s="67">
        <f t="shared" si="829"/>
        <v>0</v>
      </c>
      <c r="T447" s="68">
        <v>0</v>
      </c>
      <c r="U447" s="67">
        <f t="shared" si="830"/>
        <v>0</v>
      </c>
      <c r="V447" s="73">
        <f t="shared" si="831"/>
        <v>0</v>
      </c>
      <c r="W447" s="74" t="str">
        <f t="shared" si="825"/>
        <v/>
      </c>
      <c r="X447" s="74">
        <v>1</v>
      </c>
      <c r="Y447" s="74">
        <v>0</v>
      </c>
      <c r="Z447" s="63"/>
      <c r="AA447" s="80">
        <f t="shared" si="832"/>
        <v>0</v>
      </c>
      <c r="AB447" s="80">
        <v>0</v>
      </c>
      <c r="AC447" s="80"/>
      <c r="AD447" s="80"/>
      <c r="AE447" s="80"/>
      <c r="AF447" s="80"/>
      <c r="AG447" s="80"/>
      <c r="AH447" s="80"/>
      <c r="AI447" s="80"/>
      <c r="AJ447" s="80"/>
      <c r="AK447" s="80"/>
      <c r="AL447" s="80"/>
      <c r="AM447" s="80"/>
      <c r="AN447" s="153">
        <f t="shared" si="833"/>
        <v>0</v>
      </c>
      <c r="AO447" s="153">
        <f t="shared" si="834"/>
        <v>0</v>
      </c>
      <c r="AP447" s="153">
        <f t="shared" si="835"/>
        <v>0</v>
      </c>
      <c r="AQ447" s="153">
        <f t="shared" si="836"/>
        <v>0</v>
      </c>
      <c r="AR447" s="153">
        <f t="shared" si="837"/>
        <v>0</v>
      </c>
      <c r="AS447" s="153">
        <f t="shared" si="838"/>
        <v>0</v>
      </c>
      <c r="AT447" s="153">
        <f t="shared" si="839"/>
        <v>0</v>
      </c>
      <c r="AU447" s="153">
        <f t="shared" si="840"/>
        <v>0</v>
      </c>
      <c r="AV447" s="153">
        <f t="shared" si="841"/>
        <v>0</v>
      </c>
      <c r="AW447" s="153">
        <f t="shared" si="842"/>
        <v>0</v>
      </c>
      <c r="AX447" s="153">
        <f t="shared" si="843"/>
        <v>0</v>
      </c>
      <c r="AY447" s="153">
        <f t="shared" si="844"/>
        <v>0</v>
      </c>
      <c r="AZ447" s="153">
        <f t="shared" si="845"/>
        <v>0</v>
      </c>
      <c r="BA447" s="153">
        <f t="shared" si="846"/>
        <v>0</v>
      </c>
      <c r="BB447" s="160">
        <v>0</v>
      </c>
      <c r="BC447" s="160">
        <v>0</v>
      </c>
      <c r="BD447" s="160">
        <v>0</v>
      </c>
      <c r="BE447" s="160">
        <v>0</v>
      </c>
      <c r="BF447" s="160">
        <v>0</v>
      </c>
      <c r="BG447" s="160">
        <v>0</v>
      </c>
      <c r="BH447" s="160">
        <v>0</v>
      </c>
      <c r="BI447" s="160">
        <v>0</v>
      </c>
      <c r="BJ447" s="160">
        <v>0</v>
      </c>
      <c r="BK447" s="160">
        <v>0</v>
      </c>
      <c r="BL447" s="160">
        <v>0</v>
      </c>
      <c r="BM447" s="160">
        <v>0</v>
      </c>
      <c r="BN447" s="153">
        <f t="shared" si="847"/>
        <v>0</v>
      </c>
      <c r="BO447" s="68">
        <f t="shared" si="848"/>
        <v>0</v>
      </c>
      <c r="BP447" s="68">
        <f t="shared" si="849"/>
        <v>0</v>
      </c>
      <c r="BQ447" s="68">
        <f t="shared" si="850"/>
        <v>0</v>
      </c>
      <c r="BR447" s="68">
        <f t="shared" si="851"/>
        <v>0</v>
      </c>
      <c r="BS447" s="68">
        <f t="shared" si="852"/>
        <v>0</v>
      </c>
      <c r="BT447" s="68">
        <f t="shared" si="853"/>
        <v>0</v>
      </c>
      <c r="BU447" s="68">
        <f t="shared" si="854"/>
        <v>0</v>
      </c>
      <c r="BV447" s="68">
        <f t="shared" si="855"/>
        <v>0</v>
      </c>
      <c r="BW447" s="68">
        <f t="shared" si="856"/>
        <v>0</v>
      </c>
      <c r="BX447" s="68">
        <f t="shared" si="857"/>
        <v>0</v>
      </c>
      <c r="BY447" s="68">
        <f t="shared" si="858"/>
        <v>0</v>
      </c>
      <c r="BZ447" s="68">
        <f t="shared" si="859"/>
        <v>0</v>
      </c>
    </row>
    <row r="448" spans="1:78" s="81" customFormat="1" ht="13.5">
      <c r="A448" s="64" t="str">
        <f>IF(ISNUMBER(INDEX('IBM POs AP07'!$A:$A, MATCH(D448,'IBM POs AP07'!$A:$A,0),1)),"Yes","No")</f>
        <v>No</v>
      </c>
      <c r="B448" s="157" t="s">
        <v>1013</v>
      </c>
      <c r="C448" s="157" t="s">
        <v>206</v>
      </c>
      <c r="D448" s="157" t="s">
        <v>257</v>
      </c>
      <c r="E448" s="157" t="s">
        <v>2281</v>
      </c>
      <c r="F448" s="157" t="s">
        <v>258</v>
      </c>
      <c r="G448" s="158">
        <v>45698</v>
      </c>
      <c r="H448" s="158">
        <v>46387</v>
      </c>
      <c r="I448" s="157" t="s">
        <v>2282</v>
      </c>
      <c r="J448" s="157" t="s">
        <v>259</v>
      </c>
      <c r="K448" s="159">
        <v>165</v>
      </c>
      <c r="L448" s="116" t="s">
        <v>29</v>
      </c>
      <c r="M448" s="80"/>
      <c r="N448" s="80">
        <f t="shared" si="860"/>
        <v>144</v>
      </c>
      <c r="O448" s="67">
        <f t="shared" si="826"/>
        <v>23760</v>
      </c>
      <c r="P448" s="68">
        <f t="shared" si="827"/>
        <v>0</v>
      </c>
      <c r="Q448" s="67">
        <f t="shared" si="828"/>
        <v>23760</v>
      </c>
      <c r="R448" s="66"/>
      <c r="S448" s="67">
        <f t="shared" si="829"/>
        <v>0</v>
      </c>
      <c r="T448" s="68">
        <v>0</v>
      </c>
      <c r="U448" s="67">
        <f t="shared" si="830"/>
        <v>0</v>
      </c>
      <c r="V448" s="73">
        <f t="shared" si="831"/>
        <v>23760</v>
      </c>
      <c r="W448" s="74" t="str">
        <f t="shared" si="825"/>
        <v/>
      </c>
      <c r="X448" s="74">
        <v>1</v>
      </c>
      <c r="Y448" s="74">
        <v>0</v>
      </c>
      <c r="Z448" s="63"/>
      <c r="AA448" s="80">
        <f t="shared" si="832"/>
        <v>2016</v>
      </c>
      <c r="AB448" s="80">
        <v>112</v>
      </c>
      <c r="AC448" s="80">
        <v>160</v>
      </c>
      <c r="AD448" s="80">
        <v>200</v>
      </c>
      <c r="AE448" s="80">
        <v>144</v>
      </c>
      <c r="AF448" s="80">
        <v>160</v>
      </c>
      <c r="AG448" s="80">
        <v>184</v>
      </c>
      <c r="AH448" s="80">
        <v>144</v>
      </c>
      <c r="AI448" s="80">
        <v>200</v>
      </c>
      <c r="AJ448" s="80">
        <v>160</v>
      </c>
      <c r="AK448" s="80">
        <v>160</v>
      </c>
      <c r="AL448" s="80">
        <v>200</v>
      </c>
      <c r="AM448" s="80">
        <v>192</v>
      </c>
      <c r="AN448" s="153">
        <f t="shared" si="833"/>
        <v>332640</v>
      </c>
      <c r="AO448" s="153">
        <f t="shared" si="834"/>
        <v>18480</v>
      </c>
      <c r="AP448" s="153">
        <f t="shared" si="835"/>
        <v>26400</v>
      </c>
      <c r="AQ448" s="153">
        <f t="shared" si="836"/>
        <v>33000</v>
      </c>
      <c r="AR448" s="153">
        <f t="shared" si="837"/>
        <v>23760</v>
      </c>
      <c r="AS448" s="153">
        <f t="shared" si="838"/>
        <v>26400</v>
      </c>
      <c r="AT448" s="153">
        <f t="shared" si="839"/>
        <v>30360</v>
      </c>
      <c r="AU448" s="153">
        <f t="shared" si="840"/>
        <v>23760</v>
      </c>
      <c r="AV448" s="153">
        <f t="shared" si="841"/>
        <v>33000</v>
      </c>
      <c r="AW448" s="153">
        <f t="shared" si="842"/>
        <v>26400</v>
      </c>
      <c r="AX448" s="153">
        <f t="shared" si="843"/>
        <v>26400</v>
      </c>
      <c r="AY448" s="153">
        <f t="shared" si="844"/>
        <v>33000</v>
      </c>
      <c r="AZ448" s="153">
        <f t="shared" si="845"/>
        <v>31680</v>
      </c>
      <c r="BA448" s="153">
        <f t="shared" si="846"/>
        <v>0</v>
      </c>
      <c r="BB448" s="160">
        <v>0</v>
      </c>
      <c r="BC448" s="160">
        <v>0</v>
      </c>
      <c r="BD448" s="160">
        <v>0</v>
      </c>
      <c r="BE448" s="160">
        <v>0</v>
      </c>
      <c r="BF448" s="160">
        <v>0</v>
      </c>
      <c r="BG448" s="160">
        <v>0</v>
      </c>
      <c r="BH448" s="160">
        <v>0</v>
      </c>
      <c r="BI448" s="160">
        <v>0</v>
      </c>
      <c r="BJ448" s="160">
        <v>0</v>
      </c>
      <c r="BK448" s="160">
        <v>0</v>
      </c>
      <c r="BL448" s="160">
        <v>0</v>
      </c>
      <c r="BM448" s="160">
        <v>0</v>
      </c>
      <c r="BN448" s="153">
        <f t="shared" si="847"/>
        <v>332640</v>
      </c>
      <c r="BO448" s="68">
        <f t="shared" si="848"/>
        <v>18480</v>
      </c>
      <c r="BP448" s="68">
        <f t="shared" si="849"/>
        <v>26400</v>
      </c>
      <c r="BQ448" s="68">
        <f t="shared" si="850"/>
        <v>33000</v>
      </c>
      <c r="BR448" s="68">
        <f t="shared" si="851"/>
        <v>23760</v>
      </c>
      <c r="BS448" s="68">
        <f t="shared" si="852"/>
        <v>26400</v>
      </c>
      <c r="BT448" s="68">
        <f t="shared" si="853"/>
        <v>30360</v>
      </c>
      <c r="BU448" s="68">
        <f t="shared" si="854"/>
        <v>23760</v>
      </c>
      <c r="BV448" s="68">
        <f t="shared" si="855"/>
        <v>33000</v>
      </c>
      <c r="BW448" s="68">
        <f t="shared" si="856"/>
        <v>26400</v>
      </c>
      <c r="BX448" s="68">
        <f t="shared" si="857"/>
        <v>26400</v>
      </c>
      <c r="BY448" s="68">
        <f t="shared" si="858"/>
        <v>33000</v>
      </c>
      <c r="BZ448" s="68">
        <f t="shared" si="859"/>
        <v>31680</v>
      </c>
    </row>
    <row r="449" spans="1:78" s="81" customFormat="1" ht="13.5">
      <c r="A449" s="64" t="str">
        <f>IF(ISNUMBER(INDEX('IBM POs AP07'!$A:$A, MATCH(D449,'IBM POs AP07'!$A:$A,0),1)),"Yes","No")</f>
        <v>No</v>
      </c>
      <c r="B449" s="157" t="s">
        <v>1013</v>
      </c>
      <c r="C449" s="157" t="s">
        <v>206</v>
      </c>
      <c r="D449" s="157" t="s">
        <v>262</v>
      </c>
      <c r="E449" s="157" t="s">
        <v>2281</v>
      </c>
      <c r="F449" s="157" t="s">
        <v>258</v>
      </c>
      <c r="G449" s="158">
        <v>45658</v>
      </c>
      <c r="H449" s="158">
        <v>46387</v>
      </c>
      <c r="I449" s="157" t="s">
        <v>2283</v>
      </c>
      <c r="J449" s="157" t="s">
        <v>265</v>
      </c>
      <c r="K449" s="159">
        <v>84.5</v>
      </c>
      <c r="L449" s="116" t="s">
        <v>32</v>
      </c>
      <c r="M449" s="80"/>
      <c r="N449" s="80">
        <f t="shared" si="860"/>
        <v>0</v>
      </c>
      <c r="O449" s="67">
        <f t="shared" si="826"/>
        <v>0</v>
      </c>
      <c r="P449" s="68">
        <f t="shared" si="827"/>
        <v>0</v>
      </c>
      <c r="Q449" s="67">
        <f t="shared" si="828"/>
        <v>0</v>
      </c>
      <c r="R449" s="66"/>
      <c r="S449" s="67">
        <f t="shared" si="829"/>
        <v>0</v>
      </c>
      <c r="T449" s="68">
        <v>0</v>
      </c>
      <c r="U449" s="67">
        <f t="shared" si="830"/>
        <v>0</v>
      </c>
      <c r="V449" s="73">
        <f t="shared" si="831"/>
        <v>0</v>
      </c>
      <c r="W449" s="74" t="str">
        <f t="shared" si="825"/>
        <v/>
      </c>
      <c r="X449" s="74">
        <v>1</v>
      </c>
      <c r="Y449" s="74">
        <v>0</v>
      </c>
      <c r="Z449" s="63"/>
      <c r="AA449" s="80">
        <f t="shared" si="832"/>
        <v>61</v>
      </c>
      <c r="AB449" s="80"/>
      <c r="AC449" s="80"/>
      <c r="AD449" s="80">
        <v>10</v>
      </c>
      <c r="AE449" s="80">
        <v>23</v>
      </c>
      <c r="AF449" s="80">
        <v>14</v>
      </c>
      <c r="AG449" s="80">
        <v>14</v>
      </c>
      <c r="AH449" s="80"/>
      <c r="AI449" s="80"/>
      <c r="AJ449" s="80"/>
      <c r="AK449" s="80"/>
      <c r="AL449" s="80"/>
      <c r="AM449" s="80"/>
      <c r="AN449" s="153">
        <f t="shared" si="833"/>
        <v>5154.5</v>
      </c>
      <c r="AO449" s="153">
        <f t="shared" si="834"/>
        <v>0</v>
      </c>
      <c r="AP449" s="153">
        <f t="shared" si="835"/>
        <v>0</v>
      </c>
      <c r="AQ449" s="153">
        <f t="shared" si="836"/>
        <v>845</v>
      </c>
      <c r="AR449" s="153">
        <f t="shared" si="837"/>
        <v>1943.5</v>
      </c>
      <c r="AS449" s="153">
        <f t="shared" si="838"/>
        <v>1183</v>
      </c>
      <c r="AT449" s="153">
        <f t="shared" si="839"/>
        <v>1183</v>
      </c>
      <c r="AU449" s="153">
        <f t="shared" si="840"/>
        <v>0</v>
      </c>
      <c r="AV449" s="153">
        <f t="shared" si="841"/>
        <v>0</v>
      </c>
      <c r="AW449" s="153">
        <f t="shared" si="842"/>
        <v>0</v>
      </c>
      <c r="AX449" s="153">
        <f t="shared" si="843"/>
        <v>0</v>
      </c>
      <c r="AY449" s="153">
        <f t="shared" si="844"/>
        <v>0</v>
      </c>
      <c r="AZ449" s="153">
        <f t="shared" si="845"/>
        <v>0</v>
      </c>
      <c r="BA449" s="153">
        <f t="shared" si="846"/>
        <v>0</v>
      </c>
      <c r="BB449" s="160">
        <v>0</v>
      </c>
      <c r="BC449" s="160">
        <v>0</v>
      </c>
      <c r="BD449" s="160">
        <v>0</v>
      </c>
      <c r="BE449" s="160">
        <v>0</v>
      </c>
      <c r="BF449" s="160">
        <v>0</v>
      </c>
      <c r="BG449" s="160">
        <v>0</v>
      </c>
      <c r="BH449" s="160">
        <v>0</v>
      </c>
      <c r="BI449" s="160">
        <v>0</v>
      </c>
      <c r="BJ449" s="160">
        <v>0</v>
      </c>
      <c r="BK449" s="160">
        <v>0</v>
      </c>
      <c r="BL449" s="160">
        <v>0</v>
      </c>
      <c r="BM449" s="160">
        <v>0</v>
      </c>
      <c r="BN449" s="153">
        <f t="shared" si="847"/>
        <v>5154.5</v>
      </c>
      <c r="BO449" s="68">
        <f t="shared" si="848"/>
        <v>0</v>
      </c>
      <c r="BP449" s="68">
        <f t="shared" si="849"/>
        <v>0</v>
      </c>
      <c r="BQ449" s="68">
        <f t="shared" si="850"/>
        <v>845</v>
      </c>
      <c r="BR449" s="68">
        <f t="shared" si="851"/>
        <v>1943.5</v>
      </c>
      <c r="BS449" s="68">
        <f t="shared" si="852"/>
        <v>1183</v>
      </c>
      <c r="BT449" s="68">
        <f t="shared" si="853"/>
        <v>1183</v>
      </c>
      <c r="BU449" s="68">
        <f t="shared" si="854"/>
        <v>0</v>
      </c>
      <c r="BV449" s="68">
        <f t="shared" si="855"/>
        <v>0</v>
      </c>
      <c r="BW449" s="68">
        <f t="shared" si="856"/>
        <v>0</v>
      </c>
      <c r="BX449" s="68">
        <f t="shared" si="857"/>
        <v>0</v>
      </c>
      <c r="BY449" s="68">
        <f t="shared" si="858"/>
        <v>0</v>
      </c>
      <c r="BZ449" s="68">
        <f t="shared" si="859"/>
        <v>0</v>
      </c>
    </row>
    <row r="450" spans="1:78" s="81" customFormat="1" ht="13.5">
      <c r="A450" s="64" t="str">
        <f>IF(ISNUMBER(INDEX('IBM POs AP07'!$A:$A, MATCH(D450,'IBM POs AP07'!$A:$A,0),1)),"Yes","No")</f>
        <v>No</v>
      </c>
      <c r="B450" s="157" t="s">
        <v>1013</v>
      </c>
      <c r="C450" s="157" t="s">
        <v>206</v>
      </c>
      <c r="D450" s="157" t="s">
        <v>262</v>
      </c>
      <c r="E450" s="157" t="s">
        <v>2281</v>
      </c>
      <c r="F450" s="157" t="s">
        <v>258</v>
      </c>
      <c r="G450" s="158">
        <v>45658</v>
      </c>
      <c r="H450" s="158">
        <v>46387</v>
      </c>
      <c r="I450" s="157" t="s">
        <v>2284</v>
      </c>
      <c r="J450" s="157" t="s">
        <v>270</v>
      </c>
      <c r="K450" s="159">
        <v>84.5</v>
      </c>
      <c r="L450" s="116" t="s">
        <v>32</v>
      </c>
      <c r="M450" s="80"/>
      <c r="N450" s="80">
        <f t="shared" si="860"/>
        <v>171</v>
      </c>
      <c r="O450" s="67">
        <f t="shared" si="826"/>
        <v>14449.5</v>
      </c>
      <c r="P450" s="68">
        <f t="shared" si="827"/>
        <v>0</v>
      </c>
      <c r="Q450" s="67">
        <f t="shared" si="828"/>
        <v>14449.5</v>
      </c>
      <c r="R450" s="66"/>
      <c r="S450" s="67">
        <f t="shared" si="829"/>
        <v>0</v>
      </c>
      <c r="T450" s="68">
        <v>0</v>
      </c>
      <c r="U450" s="67">
        <f t="shared" si="830"/>
        <v>0</v>
      </c>
      <c r="V450" s="73">
        <f t="shared" si="831"/>
        <v>14449.5</v>
      </c>
      <c r="W450" s="74" t="str">
        <f t="shared" si="825"/>
        <v/>
      </c>
      <c r="X450" s="74">
        <v>1</v>
      </c>
      <c r="Y450" s="74">
        <v>0</v>
      </c>
      <c r="Z450" s="63"/>
      <c r="AA450" s="80">
        <f t="shared" si="832"/>
        <v>2128.5</v>
      </c>
      <c r="AB450" s="80">
        <v>135</v>
      </c>
      <c r="AC450" s="80">
        <v>171</v>
      </c>
      <c r="AD450" s="80">
        <v>216</v>
      </c>
      <c r="AE450" s="80">
        <v>108</v>
      </c>
      <c r="AF450" s="80">
        <v>103.5</v>
      </c>
      <c r="AG450" s="80">
        <v>198</v>
      </c>
      <c r="AH450" s="80">
        <v>171</v>
      </c>
      <c r="AI450" s="80">
        <v>225</v>
      </c>
      <c r="AJ450" s="80">
        <v>180</v>
      </c>
      <c r="AK450" s="80">
        <v>180</v>
      </c>
      <c r="AL450" s="80">
        <v>225</v>
      </c>
      <c r="AM450" s="80">
        <v>216</v>
      </c>
      <c r="AN450" s="153">
        <f t="shared" si="833"/>
        <v>179858.25</v>
      </c>
      <c r="AO450" s="153">
        <f t="shared" si="834"/>
        <v>11407.5</v>
      </c>
      <c r="AP450" s="153">
        <f t="shared" si="835"/>
        <v>14449.5</v>
      </c>
      <c r="AQ450" s="153">
        <f t="shared" si="836"/>
        <v>18252</v>
      </c>
      <c r="AR450" s="153">
        <f t="shared" si="837"/>
        <v>9126</v>
      </c>
      <c r="AS450" s="153">
        <f t="shared" si="838"/>
        <v>8745.75</v>
      </c>
      <c r="AT450" s="153">
        <f t="shared" si="839"/>
        <v>16731</v>
      </c>
      <c r="AU450" s="153">
        <f t="shared" si="840"/>
        <v>14449.5</v>
      </c>
      <c r="AV450" s="153">
        <f t="shared" si="841"/>
        <v>19012.5</v>
      </c>
      <c r="AW450" s="153">
        <f t="shared" si="842"/>
        <v>15210</v>
      </c>
      <c r="AX450" s="153">
        <f t="shared" si="843"/>
        <v>15210</v>
      </c>
      <c r="AY450" s="153">
        <f t="shared" si="844"/>
        <v>19012.5</v>
      </c>
      <c r="AZ450" s="153">
        <f t="shared" si="845"/>
        <v>18252</v>
      </c>
      <c r="BA450" s="153">
        <f t="shared" si="846"/>
        <v>0</v>
      </c>
      <c r="BB450" s="160">
        <v>0</v>
      </c>
      <c r="BC450" s="160">
        <v>0</v>
      </c>
      <c r="BD450" s="160">
        <v>0</v>
      </c>
      <c r="BE450" s="160">
        <v>0</v>
      </c>
      <c r="BF450" s="160">
        <v>0</v>
      </c>
      <c r="BG450" s="160">
        <v>0</v>
      </c>
      <c r="BH450" s="160">
        <v>0</v>
      </c>
      <c r="BI450" s="160">
        <v>0</v>
      </c>
      <c r="BJ450" s="160">
        <v>0</v>
      </c>
      <c r="BK450" s="160">
        <v>0</v>
      </c>
      <c r="BL450" s="160">
        <v>0</v>
      </c>
      <c r="BM450" s="160">
        <v>0</v>
      </c>
      <c r="BN450" s="153">
        <f t="shared" si="847"/>
        <v>179858.25</v>
      </c>
      <c r="BO450" s="68">
        <f t="shared" si="848"/>
        <v>11407.5</v>
      </c>
      <c r="BP450" s="68">
        <f t="shared" si="849"/>
        <v>14449.5</v>
      </c>
      <c r="BQ450" s="68">
        <f t="shared" si="850"/>
        <v>18252</v>
      </c>
      <c r="BR450" s="68">
        <f t="shared" si="851"/>
        <v>9126</v>
      </c>
      <c r="BS450" s="68">
        <f t="shared" si="852"/>
        <v>8745.75</v>
      </c>
      <c r="BT450" s="68">
        <f t="shared" si="853"/>
        <v>16731</v>
      </c>
      <c r="BU450" s="68">
        <f t="shared" si="854"/>
        <v>14449.5</v>
      </c>
      <c r="BV450" s="68">
        <f t="shared" si="855"/>
        <v>19012.5</v>
      </c>
      <c r="BW450" s="68">
        <f t="shared" si="856"/>
        <v>15210</v>
      </c>
      <c r="BX450" s="68">
        <f t="shared" si="857"/>
        <v>15210</v>
      </c>
      <c r="BY450" s="68">
        <f t="shared" si="858"/>
        <v>19012.5</v>
      </c>
      <c r="BZ450" s="68">
        <f t="shared" si="859"/>
        <v>18252</v>
      </c>
    </row>
    <row r="451" spans="1:78" s="81" customFormat="1" ht="13.5">
      <c r="A451" s="64" t="str">
        <f>IF(ISNUMBER(INDEX('IBM POs AP07'!$A:$A, MATCH(D451,'IBM POs AP07'!$A:$A,0),1)),"Yes","No")</f>
        <v>No</v>
      </c>
      <c r="B451" s="157" t="s">
        <v>1013</v>
      </c>
      <c r="C451" s="157" t="s">
        <v>206</v>
      </c>
      <c r="D451" s="157" t="s">
        <v>262</v>
      </c>
      <c r="E451" s="157" t="s">
        <v>2281</v>
      </c>
      <c r="F451" s="157" t="s">
        <v>258</v>
      </c>
      <c r="G451" s="158">
        <v>45658</v>
      </c>
      <c r="H451" s="158">
        <v>46387</v>
      </c>
      <c r="I451" s="157" t="s">
        <v>2283</v>
      </c>
      <c r="J451" s="157" t="s">
        <v>269</v>
      </c>
      <c r="K451" s="159">
        <v>84.5</v>
      </c>
      <c r="L451" s="116" t="s">
        <v>32</v>
      </c>
      <c r="M451" s="80"/>
      <c r="N451" s="80">
        <f t="shared" si="860"/>
        <v>0</v>
      </c>
      <c r="O451" s="67">
        <f t="shared" si="826"/>
        <v>0</v>
      </c>
      <c r="P451" s="68">
        <f t="shared" si="827"/>
        <v>0</v>
      </c>
      <c r="Q451" s="67">
        <f t="shared" si="828"/>
        <v>0</v>
      </c>
      <c r="R451" s="66"/>
      <c r="S451" s="67">
        <f t="shared" si="829"/>
        <v>0</v>
      </c>
      <c r="T451" s="68">
        <v>0</v>
      </c>
      <c r="U451" s="67">
        <f t="shared" si="830"/>
        <v>0</v>
      </c>
      <c r="V451" s="73">
        <f t="shared" si="831"/>
        <v>0</v>
      </c>
      <c r="W451" s="74" t="str">
        <f t="shared" si="825"/>
        <v/>
      </c>
      <c r="X451" s="74">
        <v>1</v>
      </c>
      <c r="Y451" s="74">
        <v>0</v>
      </c>
      <c r="Z451" s="63"/>
      <c r="AA451" s="80">
        <f t="shared" si="832"/>
        <v>0</v>
      </c>
      <c r="AB451" s="80"/>
      <c r="AC451" s="80"/>
      <c r="AD451" s="80"/>
      <c r="AE451" s="80"/>
      <c r="AF451" s="80"/>
      <c r="AG451" s="80"/>
      <c r="AH451" s="80"/>
      <c r="AI451" s="80"/>
      <c r="AJ451" s="80"/>
      <c r="AK451" s="80"/>
      <c r="AL451" s="80"/>
      <c r="AM451" s="80"/>
      <c r="AN451" s="153">
        <f t="shared" si="833"/>
        <v>0</v>
      </c>
      <c r="AO451" s="153">
        <f t="shared" si="834"/>
        <v>0</v>
      </c>
      <c r="AP451" s="153">
        <f t="shared" si="835"/>
        <v>0</v>
      </c>
      <c r="AQ451" s="153">
        <f t="shared" si="836"/>
        <v>0</v>
      </c>
      <c r="AR451" s="153">
        <f t="shared" si="837"/>
        <v>0</v>
      </c>
      <c r="AS451" s="153">
        <f t="shared" si="838"/>
        <v>0</v>
      </c>
      <c r="AT451" s="153">
        <f t="shared" si="839"/>
        <v>0</v>
      </c>
      <c r="AU451" s="153">
        <f t="shared" si="840"/>
        <v>0</v>
      </c>
      <c r="AV451" s="153">
        <f t="shared" si="841"/>
        <v>0</v>
      </c>
      <c r="AW451" s="153">
        <f t="shared" si="842"/>
        <v>0</v>
      </c>
      <c r="AX451" s="153">
        <f t="shared" si="843"/>
        <v>0</v>
      </c>
      <c r="AY451" s="153">
        <f t="shared" si="844"/>
        <v>0</v>
      </c>
      <c r="AZ451" s="153">
        <f t="shared" si="845"/>
        <v>0</v>
      </c>
      <c r="BA451" s="153">
        <f t="shared" si="846"/>
        <v>0</v>
      </c>
      <c r="BB451" s="160">
        <v>0</v>
      </c>
      <c r="BC451" s="160">
        <v>0</v>
      </c>
      <c r="BD451" s="160">
        <v>0</v>
      </c>
      <c r="BE451" s="160">
        <v>0</v>
      </c>
      <c r="BF451" s="160">
        <v>0</v>
      </c>
      <c r="BG451" s="160">
        <v>0</v>
      </c>
      <c r="BH451" s="160">
        <v>0</v>
      </c>
      <c r="BI451" s="160">
        <v>0</v>
      </c>
      <c r="BJ451" s="160">
        <v>0</v>
      </c>
      <c r="BK451" s="160">
        <v>0</v>
      </c>
      <c r="BL451" s="160">
        <v>0</v>
      </c>
      <c r="BM451" s="160">
        <v>0</v>
      </c>
      <c r="BN451" s="153">
        <f t="shared" si="847"/>
        <v>0</v>
      </c>
      <c r="BO451" s="68">
        <f t="shared" si="848"/>
        <v>0</v>
      </c>
      <c r="BP451" s="68">
        <f t="shared" si="849"/>
        <v>0</v>
      </c>
      <c r="BQ451" s="68">
        <f t="shared" si="850"/>
        <v>0</v>
      </c>
      <c r="BR451" s="68">
        <f t="shared" si="851"/>
        <v>0</v>
      </c>
      <c r="BS451" s="68">
        <f t="shared" si="852"/>
        <v>0</v>
      </c>
      <c r="BT451" s="68">
        <f t="shared" si="853"/>
        <v>0</v>
      </c>
      <c r="BU451" s="68">
        <f t="shared" si="854"/>
        <v>0</v>
      </c>
      <c r="BV451" s="68">
        <f t="shared" si="855"/>
        <v>0</v>
      </c>
      <c r="BW451" s="68">
        <f t="shared" si="856"/>
        <v>0</v>
      </c>
      <c r="BX451" s="68">
        <f t="shared" si="857"/>
        <v>0</v>
      </c>
      <c r="BY451" s="68">
        <f t="shared" si="858"/>
        <v>0</v>
      </c>
      <c r="BZ451" s="68">
        <f t="shared" si="859"/>
        <v>0</v>
      </c>
    </row>
    <row r="452" spans="1:78" s="81" customFormat="1" ht="13.5">
      <c r="A452" s="64" t="str">
        <f>IF(ISNUMBER(INDEX('IBM POs AP07'!$A:$A, MATCH(D452,'IBM POs AP07'!$A:$A,0),1)),"Yes","No")</f>
        <v>No</v>
      </c>
      <c r="B452" s="157" t="s">
        <v>1013</v>
      </c>
      <c r="C452" s="157" t="s">
        <v>206</v>
      </c>
      <c r="D452" s="157" t="s">
        <v>262</v>
      </c>
      <c r="E452" s="157" t="s">
        <v>2281</v>
      </c>
      <c r="F452" s="157" t="s">
        <v>258</v>
      </c>
      <c r="G452" s="158">
        <v>45658</v>
      </c>
      <c r="H452" s="158">
        <v>46387</v>
      </c>
      <c r="I452" s="157" t="s">
        <v>2285</v>
      </c>
      <c r="J452" s="157" t="s">
        <v>271</v>
      </c>
      <c r="K452" s="159">
        <v>84.5</v>
      </c>
      <c r="L452" s="116"/>
      <c r="M452" s="80"/>
      <c r="N452" s="80">
        <f t="shared" si="860"/>
        <v>0</v>
      </c>
      <c r="O452" s="67">
        <f t="shared" si="826"/>
        <v>0</v>
      </c>
      <c r="P452" s="68">
        <f t="shared" si="827"/>
        <v>0</v>
      </c>
      <c r="Q452" s="67">
        <f t="shared" si="828"/>
        <v>0</v>
      </c>
      <c r="R452" s="66"/>
      <c r="S452" s="67">
        <f t="shared" si="829"/>
        <v>0</v>
      </c>
      <c r="T452" s="68">
        <v>0</v>
      </c>
      <c r="U452" s="67">
        <f t="shared" si="830"/>
        <v>0</v>
      </c>
      <c r="V452" s="73">
        <f t="shared" si="831"/>
        <v>0</v>
      </c>
      <c r="W452" s="74" t="str">
        <f t="shared" si="825"/>
        <v/>
      </c>
      <c r="X452" s="74">
        <v>1</v>
      </c>
      <c r="Y452" s="74">
        <v>0</v>
      </c>
      <c r="Z452" s="63"/>
      <c r="AA452" s="80">
        <f t="shared" si="832"/>
        <v>0</v>
      </c>
      <c r="AB452" s="80"/>
      <c r="AC452" s="80"/>
      <c r="AD452" s="80"/>
      <c r="AE452" s="80"/>
      <c r="AF452" s="80"/>
      <c r="AG452" s="80"/>
      <c r="AH452" s="80"/>
      <c r="AI452" s="80"/>
      <c r="AJ452" s="80"/>
      <c r="AK452" s="80"/>
      <c r="AL452" s="80"/>
      <c r="AM452" s="80"/>
      <c r="AN452" s="153">
        <f t="shared" si="833"/>
        <v>0</v>
      </c>
      <c r="AO452" s="153">
        <f t="shared" si="834"/>
        <v>0</v>
      </c>
      <c r="AP452" s="153">
        <f t="shared" si="835"/>
        <v>0</v>
      </c>
      <c r="AQ452" s="153">
        <f t="shared" si="836"/>
        <v>0</v>
      </c>
      <c r="AR452" s="153">
        <f t="shared" si="837"/>
        <v>0</v>
      </c>
      <c r="AS452" s="153">
        <f t="shared" si="838"/>
        <v>0</v>
      </c>
      <c r="AT452" s="153">
        <f t="shared" si="839"/>
        <v>0</v>
      </c>
      <c r="AU452" s="153">
        <f t="shared" si="840"/>
        <v>0</v>
      </c>
      <c r="AV452" s="153">
        <f t="shared" si="841"/>
        <v>0</v>
      </c>
      <c r="AW452" s="153">
        <f t="shared" si="842"/>
        <v>0</v>
      </c>
      <c r="AX452" s="153">
        <f t="shared" si="843"/>
        <v>0</v>
      </c>
      <c r="AY452" s="153">
        <f t="shared" si="844"/>
        <v>0</v>
      </c>
      <c r="AZ452" s="153">
        <f t="shared" si="845"/>
        <v>0</v>
      </c>
      <c r="BA452" s="153">
        <f t="shared" si="846"/>
        <v>0</v>
      </c>
      <c r="BB452" s="160">
        <v>0</v>
      </c>
      <c r="BC452" s="160">
        <v>0</v>
      </c>
      <c r="BD452" s="160">
        <v>0</v>
      </c>
      <c r="BE452" s="160">
        <v>0</v>
      </c>
      <c r="BF452" s="160">
        <v>0</v>
      </c>
      <c r="BG452" s="160">
        <v>0</v>
      </c>
      <c r="BH452" s="160">
        <v>0</v>
      </c>
      <c r="BI452" s="160">
        <v>0</v>
      </c>
      <c r="BJ452" s="160">
        <v>0</v>
      </c>
      <c r="BK452" s="160">
        <v>0</v>
      </c>
      <c r="BL452" s="160">
        <v>0</v>
      </c>
      <c r="BM452" s="160">
        <v>0</v>
      </c>
      <c r="BN452" s="153">
        <f t="shared" si="847"/>
        <v>0</v>
      </c>
      <c r="BO452" s="68">
        <f t="shared" si="848"/>
        <v>0</v>
      </c>
      <c r="BP452" s="68">
        <f t="shared" si="849"/>
        <v>0</v>
      </c>
      <c r="BQ452" s="68">
        <f t="shared" si="850"/>
        <v>0</v>
      </c>
      <c r="BR452" s="68">
        <f t="shared" si="851"/>
        <v>0</v>
      </c>
      <c r="BS452" s="68">
        <f t="shared" si="852"/>
        <v>0</v>
      </c>
      <c r="BT452" s="68">
        <f t="shared" si="853"/>
        <v>0</v>
      </c>
      <c r="BU452" s="68">
        <f t="shared" si="854"/>
        <v>0</v>
      </c>
      <c r="BV452" s="68">
        <f t="shared" si="855"/>
        <v>0</v>
      </c>
      <c r="BW452" s="68">
        <f t="shared" si="856"/>
        <v>0</v>
      </c>
      <c r="BX452" s="68">
        <f t="shared" si="857"/>
        <v>0</v>
      </c>
      <c r="BY452" s="68">
        <f t="shared" si="858"/>
        <v>0</v>
      </c>
      <c r="BZ452" s="68">
        <f t="shared" si="859"/>
        <v>0</v>
      </c>
    </row>
    <row r="453" spans="1:78" s="81" customFormat="1" ht="13.5">
      <c r="A453" s="64" t="str">
        <f>IF(ISNUMBER(INDEX('IBM POs AP07'!$A:$A, MATCH(D453,'IBM POs AP07'!$A:$A,0),1)),"Yes","No")</f>
        <v>No</v>
      </c>
      <c r="B453" s="157" t="s">
        <v>1013</v>
      </c>
      <c r="C453" s="157" t="s">
        <v>206</v>
      </c>
      <c r="D453" s="157" t="s">
        <v>262</v>
      </c>
      <c r="E453" s="157" t="s">
        <v>2281</v>
      </c>
      <c r="F453" s="157" t="s">
        <v>258</v>
      </c>
      <c r="G453" s="158">
        <v>45658</v>
      </c>
      <c r="H453" s="158">
        <v>46387</v>
      </c>
      <c r="I453" s="157" t="s">
        <v>2285</v>
      </c>
      <c r="J453" s="157" t="s">
        <v>271</v>
      </c>
      <c r="K453" s="159">
        <v>47.5</v>
      </c>
      <c r="L453" s="116"/>
      <c r="M453" s="80"/>
      <c r="N453" s="80">
        <f t="shared" si="860"/>
        <v>171</v>
      </c>
      <c r="O453" s="67">
        <f t="shared" si="826"/>
        <v>8122.5</v>
      </c>
      <c r="P453" s="68">
        <f t="shared" si="827"/>
        <v>0</v>
      </c>
      <c r="Q453" s="67">
        <f t="shared" si="828"/>
        <v>8122.5</v>
      </c>
      <c r="R453" s="66"/>
      <c r="S453" s="67">
        <f t="shared" si="829"/>
        <v>0</v>
      </c>
      <c r="T453" s="68">
        <v>0</v>
      </c>
      <c r="U453" s="67">
        <f t="shared" si="830"/>
        <v>0</v>
      </c>
      <c r="V453" s="73">
        <f t="shared" si="831"/>
        <v>8122.5</v>
      </c>
      <c r="W453" s="74" t="str">
        <f t="shared" si="825"/>
        <v/>
      </c>
      <c r="X453" s="74">
        <v>1</v>
      </c>
      <c r="Y453" s="74">
        <v>0</v>
      </c>
      <c r="Z453" s="63"/>
      <c r="AA453" s="80">
        <f t="shared" si="832"/>
        <v>2205</v>
      </c>
      <c r="AB453" s="80">
        <v>135</v>
      </c>
      <c r="AC453" s="80">
        <v>171</v>
      </c>
      <c r="AD453" s="80">
        <v>189</v>
      </c>
      <c r="AE453" s="80">
        <v>144</v>
      </c>
      <c r="AF453" s="80">
        <v>171</v>
      </c>
      <c r="AG453" s="80">
        <v>198</v>
      </c>
      <c r="AH453" s="80">
        <v>171</v>
      </c>
      <c r="AI453" s="80">
        <v>225</v>
      </c>
      <c r="AJ453" s="80">
        <v>180</v>
      </c>
      <c r="AK453" s="80">
        <v>180</v>
      </c>
      <c r="AL453" s="80">
        <v>225</v>
      </c>
      <c r="AM453" s="80">
        <v>216</v>
      </c>
      <c r="AN453" s="153">
        <f t="shared" si="833"/>
        <v>104737.5</v>
      </c>
      <c r="AO453" s="153">
        <f t="shared" si="834"/>
        <v>6412.5</v>
      </c>
      <c r="AP453" s="153">
        <f t="shared" si="835"/>
        <v>8122.5</v>
      </c>
      <c r="AQ453" s="153">
        <f t="shared" si="836"/>
        <v>8977.5</v>
      </c>
      <c r="AR453" s="153">
        <f t="shared" si="837"/>
        <v>6840</v>
      </c>
      <c r="AS453" s="153">
        <f t="shared" si="838"/>
        <v>8122.5</v>
      </c>
      <c r="AT453" s="153">
        <f t="shared" si="839"/>
        <v>9405</v>
      </c>
      <c r="AU453" s="153">
        <f t="shared" si="840"/>
        <v>8122.5</v>
      </c>
      <c r="AV453" s="153">
        <f t="shared" si="841"/>
        <v>10687.5</v>
      </c>
      <c r="AW453" s="153">
        <f t="shared" si="842"/>
        <v>8550</v>
      </c>
      <c r="AX453" s="153">
        <f t="shared" si="843"/>
        <v>8550</v>
      </c>
      <c r="AY453" s="153">
        <f t="shared" si="844"/>
        <v>10687.5</v>
      </c>
      <c r="AZ453" s="153">
        <f t="shared" si="845"/>
        <v>10260</v>
      </c>
      <c r="BA453" s="153">
        <f t="shared" si="846"/>
        <v>0</v>
      </c>
      <c r="BB453" s="160">
        <v>0</v>
      </c>
      <c r="BC453" s="160">
        <v>0</v>
      </c>
      <c r="BD453" s="160">
        <v>0</v>
      </c>
      <c r="BE453" s="160">
        <v>0</v>
      </c>
      <c r="BF453" s="160">
        <v>0</v>
      </c>
      <c r="BG453" s="160">
        <v>0</v>
      </c>
      <c r="BH453" s="160">
        <v>0</v>
      </c>
      <c r="BI453" s="160">
        <v>0</v>
      </c>
      <c r="BJ453" s="160">
        <v>0</v>
      </c>
      <c r="BK453" s="160">
        <v>0</v>
      </c>
      <c r="BL453" s="160">
        <v>0</v>
      </c>
      <c r="BM453" s="160">
        <v>0</v>
      </c>
      <c r="BN453" s="153">
        <f t="shared" si="847"/>
        <v>104737.5</v>
      </c>
      <c r="BO453" s="68">
        <f t="shared" si="848"/>
        <v>6412.5</v>
      </c>
      <c r="BP453" s="68">
        <f t="shared" si="849"/>
        <v>8122.5</v>
      </c>
      <c r="BQ453" s="68">
        <f t="shared" si="850"/>
        <v>8977.5</v>
      </c>
      <c r="BR453" s="68">
        <f t="shared" si="851"/>
        <v>6840</v>
      </c>
      <c r="BS453" s="68">
        <f t="shared" si="852"/>
        <v>8122.5</v>
      </c>
      <c r="BT453" s="68">
        <f t="shared" si="853"/>
        <v>9405</v>
      </c>
      <c r="BU453" s="68">
        <f t="shared" si="854"/>
        <v>8122.5</v>
      </c>
      <c r="BV453" s="68">
        <f t="shared" si="855"/>
        <v>10687.5</v>
      </c>
      <c r="BW453" s="68">
        <f t="shared" si="856"/>
        <v>8550</v>
      </c>
      <c r="BX453" s="68">
        <f t="shared" si="857"/>
        <v>8550</v>
      </c>
      <c r="BY453" s="68">
        <f t="shared" si="858"/>
        <v>10687.5</v>
      </c>
      <c r="BZ453" s="68">
        <f t="shared" si="859"/>
        <v>10260</v>
      </c>
    </row>
    <row r="454" spans="1:78" s="81" customFormat="1" ht="13.5">
      <c r="A454" s="64" t="str">
        <f>IF(ISNUMBER(INDEX('IBM POs AP07'!$A:$A, MATCH(D454,'IBM POs AP07'!$A:$A,0),1)),"Yes","No")</f>
        <v>No</v>
      </c>
      <c r="B454" s="157" t="s">
        <v>1013</v>
      </c>
      <c r="C454" s="157" t="s">
        <v>206</v>
      </c>
      <c r="D454" s="157" t="s">
        <v>262</v>
      </c>
      <c r="E454" s="157" t="s">
        <v>2281</v>
      </c>
      <c r="F454" s="157" t="s">
        <v>258</v>
      </c>
      <c r="G454" s="158">
        <v>45658</v>
      </c>
      <c r="H454" s="158">
        <v>46387</v>
      </c>
      <c r="I454" s="157" t="s">
        <v>2286</v>
      </c>
      <c r="J454" s="157" t="s">
        <v>274</v>
      </c>
      <c r="K454" s="159">
        <v>47.5</v>
      </c>
      <c r="L454" s="116"/>
      <c r="M454" s="80"/>
      <c r="N454" s="80">
        <f t="shared" si="860"/>
        <v>0</v>
      </c>
      <c r="O454" s="67">
        <f t="shared" si="826"/>
        <v>0</v>
      </c>
      <c r="P454" s="68">
        <f t="shared" si="827"/>
        <v>0</v>
      </c>
      <c r="Q454" s="67">
        <f t="shared" si="828"/>
        <v>0</v>
      </c>
      <c r="R454" s="66"/>
      <c r="S454" s="67">
        <f t="shared" si="829"/>
        <v>0</v>
      </c>
      <c r="T454" s="68">
        <v>0</v>
      </c>
      <c r="U454" s="67">
        <f t="shared" si="830"/>
        <v>0</v>
      </c>
      <c r="V454" s="73">
        <f t="shared" si="831"/>
        <v>0</v>
      </c>
      <c r="W454" s="74" t="str">
        <f t="shared" si="825"/>
        <v/>
      </c>
      <c r="X454" s="74">
        <v>1</v>
      </c>
      <c r="Y454" s="74">
        <v>0</v>
      </c>
      <c r="Z454" s="63"/>
      <c r="AA454" s="80">
        <f t="shared" si="832"/>
        <v>423</v>
      </c>
      <c r="AB454" s="80"/>
      <c r="AC454" s="80"/>
      <c r="AD454" s="80">
        <v>45</v>
      </c>
      <c r="AE454" s="80">
        <v>171</v>
      </c>
      <c r="AF454" s="80">
        <v>171</v>
      </c>
      <c r="AG454" s="80">
        <v>36</v>
      </c>
      <c r="AH454" s="80"/>
      <c r="AI454" s="80"/>
      <c r="AJ454" s="80"/>
      <c r="AK454" s="80"/>
      <c r="AL454" s="80"/>
      <c r="AM454" s="80"/>
      <c r="AN454" s="153">
        <f t="shared" si="833"/>
        <v>20092.5</v>
      </c>
      <c r="AO454" s="153">
        <f t="shared" si="834"/>
        <v>0</v>
      </c>
      <c r="AP454" s="153">
        <f t="shared" si="835"/>
        <v>0</v>
      </c>
      <c r="AQ454" s="153">
        <f t="shared" si="836"/>
        <v>2137.5</v>
      </c>
      <c r="AR454" s="153">
        <f t="shared" si="837"/>
        <v>8122.5</v>
      </c>
      <c r="AS454" s="153">
        <f t="shared" si="838"/>
        <v>8122.5</v>
      </c>
      <c r="AT454" s="153">
        <f t="shared" si="839"/>
        <v>1710</v>
      </c>
      <c r="AU454" s="153">
        <f t="shared" si="840"/>
        <v>0</v>
      </c>
      <c r="AV454" s="153">
        <f t="shared" si="841"/>
        <v>0</v>
      </c>
      <c r="AW454" s="153">
        <f t="shared" si="842"/>
        <v>0</v>
      </c>
      <c r="AX454" s="153">
        <f t="shared" si="843"/>
        <v>0</v>
      </c>
      <c r="AY454" s="153">
        <f t="shared" si="844"/>
        <v>0</v>
      </c>
      <c r="AZ454" s="153">
        <f t="shared" si="845"/>
        <v>0</v>
      </c>
      <c r="BA454" s="153">
        <f t="shared" si="846"/>
        <v>0</v>
      </c>
      <c r="BB454" s="160">
        <v>0</v>
      </c>
      <c r="BC454" s="160">
        <v>0</v>
      </c>
      <c r="BD454" s="160">
        <v>0</v>
      </c>
      <c r="BE454" s="160">
        <v>0</v>
      </c>
      <c r="BF454" s="160">
        <v>0</v>
      </c>
      <c r="BG454" s="160">
        <v>0</v>
      </c>
      <c r="BH454" s="160">
        <v>0</v>
      </c>
      <c r="BI454" s="160">
        <v>0</v>
      </c>
      <c r="BJ454" s="160">
        <v>0</v>
      </c>
      <c r="BK454" s="160">
        <v>0</v>
      </c>
      <c r="BL454" s="160">
        <v>0</v>
      </c>
      <c r="BM454" s="160">
        <v>0</v>
      </c>
      <c r="BN454" s="153">
        <f t="shared" si="847"/>
        <v>20092.5</v>
      </c>
      <c r="BO454" s="68">
        <f t="shared" si="848"/>
        <v>0</v>
      </c>
      <c r="BP454" s="68">
        <f t="shared" si="849"/>
        <v>0</v>
      </c>
      <c r="BQ454" s="68">
        <f t="shared" si="850"/>
        <v>2137.5</v>
      </c>
      <c r="BR454" s="68">
        <f t="shared" si="851"/>
        <v>8122.5</v>
      </c>
      <c r="BS454" s="68">
        <f t="shared" si="852"/>
        <v>8122.5</v>
      </c>
      <c r="BT454" s="68">
        <f t="shared" si="853"/>
        <v>1710</v>
      </c>
      <c r="BU454" s="68">
        <f t="shared" si="854"/>
        <v>0</v>
      </c>
      <c r="BV454" s="68">
        <f t="shared" si="855"/>
        <v>0</v>
      </c>
      <c r="BW454" s="68">
        <f t="shared" si="856"/>
        <v>0</v>
      </c>
      <c r="BX454" s="68">
        <f t="shared" si="857"/>
        <v>0</v>
      </c>
      <c r="BY454" s="68">
        <f t="shared" si="858"/>
        <v>0</v>
      </c>
      <c r="BZ454" s="68">
        <f t="shared" si="859"/>
        <v>0</v>
      </c>
    </row>
    <row r="455" spans="1:78" s="81" customFormat="1" ht="13.5">
      <c r="A455" s="64" t="str">
        <f>IF(ISNUMBER(INDEX('IBM POs AP07'!$A:$A, MATCH(D455,'IBM POs AP07'!$A:$A,0),1)),"Yes","No")</f>
        <v>No</v>
      </c>
      <c r="B455" s="157" t="s">
        <v>1013</v>
      </c>
      <c r="C455" s="157" t="s">
        <v>206</v>
      </c>
      <c r="D455" s="157" t="s">
        <v>262</v>
      </c>
      <c r="E455" s="157" t="s">
        <v>2281</v>
      </c>
      <c r="F455" s="157" t="s">
        <v>258</v>
      </c>
      <c r="G455" s="158">
        <v>45658</v>
      </c>
      <c r="H455" s="158">
        <v>46387</v>
      </c>
      <c r="I455" s="157" t="s">
        <v>2283</v>
      </c>
      <c r="J455" s="157" t="s">
        <v>269</v>
      </c>
      <c r="K455" s="159">
        <v>47.5</v>
      </c>
      <c r="L455" s="116"/>
      <c r="M455" s="80"/>
      <c r="N455" s="80">
        <f t="shared" si="860"/>
        <v>0</v>
      </c>
      <c r="O455" s="67">
        <f t="shared" si="826"/>
        <v>0</v>
      </c>
      <c r="P455" s="68">
        <f t="shared" si="827"/>
        <v>0</v>
      </c>
      <c r="Q455" s="67">
        <f t="shared" si="828"/>
        <v>0</v>
      </c>
      <c r="R455" s="66"/>
      <c r="S455" s="67">
        <f t="shared" si="829"/>
        <v>0</v>
      </c>
      <c r="T455" s="68">
        <v>0</v>
      </c>
      <c r="U455" s="67">
        <f t="shared" si="830"/>
        <v>0</v>
      </c>
      <c r="V455" s="73">
        <f t="shared" si="831"/>
        <v>0</v>
      </c>
      <c r="W455" s="74" t="str">
        <f t="shared" si="825"/>
        <v/>
      </c>
      <c r="X455" s="74">
        <v>1</v>
      </c>
      <c r="Y455" s="74">
        <v>0</v>
      </c>
      <c r="Z455" s="63"/>
      <c r="AA455" s="80">
        <f t="shared" si="832"/>
        <v>0</v>
      </c>
      <c r="AB455" s="80"/>
      <c r="AC455" s="80"/>
      <c r="AD455" s="80"/>
      <c r="AE455" s="80"/>
      <c r="AF455" s="80"/>
      <c r="AG455" s="80"/>
      <c r="AH455" s="80"/>
      <c r="AI455" s="80"/>
      <c r="AJ455" s="80"/>
      <c r="AK455" s="80"/>
      <c r="AL455" s="80"/>
      <c r="AM455" s="80"/>
      <c r="AN455" s="153">
        <f t="shared" si="833"/>
        <v>0</v>
      </c>
      <c r="AO455" s="153">
        <f t="shared" si="834"/>
        <v>0</v>
      </c>
      <c r="AP455" s="153">
        <f t="shared" si="835"/>
        <v>0</v>
      </c>
      <c r="AQ455" s="153">
        <f t="shared" si="836"/>
        <v>0</v>
      </c>
      <c r="AR455" s="153">
        <f t="shared" si="837"/>
        <v>0</v>
      </c>
      <c r="AS455" s="153">
        <f t="shared" si="838"/>
        <v>0</v>
      </c>
      <c r="AT455" s="153">
        <f t="shared" si="839"/>
        <v>0</v>
      </c>
      <c r="AU455" s="153">
        <f t="shared" si="840"/>
        <v>0</v>
      </c>
      <c r="AV455" s="153">
        <f t="shared" si="841"/>
        <v>0</v>
      </c>
      <c r="AW455" s="153">
        <f t="shared" si="842"/>
        <v>0</v>
      </c>
      <c r="AX455" s="153">
        <f t="shared" si="843"/>
        <v>0</v>
      </c>
      <c r="AY455" s="153">
        <f t="shared" si="844"/>
        <v>0</v>
      </c>
      <c r="AZ455" s="153">
        <f t="shared" si="845"/>
        <v>0</v>
      </c>
      <c r="BA455" s="153">
        <f t="shared" si="846"/>
        <v>0</v>
      </c>
      <c r="BB455" s="160">
        <v>0</v>
      </c>
      <c r="BC455" s="160">
        <v>0</v>
      </c>
      <c r="BD455" s="160">
        <v>0</v>
      </c>
      <c r="BE455" s="160">
        <v>0</v>
      </c>
      <c r="BF455" s="160">
        <v>0</v>
      </c>
      <c r="BG455" s="160">
        <v>0</v>
      </c>
      <c r="BH455" s="160">
        <v>0</v>
      </c>
      <c r="BI455" s="160">
        <v>0</v>
      </c>
      <c r="BJ455" s="160">
        <v>0</v>
      </c>
      <c r="BK455" s="160">
        <v>0</v>
      </c>
      <c r="BL455" s="160">
        <v>0</v>
      </c>
      <c r="BM455" s="160">
        <v>0</v>
      </c>
      <c r="BN455" s="153">
        <f t="shared" si="847"/>
        <v>0</v>
      </c>
      <c r="BO455" s="68">
        <f t="shared" si="848"/>
        <v>0</v>
      </c>
      <c r="BP455" s="68">
        <f t="shared" si="849"/>
        <v>0</v>
      </c>
      <c r="BQ455" s="68">
        <f t="shared" si="850"/>
        <v>0</v>
      </c>
      <c r="BR455" s="68">
        <f t="shared" si="851"/>
        <v>0</v>
      </c>
      <c r="BS455" s="68">
        <f t="shared" si="852"/>
        <v>0</v>
      </c>
      <c r="BT455" s="68">
        <f t="shared" si="853"/>
        <v>0</v>
      </c>
      <c r="BU455" s="68">
        <f t="shared" si="854"/>
        <v>0</v>
      </c>
      <c r="BV455" s="68">
        <f t="shared" si="855"/>
        <v>0</v>
      </c>
      <c r="BW455" s="68">
        <f t="shared" si="856"/>
        <v>0</v>
      </c>
      <c r="BX455" s="68">
        <f t="shared" si="857"/>
        <v>0</v>
      </c>
      <c r="BY455" s="68">
        <f t="shared" si="858"/>
        <v>0</v>
      </c>
      <c r="BZ455" s="68">
        <f t="shared" si="859"/>
        <v>0</v>
      </c>
    </row>
    <row r="456" spans="1:78" s="81" customFormat="1" ht="13.5">
      <c r="A456" s="64" t="str">
        <f>IF(ISNUMBER(INDEX('IBM POs AP07'!$A:$A, MATCH(D456,'IBM POs AP07'!$A:$A,0),1)),"Yes","No")</f>
        <v>No</v>
      </c>
      <c r="B456" s="157" t="s">
        <v>1013</v>
      </c>
      <c r="C456" s="157" t="s">
        <v>206</v>
      </c>
      <c r="D456" s="157" t="s">
        <v>262</v>
      </c>
      <c r="E456" s="157" t="s">
        <v>2281</v>
      </c>
      <c r="F456" s="157" t="s">
        <v>258</v>
      </c>
      <c r="G456" s="158">
        <v>45717</v>
      </c>
      <c r="H456" s="158">
        <v>46387</v>
      </c>
      <c r="I456" s="157" t="s">
        <v>2287</v>
      </c>
      <c r="J456" s="157" t="s">
        <v>266</v>
      </c>
      <c r="K456" s="159">
        <v>47.5</v>
      </c>
      <c r="L456" s="116" t="s">
        <v>32</v>
      </c>
      <c r="M456" s="80"/>
      <c r="N456" s="80">
        <f t="shared" si="860"/>
        <v>0</v>
      </c>
      <c r="O456" s="67">
        <f t="shared" si="826"/>
        <v>0</v>
      </c>
      <c r="P456" s="68">
        <f t="shared" si="827"/>
        <v>0</v>
      </c>
      <c r="Q456" s="67">
        <f t="shared" si="828"/>
        <v>0</v>
      </c>
      <c r="R456" s="66"/>
      <c r="S456" s="67">
        <f t="shared" si="829"/>
        <v>0</v>
      </c>
      <c r="T456" s="68">
        <v>0</v>
      </c>
      <c r="U456" s="67">
        <f t="shared" si="830"/>
        <v>0</v>
      </c>
      <c r="V456" s="73">
        <f t="shared" si="831"/>
        <v>0</v>
      </c>
      <c r="W456" s="74" t="str">
        <f t="shared" si="825"/>
        <v/>
      </c>
      <c r="X456" s="74">
        <v>1</v>
      </c>
      <c r="Y456" s="74">
        <v>0</v>
      </c>
      <c r="Z456" s="63"/>
      <c r="AA456" s="80">
        <f t="shared" si="832"/>
        <v>0</v>
      </c>
      <c r="AB456" s="80"/>
      <c r="AC456" s="80"/>
      <c r="AD456" s="80"/>
      <c r="AE456" s="80"/>
      <c r="AF456" s="80"/>
      <c r="AG456" s="80"/>
      <c r="AH456" s="80"/>
      <c r="AI456" s="80"/>
      <c r="AJ456" s="80"/>
      <c r="AK456" s="80"/>
      <c r="AL456" s="80"/>
      <c r="AM456" s="80"/>
      <c r="AN456" s="153">
        <f t="shared" si="833"/>
        <v>0</v>
      </c>
      <c r="AO456" s="153">
        <f t="shared" si="834"/>
        <v>0</v>
      </c>
      <c r="AP456" s="153">
        <f t="shared" si="835"/>
        <v>0</v>
      </c>
      <c r="AQ456" s="153">
        <f t="shared" si="836"/>
        <v>0</v>
      </c>
      <c r="AR456" s="153">
        <f t="shared" si="837"/>
        <v>0</v>
      </c>
      <c r="AS456" s="153">
        <f t="shared" si="838"/>
        <v>0</v>
      </c>
      <c r="AT456" s="153">
        <f t="shared" si="839"/>
        <v>0</v>
      </c>
      <c r="AU456" s="153">
        <f t="shared" si="840"/>
        <v>0</v>
      </c>
      <c r="AV456" s="153">
        <f t="shared" si="841"/>
        <v>0</v>
      </c>
      <c r="AW456" s="153">
        <f t="shared" si="842"/>
        <v>0</v>
      </c>
      <c r="AX456" s="153">
        <f t="shared" si="843"/>
        <v>0</v>
      </c>
      <c r="AY456" s="153">
        <f t="shared" si="844"/>
        <v>0</v>
      </c>
      <c r="AZ456" s="153">
        <f t="shared" si="845"/>
        <v>0</v>
      </c>
      <c r="BA456" s="153">
        <f t="shared" si="846"/>
        <v>0</v>
      </c>
      <c r="BB456" s="160">
        <v>0</v>
      </c>
      <c r="BC456" s="160">
        <v>0</v>
      </c>
      <c r="BD456" s="160">
        <v>0</v>
      </c>
      <c r="BE456" s="160">
        <v>0</v>
      </c>
      <c r="BF456" s="160">
        <v>0</v>
      </c>
      <c r="BG456" s="160">
        <v>0</v>
      </c>
      <c r="BH456" s="160">
        <v>0</v>
      </c>
      <c r="BI456" s="160">
        <v>0</v>
      </c>
      <c r="BJ456" s="160">
        <v>0</v>
      </c>
      <c r="BK456" s="160">
        <v>0</v>
      </c>
      <c r="BL456" s="160">
        <v>0</v>
      </c>
      <c r="BM456" s="160">
        <v>0</v>
      </c>
      <c r="BN456" s="153">
        <f t="shared" si="847"/>
        <v>0</v>
      </c>
      <c r="BO456" s="68">
        <f t="shared" si="848"/>
        <v>0</v>
      </c>
      <c r="BP456" s="68">
        <f t="shared" si="849"/>
        <v>0</v>
      </c>
      <c r="BQ456" s="68">
        <f t="shared" si="850"/>
        <v>0</v>
      </c>
      <c r="BR456" s="68">
        <f t="shared" si="851"/>
        <v>0</v>
      </c>
      <c r="BS456" s="68">
        <f t="shared" si="852"/>
        <v>0</v>
      </c>
      <c r="BT456" s="68">
        <f t="shared" si="853"/>
        <v>0</v>
      </c>
      <c r="BU456" s="68">
        <f t="shared" si="854"/>
        <v>0</v>
      </c>
      <c r="BV456" s="68">
        <f t="shared" si="855"/>
        <v>0</v>
      </c>
      <c r="BW456" s="68">
        <f t="shared" si="856"/>
        <v>0</v>
      </c>
      <c r="BX456" s="68">
        <f t="shared" si="857"/>
        <v>0</v>
      </c>
      <c r="BY456" s="68">
        <f t="shared" si="858"/>
        <v>0</v>
      </c>
      <c r="BZ456" s="68">
        <f t="shared" si="859"/>
        <v>0</v>
      </c>
    </row>
    <row r="457" spans="1:78" s="81" customFormat="1" ht="13.5">
      <c r="A457" s="64" t="str">
        <f>IF(ISNUMBER(INDEX('IBM POs AP07'!$A:$A, MATCH(D457,'IBM POs AP07'!$A:$A,0),1)),"Yes","No")</f>
        <v>No</v>
      </c>
      <c r="B457" s="157" t="s">
        <v>1013</v>
      </c>
      <c r="C457" s="157" t="s">
        <v>206</v>
      </c>
      <c r="D457" s="157" t="s">
        <v>262</v>
      </c>
      <c r="E457" s="157" t="s">
        <v>2281</v>
      </c>
      <c r="F457" s="157" t="s">
        <v>258</v>
      </c>
      <c r="G457" s="158">
        <v>45717</v>
      </c>
      <c r="H457" s="158">
        <v>46387</v>
      </c>
      <c r="I457" s="157" t="s">
        <v>2287</v>
      </c>
      <c r="J457" s="157" t="s">
        <v>266</v>
      </c>
      <c r="K457" s="159">
        <v>61.75</v>
      </c>
      <c r="L457" s="116" t="s">
        <v>32</v>
      </c>
      <c r="M457" s="80"/>
      <c r="N457" s="80">
        <f t="shared" si="860"/>
        <v>171</v>
      </c>
      <c r="O457" s="67">
        <f t="shared" si="826"/>
        <v>10559.25</v>
      </c>
      <c r="P457" s="68">
        <f t="shared" si="827"/>
        <v>0</v>
      </c>
      <c r="Q457" s="67">
        <f t="shared" si="828"/>
        <v>10559.25</v>
      </c>
      <c r="R457" s="66"/>
      <c r="S457" s="67">
        <f t="shared" si="829"/>
        <v>0</v>
      </c>
      <c r="T457" s="68">
        <v>0</v>
      </c>
      <c r="U457" s="67">
        <f t="shared" si="830"/>
        <v>0</v>
      </c>
      <c r="V457" s="73">
        <f t="shared" si="831"/>
        <v>10559.25</v>
      </c>
      <c r="W457" s="74" t="str">
        <f t="shared" si="825"/>
        <v/>
      </c>
      <c r="X457" s="74">
        <v>1</v>
      </c>
      <c r="Y457" s="74">
        <v>0</v>
      </c>
      <c r="Z457" s="63"/>
      <c r="AA457" s="80">
        <f t="shared" si="832"/>
        <v>2286</v>
      </c>
      <c r="AB457" s="80">
        <v>171</v>
      </c>
      <c r="AC457" s="80">
        <v>171</v>
      </c>
      <c r="AD457" s="80">
        <v>216</v>
      </c>
      <c r="AE457" s="80">
        <v>180</v>
      </c>
      <c r="AF457" s="80">
        <v>153</v>
      </c>
      <c r="AG457" s="80">
        <v>198</v>
      </c>
      <c r="AH457" s="80">
        <v>171</v>
      </c>
      <c r="AI457" s="80">
        <v>225</v>
      </c>
      <c r="AJ457" s="80">
        <v>180</v>
      </c>
      <c r="AK457" s="80">
        <v>180</v>
      </c>
      <c r="AL457" s="80">
        <v>225</v>
      </c>
      <c r="AM457" s="80">
        <v>216</v>
      </c>
      <c r="AN457" s="153">
        <f t="shared" si="833"/>
        <v>141160.5</v>
      </c>
      <c r="AO457" s="153">
        <f t="shared" si="834"/>
        <v>10559.25</v>
      </c>
      <c r="AP457" s="153">
        <f t="shared" si="835"/>
        <v>10559.25</v>
      </c>
      <c r="AQ457" s="153">
        <f t="shared" si="836"/>
        <v>13338</v>
      </c>
      <c r="AR457" s="153">
        <f t="shared" si="837"/>
        <v>11115</v>
      </c>
      <c r="AS457" s="153">
        <f t="shared" si="838"/>
        <v>9447.75</v>
      </c>
      <c r="AT457" s="153">
        <f t="shared" si="839"/>
        <v>12226.5</v>
      </c>
      <c r="AU457" s="153">
        <f t="shared" si="840"/>
        <v>10559.25</v>
      </c>
      <c r="AV457" s="153">
        <f t="shared" si="841"/>
        <v>13893.75</v>
      </c>
      <c r="AW457" s="153">
        <f t="shared" si="842"/>
        <v>11115</v>
      </c>
      <c r="AX457" s="153">
        <f t="shared" si="843"/>
        <v>11115</v>
      </c>
      <c r="AY457" s="153">
        <f t="shared" si="844"/>
        <v>13893.75</v>
      </c>
      <c r="AZ457" s="153">
        <f t="shared" si="845"/>
        <v>13338</v>
      </c>
      <c r="BA457" s="153">
        <f t="shared" si="846"/>
        <v>0</v>
      </c>
      <c r="BB457" s="160">
        <v>0</v>
      </c>
      <c r="BC457" s="160">
        <v>0</v>
      </c>
      <c r="BD457" s="160">
        <v>0</v>
      </c>
      <c r="BE457" s="160">
        <v>0</v>
      </c>
      <c r="BF457" s="160">
        <v>0</v>
      </c>
      <c r="BG457" s="160">
        <v>0</v>
      </c>
      <c r="BH457" s="160">
        <v>0</v>
      </c>
      <c r="BI457" s="160">
        <v>0</v>
      </c>
      <c r="BJ457" s="160">
        <v>0</v>
      </c>
      <c r="BK457" s="160">
        <v>0</v>
      </c>
      <c r="BL457" s="160">
        <v>0</v>
      </c>
      <c r="BM457" s="160">
        <v>0</v>
      </c>
      <c r="BN457" s="153">
        <f t="shared" si="847"/>
        <v>141160.5</v>
      </c>
      <c r="BO457" s="68">
        <f t="shared" si="848"/>
        <v>10559.25</v>
      </c>
      <c r="BP457" s="68">
        <f t="shared" si="849"/>
        <v>10559.25</v>
      </c>
      <c r="BQ457" s="68">
        <f t="shared" si="850"/>
        <v>13338</v>
      </c>
      <c r="BR457" s="68">
        <f t="shared" si="851"/>
        <v>11115</v>
      </c>
      <c r="BS457" s="68">
        <f t="shared" si="852"/>
        <v>9447.75</v>
      </c>
      <c r="BT457" s="68">
        <f t="shared" si="853"/>
        <v>12226.5</v>
      </c>
      <c r="BU457" s="68">
        <f t="shared" si="854"/>
        <v>10559.25</v>
      </c>
      <c r="BV457" s="68">
        <f t="shared" si="855"/>
        <v>13893.75</v>
      </c>
      <c r="BW457" s="68">
        <f t="shared" si="856"/>
        <v>11115</v>
      </c>
      <c r="BX457" s="68">
        <f t="shared" si="857"/>
        <v>11115</v>
      </c>
      <c r="BY457" s="68">
        <f t="shared" si="858"/>
        <v>13893.75</v>
      </c>
      <c r="BZ457" s="68">
        <f t="shared" si="859"/>
        <v>13338</v>
      </c>
    </row>
    <row r="458" spans="1:78" s="81" customFormat="1" ht="13.5">
      <c r="A458" s="64" t="str">
        <f>IF(ISNUMBER(INDEX('IBM POs AP07'!$A:$A, MATCH(D458,'IBM POs AP07'!$A:$A,0),1)),"Yes","No")</f>
        <v>No</v>
      </c>
      <c r="B458" s="157" t="s">
        <v>1013</v>
      </c>
      <c r="C458" s="157" t="s">
        <v>206</v>
      </c>
      <c r="D458" s="157" t="s">
        <v>262</v>
      </c>
      <c r="E458" s="157" t="s">
        <v>2281</v>
      </c>
      <c r="F458" s="157" t="s">
        <v>258</v>
      </c>
      <c r="G458" s="158">
        <v>45658</v>
      </c>
      <c r="H458" s="158">
        <v>46387</v>
      </c>
      <c r="I458" s="157" t="s">
        <v>2288</v>
      </c>
      <c r="J458" s="157" t="s">
        <v>264</v>
      </c>
      <c r="K458" s="159">
        <v>47.5</v>
      </c>
      <c r="L458" s="116" t="s">
        <v>32</v>
      </c>
      <c r="M458" s="80"/>
      <c r="N458" s="80">
        <f t="shared" si="860"/>
        <v>171</v>
      </c>
      <c r="O458" s="67">
        <f t="shared" si="826"/>
        <v>8122.5</v>
      </c>
      <c r="P458" s="68">
        <f t="shared" si="827"/>
        <v>0</v>
      </c>
      <c r="Q458" s="67">
        <f t="shared" si="828"/>
        <v>8122.5</v>
      </c>
      <c r="R458" s="66"/>
      <c r="S458" s="67">
        <f t="shared" si="829"/>
        <v>0</v>
      </c>
      <c r="T458" s="68">
        <v>0</v>
      </c>
      <c r="U458" s="67">
        <f t="shared" si="830"/>
        <v>0</v>
      </c>
      <c r="V458" s="73">
        <f t="shared" si="831"/>
        <v>8122.5</v>
      </c>
      <c r="W458" s="74" t="str">
        <f t="shared" si="825"/>
        <v/>
      </c>
      <c r="X458" s="74">
        <v>1</v>
      </c>
      <c r="Y458" s="74">
        <v>0</v>
      </c>
      <c r="Z458" s="63"/>
      <c r="AA458" s="80">
        <f t="shared" si="832"/>
        <v>2178</v>
      </c>
      <c r="AB458" s="80">
        <v>135</v>
      </c>
      <c r="AC458" s="80">
        <v>144</v>
      </c>
      <c r="AD458" s="80">
        <v>189</v>
      </c>
      <c r="AE458" s="80">
        <v>171</v>
      </c>
      <c r="AF458" s="80">
        <v>144</v>
      </c>
      <c r="AG458" s="80">
        <v>198</v>
      </c>
      <c r="AH458" s="80">
        <v>171</v>
      </c>
      <c r="AI458" s="80">
        <v>225</v>
      </c>
      <c r="AJ458" s="80">
        <v>180</v>
      </c>
      <c r="AK458" s="80">
        <v>180</v>
      </c>
      <c r="AL458" s="80">
        <v>225</v>
      </c>
      <c r="AM458" s="80">
        <v>216</v>
      </c>
      <c r="AN458" s="153">
        <f t="shared" si="833"/>
        <v>103455</v>
      </c>
      <c r="AO458" s="153">
        <f t="shared" si="834"/>
        <v>6412.5</v>
      </c>
      <c r="AP458" s="153">
        <f t="shared" si="835"/>
        <v>6840</v>
      </c>
      <c r="AQ458" s="153">
        <f t="shared" si="836"/>
        <v>8977.5</v>
      </c>
      <c r="AR458" s="153">
        <f t="shared" si="837"/>
        <v>8122.5</v>
      </c>
      <c r="AS458" s="153">
        <f t="shared" si="838"/>
        <v>6840</v>
      </c>
      <c r="AT458" s="153">
        <f t="shared" si="839"/>
        <v>9405</v>
      </c>
      <c r="AU458" s="153">
        <f t="shared" si="840"/>
        <v>8122.5</v>
      </c>
      <c r="AV458" s="153">
        <f t="shared" si="841"/>
        <v>10687.5</v>
      </c>
      <c r="AW458" s="153">
        <f t="shared" si="842"/>
        <v>8550</v>
      </c>
      <c r="AX458" s="153">
        <f t="shared" si="843"/>
        <v>8550</v>
      </c>
      <c r="AY458" s="153">
        <f t="shared" si="844"/>
        <v>10687.5</v>
      </c>
      <c r="AZ458" s="153">
        <f t="shared" si="845"/>
        <v>10260</v>
      </c>
      <c r="BA458" s="153">
        <f t="shared" si="846"/>
        <v>0</v>
      </c>
      <c r="BB458" s="160">
        <v>0</v>
      </c>
      <c r="BC458" s="160">
        <v>0</v>
      </c>
      <c r="BD458" s="160">
        <v>0</v>
      </c>
      <c r="BE458" s="160">
        <v>0</v>
      </c>
      <c r="BF458" s="160">
        <v>0</v>
      </c>
      <c r="BG458" s="160">
        <v>0</v>
      </c>
      <c r="BH458" s="160">
        <v>0</v>
      </c>
      <c r="BI458" s="160">
        <v>0</v>
      </c>
      <c r="BJ458" s="160">
        <v>0</v>
      </c>
      <c r="BK458" s="160">
        <v>0</v>
      </c>
      <c r="BL458" s="160">
        <v>0</v>
      </c>
      <c r="BM458" s="160">
        <v>0</v>
      </c>
      <c r="BN458" s="153">
        <f t="shared" si="847"/>
        <v>103455</v>
      </c>
      <c r="BO458" s="68">
        <f t="shared" si="848"/>
        <v>6412.5</v>
      </c>
      <c r="BP458" s="68">
        <f t="shared" si="849"/>
        <v>6840</v>
      </c>
      <c r="BQ458" s="68">
        <f t="shared" si="850"/>
        <v>8977.5</v>
      </c>
      <c r="BR458" s="68">
        <f t="shared" si="851"/>
        <v>8122.5</v>
      </c>
      <c r="BS458" s="68">
        <f t="shared" si="852"/>
        <v>6840</v>
      </c>
      <c r="BT458" s="68">
        <f t="shared" si="853"/>
        <v>9405</v>
      </c>
      <c r="BU458" s="68">
        <f t="shared" si="854"/>
        <v>8122.5</v>
      </c>
      <c r="BV458" s="68">
        <f t="shared" si="855"/>
        <v>10687.5</v>
      </c>
      <c r="BW458" s="68">
        <f t="shared" si="856"/>
        <v>8550</v>
      </c>
      <c r="BX458" s="68">
        <f t="shared" si="857"/>
        <v>8550</v>
      </c>
      <c r="BY458" s="68">
        <f t="shared" si="858"/>
        <v>10687.5</v>
      </c>
      <c r="BZ458" s="68">
        <f t="shared" si="859"/>
        <v>10260</v>
      </c>
    </row>
    <row r="459" spans="1:78" s="81" customFormat="1" ht="13.5">
      <c r="A459" s="64" t="str">
        <f>IF(ISNUMBER(INDEX('IBM POs AP07'!$A:$A, MATCH(D459,'IBM POs AP07'!$A:$A,0),1)),"Yes","No")</f>
        <v>No</v>
      </c>
      <c r="B459" s="157" t="s">
        <v>1013</v>
      </c>
      <c r="C459" s="157" t="s">
        <v>206</v>
      </c>
      <c r="D459" s="157" t="s">
        <v>262</v>
      </c>
      <c r="E459" s="157" t="s">
        <v>2281</v>
      </c>
      <c r="F459" s="157" t="s">
        <v>258</v>
      </c>
      <c r="G459" s="158">
        <v>45717</v>
      </c>
      <c r="H459" s="158">
        <v>46387</v>
      </c>
      <c r="I459" s="157" t="s">
        <v>2289</v>
      </c>
      <c r="J459" s="157" t="s">
        <v>263</v>
      </c>
      <c r="K459" s="159">
        <v>61.75</v>
      </c>
      <c r="L459" s="116" t="s">
        <v>32</v>
      </c>
      <c r="M459" s="80"/>
      <c r="N459" s="80">
        <f t="shared" si="860"/>
        <v>0</v>
      </c>
      <c r="O459" s="67">
        <f t="shared" si="826"/>
        <v>0</v>
      </c>
      <c r="P459" s="68">
        <f t="shared" si="827"/>
        <v>0</v>
      </c>
      <c r="Q459" s="67">
        <f t="shared" si="828"/>
        <v>0</v>
      </c>
      <c r="R459" s="66"/>
      <c r="S459" s="67">
        <f t="shared" si="829"/>
        <v>0</v>
      </c>
      <c r="T459" s="68">
        <v>0</v>
      </c>
      <c r="U459" s="67">
        <f t="shared" si="830"/>
        <v>0</v>
      </c>
      <c r="V459" s="73">
        <f t="shared" si="831"/>
        <v>0</v>
      </c>
      <c r="W459" s="74" t="str">
        <f t="shared" si="825"/>
        <v/>
      </c>
      <c r="X459" s="74">
        <v>1</v>
      </c>
      <c r="Y459" s="74">
        <v>0</v>
      </c>
      <c r="Z459" s="63"/>
      <c r="AA459" s="80">
        <f t="shared" si="832"/>
        <v>0</v>
      </c>
      <c r="AB459" s="80"/>
      <c r="AC459" s="80"/>
      <c r="AD459" s="80"/>
      <c r="AE459" s="80"/>
      <c r="AF459" s="80"/>
      <c r="AG459" s="80"/>
      <c r="AH459" s="80"/>
      <c r="AI459" s="80"/>
      <c r="AJ459" s="80"/>
      <c r="AK459" s="80"/>
      <c r="AL459" s="80"/>
      <c r="AM459" s="80"/>
      <c r="AN459" s="153">
        <f t="shared" si="833"/>
        <v>0</v>
      </c>
      <c r="AO459" s="153">
        <f t="shared" si="834"/>
        <v>0</v>
      </c>
      <c r="AP459" s="153">
        <f t="shared" si="835"/>
        <v>0</v>
      </c>
      <c r="AQ459" s="153">
        <f t="shared" si="836"/>
        <v>0</v>
      </c>
      <c r="AR459" s="153">
        <f t="shared" si="837"/>
        <v>0</v>
      </c>
      <c r="AS459" s="153">
        <f t="shared" si="838"/>
        <v>0</v>
      </c>
      <c r="AT459" s="153">
        <f t="shared" si="839"/>
        <v>0</v>
      </c>
      <c r="AU459" s="153">
        <f t="shared" si="840"/>
        <v>0</v>
      </c>
      <c r="AV459" s="153">
        <f t="shared" si="841"/>
        <v>0</v>
      </c>
      <c r="AW459" s="153">
        <f t="shared" si="842"/>
        <v>0</v>
      </c>
      <c r="AX459" s="153">
        <f t="shared" si="843"/>
        <v>0</v>
      </c>
      <c r="AY459" s="153">
        <f t="shared" si="844"/>
        <v>0</v>
      </c>
      <c r="AZ459" s="153">
        <f t="shared" si="845"/>
        <v>0</v>
      </c>
      <c r="BA459" s="153">
        <f t="shared" si="846"/>
        <v>0</v>
      </c>
      <c r="BB459" s="160">
        <v>0</v>
      </c>
      <c r="BC459" s="160">
        <v>0</v>
      </c>
      <c r="BD459" s="160">
        <v>0</v>
      </c>
      <c r="BE459" s="160">
        <v>0</v>
      </c>
      <c r="BF459" s="160">
        <v>0</v>
      </c>
      <c r="BG459" s="160">
        <v>0</v>
      </c>
      <c r="BH459" s="160">
        <v>0</v>
      </c>
      <c r="BI459" s="160">
        <v>0</v>
      </c>
      <c r="BJ459" s="160">
        <v>0</v>
      </c>
      <c r="BK459" s="160">
        <v>0</v>
      </c>
      <c r="BL459" s="160">
        <v>0</v>
      </c>
      <c r="BM459" s="160">
        <v>0</v>
      </c>
      <c r="BN459" s="153">
        <f t="shared" si="847"/>
        <v>0</v>
      </c>
      <c r="BO459" s="68">
        <f t="shared" si="848"/>
        <v>0</v>
      </c>
      <c r="BP459" s="68">
        <f t="shared" si="849"/>
        <v>0</v>
      </c>
      <c r="BQ459" s="68">
        <f t="shared" si="850"/>
        <v>0</v>
      </c>
      <c r="BR459" s="68">
        <f t="shared" si="851"/>
        <v>0</v>
      </c>
      <c r="BS459" s="68">
        <f t="shared" si="852"/>
        <v>0</v>
      </c>
      <c r="BT459" s="68">
        <f t="shared" si="853"/>
        <v>0</v>
      </c>
      <c r="BU459" s="68">
        <f t="shared" si="854"/>
        <v>0</v>
      </c>
      <c r="BV459" s="68">
        <f t="shared" si="855"/>
        <v>0</v>
      </c>
      <c r="BW459" s="68">
        <f t="shared" si="856"/>
        <v>0</v>
      </c>
      <c r="BX459" s="68">
        <f t="shared" si="857"/>
        <v>0</v>
      </c>
      <c r="BY459" s="68">
        <f t="shared" si="858"/>
        <v>0</v>
      </c>
      <c r="BZ459" s="68">
        <f t="shared" si="859"/>
        <v>0</v>
      </c>
    </row>
    <row r="460" spans="1:78" s="81" customFormat="1" ht="13.5">
      <c r="A460" s="64" t="str">
        <f>IF(ISNUMBER(INDEX('IBM POs AP07'!$A:$A, MATCH(D460,'IBM POs AP07'!$A:$A,0),1)),"Yes","No")</f>
        <v>No</v>
      </c>
      <c r="B460" s="157" t="s">
        <v>1013</v>
      </c>
      <c r="C460" s="157" t="s">
        <v>206</v>
      </c>
      <c r="D460" s="157" t="s">
        <v>262</v>
      </c>
      <c r="E460" s="157" t="s">
        <v>2281</v>
      </c>
      <c r="F460" s="157" t="s">
        <v>258</v>
      </c>
      <c r="G460" s="158">
        <v>45717</v>
      </c>
      <c r="H460" s="158">
        <v>46387</v>
      </c>
      <c r="I460" s="157" t="s">
        <v>2290</v>
      </c>
      <c r="J460" s="157" t="s">
        <v>272</v>
      </c>
      <c r="K460" s="159">
        <v>61.75</v>
      </c>
      <c r="L460" s="116"/>
      <c r="M460" s="80"/>
      <c r="N460" s="80">
        <f t="shared" si="860"/>
        <v>171</v>
      </c>
      <c r="O460" s="67">
        <f t="shared" si="826"/>
        <v>10559.25</v>
      </c>
      <c r="P460" s="68">
        <f t="shared" si="827"/>
        <v>0</v>
      </c>
      <c r="Q460" s="67">
        <f t="shared" si="828"/>
        <v>10559.25</v>
      </c>
      <c r="R460" s="66"/>
      <c r="S460" s="67">
        <f t="shared" si="829"/>
        <v>0</v>
      </c>
      <c r="T460" s="68">
        <v>0</v>
      </c>
      <c r="U460" s="67">
        <f t="shared" si="830"/>
        <v>0</v>
      </c>
      <c r="V460" s="73">
        <f t="shared" si="831"/>
        <v>10559.25</v>
      </c>
      <c r="W460" s="74" t="str">
        <f t="shared" si="825"/>
        <v/>
      </c>
      <c r="X460" s="74">
        <v>1</v>
      </c>
      <c r="Y460" s="74">
        <v>0</v>
      </c>
      <c r="Z460" s="63"/>
      <c r="AA460" s="80">
        <f t="shared" si="832"/>
        <v>2142</v>
      </c>
      <c r="AB460" s="80">
        <v>180</v>
      </c>
      <c r="AC460" s="80">
        <v>162</v>
      </c>
      <c r="AD460" s="80">
        <v>189</v>
      </c>
      <c r="AE460" s="80">
        <v>171</v>
      </c>
      <c r="AF460" s="80">
        <v>81</v>
      </c>
      <c r="AG460" s="80">
        <v>198</v>
      </c>
      <c r="AH460" s="80">
        <v>171</v>
      </c>
      <c r="AI460" s="80">
        <v>225</v>
      </c>
      <c r="AJ460" s="80">
        <v>180</v>
      </c>
      <c r="AK460" s="80">
        <v>180</v>
      </c>
      <c r="AL460" s="80">
        <v>225</v>
      </c>
      <c r="AM460" s="80">
        <v>180</v>
      </c>
      <c r="AN460" s="153">
        <f t="shared" si="833"/>
        <v>132268.5</v>
      </c>
      <c r="AO460" s="153">
        <f t="shared" si="834"/>
        <v>11115</v>
      </c>
      <c r="AP460" s="153">
        <f t="shared" si="835"/>
        <v>10003.5</v>
      </c>
      <c r="AQ460" s="153">
        <f t="shared" si="836"/>
        <v>11670.75</v>
      </c>
      <c r="AR460" s="153">
        <f t="shared" si="837"/>
        <v>10559.25</v>
      </c>
      <c r="AS460" s="153">
        <f t="shared" si="838"/>
        <v>5001.75</v>
      </c>
      <c r="AT460" s="153">
        <f t="shared" si="839"/>
        <v>12226.5</v>
      </c>
      <c r="AU460" s="153">
        <f t="shared" si="840"/>
        <v>10559.25</v>
      </c>
      <c r="AV460" s="153">
        <f t="shared" si="841"/>
        <v>13893.75</v>
      </c>
      <c r="AW460" s="153">
        <f t="shared" si="842"/>
        <v>11115</v>
      </c>
      <c r="AX460" s="153">
        <f t="shared" si="843"/>
        <v>11115</v>
      </c>
      <c r="AY460" s="153">
        <f t="shared" si="844"/>
        <v>13893.75</v>
      </c>
      <c r="AZ460" s="153">
        <f t="shared" si="845"/>
        <v>11115</v>
      </c>
      <c r="BA460" s="153">
        <f t="shared" si="846"/>
        <v>0</v>
      </c>
      <c r="BB460" s="160">
        <v>0</v>
      </c>
      <c r="BC460" s="160">
        <v>0</v>
      </c>
      <c r="BD460" s="160">
        <v>0</v>
      </c>
      <c r="BE460" s="160">
        <v>0</v>
      </c>
      <c r="BF460" s="160">
        <v>0</v>
      </c>
      <c r="BG460" s="160">
        <v>0</v>
      </c>
      <c r="BH460" s="160">
        <v>0</v>
      </c>
      <c r="BI460" s="160">
        <v>0</v>
      </c>
      <c r="BJ460" s="160">
        <v>0</v>
      </c>
      <c r="BK460" s="160">
        <v>0</v>
      </c>
      <c r="BL460" s="160">
        <v>0</v>
      </c>
      <c r="BM460" s="160">
        <v>0</v>
      </c>
      <c r="BN460" s="153">
        <f t="shared" si="847"/>
        <v>132268.5</v>
      </c>
      <c r="BO460" s="68">
        <f t="shared" si="848"/>
        <v>11115</v>
      </c>
      <c r="BP460" s="68">
        <f t="shared" si="849"/>
        <v>10003.5</v>
      </c>
      <c r="BQ460" s="68">
        <f t="shared" si="850"/>
        <v>11670.75</v>
      </c>
      <c r="BR460" s="68">
        <f t="shared" si="851"/>
        <v>10559.25</v>
      </c>
      <c r="BS460" s="68">
        <f t="shared" si="852"/>
        <v>5001.75</v>
      </c>
      <c r="BT460" s="68">
        <f t="shared" si="853"/>
        <v>12226.5</v>
      </c>
      <c r="BU460" s="68">
        <f t="shared" si="854"/>
        <v>10559.25</v>
      </c>
      <c r="BV460" s="68">
        <f t="shared" si="855"/>
        <v>13893.75</v>
      </c>
      <c r="BW460" s="68">
        <f t="shared" si="856"/>
        <v>11115</v>
      </c>
      <c r="BX460" s="68">
        <f t="shared" si="857"/>
        <v>11115</v>
      </c>
      <c r="BY460" s="68">
        <f t="shared" si="858"/>
        <v>13893.75</v>
      </c>
      <c r="BZ460" s="68">
        <f t="shared" si="859"/>
        <v>11115</v>
      </c>
    </row>
    <row r="461" spans="1:78" s="81" customFormat="1" ht="13.5">
      <c r="A461" s="64" t="str">
        <f>IF(ISNUMBER(INDEX('IBM POs AP07'!$A:$A, MATCH(D461,'IBM POs AP07'!$A:$A,0),1)),"Yes","No")</f>
        <v>No</v>
      </c>
      <c r="B461" s="157" t="s">
        <v>1013</v>
      </c>
      <c r="C461" s="157" t="s">
        <v>206</v>
      </c>
      <c r="D461" s="157" t="s">
        <v>262</v>
      </c>
      <c r="E461" s="157" t="s">
        <v>2281</v>
      </c>
      <c r="F461" s="157" t="s">
        <v>258</v>
      </c>
      <c r="G461" s="158">
        <v>45717</v>
      </c>
      <c r="H461" s="158">
        <v>46142</v>
      </c>
      <c r="I461" s="157" t="s">
        <v>2291</v>
      </c>
      <c r="J461" s="157" t="s">
        <v>267</v>
      </c>
      <c r="K461" s="159">
        <v>47.5</v>
      </c>
      <c r="L461" s="116" t="s">
        <v>32</v>
      </c>
      <c r="M461" s="80"/>
      <c r="N461" s="80">
        <f t="shared" si="860"/>
        <v>0</v>
      </c>
      <c r="O461" s="67">
        <f t="shared" si="826"/>
        <v>0</v>
      </c>
      <c r="P461" s="68">
        <f t="shared" si="827"/>
        <v>0</v>
      </c>
      <c r="Q461" s="67">
        <f t="shared" si="828"/>
        <v>0</v>
      </c>
      <c r="R461" s="66"/>
      <c r="S461" s="67">
        <f t="shared" si="829"/>
        <v>0</v>
      </c>
      <c r="T461" s="68">
        <v>0</v>
      </c>
      <c r="U461" s="67">
        <f t="shared" si="830"/>
        <v>0</v>
      </c>
      <c r="V461" s="73">
        <f t="shared" si="831"/>
        <v>0</v>
      </c>
      <c r="W461" s="74" t="str">
        <f t="shared" si="825"/>
        <v/>
      </c>
      <c r="X461" s="74">
        <v>1</v>
      </c>
      <c r="Y461" s="74">
        <v>0</v>
      </c>
      <c r="Z461" s="63"/>
      <c r="AA461" s="80">
        <f t="shared" si="832"/>
        <v>0</v>
      </c>
      <c r="AB461" s="80"/>
      <c r="AC461" s="80"/>
      <c r="AD461" s="80"/>
      <c r="AE461" s="80"/>
      <c r="AF461" s="80"/>
      <c r="AG461" s="80"/>
      <c r="AH461" s="80"/>
      <c r="AI461" s="80"/>
      <c r="AJ461" s="80"/>
      <c r="AK461" s="80"/>
      <c r="AL461" s="80"/>
      <c r="AM461" s="80"/>
      <c r="AN461" s="153">
        <f t="shared" si="833"/>
        <v>0</v>
      </c>
      <c r="AO461" s="153">
        <f t="shared" si="834"/>
        <v>0</v>
      </c>
      <c r="AP461" s="153">
        <f t="shared" si="835"/>
        <v>0</v>
      </c>
      <c r="AQ461" s="153">
        <f t="shared" si="836"/>
        <v>0</v>
      </c>
      <c r="AR461" s="153">
        <f t="shared" si="837"/>
        <v>0</v>
      </c>
      <c r="AS461" s="153">
        <f t="shared" si="838"/>
        <v>0</v>
      </c>
      <c r="AT461" s="153">
        <f t="shared" si="839"/>
        <v>0</v>
      </c>
      <c r="AU461" s="153">
        <f t="shared" si="840"/>
        <v>0</v>
      </c>
      <c r="AV461" s="153">
        <f t="shared" si="841"/>
        <v>0</v>
      </c>
      <c r="AW461" s="153">
        <f t="shared" si="842"/>
        <v>0</v>
      </c>
      <c r="AX461" s="153">
        <f t="shared" si="843"/>
        <v>0</v>
      </c>
      <c r="AY461" s="153">
        <f t="shared" si="844"/>
        <v>0</v>
      </c>
      <c r="AZ461" s="153">
        <f t="shared" si="845"/>
        <v>0</v>
      </c>
      <c r="BA461" s="153">
        <f t="shared" si="846"/>
        <v>0</v>
      </c>
      <c r="BB461" s="160">
        <v>0</v>
      </c>
      <c r="BC461" s="160">
        <v>0</v>
      </c>
      <c r="BD461" s="160">
        <v>0</v>
      </c>
      <c r="BE461" s="160">
        <v>0</v>
      </c>
      <c r="BF461" s="160">
        <v>0</v>
      </c>
      <c r="BG461" s="160">
        <v>0</v>
      </c>
      <c r="BH461" s="160">
        <v>0</v>
      </c>
      <c r="BI461" s="160">
        <v>0</v>
      </c>
      <c r="BJ461" s="160">
        <v>0</v>
      </c>
      <c r="BK461" s="160">
        <v>0</v>
      </c>
      <c r="BL461" s="160">
        <v>0</v>
      </c>
      <c r="BM461" s="160">
        <v>0</v>
      </c>
      <c r="BN461" s="153">
        <f t="shared" si="847"/>
        <v>0</v>
      </c>
      <c r="BO461" s="68">
        <f t="shared" si="848"/>
        <v>0</v>
      </c>
      <c r="BP461" s="68">
        <f t="shared" si="849"/>
        <v>0</v>
      </c>
      <c r="BQ461" s="68">
        <f t="shared" si="850"/>
        <v>0</v>
      </c>
      <c r="BR461" s="68">
        <f t="shared" si="851"/>
        <v>0</v>
      </c>
      <c r="BS461" s="68">
        <f t="shared" si="852"/>
        <v>0</v>
      </c>
      <c r="BT461" s="68">
        <f t="shared" si="853"/>
        <v>0</v>
      </c>
      <c r="BU461" s="68">
        <f t="shared" si="854"/>
        <v>0</v>
      </c>
      <c r="BV461" s="68">
        <f t="shared" si="855"/>
        <v>0</v>
      </c>
      <c r="BW461" s="68">
        <f t="shared" si="856"/>
        <v>0</v>
      </c>
      <c r="BX461" s="68">
        <f t="shared" si="857"/>
        <v>0</v>
      </c>
      <c r="BY461" s="68">
        <f t="shared" si="858"/>
        <v>0</v>
      </c>
      <c r="BZ461" s="68">
        <f t="shared" si="859"/>
        <v>0</v>
      </c>
    </row>
    <row r="462" spans="1:78" s="81" customFormat="1" ht="13.5">
      <c r="A462" s="64" t="str">
        <f>IF(ISNUMBER(INDEX('IBM POs AP07'!$A:$A, MATCH(D462,'IBM POs AP07'!$A:$A,0),1)),"Yes","No")</f>
        <v>No</v>
      </c>
      <c r="B462" s="157" t="s">
        <v>1013</v>
      </c>
      <c r="C462" s="157" t="s">
        <v>206</v>
      </c>
      <c r="D462" s="157" t="s">
        <v>262</v>
      </c>
      <c r="E462" s="157" t="s">
        <v>2281</v>
      </c>
      <c r="F462" s="157" t="s">
        <v>258</v>
      </c>
      <c r="G462" s="158">
        <v>45717</v>
      </c>
      <c r="H462" s="158">
        <v>46142</v>
      </c>
      <c r="I462" s="157" t="s">
        <v>2291</v>
      </c>
      <c r="J462" s="157" t="s">
        <v>267</v>
      </c>
      <c r="K462" s="159">
        <v>61.75</v>
      </c>
      <c r="L462" s="116" t="s">
        <v>32</v>
      </c>
      <c r="M462" s="80"/>
      <c r="N462" s="80">
        <f t="shared" si="860"/>
        <v>0</v>
      </c>
      <c r="O462" s="67">
        <f t="shared" si="826"/>
        <v>0</v>
      </c>
      <c r="P462" s="68">
        <f t="shared" si="827"/>
        <v>0</v>
      </c>
      <c r="Q462" s="67">
        <f t="shared" si="828"/>
        <v>0</v>
      </c>
      <c r="R462" s="66"/>
      <c r="S462" s="67">
        <f t="shared" si="829"/>
        <v>0</v>
      </c>
      <c r="T462" s="68">
        <v>0</v>
      </c>
      <c r="U462" s="67">
        <f t="shared" si="830"/>
        <v>0</v>
      </c>
      <c r="V462" s="73">
        <f t="shared" si="831"/>
        <v>0</v>
      </c>
      <c r="W462" s="74" t="str">
        <f t="shared" si="825"/>
        <v/>
      </c>
      <c r="X462" s="74">
        <v>1</v>
      </c>
      <c r="Y462" s="74">
        <v>0</v>
      </c>
      <c r="Z462" s="63"/>
      <c r="AA462" s="80">
        <f t="shared" si="832"/>
        <v>855</v>
      </c>
      <c r="AB462" s="80">
        <v>135</v>
      </c>
      <c r="AC462" s="80">
        <v>153</v>
      </c>
      <c r="AD462" s="80">
        <v>216</v>
      </c>
      <c r="AE462" s="80">
        <v>171</v>
      </c>
      <c r="AF462" s="80">
        <v>180</v>
      </c>
      <c r="AG462" s="80"/>
      <c r="AH462" s="80"/>
      <c r="AI462" s="80"/>
      <c r="AJ462" s="80"/>
      <c r="AK462" s="80"/>
      <c r="AL462" s="80"/>
      <c r="AM462" s="80"/>
      <c r="AN462" s="153">
        <f t="shared" si="833"/>
        <v>52796.25</v>
      </c>
      <c r="AO462" s="153">
        <f t="shared" si="834"/>
        <v>8336.25</v>
      </c>
      <c r="AP462" s="153">
        <f t="shared" si="835"/>
        <v>9447.75</v>
      </c>
      <c r="AQ462" s="153">
        <f t="shared" si="836"/>
        <v>13338</v>
      </c>
      <c r="AR462" s="153">
        <f t="shared" si="837"/>
        <v>10559.25</v>
      </c>
      <c r="AS462" s="153">
        <f t="shared" si="838"/>
        <v>11115</v>
      </c>
      <c r="AT462" s="153">
        <f t="shared" si="839"/>
        <v>0</v>
      </c>
      <c r="AU462" s="153">
        <f t="shared" si="840"/>
        <v>0</v>
      </c>
      <c r="AV462" s="153">
        <f t="shared" si="841"/>
        <v>0</v>
      </c>
      <c r="AW462" s="153">
        <f t="shared" si="842"/>
        <v>0</v>
      </c>
      <c r="AX462" s="153">
        <f t="shared" si="843"/>
        <v>0</v>
      </c>
      <c r="AY462" s="153">
        <f t="shared" si="844"/>
        <v>0</v>
      </c>
      <c r="AZ462" s="153">
        <f t="shared" si="845"/>
        <v>0</v>
      </c>
      <c r="BA462" s="153">
        <f t="shared" si="846"/>
        <v>0</v>
      </c>
      <c r="BB462" s="160">
        <v>0</v>
      </c>
      <c r="BC462" s="160">
        <v>0</v>
      </c>
      <c r="BD462" s="160">
        <v>0</v>
      </c>
      <c r="BE462" s="160">
        <v>0</v>
      </c>
      <c r="BF462" s="160">
        <v>0</v>
      </c>
      <c r="BG462" s="160">
        <v>0</v>
      </c>
      <c r="BH462" s="160">
        <v>0</v>
      </c>
      <c r="BI462" s="160">
        <v>0</v>
      </c>
      <c r="BJ462" s="160">
        <v>0</v>
      </c>
      <c r="BK462" s="160">
        <v>0</v>
      </c>
      <c r="BL462" s="160">
        <v>0</v>
      </c>
      <c r="BM462" s="160">
        <v>0</v>
      </c>
      <c r="BN462" s="153">
        <f t="shared" si="847"/>
        <v>52796.25</v>
      </c>
      <c r="BO462" s="68">
        <f t="shared" si="848"/>
        <v>8336.25</v>
      </c>
      <c r="BP462" s="68">
        <f t="shared" si="849"/>
        <v>9447.75</v>
      </c>
      <c r="BQ462" s="68">
        <f t="shared" si="850"/>
        <v>13338</v>
      </c>
      <c r="BR462" s="68">
        <f t="shared" si="851"/>
        <v>10559.25</v>
      </c>
      <c r="BS462" s="68">
        <f t="shared" si="852"/>
        <v>11115</v>
      </c>
      <c r="BT462" s="68">
        <f t="shared" si="853"/>
        <v>0</v>
      </c>
      <c r="BU462" s="68">
        <f t="shared" si="854"/>
        <v>0</v>
      </c>
      <c r="BV462" s="68">
        <f t="shared" si="855"/>
        <v>0</v>
      </c>
      <c r="BW462" s="68">
        <f t="shared" si="856"/>
        <v>0</v>
      </c>
      <c r="BX462" s="68">
        <f t="shared" si="857"/>
        <v>0</v>
      </c>
      <c r="BY462" s="68">
        <f t="shared" si="858"/>
        <v>0</v>
      </c>
      <c r="BZ462" s="68">
        <f t="shared" si="859"/>
        <v>0</v>
      </c>
    </row>
    <row r="463" spans="1:78" s="81" customFormat="1" ht="13.5">
      <c r="A463" s="64" t="str">
        <f>IF(ISNUMBER(INDEX('IBM POs AP07'!$A:$A, MATCH(D463,'IBM POs AP07'!$A:$A,0),1)),"Yes","No")</f>
        <v>No</v>
      </c>
      <c r="B463" s="157" t="s">
        <v>1013</v>
      </c>
      <c r="C463" s="157" t="s">
        <v>206</v>
      </c>
      <c r="D463" s="157" t="s">
        <v>262</v>
      </c>
      <c r="E463" s="157" t="s">
        <v>2281</v>
      </c>
      <c r="F463" s="157" t="s">
        <v>258</v>
      </c>
      <c r="G463" s="158">
        <v>45717</v>
      </c>
      <c r="H463" s="158">
        <v>46142</v>
      </c>
      <c r="I463" s="157" t="s">
        <v>2292</v>
      </c>
      <c r="J463" s="157" t="s">
        <v>268</v>
      </c>
      <c r="K463" s="159">
        <v>47.5</v>
      </c>
      <c r="L463" s="116" t="s">
        <v>32</v>
      </c>
      <c r="M463" s="80"/>
      <c r="N463" s="80">
        <f t="shared" si="860"/>
        <v>0</v>
      </c>
      <c r="O463" s="67">
        <f t="shared" si="826"/>
        <v>0</v>
      </c>
      <c r="P463" s="68">
        <f t="shared" si="827"/>
        <v>0</v>
      </c>
      <c r="Q463" s="67">
        <f t="shared" si="828"/>
        <v>0</v>
      </c>
      <c r="R463" s="66"/>
      <c r="S463" s="67">
        <f t="shared" si="829"/>
        <v>0</v>
      </c>
      <c r="T463" s="68">
        <v>0</v>
      </c>
      <c r="U463" s="67">
        <f t="shared" si="830"/>
        <v>0</v>
      </c>
      <c r="V463" s="73">
        <f t="shared" si="831"/>
        <v>0</v>
      </c>
      <c r="W463" s="74" t="str">
        <f t="shared" si="825"/>
        <v/>
      </c>
      <c r="X463" s="74">
        <v>1</v>
      </c>
      <c r="Y463" s="74">
        <v>0</v>
      </c>
      <c r="Z463" s="63"/>
      <c r="AA463" s="80">
        <f t="shared" si="832"/>
        <v>0</v>
      </c>
      <c r="AB463" s="80">
        <v>0</v>
      </c>
      <c r="AC463" s="80">
        <v>0</v>
      </c>
      <c r="AD463" s="80">
        <v>0</v>
      </c>
      <c r="AE463" s="80">
        <v>0</v>
      </c>
      <c r="AF463" s="80">
        <v>0</v>
      </c>
      <c r="AG463" s="80"/>
      <c r="AH463" s="80"/>
      <c r="AI463" s="80"/>
      <c r="AJ463" s="80"/>
      <c r="AK463" s="80"/>
      <c r="AL463" s="80"/>
      <c r="AM463" s="80"/>
      <c r="AN463" s="153">
        <f t="shared" si="833"/>
        <v>0</v>
      </c>
      <c r="AO463" s="153">
        <f t="shared" si="834"/>
        <v>0</v>
      </c>
      <c r="AP463" s="153">
        <f t="shared" si="835"/>
        <v>0</v>
      </c>
      <c r="AQ463" s="153">
        <f t="shared" si="836"/>
        <v>0</v>
      </c>
      <c r="AR463" s="153">
        <f t="shared" si="837"/>
        <v>0</v>
      </c>
      <c r="AS463" s="153">
        <f t="shared" si="838"/>
        <v>0</v>
      </c>
      <c r="AT463" s="153">
        <f t="shared" si="839"/>
        <v>0</v>
      </c>
      <c r="AU463" s="153">
        <f t="shared" si="840"/>
        <v>0</v>
      </c>
      <c r="AV463" s="153">
        <f t="shared" si="841"/>
        <v>0</v>
      </c>
      <c r="AW463" s="153">
        <f t="shared" si="842"/>
        <v>0</v>
      </c>
      <c r="AX463" s="153">
        <f t="shared" si="843"/>
        <v>0</v>
      </c>
      <c r="AY463" s="153">
        <f t="shared" si="844"/>
        <v>0</v>
      </c>
      <c r="AZ463" s="153">
        <f t="shared" si="845"/>
        <v>0</v>
      </c>
      <c r="BA463" s="153">
        <f t="shared" si="846"/>
        <v>0</v>
      </c>
      <c r="BB463" s="160">
        <v>0</v>
      </c>
      <c r="BC463" s="160">
        <v>0</v>
      </c>
      <c r="BD463" s="160">
        <v>0</v>
      </c>
      <c r="BE463" s="160">
        <v>0</v>
      </c>
      <c r="BF463" s="160">
        <v>0</v>
      </c>
      <c r="BG463" s="160">
        <v>0</v>
      </c>
      <c r="BH463" s="160">
        <v>0</v>
      </c>
      <c r="BI463" s="160">
        <v>0</v>
      </c>
      <c r="BJ463" s="160">
        <v>0</v>
      </c>
      <c r="BK463" s="160">
        <v>0</v>
      </c>
      <c r="BL463" s="160">
        <v>0</v>
      </c>
      <c r="BM463" s="160">
        <v>0</v>
      </c>
      <c r="BN463" s="153">
        <f t="shared" si="847"/>
        <v>0</v>
      </c>
      <c r="BO463" s="68">
        <f t="shared" si="848"/>
        <v>0</v>
      </c>
      <c r="BP463" s="68">
        <f t="shared" si="849"/>
        <v>0</v>
      </c>
      <c r="BQ463" s="68">
        <f t="shared" si="850"/>
        <v>0</v>
      </c>
      <c r="BR463" s="68">
        <f t="shared" si="851"/>
        <v>0</v>
      </c>
      <c r="BS463" s="68">
        <f t="shared" si="852"/>
        <v>0</v>
      </c>
      <c r="BT463" s="68">
        <f t="shared" si="853"/>
        <v>0</v>
      </c>
      <c r="BU463" s="68">
        <f t="shared" si="854"/>
        <v>0</v>
      </c>
      <c r="BV463" s="68">
        <f t="shared" si="855"/>
        <v>0</v>
      </c>
      <c r="BW463" s="68">
        <f t="shared" si="856"/>
        <v>0</v>
      </c>
      <c r="BX463" s="68">
        <f t="shared" si="857"/>
        <v>0</v>
      </c>
      <c r="BY463" s="68">
        <f t="shared" si="858"/>
        <v>0</v>
      </c>
      <c r="BZ463" s="68">
        <f t="shared" si="859"/>
        <v>0</v>
      </c>
    </row>
    <row r="464" spans="1:78" s="81" customFormat="1" ht="13.5">
      <c r="A464" s="64" t="str">
        <f>IF(ISNUMBER(INDEX('IBM POs AP07'!$A:$A, MATCH(D464,'IBM POs AP07'!$A:$A,0),1)),"Yes","No")</f>
        <v>No</v>
      </c>
      <c r="B464" s="157" t="s">
        <v>1013</v>
      </c>
      <c r="C464" s="157" t="s">
        <v>206</v>
      </c>
      <c r="D464" s="157" t="s">
        <v>262</v>
      </c>
      <c r="E464" s="157" t="s">
        <v>2281</v>
      </c>
      <c r="F464" s="157" t="s">
        <v>258</v>
      </c>
      <c r="G464" s="158">
        <v>45717</v>
      </c>
      <c r="H464" s="158">
        <v>46142</v>
      </c>
      <c r="I464" s="157" t="s">
        <v>2293</v>
      </c>
      <c r="J464" s="157" t="s">
        <v>273</v>
      </c>
      <c r="K464" s="159">
        <v>47.5</v>
      </c>
      <c r="L464" s="116"/>
      <c r="M464" s="80"/>
      <c r="N464" s="80">
        <f t="shared" si="860"/>
        <v>0</v>
      </c>
      <c r="O464" s="67">
        <f t="shared" si="826"/>
        <v>0</v>
      </c>
      <c r="P464" s="68">
        <f t="shared" si="827"/>
        <v>0</v>
      </c>
      <c r="Q464" s="67">
        <f t="shared" si="828"/>
        <v>0</v>
      </c>
      <c r="R464" s="66"/>
      <c r="S464" s="67">
        <f t="shared" si="829"/>
        <v>0</v>
      </c>
      <c r="T464" s="68">
        <v>0</v>
      </c>
      <c r="U464" s="67">
        <f t="shared" si="830"/>
        <v>0</v>
      </c>
      <c r="V464" s="73">
        <f t="shared" si="831"/>
        <v>0</v>
      </c>
      <c r="W464" s="74" t="str">
        <f t="shared" si="825"/>
        <v/>
      </c>
      <c r="X464" s="74">
        <v>1</v>
      </c>
      <c r="Y464" s="74">
        <v>0</v>
      </c>
      <c r="Z464" s="63"/>
      <c r="AA464" s="80">
        <f t="shared" si="832"/>
        <v>800</v>
      </c>
      <c r="AB464" s="80">
        <v>160</v>
      </c>
      <c r="AC464" s="80">
        <v>160</v>
      </c>
      <c r="AD464" s="80">
        <v>192</v>
      </c>
      <c r="AE464" s="80">
        <v>152</v>
      </c>
      <c r="AF464" s="80">
        <v>136</v>
      </c>
      <c r="AG464" s="80"/>
      <c r="AH464" s="80"/>
      <c r="AI464" s="80"/>
      <c r="AJ464" s="80"/>
      <c r="AK464" s="80"/>
      <c r="AL464" s="80"/>
      <c r="AM464" s="80"/>
      <c r="AN464" s="153">
        <f t="shared" si="833"/>
        <v>38000</v>
      </c>
      <c r="AO464" s="153">
        <f t="shared" si="834"/>
        <v>7600</v>
      </c>
      <c r="AP464" s="153">
        <f t="shared" si="835"/>
        <v>7600</v>
      </c>
      <c r="AQ464" s="153">
        <f t="shared" si="836"/>
        <v>9120</v>
      </c>
      <c r="AR464" s="153">
        <f t="shared" si="837"/>
        <v>7220</v>
      </c>
      <c r="AS464" s="153">
        <f t="shared" si="838"/>
        <v>6460</v>
      </c>
      <c r="AT464" s="153">
        <f t="shared" si="839"/>
        <v>0</v>
      </c>
      <c r="AU464" s="153">
        <f t="shared" si="840"/>
        <v>0</v>
      </c>
      <c r="AV464" s="153">
        <f t="shared" si="841"/>
        <v>0</v>
      </c>
      <c r="AW464" s="153">
        <f t="shared" si="842"/>
        <v>0</v>
      </c>
      <c r="AX464" s="153">
        <f t="shared" si="843"/>
        <v>0</v>
      </c>
      <c r="AY464" s="153">
        <f t="shared" si="844"/>
        <v>0</v>
      </c>
      <c r="AZ464" s="153">
        <f t="shared" si="845"/>
        <v>0</v>
      </c>
      <c r="BA464" s="153">
        <f t="shared" si="846"/>
        <v>0</v>
      </c>
      <c r="BB464" s="160">
        <v>0</v>
      </c>
      <c r="BC464" s="160">
        <v>0</v>
      </c>
      <c r="BD464" s="160">
        <v>0</v>
      </c>
      <c r="BE464" s="160">
        <v>0</v>
      </c>
      <c r="BF464" s="160">
        <v>0</v>
      </c>
      <c r="BG464" s="160">
        <v>0</v>
      </c>
      <c r="BH464" s="160">
        <v>0</v>
      </c>
      <c r="BI464" s="160">
        <v>0</v>
      </c>
      <c r="BJ464" s="160">
        <v>0</v>
      </c>
      <c r="BK464" s="160">
        <v>0</v>
      </c>
      <c r="BL464" s="160">
        <v>0</v>
      </c>
      <c r="BM464" s="160">
        <v>0</v>
      </c>
      <c r="BN464" s="153">
        <f t="shared" si="847"/>
        <v>38000</v>
      </c>
      <c r="BO464" s="68">
        <f t="shared" si="848"/>
        <v>7600</v>
      </c>
      <c r="BP464" s="68">
        <f t="shared" si="849"/>
        <v>7600</v>
      </c>
      <c r="BQ464" s="68">
        <f t="shared" si="850"/>
        <v>9120</v>
      </c>
      <c r="BR464" s="68">
        <f t="shared" si="851"/>
        <v>7220</v>
      </c>
      <c r="BS464" s="68">
        <f t="shared" si="852"/>
        <v>6460</v>
      </c>
      <c r="BT464" s="68">
        <f t="shared" si="853"/>
        <v>0</v>
      </c>
      <c r="BU464" s="68">
        <f t="shared" si="854"/>
        <v>0</v>
      </c>
      <c r="BV464" s="68">
        <f t="shared" si="855"/>
        <v>0</v>
      </c>
      <c r="BW464" s="68">
        <f t="shared" si="856"/>
        <v>0</v>
      </c>
      <c r="BX464" s="68">
        <f t="shared" si="857"/>
        <v>0</v>
      </c>
      <c r="BY464" s="68">
        <f t="shared" si="858"/>
        <v>0</v>
      </c>
      <c r="BZ464" s="68">
        <f t="shared" si="859"/>
        <v>0</v>
      </c>
    </row>
    <row r="465" spans="1:78" s="81" customFormat="1" ht="13.5">
      <c r="A465" s="64" t="str">
        <f>IF(ISNUMBER(INDEX('IBM POs AP07'!$A:$A, MATCH(D465,'IBM POs AP07'!$A:$A,0),1)),"Yes","No")</f>
        <v>No</v>
      </c>
      <c r="B465" s="157" t="s">
        <v>1013</v>
      </c>
      <c r="C465" s="157" t="s">
        <v>206</v>
      </c>
      <c r="D465" s="157" t="s">
        <v>262</v>
      </c>
      <c r="E465" s="157" t="s">
        <v>2281</v>
      </c>
      <c r="F465" s="157" t="s">
        <v>258</v>
      </c>
      <c r="G465" s="158">
        <v>45717</v>
      </c>
      <c r="H465" s="158">
        <v>46142</v>
      </c>
      <c r="I465" s="157" t="s">
        <v>2293</v>
      </c>
      <c r="J465" s="157" t="s">
        <v>273</v>
      </c>
      <c r="K465" s="159">
        <v>61.75</v>
      </c>
      <c r="L465" s="116"/>
      <c r="M465" s="80"/>
      <c r="N465" s="80">
        <f t="shared" si="860"/>
        <v>0</v>
      </c>
      <c r="O465" s="67">
        <f t="shared" si="826"/>
        <v>0</v>
      </c>
      <c r="P465" s="68">
        <f t="shared" si="827"/>
        <v>0</v>
      </c>
      <c r="Q465" s="67">
        <f t="shared" si="828"/>
        <v>0</v>
      </c>
      <c r="R465" s="66"/>
      <c r="S465" s="67">
        <f t="shared" si="829"/>
        <v>0</v>
      </c>
      <c r="T465" s="68">
        <v>0</v>
      </c>
      <c r="U465" s="67">
        <f t="shared" si="830"/>
        <v>0</v>
      </c>
      <c r="V465" s="73">
        <f t="shared" si="831"/>
        <v>0</v>
      </c>
      <c r="W465" s="74" t="str">
        <f t="shared" si="825"/>
        <v/>
      </c>
      <c r="X465" s="74">
        <v>1</v>
      </c>
      <c r="Y465" s="74">
        <v>0</v>
      </c>
      <c r="Z465" s="63"/>
      <c r="AA465" s="80">
        <f t="shared" si="832"/>
        <v>0</v>
      </c>
      <c r="AB465" s="80"/>
      <c r="AC465" s="80"/>
      <c r="AD465" s="80"/>
      <c r="AE465" s="80"/>
      <c r="AF465" s="80"/>
      <c r="AG465" s="80"/>
      <c r="AH465" s="80"/>
      <c r="AI465" s="80"/>
      <c r="AJ465" s="80"/>
      <c r="AK465" s="80"/>
      <c r="AL465" s="80"/>
      <c r="AM465" s="80"/>
      <c r="AN465" s="153">
        <f t="shared" si="833"/>
        <v>0</v>
      </c>
      <c r="AO465" s="153">
        <f t="shared" si="834"/>
        <v>0</v>
      </c>
      <c r="AP465" s="153">
        <f t="shared" si="835"/>
        <v>0</v>
      </c>
      <c r="AQ465" s="153">
        <f t="shared" si="836"/>
        <v>0</v>
      </c>
      <c r="AR465" s="153">
        <f t="shared" si="837"/>
        <v>0</v>
      </c>
      <c r="AS465" s="153">
        <f t="shared" si="838"/>
        <v>0</v>
      </c>
      <c r="AT465" s="153">
        <f t="shared" si="839"/>
        <v>0</v>
      </c>
      <c r="AU465" s="153">
        <f t="shared" si="840"/>
        <v>0</v>
      </c>
      <c r="AV465" s="153">
        <f t="shared" si="841"/>
        <v>0</v>
      </c>
      <c r="AW465" s="153">
        <f t="shared" si="842"/>
        <v>0</v>
      </c>
      <c r="AX465" s="153">
        <f t="shared" si="843"/>
        <v>0</v>
      </c>
      <c r="AY465" s="153">
        <f t="shared" si="844"/>
        <v>0</v>
      </c>
      <c r="AZ465" s="153">
        <f t="shared" si="845"/>
        <v>0</v>
      </c>
      <c r="BA465" s="153">
        <f t="shared" si="846"/>
        <v>0</v>
      </c>
      <c r="BB465" s="160">
        <v>0</v>
      </c>
      <c r="BC465" s="160">
        <v>0</v>
      </c>
      <c r="BD465" s="160">
        <v>0</v>
      </c>
      <c r="BE465" s="160">
        <v>0</v>
      </c>
      <c r="BF465" s="160">
        <v>0</v>
      </c>
      <c r="BG465" s="160">
        <v>0</v>
      </c>
      <c r="BH465" s="160">
        <v>0</v>
      </c>
      <c r="BI465" s="160">
        <v>0</v>
      </c>
      <c r="BJ465" s="160">
        <v>0</v>
      </c>
      <c r="BK465" s="160">
        <v>0</v>
      </c>
      <c r="BL465" s="160">
        <v>0</v>
      </c>
      <c r="BM465" s="160">
        <v>0</v>
      </c>
      <c r="BN465" s="153">
        <f t="shared" si="847"/>
        <v>0</v>
      </c>
      <c r="BO465" s="68">
        <f t="shared" si="848"/>
        <v>0</v>
      </c>
      <c r="BP465" s="68">
        <f t="shared" si="849"/>
        <v>0</v>
      </c>
      <c r="BQ465" s="68">
        <f t="shared" si="850"/>
        <v>0</v>
      </c>
      <c r="BR465" s="68">
        <f t="shared" si="851"/>
        <v>0</v>
      </c>
      <c r="BS465" s="68">
        <f t="shared" si="852"/>
        <v>0</v>
      </c>
      <c r="BT465" s="68">
        <f t="shared" si="853"/>
        <v>0</v>
      </c>
      <c r="BU465" s="68">
        <f t="shared" si="854"/>
        <v>0</v>
      </c>
      <c r="BV465" s="68">
        <f t="shared" si="855"/>
        <v>0</v>
      </c>
      <c r="BW465" s="68">
        <f t="shared" si="856"/>
        <v>0</v>
      </c>
      <c r="BX465" s="68">
        <f t="shared" si="857"/>
        <v>0</v>
      </c>
      <c r="BY465" s="68">
        <f t="shared" si="858"/>
        <v>0</v>
      </c>
      <c r="BZ465" s="68">
        <f t="shared" si="859"/>
        <v>0</v>
      </c>
    </row>
    <row r="466" spans="1:78" s="81" customFormat="1" ht="13.5">
      <c r="A466" s="64" t="str">
        <f>IF(ISNUMBER(INDEX('IBM POs AP07'!$A:$A, MATCH(D466,'IBM POs AP07'!$A:$A,0),1)),"Yes","No")</f>
        <v>No</v>
      </c>
      <c r="B466" s="157" t="s">
        <v>1013</v>
      </c>
      <c r="C466" s="157" t="s">
        <v>206</v>
      </c>
      <c r="D466" s="157" t="s">
        <v>262</v>
      </c>
      <c r="E466" s="157" t="s">
        <v>2281</v>
      </c>
      <c r="F466" s="157" t="s">
        <v>258</v>
      </c>
      <c r="G466" s="158">
        <v>45717</v>
      </c>
      <c r="H466" s="158">
        <v>46387</v>
      </c>
      <c r="I466" s="157" t="s">
        <v>2294</v>
      </c>
      <c r="J466" s="157" t="s">
        <v>275</v>
      </c>
      <c r="K466" s="159">
        <v>128</v>
      </c>
      <c r="L466" s="116" t="s">
        <v>32</v>
      </c>
      <c r="M466" s="80"/>
      <c r="N466" s="80">
        <f t="shared" si="860"/>
        <v>0</v>
      </c>
      <c r="O466" s="67">
        <f t="shared" si="826"/>
        <v>0</v>
      </c>
      <c r="P466" s="68">
        <f t="shared" si="827"/>
        <v>0</v>
      </c>
      <c r="Q466" s="67">
        <f t="shared" si="828"/>
        <v>0</v>
      </c>
      <c r="R466" s="66"/>
      <c r="S466" s="67">
        <f t="shared" si="829"/>
        <v>0</v>
      </c>
      <c r="T466" s="68">
        <v>0</v>
      </c>
      <c r="U466" s="67">
        <f t="shared" si="830"/>
        <v>0</v>
      </c>
      <c r="V466" s="73">
        <f t="shared" si="831"/>
        <v>0</v>
      </c>
      <c r="W466" s="74" t="str">
        <f t="shared" si="825"/>
        <v/>
      </c>
      <c r="X466" s="74">
        <v>1</v>
      </c>
      <c r="Y466" s="74">
        <v>0</v>
      </c>
      <c r="Z466" s="63"/>
      <c r="AA466" s="80">
        <f t="shared" si="832"/>
        <v>215</v>
      </c>
      <c r="AB466" s="80">
        <v>36</v>
      </c>
      <c r="AC466" s="80">
        <v>40</v>
      </c>
      <c r="AD466" s="80">
        <v>49</v>
      </c>
      <c r="AE466" s="80">
        <v>40</v>
      </c>
      <c r="AF466" s="80">
        <v>20</v>
      </c>
      <c r="AG466" s="80"/>
      <c r="AH466" s="80"/>
      <c r="AI466" s="80"/>
      <c r="AJ466" s="80"/>
      <c r="AK466" s="80"/>
      <c r="AL466" s="80">
        <v>20</v>
      </c>
      <c r="AM466" s="80">
        <v>10</v>
      </c>
      <c r="AN466" s="153">
        <f t="shared" si="833"/>
        <v>27520</v>
      </c>
      <c r="AO466" s="153">
        <f t="shared" si="834"/>
        <v>4608</v>
      </c>
      <c r="AP466" s="153">
        <f t="shared" si="835"/>
        <v>5120</v>
      </c>
      <c r="AQ466" s="153">
        <f t="shared" si="836"/>
        <v>6272</v>
      </c>
      <c r="AR466" s="153">
        <f t="shared" si="837"/>
        <v>5120</v>
      </c>
      <c r="AS466" s="153">
        <f t="shared" si="838"/>
        <v>2560</v>
      </c>
      <c r="AT466" s="153">
        <f t="shared" si="839"/>
        <v>0</v>
      </c>
      <c r="AU466" s="153">
        <f t="shared" si="840"/>
        <v>0</v>
      </c>
      <c r="AV466" s="153">
        <f t="shared" si="841"/>
        <v>0</v>
      </c>
      <c r="AW466" s="153">
        <f t="shared" si="842"/>
        <v>0</v>
      </c>
      <c r="AX466" s="153">
        <f t="shared" si="843"/>
        <v>0</v>
      </c>
      <c r="AY466" s="153">
        <f t="shared" si="844"/>
        <v>2560</v>
      </c>
      <c r="AZ466" s="153">
        <f t="shared" si="845"/>
        <v>1280</v>
      </c>
      <c r="BA466" s="153">
        <f t="shared" si="846"/>
        <v>0</v>
      </c>
      <c r="BB466" s="160">
        <v>0</v>
      </c>
      <c r="BC466" s="160">
        <v>0</v>
      </c>
      <c r="BD466" s="160">
        <v>0</v>
      </c>
      <c r="BE466" s="160">
        <v>0</v>
      </c>
      <c r="BF466" s="160">
        <v>0</v>
      </c>
      <c r="BG466" s="160">
        <v>0</v>
      </c>
      <c r="BH466" s="160">
        <v>0</v>
      </c>
      <c r="BI466" s="160">
        <v>0</v>
      </c>
      <c r="BJ466" s="160">
        <v>0</v>
      </c>
      <c r="BK466" s="160">
        <v>0</v>
      </c>
      <c r="BL466" s="160">
        <v>0</v>
      </c>
      <c r="BM466" s="160">
        <v>0</v>
      </c>
      <c r="BN466" s="153">
        <f t="shared" si="847"/>
        <v>27520</v>
      </c>
      <c r="BO466" s="68">
        <f t="shared" si="848"/>
        <v>4608</v>
      </c>
      <c r="BP466" s="68">
        <f t="shared" si="849"/>
        <v>5120</v>
      </c>
      <c r="BQ466" s="68">
        <f t="shared" si="850"/>
        <v>6272</v>
      </c>
      <c r="BR466" s="68">
        <f t="shared" si="851"/>
        <v>5120</v>
      </c>
      <c r="BS466" s="68">
        <f t="shared" si="852"/>
        <v>2560</v>
      </c>
      <c r="BT466" s="68">
        <f t="shared" si="853"/>
        <v>0</v>
      </c>
      <c r="BU466" s="68">
        <f t="shared" si="854"/>
        <v>0</v>
      </c>
      <c r="BV466" s="68">
        <f t="shared" si="855"/>
        <v>0</v>
      </c>
      <c r="BW466" s="68">
        <f t="shared" si="856"/>
        <v>0</v>
      </c>
      <c r="BX466" s="68">
        <f t="shared" si="857"/>
        <v>0</v>
      </c>
      <c r="BY466" s="68">
        <f t="shared" si="858"/>
        <v>2560</v>
      </c>
      <c r="BZ466" s="68">
        <f t="shared" si="859"/>
        <v>1280</v>
      </c>
    </row>
    <row r="467" spans="1:78" s="81" customFormat="1" ht="13.5">
      <c r="A467" s="64" t="str">
        <f>IF(ISNUMBER(INDEX('IBM POs AP07'!$A:$A, MATCH(D467,'IBM POs AP07'!$A:$A,0),1)),"Yes","No")</f>
        <v>No</v>
      </c>
      <c r="B467" s="157" t="s">
        <v>1013</v>
      </c>
      <c r="C467" s="157" t="s">
        <v>206</v>
      </c>
      <c r="D467" s="157" t="s">
        <v>257</v>
      </c>
      <c r="E467" s="157" t="s">
        <v>2295</v>
      </c>
      <c r="F467" s="157" t="s">
        <v>260</v>
      </c>
      <c r="G467" s="158">
        <v>45880</v>
      </c>
      <c r="H467" s="158">
        <v>46387</v>
      </c>
      <c r="I467" s="157" t="s">
        <v>2296</v>
      </c>
      <c r="J467" s="157" t="s">
        <v>261</v>
      </c>
      <c r="K467" s="159">
        <v>80.5</v>
      </c>
      <c r="L467" s="116" t="s">
        <v>32</v>
      </c>
      <c r="M467" s="80"/>
      <c r="N467" s="80">
        <f t="shared" si="860"/>
        <v>152</v>
      </c>
      <c r="O467" s="67">
        <f t="shared" si="826"/>
        <v>12236</v>
      </c>
      <c r="P467" s="68">
        <f t="shared" si="827"/>
        <v>0</v>
      </c>
      <c r="Q467" s="67">
        <f t="shared" si="828"/>
        <v>12236</v>
      </c>
      <c r="R467" s="66"/>
      <c r="S467" s="67">
        <f t="shared" si="829"/>
        <v>0</v>
      </c>
      <c r="T467" s="68">
        <v>0</v>
      </c>
      <c r="U467" s="67">
        <f t="shared" si="830"/>
        <v>0</v>
      </c>
      <c r="V467" s="73">
        <f t="shared" si="831"/>
        <v>12236</v>
      </c>
      <c r="W467" s="74" t="str">
        <f t="shared" si="825"/>
        <v/>
      </c>
      <c r="X467" s="74">
        <v>1</v>
      </c>
      <c r="Y467" s="74">
        <v>0</v>
      </c>
      <c r="Z467" s="63"/>
      <c r="AA467" s="80">
        <f t="shared" si="832"/>
        <v>2004</v>
      </c>
      <c r="AB467" s="80">
        <v>144</v>
      </c>
      <c r="AC467" s="80">
        <v>171</v>
      </c>
      <c r="AD467" s="80">
        <v>207</v>
      </c>
      <c r="AE467" s="80">
        <v>126</v>
      </c>
      <c r="AF467" s="80">
        <v>180</v>
      </c>
      <c r="AG467" s="80">
        <v>184</v>
      </c>
      <c r="AH467" s="80">
        <v>152</v>
      </c>
      <c r="AI467" s="80">
        <v>192</v>
      </c>
      <c r="AJ467" s="80">
        <v>152</v>
      </c>
      <c r="AK467" s="80">
        <v>152</v>
      </c>
      <c r="AL467" s="80">
        <v>192</v>
      </c>
      <c r="AM467" s="80">
        <v>152</v>
      </c>
      <c r="AN467" s="153">
        <f t="shared" si="833"/>
        <v>161322</v>
      </c>
      <c r="AO467" s="153">
        <f t="shared" si="834"/>
        <v>11592</v>
      </c>
      <c r="AP467" s="153">
        <f t="shared" si="835"/>
        <v>13765.5</v>
      </c>
      <c r="AQ467" s="153">
        <f t="shared" si="836"/>
        <v>16663.5</v>
      </c>
      <c r="AR467" s="153">
        <f t="shared" si="837"/>
        <v>10143</v>
      </c>
      <c r="AS467" s="153">
        <f t="shared" si="838"/>
        <v>14490</v>
      </c>
      <c r="AT467" s="153">
        <f t="shared" si="839"/>
        <v>14812</v>
      </c>
      <c r="AU467" s="153">
        <f t="shared" si="840"/>
        <v>12236</v>
      </c>
      <c r="AV467" s="153">
        <f t="shared" si="841"/>
        <v>15456</v>
      </c>
      <c r="AW467" s="153">
        <f t="shared" si="842"/>
        <v>12236</v>
      </c>
      <c r="AX467" s="153">
        <f t="shared" si="843"/>
        <v>12236</v>
      </c>
      <c r="AY467" s="153">
        <f t="shared" si="844"/>
        <v>15456</v>
      </c>
      <c r="AZ467" s="153">
        <f t="shared" si="845"/>
        <v>12236</v>
      </c>
      <c r="BA467" s="153">
        <f t="shared" si="846"/>
        <v>0</v>
      </c>
      <c r="BB467" s="160">
        <v>0</v>
      </c>
      <c r="BC467" s="160">
        <v>0</v>
      </c>
      <c r="BD467" s="160">
        <v>0</v>
      </c>
      <c r="BE467" s="160">
        <v>0</v>
      </c>
      <c r="BF467" s="160">
        <v>0</v>
      </c>
      <c r="BG467" s="160">
        <v>0</v>
      </c>
      <c r="BH467" s="160">
        <v>0</v>
      </c>
      <c r="BI467" s="160">
        <v>0</v>
      </c>
      <c r="BJ467" s="160">
        <v>0</v>
      </c>
      <c r="BK467" s="160">
        <v>0</v>
      </c>
      <c r="BL467" s="160">
        <v>0</v>
      </c>
      <c r="BM467" s="160">
        <v>0</v>
      </c>
      <c r="BN467" s="153">
        <f t="shared" si="847"/>
        <v>161322</v>
      </c>
      <c r="BO467" s="68">
        <f t="shared" si="848"/>
        <v>11592</v>
      </c>
      <c r="BP467" s="68">
        <f t="shared" si="849"/>
        <v>13765.5</v>
      </c>
      <c r="BQ467" s="68">
        <f t="shared" si="850"/>
        <v>16663.5</v>
      </c>
      <c r="BR467" s="68">
        <f t="shared" si="851"/>
        <v>10143</v>
      </c>
      <c r="BS467" s="68">
        <f t="shared" si="852"/>
        <v>14490</v>
      </c>
      <c r="BT467" s="68">
        <f t="shared" si="853"/>
        <v>14812</v>
      </c>
      <c r="BU467" s="68">
        <f t="shared" si="854"/>
        <v>12236</v>
      </c>
      <c r="BV467" s="68">
        <f t="shared" si="855"/>
        <v>15456</v>
      </c>
      <c r="BW467" s="68">
        <f t="shared" si="856"/>
        <v>12236</v>
      </c>
      <c r="BX467" s="68">
        <f t="shared" si="857"/>
        <v>12236</v>
      </c>
      <c r="BY467" s="68">
        <f t="shared" si="858"/>
        <v>15456</v>
      </c>
      <c r="BZ467" s="68">
        <f t="shared" si="859"/>
        <v>12236</v>
      </c>
    </row>
    <row r="468" spans="1:78" s="81" customFormat="1" ht="13.5">
      <c r="A468" s="64" t="str">
        <f>IF(ISNUMBER(INDEX('IBM POs AP07'!$A:$A, MATCH(D468,'IBM POs AP07'!$A:$A,0),1)),"Yes","No")</f>
        <v>Yes</v>
      </c>
      <c r="B468" s="157" t="s">
        <v>1013</v>
      </c>
      <c r="C468" s="157" t="s">
        <v>353</v>
      </c>
      <c r="D468" s="157">
        <v>9501021036</v>
      </c>
      <c r="E468" s="157" t="s">
        <v>2297</v>
      </c>
      <c r="F468" s="157" t="s">
        <v>356</v>
      </c>
      <c r="G468" s="158">
        <v>45839</v>
      </c>
      <c r="H468" s="158">
        <v>46112</v>
      </c>
      <c r="I468" s="157" t="s">
        <v>2150</v>
      </c>
      <c r="J468" s="157" t="s">
        <v>357</v>
      </c>
      <c r="K468" s="159">
        <v>61.75</v>
      </c>
      <c r="L468" s="116" t="s">
        <v>32</v>
      </c>
      <c r="M468" s="80"/>
      <c r="N468" s="80">
        <f t="shared" si="860"/>
        <v>0</v>
      </c>
      <c r="O468" s="67">
        <f t="shared" si="826"/>
        <v>0</v>
      </c>
      <c r="P468" s="68">
        <f t="shared" si="827"/>
        <v>0</v>
      </c>
      <c r="Q468" s="67">
        <f t="shared" si="828"/>
        <v>0</v>
      </c>
      <c r="R468" s="66"/>
      <c r="S468" s="67">
        <f t="shared" si="829"/>
        <v>0</v>
      </c>
      <c r="T468" s="68">
        <v>0</v>
      </c>
      <c r="U468" s="67">
        <f t="shared" si="830"/>
        <v>0</v>
      </c>
      <c r="V468" s="73">
        <f t="shared" si="831"/>
        <v>0</v>
      </c>
      <c r="W468" s="74" t="str">
        <f t="shared" si="825"/>
        <v/>
      </c>
      <c r="X468" s="74">
        <v>1</v>
      </c>
      <c r="Y468" s="74">
        <v>0</v>
      </c>
      <c r="Z468" s="63"/>
      <c r="AA468" s="80">
        <f t="shared" si="832"/>
        <v>531</v>
      </c>
      <c r="AB468" s="80">
        <v>126</v>
      </c>
      <c r="AC468" s="80">
        <v>171</v>
      </c>
      <c r="AD468" s="80">
        <v>216</v>
      </c>
      <c r="AE468" s="80">
        <v>18</v>
      </c>
      <c r="AF468" s="80"/>
      <c r="AG468" s="80"/>
      <c r="AH468" s="80"/>
      <c r="AI468" s="80"/>
      <c r="AJ468" s="80"/>
      <c r="AK468" s="80"/>
      <c r="AL468" s="80"/>
      <c r="AM468" s="80"/>
      <c r="AN468" s="153">
        <f t="shared" si="833"/>
        <v>32789.25</v>
      </c>
      <c r="AO468" s="153">
        <f t="shared" si="834"/>
        <v>7780.5</v>
      </c>
      <c r="AP468" s="153">
        <f t="shared" si="835"/>
        <v>10559.25</v>
      </c>
      <c r="AQ468" s="153">
        <f t="shared" si="836"/>
        <v>13338</v>
      </c>
      <c r="AR468" s="153">
        <f t="shared" si="837"/>
        <v>1111.5</v>
      </c>
      <c r="AS468" s="153">
        <f t="shared" si="838"/>
        <v>0</v>
      </c>
      <c r="AT468" s="153">
        <f t="shared" si="839"/>
        <v>0</v>
      </c>
      <c r="AU468" s="153">
        <f t="shared" si="840"/>
        <v>0</v>
      </c>
      <c r="AV468" s="153">
        <f t="shared" si="841"/>
        <v>0</v>
      </c>
      <c r="AW468" s="153">
        <f t="shared" si="842"/>
        <v>0</v>
      </c>
      <c r="AX468" s="153">
        <f t="shared" si="843"/>
        <v>0</v>
      </c>
      <c r="AY468" s="153">
        <f t="shared" si="844"/>
        <v>0</v>
      </c>
      <c r="AZ468" s="153">
        <f t="shared" si="845"/>
        <v>0</v>
      </c>
      <c r="BA468" s="153">
        <f t="shared" si="846"/>
        <v>0</v>
      </c>
      <c r="BB468" s="160">
        <v>0</v>
      </c>
      <c r="BC468" s="160">
        <v>0</v>
      </c>
      <c r="BD468" s="160">
        <v>0</v>
      </c>
      <c r="BE468" s="160">
        <v>0</v>
      </c>
      <c r="BF468" s="160">
        <v>0</v>
      </c>
      <c r="BG468" s="160">
        <v>0</v>
      </c>
      <c r="BH468" s="160">
        <v>0</v>
      </c>
      <c r="BI468" s="160">
        <v>0</v>
      </c>
      <c r="BJ468" s="160">
        <v>0</v>
      </c>
      <c r="BK468" s="160">
        <v>0</v>
      </c>
      <c r="BL468" s="160">
        <v>0</v>
      </c>
      <c r="BM468" s="160">
        <v>0</v>
      </c>
      <c r="BN468" s="153">
        <f t="shared" si="847"/>
        <v>32789.25</v>
      </c>
      <c r="BO468" s="68">
        <f t="shared" si="848"/>
        <v>7780.5</v>
      </c>
      <c r="BP468" s="68">
        <f t="shared" si="849"/>
        <v>10559.25</v>
      </c>
      <c r="BQ468" s="68">
        <f t="shared" si="850"/>
        <v>13338</v>
      </c>
      <c r="BR468" s="68">
        <f t="shared" si="851"/>
        <v>1111.5</v>
      </c>
      <c r="BS468" s="68">
        <f t="shared" si="852"/>
        <v>0</v>
      </c>
      <c r="BT468" s="68">
        <f t="shared" si="853"/>
        <v>0</v>
      </c>
      <c r="BU468" s="68">
        <f t="shared" si="854"/>
        <v>0</v>
      </c>
      <c r="BV468" s="68">
        <f t="shared" si="855"/>
        <v>0</v>
      </c>
      <c r="BW468" s="68">
        <f t="shared" si="856"/>
        <v>0</v>
      </c>
      <c r="BX468" s="68">
        <f t="shared" si="857"/>
        <v>0</v>
      </c>
      <c r="BY468" s="68">
        <f t="shared" si="858"/>
        <v>0</v>
      </c>
      <c r="BZ468" s="68">
        <f t="shared" si="859"/>
        <v>0</v>
      </c>
    </row>
    <row r="469" spans="1:78" s="81" customFormat="1" ht="13.5">
      <c r="A469" s="64" t="str">
        <f>IF(ISNUMBER(INDEX('IBM POs AP07'!$A:$A, MATCH(D469,'IBM POs AP07'!$A:$A,0),1)),"Yes","No")</f>
        <v>No</v>
      </c>
      <c r="B469" s="157" t="s">
        <v>1013</v>
      </c>
      <c r="C469" s="157" t="s">
        <v>149</v>
      </c>
      <c r="D469" s="157">
        <v>9501010244</v>
      </c>
      <c r="E469" s="157" t="s">
        <v>2298</v>
      </c>
      <c r="F469" s="157" t="s">
        <v>150</v>
      </c>
      <c r="G469" s="158">
        <v>45839</v>
      </c>
      <c r="H469" s="158">
        <v>46053</v>
      </c>
      <c r="I469" s="157" t="s">
        <v>2122</v>
      </c>
      <c r="J469" s="157" t="s">
        <v>151</v>
      </c>
      <c r="K469" s="159">
        <v>191</v>
      </c>
      <c r="L469" s="116" t="s">
        <v>29</v>
      </c>
      <c r="M469" s="80"/>
      <c r="N469" s="80">
        <f t="shared" si="860"/>
        <v>0</v>
      </c>
      <c r="O469" s="67">
        <f t="shared" si="826"/>
        <v>0</v>
      </c>
      <c r="P469" s="68">
        <f t="shared" si="827"/>
        <v>0</v>
      </c>
      <c r="Q469" s="67">
        <f t="shared" si="828"/>
        <v>0</v>
      </c>
      <c r="R469" s="66"/>
      <c r="S469" s="67">
        <f t="shared" si="829"/>
        <v>0</v>
      </c>
      <c r="T469" s="68">
        <v>0</v>
      </c>
      <c r="U469" s="67">
        <f t="shared" si="830"/>
        <v>0</v>
      </c>
      <c r="V469" s="73">
        <f t="shared" si="831"/>
        <v>0</v>
      </c>
      <c r="W469" s="74" t="str">
        <f t="shared" si="825"/>
        <v/>
      </c>
      <c r="X469" s="74">
        <v>1</v>
      </c>
      <c r="Y469" s="74">
        <v>0</v>
      </c>
      <c r="Z469" s="63"/>
      <c r="AA469" s="80">
        <f t="shared" si="832"/>
        <v>24</v>
      </c>
      <c r="AB469" s="80">
        <v>24</v>
      </c>
      <c r="AC469" s="80"/>
      <c r="AD469" s="80"/>
      <c r="AE469" s="80"/>
      <c r="AF469" s="80"/>
      <c r="AG469" s="80"/>
      <c r="AH469" s="80"/>
      <c r="AI469" s="80"/>
      <c r="AJ469" s="80"/>
      <c r="AK469" s="80"/>
      <c r="AL469" s="80"/>
      <c r="AM469" s="80"/>
      <c r="AN469" s="153">
        <f t="shared" si="833"/>
        <v>4584</v>
      </c>
      <c r="AO469" s="153">
        <f t="shared" si="834"/>
        <v>4584</v>
      </c>
      <c r="AP469" s="153">
        <f t="shared" si="835"/>
        <v>0</v>
      </c>
      <c r="AQ469" s="153">
        <f t="shared" si="836"/>
        <v>0</v>
      </c>
      <c r="AR469" s="153">
        <f t="shared" si="837"/>
        <v>0</v>
      </c>
      <c r="AS469" s="153">
        <f t="shared" si="838"/>
        <v>0</v>
      </c>
      <c r="AT469" s="153">
        <f t="shared" si="839"/>
        <v>0</v>
      </c>
      <c r="AU469" s="153">
        <f t="shared" si="840"/>
        <v>0</v>
      </c>
      <c r="AV469" s="153">
        <f t="shared" si="841"/>
        <v>0</v>
      </c>
      <c r="AW469" s="153">
        <f t="shared" si="842"/>
        <v>0</v>
      </c>
      <c r="AX469" s="153">
        <f t="shared" si="843"/>
        <v>0</v>
      </c>
      <c r="AY469" s="153">
        <f t="shared" si="844"/>
        <v>0</v>
      </c>
      <c r="AZ469" s="153">
        <f t="shared" si="845"/>
        <v>0</v>
      </c>
      <c r="BA469" s="153">
        <f t="shared" si="846"/>
        <v>0</v>
      </c>
      <c r="BB469" s="160">
        <v>0</v>
      </c>
      <c r="BC469" s="160">
        <v>0</v>
      </c>
      <c r="BD469" s="160">
        <v>0</v>
      </c>
      <c r="BE469" s="160">
        <v>0</v>
      </c>
      <c r="BF469" s="160">
        <v>0</v>
      </c>
      <c r="BG469" s="160">
        <v>0</v>
      </c>
      <c r="BH469" s="160">
        <v>0</v>
      </c>
      <c r="BI469" s="160">
        <v>0</v>
      </c>
      <c r="BJ469" s="160">
        <v>0</v>
      </c>
      <c r="BK469" s="160">
        <v>0</v>
      </c>
      <c r="BL469" s="160">
        <v>0</v>
      </c>
      <c r="BM469" s="160">
        <v>0</v>
      </c>
      <c r="BN469" s="153">
        <f t="shared" si="847"/>
        <v>4584</v>
      </c>
      <c r="BO469" s="68">
        <f t="shared" si="848"/>
        <v>4584</v>
      </c>
      <c r="BP469" s="68">
        <f t="shared" si="849"/>
        <v>0</v>
      </c>
      <c r="BQ469" s="68">
        <f t="shared" si="850"/>
        <v>0</v>
      </c>
      <c r="BR469" s="68">
        <f t="shared" si="851"/>
        <v>0</v>
      </c>
      <c r="BS469" s="68">
        <f t="shared" si="852"/>
        <v>0</v>
      </c>
      <c r="BT469" s="68">
        <f t="shared" si="853"/>
        <v>0</v>
      </c>
      <c r="BU469" s="68">
        <f t="shared" si="854"/>
        <v>0</v>
      </c>
      <c r="BV469" s="68">
        <f t="shared" si="855"/>
        <v>0</v>
      </c>
      <c r="BW469" s="68">
        <f t="shared" si="856"/>
        <v>0</v>
      </c>
      <c r="BX469" s="68">
        <f t="shared" si="857"/>
        <v>0</v>
      </c>
      <c r="BY469" s="68">
        <f t="shared" si="858"/>
        <v>0</v>
      </c>
      <c r="BZ469" s="68">
        <f t="shared" si="859"/>
        <v>0</v>
      </c>
    </row>
    <row r="470" spans="1:78" s="81" customFormat="1" ht="13.5">
      <c r="A470" s="64" t="str">
        <f>IF(ISNUMBER(INDEX('IBM POs AP07'!$A:$A, MATCH(D470,'IBM POs AP07'!$A:$A,0),1)),"Yes","No")</f>
        <v>No</v>
      </c>
      <c r="B470" s="157" t="s">
        <v>1013</v>
      </c>
      <c r="C470" s="157" t="s">
        <v>149</v>
      </c>
      <c r="D470" s="157">
        <v>9501010244</v>
      </c>
      <c r="E470" s="157" t="s">
        <v>2298</v>
      </c>
      <c r="F470" s="157" t="s">
        <v>150</v>
      </c>
      <c r="G470" s="158">
        <v>45839</v>
      </c>
      <c r="H470" s="158">
        <v>46053</v>
      </c>
      <c r="I470" s="157" t="s">
        <v>2299</v>
      </c>
      <c r="J470" s="157" t="s">
        <v>153</v>
      </c>
      <c r="K470" s="159">
        <v>61.75</v>
      </c>
      <c r="L470" s="116" t="s">
        <v>32</v>
      </c>
      <c r="M470" s="80"/>
      <c r="N470" s="80">
        <f t="shared" si="860"/>
        <v>0</v>
      </c>
      <c r="O470" s="67">
        <f t="shared" si="826"/>
        <v>0</v>
      </c>
      <c r="P470" s="68">
        <f t="shared" si="827"/>
        <v>0</v>
      </c>
      <c r="Q470" s="67">
        <f t="shared" si="828"/>
        <v>0</v>
      </c>
      <c r="R470" s="66"/>
      <c r="S470" s="67">
        <f t="shared" si="829"/>
        <v>0</v>
      </c>
      <c r="T470" s="68">
        <v>0</v>
      </c>
      <c r="U470" s="67">
        <f t="shared" si="830"/>
        <v>0</v>
      </c>
      <c r="V470" s="73">
        <f t="shared" si="831"/>
        <v>0</v>
      </c>
      <c r="W470" s="74" t="str">
        <f t="shared" si="825"/>
        <v/>
      </c>
      <c r="X470" s="74">
        <v>1</v>
      </c>
      <c r="Y470" s="74">
        <v>0</v>
      </c>
      <c r="Z470" s="63"/>
      <c r="AA470" s="80">
        <f t="shared" si="832"/>
        <v>0</v>
      </c>
      <c r="AB470" s="80"/>
      <c r="AC470" s="80"/>
      <c r="AD470" s="80"/>
      <c r="AE470" s="80"/>
      <c r="AF470" s="80"/>
      <c r="AG470" s="80"/>
      <c r="AH470" s="80"/>
      <c r="AI470" s="80"/>
      <c r="AJ470" s="80"/>
      <c r="AK470" s="80"/>
      <c r="AL470" s="80"/>
      <c r="AM470" s="80"/>
      <c r="AN470" s="153">
        <f t="shared" si="833"/>
        <v>0</v>
      </c>
      <c r="AO470" s="153">
        <f t="shared" si="834"/>
        <v>0</v>
      </c>
      <c r="AP470" s="153">
        <f t="shared" si="835"/>
        <v>0</v>
      </c>
      <c r="AQ470" s="153">
        <f t="shared" si="836"/>
        <v>0</v>
      </c>
      <c r="AR470" s="153">
        <f t="shared" si="837"/>
        <v>0</v>
      </c>
      <c r="AS470" s="153">
        <f t="shared" si="838"/>
        <v>0</v>
      </c>
      <c r="AT470" s="153">
        <f t="shared" si="839"/>
        <v>0</v>
      </c>
      <c r="AU470" s="153">
        <f t="shared" si="840"/>
        <v>0</v>
      </c>
      <c r="AV470" s="153">
        <f t="shared" si="841"/>
        <v>0</v>
      </c>
      <c r="AW470" s="153">
        <f t="shared" si="842"/>
        <v>0</v>
      </c>
      <c r="AX470" s="153">
        <f t="shared" si="843"/>
        <v>0</v>
      </c>
      <c r="AY470" s="153">
        <f t="shared" si="844"/>
        <v>0</v>
      </c>
      <c r="AZ470" s="153">
        <f t="shared" si="845"/>
        <v>0</v>
      </c>
      <c r="BA470" s="153">
        <f t="shared" si="846"/>
        <v>0</v>
      </c>
      <c r="BB470" s="160">
        <v>0</v>
      </c>
      <c r="BC470" s="160">
        <v>0</v>
      </c>
      <c r="BD470" s="160">
        <v>0</v>
      </c>
      <c r="BE470" s="160">
        <v>0</v>
      </c>
      <c r="BF470" s="160">
        <v>0</v>
      </c>
      <c r="BG470" s="160">
        <v>0</v>
      </c>
      <c r="BH470" s="160">
        <v>0</v>
      </c>
      <c r="BI470" s="160">
        <v>0</v>
      </c>
      <c r="BJ470" s="160">
        <v>0</v>
      </c>
      <c r="BK470" s="160">
        <v>0</v>
      </c>
      <c r="BL470" s="160">
        <v>0</v>
      </c>
      <c r="BM470" s="160">
        <v>0</v>
      </c>
      <c r="BN470" s="153">
        <f t="shared" si="847"/>
        <v>0</v>
      </c>
      <c r="BO470" s="68">
        <f t="shared" si="848"/>
        <v>0</v>
      </c>
      <c r="BP470" s="68">
        <f t="shared" si="849"/>
        <v>0</v>
      </c>
      <c r="BQ470" s="68">
        <f t="shared" si="850"/>
        <v>0</v>
      </c>
      <c r="BR470" s="68">
        <f t="shared" si="851"/>
        <v>0</v>
      </c>
      <c r="BS470" s="68">
        <f t="shared" si="852"/>
        <v>0</v>
      </c>
      <c r="BT470" s="68">
        <f t="shared" si="853"/>
        <v>0</v>
      </c>
      <c r="BU470" s="68">
        <f t="shared" si="854"/>
        <v>0</v>
      </c>
      <c r="BV470" s="68">
        <f t="shared" si="855"/>
        <v>0</v>
      </c>
      <c r="BW470" s="68">
        <f t="shared" si="856"/>
        <v>0</v>
      </c>
      <c r="BX470" s="68">
        <f t="shared" si="857"/>
        <v>0</v>
      </c>
      <c r="BY470" s="68">
        <f t="shared" si="858"/>
        <v>0</v>
      </c>
      <c r="BZ470" s="68">
        <f t="shared" si="859"/>
        <v>0</v>
      </c>
    </row>
    <row r="471" spans="1:78" s="81" customFormat="1" ht="13.5">
      <c r="A471" s="64" t="str">
        <f>IF(ISNUMBER(INDEX('IBM POs AP07'!$A:$A, MATCH(D471,'IBM POs AP07'!$A:$A,0),1)),"Yes","No")</f>
        <v>No</v>
      </c>
      <c r="B471" s="157" t="s">
        <v>1013</v>
      </c>
      <c r="C471" s="157" t="s">
        <v>149</v>
      </c>
      <c r="D471" s="157">
        <v>9501010244</v>
      </c>
      <c r="E471" s="157" t="s">
        <v>2298</v>
      </c>
      <c r="F471" s="157" t="s">
        <v>150</v>
      </c>
      <c r="G471" s="158">
        <v>45839</v>
      </c>
      <c r="H471" s="158">
        <v>46053</v>
      </c>
      <c r="I471" s="157" t="s">
        <v>2124</v>
      </c>
      <c r="J471" s="157" t="s">
        <v>155</v>
      </c>
      <c r="K471" s="159">
        <v>47.5</v>
      </c>
      <c r="L471" s="116" t="s">
        <v>32</v>
      </c>
      <c r="M471" s="80"/>
      <c r="N471" s="80">
        <f t="shared" si="860"/>
        <v>0</v>
      </c>
      <c r="O471" s="67">
        <f t="shared" si="826"/>
        <v>0</v>
      </c>
      <c r="P471" s="68">
        <f t="shared" si="827"/>
        <v>0</v>
      </c>
      <c r="Q471" s="67">
        <f t="shared" si="828"/>
        <v>0</v>
      </c>
      <c r="R471" s="66"/>
      <c r="S471" s="67">
        <f t="shared" si="829"/>
        <v>0</v>
      </c>
      <c r="T471" s="68">
        <v>0</v>
      </c>
      <c r="U471" s="67">
        <f t="shared" si="830"/>
        <v>0</v>
      </c>
      <c r="V471" s="73">
        <f t="shared" si="831"/>
        <v>0</v>
      </c>
      <c r="W471" s="74" t="str">
        <f t="shared" si="825"/>
        <v/>
      </c>
      <c r="X471" s="74">
        <v>1</v>
      </c>
      <c r="Y471" s="74">
        <v>0</v>
      </c>
      <c r="Z471" s="63"/>
      <c r="AA471" s="80">
        <f t="shared" si="832"/>
        <v>27</v>
      </c>
      <c r="AB471" s="80">
        <v>27</v>
      </c>
      <c r="AC471" s="80"/>
      <c r="AD471" s="80"/>
      <c r="AE471" s="80"/>
      <c r="AF471" s="80"/>
      <c r="AG471" s="80"/>
      <c r="AH471" s="80"/>
      <c r="AI471" s="80"/>
      <c r="AJ471" s="80"/>
      <c r="AK471" s="80"/>
      <c r="AL471" s="80"/>
      <c r="AM471" s="80"/>
      <c r="AN471" s="153">
        <f t="shared" si="833"/>
        <v>1282.5</v>
      </c>
      <c r="AO471" s="153">
        <f t="shared" si="834"/>
        <v>1282.5</v>
      </c>
      <c r="AP471" s="153">
        <f t="shared" si="835"/>
        <v>0</v>
      </c>
      <c r="AQ471" s="153">
        <f t="shared" si="836"/>
        <v>0</v>
      </c>
      <c r="AR471" s="153">
        <f t="shared" si="837"/>
        <v>0</v>
      </c>
      <c r="AS471" s="153">
        <f t="shared" si="838"/>
        <v>0</v>
      </c>
      <c r="AT471" s="153">
        <f t="shared" si="839"/>
        <v>0</v>
      </c>
      <c r="AU471" s="153">
        <f t="shared" si="840"/>
        <v>0</v>
      </c>
      <c r="AV471" s="153">
        <f t="shared" si="841"/>
        <v>0</v>
      </c>
      <c r="AW471" s="153">
        <f t="shared" si="842"/>
        <v>0</v>
      </c>
      <c r="AX471" s="153">
        <f t="shared" si="843"/>
        <v>0</v>
      </c>
      <c r="AY471" s="153">
        <f t="shared" si="844"/>
        <v>0</v>
      </c>
      <c r="AZ471" s="153">
        <f t="shared" si="845"/>
        <v>0</v>
      </c>
      <c r="BA471" s="153">
        <f t="shared" si="846"/>
        <v>0</v>
      </c>
      <c r="BB471" s="160">
        <v>0</v>
      </c>
      <c r="BC471" s="160">
        <v>0</v>
      </c>
      <c r="BD471" s="160">
        <v>0</v>
      </c>
      <c r="BE471" s="160">
        <v>0</v>
      </c>
      <c r="BF471" s="160">
        <v>0</v>
      </c>
      <c r="BG471" s="160">
        <v>0</v>
      </c>
      <c r="BH471" s="160">
        <v>0</v>
      </c>
      <c r="BI471" s="160">
        <v>0</v>
      </c>
      <c r="BJ471" s="160">
        <v>0</v>
      </c>
      <c r="BK471" s="160">
        <v>0</v>
      </c>
      <c r="BL471" s="160">
        <v>0</v>
      </c>
      <c r="BM471" s="160">
        <v>0</v>
      </c>
      <c r="BN471" s="153">
        <f t="shared" si="847"/>
        <v>1282.5</v>
      </c>
      <c r="BO471" s="68">
        <f t="shared" si="848"/>
        <v>1282.5</v>
      </c>
      <c r="BP471" s="68">
        <f t="shared" si="849"/>
        <v>0</v>
      </c>
      <c r="BQ471" s="68">
        <f t="shared" si="850"/>
        <v>0</v>
      </c>
      <c r="BR471" s="68">
        <f t="shared" si="851"/>
        <v>0</v>
      </c>
      <c r="BS471" s="68">
        <f t="shared" si="852"/>
        <v>0</v>
      </c>
      <c r="BT471" s="68">
        <f t="shared" si="853"/>
        <v>0</v>
      </c>
      <c r="BU471" s="68">
        <f t="shared" si="854"/>
        <v>0</v>
      </c>
      <c r="BV471" s="68">
        <f t="shared" si="855"/>
        <v>0</v>
      </c>
      <c r="BW471" s="68">
        <f t="shared" si="856"/>
        <v>0</v>
      </c>
      <c r="BX471" s="68">
        <f t="shared" si="857"/>
        <v>0</v>
      </c>
      <c r="BY471" s="68">
        <f t="shared" si="858"/>
        <v>0</v>
      </c>
      <c r="BZ471" s="68">
        <f t="shared" si="859"/>
        <v>0</v>
      </c>
    </row>
    <row r="472" spans="1:78" s="81" customFormat="1" ht="13.5">
      <c r="A472" s="64" t="str">
        <f>IF(ISNUMBER(INDEX('IBM POs AP07'!$A:$A, MATCH(D472,'IBM POs AP07'!$A:$A,0),1)),"Yes","No")</f>
        <v>No</v>
      </c>
      <c r="B472" s="157" t="s">
        <v>1013</v>
      </c>
      <c r="C472" s="157" t="s">
        <v>149</v>
      </c>
      <c r="D472" s="157">
        <v>9501010244</v>
      </c>
      <c r="E472" s="157" t="s">
        <v>2298</v>
      </c>
      <c r="F472" s="157" t="s">
        <v>150</v>
      </c>
      <c r="G472" s="158">
        <v>45839</v>
      </c>
      <c r="H472" s="158">
        <v>46053</v>
      </c>
      <c r="I472" s="157" t="s">
        <v>2300</v>
      </c>
      <c r="J472" s="157" t="s">
        <v>154</v>
      </c>
      <c r="K472" s="159">
        <v>47.5</v>
      </c>
      <c r="L472" s="116" t="s">
        <v>32</v>
      </c>
      <c r="M472" s="80"/>
      <c r="N472" s="80">
        <f t="shared" si="860"/>
        <v>0</v>
      </c>
      <c r="O472" s="67">
        <f t="shared" si="826"/>
        <v>0</v>
      </c>
      <c r="P472" s="68">
        <f t="shared" si="827"/>
        <v>0</v>
      </c>
      <c r="Q472" s="67">
        <f t="shared" si="828"/>
        <v>0</v>
      </c>
      <c r="R472" s="66"/>
      <c r="S472" s="67">
        <f t="shared" si="829"/>
        <v>0</v>
      </c>
      <c r="T472" s="68">
        <v>0</v>
      </c>
      <c r="U472" s="67">
        <f t="shared" si="830"/>
        <v>0</v>
      </c>
      <c r="V472" s="73">
        <f t="shared" si="831"/>
        <v>0</v>
      </c>
      <c r="W472" s="74" t="str">
        <f t="shared" si="825"/>
        <v/>
      </c>
      <c r="X472" s="74">
        <v>1</v>
      </c>
      <c r="Y472" s="74">
        <v>0</v>
      </c>
      <c r="Z472" s="63"/>
      <c r="AA472" s="80">
        <f t="shared" si="832"/>
        <v>27</v>
      </c>
      <c r="AB472" s="80">
        <v>27</v>
      </c>
      <c r="AC472" s="80"/>
      <c r="AD472" s="80"/>
      <c r="AE472" s="80"/>
      <c r="AF472" s="80"/>
      <c r="AG472" s="80"/>
      <c r="AH472" s="80"/>
      <c r="AI472" s="80"/>
      <c r="AJ472" s="80"/>
      <c r="AK472" s="80"/>
      <c r="AL472" s="80"/>
      <c r="AM472" s="80"/>
      <c r="AN472" s="153">
        <f t="shared" si="833"/>
        <v>1282.5</v>
      </c>
      <c r="AO472" s="153">
        <f t="shared" si="834"/>
        <v>1282.5</v>
      </c>
      <c r="AP472" s="153">
        <f t="shared" si="835"/>
        <v>0</v>
      </c>
      <c r="AQ472" s="153">
        <f t="shared" si="836"/>
        <v>0</v>
      </c>
      <c r="AR472" s="153">
        <f t="shared" si="837"/>
        <v>0</v>
      </c>
      <c r="AS472" s="153">
        <f t="shared" si="838"/>
        <v>0</v>
      </c>
      <c r="AT472" s="153">
        <f t="shared" si="839"/>
        <v>0</v>
      </c>
      <c r="AU472" s="153">
        <f t="shared" si="840"/>
        <v>0</v>
      </c>
      <c r="AV472" s="153">
        <f t="shared" si="841"/>
        <v>0</v>
      </c>
      <c r="AW472" s="153">
        <f t="shared" si="842"/>
        <v>0</v>
      </c>
      <c r="AX472" s="153">
        <f t="shared" si="843"/>
        <v>0</v>
      </c>
      <c r="AY472" s="153">
        <f t="shared" si="844"/>
        <v>0</v>
      </c>
      <c r="AZ472" s="153">
        <f t="shared" si="845"/>
        <v>0</v>
      </c>
      <c r="BA472" s="153">
        <f t="shared" si="846"/>
        <v>0</v>
      </c>
      <c r="BB472" s="160">
        <v>0</v>
      </c>
      <c r="BC472" s="160">
        <v>0</v>
      </c>
      <c r="BD472" s="160">
        <v>0</v>
      </c>
      <c r="BE472" s="160">
        <v>0</v>
      </c>
      <c r="BF472" s="160">
        <v>0</v>
      </c>
      <c r="BG472" s="160">
        <v>0</v>
      </c>
      <c r="BH472" s="160">
        <v>0</v>
      </c>
      <c r="BI472" s="160">
        <v>0</v>
      </c>
      <c r="BJ472" s="160">
        <v>0</v>
      </c>
      <c r="BK472" s="160">
        <v>0</v>
      </c>
      <c r="BL472" s="160">
        <v>0</v>
      </c>
      <c r="BM472" s="160">
        <v>0</v>
      </c>
      <c r="BN472" s="153">
        <f t="shared" si="847"/>
        <v>1282.5</v>
      </c>
      <c r="BO472" s="68">
        <f t="shared" si="848"/>
        <v>1282.5</v>
      </c>
      <c r="BP472" s="68">
        <f t="shared" si="849"/>
        <v>0</v>
      </c>
      <c r="BQ472" s="68">
        <f t="shared" si="850"/>
        <v>0</v>
      </c>
      <c r="BR472" s="68">
        <f t="shared" si="851"/>
        <v>0</v>
      </c>
      <c r="BS472" s="68">
        <f t="shared" si="852"/>
        <v>0</v>
      </c>
      <c r="BT472" s="68">
        <f t="shared" si="853"/>
        <v>0</v>
      </c>
      <c r="BU472" s="68">
        <f t="shared" si="854"/>
        <v>0</v>
      </c>
      <c r="BV472" s="68">
        <f t="shared" si="855"/>
        <v>0</v>
      </c>
      <c r="BW472" s="68">
        <f t="shared" si="856"/>
        <v>0</v>
      </c>
      <c r="BX472" s="68">
        <f t="shared" si="857"/>
        <v>0</v>
      </c>
      <c r="BY472" s="68">
        <f t="shared" si="858"/>
        <v>0</v>
      </c>
      <c r="BZ472" s="68">
        <f t="shared" si="859"/>
        <v>0</v>
      </c>
    </row>
    <row r="473" spans="1:78" s="81" customFormat="1" ht="13.5">
      <c r="A473" s="64" t="str">
        <f>IF(ISNUMBER(INDEX('IBM POs AP07'!$A:$A, MATCH(D473,'IBM POs AP07'!$A:$A,0),1)),"Yes","No")</f>
        <v>No</v>
      </c>
      <c r="B473" s="157" t="s">
        <v>1013</v>
      </c>
      <c r="C473" s="157" t="s">
        <v>149</v>
      </c>
      <c r="D473" s="157">
        <v>9501010244</v>
      </c>
      <c r="E473" s="157" t="s">
        <v>2298</v>
      </c>
      <c r="F473" s="157" t="s">
        <v>150</v>
      </c>
      <c r="G473" s="158">
        <v>45839</v>
      </c>
      <c r="H473" s="158">
        <v>46053</v>
      </c>
      <c r="I473" s="157" t="s">
        <v>2301</v>
      </c>
      <c r="J473" s="157" t="s">
        <v>152</v>
      </c>
      <c r="K473" s="159">
        <v>168</v>
      </c>
      <c r="L473" s="116" t="s">
        <v>29</v>
      </c>
      <c r="M473" s="80"/>
      <c r="N473" s="80">
        <f t="shared" si="860"/>
        <v>0</v>
      </c>
      <c r="O473" s="67">
        <f t="shared" si="826"/>
        <v>0</v>
      </c>
      <c r="P473" s="68">
        <f t="shared" si="827"/>
        <v>0</v>
      </c>
      <c r="Q473" s="67">
        <f t="shared" si="828"/>
        <v>0</v>
      </c>
      <c r="R473" s="66"/>
      <c r="S473" s="67">
        <f t="shared" si="829"/>
        <v>0</v>
      </c>
      <c r="T473" s="68">
        <v>0</v>
      </c>
      <c r="U473" s="67">
        <f t="shared" si="830"/>
        <v>0</v>
      </c>
      <c r="V473" s="73">
        <f t="shared" si="831"/>
        <v>0</v>
      </c>
      <c r="W473" s="74" t="str">
        <f t="shared" si="825"/>
        <v/>
      </c>
      <c r="X473" s="74">
        <v>1</v>
      </c>
      <c r="Y473" s="74">
        <v>0</v>
      </c>
      <c r="Z473" s="63"/>
      <c r="AA473" s="80">
        <f t="shared" si="832"/>
        <v>0</v>
      </c>
      <c r="AB473" s="80"/>
      <c r="AC473" s="80"/>
      <c r="AD473" s="80"/>
      <c r="AE473" s="80"/>
      <c r="AF473" s="80"/>
      <c r="AG473" s="80"/>
      <c r="AH473" s="80"/>
      <c r="AI473" s="80"/>
      <c r="AJ473" s="80"/>
      <c r="AK473" s="80"/>
      <c r="AL473" s="80"/>
      <c r="AM473" s="80"/>
      <c r="AN473" s="153">
        <f t="shared" si="833"/>
        <v>0</v>
      </c>
      <c r="AO473" s="153">
        <f t="shared" si="834"/>
        <v>0</v>
      </c>
      <c r="AP473" s="153">
        <f t="shared" si="835"/>
        <v>0</v>
      </c>
      <c r="AQ473" s="153">
        <f t="shared" si="836"/>
        <v>0</v>
      </c>
      <c r="AR473" s="153">
        <f t="shared" si="837"/>
        <v>0</v>
      </c>
      <c r="AS473" s="153">
        <f t="shared" si="838"/>
        <v>0</v>
      </c>
      <c r="AT473" s="153">
        <f t="shared" si="839"/>
        <v>0</v>
      </c>
      <c r="AU473" s="153">
        <f t="shared" si="840"/>
        <v>0</v>
      </c>
      <c r="AV473" s="153">
        <f t="shared" si="841"/>
        <v>0</v>
      </c>
      <c r="AW473" s="153">
        <f t="shared" si="842"/>
        <v>0</v>
      </c>
      <c r="AX473" s="153">
        <f t="shared" si="843"/>
        <v>0</v>
      </c>
      <c r="AY473" s="153">
        <f t="shared" si="844"/>
        <v>0</v>
      </c>
      <c r="AZ473" s="153">
        <f t="shared" si="845"/>
        <v>0</v>
      </c>
      <c r="BA473" s="153">
        <f t="shared" si="846"/>
        <v>0</v>
      </c>
      <c r="BB473" s="160">
        <v>0</v>
      </c>
      <c r="BC473" s="160">
        <v>0</v>
      </c>
      <c r="BD473" s="160">
        <v>0</v>
      </c>
      <c r="BE473" s="160">
        <v>0</v>
      </c>
      <c r="BF473" s="160">
        <v>0</v>
      </c>
      <c r="BG473" s="160">
        <v>0</v>
      </c>
      <c r="BH473" s="160">
        <v>0</v>
      </c>
      <c r="BI473" s="160">
        <v>0</v>
      </c>
      <c r="BJ473" s="160">
        <v>0</v>
      </c>
      <c r="BK473" s="160">
        <v>0</v>
      </c>
      <c r="BL473" s="160">
        <v>0</v>
      </c>
      <c r="BM473" s="160">
        <v>0</v>
      </c>
      <c r="BN473" s="153">
        <f t="shared" si="847"/>
        <v>0</v>
      </c>
      <c r="BO473" s="68">
        <f t="shared" si="848"/>
        <v>0</v>
      </c>
      <c r="BP473" s="68">
        <f t="shared" si="849"/>
        <v>0</v>
      </c>
      <c r="BQ473" s="68">
        <f t="shared" si="850"/>
        <v>0</v>
      </c>
      <c r="BR473" s="68">
        <f t="shared" si="851"/>
        <v>0</v>
      </c>
      <c r="BS473" s="68">
        <f t="shared" si="852"/>
        <v>0</v>
      </c>
      <c r="BT473" s="68">
        <f t="shared" si="853"/>
        <v>0</v>
      </c>
      <c r="BU473" s="68">
        <f t="shared" si="854"/>
        <v>0</v>
      </c>
      <c r="BV473" s="68">
        <f t="shared" si="855"/>
        <v>0</v>
      </c>
      <c r="BW473" s="68">
        <f t="shared" si="856"/>
        <v>0</v>
      </c>
      <c r="BX473" s="68">
        <f t="shared" si="857"/>
        <v>0</v>
      </c>
      <c r="BY473" s="68">
        <f t="shared" si="858"/>
        <v>0</v>
      </c>
      <c r="BZ473" s="68">
        <f t="shared" si="859"/>
        <v>0</v>
      </c>
    </row>
    <row r="474" spans="1:78" s="81" customFormat="1" ht="13.5">
      <c r="A474" s="64" t="str">
        <f>IF(ISNUMBER(INDEX('IBM POs AP07'!$A:$A, MATCH(D474,'IBM POs AP07'!$A:$A,0),1)),"Yes","No")</f>
        <v>No</v>
      </c>
      <c r="B474" s="157" t="s">
        <v>1013</v>
      </c>
      <c r="C474" s="157" t="s">
        <v>149</v>
      </c>
      <c r="D474" s="157">
        <v>9501152778</v>
      </c>
      <c r="E474" s="157" t="s">
        <v>2302</v>
      </c>
      <c r="F474" s="157" t="s">
        <v>156</v>
      </c>
      <c r="G474" s="158">
        <v>46023</v>
      </c>
      <c r="H474" s="158">
        <v>46142</v>
      </c>
      <c r="I474" s="157" t="s">
        <v>2124</v>
      </c>
      <c r="J474" s="157" t="s">
        <v>155</v>
      </c>
      <c r="K474" s="159">
        <v>47.5</v>
      </c>
      <c r="L474" s="116"/>
      <c r="M474" s="80"/>
      <c r="N474" s="80">
        <f t="shared" si="860"/>
        <v>0</v>
      </c>
      <c r="O474" s="67">
        <f t="shared" si="826"/>
        <v>0</v>
      </c>
      <c r="P474" s="68">
        <f t="shared" si="827"/>
        <v>0</v>
      </c>
      <c r="Q474" s="67">
        <f t="shared" si="828"/>
        <v>0</v>
      </c>
      <c r="R474" s="66"/>
      <c r="S474" s="67">
        <f t="shared" si="829"/>
        <v>0</v>
      </c>
      <c r="T474" s="68">
        <v>0</v>
      </c>
      <c r="U474" s="67">
        <f t="shared" si="830"/>
        <v>0</v>
      </c>
      <c r="V474" s="73">
        <f t="shared" si="831"/>
        <v>0</v>
      </c>
      <c r="W474" s="74" t="str">
        <f t="shared" si="825"/>
        <v/>
      </c>
      <c r="X474" s="74">
        <v>1</v>
      </c>
      <c r="Y474" s="74">
        <v>0</v>
      </c>
      <c r="Z474" s="63"/>
      <c r="AA474" s="80">
        <f t="shared" si="832"/>
        <v>713</v>
      </c>
      <c r="AB474" s="80">
        <v>132</v>
      </c>
      <c r="AC474" s="80">
        <v>164</v>
      </c>
      <c r="AD474" s="80">
        <v>210</v>
      </c>
      <c r="AE474" s="80">
        <v>171</v>
      </c>
      <c r="AF474" s="80">
        <v>36</v>
      </c>
      <c r="AG474" s="80"/>
      <c r="AH474" s="80"/>
      <c r="AI474" s="80"/>
      <c r="AJ474" s="80"/>
      <c r="AK474" s="80"/>
      <c r="AL474" s="80"/>
      <c r="AM474" s="80"/>
      <c r="AN474" s="153">
        <f t="shared" si="833"/>
        <v>33867.5</v>
      </c>
      <c r="AO474" s="153">
        <f t="shared" si="834"/>
        <v>6270</v>
      </c>
      <c r="AP474" s="153">
        <f t="shared" si="835"/>
        <v>7790</v>
      </c>
      <c r="AQ474" s="153">
        <f t="shared" si="836"/>
        <v>9975</v>
      </c>
      <c r="AR474" s="153">
        <f t="shared" si="837"/>
        <v>8122.5</v>
      </c>
      <c r="AS474" s="153">
        <f t="shared" si="838"/>
        <v>1710</v>
      </c>
      <c r="AT474" s="153">
        <f t="shared" si="839"/>
        <v>0</v>
      </c>
      <c r="AU474" s="153">
        <f t="shared" si="840"/>
        <v>0</v>
      </c>
      <c r="AV474" s="153">
        <f t="shared" si="841"/>
        <v>0</v>
      </c>
      <c r="AW474" s="153">
        <f t="shared" si="842"/>
        <v>0</v>
      </c>
      <c r="AX474" s="153">
        <f t="shared" si="843"/>
        <v>0</v>
      </c>
      <c r="AY474" s="153">
        <f t="shared" si="844"/>
        <v>0</v>
      </c>
      <c r="AZ474" s="153">
        <f t="shared" si="845"/>
        <v>0</v>
      </c>
      <c r="BA474" s="153">
        <f t="shared" si="846"/>
        <v>0</v>
      </c>
      <c r="BB474" s="160">
        <v>0</v>
      </c>
      <c r="BC474" s="160">
        <v>0</v>
      </c>
      <c r="BD474" s="160">
        <v>0</v>
      </c>
      <c r="BE474" s="160">
        <v>0</v>
      </c>
      <c r="BF474" s="160">
        <v>0</v>
      </c>
      <c r="BG474" s="160">
        <v>0</v>
      </c>
      <c r="BH474" s="160">
        <v>0</v>
      </c>
      <c r="BI474" s="160">
        <v>0</v>
      </c>
      <c r="BJ474" s="160">
        <v>0</v>
      </c>
      <c r="BK474" s="160">
        <v>0</v>
      </c>
      <c r="BL474" s="160">
        <v>0</v>
      </c>
      <c r="BM474" s="160">
        <v>0</v>
      </c>
      <c r="BN474" s="153">
        <f t="shared" si="847"/>
        <v>33867.5</v>
      </c>
      <c r="BO474" s="68">
        <f t="shared" si="848"/>
        <v>6270</v>
      </c>
      <c r="BP474" s="68">
        <f t="shared" si="849"/>
        <v>7790</v>
      </c>
      <c r="BQ474" s="68">
        <f t="shared" si="850"/>
        <v>9975</v>
      </c>
      <c r="BR474" s="68">
        <f t="shared" si="851"/>
        <v>8122.5</v>
      </c>
      <c r="BS474" s="68">
        <f t="shared" si="852"/>
        <v>1710</v>
      </c>
      <c r="BT474" s="68">
        <f t="shared" si="853"/>
        <v>0</v>
      </c>
      <c r="BU474" s="68">
        <f t="shared" si="854"/>
        <v>0</v>
      </c>
      <c r="BV474" s="68">
        <f t="shared" si="855"/>
        <v>0</v>
      </c>
      <c r="BW474" s="68">
        <f t="shared" si="856"/>
        <v>0</v>
      </c>
      <c r="BX474" s="68">
        <f t="shared" si="857"/>
        <v>0</v>
      </c>
      <c r="BY474" s="68">
        <f t="shared" si="858"/>
        <v>0</v>
      </c>
      <c r="BZ474" s="68">
        <f t="shared" si="859"/>
        <v>0</v>
      </c>
    </row>
    <row r="475" spans="1:78" s="81" customFormat="1" ht="13.5">
      <c r="A475" s="64" t="str">
        <f>IF(ISNUMBER(INDEX('IBM POs AP07'!$A:$A, MATCH(D475,'IBM POs AP07'!$A:$A,0),1)),"Yes","No")</f>
        <v>No</v>
      </c>
      <c r="B475" s="157" t="s">
        <v>1013</v>
      </c>
      <c r="C475" s="157" t="s">
        <v>149</v>
      </c>
      <c r="D475" s="157">
        <v>9501152778</v>
      </c>
      <c r="E475" s="157" t="s">
        <v>2302</v>
      </c>
      <c r="F475" s="157" t="s">
        <v>156</v>
      </c>
      <c r="G475" s="158">
        <v>46023</v>
      </c>
      <c r="H475" s="158">
        <v>46142</v>
      </c>
      <c r="I475" s="157" t="s">
        <v>2301</v>
      </c>
      <c r="J475" s="157" t="s">
        <v>152</v>
      </c>
      <c r="K475" s="159">
        <v>168</v>
      </c>
      <c r="L475" s="116"/>
      <c r="M475" s="80"/>
      <c r="N475" s="80">
        <f t="shared" si="860"/>
        <v>0</v>
      </c>
      <c r="O475" s="67">
        <f t="shared" si="826"/>
        <v>0</v>
      </c>
      <c r="P475" s="68">
        <f t="shared" si="827"/>
        <v>0</v>
      </c>
      <c r="Q475" s="67">
        <f t="shared" si="828"/>
        <v>0</v>
      </c>
      <c r="R475" s="66"/>
      <c r="S475" s="67">
        <f t="shared" si="829"/>
        <v>0</v>
      </c>
      <c r="T475" s="68">
        <v>0</v>
      </c>
      <c r="U475" s="67">
        <f t="shared" si="830"/>
        <v>0</v>
      </c>
      <c r="V475" s="73">
        <f t="shared" si="831"/>
        <v>0</v>
      </c>
      <c r="W475" s="74" t="str">
        <f t="shared" si="825"/>
        <v/>
      </c>
      <c r="X475" s="74">
        <v>1</v>
      </c>
      <c r="Y475" s="74">
        <v>0</v>
      </c>
      <c r="Z475" s="63"/>
      <c r="AA475" s="80">
        <f t="shared" si="832"/>
        <v>360</v>
      </c>
      <c r="AB475" s="80"/>
      <c r="AC475" s="80"/>
      <c r="AD475" s="80">
        <v>160</v>
      </c>
      <c r="AE475" s="80">
        <v>160</v>
      </c>
      <c r="AF475" s="80">
        <v>40</v>
      </c>
      <c r="AG475" s="80"/>
      <c r="AH475" s="80"/>
      <c r="AI475" s="80"/>
      <c r="AJ475" s="80"/>
      <c r="AK475" s="80"/>
      <c r="AL475" s="80"/>
      <c r="AM475" s="80"/>
      <c r="AN475" s="153">
        <f t="shared" si="833"/>
        <v>60480</v>
      </c>
      <c r="AO475" s="153">
        <f t="shared" si="834"/>
        <v>0</v>
      </c>
      <c r="AP475" s="153">
        <f t="shared" si="835"/>
        <v>0</v>
      </c>
      <c r="AQ475" s="153">
        <f t="shared" si="836"/>
        <v>26880</v>
      </c>
      <c r="AR475" s="153">
        <f t="shared" si="837"/>
        <v>26880</v>
      </c>
      <c r="AS475" s="153">
        <f t="shared" si="838"/>
        <v>6720</v>
      </c>
      <c r="AT475" s="153">
        <f t="shared" si="839"/>
        <v>0</v>
      </c>
      <c r="AU475" s="153">
        <f t="shared" si="840"/>
        <v>0</v>
      </c>
      <c r="AV475" s="153">
        <f t="shared" si="841"/>
        <v>0</v>
      </c>
      <c r="AW475" s="153">
        <f t="shared" si="842"/>
        <v>0</v>
      </c>
      <c r="AX475" s="153">
        <f t="shared" si="843"/>
        <v>0</v>
      </c>
      <c r="AY475" s="153">
        <f t="shared" si="844"/>
        <v>0</v>
      </c>
      <c r="AZ475" s="153">
        <f t="shared" si="845"/>
        <v>0</v>
      </c>
      <c r="BA475" s="153">
        <f t="shared" si="846"/>
        <v>0</v>
      </c>
      <c r="BB475" s="160">
        <v>0</v>
      </c>
      <c r="BC475" s="160">
        <v>0</v>
      </c>
      <c r="BD475" s="160">
        <v>0</v>
      </c>
      <c r="BE475" s="160">
        <v>0</v>
      </c>
      <c r="BF475" s="160">
        <v>0</v>
      </c>
      <c r="BG475" s="160">
        <v>0</v>
      </c>
      <c r="BH475" s="160">
        <v>0</v>
      </c>
      <c r="BI475" s="160">
        <v>0</v>
      </c>
      <c r="BJ475" s="160">
        <v>0</v>
      </c>
      <c r="BK475" s="160">
        <v>0</v>
      </c>
      <c r="BL475" s="160">
        <v>0</v>
      </c>
      <c r="BM475" s="160">
        <v>0</v>
      </c>
      <c r="BN475" s="153">
        <f t="shared" si="847"/>
        <v>60480</v>
      </c>
      <c r="BO475" s="68">
        <f t="shared" si="848"/>
        <v>0</v>
      </c>
      <c r="BP475" s="68">
        <f t="shared" si="849"/>
        <v>0</v>
      </c>
      <c r="BQ475" s="68">
        <f t="shared" si="850"/>
        <v>26880</v>
      </c>
      <c r="BR475" s="68">
        <f t="shared" si="851"/>
        <v>26880</v>
      </c>
      <c r="BS475" s="68">
        <f t="shared" si="852"/>
        <v>6720</v>
      </c>
      <c r="BT475" s="68">
        <f t="shared" si="853"/>
        <v>0</v>
      </c>
      <c r="BU475" s="68">
        <f t="shared" si="854"/>
        <v>0</v>
      </c>
      <c r="BV475" s="68">
        <f t="shared" si="855"/>
        <v>0</v>
      </c>
      <c r="BW475" s="68">
        <f t="shared" si="856"/>
        <v>0</v>
      </c>
      <c r="BX475" s="68">
        <f t="shared" si="857"/>
        <v>0</v>
      </c>
      <c r="BY475" s="68">
        <f t="shared" si="858"/>
        <v>0</v>
      </c>
      <c r="BZ475" s="68">
        <f t="shared" si="859"/>
        <v>0</v>
      </c>
    </row>
    <row r="476" spans="1:78" s="81" customFormat="1" ht="13.5">
      <c r="A476" s="64" t="str">
        <f>IF(ISNUMBER(INDEX('IBM POs AP07'!$A:$A, MATCH(D476,'IBM POs AP07'!$A:$A,0),1)),"Yes","No")</f>
        <v>No</v>
      </c>
      <c r="B476" s="157" t="s">
        <v>1013</v>
      </c>
      <c r="C476" s="157" t="s">
        <v>149</v>
      </c>
      <c r="D476" s="157">
        <v>9501152778</v>
      </c>
      <c r="E476" s="157" t="s">
        <v>2302</v>
      </c>
      <c r="F476" s="157" t="s">
        <v>156</v>
      </c>
      <c r="G476" s="158">
        <v>46023</v>
      </c>
      <c r="H476" s="158">
        <v>46142</v>
      </c>
      <c r="I476" s="157" t="s">
        <v>2122</v>
      </c>
      <c r="J476" s="157" t="s">
        <v>151</v>
      </c>
      <c r="K476" s="159">
        <v>191</v>
      </c>
      <c r="L476" s="116"/>
      <c r="M476" s="80"/>
      <c r="N476" s="80">
        <f t="shared" si="860"/>
        <v>0</v>
      </c>
      <c r="O476" s="67">
        <f t="shared" si="826"/>
        <v>0</v>
      </c>
      <c r="P476" s="68">
        <f t="shared" si="827"/>
        <v>0</v>
      </c>
      <c r="Q476" s="67">
        <f t="shared" si="828"/>
        <v>0</v>
      </c>
      <c r="R476" s="66"/>
      <c r="S476" s="67">
        <f t="shared" si="829"/>
        <v>0</v>
      </c>
      <c r="T476" s="68">
        <v>0</v>
      </c>
      <c r="U476" s="67">
        <f t="shared" si="830"/>
        <v>0</v>
      </c>
      <c r="V476" s="73">
        <f t="shared" si="831"/>
        <v>0</v>
      </c>
      <c r="W476" s="74" t="str">
        <f t="shared" si="825"/>
        <v/>
      </c>
      <c r="X476" s="74">
        <v>1</v>
      </c>
      <c r="Y476" s="74">
        <v>0</v>
      </c>
      <c r="Z476" s="63"/>
      <c r="AA476" s="80">
        <f t="shared" si="832"/>
        <v>648</v>
      </c>
      <c r="AB476" s="80">
        <v>112</v>
      </c>
      <c r="AC476" s="80">
        <v>152</v>
      </c>
      <c r="AD476" s="80">
        <v>200</v>
      </c>
      <c r="AE476" s="80">
        <v>152</v>
      </c>
      <c r="AF476" s="80">
        <v>32</v>
      </c>
      <c r="AG476" s="80"/>
      <c r="AH476" s="80"/>
      <c r="AI476" s="80"/>
      <c r="AJ476" s="80"/>
      <c r="AK476" s="80"/>
      <c r="AL476" s="80"/>
      <c r="AM476" s="80"/>
      <c r="AN476" s="153">
        <f t="shared" si="833"/>
        <v>123768</v>
      </c>
      <c r="AO476" s="153">
        <f t="shared" si="834"/>
        <v>21392</v>
      </c>
      <c r="AP476" s="153">
        <f t="shared" si="835"/>
        <v>29032</v>
      </c>
      <c r="AQ476" s="153">
        <f t="shared" si="836"/>
        <v>38200</v>
      </c>
      <c r="AR476" s="153">
        <f t="shared" si="837"/>
        <v>29032</v>
      </c>
      <c r="AS476" s="153">
        <f t="shared" si="838"/>
        <v>6112</v>
      </c>
      <c r="AT476" s="153">
        <f t="shared" si="839"/>
        <v>0</v>
      </c>
      <c r="AU476" s="153">
        <f t="shared" si="840"/>
        <v>0</v>
      </c>
      <c r="AV476" s="153">
        <f t="shared" si="841"/>
        <v>0</v>
      </c>
      <c r="AW476" s="153">
        <f t="shared" si="842"/>
        <v>0</v>
      </c>
      <c r="AX476" s="153">
        <f t="shared" si="843"/>
        <v>0</v>
      </c>
      <c r="AY476" s="153">
        <f t="shared" si="844"/>
        <v>0</v>
      </c>
      <c r="AZ476" s="153">
        <f t="shared" si="845"/>
        <v>0</v>
      </c>
      <c r="BA476" s="153">
        <f t="shared" si="846"/>
        <v>0</v>
      </c>
      <c r="BB476" s="160">
        <v>0</v>
      </c>
      <c r="BC476" s="160">
        <v>0</v>
      </c>
      <c r="BD476" s="160">
        <v>0</v>
      </c>
      <c r="BE476" s="160">
        <v>0</v>
      </c>
      <c r="BF476" s="160">
        <v>0</v>
      </c>
      <c r="BG476" s="160">
        <v>0</v>
      </c>
      <c r="BH476" s="160">
        <v>0</v>
      </c>
      <c r="BI476" s="160">
        <v>0</v>
      </c>
      <c r="BJ476" s="160">
        <v>0</v>
      </c>
      <c r="BK476" s="160">
        <v>0</v>
      </c>
      <c r="BL476" s="160">
        <v>0</v>
      </c>
      <c r="BM476" s="160">
        <v>0</v>
      </c>
      <c r="BN476" s="153">
        <f t="shared" si="847"/>
        <v>123768</v>
      </c>
      <c r="BO476" s="68">
        <f t="shared" si="848"/>
        <v>21392</v>
      </c>
      <c r="BP476" s="68">
        <f t="shared" si="849"/>
        <v>29032</v>
      </c>
      <c r="BQ476" s="68">
        <f t="shared" si="850"/>
        <v>38200</v>
      </c>
      <c r="BR476" s="68">
        <f t="shared" si="851"/>
        <v>29032</v>
      </c>
      <c r="BS476" s="68">
        <f t="shared" si="852"/>
        <v>6112</v>
      </c>
      <c r="BT476" s="68">
        <f t="shared" si="853"/>
        <v>0</v>
      </c>
      <c r="BU476" s="68">
        <f t="shared" si="854"/>
        <v>0</v>
      </c>
      <c r="BV476" s="68">
        <f t="shared" si="855"/>
        <v>0</v>
      </c>
      <c r="BW476" s="68">
        <f t="shared" si="856"/>
        <v>0</v>
      </c>
      <c r="BX476" s="68">
        <f t="shared" si="857"/>
        <v>0</v>
      </c>
      <c r="BY476" s="68">
        <f t="shared" si="858"/>
        <v>0</v>
      </c>
      <c r="BZ476" s="68">
        <f t="shared" si="859"/>
        <v>0</v>
      </c>
    </row>
    <row r="477" spans="1:78" s="81" customFormat="1" ht="13.5">
      <c r="A477" s="64" t="str">
        <f>IF(ISNUMBER(INDEX('IBM POs AP07'!$A:$A, MATCH(D477,'IBM POs AP07'!$A:$A,0),1)),"Yes","No")</f>
        <v>No</v>
      </c>
      <c r="B477" s="157" t="s">
        <v>1013</v>
      </c>
      <c r="C477" s="157" t="s">
        <v>149</v>
      </c>
      <c r="D477" s="157">
        <v>9501152778</v>
      </c>
      <c r="E477" s="157" t="s">
        <v>2302</v>
      </c>
      <c r="F477" s="157" t="s">
        <v>157</v>
      </c>
      <c r="G477" s="158">
        <v>46023</v>
      </c>
      <c r="H477" s="158">
        <v>46203</v>
      </c>
      <c r="I477" s="157" t="s">
        <v>2124</v>
      </c>
      <c r="J477" s="157" t="s">
        <v>155</v>
      </c>
      <c r="K477" s="159">
        <v>47.5</v>
      </c>
      <c r="L477" s="116"/>
      <c r="M477" s="80"/>
      <c r="N477" s="80">
        <f t="shared" si="860"/>
        <v>18</v>
      </c>
      <c r="O477" s="67">
        <f t="shared" si="826"/>
        <v>855</v>
      </c>
      <c r="P477" s="68">
        <f t="shared" si="827"/>
        <v>0</v>
      </c>
      <c r="Q477" s="67">
        <f t="shared" si="828"/>
        <v>855</v>
      </c>
      <c r="R477" s="66"/>
      <c r="S477" s="67">
        <f t="shared" si="829"/>
        <v>0</v>
      </c>
      <c r="T477" s="68">
        <v>0</v>
      </c>
      <c r="U477" s="67">
        <f t="shared" si="830"/>
        <v>0</v>
      </c>
      <c r="V477" s="73">
        <f t="shared" si="831"/>
        <v>855</v>
      </c>
      <c r="W477" s="74" t="str">
        <f t="shared" si="825"/>
        <v/>
      </c>
      <c r="X477" s="74">
        <v>1</v>
      </c>
      <c r="Y477" s="74">
        <v>0</v>
      </c>
      <c r="Z477" s="63"/>
      <c r="AA477" s="80">
        <f t="shared" si="832"/>
        <v>360</v>
      </c>
      <c r="AB477" s="80"/>
      <c r="AC477" s="80"/>
      <c r="AD477" s="80"/>
      <c r="AE477" s="80"/>
      <c r="AF477" s="80">
        <v>135</v>
      </c>
      <c r="AG477" s="80">
        <v>207</v>
      </c>
      <c r="AH477" s="80">
        <v>18</v>
      </c>
      <c r="AI477" s="80"/>
      <c r="AJ477" s="80"/>
      <c r="AK477" s="80"/>
      <c r="AL477" s="80"/>
      <c r="AM477" s="80"/>
      <c r="AN477" s="153">
        <f t="shared" si="833"/>
        <v>17100</v>
      </c>
      <c r="AO477" s="153">
        <f t="shared" si="834"/>
        <v>0</v>
      </c>
      <c r="AP477" s="153">
        <f t="shared" si="835"/>
        <v>0</v>
      </c>
      <c r="AQ477" s="153">
        <f t="shared" si="836"/>
        <v>0</v>
      </c>
      <c r="AR477" s="153">
        <f t="shared" si="837"/>
        <v>0</v>
      </c>
      <c r="AS477" s="153">
        <f t="shared" si="838"/>
        <v>6412.5</v>
      </c>
      <c r="AT477" s="153">
        <f t="shared" si="839"/>
        <v>9832.5</v>
      </c>
      <c r="AU477" s="153">
        <f t="shared" si="840"/>
        <v>855</v>
      </c>
      <c r="AV477" s="153">
        <f t="shared" si="841"/>
        <v>0</v>
      </c>
      <c r="AW477" s="153">
        <f t="shared" si="842"/>
        <v>0</v>
      </c>
      <c r="AX477" s="153">
        <f t="shared" si="843"/>
        <v>0</v>
      </c>
      <c r="AY477" s="153">
        <f t="shared" si="844"/>
        <v>0</v>
      </c>
      <c r="AZ477" s="153">
        <f t="shared" si="845"/>
        <v>0</v>
      </c>
      <c r="BA477" s="153">
        <f t="shared" si="846"/>
        <v>0</v>
      </c>
      <c r="BB477" s="160">
        <v>0</v>
      </c>
      <c r="BC477" s="160">
        <v>0</v>
      </c>
      <c r="BD477" s="160">
        <v>0</v>
      </c>
      <c r="BE477" s="160">
        <v>0</v>
      </c>
      <c r="BF477" s="160">
        <v>0</v>
      </c>
      <c r="BG477" s="160">
        <v>0</v>
      </c>
      <c r="BH477" s="160">
        <v>0</v>
      </c>
      <c r="BI477" s="160">
        <v>0</v>
      </c>
      <c r="BJ477" s="160">
        <v>0</v>
      </c>
      <c r="BK477" s="160">
        <v>0</v>
      </c>
      <c r="BL477" s="160">
        <v>0</v>
      </c>
      <c r="BM477" s="160">
        <v>0</v>
      </c>
      <c r="BN477" s="153">
        <f t="shared" si="847"/>
        <v>17100</v>
      </c>
      <c r="BO477" s="68">
        <f t="shared" si="848"/>
        <v>0</v>
      </c>
      <c r="BP477" s="68">
        <f t="shared" si="849"/>
        <v>0</v>
      </c>
      <c r="BQ477" s="68">
        <f t="shared" si="850"/>
        <v>0</v>
      </c>
      <c r="BR477" s="68">
        <f t="shared" si="851"/>
        <v>0</v>
      </c>
      <c r="BS477" s="68">
        <f t="shared" si="852"/>
        <v>6412.5</v>
      </c>
      <c r="BT477" s="68">
        <f t="shared" si="853"/>
        <v>9832.5</v>
      </c>
      <c r="BU477" s="68">
        <f t="shared" si="854"/>
        <v>855</v>
      </c>
      <c r="BV477" s="68">
        <f t="shared" si="855"/>
        <v>0</v>
      </c>
      <c r="BW477" s="68">
        <f t="shared" si="856"/>
        <v>0</v>
      </c>
      <c r="BX477" s="68">
        <f t="shared" si="857"/>
        <v>0</v>
      </c>
      <c r="BY477" s="68">
        <f t="shared" si="858"/>
        <v>0</v>
      </c>
      <c r="BZ477" s="68">
        <f t="shared" si="859"/>
        <v>0</v>
      </c>
    </row>
    <row r="478" spans="1:78" s="81" customFormat="1" ht="13.5">
      <c r="A478" s="64" t="str">
        <f>IF(ISNUMBER(INDEX('IBM POs AP07'!$A:$A, MATCH(D478,'IBM POs AP07'!$A:$A,0),1)),"Yes","No")</f>
        <v>No</v>
      </c>
      <c r="B478" s="157" t="s">
        <v>1013</v>
      </c>
      <c r="C478" s="157" t="s">
        <v>149</v>
      </c>
      <c r="D478" s="157">
        <v>9501152778</v>
      </c>
      <c r="E478" s="157" t="s">
        <v>2302</v>
      </c>
      <c r="F478" s="157" t="s">
        <v>157</v>
      </c>
      <c r="G478" s="158">
        <v>46023</v>
      </c>
      <c r="H478" s="158">
        <v>46203</v>
      </c>
      <c r="I478" s="157" t="s">
        <v>2126</v>
      </c>
      <c r="J478" s="157" t="s">
        <v>158</v>
      </c>
      <c r="K478" s="159">
        <v>31.5</v>
      </c>
      <c r="L478" s="116"/>
      <c r="M478" s="80"/>
      <c r="N478" s="80">
        <f t="shared" si="860"/>
        <v>18</v>
      </c>
      <c r="O478" s="67">
        <f t="shared" si="826"/>
        <v>567</v>
      </c>
      <c r="P478" s="68">
        <f t="shared" si="827"/>
        <v>0</v>
      </c>
      <c r="Q478" s="67">
        <f t="shared" si="828"/>
        <v>567</v>
      </c>
      <c r="R478" s="66"/>
      <c r="S478" s="67">
        <f t="shared" si="829"/>
        <v>0</v>
      </c>
      <c r="T478" s="68">
        <v>0</v>
      </c>
      <c r="U478" s="67">
        <f t="shared" si="830"/>
        <v>0</v>
      </c>
      <c r="V478" s="73">
        <f t="shared" si="831"/>
        <v>567</v>
      </c>
      <c r="W478" s="74" t="str">
        <f t="shared" si="825"/>
        <v/>
      </c>
      <c r="X478" s="74">
        <v>1</v>
      </c>
      <c r="Y478" s="74">
        <v>0</v>
      </c>
      <c r="Z478" s="63"/>
      <c r="AA478" s="80">
        <f t="shared" si="832"/>
        <v>531</v>
      </c>
      <c r="AB478" s="80"/>
      <c r="AC478" s="80"/>
      <c r="AD478" s="80"/>
      <c r="AE478" s="80">
        <v>135</v>
      </c>
      <c r="AF478" s="80">
        <v>171</v>
      </c>
      <c r="AG478" s="80">
        <v>207</v>
      </c>
      <c r="AH478" s="80">
        <v>18</v>
      </c>
      <c r="AI478" s="80"/>
      <c r="AJ478" s="80"/>
      <c r="AK478" s="80"/>
      <c r="AL478" s="80"/>
      <c r="AM478" s="80"/>
      <c r="AN478" s="153">
        <f t="shared" si="833"/>
        <v>16726.5</v>
      </c>
      <c r="AO478" s="153">
        <f t="shared" si="834"/>
        <v>0</v>
      </c>
      <c r="AP478" s="153">
        <f t="shared" si="835"/>
        <v>0</v>
      </c>
      <c r="AQ478" s="153">
        <f t="shared" si="836"/>
        <v>0</v>
      </c>
      <c r="AR478" s="153">
        <f t="shared" si="837"/>
        <v>4252.5</v>
      </c>
      <c r="AS478" s="153">
        <f t="shared" si="838"/>
        <v>5386.5</v>
      </c>
      <c r="AT478" s="153">
        <f t="shared" si="839"/>
        <v>6520.5</v>
      </c>
      <c r="AU478" s="153">
        <f t="shared" si="840"/>
        <v>567</v>
      </c>
      <c r="AV478" s="153">
        <f t="shared" si="841"/>
        <v>0</v>
      </c>
      <c r="AW478" s="153">
        <f t="shared" si="842"/>
        <v>0</v>
      </c>
      <c r="AX478" s="153">
        <f t="shared" si="843"/>
        <v>0</v>
      </c>
      <c r="AY478" s="153">
        <f t="shared" si="844"/>
        <v>0</v>
      </c>
      <c r="AZ478" s="153">
        <f t="shared" si="845"/>
        <v>0</v>
      </c>
      <c r="BA478" s="153">
        <f t="shared" si="846"/>
        <v>0</v>
      </c>
      <c r="BB478" s="160">
        <v>0</v>
      </c>
      <c r="BC478" s="160">
        <v>0</v>
      </c>
      <c r="BD478" s="160">
        <v>0</v>
      </c>
      <c r="BE478" s="160">
        <v>0</v>
      </c>
      <c r="BF478" s="160">
        <v>0</v>
      </c>
      <c r="BG478" s="160">
        <v>0</v>
      </c>
      <c r="BH478" s="160">
        <v>0</v>
      </c>
      <c r="BI478" s="160">
        <v>0</v>
      </c>
      <c r="BJ478" s="160">
        <v>0</v>
      </c>
      <c r="BK478" s="160">
        <v>0</v>
      </c>
      <c r="BL478" s="160">
        <v>0</v>
      </c>
      <c r="BM478" s="160">
        <v>0</v>
      </c>
      <c r="BN478" s="153">
        <f t="shared" si="847"/>
        <v>16726.5</v>
      </c>
      <c r="BO478" s="68">
        <f t="shared" si="848"/>
        <v>0</v>
      </c>
      <c r="BP478" s="68">
        <f t="shared" si="849"/>
        <v>0</v>
      </c>
      <c r="BQ478" s="68">
        <f t="shared" si="850"/>
        <v>0</v>
      </c>
      <c r="BR478" s="68">
        <f t="shared" si="851"/>
        <v>4252.5</v>
      </c>
      <c r="BS478" s="68">
        <f t="shared" si="852"/>
        <v>5386.5</v>
      </c>
      <c r="BT478" s="68">
        <f t="shared" si="853"/>
        <v>6520.5</v>
      </c>
      <c r="BU478" s="68">
        <f t="shared" si="854"/>
        <v>567</v>
      </c>
      <c r="BV478" s="68">
        <f t="shared" si="855"/>
        <v>0</v>
      </c>
      <c r="BW478" s="68">
        <f t="shared" si="856"/>
        <v>0</v>
      </c>
      <c r="BX478" s="68">
        <f t="shared" si="857"/>
        <v>0</v>
      </c>
      <c r="BY478" s="68">
        <f t="shared" si="858"/>
        <v>0</v>
      </c>
      <c r="BZ478" s="68">
        <f t="shared" si="859"/>
        <v>0</v>
      </c>
    </row>
    <row r="479" spans="1:78" s="81" customFormat="1" ht="13.5">
      <c r="A479" s="64" t="str">
        <f>IF(ISNUMBER(INDEX('IBM POs AP07'!$A:$A, MATCH(D479,'IBM POs AP07'!$A:$A,0),1)),"Yes","No")</f>
        <v>No</v>
      </c>
      <c r="B479" s="157" t="s">
        <v>1013</v>
      </c>
      <c r="C479" s="157" t="s">
        <v>149</v>
      </c>
      <c r="D479" s="157">
        <v>9501286243</v>
      </c>
      <c r="E479" s="157" t="s">
        <v>2303</v>
      </c>
      <c r="F479" s="157" t="s">
        <v>204</v>
      </c>
      <c r="G479" s="158">
        <v>46174</v>
      </c>
      <c r="H479" s="158">
        <v>46188</v>
      </c>
      <c r="I479" s="157" t="s">
        <v>2304</v>
      </c>
      <c r="J479" s="157" t="s">
        <v>205</v>
      </c>
      <c r="K479" s="159">
        <v>265</v>
      </c>
      <c r="L479" s="116"/>
      <c r="M479" s="80"/>
      <c r="N479" s="80">
        <f t="shared" si="860"/>
        <v>40</v>
      </c>
      <c r="O479" s="67">
        <f t="shared" si="826"/>
        <v>10600</v>
      </c>
      <c r="P479" s="68">
        <f t="shared" si="827"/>
        <v>0</v>
      </c>
      <c r="Q479" s="67">
        <f t="shared" si="828"/>
        <v>10600</v>
      </c>
      <c r="R479" s="66"/>
      <c r="S479" s="67">
        <f t="shared" si="829"/>
        <v>0</v>
      </c>
      <c r="T479" s="68">
        <v>0</v>
      </c>
      <c r="U479" s="67">
        <f t="shared" si="830"/>
        <v>0</v>
      </c>
      <c r="V479" s="73">
        <f t="shared" si="831"/>
        <v>10600</v>
      </c>
      <c r="W479" s="74" t="str">
        <f t="shared" si="825"/>
        <v/>
      </c>
      <c r="X479" s="74">
        <v>1</v>
      </c>
      <c r="Y479" s="74">
        <v>0</v>
      </c>
      <c r="Z479" s="63"/>
      <c r="AA479" s="80">
        <f t="shared" si="832"/>
        <v>40</v>
      </c>
      <c r="AB479" s="80"/>
      <c r="AC479" s="80"/>
      <c r="AD479" s="80"/>
      <c r="AE479" s="80"/>
      <c r="AF479" s="80"/>
      <c r="AG479" s="80"/>
      <c r="AH479" s="80">
        <v>40</v>
      </c>
      <c r="AI479" s="80"/>
      <c r="AJ479" s="80"/>
      <c r="AK479" s="80"/>
      <c r="AL479" s="80"/>
      <c r="AM479" s="80"/>
      <c r="AN479" s="153">
        <f t="shared" si="833"/>
        <v>10600</v>
      </c>
      <c r="AO479" s="153">
        <f t="shared" si="834"/>
        <v>0</v>
      </c>
      <c r="AP479" s="153">
        <f t="shared" si="835"/>
        <v>0</v>
      </c>
      <c r="AQ479" s="153">
        <f t="shared" si="836"/>
        <v>0</v>
      </c>
      <c r="AR479" s="153">
        <f t="shared" si="837"/>
        <v>0</v>
      </c>
      <c r="AS479" s="153">
        <f t="shared" si="838"/>
        <v>0</v>
      </c>
      <c r="AT479" s="153">
        <f t="shared" si="839"/>
        <v>0</v>
      </c>
      <c r="AU479" s="153">
        <f t="shared" si="840"/>
        <v>10600</v>
      </c>
      <c r="AV479" s="153">
        <f t="shared" si="841"/>
        <v>0</v>
      </c>
      <c r="AW479" s="153">
        <f t="shared" si="842"/>
        <v>0</v>
      </c>
      <c r="AX479" s="153">
        <f t="shared" si="843"/>
        <v>0</v>
      </c>
      <c r="AY479" s="153">
        <f t="shared" si="844"/>
        <v>0</v>
      </c>
      <c r="AZ479" s="153">
        <f t="shared" si="845"/>
        <v>0</v>
      </c>
      <c r="BA479" s="153">
        <f t="shared" si="846"/>
        <v>0</v>
      </c>
      <c r="BB479" s="160">
        <v>0</v>
      </c>
      <c r="BC479" s="160">
        <v>0</v>
      </c>
      <c r="BD479" s="160">
        <v>0</v>
      </c>
      <c r="BE479" s="160">
        <v>0</v>
      </c>
      <c r="BF479" s="160">
        <v>0</v>
      </c>
      <c r="BG479" s="160">
        <v>0</v>
      </c>
      <c r="BH479" s="160">
        <v>0</v>
      </c>
      <c r="BI479" s="160">
        <v>0</v>
      </c>
      <c r="BJ479" s="160">
        <v>0</v>
      </c>
      <c r="BK479" s="160">
        <v>0</v>
      </c>
      <c r="BL479" s="160">
        <v>0</v>
      </c>
      <c r="BM479" s="160">
        <v>0</v>
      </c>
      <c r="BN479" s="153">
        <f t="shared" si="847"/>
        <v>10600</v>
      </c>
      <c r="BO479" s="68">
        <f t="shared" si="848"/>
        <v>0</v>
      </c>
      <c r="BP479" s="68">
        <f t="shared" si="849"/>
        <v>0</v>
      </c>
      <c r="BQ479" s="68">
        <f t="shared" si="850"/>
        <v>0</v>
      </c>
      <c r="BR479" s="68">
        <f t="shared" si="851"/>
        <v>0</v>
      </c>
      <c r="BS479" s="68">
        <f t="shared" si="852"/>
        <v>0</v>
      </c>
      <c r="BT479" s="68">
        <f t="shared" si="853"/>
        <v>0</v>
      </c>
      <c r="BU479" s="68">
        <f t="shared" si="854"/>
        <v>10600</v>
      </c>
      <c r="BV479" s="68">
        <f t="shared" si="855"/>
        <v>0</v>
      </c>
      <c r="BW479" s="68">
        <f t="shared" si="856"/>
        <v>0</v>
      </c>
      <c r="BX479" s="68">
        <f t="shared" si="857"/>
        <v>0</v>
      </c>
      <c r="BY479" s="68">
        <f t="shared" si="858"/>
        <v>0</v>
      </c>
      <c r="BZ479" s="68">
        <f t="shared" si="859"/>
        <v>0</v>
      </c>
    </row>
    <row r="480" spans="1:78" s="81" customFormat="1" ht="13.5">
      <c r="A480" s="64" t="str">
        <f>IF(ISNUMBER(INDEX('IBM POs AP07'!$A:$A, MATCH(D480,'IBM POs AP07'!$A:$A,0),1)),"Yes","No")</f>
        <v>No</v>
      </c>
      <c r="B480" s="157" t="s">
        <v>1013</v>
      </c>
      <c r="C480" s="157" t="s">
        <v>149</v>
      </c>
      <c r="D480" s="157">
        <v>9501152741</v>
      </c>
      <c r="E480" s="157" t="s">
        <v>2305</v>
      </c>
      <c r="F480" s="157" t="s">
        <v>159</v>
      </c>
      <c r="G480" s="158">
        <v>46023</v>
      </c>
      <c r="H480" s="158">
        <v>46295</v>
      </c>
      <c r="I480" s="157" t="s">
        <v>2306</v>
      </c>
      <c r="J480" s="157" t="s">
        <v>160</v>
      </c>
      <c r="K480" s="159">
        <v>47.5</v>
      </c>
      <c r="L480" s="116"/>
      <c r="M480" s="80"/>
      <c r="N480" s="80">
        <f t="shared" si="860"/>
        <v>171</v>
      </c>
      <c r="O480" s="67">
        <f t="shared" si="826"/>
        <v>8122.5</v>
      </c>
      <c r="P480" s="68">
        <f t="shared" si="827"/>
        <v>0</v>
      </c>
      <c r="Q480" s="67">
        <f t="shared" si="828"/>
        <v>8122.5</v>
      </c>
      <c r="R480" s="66"/>
      <c r="S480" s="67">
        <f t="shared" si="829"/>
        <v>0</v>
      </c>
      <c r="T480" s="68">
        <v>0</v>
      </c>
      <c r="U480" s="67">
        <f t="shared" si="830"/>
        <v>0</v>
      </c>
      <c r="V480" s="73">
        <f t="shared" si="831"/>
        <v>8122.5</v>
      </c>
      <c r="W480" s="74" t="str">
        <f t="shared" si="825"/>
        <v/>
      </c>
      <c r="X480" s="74">
        <v>1</v>
      </c>
      <c r="Y480" s="74">
        <v>0</v>
      </c>
      <c r="Z480" s="63"/>
      <c r="AA480" s="80">
        <f t="shared" si="832"/>
        <v>1623</v>
      </c>
      <c r="AB480" s="80">
        <v>133</v>
      </c>
      <c r="AC480" s="80">
        <v>175</v>
      </c>
      <c r="AD480" s="80">
        <v>210</v>
      </c>
      <c r="AE480" s="80">
        <v>175</v>
      </c>
      <c r="AF480" s="80">
        <v>156</v>
      </c>
      <c r="AG480" s="80">
        <v>198</v>
      </c>
      <c r="AH480" s="80">
        <v>171</v>
      </c>
      <c r="AI480" s="80">
        <v>216</v>
      </c>
      <c r="AJ480" s="80">
        <v>171</v>
      </c>
      <c r="AK480" s="80">
        <v>18</v>
      </c>
      <c r="AL480" s="80"/>
      <c r="AM480" s="80"/>
      <c r="AN480" s="153">
        <f t="shared" si="833"/>
        <v>77092.5</v>
      </c>
      <c r="AO480" s="153">
        <f t="shared" si="834"/>
        <v>6317.5</v>
      </c>
      <c r="AP480" s="153">
        <f t="shared" si="835"/>
        <v>8312.5</v>
      </c>
      <c r="AQ480" s="153">
        <f t="shared" si="836"/>
        <v>9975</v>
      </c>
      <c r="AR480" s="153">
        <f t="shared" si="837"/>
        <v>8312.5</v>
      </c>
      <c r="AS480" s="153">
        <f t="shared" si="838"/>
        <v>7410</v>
      </c>
      <c r="AT480" s="153">
        <f t="shared" si="839"/>
        <v>9405</v>
      </c>
      <c r="AU480" s="153">
        <f t="shared" si="840"/>
        <v>8122.5</v>
      </c>
      <c r="AV480" s="153">
        <f t="shared" si="841"/>
        <v>10260</v>
      </c>
      <c r="AW480" s="153">
        <f t="shared" si="842"/>
        <v>8122.5</v>
      </c>
      <c r="AX480" s="153">
        <f t="shared" si="843"/>
        <v>855</v>
      </c>
      <c r="AY480" s="153">
        <f t="shared" si="844"/>
        <v>0</v>
      </c>
      <c r="AZ480" s="153">
        <f t="shared" si="845"/>
        <v>0</v>
      </c>
      <c r="BA480" s="153">
        <f t="shared" si="846"/>
        <v>0</v>
      </c>
      <c r="BB480" s="160">
        <v>0</v>
      </c>
      <c r="BC480" s="160">
        <v>0</v>
      </c>
      <c r="BD480" s="160">
        <v>0</v>
      </c>
      <c r="BE480" s="160">
        <v>0</v>
      </c>
      <c r="BF480" s="160">
        <v>0</v>
      </c>
      <c r="BG480" s="160">
        <v>0</v>
      </c>
      <c r="BH480" s="160">
        <v>0</v>
      </c>
      <c r="BI480" s="160">
        <v>0</v>
      </c>
      <c r="BJ480" s="160">
        <v>0</v>
      </c>
      <c r="BK480" s="160">
        <v>0</v>
      </c>
      <c r="BL480" s="160">
        <v>0</v>
      </c>
      <c r="BM480" s="160">
        <v>0</v>
      </c>
      <c r="BN480" s="153">
        <f t="shared" si="847"/>
        <v>77092.5</v>
      </c>
      <c r="BO480" s="68">
        <f t="shared" si="848"/>
        <v>6317.5</v>
      </c>
      <c r="BP480" s="68">
        <f t="shared" si="849"/>
        <v>8312.5</v>
      </c>
      <c r="BQ480" s="68">
        <f t="shared" si="850"/>
        <v>9975</v>
      </c>
      <c r="BR480" s="68">
        <f t="shared" si="851"/>
        <v>8312.5</v>
      </c>
      <c r="BS480" s="68">
        <f t="shared" si="852"/>
        <v>7410</v>
      </c>
      <c r="BT480" s="68">
        <f t="shared" si="853"/>
        <v>9405</v>
      </c>
      <c r="BU480" s="68">
        <f t="shared" si="854"/>
        <v>8122.5</v>
      </c>
      <c r="BV480" s="68">
        <f t="shared" si="855"/>
        <v>10260</v>
      </c>
      <c r="BW480" s="68">
        <f t="shared" si="856"/>
        <v>8122.5</v>
      </c>
      <c r="BX480" s="68">
        <f t="shared" si="857"/>
        <v>855</v>
      </c>
      <c r="BY480" s="68">
        <f t="shared" si="858"/>
        <v>0</v>
      </c>
      <c r="BZ480" s="68">
        <f t="shared" si="859"/>
        <v>0</v>
      </c>
    </row>
    <row r="481" spans="1:78" s="81" customFormat="1" ht="13.5">
      <c r="A481" s="64" t="str">
        <f>IF(ISNUMBER(INDEX('IBM POs AP07'!$A:$A, MATCH(D481,'IBM POs AP07'!$A:$A,0),1)),"Yes","No")</f>
        <v>No</v>
      </c>
      <c r="B481" s="157" t="s">
        <v>1013</v>
      </c>
      <c r="C481" s="157" t="s">
        <v>149</v>
      </c>
      <c r="D481" s="157">
        <v>9501152741</v>
      </c>
      <c r="E481" s="157" t="s">
        <v>2305</v>
      </c>
      <c r="F481" s="157" t="s">
        <v>159</v>
      </c>
      <c r="G481" s="158">
        <v>46023</v>
      </c>
      <c r="H481" s="158">
        <v>46295</v>
      </c>
      <c r="I481" s="157" t="s">
        <v>2301</v>
      </c>
      <c r="J481" s="157" t="s">
        <v>152</v>
      </c>
      <c r="K481" s="159">
        <v>168</v>
      </c>
      <c r="L481" s="116"/>
      <c r="M481" s="80"/>
      <c r="N481" s="80">
        <f t="shared" si="860"/>
        <v>144</v>
      </c>
      <c r="O481" s="67">
        <f t="shared" si="826"/>
        <v>24192</v>
      </c>
      <c r="P481" s="68">
        <f t="shared" si="827"/>
        <v>0</v>
      </c>
      <c r="Q481" s="67">
        <f t="shared" si="828"/>
        <v>24192</v>
      </c>
      <c r="R481" s="66"/>
      <c r="S481" s="67">
        <f t="shared" si="829"/>
        <v>0</v>
      </c>
      <c r="T481" s="68">
        <v>0</v>
      </c>
      <c r="U481" s="67">
        <f t="shared" si="830"/>
        <v>0</v>
      </c>
      <c r="V481" s="73">
        <f t="shared" si="831"/>
        <v>24192</v>
      </c>
      <c r="W481" s="74" t="str">
        <f t="shared" si="825"/>
        <v/>
      </c>
      <c r="X481" s="74">
        <v>1</v>
      </c>
      <c r="Y481" s="74">
        <v>0</v>
      </c>
      <c r="Z481" s="63"/>
      <c r="AA481" s="80">
        <f t="shared" si="832"/>
        <v>808</v>
      </c>
      <c r="AB481" s="80"/>
      <c r="AC481" s="80"/>
      <c r="AD481" s="80"/>
      <c r="AE481" s="80"/>
      <c r="AF481" s="80">
        <v>120</v>
      </c>
      <c r="AG481" s="80">
        <v>184</v>
      </c>
      <c r="AH481" s="80">
        <v>144</v>
      </c>
      <c r="AI481" s="80">
        <v>192</v>
      </c>
      <c r="AJ481" s="80">
        <v>152</v>
      </c>
      <c r="AK481" s="80">
        <v>16</v>
      </c>
      <c r="AL481" s="80"/>
      <c r="AM481" s="80"/>
      <c r="AN481" s="153">
        <f t="shared" si="833"/>
        <v>135744</v>
      </c>
      <c r="AO481" s="153">
        <f t="shared" si="834"/>
        <v>0</v>
      </c>
      <c r="AP481" s="153">
        <f t="shared" si="835"/>
        <v>0</v>
      </c>
      <c r="AQ481" s="153">
        <f t="shared" si="836"/>
        <v>0</v>
      </c>
      <c r="AR481" s="153">
        <f t="shared" si="837"/>
        <v>0</v>
      </c>
      <c r="AS481" s="153">
        <f t="shared" si="838"/>
        <v>20160</v>
      </c>
      <c r="AT481" s="153">
        <f t="shared" si="839"/>
        <v>30912</v>
      </c>
      <c r="AU481" s="153">
        <f t="shared" si="840"/>
        <v>24192</v>
      </c>
      <c r="AV481" s="153">
        <f t="shared" si="841"/>
        <v>32256</v>
      </c>
      <c r="AW481" s="153">
        <f t="shared" si="842"/>
        <v>25536</v>
      </c>
      <c r="AX481" s="153">
        <f t="shared" si="843"/>
        <v>2688</v>
      </c>
      <c r="AY481" s="153">
        <f t="shared" si="844"/>
        <v>0</v>
      </c>
      <c r="AZ481" s="153">
        <f t="shared" si="845"/>
        <v>0</v>
      </c>
      <c r="BA481" s="153">
        <f t="shared" si="846"/>
        <v>0</v>
      </c>
      <c r="BB481" s="160">
        <v>0</v>
      </c>
      <c r="BC481" s="160">
        <v>0</v>
      </c>
      <c r="BD481" s="160">
        <v>0</v>
      </c>
      <c r="BE481" s="160">
        <v>0</v>
      </c>
      <c r="BF481" s="160">
        <v>0</v>
      </c>
      <c r="BG481" s="160">
        <v>0</v>
      </c>
      <c r="BH481" s="160">
        <v>0</v>
      </c>
      <c r="BI481" s="160">
        <v>0</v>
      </c>
      <c r="BJ481" s="160">
        <v>0</v>
      </c>
      <c r="BK481" s="160">
        <v>0</v>
      </c>
      <c r="BL481" s="160">
        <v>0</v>
      </c>
      <c r="BM481" s="160">
        <v>0</v>
      </c>
      <c r="BN481" s="153">
        <f t="shared" si="847"/>
        <v>135744</v>
      </c>
      <c r="BO481" s="68">
        <f t="shared" si="848"/>
        <v>0</v>
      </c>
      <c r="BP481" s="68">
        <f t="shared" si="849"/>
        <v>0</v>
      </c>
      <c r="BQ481" s="68">
        <f t="shared" si="850"/>
        <v>0</v>
      </c>
      <c r="BR481" s="68">
        <f t="shared" si="851"/>
        <v>0</v>
      </c>
      <c r="BS481" s="68">
        <f t="shared" si="852"/>
        <v>20160</v>
      </c>
      <c r="BT481" s="68">
        <f t="shared" si="853"/>
        <v>30912</v>
      </c>
      <c r="BU481" s="68">
        <f t="shared" si="854"/>
        <v>24192</v>
      </c>
      <c r="BV481" s="68">
        <f t="shared" si="855"/>
        <v>32256</v>
      </c>
      <c r="BW481" s="68">
        <f t="shared" si="856"/>
        <v>25536</v>
      </c>
      <c r="BX481" s="68">
        <f t="shared" si="857"/>
        <v>2688</v>
      </c>
      <c r="BY481" s="68">
        <f t="shared" si="858"/>
        <v>0</v>
      </c>
      <c r="BZ481" s="68">
        <f t="shared" si="859"/>
        <v>0</v>
      </c>
    </row>
    <row r="482" spans="1:78" s="81" customFormat="1" ht="13.5">
      <c r="A482" s="64" t="str">
        <f>IF(ISNUMBER(INDEX('IBM POs AP07'!$A:$A, MATCH(D482,'IBM POs AP07'!$A:$A,0),1)),"Yes","No")</f>
        <v>No</v>
      </c>
      <c r="B482" s="157" t="s">
        <v>1013</v>
      </c>
      <c r="C482" s="157" t="s">
        <v>149</v>
      </c>
      <c r="D482" s="157">
        <v>9501152741</v>
      </c>
      <c r="E482" s="157" t="s">
        <v>2305</v>
      </c>
      <c r="F482" s="157" t="s">
        <v>159</v>
      </c>
      <c r="G482" s="158">
        <v>46023</v>
      </c>
      <c r="H482" s="158">
        <v>46295</v>
      </c>
      <c r="I482" s="157" t="s">
        <v>2122</v>
      </c>
      <c r="J482" s="157" t="s">
        <v>151</v>
      </c>
      <c r="K482" s="159">
        <v>191</v>
      </c>
      <c r="L482" s="116"/>
      <c r="M482" s="80"/>
      <c r="N482" s="80">
        <f t="shared" si="860"/>
        <v>144</v>
      </c>
      <c r="O482" s="67">
        <f t="shared" si="826"/>
        <v>27504</v>
      </c>
      <c r="P482" s="68">
        <f t="shared" si="827"/>
        <v>0</v>
      </c>
      <c r="Q482" s="67">
        <f t="shared" si="828"/>
        <v>27504</v>
      </c>
      <c r="R482" s="66"/>
      <c r="S482" s="67">
        <f t="shared" si="829"/>
        <v>0</v>
      </c>
      <c r="T482" s="68">
        <v>0</v>
      </c>
      <c r="U482" s="67">
        <f t="shared" si="830"/>
        <v>0</v>
      </c>
      <c r="V482" s="73">
        <f t="shared" si="831"/>
        <v>27504</v>
      </c>
      <c r="W482" s="74" t="str">
        <f t="shared" si="825"/>
        <v/>
      </c>
      <c r="X482" s="74">
        <v>1</v>
      </c>
      <c r="Y482" s="74">
        <v>0</v>
      </c>
      <c r="Z482" s="63"/>
      <c r="AA482" s="80">
        <f t="shared" si="832"/>
        <v>808</v>
      </c>
      <c r="AB482" s="80"/>
      <c r="AC482" s="80"/>
      <c r="AD482" s="80"/>
      <c r="AE482" s="80"/>
      <c r="AF482" s="80">
        <v>120</v>
      </c>
      <c r="AG482" s="80">
        <v>184</v>
      </c>
      <c r="AH482" s="80">
        <v>144</v>
      </c>
      <c r="AI482" s="80">
        <v>192</v>
      </c>
      <c r="AJ482" s="80">
        <v>152</v>
      </c>
      <c r="AK482" s="80">
        <v>16</v>
      </c>
      <c r="AL482" s="80"/>
      <c r="AM482" s="80"/>
      <c r="AN482" s="153">
        <f t="shared" si="833"/>
        <v>154328</v>
      </c>
      <c r="AO482" s="153">
        <f t="shared" si="834"/>
        <v>0</v>
      </c>
      <c r="AP482" s="153">
        <f t="shared" si="835"/>
        <v>0</v>
      </c>
      <c r="AQ482" s="153">
        <f t="shared" si="836"/>
        <v>0</v>
      </c>
      <c r="AR482" s="153">
        <f t="shared" si="837"/>
        <v>0</v>
      </c>
      <c r="AS482" s="153">
        <f t="shared" si="838"/>
        <v>22920</v>
      </c>
      <c r="AT482" s="153">
        <f t="shared" si="839"/>
        <v>35144</v>
      </c>
      <c r="AU482" s="153">
        <f t="shared" si="840"/>
        <v>27504</v>
      </c>
      <c r="AV482" s="153">
        <f t="shared" si="841"/>
        <v>36672</v>
      </c>
      <c r="AW482" s="153">
        <f t="shared" si="842"/>
        <v>29032</v>
      </c>
      <c r="AX482" s="153">
        <f t="shared" si="843"/>
        <v>3056</v>
      </c>
      <c r="AY482" s="153">
        <f t="shared" si="844"/>
        <v>0</v>
      </c>
      <c r="AZ482" s="153">
        <f t="shared" si="845"/>
        <v>0</v>
      </c>
      <c r="BA482" s="153">
        <f t="shared" si="846"/>
        <v>0</v>
      </c>
      <c r="BB482" s="160">
        <v>0</v>
      </c>
      <c r="BC482" s="160">
        <v>0</v>
      </c>
      <c r="BD482" s="160">
        <v>0</v>
      </c>
      <c r="BE482" s="160">
        <v>0</v>
      </c>
      <c r="BF482" s="160">
        <v>0</v>
      </c>
      <c r="BG482" s="160">
        <v>0</v>
      </c>
      <c r="BH482" s="160">
        <v>0</v>
      </c>
      <c r="BI482" s="160">
        <v>0</v>
      </c>
      <c r="BJ482" s="160">
        <v>0</v>
      </c>
      <c r="BK482" s="160">
        <v>0</v>
      </c>
      <c r="BL482" s="160">
        <v>0</v>
      </c>
      <c r="BM482" s="160">
        <v>0</v>
      </c>
      <c r="BN482" s="153">
        <f t="shared" si="847"/>
        <v>154328</v>
      </c>
      <c r="BO482" s="68">
        <f t="shared" si="848"/>
        <v>0</v>
      </c>
      <c r="BP482" s="68">
        <f t="shared" si="849"/>
        <v>0</v>
      </c>
      <c r="BQ482" s="68">
        <f t="shared" si="850"/>
        <v>0</v>
      </c>
      <c r="BR482" s="68">
        <f t="shared" si="851"/>
        <v>0</v>
      </c>
      <c r="BS482" s="68">
        <f t="shared" si="852"/>
        <v>22920</v>
      </c>
      <c r="BT482" s="68">
        <f t="shared" si="853"/>
        <v>35144</v>
      </c>
      <c r="BU482" s="68">
        <f t="shared" si="854"/>
        <v>27504</v>
      </c>
      <c r="BV482" s="68">
        <f t="shared" si="855"/>
        <v>36672</v>
      </c>
      <c r="BW482" s="68">
        <f t="shared" si="856"/>
        <v>29032</v>
      </c>
      <c r="BX482" s="68">
        <f t="shared" si="857"/>
        <v>3056</v>
      </c>
      <c r="BY482" s="68">
        <f t="shared" si="858"/>
        <v>0</v>
      </c>
      <c r="BZ482" s="68">
        <f t="shared" si="859"/>
        <v>0</v>
      </c>
    </row>
    <row r="483" spans="1:78" s="81" customFormat="1" ht="13.5">
      <c r="A483" s="64" t="str">
        <f>IF(ISNUMBER(INDEX('IBM POs AP07'!$A:$A, MATCH(D483,'IBM POs AP07'!$A:$A,0),1)),"Yes","No")</f>
        <v>No</v>
      </c>
      <c r="B483" s="157" t="s">
        <v>1013</v>
      </c>
      <c r="C483" s="157" t="s">
        <v>149</v>
      </c>
      <c r="D483" s="157" t="s">
        <v>1011</v>
      </c>
      <c r="E483" s="157" t="s">
        <v>2305</v>
      </c>
      <c r="F483" s="157" t="s">
        <v>187</v>
      </c>
      <c r="G483" s="158">
        <v>46296</v>
      </c>
      <c r="H483" s="158">
        <v>46387</v>
      </c>
      <c r="I483" s="157" t="s">
        <v>2306</v>
      </c>
      <c r="J483" s="157" t="s">
        <v>160</v>
      </c>
      <c r="K483" s="159">
        <v>47.5</v>
      </c>
      <c r="L483" s="116"/>
      <c r="M483" s="80"/>
      <c r="N483" s="80">
        <f t="shared" si="860"/>
        <v>0</v>
      </c>
      <c r="O483" s="67">
        <f t="shared" si="826"/>
        <v>0</v>
      </c>
      <c r="P483" s="68">
        <f t="shared" si="827"/>
        <v>0</v>
      </c>
      <c r="Q483" s="67">
        <f t="shared" si="828"/>
        <v>0</v>
      </c>
      <c r="R483" s="66"/>
      <c r="S483" s="67">
        <f t="shared" si="829"/>
        <v>0</v>
      </c>
      <c r="T483" s="68">
        <v>0</v>
      </c>
      <c r="U483" s="67">
        <f t="shared" si="830"/>
        <v>0</v>
      </c>
      <c r="V483" s="73">
        <f t="shared" si="831"/>
        <v>0</v>
      </c>
      <c r="W483" s="74" t="str">
        <f t="shared" si="825"/>
        <v/>
      </c>
      <c r="X483" s="74">
        <v>1</v>
      </c>
      <c r="Y483" s="74">
        <v>0</v>
      </c>
      <c r="Z483" s="63"/>
      <c r="AA483" s="80">
        <f t="shared" si="832"/>
        <v>594</v>
      </c>
      <c r="AB483" s="80"/>
      <c r="AC483" s="80"/>
      <c r="AD483" s="80"/>
      <c r="AE483" s="80"/>
      <c r="AF483" s="80"/>
      <c r="AG483" s="80"/>
      <c r="AH483" s="80"/>
      <c r="AI483" s="80"/>
      <c r="AJ483" s="80"/>
      <c r="AK483" s="80">
        <v>162</v>
      </c>
      <c r="AL483" s="80">
        <v>225</v>
      </c>
      <c r="AM483" s="80">
        <v>207</v>
      </c>
      <c r="AN483" s="153">
        <f t="shared" si="833"/>
        <v>28215</v>
      </c>
      <c r="AO483" s="153">
        <f t="shared" si="834"/>
        <v>0</v>
      </c>
      <c r="AP483" s="153">
        <f t="shared" si="835"/>
        <v>0</v>
      </c>
      <c r="AQ483" s="153">
        <f t="shared" si="836"/>
        <v>0</v>
      </c>
      <c r="AR483" s="153">
        <f t="shared" si="837"/>
        <v>0</v>
      </c>
      <c r="AS483" s="153">
        <f t="shared" si="838"/>
        <v>0</v>
      </c>
      <c r="AT483" s="153">
        <f t="shared" si="839"/>
        <v>0</v>
      </c>
      <c r="AU483" s="153">
        <f t="shared" si="840"/>
        <v>0</v>
      </c>
      <c r="AV483" s="153">
        <f t="shared" si="841"/>
        <v>0</v>
      </c>
      <c r="AW483" s="153">
        <f t="shared" si="842"/>
        <v>0</v>
      </c>
      <c r="AX483" s="153">
        <f t="shared" si="843"/>
        <v>7695</v>
      </c>
      <c r="AY483" s="153">
        <f t="shared" si="844"/>
        <v>10687.5</v>
      </c>
      <c r="AZ483" s="153">
        <f t="shared" si="845"/>
        <v>9832.5</v>
      </c>
      <c r="BA483" s="153">
        <f t="shared" si="846"/>
        <v>0</v>
      </c>
      <c r="BB483" s="160">
        <v>0</v>
      </c>
      <c r="BC483" s="160">
        <v>0</v>
      </c>
      <c r="BD483" s="160">
        <v>0</v>
      </c>
      <c r="BE483" s="160">
        <v>0</v>
      </c>
      <c r="BF483" s="160">
        <v>0</v>
      </c>
      <c r="BG483" s="160">
        <v>0</v>
      </c>
      <c r="BH483" s="160">
        <v>0</v>
      </c>
      <c r="BI483" s="160">
        <v>0</v>
      </c>
      <c r="BJ483" s="160">
        <v>0</v>
      </c>
      <c r="BK483" s="160">
        <v>0</v>
      </c>
      <c r="BL483" s="160">
        <v>0</v>
      </c>
      <c r="BM483" s="160">
        <v>0</v>
      </c>
      <c r="BN483" s="153">
        <f t="shared" si="847"/>
        <v>28215</v>
      </c>
      <c r="BO483" s="68">
        <f t="shared" si="848"/>
        <v>0</v>
      </c>
      <c r="BP483" s="68">
        <f t="shared" si="849"/>
        <v>0</v>
      </c>
      <c r="BQ483" s="68">
        <f t="shared" si="850"/>
        <v>0</v>
      </c>
      <c r="BR483" s="68">
        <f t="shared" si="851"/>
        <v>0</v>
      </c>
      <c r="BS483" s="68">
        <f t="shared" si="852"/>
        <v>0</v>
      </c>
      <c r="BT483" s="68">
        <f t="shared" si="853"/>
        <v>0</v>
      </c>
      <c r="BU483" s="68">
        <f t="shared" si="854"/>
        <v>0</v>
      </c>
      <c r="BV483" s="68">
        <f t="shared" si="855"/>
        <v>0</v>
      </c>
      <c r="BW483" s="68">
        <f t="shared" si="856"/>
        <v>0</v>
      </c>
      <c r="BX483" s="68">
        <f t="shared" si="857"/>
        <v>7695</v>
      </c>
      <c r="BY483" s="68">
        <f t="shared" si="858"/>
        <v>10687.5</v>
      </c>
      <c r="BZ483" s="68">
        <f t="shared" si="859"/>
        <v>9832.5</v>
      </c>
    </row>
    <row r="484" spans="1:78" s="81" customFormat="1" ht="13.5">
      <c r="A484" s="64" t="str">
        <f>IF(ISNUMBER(INDEX('IBM POs AP07'!$A:$A, MATCH(D484,'IBM POs AP07'!$A:$A,0),1)),"Yes","No")</f>
        <v>No</v>
      </c>
      <c r="B484" s="157" t="s">
        <v>1013</v>
      </c>
      <c r="C484" s="157" t="s">
        <v>149</v>
      </c>
      <c r="D484" s="157" t="s">
        <v>1011</v>
      </c>
      <c r="E484" s="157" t="s">
        <v>2305</v>
      </c>
      <c r="F484" s="157" t="s">
        <v>187</v>
      </c>
      <c r="G484" s="158">
        <v>46296</v>
      </c>
      <c r="H484" s="158">
        <v>46387</v>
      </c>
      <c r="I484" s="157"/>
      <c r="J484" s="157" t="s">
        <v>2307</v>
      </c>
      <c r="K484" s="159">
        <v>43</v>
      </c>
      <c r="L484" s="116"/>
      <c r="M484" s="80"/>
      <c r="N484" s="80">
        <f t="shared" si="860"/>
        <v>0</v>
      </c>
      <c r="O484" s="67">
        <f t="shared" si="826"/>
        <v>0</v>
      </c>
      <c r="P484" s="68">
        <f t="shared" si="827"/>
        <v>0</v>
      </c>
      <c r="Q484" s="67">
        <f t="shared" si="828"/>
        <v>0</v>
      </c>
      <c r="R484" s="66"/>
      <c r="S484" s="67">
        <f t="shared" si="829"/>
        <v>0</v>
      </c>
      <c r="T484" s="68">
        <v>0</v>
      </c>
      <c r="U484" s="67">
        <f t="shared" si="830"/>
        <v>0</v>
      </c>
      <c r="V484" s="73">
        <f t="shared" si="831"/>
        <v>0</v>
      </c>
      <c r="W484" s="74" t="str">
        <f t="shared" si="825"/>
        <v/>
      </c>
      <c r="X484" s="74">
        <v>1</v>
      </c>
      <c r="Y484" s="74">
        <v>0</v>
      </c>
      <c r="Z484" s="63"/>
      <c r="AA484" s="80">
        <f t="shared" si="832"/>
        <v>594</v>
      </c>
      <c r="AB484" s="80"/>
      <c r="AC484" s="80"/>
      <c r="AD484" s="80"/>
      <c r="AE484" s="80"/>
      <c r="AF484" s="80"/>
      <c r="AG484" s="80"/>
      <c r="AH484" s="80"/>
      <c r="AI484" s="80"/>
      <c r="AJ484" s="80"/>
      <c r="AK484" s="80">
        <v>162</v>
      </c>
      <c r="AL484" s="80">
        <v>225</v>
      </c>
      <c r="AM484" s="80">
        <v>207</v>
      </c>
      <c r="AN484" s="153">
        <f t="shared" si="833"/>
        <v>25542</v>
      </c>
      <c r="AO484" s="153">
        <f t="shared" si="834"/>
        <v>0</v>
      </c>
      <c r="AP484" s="153">
        <f t="shared" si="835"/>
        <v>0</v>
      </c>
      <c r="AQ484" s="153">
        <f t="shared" si="836"/>
        <v>0</v>
      </c>
      <c r="AR484" s="153">
        <f t="shared" si="837"/>
        <v>0</v>
      </c>
      <c r="AS484" s="153">
        <f t="shared" si="838"/>
        <v>0</v>
      </c>
      <c r="AT484" s="153">
        <f t="shared" si="839"/>
        <v>0</v>
      </c>
      <c r="AU484" s="153">
        <f t="shared" si="840"/>
        <v>0</v>
      </c>
      <c r="AV484" s="153">
        <f t="shared" si="841"/>
        <v>0</v>
      </c>
      <c r="AW484" s="153">
        <f t="shared" si="842"/>
        <v>0</v>
      </c>
      <c r="AX484" s="153">
        <f t="shared" si="843"/>
        <v>6966</v>
      </c>
      <c r="AY484" s="153">
        <f t="shared" si="844"/>
        <v>9675</v>
      </c>
      <c r="AZ484" s="153">
        <f t="shared" si="845"/>
        <v>8901</v>
      </c>
      <c r="BA484" s="153">
        <f t="shared" si="846"/>
        <v>0</v>
      </c>
      <c r="BB484" s="160">
        <v>0</v>
      </c>
      <c r="BC484" s="160">
        <v>0</v>
      </c>
      <c r="BD484" s="160">
        <v>0</v>
      </c>
      <c r="BE484" s="160">
        <v>0</v>
      </c>
      <c r="BF484" s="160">
        <v>0</v>
      </c>
      <c r="BG484" s="160">
        <v>0</v>
      </c>
      <c r="BH484" s="160">
        <v>0</v>
      </c>
      <c r="BI484" s="160">
        <v>0</v>
      </c>
      <c r="BJ484" s="160">
        <v>0</v>
      </c>
      <c r="BK484" s="160">
        <v>0</v>
      </c>
      <c r="BL484" s="160">
        <v>0</v>
      </c>
      <c r="BM484" s="160">
        <v>0</v>
      </c>
      <c r="BN484" s="153">
        <f t="shared" si="847"/>
        <v>25542</v>
      </c>
      <c r="BO484" s="68">
        <f t="shared" si="848"/>
        <v>0</v>
      </c>
      <c r="BP484" s="68">
        <f t="shared" si="849"/>
        <v>0</v>
      </c>
      <c r="BQ484" s="68">
        <f t="shared" si="850"/>
        <v>0</v>
      </c>
      <c r="BR484" s="68">
        <f t="shared" si="851"/>
        <v>0</v>
      </c>
      <c r="BS484" s="68">
        <f t="shared" si="852"/>
        <v>0</v>
      </c>
      <c r="BT484" s="68">
        <f t="shared" si="853"/>
        <v>0</v>
      </c>
      <c r="BU484" s="68">
        <f t="shared" si="854"/>
        <v>0</v>
      </c>
      <c r="BV484" s="68">
        <f t="shared" si="855"/>
        <v>0</v>
      </c>
      <c r="BW484" s="68">
        <f t="shared" si="856"/>
        <v>0</v>
      </c>
      <c r="BX484" s="68">
        <f t="shared" si="857"/>
        <v>6966</v>
      </c>
      <c r="BY484" s="68">
        <f t="shared" si="858"/>
        <v>9675</v>
      </c>
      <c r="BZ484" s="68">
        <f t="shared" si="859"/>
        <v>8901</v>
      </c>
    </row>
    <row r="485" spans="1:78" s="81" customFormat="1" ht="13.5">
      <c r="A485" s="64" t="str">
        <f>IF(ISNUMBER(INDEX('IBM POs AP07'!$A:$A, MATCH(D485,'IBM POs AP07'!$A:$A,0),1)),"Yes","No")</f>
        <v>No</v>
      </c>
      <c r="B485" s="157" t="s">
        <v>1013</v>
      </c>
      <c r="C485" s="157" t="s">
        <v>149</v>
      </c>
      <c r="D485" s="157" t="s">
        <v>1011</v>
      </c>
      <c r="E485" s="157" t="s">
        <v>2305</v>
      </c>
      <c r="F485" s="157" t="s">
        <v>187</v>
      </c>
      <c r="G485" s="158">
        <v>46296</v>
      </c>
      <c r="H485" s="158">
        <v>46387</v>
      </c>
      <c r="I485" s="157"/>
      <c r="J485" s="157" t="s">
        <v>186</v>
      </c>
      <c r="K485" s="159">
        <v>150</v>
      </c>
      <c r="L485" s="116"/>
      <c r="M485" s="80"/>
      <c r="N485" s="80">
        <f t="shared" si="860"/>
        <v>0</v>
      </c>
      <c r="O485" s="67">
        <f t="shared" si="826"/>
        <v>0</v>
      </c>
      <c r="P485" s="68">
        <f t="shared" si="827"/>
        <v>0</v>
      </c>
      <c r="Q485" s="67">
        <f t="shared" si="828"/>
        <v>0</v>
      </c>
      <c r="R485" s="66"/>
      <c r="S485" s="67">
        <f t="shared" si="829"/>
        <v>0</v>
      </c>
      <c r="T485" s="68">
        <v>0</v>
      </c>
      <c r="U485" s="67">
        <f t="shared" si="830"/>
        <v>0</v>
      </c>
      <c r="V485" s="73">
        <f t="shared" si="831"/>
        <v>0</v>
      </c>
      <c r="W485" s="74" t="str">
        <f t="shared" si="825"/>
        <v/>
      </c>
      <c r="X485" s="74">
        <v>1</v>
      </c>
      <c r="Y485" s="74">
        <v>0</v>
      </c>
      <c r="Z485" s="63"/>
      <c r="AA485" s="80">
        <f t="shared" si="832"/>
        <v>528</v>
      </c>
      <c r="AB485" s="80"/>
      <c r="AC485" s="80"/>
      <c r="AD485" s="80"/>
      <c r="AE485" s="80"/>
      <c r="AF485" s="80"/>
      <c r="AG485" s="80"/>
      <c r="AH485" s="80"/>
      <c r="AI485" s="80"/>
      <c r="AJ485" s="80"/>
      <c r="AK485" s="80">
        <v>144</v>
      </c>
      <c r="AL485" s="80">
        <v>200</v>
      </c>
      <c r="AM485" s="80">
        <v>184</v>
      </c>
      <c r="AN485" s="153">
        <f t="shared" si="833"/>
        <v>79200</v>
      </c>
      <c r="AO485" s="153">
        <f t="shared" si="834"/>
        <v>0</v>
      </c>
      <c r="AP485" s="153">
        <f t="shared" si="835"/>
        <v>0</v>
      </c>
      <c r="AQ485" s="153">
        <f t="shared" si="836"/>
        <v>0</v>
      </c>
      <c r="AR485" s="153">
        <f t="shared" si="837"/>
        <v>0</v>
      </c>
      <c r="AS485" s="153">
        <f t="shared" si="838"/>
        <v>0</v>
      </c>
      <c r="AT485" s="153">
        <f t="shared" si="839"/>
        <v>0</v>
      </c>
      <c r="AU485" s="153">
        <f t="shared" si="840"/>
        <v>0</v>
      </c>
      <c r="AV485" s="153">
        <f t="shared" si="841"/>
        <v>0</v>
      </c>
      <c r="AW485" s="153">
        <f t="shared" si="842"/>
        <v>0</v>
      </c>
      <c r="AX485" s="153">
        <f t="shared" si="843"/>
        <v>21600</v>
      </c>
      <c r="AY485" s="153">
        <f t="shared" si="844"/>
        <v>30000</v>
      </c>
      <c r="AZ485" s="153">
        <f t="shared" si="845"/>
        <v>27600</v>
      </c>
      <c r="BA485" s="153">
        <f t="shared" si="846"/>
        <v>0</v>
      </c>
      <c r="BB485" s="160">
        <v>0</v>
      </c>
      <c r="BC485" s="160">
        <v>0</v>
      </c>
      <c r="BD485" s="160">
        <v>0</v>
      </c>
      <c r="BE485" s="160">
        <v>0</v>
      </c>
      <c r="BF485" s="160">
        <v>0</v>
      </c>
      <c r="BG485" s="160">
        <v>0</v>
      </c>
      <c r="BH485" s="160">
        <v>0</v>
      </c>
      <c r="BI485" s="160">
        <v>0</v>
      </c>
      <c r="BJ485" s="160">
        <v>0</v>
      </c>
      <c r="BK485" s="160">
        <v>0</v>
      </c>
      <c r="BL485" s="160">
        <v>0</v>
      </c>
      <c r="BM485" s="160">
        <v>0</v>
      </c>
      <c r="BN485" s="153">
        <f t="shared" si="847"/>
        <v>79200</v>
      </c>
      <c r="BO485" s="68">
        <f t="shared" si="848"/>
        <v>0</v>
      </c>
      <c r="BP485" s="68">
        <f t="shared" si="849"/>
        <v>0</v>
      </c>
      <c r="BQ485" s="68">
        <f t="shared" si="850"/>
        <v>0</v>
      </c>
      <c r="BR485" s="68">
        <f t="shared" si="851"/>
        <v>0</v>
      </c>
      <c r="BS485" s="68">
        <f t="shared" si="852"/>
        <v>0</v>
      </c>
      <c r="BT485" s="68">
        <f t="shared" si="853"/>
        <v>0</v>
      </c>
      <c r="BU485" s="68">
        <f t="shared" si="854"/>
        <v>0</v>
      </c>
      <c r="BV485" s="68">
        <f t="shared" si="855"/>
        <v>0</v>
      </c>
      <c r="BW485" s="68">
        <f t="shared" si="856"/>
        <v>0</v>
      </c>
      <c r="BX485" s="68">
        <f t="shared" si="857"/>
        <v>21600</v>
      </c>
      <c r="BY485" s="68">
        <f t="shared" si="858"/>
        <v>30000</v>
      </c>
      <c r="BZ485" s="68">
        <f t="shared" si="859"/>
        <v>27600</v>
      </c>
    </row>
    <row r="486" spans="1:78" s="81" customFormat="1" ht="13.5">
      <c r="A486" s="64" t="str">
        <f>IF(ISNUMBER(INDEX('IBM POs AP07'!$A:$A, MATCH(D486,'IBM POs AP07'!$A:$A,0),1)),"Yes","No")</f>
        <v>Yes</v>
      </c>
      <c r="B486" s="157" t="s">
        <v>1013</v>
      </c>
      <c r="C486" s="157" t="s">
        <v>149</v>
      </c>
      <c r="D486" s="157">
        <v>9501153202</v>
      </c>
      <c r="E486" s="157" t="s">
        <v>2308</v>
      </c>
      <c r="F486" s="157" t="s">
        <v>161</v>
      </c>
      <c r="G486" s="158">
        <v>46023</v>
      </c>
      <c r="H486" s="158">
        <v>46203</v>
      </c>
      <c r="I486" s="157" t="s">
        <v>2299</v>
      </c>
      <c r="J486" s="157" t="s">
        <v>153</v>
      </c>
      <c r="K486" s="159">
        <v>47.5</v>
      </c>
      <c r="L486" s="116"/>
      <c r="M486" s="80"/>
      <c r="N486" s="80">
        <f t="shared" si="860"/>
        <v>0</v>
      </c>
      <c r="O486" s="67">
        <f t="shared" si="826"/>
        <v>0</v>
      </c>
      <c r="P486" s="68">
        <f t="shared" si="827"/>
        <v>0</v>
      </c>
      <c r="Q486" s="67">
        <f t="shared" si="828"/>
        <v>0</v>
      </c>
      <c r="R486" s="66"/>
      <c r="S486" s="67">
        <f t="shared" si="829"/>
        <v>0</v>
      </c>
      <c r="T486" s="68">
        <v>0</v>
      </c>
      <c r="U486" s="67">
        <f t="shared" si="830"/>
        <v>0</v>
      </c>
      <c r="V486" s="73">
        <f t="shared" si="831"/>
        <v>0</v>
      </c>
      <c r="W486" s="74" t="str">
        <f t="shared" si="825"/>
        <v/>
      </c>
      <c r="X486" s="74">
        <v>1</v>
      </c>
      <c r="Y486" s="74">
        <v>0</v>
      </c>
      <c r="Z486" s="63"/>
      <c r="AA486" s="80">
        <f t="shared" si="832"/>
        <v>265</v>
      </c>
      <c r="AB486" s="80">
        <v>135</v>
      </c>
      <c r="AC486" s="80">
        <v>130</v>
      </c>
      <c r="AD486" s="80">
        <v>0</v>
      </c>
      <c r="AE486" s="80">
        <v>0</v>
      </c>
      <c r="AF486" s="80">
        <v>0</v>
      </c>
      <c r="AG486" s="80">
        <v>0</v>
      </c>
      <c r="AH486" s="80"/>
      <c r="AI486" s="80"/>
      <c r="AJ486" s="80"/>
      <c r="AK486" s="80"/>
      <c r="AL486" s="80"/>
      <c r="AM486" s="80"/>
      <c r="AN486" s="153">
        <f t="shared" si="833"/>
        <v>12587.5</v>
      </c>
      <c r="AO486" s="153">
        <f t="shared" si="834"/>
        <v>6412.5</v>
      </c>
      <c r="AP486" s="153">
        <f t="shared" si="835"/>
        <v>6175</v>
      </c>
      <c r="AQ486" s="153">
        <f t="shared" si="836"/>
        <v>0</v>
      </c>
      <c r="AR486" s="153">
        <f t="shared" si="837"/>
        <v>0</v>
      </c>
      <c r="AS486" s="153">
        <f t="shared" si="838"/>
        <v>0</v>
      </c>
      <c r="AT486" s="153">
        <f t="shared" si="839"/>
        <v>0</v>
      </c>
      <c r="AU486" s="153">
        <f t="shared" si="840"/>
        <v>0</v>
      </c>
      <c r="AV486" s="153">
        <f t="shared" si="841"/>
        <v>0</v>
      </c>
      <c r="AW486" s="153">
        <f t="shared" si="842"/>
        <v>0</v>
      </c>
      <c r="AX486" s="153">
        <f t="shared" si="843"/>
        <v>0</v>
      </c>
      <c r="AY486" s="153">
        <f t="shared" si="844"/>
        <v>0</v>
      </c>
      <c r="AZ486" s="153">
        <f t="shared" si="845"/>
        <v>0</v>
      </c>
      <c r="BA486" s="153">
        <f t="shared" si="846"/>
        <v>0</v>
      </c>
      <c r="BB486" s="160">
        <v>0</v>
      </c>
      <c r="BC486" s="160">
        <v>0</v>
      </c>
      <c r="BD486" s="160">
        <v>0</v>
      </c>
      <c r="BE486" s="160">
        <v>0</v>
      </c>
      <c r="BF486" s="160">
        <v>0</v>
      </c>
      <c r="BG486" s="160">
        <v>0</v>
      </c>
      <c r="BH486" s="160">
        <v>0</v>
      </c>
      <c r="BI486" s="160">
        <v>0</v>
      </c>
      <c r="BJ486" s="160">
        <v>0</v>
      </c>
      <c r="BK486" s="160">
        <v>0</v>
      </c>
      <c r="BL486" s="160">
        <v>0</v>
      </c>
      <c r="BM486" s="160">
        <v>0</v>
      </c>
      <c r="BN486" s="153">
        <f t="shared" si="847"/>
        <v>12587.5</v>
      </c>
      <c r="BO486" s="68">
        <f t="shared" si="848"/>
        <v>6412.5</v>
      </c>
      <c r="BP486" s="68">
        <f t="shared" si="849"/>
        <v>6175</v>
      </c>
      <c r="BQ486" s="68">
        <f t="shared" si="850"/>
        <v>0</v>
      </c>
      <c r="BR486" s="68">
        <f t="shared" si="851"/>
        <v>0</v>
      </c>
      <c r="BS486" s="68">
        <f t="shared" si="852"/>
        <v>0</v>
      </c>
      <c r="BT486" s="68">
        <f t="shared" si="853"/>
        <v>0</v>
      </c>
      <c r="BU486" s="68">
        <f t="shared" si="854"/>
        <v>0</v>
      </c>
      <c r="BV486" s="68">
        <f t="shared" si="855"/>
        <v>0</v>
      </c>
      <c r="BW486" s="68">
        <f t="shared" si="856"/>
        <v>0</v>
      </c>
      <c r="BX486" s="68">
        <f t="shared" si="857"/>
        <v>0</v>
      </c>
      <c r="BY486" s="68">
        <f t="shared" si="858"/>
        <v>0</v>
      </c>
      <c r="BZ486" s="68">
        <f t="shared" si="859"/>
        <v>0</v>
      </c>
    </row>
    <row r="487" spans="1:78" s="81" customFormat="1" ht="13.5">
      <c r="A487" s="64" t="str">
        <f>IF(ISNUMBER(INDEX('IBM POs AP07'!$A:$A, MATCH(D487,'IBM POs AP07'!$A:$A,0),1)),"Yes","No")</f>
        <v>Yes</v>
      </c>
      <c r="B487" s="157" t="s">
        <v>1013</v>
      </c>
      <c r="C487" s="157" t="s">
        <v>149</v>
      </c>
      <c r="D487" s="157">
        <v>9501153202</v>
      </c>
      <c r="E487" s="157" t="s">
        <v>2308</v>
      </c>
      <c r="F487" s="157" t="s">
        <v>161</v>
      </c>
      <c r="G487" s="158">
        <v>46023</v>
      </c>
      <c r="H487" s="158">
        <v>46203</v>
      </c>
      <c r="I487" s="157" t="s">
        <v>2126</v>
      </c>
      <c r="J487" s="157" t="s">
        <v>158</v>
      </c>
      <c r="K487" s="159">
        <v>47.5</v>
      </c>
      <c r="L487" s="116"/>
      <c r="M487" s="80"/>
      <c r="N487" s="80">
        <f t="shared" si="860"/>
        <v>0</v>
      </c>
      <c r="O487" s="67">
        <f t="shared" si="826"/>
        <v>0</v>
      </c>
      <c r="P487" s="68">
        <f t="shared" si="827"/>
        <v>0</v>
      </c>
      <c r="Q487" s="67">
        <f t="shared" si="828"/>
        <v>0</v>
      </c>
      <c r="R487" s="66"/>
      <c r="S487" s="67">
        <f t="shared" si="829"/>
        <v>0</v>
      </c>
      <c r="T487" s="68">
        <v>0</v>
      </c>
      <c r="U487" s="67">
        <f t="shared" si="830"/>
        <v>0</v>
      </c>
      <c r="V487" s="73">
        <f t="shared" si="831"/>
        <v>0</v>
      </c>
      <c r="W487" s="74" t="str">
        <f t="shared" ref="W487:W526" si="861">IF(AND(L487="Offshore",R487&gt;N487),"Red Flag",IF(AND(OR(L487="Onshore",L487="EMEA"),R487&gt;N487),"Red Flag",""))</f>
        <v/>
      </c>
      <c r="X487" s="74">
        <v>1</v>
      </c>
      <c r="Y487" s="74">
        <v>0</v>
      </c>
      <c r="Z487" s="63"/>
      <c r="AA487" s="80">
        <f t="shared" si="832"/>
        <v>180</v>
      </c>
      <c r="AB487" s="80">
        <v>0</v>
      </c>
      <c r="AC487" s="80">
        <v>0</v>
      </c>
      <c r="AD487" s="80">
        <v>180</v>
      </c>
      <c r="AE487" s="80">
        <v>0</v>
      </c>
      <c r="AF487" s="80">
        <v>0</v>
      </c>
      <c r="AG487" s="80">
        <v>0</v>
      </c>
      <c r="AH487" s="80"/>
      <c r="AI487" s="80"/>
      <c r="AJ487" s="80"/>
      <c r="AK487" s="80"/>
      <c r="AL487" s="80"/>
      <c r="AM487" s="80"/>
      <c r="AN487" s="153">
        <f t="shared" si="833"/>
        <v>8550</v>
      </c>
      <c r="AO487" s="153">
        <f t="shared" si="834"/>
        <v>0</v>
      </c>
      <c r="AP487" s="153">
        <f t="shared" si="835"/>
        <v>0</v>
      </c>
      <c r="AQ487" s="153">
        <f t="shared" si="836"/>
        <v>8550</v>
      </c>
      <c r="AR487" s="153">
        <f t="shared" si="837"/>
        <v>0</v>
      </c>
      <c r="AS487" s="153">
        <f t="shared" si="838"/>
        <v>0</v>
      </c>
      <c r="AT487" s="153">
        <f t="shared" si="839"/>
        <v>0</v>
      </c>
      <c r="AU487" s="153">
        <f t="shared" si="840"/>
        <v>0</v>
      </c>
      <c r="AV487" s="153">
        <f t="shared" si="841"/>
        <v>0</v>
      </c>
      <c r="AW487" s="153">
        <f t="shared" si="842"/>
        <v>0</v>
      </c>
      <c r="AX487" s="153">
        <f t="shared" si="843"/>
        <v>0</v>
      </c>
      <c r="AY487" s="153">
        <f t="shared" si="844"/>
        <v>0</v>
      </c>
      <c r="AZ487" s="153">
        <f t="shared" si="845"/>
        <v>0</v>
      </c>
      <c r="BA487" s="153">
        <f t="shared" si="846"/>
        <v>0</v>
      </c>
      <c r="BB487" s="160">
        <v>0</v>
      </c>
      <c r="BC487" s="160">
        <v>0</v>
      </c>
      <c r="BD487" s="160">
        <v>0</v>
      </c>
      <c r="BE487" s="160">
        <v>0</v>
      </c>
      <c r="BF487" s="160">
        <v>0</v>
      </c>
      <c r="BG487" s="160">
        <v>0</v>
      </c>
      <c r="BH487" s="160">
        <v>0</v>
      </c>
      <c r="BI487" s="160">
        <v>0</v>
      </c>
      <c r="BJ487" s="160">
        <v>0</v>
      </c>
      <c r="BK487" s="160">
        <v>0</v>
      </c>
      <c r="BL487" s="160">
        <v>0</v>
      </c>
      <c r="BM487" s="160">
        <v>0</v>
      </c>
      <c r="BN487" s="153">
        <f t="shared" si="847"/>
        <v>8550</v>
      </c>
      <c r="BO487" s="68">
        <f t="shared" si="848"/>
        <v>0</v>
      </c>
      <c r="BP487" s="68">
        <f t="shared" si="849"/>
        <v>0</v>
      </c>
      <c r="BQ487" s="68">
        <f t="shared" si="850"/>
        <v>8550</v>
      </c>
      <c r="BR487" s="68">
        <f t="shared" si="851"/>
        <v>0</v>
      </c>
      <c r="BS487" s="68">
        <f t="shared" si="852"/>
        <v>0</v>
      </c>
      <c r="BT487" s="68">
        <f t="shared" si="853"/>
        <v>0</v>
      </c>
      <c r="BU487" s="68">
        <f t="shared" si="854"/>
        <v>0</v>
      </c>
      <c r="BV487" s="68">
        <f t="shared" si="855"/>
        <v>0</v>
      </c>
      <c r="BW487" s="68">
        <f t="shared" si="856"/>
        <v>0</v>
      </c>
      <c r="BX487" s="68">
        <f t="shared" si="857"/>
        <v>0</v>
      </c>
      <c r="BY487" s="68">
        <f t="shared" si="858"/>
        <v>0</v>
      </c>
      <c r="BZ487" s="68">
        <f t="shared" si="859"/>
        <v>0</v>
      </c>
    </row>
    <row r="488" spans="1:78" s="81" customFormat="1" ht="13.5">
      <c r="A488" s="64" t="str">
        <f>IF(ISNUMBER(INDEX('IBM POs AP07'!$A:$A, MATCH(D488,'IBM POs AP07'!$A:$A,0),1)),"Yes","No")</f>
        <v>Yes</v>
      </c>
      <c r="B488" s="157" t="s">
        <v>1013</v>
      </c>
      <c r="C488" s="157" t="s">
        <v>149</v>
      </c>
      <c r="D488" s="157">
        <v>9501153202</v>
      </c>
      <c r="E488" s="157" t="s">
        <v>2308</v>
      </c>
      <c r="F488" s="157" t="s">
        <v>161</v>
      </c>
      <c r="G488" s="158">
        <v>46023</v>
      </c>
      <c r="H488" s="158">
        <v>46203</v>
      </c>
      <c r="I488" s="157"/>
      <c r="J488" s="157"/>
      <c r="K488" s="159">
        <v>47.5</v>
      </c>
      <c r="L488" s="116"/>
      <c r="M488" s="80"/>
      <c r="N488" s="80">
        <f t="shared" si="860"/>
        <v>0</v>
      </c>
      <c r="O488" s="67">
        <f t="shared" si="826"/>
        <v>0</v>
      </c>
      <c r="P488" s="68">
        <f t="shared" si="827"/>
        <v>0</v>
      </c>
      <c r="Q488" s="67">
        <f t="shared" si="828"/>
        <v>0</v>
      </c>
      <c r="R488" s="66"/>
      <c r="S488" s="67">
        <f t="shared" si="829"/>
        <v>0</v>
      </c>
      <c r="T488" s="68">
        <v>0</v>
      </c>
      <c r="U488" s="67">
        <f t="shared" si="830"/>
        <v>0</v>
      </c>
      <c r="V488" s="73">
        <f t="shared" si="831"/>
        <v>0</v>
      </c>
      <c r="W488" s="74" t="str">
        <f t="shared" si="861"/>
        <v/>
      </c>
      <c r="X488" s="74">
        <v>1</v>
      </c>
      <c r="Y488" s="74">
        <v>0</v>
      </c>
      <c r="Z488" s="63"/>
      <c r="AA488" s="80">
        <f t="shared" si="832"/>
        <v>0</v>
      </c>
      <c r="AB488" s="80">
        <v>0</v>
      </c>
      <c r="AC488" s="80">
        <v>0</v>
      </c>
      <c r="AD488" s="80">
        <v>0</v>
      </c>
      <c r="AE488" s="80">
        <v>0</v>
      </c>
      <c r="AF488" s="80">
        <v>0</v>
      </c>
      <c r="AG488" s="80">
        <v>0</v>
      </c>
      <c r="AH488" s="80">
        <v>0</v>
      </c>
      <c r="AI488" s="80"/>
      <c r="AJ488" s="80"/>
      <c r="AK488" s="80"/>
      <c r="AL488" s="80"/>
      <c r="AM488" s="80"/>
      <c r="AN488" s="153">
        <f t="shared" si="833"/>
        <v>0</v>
      </c>
      <c r="AO488" s="153">
        <f t="shared" si="834"/>
        <v>0</v>
      </c>
      <c r="AP488" s="153">
        <f t="shared" si="835"/>
        <v>0</v>
      </c>
      <c r="AQ488" s="153">
        <f t="shared" si="836"/>
        <v>0</v>
      </c>
      <c r="AR488" s="153">
        <f t="shared" si="837"/>
        <v>0</v>
      </c>
      <c r="AS488" s="153">
        <f t="shared" si="838"/>
        <v>0</v>
      </c>
      <c r="AT488" s="153">
        <f t="shared" si="839"/>
        <v>0</v>
      </c>
      <c r="AU488" s="153">
        <f t="shared" si="840"/>
        <v>0</v>
      </c>
      <c r="AV488" s="153">
        <f t="shared" si="841"/>
        <v>0</v>
      </c>
      <c r="AW488" s="153">
        <f t="shared" si="842"/>
        <v>0</v>
      </c>
      <c r="AX488" s="153">
        <f t="shared" si="843"/>
        <v>0</v>
      </c>
      <c r="AY488" s="153">
        <f t="shared" si="844"/>
        <v>0</v>
      </c>
      <c r="AZ488" s="153">
        <f t="shared" si="845"/>
        <v>0</v>
      </c>
      <c r="BA488" s="153">
        <f t="shared" si="846"/>
        <v>0</v>
      </c>
      <c r="BB488" s="160">
        <v>0</v>
      </c>
      <c r="BC488" s="160">
        <v>0</v>
      </c>
      <c r="BD488" s="160">
        <v>0</v>
      </c>
      <c r="BE488" s="160">
        <v>0</v>
      </c>
      <c r="BF488" s="160">
        <v>0</v>
      </c>
      <c r="BG488" s="160">
        <v>0</v>
      </c>
      <c r="BH488" s="160">
        <v>0</v>
      </c>
      <c r="BI488" s="160">
        <v>0</v>
      </c>
      <c r="BJ488" s="160">
        <v>0</v>
      </c>
      <c r="BK488" s="160">
        <v>0</v>
      </c>
      <c r="BL488" s="160">
        <v>0</v>
      </c>
      <c r="BM488" s="160">
        <v>0</v>
      </c>
      <c r="BN488" s="153">
        <f t="shared" si="847"/>
        <v>0</v>
      </c>
      <c r="BO488" s="68">
        <f t="shared" si="848"/>
        <v>0</v>
      </c>
      <c r="BP488" s="68">
        <f t="shared" si="849"/>
        <v>0</v>
      </c>
      <c r="BQ488" s="68">
        <f t="shared" si="850"/>
        <v>0</v>
      </c>
      <c r="BR488" s="68">
        <f t="shared" si="851"/>
        <v>0</v>
      </c>
      <c r="BS488" s="68">
        <f t="shared" si="852"/>
        <v>0</v>
      </c>
      <c r="BT488" s="68">
        <f t="shared" si="853"/>
        <v>0</v>
      </c>
      <c r="BU488" s="68">
        <f t="shared" si="854"/>
        <v>0</v>
      </c>
      <c r="BV488" s="68">
        <f t="shared" si="855"/>
        <v>0</v>
      </c>
      <c r="BW488" s="68">
        <f t="shared" si="856"/>
        <v>0</v>
      </c>
      <c r="BX488" s="68">
        <f t="shared" si="857"/>
        <v>0</v>
      </c>
      <c r="BY488" s="68">
        <f t="shared" si="858"/>
        <v>0</v>
      </c>
      <c r="BZ488" s="68">
        <f t="shared" si="859"/>
        <v>0</v>
      </c>
    </row>
    <row r="489" spans="1:78" s="81" customFormat="1" ht="13.5">
      <c r="A489" s="64" t="str">
        <f>IF(ISNUMBER(INDEX('IBM POs AP07'!$A:$A, MATCH(D489,'IBM POs AP07'!$A:$A,0),1)),"Yes","No")</f>
        <v>Yes</v>
      </c>
      <c r="B489" s="157" t="s">
        <v>1013</v>
      </c>
      <c r="C489" s="157" t="s">
        <v>149</v>
      </c>
      <c r="D489" s="157">
        <v>9501153202</v>
      </c>
      <c r="E489" s="157" t="s">
        <v>2308</v>
      </c>
      <c r="F489" s="157" t="s">
        <v>161</v>
      </c>
      <c r="G489" s="158">
        <v>46023</v>
      </c>
      <c r="H489" s="158">
        <v>46203</v>
      </c>
      <c r="I489" s="157" t="s">
        <v>2118</v>
      </c>
      <c r="J489" s="157" t="s">
        <v>164</v>
      </c>
      <c r="K489" s="159">
        <v>47.5</v>
      </c>
      <c r="L489" s="116"/>
      <c r="M489" s="80"/>
      <c r="N489" s="80">
        <f t="shared" si="860"/>
        <v>0</v>
      </c>
      <c r="O489" s="67">
        <f t="shared" si="826"/>
        <v>0</v>
      </c>
      <c r="P489" s="68">
        <f t="shared" si="827"/>
        <v>0</v>
      </c>
      <c r="Q489" s="67">
        <f t="shared" si="828"/>
        <v>0</v>
      </c>
      <c r="R489" s="66"/>
      <c r="S489" s="67">
        <f t="shared" si="829"/>
        <v>0</v>
      </c>
      <c r="T489" s="68">
        <v>0</v>
      </c>
      <c r="U489" s="67">
        <f t="shared" si="830"/>
        <v>0</v>
      </c>
      <c r="V489" s="73">
        <f t="shared" si="831"/>
        <v>0</v>
      </c>
      <c r="W489" s="74" t="str">
        <f t="shared" si="861"/>
        <v/>
      </c>
      <c r="X489" s="74">
        <v>1</v>
      </c>
      <c r="Y489" s="74">
        <v>0</v>
      </c>
      <c r="Z489" s="63"/>
      <c r="AA489" s="80">
        <f t="shared" si="832"/>
        <v>345</v>
      </c>
      <c r="AB489" s="80">
        <v>0</v>
      </c>
      <c r="AC489" s="80">
        <v>0</v>
      </c>
      <c r="AD489" s="80">
        <v>0</v>
      </c>
      <c r="AE489" s="80">
        <v>0</v>
      </c>
      <c r="AF489" s="80">
        <v>126</v>
      </c>
      <c r="AG489" s="80">
        <v>219</v>
      </c>
      <c r="AH489" s="80">
        <v>0</v>
      </c>
      <c r="AI489" s="80"/>
      <c r="AJ489" s="80"/>
      <c r="AK489" s="80"/>
      <c r="AL489" s="80"/>
      <c r="AM489" s="80"/>
      <c r="AN489" s="153">
        <f t="shared" si="833"/>
        <v>16387.5</v>
      </c>
      <c r="AO489" s="153">
        <f t="shared" si="834"/>
        <v>0</v>
      </c>
      <c r="AP489" s="153">
        <f t="shared" si="835"/>
        <v>0</v>
      </c>
      <c r="AQ489" s="153">
        <f t="shared" si="836"/>
        <v>0</v>
      </c>
      <c r="AR489" s="153">
        <f t="shared" si="837"/>
        <v>0</v>
      </c>
      <c r="AS489" s="153">
        <f t="shared" si="838"/>
        <v>5985</v>
      </c>
      <c r="AT489" s="153">
        <f t="shared" si="839"/>
        <v>10402.5</v>
      </c>
      <c r="AU489" s="153">
        <f t="shared" si="840"/>
        <v>0</v>
      </c>
      <c r="AV489" s="153">
        <f t="shared" si="841"/>
        <v>0</v>
      </c>
      <c r="AW489" s="153">
        <f t="shared" si="842"/>
        <v>0</v>
      </c>
      <c r="AX489" s="153">
        <f t="shared" si="843"/>
        <v>0</v>
      </c>
      <c r="AY489" s="153">
        <f t="shared" si="844"/>
        <v>0</v>
      </c>
      <c r="AZ489" s="153">
        <f t="shared" si="845"/>
        <v>0</v>
      </c>
      <c r="BA489" s="153">
        <f t="shared" si="846"/>
        <v>0</v>
      </c>
      <c r="BB489" s="160">
        <v>0</v>
      </c>
      <c r="BC489" s="160">
        <v>0</v>
      </c>
      <c r="BD489" s="160">
        <v>0</v>
      </c>
      <c r="BE489" s="160">
        <v>0</v>
      </c>
      <c r="BF489" s="160">
        <v>0</v>
      </c>
      <c r="BG489" s="160">
        <v>0</v>
      </c>
      <c r="BH489" s="160">
        <v>0</v>
      </c>
      <c r="BI489" s="160">
        <v>0</v>
      </c>
      <c r="BJ489" s="160">
        <v>0</v>
      </c>
      <c r="BK489" s="160">
        <v>0</v>
      </c>
      <c r="BL489" s="160">
        <v>0</v>
      </c>
      <c r="BM489" s="160">
        <v>0</v>
      </c>
      <c r="BN489" s="153">
        <f t="shared" si="847"/>
        <v>16387.5</v>
      </c>
      <c r="BO489" s="68">
        <f t="shared" si="848"/>
        <v>0</v>
      </c>
      <c r="BP489" s="68">
        <f t="shared" si="849"/>
        <v>0</v>
      </c>
      <c r="BQ489" s="68">
        <f t="shared" si="850"/>
        <v>0</v>
      </c>
      <c r="BR489" s="68">
        <f t="shared" si="851"/>
        <v>0</v>
      </c>
      <c r="BS489" s="68">
        <f t="shared" si="852"/>
        <v>5985</v>
      </c>
      <c r="BT489" s="68">
        <f t="shared" si="853"/>
        <v>10402.5</v>
      </c>
      <c r="BU489" s="68">
        <f t="shared" si="854"/>
        <v>0</v>
      </c>
      <c r="BV489" s="68">
        <f t="shared" si="855"/>
        <v>0</v>
      </c>
      <c r="BW489" s="68">
        <f t="shared" si="856"/>
        <v>0</v>
      </c>
      <c r="BX489" s="68">
        <f t="shared" si="857"/>
        <v>0</v>
      </c>
      <c r="BY489" s="68">
        <f t="shared" si="858"/>
        <v>0</v>
      </c>
      <c r="BZ489" s="68">
        <f t="shared" si="859"/>
        <v>0</v>
      </c>
    </row>
    <row r="490" spans="1:78" s="81" customFormat="1" ht="13.5">
      <c r="A490" s="64" t="str">
        <f>IF(ISNUMBER(INDEX('IBM POs AP07'!$A:$A, MATCH(D490,'IBM POs AP07'!$A:$A,0),1)),"Yes","No")</f>
        <v>Yes</v>
      </c>
      <c r="B490" s="157" t="s">
        <v>1013</v>
      </c>
      <c r="C490" s="157" t="s">
        <v>149</v>
      </c>
      <c r="D490" s="157">
        <v>9501153202</v>
      </c>
      <c r="E490" s="157" t="s">
        <v>2308</v>
      </c>
      <c r="F490" s="157" t="s">
        <v>161</v>
      </c>
      <c r="G490" s="158">
        <v>46023</v>
      </c>
      <c r="H490" s="158">
        <v>46203</v>
      </c>
      <c r="I490" s="157" t="s">
        <v>2300</v>
      </c>
      <c r="J490" s="157" t="s">
        <v>154</v>
      </c>
      <c r="K490" s="159">
        <v>47.5</v>
      </c>
      <c r="L490" s="116"/>
      <c r="M490" s="80"/>
      <c r="N490" s="80">
        <f t="shared" si="860"/>
        <v>0</v>
      </c>
      <c r="O490" s="67">
        <f t="shared" si="826"/>
        <v>0</v>
      </c>
      <c r="P490" s="68">
        <f t="shared" si="827"/>
        <v>0</v>
      </c>
      <c r="Q490" s="67">
        <f t="shared" si="828"/>
        <v>0</v>
      </c>
      <c r="R490" s="66"/>
      <c r="S490" s="67">
        <f t="shared" si="829"/>
        <v>0</v>
      </c>
      <c r="T490" s="68">
        <v>0</v>
      </c>
      <c r="U490" s="67">
        <f t="shared" si="830"/>
        <v>0</v>
      </c>
      <c r="V490" s="73">
        <f t="shared" si="831"/>
        <v>0</v>
      </c>
      <c r="W490" s="74" t="str">
        <f t="shared" si="861"/>
        <v/>
      </c>
      <c r="X490" s="74">
        <v>1</v>
      </c>
      <c r="Y490" s="74">
        <v>0</v>
      </c>
      <c r="Z490" s="63"/>
      <c r="AA490" s="80">
        <f t="shared" si="832"/>
        <v>310.5</v>
      </c>
      <c r="AB490" s="80">
        <v>144</v>
      </c>
      <c r="AC490" s="80">
        <v>166.5</v>
      </c>
      <c r="AD490" s="80"/>
      <c r="AE490" s="80"/>
      <c r="AF490" s="80"/>
      <c r="AG490" s="80"/>
      <c r="AH490" s="80"/>
      <c r="AI490" s="80"/>
      <c r="AJ490" s="80"/>
      <c r="AK490" s="80"/>
      <c r="AL490" s="80"/>
      <c r="AM490" s="80"/>
      <c r="AN490" s="153">
        <f t="shared" si="833"/>
        <v>14748.75</v>
      </c>
      <c r="AO490" s="153">
        <f t="shared" si="834"/>
        <v>6840</v>
      </c>
      <c r="AP490" s="153">
        <f t="shared" si="835"/>
        <v>7908.75</v>
      </c>
      <c r="AQ490" s="153">
        <f t="shared" si="836"/>
        <v>0</v>
      </c>
      <c r="AR490" s="153">
        <f t="shared" si="837"/>
        <v>0</v>
      </c>
      <c r="AS490" s="153">
        <f t="shared" si="838"/>
        <v>0</v>
      </c>
      <c r="AT490" s="153">
        <f t="shared" si="839"/>
        <v>0</v>
      </c>
      <c r="AU490" s="153">
        <f t="shared" si="840"/>
        <v>0</v>
      </c>
      <c r="AV490" s="153">
        <f t="shared" si="841"/>
        <v>0</v>
      </c>
      <c r="AW490" s="153">
        <f t="shared" si="842"/>
        <v>0</v>
      </c>
      <c r="AX490" s="153">
        <f t="shared" si="843"/>
        <v>0</v>
      </c>
      <c r="AY490" s="153">
        <f t="shared" si="844"/>
        <v>0</v>
      </c>
      <c r="AZ490" s="153">
        <f t="shared" si="845"/>
        <v>0</v>
      </c>
      <c r="BA490" s="153">
        <f t="shared" si="846"/>
        <v>0</v>
      </c>
      <c r="BB490" s="160">
        <v>0</v>
      </c>
      <c r="BC490" s="160">
        <v>0</v>
      </c>
      <c r="BD490" s="160">
        <v>0</v>
      </c>
      <c r="BE490" s="160">
        <v>0</v>
      </c>
      <c r="BF490" s="160">
        <v>0</v>
      </c>
      <c r="BG490" s="160">
        <v>0</v>
      </c>
      <c r="BH490" s="160">
        <v>0</v>
      </c>
      <c r="BI490" s="160">
        <v>0</v>
      </c>
      <c r="BJ490" s="160">
        <v>0</v>
      </c>
      <c r="BK490" s="160">
        <v>0</v>
      </c>
      <c r="BL490" s="160">
        <v>0</v>
      </c>
      <c r="BM490" s="160">
        <v>0</v>
      </c>
      <c r="BN490" s="153">
        <f t="shared" si="847"/>
        <v>14748.75</v>
      </c>
      <c r="BO490" s="68">
        <f t="shared" si="848"/>
        <v>6840</v>
      </c>
      <c r="BP490" s="68">
        <f t="shared" si="849"/>
        <v>7908.75</v>
      </c>
      <c r="BQ490" s="68">
        <f t="shared" si="850"/>
        <v>0</v>
      </c>
      <c r="BR490" s="68">
        <f t="shared" si="851"/>
        <v>0</v>
      </c>
      <c r="BS490" s="68">
        <f t="shared" si="852"/>
        <v>0</v>
      </c>
      <c r="BT490" s="68">
        <f t="shared" si="853"/>
        <v>0</v>
      </c>
      <c r="BU490" s="68">
        <f t="shared" si="854"/>
        <v>0</v>
      </c>
      <c r="BV490" s="68">
        <f t="shared" si="855"/>
        <v>0</v>
      </c>
      <c r="BW490" s="68">
        <f t="shared" si="856"/>
        <v>0</v>
      </c>
      <c r="BX490" s="68">
        <f t="shared" si="857"/>
        <v>0</v>
      </c>
      <c r="BY490" s="68">
        <f t="shared" si="858"/>
        <v>0</v>
      </c>
      <c r="BZ490" s="68">
        <f t="shared" si="859"/>
        <v>0</v>
      </c>
    </row>
    <row r="491" spans="1:78" s="81" customFormat="1" ht="13.5">
      <c r="A491" s="64" t="str">
        <f>IF(ISNUMBER(INDEX('IBM POs AP07'!$A:$A, MATCH(D491,'IBM POs AP07'!$A:$A,0),1)),"Yes","No")</f>
        <v>Yes</v>
      </c>
      <c r="B491" s="157" t="s">
        <v>1013</v>
      </c>
      <c r="C491" s="157" t="s">
        <v>149</v>
      </c>
      <c r="D491" s="157">
        <v>9501153202</v>
      </c>
      <c r="E491" s="157" t="s">
        <v>2308</v>
      </c>
      <c r="F491" s="157" t="s">
        <v>161</v>
      </c>
      <c r="G491" s="158">
        <v>46023</v>
      </c>
      <c r="H491" s="158">
        <v>46203</v>
      </c>
      <c r="I491" s="157" t="s">
        <v>2120</v>
      </c>
      <c r="J491" s="157" t="s">
        <v>162</v>
      </c>
      <c r="K491" s="159">
        <v>47.5</v>
      </c>
      <c r="L491" s="116"/>
      <c r="M491" s="80"/>
      <c r="N491" s="80">
        <f t="shared" si="860"/>
        <v>0</v>
      </c>
      <c r="O491" s="67">
        <f t="shared" si="826"/>
        <v>0</v>
      </c>
      <c r="P491" s="68">
        <f t="shared" si="827"/>
        <v>0</v>
      </c>
      <c r="Q491" s="67">
        <f t="shared" si="828"/>
        <v>0</v>
      </c>
      <c r="R491" s="66"/>
      <c r="S491" s="67">
        <f t="shared" si="829"/>
        <v>0</v>
      </c>
      <c r="T491" s="68">
        <v>0</v>
      </c>
      <c r="U491" s="67">
        <f t="shared" si="830"/>
        <v>0</v>
      </c>
      <c r="V491" s="73">
        <f t="shared" si="831"/>
        <v>0</v>
      </c>
      <c r="W491" s="74" t="str">
        <f t="shared" si="861"/>
        <v/>
      </c>
      <c r="X491" s="74">
        <v>1</v>
      </c>
      <c r="Y491" s="74">
        <v>0</v>
      </c>
      <c r="Z491" s="63"/>
      <c r="AA491" s="80">
        <f t="shared" si="832"/>
        <v>531</v>
      </c>
      <c r="AB491" s="80">
        <v>135</v>
      </c>
      <c r="AC491" s="80">
        <v>171</v>
      </c>
      <c r="AD491" s="80">
        <v>225</v>
      </c>
      <c r="AE491" s="80">
        <v>0</v>
      </c>
      <c r="AF491" s="80">
        <v>0</v>
      </c>
      <c r="AG491" s="80">
        <v>0</v>
      </c>
      <c r="AH491" s="80">
        <v>0</v>
      </c>
      <c r="AI491" s="80"/>
      <c r="AJ491" s="80"/>
      <c r="AK491" s="80"/>
      <c r="AL491" s="80"/>
      <c r="AM491" s="80"/>
      <c r="AN491" s="153">
        <f t="shared" si="833"/>
        <v>25222.5</v>
      </c>
      <c r="AO491" s="153">
        <f t="shared" si="834"/>
        <v>6412.5</v>
      </c>
      <c r="AP491" s="153">
        <f t="shared" si="835"/>
        <v>8122.5</v>
      </c>
      <c r="AQ491" s="153">
        <f t="shared" si="836"/>
        <v>10687.5</v>
      </c>
      <c r="AR491" s="153">
        <f t="shared" si="837"/>
        <v>0</v>
      </c>
      <c r="AS491" s="153">
        <f t="shared" si="838"/>
        <v>0</v>
      </c>
      <c r="AT491" s="153">
        <f t="shared" si="839"/>
        <v>0</v>
      </c>
      <c r="AU491" s="153">
        <f t="shared" si="840"/>
        <v>0</v>
      </c>
      <c r="AV491" s="153">
        <f t="shared" si="841"/>
        <v>0</v>
      </c>
      <c r="AW491" s="153">
        <f t="shared" si="842"/>
        <v>0</v>
      </c>
      <c r="AX491" s="153">
        <f t="shared" si="843"/>
        <v>0</v>
      </c>
      <c r="AY491" s="153">
        <f t="shared" si="844"/>
        <v>0</v>
      </c>
      <c r="AZ491" s="153">
        <f t="shared" si="845"/>
        <v>0</v>
      </c>
      <c r="BA491" s="153">
        <f t="shared" si="846"/>
        <v>0</v>
      </c>
      <c r="BB491" s="160">
        <v>0</v>
      </c>
      <c r="BC491" s="160">
        <v>0</v>
      </c>
      <c r="BD491" s="160">
        <v>0</v>
      </c>
      <c r="BE491" s="160">
        <v>0</v>
      </c>
      <c r="BF491" s="160">
        <v>0</v>
      </c>
      <c r="BG491" s="160">
        <v>0</v>
      </c>
      <c r="BH491" s="160">
        <v>0</v>
      </c>
      <c r="BI491" s="160">
        <v>0</v>
      </c>
      <c r="BJ491" s="160">
        <v>0</v>
      </c>
      <c r="BK491" s="160">
        <v>0</v>
      </c>
      <c r="BL491" s="160">
        <v>0</v>
      </c>
      <c r="BM491" s="160">
        <v>0</v>
      </c>
      <c r="BN491" s="153">
        <f t="shared" si="847"/>
        <v>25222.5</v>
      </c>
      <c r="BO491" s="68">
        <f t="shared" si="848"/>
        <v>6412.5</v>
      </c>
      <c r="BP491" s="68">
        <f t="shared" si="849"/>
        <v>8122.5</v>
      </c>
      <c r="BQ491" s="68">
        <f t="shared" si="850"/>
        <v>10687.5</v>
      </c>
      <c r="BR491" s="68">
        <f t="shared" si="851"/>
        <v>0</v>
      </c>
      <c r="BS491" s="68">
        <f t="shared" si="852"/>
        <v>0</v>
      </c>
      <c r="BT491" s="68">
        <f t="shared" si="853"/>
        <v>0</v>
      </c>
      <c r="BU491" s="68">
        <f t="shared" si="854"/>
        <v>0</v>
      </c>
      <c r="BV491" s="68">
        <f t="shared" si="855"/>
        <v>0</v>
      </c>
      <c r="BW491" s="68">
        <f t="shared" si="856"/>
        <v>0</v>
      </c>
      <c r="BX491" s="68">
        <f t="shared" si="857"/>
        <v>0</v>
      </c>
      <c r="BY491" s="68">
        <f t="shared" si="858"/>
        <v>0</v>
      </c>
      <c r="BZ491" s="68">
        <f t="shared" si="859"/>
        <v>0</v>
      </c>
    </row>
    <row r="492" spans="1:78" s="81" customFormat="1" ht="13.5">
      <c r="A492" s="64" t="str">
        <f>IF(ISNUMBER(INDEX('IBM POs AP07'!$A:$A, MATCH(D492,'IBM POs AP07'!$A:$A,0),1)),"Yes","No")</f>
        <v>Yes</v>
      </c>
      <c r="B492" s="157" t="s">
        <v>1013</v>
      </c>
      <c r="C492" s="157" t="s">
        <v>149</v>
      </c>
      <c r="D492" s="157">
        <v>9501153202</v>
      </c>
      <c r="E492" s="157" t="s">
        <v>2308</v>
      </c>
      <c r="F492" s="157" t="s">
        <v>161</v>
      </c>
      <c r="G492" s="158">
        <v>46023</v>
      </c>
      <c r="H492" s="158">
        <v>46203</v>
      </c>
      <c r="I492" s="157" t="s">
        <v>2301</v>
      </c>
      <c r="J492" s="157" t="s">
        <v>152</v>
      </c>
      <c r="K492" s="159">
        <v>168</v>
      </c>
      <c r="L492" s="116"/>
      <c r="M492" s="80"/>
      <c r="N492" s="80">
        <f t="shared" si="860"/>
        <v>0</v>
      </c>
      <c r="O492" s="67">
        <f t="shared" ref="O492:O529" si="862">N492*K492</f>
        <v>0</v>
      </c>
      <c r="P492" s="68">
        <f t="shared" ref="P492:P529" si="863">BF492</f>
        <v>0</v>
      </c>
      <c r="Q492" s="67">
        <f t="shared" ref="Q492:Q529" si="864">O492+P492</f>
        <v>0</v>
      </c>
      <c r="R492" s="66"/>
      <c r="S492" s="67">
        <f t="shared" ref="S492:S529" si="865">R492*K492</f>
        <v>0</v>
      </c>
      <c r="T492" s="68">
        <v>0</v>
      </c>
      <c r="U492" s="67">
        <f t="shared" ref="U492:U529" si="866">S492+T492</f>
        <v>0</v>
      </c>
      <c r="V492" s="73">
        <f t="shared" ref="V492:V529" si="867">Q492-U492</f>
        <v>0</v>
      </c>
      <c r="W492" s="74" t="str">
        <f t="shared" si="861"/>
        <v/>
      </c>
      <c r="X492" s="74">
        <v>1</v>
      </c>
      <c r="Y492" s="74">
        <v>0</v>
      </c>
      <c r="Z492" s="63"/>
      <c r="AA492" s="80">
        <f t="shared" ref="AA492:AA529" si="868">SUM(AB492:AM492)</f>
        <v>304</v>
      </c>
      <c r="AB492" s="80">
        <v>112</v>
      </c>
      <c r="AC492" s="80">
        <v>152</v>
      </c>
      <c r="AD492" s="80">
        <v>40</v>
      </c>
      <c r="AE492" s="80"/>
      <c r="AF492" s="80">
        <v>0</v>
      </c>
      <c r="AG492" s="80">
        <v>0</v>
      </c>
      <c r="AH492" s="80"/>
      <c r="AI492" s="80"/>
      <c r="AJ492" s="80"/>
      <c r="AK492" s="80"/>
      <c r="AL492" s="80"/>
      <c r="AM492" s="80"/>
      <c r="AN492" s="153">
        <f t="shared" ref="AN492:AN529" si="869">SUM(AO492:AZ492)</f>
        <v>51072</v>
      </c>
      <c r="AO492" s="153">
        <f t="shared" ref="AO492:AO529" si="870">AB492*$K492</f>
        <v>18816</v>
      </c>
      <c r="AP492" s="153">
        <f t="shared" ref="AP492:AP529" si="871">AC492*$K492</f>
        <v>25536</v>
      </c>
      <c r="AQ492" s="153">
        <f t="shared" ref="AQ492:AQ529" si="872">AD492*$K492</f>
        <v>6720</v>
      </c>
      <c r="AR492" s="153">
        <f t="shared" ref="AR492:AR529" si="873">AE492*$K492</f>
        <v>0</v>
      </c>
      <c r="AS492" s="153">
        <f t="shared" ref="AS492:AS529" si="874">AF492*$K492</f>
        <v>0</v>
      </c>
      <c r="AT492" s="153">
        <f t="shared" ref="AT492:AT529" si="875">AG492*$K492</f>
        <v>0</v>
      </c>
      <c r="AU492" s="153">
        <f t="shared" ref="AU492:AU529" si="876">AH492*$K492</f>
        <v>0</v>
      </c>
      <c r="AV492" s="153">
        <f t="shared" ref="AV492:AV529" si="877">AI492*$K492</f>
        <v>0</v>
      </c>
      <c r="AW492" s="153">
        <f t="shared" ref="AW492:AW529" si="878">AJ492*$K492</f>
        <v>0</v>
      </c>
      <c r="AX492" s="153">
        <f t="shared" ref="AX492:AX529" si="879">AK492*$K492</f>
        <v>0</v>
      </c>
      <c r="AY492" s="153">
        <f t="shared" ref="AY492:AY529" si="880">AL492*$K492</f>
        <v>0</v>
      </c>
      <c r="AZ492" s="153">
        <f t="shared" ref="AZ492:AZ529" si="881">AM492*$K492</f>
        <v>0</v>
      </c>
      <c r="BA492" s="153">
        <f t="shared" ref="BA492:BA529" si="882">SUM(BB492:BM492)</f>
        <v>0</v>
      </c>
      <c r="BB492" s="160">
        <v>0</v>
      </c>
      <c r="BC492" s="160">
        <v>0</v>
      </c>
      <c r="BD492" s="160">
        <v>0</v>
      </c>
      <c r="BE492" s="160">
        <v>0</v>
      </c>
      <c r="BF492" s="160">
        <v>0</v>
      </c>
      <c r="BG492" s="160">
        <v>0</v>
      </c>
      <c r="BH492" s="160">
        <v>0</v>
      </c>
      <c r="BI492" s="160">
        <v>0</v>
      </c>
      <c r="BJ492" s="160">
        <v>0</v>
      </c>
      <c r="BK492" s="160">
        <v>0</v>
      </c>
      <c r="BL492" s="160">
        <v>0</v>
      </c>
      <c r="BM492" s="160">
        <v>0</v>
      </c>
      <c r="BN492" s="153">
        <f t="shared" ref="BN492:BN529" si="883">SUM(BO492:BZ492)</f>
        <v>51072</v>
      </c>
      <c r="BO492" s="68">
        <f t="shared" ref="BO492:BO529" si="884">BB492+AO492</f>
        <v>18816</v>
      </c>
      <c r="BP492" s="68">
        <f t="shared" ref="BP492:BP529" si="885">BC492+AP492</f>
        <v>25536</v>
      </c>
      <c r="BQ492" s="68">
        <f t="shared" ref="BQ492:BQ529" si="886">BD492+AQ492</f>
        <v>6720</v>
      </c>
      <c r="BR492" s="68">
        <f t="shared" ref="BR492:BR529" si="887">BE492+AR492</f>
        <v>0</v>
      </c>
      <c r="BS492" s="68">
        <f t="shared" ref="BS492:BS529" si="888">BF492+AS492</f>
        <v>0</v>
      </c>
      <c r="BT492" s="68">
        <f t="shared" ref="BT492:BT529" si="889">BG492+AT492</f>
        <v>0</v>
      </c>
      <c r="BU492" s="68">
        <f t="shared" ref="BU492:BU529" si="890">BH492+AU492</f>
        <v>0</v>
      </c>
      <c r="BV492" s="68">
        <f t="shared" ref="BV492:BV529" si="891">BI492+AV492</f>
        <v>0</v>
      </c>
      <c r="BW492" s="68">
        <f t="shared" ref="BW492:BW529" si="892">BJ492+AW492</f>
        <v>0</v>
      </c>
      <c r="BX492" s="68">
        <f t="shared" ref="BX492:BX529" si="893">BK492+AX492</f>
        <v>0</v>
      </c>
      <c r="BY492" s="68">
        <f t="shared" ref="BY492:BY529" si="894">BL492+AY492</f>
        <v>0</v>
      </c>
      <c r="BZ492" s="68">
        <f t="shared" ref="BZ492:BZ529" si="895">BM492+AZ492</f>
        <v>0</v>
      </c>
    </row>
    <row r="493" spans="1:78" s="81" customFormat="1" ht="13.5">
      <c r="A493" s="64" t="str">
        <f>IF(ISNUMBER(INDEX('IBM POs AP07'!$A:$A, MATCH(D493,'IBM POs AP07'!$A:$A,0),1)),"Yes","No")</f>
        <v>Yes</v>
      </c>
      <c r="B493" s="157" t="s">
        <v>1013</v>
      </c>
      <c r="C493" s="157" t="s">
        <v>149</v>
      </c>
      <c r="D493" s="157">
        <v>9501153202</v>
      </c>
      <c r="E493" s="157" t="s">
        <v>2308</v>
      </c>
      <c r="F493" s="157" t="s">
        <v>161</v>
      </c>
      <c r="G493" s="158">
        <v>46023</v>
      </c>
      <c r="H493" s="158">
        <v>46203</v>
      </c>
      <c r="I493" s="157">
        <v>39320</v>
      </c>
      <c r="J493" s="157" t="s">
        <v>163</v>
      </c>
      <c r="K493" s="159">
        <v>182</v>
      </c>
      <c r="L493" s="116"/>
      <c r="M493" s="80"/>
      <c r="N493" s="80">
        <f t="shared" si="860"/>
        <v>0</v>
      </c>
      <c r="O493" s="67">
        <f t="shared" si="862"/>
        <v>0</v>
      </c>
      <c r="P493" s="68">
        <f t="shared" si="863"/>
        <v>0</v>
      </c>
      <c r="Q493" s="67">
        <f t="shared" si="864"/>
        <v>0</v>
      </c>
      <c r="R493" s="66"/>
      <c r="S493" s="67">
        <f t="shared" si="865"/>
        <v>0</v>
      </c>
      <c r="T493" s="68">
        <v>0</v>
      </c>
      <c r="U493" s="67">
        <f t="shared" si="866"/>
        <v>0</v>
      </c>
      <c r="V493" s="73">
        <f t="shared" si="867"/>
        <v>0</v>
      </c>
      <c r="W493" s="74" t="str">
        <f t="shared" si="861"/>
        <v/>
      </c>
      <c r="X493" s="74">
        <v>1</v>
      </c>
      <c r="Y493" s="74">
        <v>0</v>
      </c>
      <c r="Z493" s="63"/>
      <c r="AA493" s="80">
        <f t="shared" si="868"/>
        <v>160</v>
      </c>
      <c r="AB493" s="80">
        <v>0</v>
      </c>
      <c r="AC493" s="80">
        <v>0</v>
      </c>
      <c r="AD493" s="80">
        <v>160</v>
      </c>
      <c r="AE493" s="80">
        <v>0</v>
      </c>
      <c r="AF493" s="80">
        <v>0</v>
      </c>
      <c r="AG493" s="80">
        <v>0</v>
      </c>
      <c r="AH493" s="80"/>
      <c r="AI493" s="80"/>
      <c r="AJ493" s="80"/>
      <c r="AK493" s="80"/>
      <c r="AL493" s="80"/>
      <c r="AM493" s="80"/>
      <c r="AN493" s="153">
        <f t="shared" si="869"/>
        <v>29120</v>
      </c>
      <c r="AO493" s="153">
        <f t="shared" si="870"/>
        <v>0</v>
      </c>
      <c r="AP493" s="153">
        <f t="shared" si="871"/>
        <v>0</v>
      </c>
      <c r="AQ493" s="153">
        <f t="shared" si="872"/>
        <v>29120</v>
      </c>
      <c r="AR493" s="153">
        <f t="shared" si="873"/>
        <v>0</v>
      </c>
      <c r="AS493" s="153">
        <f t="shared" si="874"/>
        <v>0</v>
      </c>
      <c r="AT493" s="153">
        <f t="shared" si="875"/>
        <v>0</v>
      </c>
      <c r="AU493" s="153">
        <f t="shared" si="876"/>
        <v>0</v>
      </c>
      <c r="AV493" s="153">
        <f t="shared" si="877"/>
        <v>0</v>
      </c>
      <c r="AW493" s="153">
        <f t="shared" si="878"/>
        <v>0</v>
      </c>
      <c r="AX493" s="153">
        <f t="shared" si="879"/>
        <v>0</v>
      </c>
      <c r="AY493" s="153">
        <f t="shared" si="880"/>
        <v>0</v>
      </c>
      <c r="AZ493" s="153">
        <f t="shared" si="881"/>
        <v>0</v>
      </c>
      <c r="BA493" s="153">
        <f t="shared" si="882"/>
        <v>0</v>
      </c>
      <c r="BB493" s="160">
        <v>0</v>
      </c>
      <c r="BC493" s="160">
        <v>0</v>
      </c>
      <c r="BD493" s="160">
        <v>0</v>
      </c>
      <c r="BE493" s="160">
        <v>0</v>
      </c>
      <c r="BF493" s="160">
        <v>0</v>
      </c>
      <c r="BG493" s="160">
        <v>0</v>
      </c>
      <c r="BH493" s="160">
        <v>0</v>
      </c>
      <c r="BI493" s="160">
        <v>0</v>
      </c>
      <c r="BJ493" s="160">
        <v>0</v>
      </c>
      <c r="BK493" s="160">
        <v>0</v>
      </c>
      <c r="BL493" s="160">
        <v>0</v>
      </c>
      <c r="BM493" s="160">
        <v>0</v>
      </c>
      <c r="BN493" s="153">
        <f t="shared" si="883"/>
        <v>29120</v>
      </c>
      <c r="BO493" s="68">
        <f t="shared" si="884"/>
        <v>0</v>
      </c>
      <c r="BP493" s="68">
        <f t="shared" si="885"/>
        <v>0</v>
      </c>
      <c r="BQ493" s="68">
        <f t="shared" si="886"/>
        <v>29120</v>
      </c>
      <c r="BR493" s="68">
        <f t="shared" si="887"/>
        <v>0</v>
      </c>
      <c r="BS493" s="68">
        <f t="shared" si="888"/>
        <v>0</v>
      </c>
      <c r="BT493" s="68">
        <f t="shared" si="889"/>
        <v>0</v>
      </c>
      <c r="BU493" s="68">
        <f t="shared" si="890"/>
        <v>0</v>
      </c>
      <c r="BV493" s="68">
        <f t="shared" si="891"/>
        <v>0</v>
      </c>
      <c r="BW493" s="68">
        <f t="shared" si="892"/>
        <v>0</v>
      </c>
      <c r="BX493" s="68">
        <f t="shared" si="893"/>
        <v>0</v>
      </c>
      <c r="BY493" s="68">
        <f t="shared" si="894"/>
        <v>0</v>
      </c>
      <c r="BZ493" s="68">
        <f t="shared" si="895"/>
        <v>0</v>
      </c>
    </row>
    <row r="494" spans="1:78" s="81" customFormat="1" ht="13.5">
      <c r="A494" s="64" t="str">
        <f>IF(ISNUMBER(INDEX('IBM POs AP07'!$A:$A, MATCH(D494,'IBM POs AP07'!$A:$A,0),1)),"Yes","No")</f>
        <v>Yes</v>
      </c>
      <c r="B494" s="157" t="s">
        <v>1013</v>
      </c>
      <c r="C494" s="157" t="s">
        <v>149</v>
      </c>
      <c r="D494" s="157">
        <v>9501153202</v>
      </c>
      <c r="E494" s="157" t="s">
        <v>2308</v>
      </c>
      <c r="F494" s="157" t="s">
        <v>165</v>
      </c>
      <c r="G494" s="158">
        <v>46023</v>
      </c>
      <c r="H494" s="158">
        <v>46203</v>
      </c>
      <c r="I494" s="157" t="s">
        <v>2299</v>
      </c>
      <c r="J494" s="157" t="s">
        <v>153</v>
      </c>
      <c r="K494" s="159">
        <v>47.5</v>
      </c>
      <c r="L494" s="116"/>
      <c r="M494" s="80"/>
      <c r="N494" s="80">
        <f t="shared" si="860"/>
        <v>0</v>
      </c>
      <c r="O494" s="67">
        <f t="shared" si="862"/>
        <v>0</v>
      </c>
      <c r="P494" s="68">
        <f t="shared" si="863"/>
        <v>0</v>
      </c>
      <c r="Q494" s="67">
        <f t="shared" si="864"/>
        <v>0</v>
      </c>
      <c r="R494" s="66"/>
      <c r="S494" s="67">
        <f t="shared" si="865"/>
        <v>0</v>
      </c>
      <c r="T494" s="68">
        <v>0</v>
      </c>
      <c r="U494" s="67">
        <f t="shared" si="866"/>
        <v>0</v>
      </c>
      <c r="V494" s="73">
        <f t="shared" si="867"/>
        <v>0</v>
      </c>
      <c r="W494" s="74" t="str">
        <f t="shared" si="861"/>
        <v/>
      </c>
      <c r="X494" s="74">
        <v>1</v>
      </c>
      <c r="Y494" s="74">
        <v>0</v>
      </c>
      <c r="Z494" s="63"/>
      <c r="AA494" s="80">
        <f t="shared" si="868"/>
        <v>-113</v>
      </c>
      <c r="AB494" s="80"/>
      <c r="AC494" s="80"/>
      <c r="AD494" s="80">
        <v>-113</v>
      </c>
      <c r="AE494" s="80">
        <v>0</v>
      </c>
      <c r="AF494" s="80">
        <v>0</v>
      </c>
      <c r="AG494" s="80">
        <v>0</v>
      </c>
      <c r="AH494" s="80"/>
      <c r="AI494" s="80"/>
      <c r="AJ494" s="80"/>
      <c r="AK494" s="80"/>
      <c r="AL494" s="80"/>
      <c r="AM494" s="80"/>
      <c r="AN494" s="153">
        <f t="shared" si="869"/>
        <v>-5367.5</v>
      </c>
      <c r="AO494" s="153">
        <f t="shared" si="870"/>
        <v>0</v>
      </c>
      <c r="AP494" s="153">
        <f t="shared" si="871"/>
        <v>0</v>
      </c>
      <c r="AQ494" s="153">
        <f t="shared" si="872"/>
        <v>-5367.5</v>
      </c>
      <c r="AR494" s="153">
        <f t="shared" si="873"/>
        <v>0</v>
      </c>
      <c r="AS494" s="153">
        <f t="shared" si="874"/>
        <v>0</v>
      </c>
      <c r="AT494" s="153">
        <f t="shared" si="875"/>
        <v>0</v>
      </c>
      <c r="AU494" s="153">
        <f t="shared" si="876"/>
        <v>0</v>
      </c>
      <c r="AV494" s="153">
        <f t="shared" si="877"/>
        <v>0</v>
      </c>
      <c r="AW494" s="153">
        <f t="shared" si="878"/>
        <v>0</v>
      </c>
      <c r="AX494" s="153">
        <f t="shared" si="879"/>
        <v>0</v>
      </c>
      <c r="AY494" s="153">
        <f t="shared" si="880"/>
        <v>0</v>
      </c>
      <c r="AZ494" s="153">
        <f t="shared" si="881"/>
        <v>0</v>
      </c>
      <c r="BA494" s="153">
        <f t="shared" si="882"/>
        <v>0</v>
      </c>
      <c r="BB494" s="160">
        <v>0</v>
      </c>
      <c r="BC494" s="160">
        <v>0</v>
      </c>
      <c r="BD494" s="160">
        <v>0</v>
      </c>
      <c r="BE494" s="160">
        <v>0</v>
      </c>
      <c r="BF494" s="160">
        <v>0</v>
      </c>
      <c r="BG494" s="160">
        <v>0</v>
      </c>
      <c r="BH494" s="160">
        <v>0</v>
      </c>
      <c r="BI494" s="160">
        <v>0</v>
      </c>
      <c r="BJ494" s="160">
        <v>0</v>
      </c>
      <c r="BK494" s="160">
        <v>0</v>
      </c>
      <c r="BL494" s="160">
        <v>0</v>
      </c>
      <c r="BM494" s="160">
        <v>0</v>
      </c>
      <c r="BN494" s="153">
        <f t="shared" si="883"/>
        <v>-5367.5</v>
      </c>
      <c r="BO494" s="68">
        <f t="shared" si="884"/>
        <v>0</v>
      </c>
      <c r="BP494" s="68">
        <f t="shared" si="885"/>
        <v>0</v>
      </c>
      <c r="BQ494" s="68">
        <f t="shared" si="886"/>
        <v>-5367.5</v>
      </c>
      <c r="BR494" s="68">
        <f t="shared" si="887"/>
        <v>0</v>
      </c>
      <c r="BS494" s="68">
        <f t="shared" si="888"/>
        <v>0</v>
      </c>
      <c r="BT494" s="68">
        <f t="shared" si="889"/>
        <v>0</v>
      </c>
      <c r="BU494" s="68">
        <f t="shared" si="890"/>
        <v>0</v>
      </c>
      <c r="BV494" s="68">
        <f t="shared" si="891"/>
        <v>0</v>
      </c>
      <c r="BW494" s="68">
        <f t="shared" si="892"/>
        <v>0</v>
      </c>
      <c r="BX494" s="68">
        <f t="shared" si="893"/>
        <v>0</v>
      </c>
      <c r="BY494" s="68">
        <f t="shared" si="894"/>
        <v>0</v>
      </c>
      <c r="BZ494" s="68">
        <f t="shared" si="895"/>
        <v>0</v>
      </c>
    </row>
    <row r="495" spans="1:78" s="81" customFormat="1" ht="13.5">
      <c r="A495" s="64" t="str">
        <f>IF(ISNUMBER(INDEX('IBM POs AP07'!$A:$A, MATCH(D495,'IBM POs AP07'!$A:$A,0),1)),"Yes","No")</f>
        <v>Yes</v>
      </c>
      <c r="B495" s="157" t="s">
        <v>1013</v>
      </c>
      <c r="C495" s="157" t="s">
        <v>149</v>
      </c>
      <c r="D495" s="157">
        <v>9501153202</v>
      </c>
      <c r="E495" s="157" t="s">
        <v>2308</v>
      </c>
      <c r="F495" s="157" t="s">
        <v>165</v>
      </c>
      <c r="G495" s="158">
        <v>46023</v>
      </c>
      <c r="H495" s="158">
        <v>46203</v>
      </c>
      <c r="I495" s="157" t="s">
        <v>2118</v>
      </c>
      <c r="J495" s="157" t="s">
        <v>164</v>
      </c>
      <c r="K495" s="159">
        <v>47.5</v>
      </c>
      <c r="L495" s="116"/>
      <c r="M495" s="80"/>
      <c r="N495" s="80">
        <f t="shared" si="860"/>
        <v>0</v>
      </c>
      <c r="O495" s="67">
        <f t="shared" si="862"/>
        <v>0</v>
      </c>
      <c r="P495" s="68">
        <f t="shared" si="863"/>
        <v>0</v>
      </c>
      <c r="Q495" s="67">
        <f t="shared" si="864"/>
        <v>0</v>
      </c>
      <c r="R495" s="66"/>
      <c r="S495" s="67">
        <f t="shared" si="865"/>
        <v>0</v>
      </c>
      <c r="T495" s="68">
        <v>0</v>
      </c>
      <c r="U495" s="67">
        <f t="shared" si="866"/>
        <v>0</v>
      </c>
      <c r="V495" s="73">
        <f t="shared" si="867"/>
        <v>0</v>
      </c>
      <c r="W495" s="74" t="str">
        <f t="shared" si="861"/>
        <v/>
      </c>
      <c r="X495" s="74">
        <v>1</v>
      </c>
      <c r="Y495" s="74">
        <v>0</v>
      </c>
      <c r="Z495" s="63"/>
      <c r="AA495" s="80">
        <f t="shared" si="868"/>
        <v>-372</v>
      </c>
      <c r="AB495" s="80"/>
      <c r="AC495" s="80"/>
      <c r="AD495" s="80">
        <v>0</v>
      </c>
      <c r="AE495" s="80">
        <v>0</v>
      </c>
      <c r="AF495" s="80">
        <v>-182</v>
      </c>
      <c r="AG495" s="80">
        <v>-190</v>
      </c>
      <c r="AH495" s="80"/>
      <c r="AI495" s="80"/>
      <c r="AJ495" s="80"/>
      <c r="AK495" s="80"/>
      <c r="AL495" s="80"/>
      <c r="AM495" s="80"/>
      <c r="AN495" s="153">
        <f t="shared" si="869"/>
        <v>-17670</v>
      </c>
      <c r="AO495" s="153">
        <f t="shared" si="870"/>
        <v>0</v>
      </c>
      <c r="AP495" s="153">
        <f t="shared" si="871"/>
        <v>0</v>
      </c>
      <c r="AQ495" s="153">
        <f t="shared" si="872"/>
        <v>0</v>
      </c>
      <c r="AR495" s="153">
        <f t="shared" si="873"/>
        <v>0</v>
      </c>
      <c r="AS495" s="153">
        <f t="shared" si="874"/>
        <v>-8645</v>
      </c>
      <c r="AT495" s="153">
        <f t="shared" si="875"/>
        <v>-9025</v>
      </c>
      <c r="AU495" s="153">
        <f t="shared" si="876"/>
        <v>0</v>
      </c>
      <c r="AV495" s="153">
        <f t="shared" si="877"/>
        <v>0</v>
      </c>
      <c r="AW495" s="153">
        <f t="shared" si="878"/>
        <v>0</v>
      </c>
      <c r="AX495" s="153">
        <f t="shared" si="879"/>
        <v>0</v>
      </c>
      <c r="AY495" s="153">
        <f t="shared" si="880"/>
        <v>0</v>
      </c>
      <c r="AZ495" s="153">
        <f t="shared" si="881"/>
        <v>0</v>
      </c>
      <c r="BA495" s="153">
        <f t="shared" si="882"/>
        <v>0</v>
      </c>
      <c r="BB495" s="160">
        <v>0</v>
      </c>
      <c r="BC495" s="160">
        <v>0</v>
      </c>
      <c r="BD495" s="160">
        <v>0</v>
      </c>
      <c r="BE495" s="160">
        <v>0</v>
      </c>
      <c r="BF495" s="160">
        <v>0</v>
      </c>
      <c r="BG495" s="160">
        <v>0</v>
      </c>
      <c r="BH495" s="160">
        <v>0</v>
      </c>
      <c r="BI495" s="160">
        <v>0</v>
      </c>
      <c r="BJ495" s="160">
        <v>0</v>
      </c>
      <c r="BK495" s="160">
        <v>0</v>
      </c>
      <c r="BL495" s="160">
        <v>0</v>
      </c>
      <c r="BM495" s="160">
        <v>0</v>
      </c>
      <c r="BN495" s="153">
        <f t="shared" si="883"/>
        <v>-17670</v>
      </c>
      <c r="BO495" s="68">
        <f t="shared" si="884"/>
        <v>0</v>
      </c>
      <c r="BP495" s="68">
        <f t="shared" si="885"/>
        <v>0</v>
      </c>
      <c r="BQ495" s="68">
        <f t="shared" si="886"/>
        <v>0</v>
      </c>
      <c r="BR495" s="68">
        <f t="shared" si="887"/>
        <v>0</v>
      </c>
      <c r="BS495" s="68">
        <f t="shared" si="888"/>
        <v>-8645</v>
      </c>
      <c r="BT495" s="68">
        <f t="shared" si="889"/>
        <v>-9025</v>
      </c>
      <c r="BU495" s="68">
        <f t="shared" si="890"/>
        <v>0</v>
      </c>
      <c r="BV495" s="68">
        <f t="shared" si="891"/>
        <v>0</v>
      </c>
      <c r="BW495" s="68">
        <f t="shared" si="892"/>
        <v>0</v>
      </c>
      <c r="BX495" s="68">
        <f t="shared" si="893"/>
        <v>0</v>
      </c>
      <c r="BY495" s="68">
        <f t="shared" si="894"/>
        <v>0</v>
      </c>
      <c r="BZ495" s="68">
        <f t="shared" si="895"/>
        <v>0</v>
      </c>
    </row>
    <row r="496" spans="1:78" s="81" customFormat="1" ht="13.5">
      <c r="A496" s="64" t="str">
        <f>IF(ISNUMBER(INDEX('IBM POs AP07'!$A:$A, MATCH(D496,'IBM POs AP07'!$A:$A,0),1)),"Yes","No")</f>
        <v>Yes</v>
      </c>
      <c r="B496" s="157" t="s">
        <v>1013</v>
      </c>
      <c r="C496" s="157" t="s">
        <v>149</v>
      </c>
      <c r="D496" s="157">
        <v>9501153202</v>
      </c>
      <c r="E496" s="157" t="s">
        <v>2308</v>
      </c>
      <c r="F496" s="157" t="s">
        <v>165</v>
      </c>
      <c r="G496" s="158">
        <v>46023</v>
      </c>
      <c r="H496" s="158">
        <v>46203</v>
      </c>
      <c r="I496" s="157" t="s">
        <v>2300</v>
      </c>
      <c r="J496" s="157" t="s">
        <v>154</v>
      </c>
      <c r="K496" s="159">
        <v>47.5</v>
      </c>
      <c r="L496" s="116"/>
      <c r="M496" s="80"/>
      <c r="N496" s="80">
        <f t="shared" si="860"/>
        <v>0</v>
      </c>
      <c r="O496" s="67">
        <f t="shared" si="862"/>
        <v>0</v>
      </c>
      <c r="P496" s="68">
        <f t="shared" si="863"/>
        <v>0</v>
      </c>
      <c r="Q496" s="67">
        <f t="shared" si="864"/>
        <v>0</v>
      </c>
      <c r="R496" s="66"/>
      <c r="S496" s="67">
        <f t="shared" si="865"/>
        <v>0</v>
      </c>
      <c r="T496" s="68">
        <v>0</v>
      </c>
      <c r="U496" s="67">
        <f t="shared" si="866"/>
        <v>0</v>
      </c>
      <c r="V496" s="73">
        <f t="shared" si="867"/>
        <v>0</v>
      </c>
      <c r="W496" s="74" t="str">
        <f t="shared" si="861"/>
        <v/>
      </c>
      <c r="X496" s="74">
        <v>1</v>
      </c>
      <c r="Y496" s="74">
        <v>0</v>
      </c>
      <c r="Z496" s="63"/>
      <c r="AA496" s="80">
        <f t="shared" si="868"/>
        <v>-805</v>
      </c>
      <c r="AB496" s="80"/>
      <c r="AC496" s="80"/>
      <c r="AD496" s="80">
        <v>-207</v>
      </c>
      <c r="AE496" s="80">
        <v>-202</v>
      </c>
      <c r="AF496" s="80">
        <v>-193</v>
      </c>
      <c r="AG496" s="80">
        <v>-203</v>
      </c>
      <c r="AH496" s="80"/>
      <c r="AI496" s="80"/>
      <c r="AJ496" s="80"/>
      <c r="AK496" s="80"/>
      <c r="AL496" s="80"/>
      <c r="AM496" s="80"/>
      <c r="AN496" s="153">
        <f t="shared" si="869"/>
        <v>-38237.5</v>
      </c>
      <c r="AO496" s="153">
        <f t="shared" si="870"/>
        <v>0</v>
      </c>
      <c r="AP496" s="153">
        <f t="shared" si="871"/>
        <v>0</v>
      </c>
      <c r="AQ496" s="153">
        <f t="shared" si="872"/>
        <v>-9832.5</v>
      </c>
      <c r="AR496" s="153">
        <f t="shared" si="873"/>
        <v>-9595</v>
      </c>
      <c r="AS496" s="153">
        <f t="shared" si="874"/>
        <v>-9167.5</v>
      </c>
      <c r="AT496" s="153">
        <f t="shared" si="875"/>
        <v>-9642.5</v>
      </c>
      <c r="AU496" s="153">
        <f t="shared" si="876"/>
        <v>0</v>
      </c>
      <c r="AV496" s="153">
        <f t="shared" si="877"/>
        <v>0</v>
      </c>
      <c r="AW496" s="153">
        <f t="shared" si="878"/>
        <v>0</v>
      </c>
      <c r="AX496" s="153">
        <f t="shared" si="879"/>
        <v>0</v>
      </c>
      <c r="AY496" s="153">
        <f t="shared" si="880"/>
        <v>0</v>
      </c>
      <c r="AZ496" s="153">
        <f t="shared" si="881"/>
        <v>0</v>
      </c>
      <c r="BA496" s="153">
        <f t="shared" si="882"/>
        <v>0</v>
      </c>
      <c r="BB496" s="160">
        <v>0</v>
      </c>
      <c r="BC496" s="160">
        <v>0</v>
      </c>
      <c r="BD496" s="160">
        <v>0</v>
      </c>
      <c r="BE496" s="160">
        <v>0</v>
      </c>
      <c r="BF496" s="160">
        <v>0</v>
      </c>
      <c r="BG496" s="160">
        <v>0</v>
      </c>
      <c r="BH496" s="160">
        <v>0</v>
      </c>
      <c r="BI496" s="160">
        <v>0</v>
      </c>
      <c r="BJ496" s="160">
        <v>0</v>
      </c>
      <c r="BK496" s="160">
        <v>0</v>
      </c>
      <c r="BL496" s="160">
        <v>0</v>
      </c>
      <c r="BM496" s="160">
        <v>0</v>
      </c>
      <c r="BN496" s="153">
        <f t="shared" si="883"/>
        <v>-38237.5</v>
      </c>
      <c r="BO496" s="68">
        <f t="shared" si="884"/>
        <v>0</v>
      </c>
      <c r="BP496" s="68">
        <f t="shared" si="885"/>
        <v>0</v>
      </c>
      <c r="BQ496" s="68">
        <f t="shared" si="886"/>
        <v>-9832.5</v>
      </c>
      <c r="BR496" s="68">
        <f t="shared" si="887"/>
        <v>-9595</v>
      </c>
      <c r="BS496" s="68">
        <f t="shared" si="888"/>
        <v>-9167.5</v>
      </c>
      <c r="BT496" s="68">
        <f t="shared" si="889"/>
        <v>-9642.5</v>
      </c>
      <c r="BU496" s="68">
        <f t="shared" si="890"/>
        <v>0</v>
      </c>
      <c r="BV496" s="68">
        <f t="shared" si="891"/>
        <v>0</v>
      </c>
      <c r="BW496" s="68">
        <f t="shared" si="892"/>
        <v>0</v>
      </c>
      <c r="BX496" s="68">
        <f t="shared" si="893"/>
        <v>0</v>
      </c>
      <c r="BY496" s="68">
        <f t="shared" si="894"/>
        <v>0</v>
      </c>
      <c r="BZ496" s="68">
        <f t="shared" si="895"/>
        <v>0</v>
      </c>
    </row>
    <row r="497" spans="1:78" s="81" customFormat="1" ht="13.5">
      <c r="A497" s="64" t="str">
        <f>IF(ISNUMBER(INDEX('IBM POs AP07'!$A:$A, MATCH(D497,'IBM POs AP07'!$A:$A,0),1)),"Yes","No")</f>
        <v>Yes</v>
      </c>
      <c r="B497" s="157" t="s">
        <v>1013</v>
      </c>
      <c r="C497" s="157" t="s">
        <v>149</v>
      </c>
      <c r="D497" s="157">
        <v>9501153202</v>
      </c>
      <c r="E497" s="157" t="s">
        <v>2308</v>
      </c>
      <c r="F497" s="157" t="s">
        <v>165</v>
      </c>
      <c r="G497" s="158">
        <v>46023</v>
      </c>
      <c r="H497" s="158">
        <v>46203</v>
      </c>
      <c r="I497" s="157" t="s">
        <v>2120</v>
      </c>
      <c r="J497" s="157" t="s">
        <v>162</v>
      </c>
      <c r="K497" s="159">
        <v>47.5</v>
      </c>
      <c r="L497" s="116"/>
      <c r="M497" s="80"/>
      <c r="N497" s="80">
        <f t="shared" si="860"/>
        <v>0</v>
      </c>
      <c r="O497" s="67">
        <f t="shared" si="862"/>
        <v>0</v>
      </c>
      <c r="P497" s="68">
        <f t="shared" si="863"/>
        <v>0</v>
      </c>
      <c r="Q497" s="67">
        <f t="shared" si="864"/>
        <v>0</v>
      </c>
      <c r="R497" s="66"/>
      <c r="S497" s="67">
        <f t="shared" si="865"/>
        <v>0</v>
      </c>
      <c r="T497" s="68">
        <v>0</v>
      </c>
      <c r="U497" s="67">
        <f t="shared" si="866"/>
        <v>0</v>
      </c>
      <c r="V497" s="73">
        <f t="shared" si="867"/>
        <v>0</v>
      </c>
      <c r="W497" s="74" t="str">
        <f t="shared" si="861"/>
        <v/>
      </c>
      <c r="X497" s="74">
        <v>1</v>
      </c>
      <c r="Y497" s="74">
        <v>0</v>
      </c>
      <c r="Z497" s="63"/>
      <c r="AA497" s="80">
        <f t="shared" si="868"/>
        <v>0</v>
      </c>
      <c r="AB497" s="80"/>
      <c r="AC497" s="80"/>
      <c r="AD497" s="80">
        <v>0</v>
      </c>
      <c r="AE497" s="80">
        <v>0</v>
      </c>
      <c r="AF497" s="80">
        <v>0</v>
      </c>
      <c r="AG497" s="80">
        <v>0</v>
      </c>
      <c r="AH497" s="80">
        <v>0</v>
      </c>
      <c r="AI497" s="80"/>
      <c r="AJ497" s="80"/>
      <c r="AK497" s="80"/>
      <c r="AL497" s="80"/>
      <c r="AM497" s="80"/>
      <c r="AN497" s="153">
        <f t="shared" si="869"/>
        <v>0</v>
      </c>
      <c r="AO497" s="153">
        <f t="shared" si="870"/>
        <v>0</v>
      </c>
      <c r="AP497" s="153">
        <f t="shared" si="871"/>
        <v>0</v>
      </c>
      <c r="AQ497" s="153">
        <f t="shared" si="872"/>
        <v>0</v>
      </c>
      <c r="AR497" s="153">
        <f t="shared" si="873"/>
        <v>0</v>
      </c>
      <c r="AS497" s="153">
        <f t="shared" si="874"/>
        <v>0</v>
      </c>
      <c r="AT497" s="153">
        <f t="shared" si="875"/>
        <v>0</v>
      </c>
      <c r="AU497" s="153">
        <f t="shared" si="876"/>
        <v>0</v>
      </c>
      <c r="AV497" s="153">
        <f t="shared" si="877"/>
        <v>0</v>
      </c>
      <c r="AW497" s="153">
        <f t="shared" si="878"/>
        <v>0</v>
      </c>
      <c r="AX497" s="153">
        <f t="shared" si="879"/>
        <v>0</v>
      </c>
      <c r="AY497" s="153">
        <f t="shared" si="880"/>
        <v>0</v>
      </c>
      <c r="AZ497" s="153">
        <f t="shared" si="881"/>
        <v>0</v>
      </c>
      <c r="BA497" s="153">
        <f t="shared" si="882"/>
        <v>0</v>
      </c>
      <c r="BB497" s="160">
        <v>0</v>
      </c>
      <c r="BC497" s="160">
        <v>0</v>
      </c>
      <c r="BD497" s="160">
        <v>0</v>
      </c>
      <c r="BE497" s="160">
        <v>0</v>
      </c>
      <c r="BF497" s="160">
        <v>0</v>
      </c>
      <c r="BG497" s="160">
        <v>0</v>
      </c>
      <c r="BH497" s="160">
        <v>0</v>
      </c>
      <c r="BI497" s="160">
        <v>0</v>
      </c>
      <c r="BJ497" s="160">
        <v>0</v>
      </c>
      <c r="BK497" s="160">
        <v>0</v>
      </c>
      <c r="BL497" s="160">
        <v>0</v>
      </c>
      <c r="BM497" s="160">
        <v>0</v>
      </c>
      <c r="BN497" s="153">
        <f t="shared" si="883"/>
        <v>0</v>
      </c>
      <c r="BO497" s="68">
        <f t="shared" si="884"/>
        <v>0</v>
      </c>
      <c r="BP497" s="68">
        <f t="shared" si="885"/>
        <v>0</v>
      </c>
      <c r="BQ497" s="68">
        <f t="shared" si="886"/>
        <v>0</v>
      </c>
      <c r="BR497" s="68">
        <f t="shared" si="887"/>
        <v>0</v>
      </c>
      <c r="BS497" s="68">
        <f t="shared" si="888"/>
        <v>0</v>
      </c>
      <c r="BT497" s="68">
        <f t="shared" si="889"/>
        <v>0</v>
      </c>
      <c r="BU497" s="68">
        <f t="shared" si="890"/>
        <v>0</v>
      </c>
      <c r="BV497" s="68">
        <f t="shared" si="891"/>
        <v>0</v>
      </c>
      <c r="BW497" s="68">
        <f t="shared" si="892"/>
        <v>0</v>
      </c>
      <c r="BX497" s="68">
        <f t="shared" si="893"/>
        <v>0</v>
      </c>
      <c r="BY497" s="68">
        <f t="shared" si="894"/>
        <v>0</v>
      </c>
      <c r="BZ497" s="68">
        <f t="shared" si="895"/>
        <v>0</v>
      </c>
    </row>
    <row r="498" spans="1:78" s="81" customFormat="1" ht="13.5">
      <c r="A498" s="64" t="str">
        <f>IF(ISNUMBER(INDEX('IBM POs AP07'!$A:$A, MATCH(D498,'IBM POs AP07'!$A:$A,0),1)),"Yes","No")</f>
        <v>Yes</v>
      </c>
      <c r="B498" s="157" t="s">
        <v>1013</v>
      </c>
      <c r="C498" s="157" t="s">
        <v>149</v>
      </c>
      <c r="D498" s="157">
        <v>9501153202</v>
      </c>
      <c r="E498" s="157" t="s">
        <v>2308</v>
      </c>
      <c r="F498" s="157" t="s">
        <v>165</v>
      </c>
      <c r="G498" s="158">
        <v>46023</v>
      </c>
      <c r="H498" s="158">
        <v>46203</v>
      </c>
      <c r="I498" s="157">
        <v>39320</v>
      </c>
      <c r="J498" s="157" t="s">
        <v>163</v>
      </c>
      <c r="K498" s="159">
        <v>182</v>
      </c>
      <c r="L498" s="116"/>
      <c r="M498" s="80"/>
      <c r="N498" s="80">
        <f t="shared" si="860"/>
        <v>0</v>
      </c>
      <c r="O498" s="67">
        <f t="shared" si="862"/>
        <v>0</v>
      </c>
      <c r="P498" s="68">
        <f t="shared" si="863"/>
        <v>0</v>
      </c>
      <c r="Q498" s="67">
        <f t="shared" si="864"/>
        <v>0</v>
      </c>
      <c r="R498" s="66"/>
      <c r="S498" s="67">
        <f t="shared" si="865"/>
        <v>0</v>
      </c>
      <c r="T498" s="68">
        <v>0</v>
      </c>
      <c r="U498" s="67">
        <f t="shared" si="866"/>
        <v>0</v>
      </c>
      <c r="V498" s="73">
        <f t="shared" si="867"/>
        <v>0</v>
      </c>
      <c r="W498" s="74" t="str">
        <f t="shared" si="861"/>
        <v/>
      </c>
      <c r="X498" s="74">
        <v>1</v>
      </c>
      <c r="Y498" s="74">
        <v>0</v>
      </c>
      <c r="Z498" s="63"/>
      <c r="AA498" s="80">
        <f t="shared" si="868"/>
        <v>0</v>
      </c>
      <c r="AB498" s="80"/>
      <c r="AC498" s="80"/>
      <c r="AD498" s="80">
        <v>0</v>
      </c>
      <c r="AE498" s="80">
        <v>0</v>
      </c>
      <c r="AF498" s="80">
        <v>0</v>
      </c>
      <c r="AG498" s="80">
        <v>0</v>
      </c>
      <c r="AH498" s="80"/>
      <c r="AI498" s="80"/>
      <c r="AJ498" s="80"/>
      <c r="AK498" s="80"/>
      <c r="AL498" s="80"/>
      <c r="AM498" s="80"/>
      <c r="AN498" s="153">
        <f t="shared" si="869"/>
        <v>0</v>
      </c>
      <c r="AO498" s="153">
        <f t="shared" si="870"/>
        <v>0</v>
      </c>
      <c r="AP498" s="153">
        <f t="shared" si="871"/>
        <v>0</v>
      </c>
      <c r="AQ498" s="153">
        <f t="shared" si="872"/>
        <v>0</v>
      </c>
      <c r="AR498" s="153">
        <f t="shared" si="873"/>
        <v>0</v>
      </c>
      <c r="AS498" s="153">
        <f t="shared" si="874"/>
        <v>0</v>
      </c>
      <c r="AT498" s="153">
        <f t="shared" si="875"/>
        <v>0</v>
      </c>
      <c r="AU498" s="153">
        <f t="shared" si="876"/>
        <v>0</v>
      </c>
      <c r="AV498" s="153">
        <f t="shared" si="877"/>
        <v>0</v>
      </c>
      <c r="AW498" s="153">
        <f t="shared" si="878"/>
        <v>0</v>
      </c>
      <c r="AX498" s="153">
        <f t="shared" si="879"/>
        <v>0</v>
      </c>
      <c r="AY498" s="153">
        <f t="shared" si="880"/>
        <v>0</v>
      </c>
      <c r="AZ498" s="153">
        <f t="shared" si="881"/>
        <v>0</v>
      </c>
      <c r="BA498" s="153">
        <f t="shared" si="882"/>
        <v>0</v>
      </c>
      <c r="BB498" s="160">
        <v>0</v>
      </c>
      <c r="BC498" s="160">
        <v>0</v>
      </c>
      <c r="BD498" s="160">
        <v>0</v>
      </c>
      <c r="BE498" s="160">
        <v>0</v>
      </c>
      <c r="BF498" s="160">
        <v>0</v>
      </c>
      <c r="BG498" s="160">
        <v>0</v>
      </c>
      <c r="BH498" s="160">
        <v>0</v>
      </c>
      <c r="BI498" s="160">
        <v>0</v>
      </c>
      <c r="BJ498" s="160">
        <v>0</v>
      </c>
      <c r="BK498" s="160">
        <v>0</v>
      </c>
      <c r="BL498" s="160">
        <v>0</v>
      </c>
      <c r="BM498" s="160">
        <v>0</v>
      </c>
      <c r="BN498" s="153">
        <f t="shared" si="883"/>
        <v>0</v>
      </c>
      <c r="BO498" s="68">
        <f t="shared" si="884"/>
        <v>0</v>
      </c>
      <c r="BP498" s="68">
        <f t="shared" si="885"/>
        <v>0</v>
      </c>
      <c r="BQ498" s="68">
        <f t="shared" si="886"/>
        <v>0</v>
      </c>
      <c r="BR498" s="68">
        <f t="shared" si="887"/>
        <v>0</v>
      </c>
      <c r="BS498" s="68">
        <f t="shared" si="888"/>
        <v>0</v>
      </c>
      <c r="BT498" s="68">
        <f t="shared" si="889"/>
        <v>0</v>
      </c>
      <c r="BU498" s="68">
        <f t="shared" si="890"/>
        <v>0</v>
      </c>
      <c r="BV498" s="68">
        <f t="shared" si="891"/>
        <v>0</v>
      </c>
      <c r="BW498" s="68">
        <f t="shared" si="892"/>
        <v>0</v>
      </c>
      <c r="BX498" s="68">
        <f t="shared" si="893"/>
        <v>0</v>
      </c>
      <c r="BY498" s="68">
        <f t="shared" si="894"/>
        <v>0</v>
      </c>
      <c r="BZ498" s="68">
        <f t="shared" si="895"/>
        <v>0</v>
      </c>
    </row>
    <row r="499" spans="1:78" s="81" customFormat="1" ht="13.5">
      <c r="A499" s="64" t="str">
        <f>IF(ISNUMBER(INDEX('IBM POs AP07'!$A:$A, MATCH(D499,'IBM POs AP07'!$A:$A,0),1)),"Yes","No")</f>
        <v>No</v>
      </c>
      <c r="B499" s="157" t="s">
        <v>1013</v>
      </c>
      <c r="C499" s="157" t="s">
        <v>570</v>
      </c>
      <c r="D499" s="157">
        <v>9501016686</v>
      </c>
      <c r="E499" s="157" t="s">
        <v>2309</v>
      </c>
      <c r="F499" s="157" t="s">
        <v>571</v>
      </c>
      <c r="G499" s="158">
        <v>45839</v>
      </c>
      <c r="H499" s="158">
        <v>46081</v>
      </c>
      <c r="I499" s="157" t="s">
        <v>2310</v>
      </c>
      <c r="J499" s="157" t="s">
        <v>455</v>
      </c>
      <c r="K499" s="159">
        <v>220</v>
      </c>
      <c r="L499" s="116" t="s">
        <v>29</v>
      </c>
      <c r="M499" s="80"/>
      <c r="N499" s="80">
        <f t="shared" si="860"/>
        <v>0</v>
      </c>
      <c r="O499" s="67">
        <f t="shared" si="862"/>
        <v>0</v>
      </c>
      <c r="P499" s="68">
        <f t="shared" si="863"/>
        <v>0</v>
      </c>
      <c r="Q499" s="67">
        <f t="shared" si="864"/>
        <v>0</v>
      </c>
      <c r="R499" s="66"/>
      <c r="S499" s="67">
        <f t="shared" si="865"/>
        <v>0</v>
      </c>
      <c r="T499" s="68">
        <v>0</v>
      </c>
      <c r="U499" s="67">
        <f t="shared" si="866"/>
        <v>0</v>
      </c>
      <c r="V499" s="73">
        <f t="shared" si="867"/>
        <v>0</v>
      </c>
      <c r="W499" s="74" t="str">
        <f t="shared" si="861"/>
        <v/>
      </c>
      <c r="X499" s="74">
        <v>1</v>
      </c>
      <c r="Y499" s="74">
        <v>0</v>
      </c>
      <c r="Z499" s="63"/>
      <c r="AA499" s="80">
        <f t="shared" si="868"/>
        <v>128</v>
      </c>
      <c r="AB499" s="80">
        <v>128</v>
      </c>
      <c r="AC499" s="80"/>
      <c r="AD499" s="80"/>
      <c r="AE499" s="80"/>
      <c r="AF499" s="80"/>
      <c r="AG499" s="80"/>
      <c r="AH499" s="80"/>
      <c r="AI499" s="80"/>
      <c r="AJ499" s="80"/>
      <c r="AK499" s="80"/>
      <c r="AL499" s="80"/>
      <c r="AM499" s="80"/>
      <c r="AN499" s="153">
        <f t="shared" si="869"/>
        <v>28160</v>
      </c>
      <c r="AO499" s="153">
        <f t="shared" si="870"/>
        <v>28160</v>
      </c>
      <c r="AP499" s="153">
        <f t="shared" si="871"/>
        <v>0</v>
      </c>
      <c r="AQ499" s="153">
        <f t="shared" si="872"/>
        <v>0</v>
      </c>
      <c r="AR499" s="153">
        <f t="shared" si="873"/>
        <v>0</v>
      </c>
      <c r="AS499" s="153">
        <f t="shared" si="874"/>
        <v>0</v>
      </c>
      <c r="AT499" s="153">
        <f t="shared" si="875"/>
        <v>0</v>
      </c>
      <c r="AU499" s="153">
        <f t="shared" si="876"/>
        <v>0</v>
      </c>
      <c r="AV499" s="153">
        <f t="shared" si="877"/>
        <v>0</v>
      </c>
      <c r="AW499" s="153">
        <f t="shared" si="878"/>
        <v>0</v>
      </c>
      <c r="AX499" s="153">
        <f t="shared" si="879"/>
        <v>0</v>
      </c>
      <c r="AY499" s="153">
        <f t="shared" si="880"/>
        <v>0</v>
      </c>
      <c r="AZ499" s="153">
        <f t="shared" si="881"/>
        <v>0</v>
      </c>
      <c r="BA499" s="153">
        <f t="shared" si="882"/>
        <v>0</v>
      </c>
      <c r="BB499" s="160">
        <v>0</v>
      </c>
      <c r="BC499" s="160">
        <v>0</v>
      </c>
      <c r="BD499" s="160">
        <v>0</v>
      </c>
      <c r="BE499" s="160">
        <v>0</v>
      </c>
      <c r="BF499" s="160">
        <v>0</v>
      </c>
      <c r="BG499" s="160">
        <v>0</v>
      </c>
      <c r="BH499" s="160">
        <v>0</v>
      </c>
      <c r="BI499" s="160">
        <v>0</v>
      </c>
      <c r="BJ499" s="160">
        <v>0</v>
      </c>
      <c r="BK499" s="160">
        <v>0</v>
      </c>
      <c r="BL499" s="160">
        <v>0</v>
      </c>
      <c r="BM499" s="160">
        <v>0</v>
      </c>
      <c r="BN499" s="153">
        <f t="shared" si="883"/>
        <v>28160</v>
      </c>
      <c r="BO499" s="68">
        <f t="shared" si="884"/>
        <v>28160</v>
      </c>
      <c r="BP499" s="68">
        <f t="shared" si="885"/>
        <v>0</v>
      </c>
      <c r="BQ499" s="68">
        <f t="shared" si="886"/>
        <v>0</v>
      </c>
      <c r="BR499" s="68">
        <f t="shared" si="887"/>
        <v>0</v>
      </c>
      <c r="BS499" s="68">
        <f t="shared" si="888"/>
        <v>0</v>
      </c>
      <c r="BT499" s="68">
        <f t="shared" si="889"/>
        <v>0</v>
      </c>
      <c r="BU499" s="68">
        <f t="shared" si="890"/>
        <v>0</v>
      </c>
      <c r="BV499" s="68">
        <f t="shared" si="891"/>
        <v>0</v>
      </c>
      <c r="BW499" s="68">
        <f t="shared" si="892"/>
        <v>0</v>
      </c>
      <c r="BX499" s="68">
        <f t="shared" si="893"/>
        <v>0</v>
      </c>
      <c r="BY499" s="68">
        <f t="shared" si="894"/>
        <v>0</v>
      </c>
      <c r="BZ499" s="68">
        <f t="shared" si="895"/>
        <v>0</v>
      </c>
    </row>
    <row r="500" spans="1:78" s="81" customFormat="1" ht="13.5">
      <c r="A500" s="64" t="str">
        <f>IF(ISNUMBER(INDEX('IBM POs AP07'!$A:$A, MATCH(D500,'IBM POs AP07'!$A:$A,0),1)),"Yes","No")</f>
        <v>No</v>
      </c>
      <c r="B500" s="157" t="s">
        <v>1013</v>
      </c>
      <c r="C500" s="157" t="s">
        <v>570</v>
      </c>
      <c r="D500" s="157">
        <v>9501016686</v>
      </c>
      <c r="E500" s="157" t="s">
        <v>2309</v>
      </c>
      <c r="F500" s="157" t="s">
        <v>571</v>
      </c>
      <c r="G500" s="158">
        <v>45839</v>
      </c>
      <c r="H500" s="158">
        <v>46081</v>
      </c>
      <c r="I500" s="157" t="s">
        <v>2095</v>
      </c>
      <c r="J500" s="157" t="s">
        <v>2311</v>
      </c>
      <c r="K500" s="159">
        <v>61.75</v>
      </c>
      <c r="L500" s="116" t="s">
        <v>32</v>
      </c>
      <c r="M500" s="80"/>
      <c r="N500" s="80">
        <f t="shared" si="860"/>
        <v>0</v>
      </c>
      <c r="O500" s="67">
        <f t="shared" si="862"/>
        <v>0</v>
      </c>
      <c r="P500" s="68">
        <f t="shared" si="863"/>
        <v>0</v>
      </c>
      <c r="Q500" s="67">
        <f t="shared" si="864"/>
        <v>0</v>
      </c>
      <c r="R500" s="66"/>
      <c r="S500" s="67">
        <f t="shared" si="865"/>
        <v>0</v>
      </c>
      <c r="T500" s="68">
        <v>0</v>
      </c>
      <c r="U500" s="67">
        <f t="shared" si="866"/>
        <v>0</v>
      </c>
      <c r="V500" s="73">
        <f t="shared" si="867"/>
        <v>0</v>
      </c>
      <c r="W500" s="74" t="str">
        <f t="shared" si="861"/>
        <v/>
      </c>
      <c r="X500" s="74">
        <v>1</v>
      </c>
      <c r="Y500" s="74">
        <v>0</v>
      </c>
      <c r="Z500" s="63"/>
      <c r="AA500" s="80">
        <f t="shared" si="868"/>
        <v>27</v>
      </c>
      <c r="AB500" s="80">
        <v>27</v>
      </c>
      <c r="AC500" s="80"/>
      <c r="AD500" s="80"/>
      <c r="AE500" s="80"/>
      <c r="AF500" s="80"/>
      <c r="AG500" s="80"/>
      <c r="AH500" s="80"/>
      <c r="AI500" s="80"/>
      <c r="AJ500" s="80"/>
      <c r="AK500" s="80"/>
      <c r="AL500" s="80"/>
      <c r="AM500" s="80"/>
      <c r="AN500" s="153">
        <f t="shared" si="869"/>
        <v>1667.25</v>
      </c>
      <c r="AO500" s="153">
        <f t="shared" si="870"/>
        <v>1667.25</v>
      </c>
      <c r="AP500" s="153">
        <f t="shared" si="871"/>
        <v>0</v>
      </c>
      <c r="AQ500" s="153">
        <f t="shared" si="872"/>
        <v>0</v>
      </c>
      <c r="AR500" s="153">
        <f t="shared" si="873"/>
        <v>0</v>
      </c>
      <c r="AS500" s="153">
        <f t="shared" si="874"/>
        <v>0</v>
      </c>
      <c r="AT500" s="153">
        <f t="shared" si="875"/>
        <v>0</v>
      </c>
      <c r="AU500" s="153">
        <f t="shared" si="876"/>
        <v>0</v>
      </c>
      <c r="AV500" s="153">
        <f t="shared" si="877"/>
        <v>0</v>
      </c>
      <c r="AW500" s="153">
        <f t="shared" si="878"/>
        <v>0</v>
      </c>
      <c r="AX500" s="153">
        <f t="shared" si="879"/>
        <v>0</v>
      </c>
      <c r="AY500" s="153">
        <f t="shared" si="880"/>
        <v>0</v>
      </c>
      <c r="AZ500" s="153">
        <f t="shared" si="881"/>
        <v>0</v>
      </c>
      <c r="BA500" s="153">
        <f t="shared" si="882"/>
        <v>0</v>
      </c>
      <c r="BB500" s="160">
        <v>0</v>
      </c>
      <c r="BC500" s="160">
        <v>0</v>
      </c>
      <c r="BD500" s="160">
        <v>0</v>
      </c>
      <c r="BE500" s="160">
        <v>0</v>
      </c>
      <c r="BF500" s="160">
        <v>0</v>
      </c>
      <c r="BG500" s="160">
        <v>0</v>
      </c>
      <c r="BH500" s="160">
        <v>0</v>
      </c>
      <c r="BI500" s="160">
        <v>0</v>
      </c>
      <c r="BJ500" s="160">
        <v>0</v>
      </c>
      <c r="BK500" s="160">
        <v>0</v>
      </c>
      <c r="BL500" s="160">
        <v>0</v>
      </c>
      <c r="BM500" s="160">
        <v>0</v>
      </c>
      <c r="BN500" s="153">
        <f t="shared" si="883"/>
        <v>1667.25</v>
      </c>
      <c r="BO500" s="68">
        <f t="shared" si="884"/>
        <v>1667.25</v>
      </c>
      <c r="BP500" s="68">
        <f t="shared" si="885"/>
        <v>0</v>
      </c>
      <c r="BQ500" s="68">
        <f t="shared" si="886"/>
        <v>0</v>
      </c>
      <c r="BR500" s="68">
        <f t="shared" si="887"/>
        <v>0</v>
      </c>
      <c r="BS500" s="68">
        <f t="shared" si="888"/>
        <v>0</v>
      </c>
      <c r="BT500" s="68">
        <f t="shared" si="889"/>
        <v>0</v>
      </c>
      <c r="BU500" s="68">
        <f t="shared" si="890"/>
        <v>0</v>
      </c>
      <c r="BV500" s="68">
        <f t="shared" si="891"/>
        <v>0</v>
      </c>
      <c r="BW500" s="68">
        <f t="shared" si="892"/>
        <v>0</v>
      </c>
      <c r="BX500" s="68">
        <f t="shared" si="893"/>
        <v>0</v>
      </c>
      <c r="BY500" s="68">
        <f t="shared" si="894"/>
        <v>0</v>
      </c>
      <c r="BZ500" s="68">
        <f t="shared" si="895"/>
        <v>0</v>
      </c>
    </row>
    <row r="501" spans="1:78" s="81" customFormat="1" ht="13.5">
      <c r="A501" s="64" t="str">
        <f>IF(ISNUMBER(INDEX('IBM POs AP07'!$A:$A, MATCH(D501,'IBM POs AP07'!$A:$A,0),1)),"Yes","No")</f>
        <v>No</v>
      </c>
      <c r="B501" s="157" t="s">
        <v>1013</v>
      </c>
      <c r="C501" s="157" t="s">
        <v>570</v>
      </c>
      <c r="D501" s="157">
        <v>9501016686</v>
      </c>
      <c r="E501" s="157" t="s">
        <v>2309</v>
      </c>
      <c r="F501" s="157" t="s">
        <v>571</v>
      </c>
      <c r="G501" s="158">
        <v>45839</v>
      </c>
      <c r="H501" s="158">
        <v>46081</v>
      </c>
      <c r="I501" s="157" t="s">
        <v>2312</v>
      </c>
      <c r="J501" s="157" t="s">
        <v>574</v>
      </c>
      <c r="K501" s="159">
        <v>47.5</v>
      </c>
      <c r="L501" s="116" t="s">
        <v>32</v>
      </c>
      <c r="M501" s="80"/>
      <c r="N501" s="80">
        <f t="shared" si="860"/>
        <v>0</v>
      </c>
      <c r="O501" s="67">
        <f t="shared" si="862"/>
        <v>0</v>
      </c>
      <c r="P501" s="68">
        <f t="shared" si="863"/>
        <v>0</v>
      </c>
      <c r="Q501" s="67">
        <f t="shared" si="864"/>
        <v>0</v>
      </c>
      <c r="R501" s="66"/>
      <c r="S501" s="67">
        <f t="shared" si="865"/>
        <v>0</v>
      </c>
      <c r="T501" s="68">
        <v>0</v>
      </c>
      <c r="U501" s="67">
        <f t="shared" si="866"/>
        <v>0</v>
      </c>
      <c r="V501" s="73">
        <f t="shared" si="867"/>
        <v>0</v>
      </c>
      <c r="W501" s="74" t="str">
        <f t="shared" si="861"/>
        <v/>
      </c>
      <c r="X501" s="74">
        <v>1</v>
      </c>
      <c r="Y501" s="74">
        <v>0</v>
      </c>
      <c r="Z501" s="63"/>
      <c r="AA501" s="80">
        <f t="shared" si="868"/>
        <v>27</v>
      </c>
      <c r="AB501" s="80">
        <v>27</v>
      </c>
      <c r="AC501" s="80"/>
      <c r="AD501" s="80"/>
      <c r="AE501" s="80"/>
      <c r="AF501" s="80"/>
      <c r="AG501" s="80"/>
      <c r="AH501" s="80"/>
      <c r="AI501" s="80"/>
      <c r="AJ501" s="80"/>
      <c r="AK501" s="80"/>
      <c r="AL501" s="80"/>
      <c r="AM501" s="80"/>
      <c r="AN501" s="153">
        <f t="shared" si="869"/>
        <v>1282.5</v>
      </c>
      <c r="AO501" s="153">
        <f t="shared" si="870"/>
        <v>1282.5</v>
      </c>
      <c r="AP501" s="153">
        <f t="shared" si="871"/>
        <v>0</v>
      </c>
      <c r="AQ501" s="153">
        <f t="shared" si="872"/>
        <v>0</v>
      </c>
      <c r="AR501" s="153">
        <f t="shared" si="873"/>
        <v>0</v>
      </c>
      <c r="AS501" s="153">
        <f t="shared" si="874"/>
        <v>0</v>
      </c>
      <c r="AT501" s="153">
        <f t="shared" si="875"/>
        <v>0</v>
      </c>
      <c r="AU501" s="153">
        <f t="shared" si="876"/>
        <v>0</v>
      </c>
      <c r="AV501" s="153">
        <f t="shared" si="877"/>
        <v>0</v>
      </c>
      <c r="AW501" s="153">
        <f t="shared" si="878"/>
        <v>0</v>
      </c>
      <c r="AX501" s="153">
        <f t="shared" si="879"/>
        <v>0</v>
      </c>
      <c r="AY501" s="153">
        <f t="shared" si="880"/>
        <v>0</v>
      </c>
      <c r="AZ501" s="153">
        <f t="shared" si="881"/>
        <v>0</v>
      </c>
      <c r="BA501" s="153">
        <f t="shared" si="882"/>
        <v>0</v>
      </c>
      <c r="BB501" s="160">
        <v>0</v>
      </c>
      <c r="BC501" s="160">
        <v>0</v>
      </c>
      <c r="BD501" s="160">
        <v>0</v>
      </c>
      <c r="BE501" s="160">
        <v>0</v>
      </c>
      <c r="BF501" s="160">
        <v>0</v>
      </c>
      <c r="BG501" s="160">
        <v>0</v>
      </c>
      <c r="BH501" s="160">
        <v>0</v>
      </c>
      <c r="BI501" s="160">
        <v>0</v>
      </c>
      <c r="BJ501" s="160">
        <v>0</v>
      </c>
      <c r="BK501" s="160">
        <v>0</v>
      </c>
      <c r="BL501" s="160">
        <v>0</v>
      </c>
      <c r="BM501" s="160">
        <v>0</v>
      </c>
      <c r="BN501" s="153">
        <f t="shared" si="883"/>
        <v>1282.5</v>
      </c>
      <c r="BO501" s="68">
        <f t="shared" si="884"/>
        <v>1282.5</v>
      </c>
      <c r="BP501" s="68">
        <f t="shared" si="885"/>
        <v>0</v>
      </c>
      <c r="BQ501" s="68">
        <f t="shared" si="886"/>
        <v>0</v>
      </c>
      <c r="BR501" s="68">
        <f t="shared" si="887"/>
        <v>0</v>
      </c>
      <c r="BS501" s="68">
        <f t="shared" si="888"/>
        <v>0</v>
      </c>
      <c r="BT501" s="68">
        <f t="shared" si="889"/>
        <v>0</v>
      </c>
      <c r="BU501" s="68">
        <f t="shared" si="890"/>
        <v>0</v>
      </c>
      <c r="BV501" s="68">
        <f t="shared" si="891"/>
        <v>0</v>
      </c>
      <c r="BW501" s="68">
        <f t="shared" si="892"/>
        <v>0</v>
      </c>
      <c r="BX501" s="68">
        <f t="shared" si="893"/>
        <v>0</v>
      </c>
      <c r="BY501" s="68">
        <f t="shared" si="894"/>
        <v>0</v>
      </c>
      <c r="BZ501" s="68">
        <f t="shared" si="895"/>
        <v>0</v>
      </c>
    </row>
    <row r="502" spans="1:78" s="81" customFormat="1" ht="13.5">
      <c r="A502" s="64" t="str">
        <f>IF(ISNUMBER(INDEX('IBM POs AP07'!$A:$A, MATCH(D502,'IBM POs AP07'!$A:$A,0),1)),"Yes","No")</f>
        <v>No</v>
      </c>
      <c r="B502" s="157" t="s">
        <v>1013</v>
      </c>
      <c r="C502" s="157" t="s">
        <v>570</v>
      </c>
      <c r="D502" s="157">
        <v>9501016686</v>
      </c>
      <c r="E502" s="157" t="s">
        <v>2309</v>
      </c>
      <c r="F502" s="157" t="s">
        <v>571</v>
      </c>
      <c r="G502" s="158">
        <v>45839</v>
      </c>
      <c r="H502" s="158">
        <v>46081</v>
      </c>
      <c r="I502" s="157" t="s">
        <v>2087</v>
      </c>
      <c r="J502" s="157" t="s">
        <v>2313</v>
      </c>
      <c r="K502" s="159">
        <v>307</v>
      </c>
      <c r="L502" s="116" t="s">
        <v>29</v>
      </c>
      <c r="M502" s="80"/>
      <c r="N502" s="80">
        <f t="shared" si="860"/>
        <v>0</v>
      </c>
      <c r="O502" s="67">
        <f t="shared" si="862"/>
        <v>0</v>
      </c>
      <c r="P502" s="68">
        <f t="shared" si="863"/>
        <v>0</v>
      </c>
      <c r="Q502" s="67">
        <f t="shared" si="864"/>
        <v>0</v>
      </c>
      <c r="R502" s="66"/>
      <c r="S502" s="67">
        <f t="shared" si="865"/>
        <v>0</v>
      </c>
      <c r="T502" s="68">
        <v>0</v>
      </c>
      <c r="U502" s="67">
        <f t="shared" si="866"/>
        <v>0</v>
      </c>
      <c r="V502" s="73">
        <f t="shared" si="867"/>
        <v>0</v>
      </c>
      <c r="W502" s="74" t="str">
        <f t="shared" si="861"/>
        <v/>
      </c>
      <c r="X502" s="74">
        <v>1</v>
      </c>
      <c r="Y502" s="74">
        <v>0</v>
      </c>
      <c r="Z502" s="63"/>
      <c r="AA502" s="80">
        <f t="shared" si="868"/>
        <v>0</v>
      </c>
      <c r="AB502" s="80"/>
      <c r="AC502" s="80"/>
      <c r="AD502" s="80"/>
      <c r="AE502" s="80"/>
      <c r="AF502" s="80"/>
      <c r="AG502" s="80"/>
      <c r="AH502" s="80"/>
      <c r="AI502" s="80"/>
      <c r="AJ502" s="80"/>
      <c r="AK502" s="80"/>
      <c r="AL502" s="80"/>
      <c r="AM502" s="80"/>
      <c r="AN502" s="153">
        <f t="shared" si="869"/>
        <v>0</v>
      </c>
      <c r="AO502" s="153">
        <f t="shared" si="870"/>
        <v>0</v>
      </c>
      <c r="AP502" s="153">
        <f t="shared" si="871"/>
        <v>0</v>
      </c>
      <c r="AQ502" s="153">
        <f t="shared" si="872"/>
        <v>0</v>
      </c>
      <c r="AR502" s="153">
        <f t="shared" si="873"/>
        <v>0</v>
      </c>
      <c r="AS502" s="153">
        <f t="shared" si="874"/>
        <v>0</v>
      </c>
      <c r="AT502" s="153">
        <f t="shared" si="875"/>
        <v>0</v>
      </c>
      <c r="AU502" s="153">
        <f t="shared" si="876"/>
        <v>0</v>
      </c>
      <c r="AV502" s="153">
        <f t="shared" si="877"/>
        <v>0</v>
      </c>
      <c r="AW502" s="153">
        <f t="shared" si="878"/>
        <v>0</v>
      </c>
      <c r="AX502" s="153">
        <f t="shared" si="879"/>
        <v>0</v>
      </c>
      <c r="AY502" s="153">
        <f t="shared" si="880"/>
        <v>0</v>
      </c>
      <c r="AZ502" s="153">
        <f t="shared" si="881"/>
        <v>0</v>
      </c>
      <c r="BA502" s="153">
        <f t="shared" si="882"/>
        <v>0</v>
      </c>
      <c r="BB502" s="160">
        <v>0</v>
      </c>
      <c r="BC502" s="160">
        <v>0</v>
      </c>
      <c r="BD502" s="160">
        <v>0</v>
      </c>
      <c r="BE502" s="160">
        <v>0</v>
      </c>
      <c r="BF502" s="160">
        <v>0</v>
      </c>
      <c r="BG502" s="160">
        <v>0</v>
      </c>
      <c r="BH502" s="160">
        <v>0</v>
      </c>
      <c r="BI502" s="160">
        <v>0</v>
      </c>
      <c r="BJ502" s="160">
        <v>0</v>
      </c>
      <c r="BK502" s="160">
        <v>0</v>
      </c>
      <c r="BL502" s="160">
        <v>0</v>
      </c>
      <c r="BM502" s="160">
        <v>0</v>
      </c>
      <c r="BN502" s="153">
        <f t="shared" si="883"/>
        <v>0</v>
      </c>
      <c r="BO502" s="68">
        <f t="shared" si="884"/>
        <v>0</v>
      </c>
      <c r="BP502" s="68">
        <f t="shared" si="885"/>
        <v>0</v>
      </c>
      <c r="BQ502" s="68">
        <f t="shared" si="886"/>
        <v>0</v>
      </c>
      <c r="BR502" s="68">
        <f t="shared" si="887"/>
        <v>0</v>
      </c>
      <c r="BS502" s="68">
        <f t="shared" si="888"/>
        <v>0</v>
      </c>
      <c r="BT502" s="68">
        <f t="shared" si="889"/>
        <v>0</v>
      </c>
      <c r="BU502" s="68">
        <f t="shared" si="890"/>
        <v>0</v>
      </c>
      <c r="BV502" s="68">
        <f t="shared" si="891"/>
        <v>0</v>
      </c>
      <c r="BW502" s="68">
        <f t="shared" si="892"/>
        <v>0</v>
      </c>
      <c r="BX502" s="68">
        <f t="shared" si="893"/>
        <v>0</v>
      </c>
      <c r="BY502" s="68">
        <f t="shared" si="894"/>
        <v>0</v>
      </c>
      <c r="BZ502" s="68">
        <f t="shared" si="895"/>
        <v>0</v>
      </c>
    </row>
    <row r="503" spans="1:78" s="81" customFormat="1" ht="13.5">
      <c r="A503" s="64" t="str">
        <f>IF(ISNUMBER(INDEX('IBM POs AP07'!$A:$A, MATCH(D503,'IBM POs AP07'!$A:$A,0),1)),"Yes","No")</f>
        <v>No</v>
      </c>
      <c r="B503" s="157" t="s">
        <v>1013</v>
      </c>
      <c r="C503" s="157" t="s">
        <v>570</v>
      </c>
      <c r="D503" s="157">
        <v>9501016686</v>
      </c>
      <c r="E503" s="157" t="s">
        <v>2309</v>
      </c>
      <c r="F503" s="157" t="s">
        <v>571</v>
      </c>
      <c r="G503" s="158">
        <v>45839</v>
      </c>
      <c r="H503" s="158">
        <v>46081</v>
      </c>
      <c r="I503" s="157" t="s">
        <v>2314</v>
      </c>
      <c r="J503" s="157" t="s">
        <v>573</v>
      </c>
      <c r="K503" s="159">
        <v>47.5</v>
      </c>
      <c r="L503" s="116" t="s">
        <v>32</v>
      </c>
      <c r="M503" s="80"/>
      <c r="N503" s="80">
        <f t="shared" si="860"/>
        <v>0</v>
      </c>
      <c r="O503" s="67">
        <f t="shared" si="862"/>
        <v>0</v>
      </c>
      <c r="P503" s="68">
        <f t="shared" si="863"/>
        <v>0</v>
      </c>
      <c r="Q503" s="67">
        <f t="shared" si="864"/>
        <v>0</v>
      </c>
      <c r="R503" s="66"/>
      <c r="S503" s="67">
        <f t="shared" si="865"/>
        <v>0</v>
      </c>
      <c r="T503" s="68">
        <v>0</v>
      </c>
      <c r="U503" s="67">
        <f t="shared" si="866"/>
        <v>0</v>
      </c>
      <c r="V503" s="73">
        <f t="shared" si="867"/>
        <v>0</v>
      </c>
      <c r="W503" s="74" t="str">
        <f t="shared" si="861"/>
        <v/>
      </c>
      <c r="X503" s="74">
        <v>1</v>
      </c>
      <c r="Y503" s="74">
        <v>0</v>
      </c>
      <c r="Z503" s="63"/>
      <c r="AA503" s="80">
        <f t="shared" si="868"/>
        <v>27</v>
      </c>
      <c r="AB503" s="80">
        <v>27</v>
      </c>
      <c r="AC503" s="80"/>
      <c r="AD503" s="80"/>
      <c r="AE503" s="80"/>
      <c r="AF503" s="80"/>
      <c r="AG503" s="80"/>
      <c r="AH503" s="80"/>
      <c r="AI503" s="80"/>
      <c r="AJ503" s="80"/>
      <c r="AK503" s="80"/>
      <c r="AL503" s="80"/>
      <c r="AM503" s="80"/>
      <c r="AN503" s="153">
        <f t="shared" si="869"/>
        <v>1282.5</v>
      </c>
      <c r="AO503" s="153">
        <f t="shared" si="870"/>
        <v>1282.5</v>
      </c>
      <c r="AP503" s="153">
        <f t="shared" si="871"/>
        <v>0</v>
      </c>
      <c r="AQ503" s="153">
        <f t="shared" si="872"/>
        <v>0</v>
      </c>
      <c r="AR503" s="153">
        <f t="shared" si="873"/>
        <v>0</v>
      </c>
      <c r="AS503" s="153">
        <f t="shared" si="874"/>
        <v>0</v>
      </c>
      <c r="AT503" s="153">
        <f t="shared" si="875"/>
        <v>0</v>
      </c>
      <c r="AU503" s="153">
        <f t="shared" si="876"/>
        <v>0</v>
      </c>
      <c r="AV503" s="153">
        <f t="shared" si="877"/>
        <v>0</v>
      </c>
      <c r="AW503" s="153">
        <f t="shared" si="878"/>
        <v>0</v>
      </c>
      <c r="AX503" s="153">
        <f t="shared" si="879"/>
        <v>0</v>
      </c>
      <c r="AY503" s="153">
        <f t="shared" si="880"/>
        <v>0</v>
      </c>
      <c r="AZ503" s="153">
        <f t="shared" si="881"/>
        <v>0</v>
      </c>
      <c r="BA503" s="153">
        <f t="shared" si="882"/>
        <v>0</v>
      </c>
      <c r="BB503" s="160">
        <v>0</v>
      </c>
      <c r="BC503" s="160">
        <v>0</v>
      </c>
      <c r="BD503" s="160">
        <v>0</v>
      </c>
      <c r="BE503" s="160">
        <v>0</v>
      </c>
      <c r="BF503" s="160">
        <v>0</v>
      </c>
      <c r="BG503" s="160">
        <v>0</v>
      </c>
      <c r="BH503" s="160">
        <v>0</v>
      </c>
      <c r="BI503" s="160">
        <v>0</v>
      </c>
      <c r="BJ503" s="160">
        <v>0</v>
      </c>
      <c r="BK503" s="160">
        <v>0</v>
      </c>
      <c r="BL503" s="160">
        <v>0</v>
      </c>
      <c r="BM503" s="160">
        <v>0</v>
      </c>
      <c r="BN503" s="153">
        <f t="shared" si="883"/>
        <v>1282.5</v>
      </c>
      <c r="BO503" s="68">
        <f t="shared" si="884"/>
        <v>1282.5</v>
      </c>
      <c r="BP503" s="68">
        <f t="shared" si="885"/>
        <v>0</v>
      </c>
      <c r="BQ503" s="68">
        <f t="shared" si="886"/>
        <v>0</v>
      </c>
      <c r="BR503" s="68">
        <f t="shared" si="887"/>
        <v>0</v>
      </c>
      <c r="BS503" s="68">
        <f t="shared" si="888"/>
        <v>0</v>
      </c>
      <c r="BT503" s="68">
        <f t="shared" si="889"/>
        <v>0</v>
      </c>
      <c r="BU503" s="68">
        <f t="shared" si="890"/>
        <v>0</v>
      </c>
      <c r="BV503" s="68">
        <f t="shared" si="891"/>
        <v>0</v>
      </c>
      <c r="BW503" s="68">
        <f t="shared" si="892"/>
        <v>0</v>
      </c>
      <c r="BX503" s="68">
        <f t="shared" si="893"/>
        <v>0</v>
      </c>
      <c r="BY503" s="68">
        <f t="shared" si="894"/>
        <v>0</v>
      </c>
      <c r="BZ503" s="68">
        <f t="shared" si="895"/>
        <v>0</v>
      </c>
    </row>
    <row r="504" spans="1:78" s="81" customFormat="1" ht="13.5">
      <c r="A504" s="64" t="str">
        <f>IF(ISNUMBER(INDEX('IBM POs AP07'!$A:$A, MATCH(D504,'IBM POs AP07'!$A:$A,0),1)),"Yes","No")</f>
        <v>No</v>
      </c>
      <c r="B504" s="157" t="s">
        <v>1013</v>
      </c>
      <c r="C504" s="157" t="s">
        <v>570</v>
      </c>
      <c r="D504" s="157">
        <v>9501016686</v>
      </c>
      <c r="E504" s="157" t="s">
        <v>2309</v>
      </c>
      <c r="F504" s="157" t="s">
        <v>571</v>
      </c>
      <c r="G504" s="158">
        <v>45839</v>
      </c>
      <c r="H504" s="158">
        <v>46081</v>
      </c>
      <c r="I504" s="157" t="s">
        <v>2315</v>
      </c>
      <c r="J504" s="157" t="s">
        <v>458</v>
      </c>
      <c r="K504" s="159">
        <v>170</v>
      </c>
      <c r="L504" s="116" t="s">
        <v>29</v>
      </c>
      <c r="M504" s="80"/>
      <c r="N504" s="80">
        <f t="shared" si="860"/>
        <v>0</v>
      </c>
      <c r="O504" s="67">
        <f t="shared" si="862"/>
        <v>0</v>
      </c>
      <c r="P504" s="68">
        <f t="shared" si="863"/>
        <v>0</v>
      </c>
      <c r="Q504" s="67">
        <f t="shared" si="864"/>
        <v>0</v>
      </c>
      <c r="R504" s="66"/>
      <c r="S504" s="67">
        <f t="shared" si="865"/>
        <v>0</v>
      </c>
      <c r="T504" s="68">
        <v>0</v>
      </c>
      <c r="U504" s="67">
        <f t="shared" si="866"/>
        <v>0</v>
      </c>
      <c r="V504" s="73">
        <f t="shared" si="867"/>
        <v>0</v>
      </c>
      <c r="W504" s="74" t="str">
        <f t="shared" si="861"/>
        <v/>
      </c>
      <c r="X504" s="74">
        <v>1</v>
      </c>
      <c r="Y504" s="74">
        <v>0</v>
      </c>
      <c r="Z504" s="63"/>
      <c r="AA504" s="80">
        <f t="shared" si="868"/>
        <v>24</v>
      </c>
      <c r="AB504" s="80">
        <v>24</v>
      </c>
      <c r="AC504" s="80"/>
      <c r="AD504" s="80"/>
      <c r="AE504" s="80"/>
      <c r="AF504" s="80"/>
      <c r="AG504" s="80"/>
      <c r="AH504" s="80"/>
      <c r="AI504" s="80"/>
      <c r="AJ504" s="80"/>
      <c r="AK504" s="80"/>
      <c r="AL504" s="80"/>
      <c r="AM504" s="80"/>
      <c r="AN504" s="153">
        <f t="shared" si="869"/>
        <v>4080</v>
      </c>
      <c r="AO504" s="153">
        <f t="shared" si="870"/>
        <v>4080</v>
      </c>
      <c r="AP504" s="153">
        <f t="shared" si="871"/>
        <v>0</v>
      </c>
      <c r="AQ504" s="153">
        <f t="shared" si="872"/>
        <v>0</v>
      </c>
      <c r="AR504" s="153">
        <f t="shared" si="873"/>
        <v>0</v>
      </c>
      <c r="AS504" s="153">
        <f t="shared" si="874"/>
        <v>0</v>
      </c>
      <c r="AT504" s="153">
        <f t="shared" si="875"/>
        <v>0</v>
      </c>
      <c r="AU504" s="153">
        <f t="shared" si="876"/>
        <v>0</v>
      </c>
      <c r="AV504" s="153">
        <f t="shared" si="877"/>
        <v>0</v>
      </c>
      <c r="AW504" s="153">
        <f t="shared" si="878"/>
        <v>0</v>
      </c>
      <c r="AX504" s="153">
        <f t="shared" si="879"/>
        <v>0</v>
      </c>
      <c r="AY504" s="153">
        <f t="shared" si="880"/>
        <v>0</v>
      </c>
      <c r="AZ504" s="153">
        <f t="shared" si="881"/>
        <v>0</v>
      </c>
      <c r="BA504" s="153">
        <f t="shared" si="882"/>
        <v>0</v>
      </c>
      <c r="BB504" s="160">
        <v>0</v>
      </c>
      <c r="BC504" s="160">
        <v>0</v>
      </c>
      <c r="BD504" s="160">
        <v>0</v>
      </c>
      <c r="BE504" s="160">
        <v>0</v>
      </c>
      <c r="BF504" s="160">
        <v>0</v>
      </c>
      <c r="BG504" s="160">
        <v>0</v>
      </c>
      <c r="BH504" s="160">
        <v>0</v>
      </c>
      <c r="BI504" s="160">
        <v>0</v>
      </c>
      <c r="BJ504" s="160">
        <v>0</v>
      </c>
      <c r="BK504" s="160">
        <v>0</v>
      </c>
      <c r="BL504" s="160">
        <v>0</v>
      </c>
      <c r="BM504" s="160">
        <v>0</v>
      </c>
      <c r="BN504" s="153">
        <f t="shared" si="883"/>
        <v>4080</v>
      </c>
      <c r="BO504" s="68">
        <f t="shared" si="884"/>
        <v>4080</v>
      </c>
      <c r="BP504" s="68">
        <f t="shared" si="885"/>
        <v>0</v>
      </c>
      <c r="BQ504" s="68">
        <f t="shared" si="886"/>
        <v>0</v>
      </c>
      <c r="BR504" s="68">
        <f t="shared" si="887"/>
        <v>0</v>
      </c>
      <c r="BS504" s="68">
        <f t="shared" si="888"/>
        <v>0</v>
      </c>
      <c r="BT504" s="68">
        <f t="shared" si="889"/>
        <v>0</v>
      </c>
      <c r="BU504" s="68">
        <f t="shared" si="890"/>
        <v>0</v>
      </c>
      <c r="BV504" s="68">
        <f t="shared" si="891"/>
        <v>0</v>
      </c>
      <c r="BW504" s="68">
        <f t="shared" si="892"/>
        <v>0</v>
      </c>
      <c r="BX504" s="68">
        <f t="shared" si="893"/>
        <v>0</v>
      </c>
      <c r="BY504" s="68">
        <f t="shared" si="894"/>
        <v>0</v>
      </c>
      <c r="BZ504" s="68">
        <f t="shared" si="895"/>
        <v>0</v>
      </c>
    </row>
    <row r="505" spans="1:78" s="81" customFormat="1" ht="13.5">
      <c r="A505" s="64" t="str">
        <f>IF(ISNUMBER(INDEX('IBM POs AP07'!$A:$A, MATCH(D505,'IBM POs AP07'!$A:$A,0),1)),"Yes","No")</f>
        <v>No</v>
      </c>
      <c r="B505" s="157" t="s">
        <v>1013</v>
      </c>
      <c r="C505" s="157" t="s">
        <v>453</v>
      </c>
      <c r="D505" s="157">
        <v>9501222349</v>
      </c>
      <c r="E505" s="157" t="s">
        <v>2316</v>
      </c>
      <c r="F505" s="157" t="s">
        <v>457</v>
      </c>
      <c r="G505" s="158">
        <v>46143</v>
      </c>
      <c r="H505" s="158">
        <v>46326</v>
      </c>
      <c r="I505" s="157" t="s">
        <v>2315</v>
      </c>
      <c r="J505" s="157" t="s">
        <v>458</v>
      </c>
      <c r="K505" s="159">
        <v>182</v>
      </c>
      <c r="L505" s="116" t="s">
        <v>29</v>
      </c>
      <c r="M505" s="80"/>
      <c r="N505" s="80">
        <f t="shared" si="860"/>
        <v>152</v>
      </c>
      <c r="O505" s="67">
        <f t="shared" si="862"/>
        <v>27664</v>
      </c>
      <c r="P505" s="68">
        <f t="shared" si="863"/>
        <v>0</v>
      </c>
      <c r="Q505" s="67">
        <f t="shared" si="864"/>
        <v>27664</v>
      </c>
      <c r="R505" s="66"/>
      <c r="S505" s="67">
        <f t="shared" si="865"/>
        <v>0</v>
      </c>
      <c r="T505" s="68">
        <v>0</v>
      </c>
      <c r="U505" s="67">
        <f t="shared" si="866"/>
        <v>0</v>
      </c>
      <c r="V505" s="73">
        <f t="shared" si="867"/>
        <v>27664</v>
      </c>
      <c r="W505" s="74" t="str">
        <f t="shared" si="861"/>
        <v/>
      </c>
      <c r="X505" s="74">
        <v>1</v>
      </c>
      <c r="Y505" s="74">
        <v>0</v>
      </c>
      <c r="Z505" s="63"/>
      <c r="AA505" s="80">
        <f t="shared" si="868"/>
        <v>990</v>
      </c>
      <c r="AB505" s="80"/>
      <c r="AC505" s="80"/>
      <c r="AD505" s="80"/>
      <c r="AE505" s="80"/>
      <c r="AF505" s="80">
        <v>120</v>
      </c>
      <c r="AG505" s="80">
        <v>192</v>
      </c>
      <c r="AH505" s="80">
        <v>152</v>
      </c>
      <c r="AI505" s="80">
        <v>192</v>
      </c>
      <c r="AJ505" s="80">
        <v>152</v>
      </c>
      <c r="AK505" s="80">
        <v>152</v>
      </c>
      <c r="AL505" s="80">
        <v>30</v>
      </c>
      <c r="AM505" s="80"/>
      <c r="AN505" s="153">
        <f t="shared" si="869"/>
        <v>180180</v>
      </c>
      <c r="AO505" s="153">
        <f t="shared" si="870"/>
        <v>0</v>
      </c>
      <c r="AP505" s="153">
        <f t="shared" si="871"/>
        <v>0</v>
      </c>
      <c r="AQ505" s="153">
        <f t="shared" si="872"/>
        <v>0</v>
      </c>
      <c r="AR505" s="153">
        <f t="shared" si="873"/>
        <v>0</v>
      </c>
      <c r="AS505" s="153">
        <f t="shared" si="874"/>
        <v>21840</v>
      </c>
      <c r="AT505" s="153">
        <f t="shared" si="875"/>
        <v>34944</v>
      </c>
      <c r="AU505" s="153">
        <f t="shared" si="876"/>
        <v>27664</v>
      </c>
      <c r="AV505" s="153">
        <f t="shared" si="877"/>
        <v>34944</v>
      </c>
      <c r="AW505" s="153">
        <f t="shared" si="878"/>
        <v>27664</v>
      </c>
      <c r="AX505" s="153">
        <f t="shared" si="879"/>
        <v>27664</v>
      </c>
      <c r="AY505" s="153">
        <f t="shared" si="880"/>
        <v>5460</v>
      </c>
      <c r="AZ505" s="153">
        <f t="shared" si="881"/>
        <v>0</v>
      </c>
      <c r="BA505" s="153">
        <f t="shared" si="882"/>
        <v>0</v>
      </c>
      <c r="BB505" s="160">
        <v>0</v>
      </c>
      <c r="BC505" s="160">
        <v>0</v>
      </c>
      <c r="BD505" s="160">
        <v>0</v>
      </c>
      <c r="BE505" s="160">
        <v>0</v>
      </c>
      <c r="BF505" s="160">
        <v>0</v>
      </c>
      <c r="BG505" s="160">
        <v>0</v>
      </c>
      <c r="BH505" s="160">
        <v>0</v>
      </c>
      <c r="BI505" s="160">
        <v>0</v>
      </c>
      <c r="BJ505" s="160">
        <v>0</v>
      </c>
      <c r="BK505" s="160">
        <v>0</v>
      </c>
      <c r="BL505" s="160">
        <v>0</v>
      </c>
      <c r="BM505" s="160">
        <v>0</v>
      </c>
      <c r="BN505" s="153">
        <f t="shared" si="883"/>
        <v>180180</v>
      </c>
      <c r="BO505" s="68">
        <f t="shared" si="884"/>
        <v>0</v>
      </c>
      <c r="BP505" s="68">
        <f t="shared" si="885"/>
        <v>0</v>
      </c>
      <c r="BQ505" s="68">
        <f t="shared" si="886"/>
        <v>0</v>
      </c>
      <c r="BR505" s="68">
        <f t="shared" si="887"/>
        <v>0</v>
      </c>
      <c r="BS505" s="68">
        <f t="shared" si="888"/>
        <v>21840</v>
      </c>
      <c r="BT505" s="68">
        <f t="shared" si="889"/>
        <v>34944</v>
      </c>
      <c r="BU505" s="68">
        <f t="shared" si="890"/>
        <v>27664</v>
      </c>
      <c r="BV505" s="68">
        <f t="shared" si="891"/>
        <v>34944</v>
      </c>
      <c r="BW505" s="68">
        <f t="shared" si="892"/>
        <v>27664</v>
      </c>
      <c r="BX505" s="68">
        <f t="shared" si="893"/>
        <v>27664</v>
      </c>
      <c r="BY505" s="68">
        <f t="shared" si="894"/>
        <v>5460</v>
      </c>
      <c r="BZ505" s="68">
        <f t="shared" si="895"/>
        <v>0</v>
      </c>
    </row>
    <row r="506" spans="1:78" s="81" customFormat="1" ht="13.5">
      <c r="A506" s="64" t="str">
        <f>IF(ISNUMBER(INDEX('IBM POs AP07'!$A:$A, MATCH(D506,'IBM POs AP07'!$A:$A,0),1)),"Yes","No")</f>
        <v>No</v>
      </c>
      <c r="B506" s="157" t="s">
        <v>1013</v>
      </c>
      <c r="C506" s="157" t="s">
        <v>453</v>
      </c>
      <c r="D506" s="157">
        <v>9501222349</v>
      </c>
      <c r="E506" s="157" t="s">
        <v>2316</v>
      </c>
      <c r="F506" s="157" t="s">
        <v>457</v>
      </c>
      <c r="G506" s="158">
        <v>46143</v>
      </c>
      <c r="H506" s="158">
        <v>46326</v>
      </c>
      <c r="I506" s="157" t="s">
        <v>2315</v>
      </c>
      <c r="J506" s="157" t="s">
        <v>458</v>
      </c>
      <c r="K506" s="159">
        <v>182</v>
      </c>
      <c r="L506" s="116" t="s">
        <v>29</v>
      </c>
      <c r="M506" s="80"/>
      <c r="N506" s="80">
        <f t="shared" si="860"/>
        <v>-152</v>
      </c>
      <c r="O506" s="67">
        <f t="shared" si="862"/>
        <v>-27664</v>
      </c>
      <c r="P506" s="68">
        <f t="shared" si="863"/>
        <v>0</v>
      </c>
      <c r="Q506" s="67">
        <f t="shared" si="864"/>
        <v>-27664</v>
      </c>
      <c r="R506" s="66"/>
      <c r="S506" s="67">
        <f t="shared" si="865"/>
        <v>0</v>
      </c>
      <c r="T506" s="68">
        <v>0</v>
      </c>
      <c r="U506" s="67">
        <f t="shared" si="866"/>
        <v>0</v>
      </c>
      <c r="V506" s="73">
        <f t="shared" si="867"/>
        <v>-27664</v>
      </c>
      <c r="W506" s="74" t="str">
        <f t="shared" si="861"/>
        <v>Red Flag</v>
      </c>
      <c r="X506" s="74">
        <v>1</v>
      </c>
      <c r="Y506" s="74">
        <v>0</v>
      </c>
      <c r="Z506" s="63"/>
      <c r="AA506" s="80">
        <f t="shared" si="868"/>
        <v>-990</v>
      </c>
      <c r="AB506" s="80"/>
      <c r="AC506" s="80"/>
      <c r="AD506" s="80"/>
      <c r="AE506" s="80"/>
      <c r="AF506" s="80">
        <v>-120</v>
      </c>
      <c r="AG506" s="80">
        <v>-192</v>
      </c>
      <c r="AH506" s="80">
        <v>-152</v>
      </c>
      <c r="AI506" s="80">
        <v>-192</v>
      </c>
      <c r="AJ506" s="80">
        <v>-152</v>
      </c>
      <c r="AK506" s="80">
        <v>-152</v>
      </c>
      <c r="AL506" s="80">
        <v>-30</v>
      </c>
      <c r="AM506" s="80"/>
      <c r="AN506" s="153">
        <f t="shared" si="869"/>
        <v>-180180</v>
      </c>
      <c r="AO506" s="153">
        <f t="shared" si="870"/>
        <v>0</v>
      </c>
      <c r="AP506" s="153">
        <f t="shared" si="871"/>
        <v>0</v>
      </c>
      <c r="AQ506" s="153">
        <f t="shared" si="872"/>
        <v>0</v>
      </c>
      <c r="AR506" s="153">
        <f t="shared" si="873"/>
        <v>0</v>
      </c>
      <c r="AS506" s="153">
        <f t="shared" si="874"/>
        <v>-21840</v>
      </c>
      <c r="AT506" s="153">
        <f t="shared" si="875"/>
        <v>-34944</v>
      </c>
      <c r="AU506" s="153">
        <f t="shared" si="876"/>
        <v>-27664</v>
      </c>
      <c r="AV506" s="153">
        <f t="shared" si="877"/>
        <v>-34944</v>
      </c>
      <c r="AW506" s="153">
        <f t="shared" si="878"/>
        <v>-27664</v>
      </c>
      <c r="AX506" s="153">
        <f t="shared" si="879"/>
        <v>-27664</v>
      </c>
      <c r="AY506" s="153">
        <f t="shared" si="880"/>
        <v>-5460</v>
      </c>
      <c r="AZ506" s="153">
        <f t="shared" si="881"/>
        <v>0</v>
      </c>
      <c r="BA506" s="153">
        <f t="shared" si="882"/>
        <v>0</v>
      </c>
      <c r="BB506" s="160">
        <v>0</v>
      </c>
      <c r="BC506" s="160">
        <v>0</v>
      </c>
      <c r="BD506" s="160">
        <v>0</v>
      </c>
      <c r="BE506" s="160">
        <v>0</v>
      </c>
      <c r="BF506" s="160">
        <v>0</v>
      </c>
      <c r="BG506" s="160">
        <v>0</v>
      </c>
      <c r="BH506" s="160">
        <v>0</v>
      </c>
      <c r="BI506" s="160">
        <v>0</v>
      </c>
      <c r="BJ506" s="160">
        <v>0</v>
      </c>
      <c r="BK506" s="160">
        <v>0</v>
      </c>
      <c r="BL506" s="160">
        <v>0</v>
      </c>
      <c r="BM506" s="160">
        <v>0</v>
      </c>
      <c r="BN506" s="153">
        <f t="shared" si="883"/>
        <v>-180180</v>
      </c>
      <c r="BO506" s="68">
        <f t="shared" si="884"/>
        <v>0</v>
      </c>
      <c r="BP506" s="68">
        <f t="shared" si="885"/>
        <v>0</v>
      </c>
      <c r="BQ506" s="68">
        <f t="shared" si="886"/>
        <v>0</v>
      </c>
      <c r="BR506" s="68">
        <f t="shared" si="887"/>
        <v>0</v>
      </c>
      <c r="BS506" s="68">
        <f t="shared" si="888"/>
        <v>-21840</v>
      </c>
      <c r="BT506" s="68">
        <f t="shared" si="889"/>
        <v>-34944</v>
      </c>
      <c r="BU506" s="68">
        <f t="shared" si="890"/>
        <v>-27664</v>
      </c>
      <c r="BV506" s="68">
        <f t="shared" si="891"/>
        <v>-34944</v>
      </c>
      <c r="BW506" s="68">
        <f t="shared" si="892"/>
        <v>-27664</v>
      </c>
      <c r="BX506" s="68">
        <f t="shared" si="893"/>
        <v>-27664</v>
      </c>
      <c r="BY506" s="68">
        <f t="shared" si="894"/>
        <v>-5460</v>
      </c>
      <c r="BZ506" s="68">
        <f t="shared" si="895"/>
        <v>0</v>
      </c>
    </row>
    <row r="507" spans="1:78" s="81" customFormat="1" ht="13.5">
      <c r="A507" s="64" t="str">
        <f>IF(ISNUMBER(INDEX('IBM POs AP07'!$A:$A, MATCH(D507,'IBM POs AP07'!$A:$A,0),1)),"Yes","No")</f>
        <v>No</v>
      </c>
      <c r="B507" s="157" t="s">
        <v>1013</v>
      </c>
      <c r="C507" s="157" t="s">
        <v>575</v>
      </c>
      <c r="D507" s="157">
        <v>9500970456</v>
      </c>
      <c r="E507" s="157" t="s">
        <v>2317</v>
      </c>
      <c r="F507" s="157" t="s">
        <v>576</v>
      </c>
      <c r="G507" s="158">
        <v>45809</v>
      </c>
      <c r="H507" s="158">
        <v>46173</v>
      </c>
      <c r="I507" s="157" t="s">
        <v>2086</v>
      </c>
      <c r="J507" s="157" t="s">
        <v>578</v>
      </c>
      <c r="K507" s="159">
        <v>307</v>
      </c>
      <c r="L507" s="116" t="s">
        <v>29</v>
      </c>
      <c r="M507" s="80"/>
      <c r="N507" s="80">
        <f t="shared" si="860"/>
        <v>0</v>
      </c>
      <c r="O507" s="67">
        <f t="shared" si="862"/>
        <v>0</v>
      </c>
      <c r="P507" s="68">
        <f t="shared" si="863"/>
        <v>0</v>
      </c>
      <c r="Q507" s="67">
        <f t="shared" si="864"/>
        <v>0</v>
      </c>
      <c r="R507" s="66"/>
      <c r="S507" s="67">
        <f t="shared" si="865"/>
        <v>0</v>
      </c>
      <c r="T507" s="68">
        <v>0</v>
      </c>
      <c r="U507" s="67">
        <f t="shared" si="866"/>
        <v>0</v>
      </c>
      <c r="V507" s="73">
        <f t="shared" si="867"/>
        <v>0</v>
      </c>
      <c r="W507" s="74" t="str">
        <f t="shared" si="861"/>
        <v/>
      </c>
      <c r="X507" s="74">
        <v>1</v>
      </c>
      <c r="Y507" s="74">
        <v>0</v>
      </c>
      <c r="Z507" s="63"/>
      <c r="AA507" s="80">
        <f t="shared" si="868"/>
        <v>42</v>
      </c>
      <c r="AB507" s="80">
        <v>22</v>
      </c>
      <c r="AC507" s="80">
        <v>20</v>
      </c>
      <c r="AD507" s="80">
        <v>0</v>
      </c>
      <c r="AE507" s="80">
        <v>0</v>
      </c>
      <c r="AF507" s="80"/>
      <c r="AG507" s="80"/>
      <c r="AH507" s="80"/>
      <c r="AI507" s="80"/>
      <c r="AJ507" s="80"/>
      <c r="AK507" s="80"/>
      <c r="AL507" s="80"/>
      <c r="AM507" s="80"/>
      <c r="AN507" s="153">
        <f t="shared" si="869"/>
        <v>12894</v>
      </c>
      <c r="AO507" s="153">
        <f t="shared" si="870"/>
        <v>6754</v>
      </c>
      <c r="AP507" s="153">
        <f t="shared" si="871"/>
        <v>6140</v>
      </c>
      <c r="AQ507" s="153">
        <f t="shared" si="872"/>
        <v>0</v>
      </c>
      <c r="AR507" s="153">
        <f t="shared" si="873"/>
        <v>0</v>
      </c>
      <c r="AS507" s="153">
        <f t="shared" si="874"/>
        <v>0</v>
      </c>
      <c r="AT507" s="153">
        <f t="shared" si="875"/>
        <v>0</v>
      </c>
      <c r="AU507" s="153">
        <f t="shared" si="876"/>
        <v>0</v>
      </c>
      <c r="AV507" s="153">
        <f t="shared" si="877"/>
        <v>0</v>
      </c>
      <c r="AW507" s="153">
        <f t="shared" si="878"/>
        <v>0</v>
      </c>
      <c r="AX507" s="153">
        <f t="shared" si="879"/>
        <v>0</v>
      </c>
      <c r="AY507" s="153">
        <f t="shared" si="880"/>
        <v>0</v>
      </c>
      <c r="AZ507" s="153">
        <f t="shared" si="881"/>
        <v>0</v>
      </c>
      <c r="BA507" s="153">
        <f t="shared" si="882"/>
        <v>0</v>
      </c>
      <c r="BB507" s="160">
        <v>0</v>
      </c>
      <c r="BC507" s="160">
        <v>0</v>
      </c>
      <c r="BD507" s="160">
        <v>0</v>
      </c>
      <c r="BE507" s="160">
        <v>0</v>
      </c>
      <c r="BF507" s="160">
        <v>0</v>
      </c>
      <c r="BG507" s="160">
        <v>0</v>
      </c>
      <c r="BH507" s="160">
        <v>0</v>
      </c>
      <c r="BI507" s="160">
        <v>0</v>
      </c>
      <c r="BJ507" s="160">
        <v>0</v>
      </c>
      <c r="BK507" s="160">
        <v>0</v>
      </c>
      <c r="BL507" s="160">
        <v>0</v>
      </c>
      <c r="BM507" s="160">
        <v>0</v>
      </c>
      <c r="BN507" s="153">
        <f t="shared" si="883"/>
        <v>12894</v>
      </c>
      <c r="BO507" s="68">
        <f t="shared" si="884"/>
        <v>6754</v>
      </c>
      <c r="BP507" s="68">
        <f t="shared" si="885"/>
        <v>6140</v>
      </c>
      <c r="BQ507" s="68">
        <f t="shared" si="886"/>
        <v>0</v>
      </c>
      <c r="BR507" s="68">
        <f t="shared" si="887"/>
        <v>0</v>
      </c>
      <c r="BS507" s="68">
        <f t="shared" si="888"/>
        <v>0</v>
      </c>
      <c r="BT507" s="68">
        <f t="shared" si="889"/>
        <v>0</v>
      </c>
      <c r="BU507" s="68">
        <f t="shared" si="890"/>
        <v>0</v>
      </c>
      <c r="BV507" s="68">
        <f t="shared" si="891"/>
        <v>0</v>
      </c>
      <c r="BW507" s="68">
        <f t="shared" si="892"/>
        <v>0</v>
      </c>
      <c r="BX507" s="68">
        <f t="shared" si="893"/>
        <v>0</v>
      </c>
      <c r="BY507" s="68">
        <f t="shared" si="894"/>
        <v>0</v>
      </c>
      <c r="BZ507" s="68">
        <f t="shared" si="895"/>
        <v>0</v>
      </c>
    </row>
    <row r="508" spans="1:78" s="81" customFormat="1" ht="13.5">
      <c r="A508" s="64" t="str">
        <f>IF(ISNUMBER(INDEX('IBM POs AP07'!$A:$A, MATCH(D508,'IBM POs AP07'!$A:$A,0),1)),"Yes","No")</f>
        <v>No</v>
      </c>
      <c r="B508" s="157" t="s">
        <v>1013</v>
      </c>
      <c r="C508" s="157" t="s">
        <v>575</v>
      </c>
      <c r="D508" s="157">
        <v>9500970456</v>
      </c>
      <c r="E508" s="157" t="s">
        <v>2317</v>
      </c>
      <c r="F508" s="157" t="s">
        <v>576</v>
      </c>
      <c r="G508" s="158">
        <v>45809</v>
      </c>
      <c r="H508" s="158">
        <v>46173</v>
      </c>
      <c r="I508" s="157" t="s">
        <v>2214</v>
      </c>
      <c r="J508" s="157" t="s">
        <v>2318</v>
      </c>
      <c r="K508" s="159">
        <v>207</v>
      </c>
      <c r="L508" s="116" t="s">
        <v>29</v>
      </c>
      <c r="M508" s="80"/>
      <c r="N508" s="80">
        <f t="shared" si="860"/>
        <v>0</v>
      </c>
      <c r="O508" s="67">
        <f t="shared" si="862"/>
        <v>0</v>
      </c>
      <c r="P508" s="68">
        <f t="shared" si="863"/>
        <v>0</v>
      </c>
      <c r="Q508" s="67">
        <f t="shared" si="864"/>
        <v>0</v>
      </c>
      <c r="R508" s="66"/>
      <c r="S508" s="67">
        <f t="shared" si="865"/>
        <v>0</v>
      </c>
      <c r="T508" s="68">
        <v>0</v>
      </c>
      <c r="U508" s="67">
        <f t="shared" si="866"/>
        <v>0</v>
      </c>
      <c r="V508" s="73">
        <f t="shared" si="867"/>
        <v>0</v>
      </c>
      <c r="W508" s="74" t="str">
        <f t="shared" si="861"/>
        <v/>
      </c>
      <c r="X508" s="74">
        <v>1</v>
      </c>
      <c r="Y508" s="74">
        <v>0</v>
      </c>
      <c r="Z508" s="63"/>
      <c r="AA508" s="80">
        <f t="shared" si="868"/>
        <v>129</v>
      </c>
      <c r="AB508" s="80">
        <v>89</v>
      </c>
      <c r="AC508" s="80">
        <v>40</v>
      </c>
      <c r="AD508" s="80"/>
      <c r="AE508" s="80"/>
      <c r="AF508" s="80"/>
      <c r="AG508" s="80"/>
      <c r="AH508" s="80"/>
      <c r="AI508" s="80"/>
      <c r="AJ508" s="80"/>
      <c r="AK508" s="80"/>
      <c r="AL508" s="80"/>
      <c r="AM508" s="80"/>
      <c r="AN508" s="153">
        <f t="shared" si="869"/>
        <v>26703</v>
      </c>
      <c r="AO508" s="153">
        <f t="shared" si="870"/>
        <v>18423</v>
      </c>
      <c r="AP508" s="153">
        <f t="shared" si="871"/>
        <v>8280</v>
      </c>
      <c r="AQ508" s="153">
        <f t="shared" si="872"/>
        <v>0</v>
      </c>
      <c r="AR508" s="153">
        <f t="shared" si="873"/>
        <v>0</v>
      </c>
      <c r="AS508" s="153">
        <f t="shared" si="874"/>
        <v>0</v>
      </c>
      <c r="AT508" s="153">
        <f t="shared" si="875"/>
        <v>0</v>
      </c>
      <c r="AU508" s="153">
        <f t="shared" si="876"/>
        <v>0</v>
      </c>
      <c r="AV508" s="153">
        <f t="shared" si="877"/>
        <v>0</v>
      </c>
      <c r="AW508" s="153">
        <f t="shared" si="878"/>
        <v>0</v>
      </c>
      <c r="AX508" s="153">
        <f t="shared" si="879"/>
        <v>0</v>
      </c>
      <c r="AY508" s="153">
        <f t="shared" si="880"/>
        <v>0</v>
      </c>
      <c r="AZ508" s="153">
        <f t="shared" si="881"/>
        <v>0</v>
      </c>
      <c r="BA508" s="153">
        <f t="shared" si="882"/>
        <v>0</v>
      </c>
      <c r="BB508" s="160">
        <v>0</v>
      </c>
      <c r="BC508" s="160">
        <v>0</v>
      </c>
      <c r="BD508" s="160">
        <v>0</v>
      </c>
      <c r="BE508" s="160">
        <v>0</v>
      </c>
      <c r="BF508" s="160">
        <v>0</v>
      </c>
      <c r="BG508" s="160">
        <v>0</v>
      </c>
      <c r="BH508" s="160">
        <v>0</v>
      </c>
      <c r="BI508" s="160">
        <v>0</v>
      </c>
      <c r="BJ508" s="160">
        <v>0</v>
      </c>
      <c r="BK508" s="160">
        <v>0</v>
      </c>
      <c r="BL508" s="160">
        <v>0</v>
      </c>
      <c r="BM508" s="160">
        <v>0</v>
      </c>
      <c r="BN508" s="153">
        <f t="shared" si="883"/>
        <v>26703</v>
      </c>
      <c r="BO508" s="68">
        <f t="shared" si="884"/>
        <v>18423</v>
      </c>
      <c r="BP508" s="68">
        <f t="shared" si="885"/>
        <v>8280</v>
      </c>
      <c r="BQ508" s="68">
        <f t="shared" si="886"/>
        <v>0</v>
      </c>
      <c r="BR508" s="68">
        <f t="shared" si="887"/>
        <v>0</v>
      </c>
      <c r="BS508" s="68">
        <f t="shared" si="888"/>
        <v>0</v>
      </c>
      <c r="BT508" s="68">
        <f t="shared" si="889"/>
        <v>0</v>
      </c>
      <c r="BU508" s="68">
        <f t="shared" si="890"/>
        <v>0</v>
      </c>
      <c r="BV508" s="68">
        <f t="shared" si="891"/>
        <v>0</v>
      </c>
      <c r="BW508" s="68">
        <f t="shared" si="892"/>
        <v>0</v>
      </c>
      <c r="BX508" s="68">
        <f t="shared" si="893"/>
        <v>0</v>
      </c>
      <c r="BY508" s="68">
        <f t="shared" si="894"/>
        <v>0</v>
      </c>
      <c r="BZ508" s="68">
        <f t="shared" si="895"/>
        <v>0</v>
      </c>
    </row>
    <row r="509" spans="1:78" s="81" customFormat="1" ht="13.5">
      <c r="A509" s="64" t="str">
        <f>IF(ISNUMBER(INDEX('IBM POs AP07'!$A:$A, MATCH(D509,'IBM POs AP07'!$A:$A,0),1)),"Yes","No")</f>
        <v>No</v>
      </c>
      <c r="B509" s="157" t="s">
        <v>1013</v>
      </c>
      <c r="C509" s="157" t="s">
        <v>575</v>
      </c>
      <c r="D509" s="157">
        <v>9500970456</v>
      </c>
      <c r="E509" s="157" t="s">
        <v>2317</v>
      </c>
      <c r="F509" s="157" t="s">
        <v>576</v>
      </c>
      <c r="G509" s="158">
        <v>45809</v>
      </c>
      <c r="H509" s="158">
        <v>46173</v>
      </c>
      <c r="I509" s="157" t="s">
        <v>2088</v>
      </c>
      <c r="J509" s="157" t="s">
        <v>577</v>
      </c>
      <c r="K509" s="159">
        <v>61.75</v>
      </c>
      <c r="L509" s="116" t="s">
        <v>32</v>
      </c>
      <c r="M509" s="80"/>
      <c r="N509" s="80">
        <f t="shared" si="860"/>
        <v>0</v>
      </c>
      <c r="O509" s="67">
        <f t="shared" si="862"/>
        <v>0</v>
      </c>
      <c r="P509" s="68">
        <f t="shared" si="863"/>
        <v>0</v>
      </c>
      <c r="Q509" s="67">
        <f t="shared" si="864"/>
        <v>0</v>
      </c>
      <c r="R509" s="66"/>
      <c r="S509" s="67">
        <f t="shared" si="865"/>
        <v>0</v>
      </c>
      <c r="T509" s="68">
        <v>0</v>
      </c>
      <c r="U509" s="67">
        <f t="shared" si="866"/>
        <v>0</v>
      </c>
      <c r="V509" s="73">
        <f t="shared" si="867"/>
        <v>0</v>
      </c>
      <c r="W509" s="74" t="str">
        <f t="shared" si="861"/>
        <v/>
      </c>
      <c r="X509" s="74">
        <v>1</v>
      </c>
      <c r="Y509" s="74">
        <v>0</v>
      </c>
      <c r="Z509" s="63"/>
      <c r="AA509" s="80">
        <f t="shared" si="868"/>
        <v>215</v>
      </c>
      <c r="AB509" s="80">
        <v>85</v>
      </c>
      <c r="AC509" s="80">
        <v>80</v>
      </c>
      <c r="AD509" s="80">
        <v>50</v>
      </c>
      <c r="AE509" s="80">
        <v>0</v>
      </c>
      <c r="AF509" s="80"/>
      <c r="AG509" s="80"/>
      <c r="AH509" s="80"/>
      <c r="AI509" s="80"/>
      <c r="AJ509" s="80"/>
      <c r="AK509" s="80"/>
      <c r="AL509" s="80"/>
      <c r="AM509" s="80"/>
      <c r="AN509" s="153">
        <f t="shared" si="869"/>
        <v>13276.25</v>
      </c>
      <c r="AO509" s="153">
        <f t="shared" si="870"/>
        <v>5248.75</v>
      </c>
      <c r="AP509" s="153">
        <f t="shared" si="871"/>
        <v>4940</v>
      </c>
      <c r="AQ509" s="153">
        <f t="shared" si="872"/>
        <v>3087.5</v>
      </c>
      <c r="AR509" s="153">
        <f t="shared" si="873"/>
        <v>0</v>
      </c>
      <c r="AS509" s="153">
        <f t="shared" si="874"/>
        <v>0</v>
      </c>
      <c r="AT509" s="153">
        <f t="shared" si="875"/>
        <v>0</v>
      </c>
      <c r="AU509" s="153">
        <f t="shared" si="876"/>
        <v>0</v>
      </c>
      <c r="AV509" s="153">
        <f t="shared" si="877"/>
        <v>0</v>
      </c>
      <c r="AW509" s="153">
        <f t="shared" si="878"/>
        <v>0</v>
      </c>
      <c r="AX509" s="153">
        <f t="shared" si="879"/>
        <v>0</v>
      </c>
      <c r="AY509" s="153">
        <f t="shared" si="880"/>
        <v>0</v>
      </c>
      <c r="AZ509" s="153">
        <f t="shared" si="881"/>
        <v>0</v>
      </c>
      <c r="BA509" s="153">
        <f t="shared" si="882"/>
        <v>0</v>
      </c>
      <c r="BB509" s="160">
        <v>0</v>
      </c>
      <c r="BC509" s="160">
        <v>0</v>
      </c>
      <c r="BD509" s="160">
        <v>0</v>
      </c>
      <c r="BE509" s="160">
        <v>0</v>
      </c>
      <c r="BF509" s="160">
        <v>0</v>
      </c>
      <c r="BG509" s="160">
        <v>0</v>
      </c>
      <c r="BH509" s="160">
        <v>0</v>
      </c>
      <c r="BI509" s="160">
        <v>0</v>
      </c>
      <c r="BJ509" s="160">
        <v>0</v>
      </c>
      <c r="BK509" s="160">
        <v>0</v>
      </c>
      <c r="BL509" s="160">
        <v>0</v>
      </c>
      <c r="BM509" s="160">
        <v>0</v>
      </c>
      <c r="BN509" s="153">
        <f t="shared" si="883"/>
        <v>13276.25</v>
      </c>
      <c r="BO509" s="68">
        <f t="shared" si="884"/>
        <v>5248.75</v>
      </c>
      <c r="BP509" s="68">
        <f t="shared" si="885"/>
        <v>4940</v>
      </c>
      <c r="BQ509" s="68">
        <f t="shared" si="886"/>
        <v>3087.5</v>
      </c>
      <c r="BR509" s="68">
        <f t="shared" si="887"/>
        <v>0</v>
      </c>
      <c r="BS509" s="68">
        <f t="shared" si="888"/>
        <v>0</v>
      </c>
      <c r="BT509" s="68">
        <f t="shared" si="889"/>
        <v>0</v>
      </c>
      <c r="BU509" s="68">
        <f t="shared" si="890"/>
        <v>0</v>
      </c>
      <c r="BV509" s="68">
        <f t="shared" si="891"/>
        <v>0</v>
      </c>
      <c r="BW509" s="68">
        <f t="shared" si="892"/>
        <v>0</v>
      </c>
      <c r="BX509" s="68">
        <f t="shared" si="893"/>
        <v>0</v>
      </c>
      <c r="BY509" s="68">
        <f t="shared" si="894"/>
        <v>0</v>
      </c>
      <c r="BZ509" s="68">
        <f t="shared" si="895"/>
        <v>0</v>
      </c>
    </row>
    <row r="510" spans="1:78" s="81" customFormat="1" ht="13.5">
      <c r="A510" s="64" t="str">
        <f>IF(ISNUMBER(INDEX('IBM POs AP07'!$A:$A, MATCH(D510,'IBM POs AP07'!$A:$A,0),1)),"Yes","No")</f>
        <v>No</v>
      </c>
      <c r="B510" s="157" t="s">
        <v>1013</v>
      </c>
      <c r="C510" s="157" t="s">
        <v>575</v>
      </c>
      <c r="D510" s="157">
        <v>9500970456</v>
      </c>
      <c r="E510" s="157" t="s">
        <v>2317</v>
      </c>
      <c r="F510" s="157" t="s">
        <v>576</v>
      </c>
      <c r="G510" s="158">
        <v>45809</v>
      </c>
      <c r="H510" s="158">
        <v>46173</v>
      </c>
      <c r="I510" s="157" t="s">
        <v>2319</v>
      </c>
      <c r="J510" s="157" t="s">
        <v>579</v>
      </c>
      <c r="K510" s="159">
        <v>47.5</v>
      </c>
      <c r="L510" s="116" t="s">
        <v>32</v>
      </c>
      <c r="M510" s="80"/>
      <c r="N510" s="80">
        <f t="shared" ref="N510:N572" si="896">AH510</f>
        <v>0</v>
      </c>
      <c r="O510" s="67">
        <f t="shared" si="862"/>
        <v>0</v>
      </c>
      <c r="P510" s="68">
        <f t="shared" si="863"/>
        <v>0</v>
      </c>
      <c r="Q510" s="67">
        <f t="shared" si="864"/>
        <v>0</v>
      </c>
      <c r="R510" s="66"/>
      <c r="S510" s="67">
        <f t="shared" si="865"/>
        <v>0</v>
      </c>
      <c r="T510" s="68">
        <v>0</v>
      </c>
      <c r="U510" s="67">
        <f t="shared" si="866"/>
        <v>0</v>
      </c>
      <c r="V510" s="73">
        <f t="shared" si="867"/>
        <v>0</v>
      </c>
      <c r="W510" s="74" t="str">
        <f t="shared" si="861"/>
        <v/>
      </c>
      <c r="X510" s="74">
        <v>1</v>
      </c>
      <c r="Y510" s="74">
        <v>0</v>
      </c>
      <c r="Z510" s="63"/>
      <c r="AA510" s="80">
        <f t="shared" si="868"/>
        <v>22.5</v>
      </c>
      <c r="AB510" s="80">
        <v>22.5</v>
      </c>
      <c r="AC510" s="80"/>
      <c r="AD510" s="80"/>
      <c r="AE510" s="80"/>
      <c r="AF510" s="80"/>
      <c r="AG510" s="80"/>
      <c r="AH510" s="80"/>
      <c r="AI510" s="80"/>
      <c r="AJ510" s="80"/>
      <c r="AK510" s="80"/>
      <c r="AL510" s="80"/>
      <c r="AM510" s="80"/>
      <c r="AN510" s="153">
        <f t="shared" si="869"/>
        <v>1068.75</v>
      </c>
      <c r="AO510" s="153">
        <f t="shared" si="870"/>
        <v>1068.75</v>
      </c>
      <c r="AP510" s="153">
        <f t="shared" si="871"/>
        <v>0</v>
      </c>
      <c r="AQ510" s="153">
        <f t="shared" si="872"/>
        <v>0</v>
      </c>
      <c r="AR510" s="153">
        <f t="shared" si="873"/>
        <v>0</v>
      </c>
      <c r="AS510" s="153">
        <f t="shared" si="874"/>
        <v>0</v>
      </c>
      <c r="AT510" s="153">
        <f t="shared" si="875"/>
        <v>0</v>
      </c>
      <c r="AU510" s="153">
        <f t="shared" si="876"/>
        <v>0</v>
      </c>
      <c r="AV510" s="153">
        <f t="shared" si="877"/>
        <v>0</v>
      </c>
      <c r="AW510" s="153">
        <f t="shared" si="878"/>
        <v>0</v>
      </c>
      <c r="AX510" s="153">
        <f t="shared" si="879"/>
        <v>0</v>
      </c>
      <c r="AY510" s="153">
        <f t="shared" si="880"/>
        <v>0</v>
      </c>
      <c r="AZ510" s="153">
        <f t="shared" si="881"/>
        <v>0</v>
      </c>
      <c r="BA510" s="153">
        <f t="shared" si="882"/>
        <v>0</v>
      </c>
      <c r="BB510" s="160">
        <v>0</v>
      </c>
      <c r="BC510" s="160">
        <v>0</v>
      </c>
      <c r="BD510" s="160">
        <v>0</v>
      </c>
      <c r="BE510" s="160">
        <v>0</v>
      </c>
      <c r="BF510" s="160">
        <v>0</v>
      </c>
      <c r="BG510" s="160">
        <v>0</v>
      </c>
      <c r="BH510" s="160">
        <v>0</v>
      </c>
      <c r="BI510" s="160">
        <v>0</v>
      </c>
      <c r="BJ510" s="160">
        <v>0</v>
      </c>
      <c r="BK510" s="160">
        <v>0</v>
      </c>
      <c r="BL510" s="160">
        <v>0</v>
      </c>
      <c r="BM510" s="160">
        <v>0</v>
      </c>
      <c r="BN510" s="153">
        <f t="shared" si="883"/>
        <v>1068.75</v>
      </c>
      <c r="BO510" s="68">
        <f t="shared" si="884"/>
        <v>1068.75</v>
      </c>
      <c r="BP510" s="68">
        <f t="shared" si="885"/>
        <v>0</v>
      </c>
      <c r="BQ510" s="68">
        <f t="shared" si="886"/>
        <v>0</v>
      </c>
      <c r="BR510" s="68">
        <f t="shared" si="887"/>
        <v>0</v>
      </c>
      <c r="BS510" s="68">
        <f t="shared" si="888"/>
        <v>0</v>
      </c>
      <c r="BT510" s="68">
        <f t="shared" si="889"/>
        <v>0</v>
      </c>
      <c r="BU510" s="68">
        <f t="shared" si="890"/>
        <v>0</v>
      </c>
      <c r="BV510" s="68">
        <f t="shared" si="891"/>
        <v>0</v>
      </c>
      <c r="BW510" s="68">
        <f t="shared" si="892"/>
        <v>0</v>
      </c>
      <c r="BX510" s="68">
        <f t="shared" si="893"/>
        <v>0</v>
      </c>
      <c r="BY510" s="68">
        <f t="shared" si="894"/>
        <v>0</v>
      </c>
      <c r="BZ510" s="68">
        <f t="shared" si="895"/>
        <v>0</v>
      </c>
    </row>
    <row r="511" spans="1:78" s="81" customFormat="1" ht="13.5">
      <c r="A511" s="64" t="str">
        <f>IF(ISNUMBER(INDEX('IBM POs AP07'!$A:$A, MATCH(D511,'IBM POs AP07'!$A:$A,0),1)),"Yes","No")</f>
        <v>No</v>
      </c>
      <c r="B511" s="157" t="s">
        <v>1013</v>
      </c>
      <c r="C511" s="157" t="s">
        <v>575</v>
      </c>
      <c r="D511" s="157">
        <v>9500970456</v>
      </c>
      <c r="E511" s="157" t="s">
        <v>2317</v>
      </c>
      <c r="F511" s="157" t="s">
        <v>576</v>
      </c>
      <c r="G511" s="158">
        <v>45809</v>
      </c>
      <c r="H511" s="158">
        <v>46173</v>
      </c>
      <c r="I511" s="157" t="s">
        <v>2090</v>
      </c>
      <c r="J511" s="157" t="s">
        <v>580</v>
      </c>
      <c r="K511" s="159">
        <v>47.5</v>
      </c>
      <c r="L511" s="116" t="s">
        <v>32</v>
      </c>
      <c r="M511" s="80"/>
      <c r="N511" s="80">
        <f t="shared" si="896"/>
        <v>0</v>
      </c>
      <c r="O511" s="67">
        <f t="shared" si="862"/>
        <v>0</v>
      </c>
      <c r="P511" s="68">
        <f t="shared" si="863"/>
        <v>0</v>
      </c>
      <c r="Q511" s="67">
        <f t="shared" si="864"/>
        <v>0</v>
      </c>
      <c r="R511" s="66"/>
      <c r="S511" s="67">
        <f t="shared" si="865"/>
        <v>0</v>
      </c>
      <c r="T511" s="68">
        <v>0</v>
      </c>
      <c r="U511" s="67">
        <f t="shared" si="866"/>
        <v>0</v>
      </c>
      <c r="V511" s="73">
        <f t="shared" si="867"/>
        <v>0</v>
      </c>
      <c r="W511" s="74" t="str">
        <f t="shared" si="861"/>
        <v/>
      </c>
      <c r="X511" s="74">
        <v>1</v>
      </c>
      <c r="Y511" s="74">
        <v>0</v>
      </c>
      <c r="Z511" s="63"/>
      <c r="AA511" s="80">
        <f t="shared" si="868"/>
        <v>5</v>
      </c>
      <c r="AB511" s="80">
        <v>5</v>
      </c>
      <c r="AC511" s="80"/>
      <c r="AD511" s="80"/>
      <c r="AE511" s="80"/>
      <c r="AF511" s="80"/>
      <c r="AG511" s="80"/>
      <c r="AH511" s="80"/>
      <c r="AI511" s="80"/>
      <c r="AJ511" s="80"/>
      <c r="AK511" s="80"/>
      <c r="AL511" s="80"/>
      <c r="AM511" s="80"/>
      <c r="AN511" s="153">
        <f t="shared" si="869"/>
        <v>237.5</v>
      </c>
      <c r="AO511" s="153">
        <f t="shared" si="870"/>
        <v>237.5</v>
      </c>
      <c r="AP511" s="153">
        <f t="shared" si="871"/>
        <v>0</v>
      </c>
      <c r="AQ511" s="153">
        <f t="shared" si="872"/>
        <v>0</v>
      </c>
      <c r="AR511" s="153">
        <f t="shared" si="873"/>
        <v>0</v>
      </c>
      <c r="AS511" s="153">
        <f t="shared" si="874"/>
        <v>0</v>
      </c>
      <c r="AT511" s="153">
        <f t="shared" si="875"/>
        <v>0</v>
      </c>
      <c r="AU511" s="153">
        <f t="shared" si="876"/>
        <v>0</v>
      </c>
      <c r="AV511" s="153">
        <f t="shared" si="877"/>
        <v>0</v>
      </c>
      <c r="AW511" s="153">
        <f t="shared" si="878"/>
        <v>0</v>
      </c>
      <c r="AX511" s="153">
        <f t="shared" si="879"/>
        <v>0</v>
      </c>
      <c r="AY511" s="153">
        <f t="shared" si="880"/>
        <v>0</v>
      </c>
      <c r="AZ511" s="153">
        <f t="shared" si="881"/>
        <v>0</v>
      </c>
      <c r="BA511" s="153">
        <f t="shared" si="882"/>
        <v>0</v>
      </c>
      <c r="BB511" s="160">
        <v>0</v>
      </c>
      <c r="BC511" s="160">
        <v>0</v>
      </c>
      <c r="BD511" s="160">
        <v>0</v>
      </c>
      <c r="BE511" s="160">
        <v>0</v>
      </c>
      <c r="BF511" s="160">
        <v>0</v>
      </c>
      <c r="BG511" s="160">
        <v>0</v>
      </c>
      <c r="BH511" s="160">
        <v>0</v>
      </c>
      <c r="BI511" s="160">
        <v>0</v>
      </c>
      <c r="BJ511" s="160">
        <v>0</v>
      </c>
      <c r="BK511" s="160">
        <v>0</v>
      </c>
      <c r="BL511" s="160">
        <v>0</v>
      </c>
      <c r="BM511" s="160">
        <v>0</v>
      </c>
      <c r="BN511" s="153">
        <f t="shared" si="883"/>
        <v>237.5</v>
      </c>
      <c r="BO511" s="68">
        <f t="shared" si="884"/>
        <v>237.5</v>
      </c>
      <c r="BP511" s="68">
        <f t="shared" si="885"/>
        <v>0</v>
      </c>
      <c r="BQ511" s="68">
        <f t="shared" si="886"/>
        <v>0</v>
      </c>
      <c r="BR511" s="68">
        <f t="shared" si="887"/>
        <v>0</v>
      </c>
      <c r="BS511" s="68">
        <f t="shared" si="888"/>
        <v>0</v>
      </c>
      <c r="BT511" s="68">
        <f t="shared" si="889"/>
        <v>0</v>
      </c>
      <c r="BU511" s="68">
        <f t="shared" si="890"/>
        <v>0</v>
      </c>
      <c r="BV511" s="68">
        <f t="shared" si="891"/>
        <v>0</v>
      </c>
      <c r="BW511" s="68">
        <f t="shared" si="892"/>
        <v>0</v>
      </c>
      <c r="BX511" s="68">
        <f t="shared" si="893"/>
        <v>0</v>
      </c>
      <c r="BY511" s="68">
        <f t="shared" si="894"/>
        <v>0</v>
      </c>
      <c r="BZ511" s="68">
        <f t="shared" si="895"/>
        <v>0</v>
      </c>
    </row>
    <row r="512" spans="1:78" s="81" customFormat="1" ht="13.5">
      <c r="A512" s="64" t="str">
        <f>IF(ISNUMBER(INDEX('IBM POs AP07'!$A:$A, MATCH(D512,'IBM POs AP07'!$A:$A,0),1)),"Yes","No")</f>
        <v>No</v>
      </c>
      <c r="B512" s="157" t="s">
        <v>1013</v>
      </c>
      <c r="C512" s="157" t="s">
        <v>575</v>
      </c>
      <c r="D512" s="157">
        <v>9500970456</v>
      </c>
      <c r="E512" s="157" t="s">
        <v>2317</v>
      </c>
      <c r="F512" s="157" t="s">
        <v>576</v>
      </c>
      <c r="G512" s="158">
        <v>45809</v>
      </c>
      <c r="H512" s="158">
        <v>46173</v>
      </c>
      <c r="I512" s="157" t="s">
        <v>2093</v>
      </c>
      <c r="J512" s="157" t="s">
        <v>581</v>
      </c>
      <c r="K512" s="159">
        <v>47.5</v>
      </c>
      <c r="L512" s="116" t="s">
        <v>32</v>
      </c>
      <c r="M512" s="80"/>
      <c r="N512" s="80">
        <f t="shared" si="896"/>
        <v>0</v>
      </c>
      <c r="O512" s="67">
        <f t="shared" si="862"/>
        <v>0</v>
      </c>
      <c r="P512" s="68">
        <f t="shared" si="863"/>
        <v>0</v>
      </c>
      <c r="Q512" s="67">
        <f t="shared" si="864"/>
        <v>0</v>
      </c>
      <c r="R512" s="66"/>
      <c r="S512" s="67">
        <f t="shared" si="865"/>
        <v>0</v>
      </c>
      <c r="T512" s="68">
        <v>0</v>
      </c>
      <c r="U512" s="67">
        <f t="shared" si="866"/>
        <v>0</v>
      </c>
      <c r="V512" s="73">
        <f t="shared" si="867"/>
        <v>0</v>
      </c>
      <c r="W512" s="74" t="str">
        <f t="shared" si="861"/>
        <v/>
      </c>
      <c r="X512" s="74">
        <v>1</v>
      </c>
      <c r="Y512" s="74">
        <v>0</v>
      </c>
      <c r="Z512" s="63"/>
      <c r="AA512" s="80">
        <f t="shared" si="868"/>
        <v>165</v>
      </c>
      <c r="AB512" s="80">
        <v>165</v>
      </c>
      <c r="AC512" s="80"/>
      <c r="AD512" s="80"/>
      <c r="AE512" s="80"/>
      <c r="AF512" s="80"/>
      <c r="AG512" s="80"/>
      <c r="AH512" s="80"/>
      <c r="AI512" s="80"/>
      <c r="AJ512" s="80"/>
      <c r="AK512" s="80"/>
      <c r="AL512" s="80"/>
      <c r="AM512" s="80"/>
      <c r="AN512" s="153">
        <f t="shared" si="869"/>
        <v>7837.5</v>
      </c>
      <c r="AO512" s="153">
        <f t="shared" si="870"/>
        <v>7837.5</v>
      </c>
      <c r="AP512" s="153">
        <f t="shared" si="871"/>
        <v>0</v>
      </c>
      <c r="AQ512" s="153">
        <f t="shared" si="872"/>
        <v>0</v>
      </c>
      <c r="AR512" s="153">
        <f t="shared" si="873"/>
        <v>0</v>
      </c>
      <c r="AS512" s="153">
        <f t="shared" si="874"/>
        <v>0</v>
      </c>
      <c r="AT512" s="153">
        <f t="shared" si="875"/>
        <v>0</v>
      </c>
      <c r="AU512" s="153">
        <f t="shared" si="876"/>
        <v>0</v>
      </c>
      <c r="AV512" s="153">
        <f t="shared" si="877"/>
        <v>0</v>
      </c>
      <c r="AW512" s="153">
        <f t="shared" si="878"/>
        <v>0</v>
      </c>
      <c r="AX512" s="153">
        <f t="shared" si="879"/>
        <v>0</v>
      </c>
      <c r="AY512" s="153">
        <f t="shared" si="880"/>
        <v>0</v>
      </c>
      <c r="AZ512" s="153">
        <f t="shared" si="881"/>
        <v>0</v>
      </c>
      <c r="BA512" s="153">
        <f t="shared" si="882"/>
        <v>0</v>
      </c>
      <c r="BB512" s="160">
        <v>0</v>
      </c>
      <c r="BC512" s="160">
        <v>0</v>
      </c>
      <c r="BD512" s="160">
        <v>0</v>
      </c>
      <c r="BE512" s="160">
        <v>0</v>
      </c>
      <c r="BF512" s="160">
        <v>0</v>
      </c>
      <c r="BG512" s="160">
        <v>0</v>
      </c>
      <c r="BH512" s="160">
        <v>0</v>
      </c>
      <c r="BI512" s="160">
        <v>0</v>
      </c>
      <c r="BJ512" s="160">
        <v>0</v>
      </c>
      <c r="BK512" s="160">
        <v>0</v>
      </c>
      <c r="BL512" s="160">
        <v>0</v>
      </c>
      <c r="BM512" s="160">
        <v>0</v>
      </c>
      <c r="BN512" s="153">
        <f t="shared" si="883"/>
        <v>7837.5</v>
      </c>
      <c r="BO512" s="68">
        <f t="shared" si="884"/>
        <v>7837.5</v>
      </c>
      <c r="BP512" s="68">
        <f t="shared" si="885"/>
        <v>0</v>
      </c>
      <c r="BQ512" s="68">
        <f t="shared" si="886"/>
        <v>0</v>
      </c>
      <c r="BR512" s="68">
        <f t="shared" si="887"/>
        <v>0</v>
      </c>
      <c r="BS512" s="68">
        <f t="shared" si="888"/>
        <v>0</v>
      </c>
      <c r="BT512" s="68">
        <f t="shared" si="889"/>
        <v>0</v>
      </c>
      <c r="BU512" s="68">
        <f t="shared" si="890"/>
        <v>0</v>
      </c>
      <c r="BV512" s="68">
        <f t="shared" si="891"/>
        <v>0</v>
      </c>
      <c r="BW512" s="68">
        <f t="shared" si="892"/>
        <v>0</v>
      </c>
      <c r="BX512" s="68">
        <f t="shared" si="893"/>
        <v>0</v>
      </c>
      <c r="BY512" s="68">
        <f t="shared" si="894"/>
        <v>0</v>
      </c>
      <c r="BZ512" s="68">
        <f t="shared" si="895"/>
        <v>0</v>
      </c>
    </row>
    <row r="513" spans="1:78" s="81" customFormat="1" ht="13.5">
      <c r="A513" s="64" t="str">
        <f>IF(ISNUMBER(INDEX('IBM POs AP07'!$A:$A, MATCH(D513,'IBM POs AP07'!$A:$A,0),1)),"Yes","No")</f>
        <v>No</v>
      </c>
      <c r="B513" s="157" t="s">
        <v>1013</v>
      </c>
      <c r="C513" s="157" t="s">
        <v>575</v>
      </c>
      <c r="D513" s="157">
        <v>9500970456</v>
      </c>
      <c r="E513" s="157" t="s">
        <v>2317</v>
      </c>
      <c r="F513" s="157" t="s">
        <v>576</v>
      </c>
      <c r="G513" s="158">
        <v>45809</v>
      </c>
      <c r="H513" s="158">
        <v>46173</v>
      </c>
      <c r="I513" s="157" t="s">
        <v>2094</v>
      </c>
      <c r="J513" s="157" t="s">
        <v>582</v>
      </c>
      <c r="K513" s="159">
        <v>47.5</v>
      </c>
      <c r="L513" s="116" t="s">
        <v>32</v>
      </c>
      <c r="M513" s="80"/>
      <c r="N513" s="80">
        <f t="shared" si="896"/>
        <v>0</v>
      </c>
      <c r="O513" s="67">
        <f t="shared" si="862"/>
        <v>0</v>
      </c>
      <c r="P513" s="68">
        <f t="shared" si="863"/>
        <v>0</v>
      </c>
      <c r="Q513" s="67">
        <f t="shared" si="864"/>
        <v>0</v>
      </c>
      <c r="R513" s="66"/>
      <c r="S513" s="67">
        <f t="shared" si="865"/>
        <v>0</v>
      </c>
      <c r="T513" s="68">
        <v>0</v>
      </c>
      <c r="U513" s="67">
        <f t="shared" si="866"/>
        <v>0</v>
      </c>
      <c r="V513" s="73">
        <f t="shared" si="867"/>
        <v>0</v>
      </c>
      <c r="W513" s="74" t="str">
        <f t="shared" si="861"/>
        <v/>
      </c>
      <c r="X513" s="74">
        <v>1</v>
      </c>
      <c r="Y513" s="74">
        <v>0</v>
      </c>
      <c r="Z513" s="63"/>
      <c r="AA513" s="80">
        <f t="shared" si="868"/>
        <v>27</v>
      </c>
      <c r="AB513" s="80">
        <v>27</v>
      </c>
      <c r="AC513" s="80"/>
      <c r="AD513" s="80"/>
      <c r="AE513" s="80"/>
      <c r="AF513" s="80"/>
      <c r="AG513" s="80"/>
      <c r="AH513" s="80"/>
      <c r="AI513" s="80"/>
      <c r="AJ513" s="80"/>
      <c r="AK513" s="80"/>
      <c r="AL513" s="80"/>
      <c r="AM513" s="80"/>
      <c r="AN513" s="153">
        <f t="shared" si="869"/>
        <v>1282.5</v>
      </c>
      <c r="AO513" s="153">
        <f t="shared" si="870"/>
        <v>1282.5</v>
      </c>
      <c r="AP513" s="153">
        <f t="shared" si="871"/>
        <v>0</v>
      </c>
      <c r="AQ513" s="153">
        <f t="shared" si="872"/>
        <v>0</v>
      </c>
      <c r="AR513" s="153">
        <f t="shared" si="873"/>
        <v>0</v>
      </c>
      <c r="AS513" s="153">
        <f t="shared" si="874"/>
        <v>0</v>
      </c>
      <c r="AT513" s="153">
        <f t="shared" si="875"/>
        <v>0</v>
      </c>
      <c r="AU513" s="153">
        <f t="shared" si="876"/>
        <v>0</v>
      </c>
      <c r="AV513" s="153">
        <f t="shared" si="877"/>
        <v>0</v>
      </c>
      <c r="AW513" s="153">
        <f t="shared" si="878"/>
        <v>0</v>
      </c>
      <c r="AX513" s="153">
        <f t="shared" si="879"/>
        <v>0</v>
      </c>
      <c r="AY513" s="153">
        <f t="shared" si="880"/>
        <v>0</v>
      </c>
      <c r="AZ513" s="153">
        <f t="shared" si="881"/>
        <v>0</v>
      </c>
      <c r="BA513" s="153">
        <f t="shared" si="882"/>
        <v>0</v>
      </c>
      <c r="BB513" s="160">
        <v>0</v>
      </c>
      <c r="BC513" s="160">
        <v>0</v>
      </c>
      <c r="BD513" s="160">
        <v>0</v>
      </c>
      <c r="BE513" s="160">
        <v>0</v>
      </c>
      <c r="BF513" s="160">
        <v>0</v>
      </c>
      <c r="BG513" s="160">
        <v>0</v>
      </c>
      <c r="BH513" s="160">
        <v>0</v>
      </c>
      <c r="BI513" s="160">
        <v>0</v>
      </c>
      <c r="BJ513" s="160">
        <v>0</v>
      </c>
      <c r="BK513" s="160">
        <v>0</v>
      </c>
      <c r="BL513" s="160">
        <v>0</v>
      </c>
      <c r="BM513" s="160">
        <v>0</v>
      </c>
      <c r="BN513" s="153">
        <f t="shared" si="883"/>
        <v>1282.5</v>
      </c>
      <c r="BO513" s="68">
        <f t="shared" si="884"/>
        <v>1282.5</v>
      </c>
      <c r="BP513" s="68">
        <f t="shared" si="885"/>
        <v>0</v>
      </c>
      <c r="BQ513" s="68">
        <f t="shared" si="886"/>
        <v>0</v>
      </c>
      <c r="BR513" s="68">
        <f t="shared" si="887"/>
        <v>0</v>
      </c>
      <c r="BS513" s="68">
        <f t="shared" si="888"/>
        <v>0</v>
      </c>
      <c r="BT513" s="68">
        <f t="shared" si="889"/>
        <v>0</v>
      </c>
      <c r="BU513" s="68">
        <f t="shared" si="890"/>
        <v>0</v>
      </c>
      <c r="BV513" s="68">
        <f t="shared" si="891"/>
        <v>0</v>
      </c>
      <c r="BW513" s="68">
        <f t="shared" si="892"/>
        <v>0</v>
      </c>
      <c r="BX513" s="68">
        <f t="shared" si="893"/>
        <v>0</v>
      </c>
      <c r="BY513" s="68">
        <f t="shared" si="894"/>
        <v>0</v>
      </c>
      <c r="BZ513" s="68">
        <f t="shared" si="895"/>
        <v>0</v>
      </c>
    </row>
    <row r="514" spans="1:78" s="81" customFormat="1" ht="13.5">
      <c r="A514" s="64" t="str">
        <f>IF(ISNUMBER(INDEX('IBM POs AP07'!$A:$A, MATCH(D514,'IBM POs AP07'!$A:$A,0),1)),"Yes","No")</f>
        <v>No</v>
      </c>
      <c r="B514" s="157" t="s">
        <v>1013</v>
      </c>
      <c r="C514" s="157" t="s">
        <v>575</v>
      </c>
      <c r="D514" s="157">
        <v>9500970456</v>
      </c>
      <c r="E514" s="157" t="s">
        <v>2317</v>
      </c>
      <c r="F514" s="157" t="s">
        <v>576</v>
      </c>
      <c r="G514" s="158">
        <v>45809</v>
      </c>
      <c r="H514" s="158">
        <v>46173</v>
      </c>
      <c r="I514" s="157" t="s">
        <v>43</v>
      </c>
      <c r="J514" s="157" t="s">
        <v>43</v>
      </c>
      <c r="K514" s="159">
        <v>61.75</v>
      </c>
      <c r="L514" s="116" t="s">
        <v>32</v>
      </c>
      <c r="M514" s="80"/>
      <c r="N514" s="80">
        <f t="shared" si="896"/>
        <v>0</v>
      </c>
      <c r="O514" s="67">
        <f t="shared" si="862"/>
        <v>0</v>
      </c>
      <c r="P514" s="68">
        <f t="shared" si="863"/>
        <v>0</v>
      </c>
      <c r="Q514" s="67">
        <f t="shared" si="864"/>
        <v>0</v>
      </c>
      <c r="R514" s="66"/>
      <c r="S514" s="67">
        <f t="shared" si="865"/>
        <v>0</v>
      </c>
      <c r="T514" s="68">
        <v>0</v>
      </c>
      <c r="U514" s="67">
        <f t="shared" si="866"/>
        <v>0</v>
      </c>
      <c r="V514" s="73">
        <f t="shared" si="867"/>
        <v>0</v>
      </c>
      <c r="W514" s="74" t="str">
        <f t="shared" si="861"/>
        <v/>
      </c>
      <c r="X514" s="74">
        <v>1</v>
      </c>
      <c r="Y514" s="74">
        <v>0</v>
      </c>
      <c r="Z514" s="63"/>
      <c r="AA514" s="80">
        <f t="shared" si="868"/>
        <v>0</v>
      </c>
      <c r="AB514" s="80">
        <v>0</v>
      </c>
      <c r="AC514" s="80">
        <v>0</v>
      </c>
      <c r="AD514" s="80"/>
      <c r="AE514" s="80"/>
      <c r="AF514" s="80"/>
      <c r="AG514" s="80"/>
      <c r="AH514" s="80"/>
      <c r="AI514" s="80"/>
      <c r="AJ514" s="80"/>
      <c r="AK514" s="80"/>
      <c r="AL514" s="80"/>
      <c r="AM514" s="80"/>
      <c r="AN514" s="153">
        <f t="shared" si="869"/>
        <v>0</v>
      </c>
      <c r="AO514" s="153">
        <f t="shared" si="870"/>
        <v>0</v>
      </c>
      <c r="AP514" s="153">
        <f t="shared" si="871"/>
        <v>0</v>
      </c>
      <c r="AQ514" s="153">
        <f t="shared" si="872"/>
        <v>0</v>
      </c>
      <c r="AR514" s="153">
        <f t="shared" si="873"/>
        <v>0</v>
      </c>
      <c r="AS514" s="153">
        <f t="shared" si="874"/>
        <v>0</v>
      </c>
      <c r="AT514" s="153">
        <f t="shared" si="875"/>
        <v>0</v>
      </c>
      <c r="AU514" s="153">
        <f t="shared" si="876"/>
        <v>0</v>
      </c>
      <c r="AV514" s="153">
        <f t="shared" si="877"/>
        <v>0</v>
      </c>
      <c r="AW514" s="153">
        <f t="shared" si="878"/>
        <v>0</v>
      </c>
      <c r="AX514" s="153">
        <f t="shared" si="879"/>
        <v>0</v>
      </c>
      <c r="AY514" s="153">
        <f t="shared" si="880"/>
        <v>0</v>
      </c>
      <c r="AZ514" s="153">
        <f t="shared" si="881"/>
        <v>0</v>
      </c>
      <c r="BA514" s="153">
        <f t="shared" si="882"/>
        <v>0</v>
      </c>
      <c r="BB514" s="160">
        <v>0</v>
      </c>
      <c r="BC514" s="160">
        <v>0</v>
      </c>
      <c r="BD514" s="160">
        <v>0</v>
      </c>
      <c r="BE514" s="160">
        <v>0</v>
      </c>
      <c r="BF514" s="160">
        <v>0</v>
      </c>
      <c r="BG514" s="160">
        <v>0</v>
      </c>
      <c r="BH514" s="160">
        <v>0</v>
      </c>
      <c r="BI514" s="160">
        <v>0</v>
      </c>
      <c r="BJ514" s="160">
        <v>0</v>
      </c>
      <c r="BK514" s="160">
        <v>0</v>
      </c>
      <c r="BL514" s="160">
        <v>0</v>
      </c>
      <c r="BM514" s="160">
        <v>0</v>
      </c>
      <c r="BN514" s="153">
        <f t="shared" si="883"/>
        <v>0</v>
      </c>
      <c r="BO514" s="68">
        <f t="shared" si="884"/>
        <v>0</v>
      </c>
      <c r="BP514" s="68">
        <f t="shared" si="885"/>
        <v>0</v>
      </c>
      <c r="BQ514" s="68">
        <f t="shared" si="886"/>
        <v>0</v>
      </c>
      <c r="BR514" s="68">
        <f t="shared" si="887"/>
        <v>0</v>
      </c>
      <c r="BS514" s="68">
        <f t="shared" si="888"/>
        <v>0</v>
      </c>
      <c r="BT514" s="68">
        <f t="shared" si="889"/>
        <v>0</v>
      </c>
      <c r="BU514" s="68">
        <f t="shared" si="890"/>
        <v>0</v>
      </c>
      <c r="BV514" s="68">
        <f t="shared" si="891"/>
        <v>0</v>
      </c>
      <c r="BW514" s="68">
        <f t="shared" si="892"/>
        <v>0</v>
      </c>
      <c r="BX514" s="68">
        <f t="shared" si="893"/>
        <v>0</v>
      </c>
      <c r="BY514" s="68">
        <f t="shared" si="894"/>
        <v>0</v>
      </c>
      <c r="BZ514" s="68">
        <f t="shared" si="895"/>
        <v>0</v>
      </c>
    </row>
    <row r="515" spans="1:78" s="81" customFormat="1" ht="13.5">
      <c r="A515" s="64" t="str">
        <f>IF(ISNUMBER(INDEX('IBM POs AP07'!$A:$A, MATCH(D515,'IBM POs AP07'!$A:$A,0),1)),"Yes","No")</f>
        <v>Yes</v>
      </c>
      <c r="B515" s="157" t="s">
        <v>1013</v>
      </c>
      <c r="C515" s="157" t="s">
        <v>583</v>
      </c>
      <c r="D515" s="157">
        <v>9501156926</v>
      </c>
      <c r="E515" s="157" t="s">
        <v>2320</v>
      </c>
      <c r="F515" s="157" t="s">
        <v>584</v>
      </c>
      <c r="G515" s="158">
        <v>46023</v>
      </c>
      <c r="H515" s="158">
        <v>46203</v>
      </c>
      <c r="I515" s="157" t="s">
        <v>2083</v>
      </c>
      <c r="J515" s="157" t="s">
        <v>585</v>
      </c>
      <c r="K515" s="159">
        <v>360</v>
      </c>
      <c r="L515" s="116" t="s">
        <v>29</v>
      </c>
      <c r="M515" s="80"/>
      <c r="N515" s="80">
        <f t="shared" si="896"/>
        <v>0</v>
      </c>
      <c r="O515" s="67">
        <f t="shared" si="862"/>
        <v>0</v>
      </c>
      <c r="P515" s="68">
        <f t="shared" si="863"/>
        <v>0</v>
      </c>
      <c r="Q515" s="67">
        <f t="shared" si="864"/>
        <v>0</v>
      </c>
      <c r="R515" s="66"/>
      <c r="S515" s="67">
        <f t="shared" si="865"/>
        <v>0</v>
      </c>
      <c r="T515" s="68">
        <v>0</v>
      </c>
      <c r="U515" s="67">
        <f t="shared" si="866"/>
        <v>0</v>
      </c>
      <c r="V515" s="73">
        <f t="shared" si="867"/>
        <v>0</v>
      </c>
      <c r="W515" s="74" t="str">
        <f t="shared" si="861"/>
        <v/>
      </c>
      <c r="X515" s="74">
        <v>1</v>
      </c>
      <c r="Y515" s="74">
        <v>0</v>
      </c>
      <c r="Z515" s="63"/>
      <c r="AA515" s="80">
        <f t="shared" si="868"/>
        <v>160</v>
      </c>
      <c r="AB515" s="80"/>
      <c r="AC515" s="80">
        <v>100</v>
      </c>
      <c r="AD515" s="80">
        <v>60</v>
      </c>
      <c r="AE515" s="80"/>
      <c r="AF515" s="80"/>
      <c r="AG515" s="80"/>
      <c r="AH515" s="80"/>
      <c r="AI515" s="80"/>
      <c r="AJ515" s="80"/>
      <c r="AK515" s="80"/>
      <c r="AL515" s="80"/>
      <c r="AM515" s="80"/>
      <c r="AN515" s="153">
        <f t="shared" si="869"/>
        <v>57600</v>
      </c>
      <c r="AO515" s="153">
        <f t="shared" si="870"/>
        <v>0</v>
      </c>
      <c r="AP515" s="153">
        <f t="shared" si="871"/>
        <v>36000</v>
      </c>
      <c r="AQ515" s="153">
        <f t="shared" si="872"/>
        <v>21600</v>
      </c>
      <c r="AR515" s="153">
        <f t="shared" si="873"/>
        <v>0</v>
      </c>
      <c r="AS515" s="153">
        <f t="shared" si="874"/>
        <v>0</v>
      </c>
      <c r="AT515" s="153">
        <f t="shared" si="875"/>
        <v>0</v>
      </c>
      <c r="AU515" s="153">
        <f t="shared" si="876"/>
        <v>0</v>
      </c>
      <c r="AV515" s="153">
        <f t="shared" si="877"/>
        <v>0</v>
      </c>
      <c r="AW515" s="153">
        <f t="shared" si="878"/>
        <v>0</v>
      </c>
      <c r="AX515" s="153">
        <f t="shared" si="879"/>
        <v>0</v>
      </c>
      <c r="AY515" s="153">
        <f t="shared" si="880"/>
        <v>0</v>
      </c>
      <c r="AZ515" s="153">
        <f t="shared" si="881"/>
        <v>0</v>
      </c>
      <c r="BA515" s="153">
        <f t="shared" si="882"/>
        <v>0</v>
      </c>
      <c r="BB515" s="160">
        <v>0</v>
      </c>
      <c r="BC515" s="160">
        <v>0</v>
      </c>
      <c r="BD515" s="160">
        <v>0</v>
      </c>
      <c r="BE515" s="160">
        <v>0</v>
      </c>
      <c r="BF515" s="160">
        <v>0</v>
      </c>
      <c r="BG515" s="160">
        <v>0</v>
      </c>
      <c r="BH515" s="160">
        <v>0</v>
      </c>
      <c r="BI515" s="160">
        <v>0</v>
      </c>
      <c r="BJ515" s="160">
        <v>0</v>
      </c>
      <c r="BK515" s="160">
        <v>0</v>
      </c>
      <c r="BL515" s="160">
        <v>0</v>
      </c>
      <c r="BM515" s="160">
        <v>0</v>
      </c>
      <c r="BN515" s="153">
        <f t="shared" si="883"/>
        <v>57600</v>
      </c>
      <c r="BO515" s="68">
        <f t="shared" si="884"/>
        <v>0</v>
      </c>
      <c r="BP515" s="68">
        <f t="shared" si="885"/>
        <v>36000</v>
      </c>
      <c r="BQ515" s="68">
        <f t="shared" si="886"/>
        <v>21600</v>
      </c>
      <c r="BR515" s="68">
        <f t="shared" si="887"/>
        <v>0</v>
      </c>
      <c r="BS515" s="68">
        <f t="shared" si="888"/>
        <v>0</v>
      </c>
      <c r="BT515" s="68">
        <f t="shared" si="889"/>
        <v>0</v>
      </c>
      <c r="BU515" s="68">
        <f t="shared" si="890"/>
        <v>0</v>
      </c>
      <c r="BV515" s="68">
        <f t="shared" si="891"/>
        <v>0</v>
      </c>
      <c r="BW515" s="68">
        <f t="shared" si="892"/>
        <v>0</v>
      </c>
      <c r="BX515" s="68">
        <f t="shared" si="893"/>
        <v>0</v>
      </c>
      <c r="BY515" s="68">
        <f t="shared" si="894"/>
        <v>0</v>
      </c>
      <c r="BZ515" s="68">
        <f t="shared" si="895"/>
        <v>0</v>
      </c>
    </row>
    <row r="516" spans="1:78" s="81" customFormat="1" ht="13.5">
      <c r="A516" s="64" t="str">
        <f>IF(ISNUMBER(INDEX('IBM POs AP07'!$A:$A, MATCH(D516,'IBM POs AP07'!$A:$A,0),1)),"Yes","No")</f>
        <v>Yes</v>
      </c>
      <c r="B516" s="157" t="s">
        <v>1013</v>
      </c>
      <c r="C516" s="157" t="s">
        <v>583</v>
      </c>
      <c r="D516" s="157">
        <v>9501156926</v>
      </c>
      <c r="E516" s="157" t="s">
        <v>2320</v>
      </c>
      <c r="F516" s="157" t="s">
        <v>584</v>
      </c>
      <c r="G516" s="158">
        <v>46023</v>
      </c>
      <c r="H516" s="158">
        <v>46203</v>
      </c>
      <c r="I516" s="157" t="s">
        <v>2084</v>
      </c>
      <c r="J516" s="157" t="s">
        <v>69</v>
      </c>
      <c r="K516" s="159">
        <v>183</v>
      </c>
      <c r="L516" s="116" t="s">
        <v>586</v>
      </c>
      <c r="M516" s="80"/>
      <c r="N516" s="80">
        <f t="shared" si="896"/>
        <v>0</v>
      </c>
      <c r="O516" s="67">
        <f t="shared" si="862"/>
        <v>0</v>
      </c>
      <c r="P516" s="68">
        <f t="shared" si="863"/>
        <v>0</v>
      </c>
      <c r="Q516" s="67">
        <f t="shared" si="864"/>
        <v>0</v>
      </c>
      <c r="R516" s="66"/>
      <c r="S516" s="67">
        <f t="shared" si="865"/>
        <v>0</v>
      </c>
      <c r="T516" s="68">
        <v>0</v>
      </c>
      <c r="U516" s="67">
        <f t="shared" si="866"/>
        <v>0</v>
      </c>
      <c r="V516" s="73">
        <f t="shared" si="867"/>
        <v>0</v>
      </c>
      <c r="W516" s="74" t="str">
        <f t="shared" si="861"/>
        <v/>
      </c>
      <c r="X516" s="74">
        <v>1</v>
      </c>
      <c r="Y516" s="74">
        <v>0</v>
      </c>
      <c r="Z516" s="63"/>
      <c r="AA516" s="80">
        <f t="shared" si="868"/>
        <v>0</v>
      </c>
      <c r="AB516" s="80"/>
      <c r="AC516" s="80"/>
      <c r="AD516" s="80"/>
      <c r="AE516" s="80"/>
      <c r="AF516" s="80"/>
      <c r="AG516" s="80"/>
      <c r="AH516" s="80"/>
      <c r="AI516" s="80"/>
      <c r="AJ516" s="80"/>
      <c r="AK516" s="80"/>
      <c r="AL516" s="80"/>
      <c r="AM516" s="80"/>
      <c r="AN516" s="153">
        <f t="shared" si="869"/>
        <v>0</v>
      </c>
      <c r="AO516" s="153">
        <f t="shared" si="870"/>
        <v>0</v>
      </c>
      <c r="AP516" s="153">
        <f t="shared" si="871"/>
        <v>0</v>
      </c>
      <c r="AQ516" s="153">
        <f t="shared" si="872"/>
        <v>0</v>
      </c>
      <c r="AR516" s="153">
        <f t="shared" si="873"/>
        <v>0</v>
      </c>
      <c r="AS516" s="153">
        <f t="shared" si="874"/>
        <v>0</v>
      </c>
      <c r="AT516" s="153">
        <f t="shared" si="875"/>
        <v>0</v>
      </c>
      <c r="AU516" s="153">
        <f t="shared" si="876"/>
        <v>0</v>
      </c>
      <c r="AV516" s="153">
        <f t="shared" si="877"/>
        <v>0</v>
      </c>
      <c r="AW516" s="153">
        <f t="shared" si="878"/>
        <v>0</v>
      </c>
      <c r="AX516" s="153">
        <f t="shared" si="879"/>
        <v>0</v>
      </c>
      <c r="AY516" s="153">
        <f t="shared" si="880"/>
        <v>0</v>
      </c>
      <c r="AZ516" s="153">
        <f t="shared" si="881"/>
        <v>0</v>
      </c>
      <c r="BA516" s="153">
        <f t="shared" si="882"/>
        <v>0</v>
      </c>
      <c r="BB516" s="160">
        <v>0</v>
      </c>
      <c r="BC516" s="160">
        <v>0</v>
      </c>
      <c r="BD516" s="160">
        <v>0</v>
      </c>
      <c r="BE516" s="160">
        <v>0</v>
      </c>
      <c r="BF516" s="160">
        <v>0</v>
      </c>
      <c r="BG516" s="160">
        <v>0</v>
      </c>
      <c r="BH516" s="160">
        <v>0</v>
      </c>
      <c r="BI516" s="160">
        <v>0</v>
      </c>
      <c r="BJ516" s="160">
        <v>0</v>
      </c>
      <c r="BK516" s="160">
        <v>0</v>
      </c>
      <c r="BL516" s="160">
        <v>0</v>
      </c>
      <c r="BM516" s="160">
        <v>0</v>
      </c>
      <c r="BN516" s="153">
        <f t="shared" si="883"/>
        <v>0</v>
      </c>
      <c r="BO516" s="68">
        <f t="shared" si="884"/>
        <v>0</v>
      </c>
      <c r="BP516" s="68">
        <f t="shared" si="885"/>
        <v>0</v>
      </c>
      <c r="BQ516" s="68">
        <f t="shared" si="886"/>
        <v>0</v>
      </c>
      <c r="BR516" s="68">
        <f t="shared" si="887"/>
        <v>0</v>
      </c>
      <c r="BS516" s="68">
        <f t="shared" si="888"/>
        <v>0</v>
      </c>
      <c r="BT516" s="68">
        <f t="shared" si="889"/>
        <v>0</v>
      </c>
      <c r="BU516" s="68">
        <f t="shared" si="890"/>
        <v>0</v>
      </c>
      <c r="BV516" s="68">
        <f t="shared" si="891"/>
        <v>0</v>
      </c>
      <c r="BW516" s="68">
        <f t="shared" si="892"/>
        <v>0</v>
      </c>
      <c r="BX516" s="68">
        <f t="shared" si="893"/>
        <v>0</v>
      </c>
      <c r="BY516" s="68">
        <f t="shared" si="894"/>
        <v>0</v>
      </c>
      <c r="BZ516" s="68">
        <f t="shared" si="895"/>
        <v>0</v>
      </c>
    </row>
    <row r="517" spans="1:78" s="81" customFormat="1" ht="13.5">
      <c r="A517" s="64" t="str">
        <f>IF(ISNUMBER(INDEX('IBM POs AP07'!$A:$A, MATCH(D517,'IBM POs AP07'!$A:$A,0),1)),"Yes","No")</f>
        <v>Yes</v>
      </c>
      <c r="B517" s="157" t="s">
        <v>1013</v>
      </c>
      <c r="C517" s="157" t="s">
        <v>583</v>
      </c>
      <c r="D517" s="157">
        <v>9501156926</v>
      </c>
      <c r="E517" s="157" t="s">
        <v>2320</v>
      </c>
      <c r="F517" s="157" t="s">
        <v>584</v>
      </c>
      <c r="G517" s="158">
        <v>46023</v>
      </c>
      <c r="H517" s="158">
        <v>46203</v>
      </c>
      <c r="I517" s="157" t="s">
        <v>2084</v>
      </c>
      <c r="J517" s="157" t="s">
        <v>69</v>
      </c>
      <c r="K517" s="159">
        <v>183</v>
      </c>
      <c r="L517" s="116" t="s">
        <v>586</v>
      </c>
      <c r="M517" s="80"/>
      <c r="N517" s="80">
        <f t="shared" si="896"/>
        <v>0</v>
      </c>
      <c r="O517" s="67">
        <f t="shared" si="862"/>
        <v>0</v>
      </c>
      <c r="P517" s="68">
        <f t="shared" si="863"/>
        <v>0</v>
      </c>
      <c r="Q517" s="67">
        <f t="shared" si="864"/>
        <v>0</v>
      </c>
      <c r="R517" s="66"/>
      <c r="S517" s="67">
        <f t="shared" si="865"/>
        <v>0</v>
      </c>
      <c r="T517" s="68">
        <v>0</v>
      </c>
      <c r="U517" s="67">
        <f t="shared" si="866"/>
        <v>0</v>
      </c>
      <c r="V517" s="73">
        <f t="shared" si="867"/>
        <v>0</v>
      </c>
      <c r="W517" s="74" t="str">
        <f t="shared" si="861"/>
        <v/>
      </c>
      <c r="X517" s="74">
        <v>1</v>
      </c>
      <c r="Y517" s="74">
        <v>0</v>
      </c>
      <c r="Z517" s="63"/>
      <c r="AA517" s="80">
        <f t="shared" si="868"/>
        <v>0</v>
      </c>
      <c r="AB517" s="80"/>
      <c r="AC517" s="80"/>
      <c r="AD517" s="80"/>
      <c r="AE517" s="80"/>
      <c r="AF517" s="80"/>
      <c r="AG517" s="80"/>
      <c r="AH517" s="80"/>
      <c r="AI517" s="80"/>
      <c r="AJ517" s="80"/>
      <c r="AK517" s="80"/>
      <c r="AL517" s="80"/>
      <c r="AM517" s="80"/>
      <c r="AN517" s="153">
        <f t="shared" si="869"/>
        <v>0</v>
      </c>
      <c r="AO517" s="153">
        <f t="shared" si="870"/>
        <v>0</v>
      </c>
      <c r="AP517" s="153">
        <f t="shared" si="871"/>
        <v>0</v>
      </c>
      <c r="AQ517" s="153">
        <f t="shared" si="872"/>
        <v>0</v>
      </c>
      <c r="AR517" s="153">
        <f t="shared" si="873"/>
        <v>0</v>
      </c>
      <c r="AS517" s="153">
        <f t="shared" si="874"/>
        <v>0</v>
      </c>
      <c r="AT517" s="153">
        <f t="shared" si="875"/>
        <v>0</v>
      </c>
      <c r="AU517" s="153">
        <f t="shared" si="876"/>
        <v>0</v>
      </c>
      <c r="AV517" s="153">
        <f t="shared" si="877"/>
        <v>0</v>
      </c>
      <c r="AW517" s="153">
        <f t="shared" si="878"/>
        <v>0</v>
      </c>
      <c r="AX517" s="153">
        <f t="shared" si="879"/>
        <v>0</v>
      </c>
      <c r="AY517" s="153">
        <f t="shared" si="880"/>
        <v>0</v>
      </c>
      <c r="AZ517" s="153">
        <f t="shared" si="881"/>
        <v>0</v>
      </c>
      <c r="BA517" s="153">
        <f t="shared" si="882"/>
        <v>0</v>
      </c>
      <c r="BB517" s="160">
        <v>0</v>
      </c>
      <c r="BC517" s="160">
        <v>0</v>
      </c>
      <c r="BD517" s="160">
        <v>0</v>
      </c>
      <c r="BE517" s="160">
        <v>0</v>
      </c>
      <c r="BF517" s="160">
        <v>0</v>
      </c>
      <c r="BG517" s="160">
        <v>0</v>
      </c>
      <c r="BH517" s="160">
        <v>0</v>
      </c>
      <c r="BI517" s="160">
        <v>0</v>
      </c>
      <c r="BJ517" s="160">
        <v>0</v>
      </c>
      <c r="BK517" s="160">
        <v>0</v>
      </c>
      <c r="BL517" s="160">
        <v>0</v>
      </c>
      <c r="BM517" s="160">
        <v>0</v>
      </c>
      <c r="BN517" s="153">
        <f t="shared" si="883"/>
        <v>0</v>
      </c>
      <c r="BO517" s="68">
        <f t="shared" si="884"/>
        <v>0</v>
      </c>
      <c r="BP517" s="68">
        <f t="shared" si="885"/>
        <v>0</v>
      </c>
      <c r="BQ517" s="68">
        <f t="shared" si="886"/>
        <v>0</v>
      </c>
      <c r="BR517" s="68">
        <f t="shared" si="887"/>
        <v>0</v>
      </c>
      <c r="BS517" s="68">
        <f t="shared" si="888"/>
        <v>0</v>
      </c>
      <c r="BT517" s="68">
        <f t="shared" si="889"/>
        <v>0</v>
      </c>
      <c r="BU517" s="68">
        <f t="shared" si="890"/>
        <v>0</v>
      </c>
      <c r="BV517" s="68">
        <f t="shared" si="891"/>
        <v>0</v>
      </c>
      <c r="BW517" s="68">
        <f t="shared" si="892"/>
        <v>0</v>
      </c>
      <c r="BX517" s="68">
        <f t="shared" si="893"/>
        <v>0</v>
      </c>
      <c r="BY517" s="68">
        <f t="shared" si="894"/>
        <v>0</v>
      </c>
      <c r="BZ517" s="68">
        <f t="shared" si="895"/>
        <v>0</v>
      </c>
    </row>
    <row r="518" spans="1:78" s="81" customFormat="1" ht="13.5">
      <c r="A518" s="64" t="str">
        <f>IF(ISNUMBER(INDEX('IBM POs AP07'!$A:$A, MATCH(D518,'IBM POs AP07'!$A:$A,0),1)),"Yes","No")</f>
        <v>Yes</v>
      </c>
      <c r="B518" s="157" t="s">
        <v>1013</v>
      </c>
      <c r="C518" s="157" t="s">
        <v>583</v>
      </c>
      <c r="D518" s="157">
        <v>9501156926</v>
      </c>
      <c r="E518" s="157" t="s">
        <v>2320</v>
      </c>
      <c r="F518" s="157" t="s">
        <v>584</v>
      </c>
      <c r="G518" s="158">
        <v>46023</v>
      </c>
      <c r="H518" s="158">
        <v>46203</v>
      </c>
      <c r="I518" s="157" t="s">
        <v>2084</v>
      </c>
      <c r="J518" s="157" t="s">
        <v>69</v>
      </c>
      <c r="K518" s="159">
        <v>183</v>
      </c>
      <c r="L518" s="116" t="s">
        <v>586</v>
      </c>
      <c r="M518" s="80"/>
      <c r="N518" s="80">
        <f t="shared" si="896"/>
        <v>0</v>
      </c>
      <c r="O518" s="67">
        <f t="shared" si="862"/>
        <v>0</v>
      </c>
      <c r="P518" s="68">
        <f t="shared" si="863"/>
        <v>0</v>
      </c>
      <c r="Q518" s="67">
        <f t="shared" si="864"/>
        <v>0</v>
      </c>
      <c r="R518" s="66"/>
      <c r="S518" s="67">
        <f t="shared" si="865"/>
        <v>0</v>
      </c>
      <c r="T518" s="68">
        <v>0</v>
      </c>
      <c r="U518" s="67">
        <f t="shared" si="866"/>
        <v>0</v>
      </c>
      <c r="V518" s="73">
        <f t="shared" si="867"/>
        <v>0</v>
      </c>
      <c r="W518" s="74" t="str">
        <f t="shared" si="861"/>
        <v/>
      </c>
      <c r="X518" s="74">
        <v>1</v>
      </c>
      <c r="Y518" s="74">
        <v>0</v>
      </c>
      <c r="Z518" s="63"/>
      <c r="AA518" s="80">
        <f t="shared" si="868"/>
        <v>328</v>
      </c>
      <c r="AB518" s="80">
        <v>120</v>
      </c>
      <c r="AC518" s="80"/>
      <c r="AD518" s="80">
        <v>192</v>
      </c>
      <c r="AE518" s="80">
        <v>16</v>
      </c>
      <c r="AF518" s="80"/>
      <c r="AG518" s="80"/>
      <c r="AH518" s="80"/>
      <c r="AI518" s="80"/>
      <c r="AJ518" s="80"/>
      <c r="AK518" s="80"/>
      <c r="AL518" s="80"/>
      <c r="AM518" s="80"/>
      <c r="AN518" s="153">
        <f t="shared" si="869"/>
        <v>60024</v>
      </c>
      <c r="AO518" s="153">
        <f t="shared" si="870"/>
        <v>21960</v>
      </c>
      <c r="AP518" s="153">
        <f t="shared" si="871"/>
        <v>0</v>
      </c>
      <c r="AQ518" s="153">
        <f t="shared" si="872"/>
        <v>35136</v>
      </c>
      <c r="AR518" s="153">
        <f t="shared" si="873"/>
        <v>2928</v>
      </c>
      <c r="AS518" s="153">
        <f t="shared" si="874"/>
        <v>0</v>
      </c>
      <c r="AT518" s="153">
        <f t="shared" si="875"/>
        <v>0</v>
      </c>
      <c r="AU518" s="153">
        <f t="shared" si="876"/>
        <v>0</v>
      </c>
      <c r="AV518" s="153">
        <f t="shared" si="877"/>
        <v>0</v>
      </c>
      <c r="AW518" s="153">
        <f t="shared" si="878"/>
        <v>0</v>
      </c>
      <c r="AX518" s="153">
        <f t="shared" si="879"/>
        <v>0</v>
      </c>
      <c r="AY518" s="153">
        <f t="shared" si="880"/>
        <v>0</v>
      </c>
      <c r="AZ518" s="153">
        <f t="shared" si="881"/>
        <v>0</v>
      </c>
      <c r="BA518" s="153">
        <f t="shared" si="882"/>
        <v>0</v>
      </c>
      <c r="BB518" s="160">
        <v>0</v>
      </c>
      <c r="BC518" s="160">
        <v>0</v>
      </c>
      <c r="BD518" s="160">
        <v>0</v>
      </c>
      <c r="BE518" s="160">
        <v>0</v>
      </c>
      <c r="BF518" s="160">
        <v>0</v>
      </c>
      <c r="BG518" s="160">
        <v>0</v>
      </c>
      <c r="BH518" s="160">
        <v>0</v>
      </c>
      <c r="BI518" s="160">
        <v>0</v>
      </c>
      <c r="BJ518" s="160">
        <v>0</v>
      </c>
      <c r="BK518" s="160">
        <v>0</v>
      </c>
      <c r="BL518" s="160">
        <v>0</v>
      </c>
      <c r="BM518" s="160">
        <v>0</v>
      </c>
      <c r="BN518" s="153">
        <f t="shared" si="883"/>
        <v>60024</v>
      </c>
      <c r="BO518" s="68">
        <f t="shared" si="884"/>
        <v>21960</v>
      </c>
      <c r="BP518" s="68">
        <f t="shared" si="885"/>
        <v>0</v>
      </c>
      <c r="BQ518" s="68">
        <f t="shared" si="886"/>
        <v>35136</v>
      </c>
      <c r="BR518" s="68">
        <f t="shared" si="887"/>
        <v>2928</v>
      </c>
      <c r="BS518" s="68">
        <f t="shared" si="888"/>
        <v>0</v>
      </c>
      <c r="BT518" s="68">
        <f t="shared" si="889"/>
        <v>0</v>
      </c>
      <c r="BU518" s="68">
        <f t="shared" si="890"/>
        <v>0</v>
      </c>
      <c r="BV518" s="68">
        <f t="shared" si="891"/>
        <v>0</v>
      </c>
      <c r="BW518" s="68">
        <f t="shared" si="892"/>
        <v>0</v>
      </c>
      <c r="BX518" s="68">
        <f t="shared" si="893"/>
        <v>0</v>
      </c>
      <c r="BY518" s="68">
        <f t="shared" si="894"/>
        <v>0</v>
      </c>
      <c r="BZ518" s="68">
        <f t="shared" si="895"/>
        <v>0</v>
      </c>
    </row>
    <row r="519" spans="1:78" s="81" customFormat="1" ht="13.5">
      <c r="A519" s="64" t="str">
        <f>IF(ISNUMBER(INDEX('IBM POs AP07'!$A:$A, MATCH(D519,'IBM POs AP07'!$A:$A,0),1)),"Yes","No")</f>
        <v>Yes</v>
      </c>
      <c r="B519" s="157" t="s">
        <v>1013</v>
      </c>
      <c r="C519" s="157" t="s">
        <v>583</v>
      </c>
      <c r="D519" s="157">
        <v>9501156926</v>
      </c>
      <c r="E519" s="157" t="s">
        <v>2320</v>
      </c>
      <c r="F519" s="157" t="s">
        <v>584</v>
      </c>
      <c r="G519" s="158">
        <v>46023</v>
      </c>
      <c r="H519" s="158">
        <v>46203</v>
      </c>
      <c r="I519" s="157" t="s">
        <v>2085</v>
      </c>
      <c r="J519" s="157" t="s">
        <v>588</v>
      </c>
      <c r="K519" s="159">
        <v>182</v>
      </c>
      <c r="L519" s="116" t="s">
        <v>29</v>
      </c>
      <c r="M519" s="80"/>
      <c r="N519" s="80">
        <f t="shared" si="896"/>
        <v>0</v>
      </c>
      <c r="O519" s="67">
        <f t="shared" si="862"/>
        <v>0</v>
      </c>
      <c r="P519" s="68">
        <f t="shared" si="863"/>
        <v>0</v>
      </c>
      <c r="Q519" s="67">
        <f t="shared" si="864"/>
        <v>0</v>
      </c>
      <c r="R519" s="66"/>
      <c r="S519" s="67">
        <f t="shared" si="865"/>
        <v>0</v>
      </c>
      <c r="T519" s="68">
        <v>0</v>
      </c>
      <c r="U519" s="67">
        <f t="shared" si="866"/>
        <v>0</v>
      </c>
      <c r="V519" s="73">
        <f t="shared" si="867"/>
        <v>0</v>
      </c>
      <c r="W519" s="74" t="str">
        <f t="shared" si="861"/>
        <v/>
      </c>
      <c r="X519" s="74">
        <v>1</v>
      </c>
      <c r="Y519" s="74">
        <v>0</v>
      </c>
      <c r="Z519" s="63"/>
      <c r="AA519" s="80">
        <f t="shared" si="868"/>
        <v>488</v>
      </c>
      <c r="AB519" s="80">
        <v>112</v>
      </c>
      <c r="AC519" s="80">
        <v>160</v>
      </c>
      <c r="AD519" s="80">
        <v>200</v>
      </c>
      <c r="AE519" s="80">
        <v>16</v>
      </c>
      <c r="AF519" s="80"/>
      <c r="AG519" s="80"/>
      <c r="AH519" s="80"/>
      <c r="AI519" s="80"/>
      <c r="AJ519" s="80"/>
      <c r="AK519" s="80"/>
      <c r="AL519" s="80"/>
      <c r="AM519" s="80"/>
      <c r="AN519" s="153">
        <f t="shared" si="869"/>
        <v>88816</v>
      </c>
      <c r="AO519" s="153">
        <f t="shared" si="870"/>
        <v>20384</v>
      </c>
      <c r="AP519" s="153">
        <f t="shared" si="871"/>
        <v>29120</v>
      </c>
      <c r="AQ519" s="153">
        <f t="shared" si="872"/>
        <v>36400</v>
      </c>
      <c r="AR519" s="153">
        <f t="shared" si="873"/>
        <v>2912</v>
      </c>
      <c r="AS519" s="153">
        <f t="shared" si="874"/>
        <v>0</v>
      </c>
      <c r="AT519" s="153">
        <f t="shared" si="875"/>
        <v>0</v>
      </c>
      <c r="AU519" s="153">
        <f t="shared" si="876"/>
        <v>0</v>
      </c>
      <c r="AV519" s="153">
        <f t="shared" si="877"/>
        <v>0</v>
      </c>
      <c r="AW519" s="153">
        <f t="shared" si="878"/>
        <v>0</v>
      </c>
      <c r="AX519" s="153">
        <f t="shared" si="879"/>
        <v>0</v>
      </c>
      <c r="AY519" s="153">
        <f t="shared" si="880"/>
        <v>0</v>
      </c>
      <c r="AZ519" s="153">
        <f t="shared" si="881"/>
        <v>0</v>
      </c>
      <c r="BA519" s="153">
        <f t="shared" si="882"/>
        <v>0</v>
      </c>
      <c r="BB519" s="160">
        <v>0</v>
      </c>
      <c r="BC519" s="160">
        <v>0</v>
      </c>
      <c r="BD519" s="160">
        <v>0</v>
      </c>
      <c r="BE519" s="160">
        <v>0</v>
      </c>
      <c r="BF519" s="160">
        <v>0</v>
      </c>
      <c r="BG519" s="160">
        <v>0</v>
      </c>
      <c r="BH519" s="160">
        <v>0</v>
      </c>
      <c r="BI519" s="160">
        <v>0</v>
      </c>
      <c r="BJ519" s="160">
        <v>0</v>
      </c>
      <c r="BK519" s="160">
        <v>0</v>
      </c>
      <c r="BL519" s="160">
        <v>0</v>
      </c>
      <c r="BM519" s="160">
        <v>0</v>
      </c>
      <c r="BN519" s="153">
        <f t="shared" si="883"/>
        <v>88816</v>
      </c>
      <c r="BO519" s="68">
        <f t="shared" si="884"/>
        <v>20384</v>
      </c>
      <c r="BP519" s="68">
        <f t="shared" si="885"/>
        <v>29120</v>
      </c>
      <c r="BQ519" s="68">
        <f t="shared" si="886"/>
        <v>36400</v>
      </c>
      <c r="BR519" s="68">
        <f t="shared" si="887"/>
        <v>2912</v>
      </c>
      <c r="BS519" s="68">
        <f t="shared" si="888"/>
        <v>0</v>
      </c>
      <c r="BT519" s="68">
        <f t="shared" si="889"/>
        <v>0</v>
      </c>
      <c r="BU519" s="68">
        <f t="shared" si="890"/>
        <v>0</v>
      </c>
      <c r="BV519" s="68">
        <f t="shared" si="891"/>
        <v>0</v>
      </c>
      <c r="BW519" s="68">
        <f t="shared" si="892"/>
        <v>0</v>
      </c>
      <c r="BX519" s="68">
        <f t="shared" si="893"/>
        <v>0</v>
      </c>
      <c r="BY519" s="68">
        <f t="shared" si="894"/>
        <v>0</v>
      </c>
      <c r="BZ519" s="68">
        <f t="shared" si="895"/>
        <v>0</v>
      </c>
    </row>
    <row r="520" spans="1:78" s="81" customFormat="1" ht="13.5">
      <c r="A520" s="64" t="str">
        <f>IF(ISNUMBER(INDEX('IBM POs AP07'!$A:$A, MATCH(D520,'IBM POs AP07'!$A:$A,0),1)),"Yes","No")</f>
        <v>Yes</v>
      </c>
      <c r="B520" s="157" t="s">
        <v>1013</v>
      </c>
      <c r="C520" s="157" t="s">
        <v>583</v>
      </c>
      <c r="D520" s="157">
        <v>9501156926</v>
      </c>
      <c r="E520" s="157" t="s">
        <v>2320</v>
      </c>
      <c r="F520" s="157" t="s">
        <v>584</v>
      </c>
      <c r="G520" s="158">
        <v>46023</v>
      </c>
      <c r="H520" s="158">
        <v>46203</v>
      </c>
      <c r="I520" s="157" t="s">
        <v>2086</v>
      </c>
      <c r="J520" s="157" t="s">
        <v>578</v>
      </c>
      <c r="K520" s="159">
        <v>307</v>
      </c>
      <c r="L520" s="116" t="s">
        <v>29</v>
      </c>
      <c r="M520" s="80"/>
      <c r="N520" s="80">
        <f t="shared" si="896"/>
        <v>0</v>
      </c>
      <c r="O520" s="67">
        <f t="shared" si="862"/>
        <v>0</v>
      </c>
      <c r="P520" s="68">
        <f t="shared" si="863"/>
        <v>0</v>
      </c>
      <c r="Q520" s="67">
        <f t="shared" si="864"/>
        <v>0</v>
      </c>
      <c r="R520" s="66"/>
      <c r="S520" s="67">
        <f t="shared" si="865"/>
        <v>0</v>
      </c>
      <c r="T520" s="68">
        <v>0</v>
      </c>
      <c r="U520" s="67">
        <f t="shared" si="866"/>
        <v>0</v>
      </c>
      <c r="V520" s="73">
        <f t="shared" si="867"/>
        <v>0</v>
      </c>
      <c r="W520" s="74" t="str">
        <f t="shared" si="861"/>
        <v/>
      </c>
      <c r="X520" s="74">
        <v>1</v>
      </c>
      <c r="Y520" s="74">
        <v>0</v>
      </c>
      <c r="Z520" s="63"/>
      <c r="AA520" s="80">
        <f t="shared" si="868"/>
        <v>729</v>
      </c>
      <c r="AB520" s="80">
        <v>98</v>
      </c>
      <c r="AC520" s="80">
        <v>140</v>
      </c>
      <c r="AD520" s="80">
        <v>187</v>
      </c>
      <c r="AE520" s="80">
        <v>100</v>
      </c>
      <c r="AF520" s="80">
        <v>160</v>
      </c>
      <c r="AG520" s="80">
        <v>44</v>
      </c>
      <c r="AH520" s="80"/>
      <c r="AI520" s="80"/>
      <c r="AJ520" s="80"/>
      <c r="AK520" s="80"/>
      <c r="AL520" s="80"/>
      <c r="AM520" s="80"/>
      <c r="AN520" s="153">
        <f t="shared" si="869"/>
        <v>223803</v>
      </c>
      <c r="AO520" s="153">
        <f t="shared" si="870"/>
        <v>30086</v>
      </c>
      <c r="AP520" s="153">
        <f t="shared" si="871"/>
        <v>42980</v>
      </c>
      <c r="AQ520" s="153">
        <f t="shared" si="872"/>
        <v>57409</v>
      </c>
      <c r="AR520" s="153">
        <f t="shared" si="873"/>
        <v>30700</v>
      </c>
      <c r="AS520" s="153">
        <f t="shared" si="874"/>
        <v>49120</v>
      </c>
      <c r="AT520" s="153">
        <f t="shared" si="875"/>
        <v>13508</v>
      </c>
      <c r="AU520" s="153">
        <f t="shared" si="876"/>
        <v>0</v>
      </c>
      <c r="AV520" s="153">
        <f t="shared" si="877"/>
        <v>0</v>
      </c>
      <c r="AW520" s="153">
        <f t="shared" si="878"/>
        <v>0</v>
      </c>
      <c r="AX520" s="153">
        <f t="shared" si="879"/>
        <v>0</v>
      </c>
      <c r="AY520" s="153">
        <f t="shared" si="880"/>
        <v>0</v>
      </c>
      <c r="AZ520" s="153">
        <f t="shared" si="881"/>
        <v>0</v>
      </c>
      <c r="BA520" s="153">
        <f t="shared" si="882"/>
        <v>0</v>
      </c>
      <c r="BB520" s="160">
        <v>0</v>
      </c>
      <c r="BC520" s="160">
        <v>0</v>
      </c>
      <c r="BD520" s="160">
        <v>0</v>
      </c>
      <c r="BE520" s="160">
        <v>0</v>
      </c>
      <c r="BF520" s="160">
        <v>0</v>
      </c>
      <c r="BG520" s="160">
        <v>0</v>
      </c>
      <c r="BH520" s="160">
        <v>0</v>
      </c>
      <c r="BI520" s="160">
        <v>0</v>
      </c>
      <c r="BJ520" s="160">
        <v>0</v>
      </c>
      <c r="BK520" s="160">
        <v>0</v>
      </c>
      <c r="BL520" s="160">
        <v>0</v>
      </c>
      <c r="BM520" s="160">
        <v>0</v>
      </c>
      <c r="BN520" s="153">
        <f t="shared" si="883"/>
        <v>223803</v>
      </c>
      <c r="BO520" s="68">
        <f t="shared" si="884"/>
        <v>30086</v>
      </c>
      <c r="BP520" s="68">
        <f t="shared" si="885"/>
        <v>42980</v>
      </c>
      <c r="BQ520" s="68">
        <f t="shared" si="886"/>
        <v>57409</v>
      </c>
      <c r="BR520" s="68">
        <f t="shared" si="887"/>
        <v>30700</v>
      </c>
      <c r="BS520" s="68">
        <f t="shared" si="888"/>
        <v>49120</v>
      </c>
      <c r="BT520" s="68">
        <f t="shared" si="889"/>
        <v>13508</v>
      </c>
      <c r="BU520" s="68">
        <f t="shared" si="890"/>
        <v>0</v>
      </c>
      <c r="BV520" s="68">
        <f t="shared" si="891"/>
        <v>0</v>
      </c>
      <c r="BW520" s="68">
        <f t="shared" si="892"/>
        <v>0</v>
      </c>
      <c r="BX520" s="68">
        <f t="shared" si="893"/>
        <v>0</v>
      </c>
      <c r="BY520" s="68">
        <f t="shared" si="894"/>
        <v>0</v>
      </c>
      <c r="BZ520" s="68">
        <f t="shared" si="895"/>
        <v>0</v>
      </c>
    </row>
    <row r="521" spans="1:78" s="81" customFormat="1" ht="13.5">
      <c r="A521" s="64" t="str">
        <f>IF(ISNUMBER(INDEX('IBM POs AP07'!$A:$A, MATCH(D521,'IBM POs AP07'!$A:$A,0),1)),"Yes","No")</f>
        <v>Yes</v>
      </c>
      <c r="B521" s="157" t="s">
        <v>1013</v>
      </c>
      <c r="C521" s="157" t="s">
        <v>583</v>
      </c>
      <c r="D521" s="157">
        <v>9501156926</v>
      </c>
      <c r="E521" s="157" t="s">
        <v>2320</v>
      </c>
      <c r="F521" s="157" t="s">
        <v>584</v>
      </c>
      <c r="G521" s="158">
        <v>46023</v>
      </c>
      <c r="H521" s="158">
        <v>46203</v>
      </c>
      <c r="I521" s="157" t="s">
        <v>2321</v>
      </c>
      <c r="J521" s="157" t="s">
        <v>589</v>
      </c>
      <c r="K521" s="159">
        <v>182</v>
      </c>
      <c r="L521" s="116" t="s">
        <v>380</v>
      </c>
      <c r="M521" s="80"/>
      <c r="N521" s="80">
        <f t="shared" si="896"/>
        <v>0</v>
      </c>
      <c r="O521" s="67">
        <f t="shared" si="862"/>
        <v>0</v>
      </c>
      <c r="P521" s="68">
        <f t="shared" si="863"/>
        <v>0</v>
      </c>
      <c r="Q521" s="67">
        <f t="shared" si="864"/>
        <v>0</v>
      </c>
      <c r="R521" s="66"/>
      <c r="S521" s="67">
        <f t="shared" si="865"/>
        <v>0</v>
      </c>
      <c r="T521" s="68">
        <v>0</v>
      </c>
      <c r="U521" s="67">
        <f t="shared" si="866"/>
        <v>0</v>
      </c>
      <c r="V521" s="73">
        <f t="shared" si="867"/>
        <v>0</v>
      </c>
      <c r="W521" s="74" t="str">
        <f t="shared" si="861"/>
        <v/>
      </c>
      <c r="X521" s="74">
        <v>1</v>
      </c>
      <c r="Y521" s="74">
        <v>0</v>
      </c>
      <c r="Z521" s="63"/>
      <c r="AA521" s="80">
        <f t="shared" si="868"/>
        <v>496</v>
      </c>
      <c r="AB521" s="80">
        <v>128</v>
      </c>
      <c r="AC521" s="80">
        <v>160</v>
      </c>
      <c r="AD521" s="80">
        <v>208</v>
      </c>
      <c r="AE521" s="80"/>
      <c r="AF521" s="80"/>
      <c r="AG521" s="80"/>
      <c r="AH521" s="80"/>
      <c r="AI521" s="80"/>
      <c r="AJ521" s="80"/>
      <c r="AK521" s="80"/>
      <c r="AL521" s="80"/>
      <c r="AM521" s="80"/>
      <c r="AN521" s="153">
        <f t="shared" si="869"/>
        <v>90272</v>
      </c>
      <c r="AO521" s="153">
        <f t="shared" si="870"/>
        <v>23296</v>
      </c>
      <c r="AP521" s="153">
        <f t="shared" si="871"/>
        <v>29120</v>
      </c>
      <c r="AQ521" s="153">
        <f t="shared" si="872"/>
        <v>37856</v>
      </c>
      <c r="AR521" s="153">
        <f t="shared" si="873"/>
        <v>0</v>
      </c>
      <c r="AS521" s="153">
        <f t="shared" si="874"/>
        <v>0</v>
      </c>
      <c r="AT521" s="153">
        <f t="shared" si="875"/>
        <v>0</v>
      </c>
      <c r="AU521" s="153">
        <f t="shared" si="876"/>
        <v>0</v>
      </c>
      <c r="AV521" s="153">
        <f t="shared" si="877"/>
        <v>0</v>
      </c>
      <c r="AW521" s="153">
        <f t="shared" si="878"/>
        <v>0</v>
      </c>
      <c r="AX521" s="153">
        <f t="shared" si="879"/>
        <v>0</v>
      </c>
      <c r="AY521" s="153">
        <f t="shared" si="880"/>
        <v>0</v>
      </c>
      <c r="AZ521" s="153">
        <f t="shared" si="881"/>
        <v>0</v>
      </c>
      <c r="BA521" s="153">
        <f t="shared" si="882"/>
        <v>0</v>
      </c>
      <c r="BB521" s="160">
        <v>0</v>
      </c>
      <c r="BC521" s="160">
        <v>0</v>
      </c>
      <c r="BD521" s="160">
        <v>0</v>
      </c>
      <c r="BE521" s="160">
        <v>0</v>
      </c>
      <c r="BF521" s="160">
        <v>0</v>
      </c>
      <c r="BG521" s="160">
        <v>0</v>
      </c>
      <c r="BH521" s="160">
        <v>0</v>
      </c>
      <c r="BI521" s="160">
        <v>0</v>
      </c>
      <c r="BJ521" s="160">
        <v>0</v>
      </c>
      <c r="BK521" s="160">
        <v>0</v>
      </c>
      <c r="BL521" s="160">
        <v>0</v>
      </c>
      <c r="BM521" s="160">
        <v>0</v>
      </c>
      <c r="BN521" s="153">
        <f t="shared" si="883"/>
        <v>90272</v>
      </c>
      <c r="BO521" s="68">
        <f t="shared" si="884"/>
        <v>23296</v>
      </c>
      <c r="BP521" s="68">
        <f t="shared" si="885"/>
        <v>29120</v>
      </c>
      <c r="BQ521" s="68">
        <f t="shared" si="886"/>
        <v>37856</v>
      </c>
      <c r="BR521" s="68">
        <f t="shared" si="887"/>
        <v>0</v>
      </c>
      <c r="BS521" s="68">
        <f t="shared" si="888"/>
        <v>0</v>
      </c>
      <c r="BT521" s="68">
        <f t="shared" si="889"/>
        <v>0</v>
      </c>
      <c r="BU521" s="68">
        <f t="shared" si="890"/>
        <v>0</v>
      </c>
      <c r="BV521" s="68">
        <f t="shared" si="891"/>
        <v>0</v>
      </c>
      <c r="BW521" s="68">
        <f t="shared" si="892"/>
        <v>0</v>
      </c>
      <c r="BX521" s="68">
        <f t="shared" si="893"/>
        <v>0</v>
      </c>
      <c r="BY521" s="68">
        <f t="shared" si="894"/>
        <v>0</v>
      </c>
      <c r="BZ521" s="68">
        <f t="shared" si="895"/>
        <v>0</v>
      </c>
    </row>
    <row r="522" spans="1:78" s="81" customFormat="1" ht="13.5">
      <c r="A522" s="64" t="str">
        <f>IF(ISNUMBER(INDEX('IBM POs AP07'!$A:$A, MATCH(D522,'IBM POs AP07'!$A:$A,0),1)),"Yes","No")</f>
        <v>Yes</v>
      </c>
      <c r="B522" s="157" t="s">
        <v>1013</v>
      </c>
      <c r="C522" s="157" t="s">
        <v>583</v>
      </c>
      <c r="D522" s="157">
        <v>9501156926</v>
      </c>
      <c r="E522" s="157" t="s">
        <v>2320</v>
      </c>
      <c r="F522" s="157" t="s">
        <v>584</v>
      </c>
      <c r="G522" s="158">
        <v>46023</v>
      </c>
      <c r="H522" s="158">
        <v>46203</v>
      </c>
      <c r="I522" s="157" t="s">
        <v>2098</v>
      </c>
      <c r="J522" s="157" t="s">
        <v>587</v>
      </c>
      <c r="K522" s="159">
        <v>61.75</v>
      </c>
      <c r="L522" s="116" t="s">
        <v>32</v>
      </c>
      <c r="M522" s="80"/>
      <c r="N522" s="80">
        <f t="shared" si="896"/>
        <v>0</v>
      </c>
      <c r="O522" s="67">
        <f t="shared" si="862"/>
        <v>0</v>
      </c>
      <c r="P522" s="68">
        <f t="shared" si="863"/>
        <v>0</v>
      </c>
      <c r="Q522" s="67">
        <f t="shared" si="864"/>
        <v>0</v>
      </c>
      <c r="R522" s="66"/>
      <c r="S522" s="67">
        <f t="shared" si="865"/>
        <v>0</v>
      </c>
      <c r="T522" s="68">
        <v>0</v>
      </c>
      <c r="U522" s="67">
        <f t="shared" si="866"/>
        <v>0</v>
      </c>
      <c r="V522" s="73">
        <f t="shared" si="867"/>
        <v>0</v>
      </c>
      <c r="W522" s="74" t="str">
        <f t="shared" si="861"/>
        <v/>
      </c>
      <c r="X522" s="74">
        <v>1</v>
      </c>
      <c r="Y522" s="74">
        <v>0</v>
      </c>
      <c r="Z522" s="63"/>
      <c r="AA522" s="80">
        <f t="shared" si="868"/>
        <v>715</v>
      </c>
      <c r="AB522" s="80">
        <v>135</v>
      </c>
      <c r="AC522" s="80">
        <v>171</v>
      </c>
      <c r="AD522" s="80">
        <v>207</v>
      </c>
      <c r="AE522" s="80">
        <v>180</v>
      </c>
      <c r="AF522" s="80">
        <v>22</v>
      </c>
      <c r="AG522" s="80"/>
      <c r="AH522" s="80">
        <v>0</v>
      </c>
      <c r="AI522" s="80"/>
      <c r="AJ522" s="80"/>
      <c r="AK522" s="80"/>
      <c r="AL522" s="80"/>
      <c r="AM522" s="80"/>
      <c r="AN522" s="153">
        <f t="shared" si="869"/>
        <v>44151.25</v>
      </c>
      <c r="AO522" s="153">
        <f t="shared" si="870"/>
        <v>8336.25</v>
      </c>
      <c r="AP522" s="153">
        <f t="shared" si="871"/>
        <v>10559.25</v>
      </c>
      <c r="AQ522" s="153">
        <f t="shared" si="872"/>
        <v>12782.25</v>
      </c>
      <c r="AR522" s="153">
        <f t="shared" si="873"/>
        <v>11115</v>
      </c>
      <c r="AS522" s="153">
        <f t="shared" si="874"/>
        <v>1358.5</v>
      </c>
      <c r="AT522" s="153">
        <f t="shared" si="875"/>
        <v>0</v>
      </c>
      <c r="AU522" s="153">
        <f t="shared" si="876"/>
        <v>0</v>
      </c>
      <c r="AV522" s="153">
        <f t="shared" si="877"/>
        <v>0</v>
      </c>
      <c r="AW522" s="153">
        <f t="shared" si="878"/>
        <v>0</v>
      </c>
      <c r="AX522" s="153">
        <f t="shared" si="879"/>
        <v>0</v>
      </c>
      <c r="AY522" s="153">
        <f t="shared" si="880"/>
        <v>0</v>
      </c>
      <c r="AZ522" s="153">
        <f t="shared" si="881"/>
        <v>0</v>
      </c>
      <c r="BA522" s="153">
        <f t="shared" si="882"/>
        <v>0</v>
      </c>
      <c r="BB522" s="160">
        <v>0</v>
      </c>
      <c r="BC522" s="160">
        <v>0</v>
      </c>
      <c r="BD522" s="160">
        <v>0</v>
      </c>
      <c r="BE522" s="160">
        <v>0</v>
      </c>
      <c r="BF522" s="160">
        <v>0</v>
      </c>
      <c r="BG522" s="160">
        <v>0</v>
      </c>
      <c r="BH522" s="160">
        <v>0</v>
      </c>
      <c r="BI522" s="160">
        <v>0</v>
      </c>
      <c r="BJ522" s="160">
        <v>0</v>
      </c>
      <c r="BK522" s="160">
        <v>0</v>
      </c>
      <c r="BL522" s="160">
        <v>0</v>
      </c>
      <c r="BM522" s="160">
        <v>0</v>
      </c>
      <c r="BN522" s="153">
        <f t="shared" si="883"/>
        <v>44151.25</v>
      </c>
      <c r="BO522" s="68">
        <f t="shared" si="884"/>
        <v>8336.25</v>
      </c>
      <c r="BP522" s="68">
        <f t="shared" si="885"/>
        <v>10559.25</v>
      </c>
      <c r="BQ522" s="68">
        <f t="shared" si="886"/>
        <v>12782.25</v>
      </c>
      <c r="BR522" s="68">
        <f t="shared" si="887"/>
        <v>11115</v>
      </c>
      <c r="BS522" s="68">
        <f t="shared" si="888"/>
        <v>1358.5</v>
      </c>
      <c r="BT522" s="68">
        <f t="shared" si="889"/>
        <v>0</v>
      </c>
      <c r="BU522" s="68">
        <f t="shared" si="890"/>
        <v>0</v>
      </c>
      <c r="BV522" s="68">
        <f t="shared" si="891"/>
        <v>0</v>
      </c>
      <c r="BW522" s="68">
        <f t="shared" si="892"/>
        <v>0</v>
      </c>
      <c r="BX522" s="68">
        <f t="shared" si="893"/>
        <v>0</v>
      </c>
      <c r="BY522" s="68">
        <f t="shared" si="894"/>
        <v>0</v>
      </c>
      <c r="BZ522" s="68">
        <f t="shared" si="895"/>
        <v>0</v>
      </c>
    </row>
    <row r="523" spans="1:78" s="81" customFormat="1" ht="13.5">
      <c r="A523" s="64" t="str">
        <f>IF(ISNUMBER(INDEX('IBM POs AP07'!$A:$A, MATCH(D523,'IBM POs AP07'!$A:$A,0),1)),"Yes","No")</f>
        <v>Yes</v>
      </c>
      <c r="B523" s="157" t="s">
        <v>1013</v>
      </c>
      <c r="C523" s="157" t="s">
        <v>583</v>
      </c>
      <c r="D523" s="157">
        <v>9501156926</v>
      </c>
      <c r="E523" s="157" t="s">
        <v>2320</v>
      </c>
      <c r="F523" s="157" t="s">
        <v>584</v>
      </c>
      <c r="G523" s="158">
        <v>46023</v>
      </c>
      <c r="H523" s="158">
        <v>46203</v>
      </c>
      <c r="I523" s="157" t="s">
        <v>2314</v>
      </c>
      <c r="J523" s="157" t="s">
        <v>573</v>
      </c>
      <c r="K523" s="159">
        <v>47.5</v>
      </c>
      <c r="L523" s="116" t="s">
        <v>32</v>
      </c>
      <c r="M523" s="80"/>
      <c r="N523" s="80">
        <f t="shared" si="896"/>
        <v>0</v>
      </c>
      <c r="O523" s="67">
        <f t="shared" si="862"/>
        <v>0</v>
      </c>
      <c r="P523" s="68">
        <f t="shared" si="863"/>
        <v>0</v>
      </c>
      <c r="Q523" s="67">
        <f t="shared" si="864"/>
        <v>0</v>
      </c>
      <c r="R523" s="66"/>
      <c r="S523" s="67">
        <f t="shared" si="865"/>
        <v>0</v>
      </c>
      <c r="T523" s="68">
        <v>0</v>
      </c>
      <c r="U523" s="67">
        <f t="shared" si="866"/>
        <v>0</v>
      </c>
      <c r="V523" s="73">
        <f t="shared" si="867"/>
        <v>0</v>
      </c>
      <c r="W523" s="74" t="str">
        <f t="shared" si="861"/>
        <v/>
      </c>
      <c r="X523" s="74">
        <v>1</v>
      </c>
      <c r="Y523" s="74">
        <v>0</v>
      </c>
      <c r="Z523" s="63"/>
      <c r="AA523" s="80">
        <f t="shared" si="868"/>
        <v>561</v>
      </c>
      <c r="AB523" s="80">
        <v>148</v>
      </c>
      <c r="AC523" s="80">
        <v>175</v>
      </c>
      <c r="AD523" s="80">
        <v>220</v>
      </c>
      <c r="AE523" s="80">
        <v>18</v>
      </c>
      <c r="AF523" s="80"/>
      <c r="AG523" s="80"/>
      <c r="AH523" s="80"/>
      <c r="AI523" s="80"/>
      <c r="AJ523" s="80"/>
      <c r="AK523" s="80"/>
      <c r="AL523" s="80"/>
      <c r="AM523" s="80"/>
      <c r="AN523" s="153">
        <f t="shared" si="869"/>
        <v>26647.5</v>
      </c>
      <c r="AO523" s="153">
        <f t="shared" si="870"/>
        <v>7030</v>
      </c>
      <c r="AP523" s="153">
        <f t="shared" si="871"/>
        <v>8312.5</v>
      </c>
      <c r="AQ523" s="153">
        <f t="shared" si="872"/>
        <v>10450</v>
      </c>
      <c r="AR523" s="153">
        <f t="shared" si="873"/>
        <v>855</v>
      </c>
      <c r="AS523" s="153">
        <f t="shared" si="874"/>
        <v>0</v>
      </c>
      <c r="AT523" s="153">
        <f t="shared" si="875"/>
        <v>0</v>
      </c>
      <c r="AU523" s="153">
        <f t="shared" si="876"/>
        <v>0</v>
      </c>
      <c r="AV523" s="153">
        <f t="shared" si="877"/>
        <v>0</v>
      </c>
      <c r="AW523" s="153">
        <f t="shared" si="878"/>
        <v>0</v>
      </c>
      <c r="AX523" s="153">
        <f t="shared" si="879"/>
        <v>0</v>
      </c>
      <c r="AY523" s="153">
        <f t="shared" si="880"/>
        <v>0</v>
      </c>
      <c r="AZ523" s="153">
        <f t="shared" si="881"/>
        <v>0</v>
      </c>
      <c r="BA523" s="153">
        <f t="shared" si="882"/>
        <v>0</v>
      </c>
      <c r="BB523" s="160">
        <v>0</v>
      </c>
      <c r="BC523" s="160">
        <v>0</v>
      </c>
      <c r="BD523" s="160">
        <v>0</v>
      </c>
      <c r="BE523" s="160">
        <v>0</v>
      </c>
      <c r="BF523" s="160">
        <v>0</v>
      </c>
      <c r="BG523" s="160">
        <v>0</v>
      </c>
      <c r="BH523" s="160">
        <v>0</v>
      </c>
      <c r="BI523" s="160">
        <v>0</v>
      </c>
      <c r="BJ523" s="160">
        <v>0</v>
      </c>
      <c r="BK523" s="160">
        <v>0</v>
      </c>
      <c r="BL523" s="160">
        <v>0</v>
      </c>
      <c r="BM523" s="160">
        <v>0</v>
      </c>
      <c r="BN523" s="153">
        <f t="shared" si="883"/>
        <v>26647.5</v>
      </c>
      <c r="BO523" s="68">
        <f t="shared" si="884"/>
        <v>7030</v>
      </c>
      <c r="BP523" s="68">
        <f t="shared" si="885"/>
        <v>8312.5</v>
      </c>
      <c r="BQ523" s="68">
        <f t="shared" si="886"/>
        <v>10450</v>
      </c>
      <c r="BR523" s="68">
        <f t="shared" si="887"/>
        <v>855</v>
      </c>
      <c r="BS523" s="68">
        <f t="shared" si="888"/>
        <v>0</v>
      </c>
      <c r="BT523" s="68">
        <f t="shared" si="889"/>
        <v>0</v>
      </c>
      <c r="BU523" s="68">
        <f t="shared" si="890"/>
        <v>0</v>
      </c>
      <c r="BV523" s="68">
        <f t="shared" si="891"/>
        <v>0</v>
      </c>
      <c r="BW523" s="68">
        <f t="shared" si="892"/>
        <v>0</v>
      </c>
      <c r="BX523" s="68">
        <f t="shared" si="893"/>
        <v>0</v>
      </c>
      <c r="BY523" s="68">
        <f t="shared" si="894"/>
        <v>0</v>
      </c>
      <c r="BZ523" s="68">
        <f t="shared" si="895"/>
        <v>0</v>
      </c>
    </row>
    <row r="524" spans="1:78" s="81" customFormat="1" ht="13.5">
      <c r="A524" s="64" t="str">
        <f>IF(ISNUMBER(INDEX('IBM POs AP07'!$A:$A, MATCH(D524,'IBM POs AP07'!$A:$A,0),1)),"Yes","No")</f>
        <v>Yes</v>
      </c>
      <c r="B524" s="157" t="s">
        <v>1013</v>
      </c>
      <c r="C524" s="157" t="s">
        <v>583</v>
      </c>
      <c r="D524" s="157">
        <v>9501156926</v>
      </c>
      <c r="E524" s="157" t="s">
        <v>2320</v>
      </c>
      <c r="F524" s="157" t="s">
        <v>584</v>
      </c>
      <c r="G524" s="158">
        <v>46023</v>
      </c>
      <c r="H524" s="158">
        <v>46203</v>
      </c>
      <c r="I524" s="157" t="s">
        <v>2205</v>
      </c>
      <c r="J524" s="157" t="s">
        <v>2322</v>
      </c>
      <c r="K524" s="159">
        <v>61.75</v>
      </c>
      <c r="L524" s="116" t="s">
        <v>32</v>
      </c>
      <c r="M524" s="80"/>
      <c r="N524" s="80">
        <f t="shared" si="896"/>
        <v>0</v>
      </c>
      <c r="O524" s="67">
        <f t="shared" si="862"/>
        <v>0</v>
      </c>
      <c r="P524" s="68">
        <f t="shared" si="863"/>
        <v>0</v>
      </c>
      <c r="Q524" s="67">
        <f t="shared" si="864"/>
        <v>0</v>
      </c>
      <c r="R524" s="66"/>
      <c r="S524" s="67">
        <f t="shared" si="865"/>
        <v>0</v>
      </c>
      <c r="T524" s="68">
        <v>0</v>
      </c>
      <c r="U524" s="67">
        <f t="shared" si="866"/>
        <v>0</v>
      </c>
      <c r="V524" s="73">
        <f t="shared" si="867"/>
        <v>0</v>
      </c>
      <c r="W524" s="74" t="str">
        <f t="shared" si="861"/>
        <v/>
      </c>
      <c r="X524" s="74">
        <v>1</v>
      </c>
      <c r="Y524" s="74">
        <v>0</v>
      </c>
      <c r="Z524" s="63"/>
      <c r="AA524" s="80">
        <f t="shared" si="868"/>
        <v>0</v>
      </c>
      <c r="AB524" s="80"/>
      <c r="AC524" s="80">
        <v>0</v>
      </c>
      <c r="AD524" s="80">
        <v>0</v>
      </c>
      <c r="AE524" s="80"/>
      <c r="AF524" s="80"/>
      <c r="AG524" s="80"/>
      <c r="AH524" s="80"/>
      <c r="AI524" s="80"/>
      <c r="AJ524" s="80"/>
      <c r="AK524" s="80"/>
      <c r="AL524" s="80"/>
      <c r="AM524" s="80"/>
      <c r="AN524" s="153">
        <f t="shared" si="869"/>
        <v>0</v>
      </c>
      <c r="AO524" s="153">
        <f t="shared" si="870"/>
        <v>0</v>
      </c>
      <c r="AP524" s="153">
        <f t="shared" si="871"/>
        <v>0</v>
      </c>
      <c r="AQ524" s="153">
        <f t="shared" si="872"/>
        <v>0</v>
      </c>
      <c r="AR524" s="153">
        <f t="shared" si="873"/>
        <v>0</v>
      </c>
      <c r="AS524" s="153">
        <f t="shared" si="874"/>
        <v>0</v>
      </c>
      <c r="AT524" s="153">
        <f t="shared" si="875"/>
        <v>0</v>
      </c>
      <c r="AU524" s="153">
        <f t="shared" si="876"/>
        <v>0</v>
      </c>
      <c r="AV524" s="153">
        <f t="shared" si="877"/>
        <v>0</v>
      </c>
      <c r="AW524" s="153">
        <f t="shared" si="878"/>
        <v>0</v>
      </c>
      <c r="AX524" s="153">
        <f t="shared" si="879"/>
        <v>0</v>
      </c>
      <c r="AY524" s="153">
        <f t="shared" si="880"/>
        <v>0</v>
      </c>
      <c r="AZ524" s="153">
        <f t="shared" si="881"/>
        <v>0</v>
      </c>
      <c r="BA524" s="153">
        <f t="shared" si="882"/>
        <v>0</v>
      </c>
      <c r="BB524" s="160">
        <v>0</v>
      </c>
      <c r="BC524" s="160">
        <v>0</v>
      </c>
      <c r="BD524" s="160">
        <v>0</v>
      </c>
      <c r="BE524" s="160">
        <v>0</v>
      </c>
      <c r="BF524" s="160">
        <v>0</v>
      </c>
      <c r="BG524" s="160">
        <v>0</v>
      </c>
      <c r="BH524" s="160">
        <v>0</v>
      </c>
      <c r="BI524" s="160">
        <v>0</v>
      </c>
      <c r="BJ524" s="160">
        <v>0</v>
      </c>
      <c r="BK524" s="160">
        <v>0</v>
      </c>
      <c r="BL524" s="160">
        <v>0</v>
      </c>
      <c r="BM524" s="160">
        <v>0</v>
      </c>
      <c r="BN524" s="153">
        <f t="shared" si="883"/>
        <v>0</v>
      </c>
      <c r="BO524" s="68">
        <f t="shared" si="884"/>
        <v>0</v>
      </c>
      <c r="BP524" s="68">
        <f t="shared" si="885"/>
        <v>0</v>
      </c>
      <c r="BQ524" s="68">
        <f t="shared" si="886"/>
        <v>0</v>
      </c>
      <c r="BR524" s="68">
        <f t="shared" si="887"/>
        <v>0</v>
      </c>
      <c r="BS524" s="68">
        <f t="shared" si="888"/>
        <v>0</v>
      </c>
      <c r="BT524" s="68">
        <f t="shared" si="889"/>
        <v>0</v>
      </c>
      <c r="BU524" s="68">
        <f t="shared" si="890"/>
        <v>0</v>
      </c>
      <c r="BV524" s="68">
        <f t="shared" si="891"/>
        <v>0</v>
      </c>
      <c r="BW524" s="68">
        <f t="shared" si="892"/>
        <v>0</v>
      </c>
      <c r="BX524" s="68">
        <f t="shared" si="893"/>
        <v>0</v>
      </c>
      <c r="BY524" s="68">
        <f t="shared" si="894"/>
        <v>0</v>
      </c>
      <c r="BZ524" s="68">
        <f t="shared" si="895"/>
        <v>0</v>
      </c>
    </row>
    <row r="525" spans="1:78" s="81" customFormat="1" ht="13.5">
      <c r="A525" s="64" t="str">
        <f>IF(ISNUMBER(INDEX('IBM POs AP07'!$A:$A, MATCH(D525,'IBM POs AP07'!$A:$A,0),1)),"Yes","No")</f>
        <v>Yes</v>
      </c>
      <c r="B525" s="157" t="s">
        <v>1013</v>
      </c>
      <c r="C525" s="157" t="s">
        <v>583</v>
      </c>
      <c r="D525" s="157">
        <v>9501156926</v>
      </c>
      <c r="E525" s="157" t="s">
        <v>2320</v>
      </c>
      <c r="F525" s="157" t="s">
        <v>584</v>
      </c>
      <c r="G525" s="158">
        <v>46023</v>
      </c>
      <c r="H525" s="158">
        <v>46203</v>
      </c>
      <c r="I525" s="157" t="s">
        <v>2088</v>
      </c>
      <c r="J525" s="157" t="s">
        <v>590</v>
      </c>
      <c r="K525" s="159">
        <v>61.75</v>
      </c>
      <c r="L525" s="116" t="s">
        <v>32</v>
      </c>
      <c r="M525" s="80"/>
      <c r="N525" s="80">
        <f t="shared" si="896"/>
        <v>0</v>
      </c>
      <c r="O525" s="67">
        <f t="shared" si="862"/>
        <v>0</v>
      </c>
      <c r="P525" s="68">
        <f t="shared" si="863"/>
        <v>0</v>
      </c>
      <c r="Q525" s="67">
        <f t="shared" si="864"/>
        <v>0</v>
      </c>
      <c r="R525" s="66"/>
      <c r="S525" s="67">
        <f t="shared" si="865"/>
        <v>0</v>
      </c>
      <c r="T525" s="68">
        <v>0</v>
      </c>
      <c r="U525" s="67">
        <f t="shared" si="866"/>
        <v>0</v>
      </c>
      <c r="V525" s="73">
        <f t="shared" si="867"/>
        <v>0</v>
      </c>
      <c r="W525" s="74" t="str">
        <f t="shared" si="861"/>
        <v/>
      </c>
      <c r="X525" s="74">
        <v>1</v>
      </c>
      <c r="Y525" s="74">
        <v>0</v>
      </c>
      <c r="Z525" s="63"/>
      <c r="AA525" s="80">
        <f t="shared" si="868"/>
        <v>350</v>
      </c>
      <c r="AB525" s="80">
        <v>60</v>
      </c>
      <c r="AC525" s="80">
        <v>76</v>
      </c>
      <c r="AD525" s="80">
        <v>196</v>
      </c>
      <c r="AE525" s="80">
        <v>18</v>
      </c>
      <c r="AF525" s="80"/>
      <c r="AG525" s="80"/>
      <c r="AH525" s="80"/>
      <c r="AI525" s="80"/>
      <c r="AJ525" s="80"/>
      <c r="AK525" s="80"/>
      <c r="AL525" s="80"/>
      <c r="AM525" s="80"/>
      <c r="AN525" s="153">
        <f t="shared" si="869"/>
        <v>21612.5</v>
      </c>
      <c r="AO525" s="153">
        <f t="shared" si="870"/>
        <v>3705</v>
      </c>
      <c r="AP525" s="153">
        <f t="shared" si="871"/>
        <v>4693</v>
      </c>
      <c r="AQ525" s="153">
        <f t="shared" si="872"/>
        <v>12103</v>
      </c>
      <c r="AR525" s="153">
        <f t="shared" si="873"/>
        <v>1111.5</v>
      </c>
      <c r="AS525" s="153">
        <f t="shared" si="874"/>
        <v>0</v>
      </c>
      <c r="AT525" s="153">
        <f t="shared" si="875"/>
        <v>0</v>
      </c>
      <c r="AU525" s="153">
        <f t="shared" si="876"/>
        <v>0</v>
      </c>
      <c r="AV525" s="153">
        <f t="shared" si="877"/>
        <v>0</v>
      </c>
      <c r="AW525" s="153">
        <f t="shared" si="878"/>
        <v>0</v>
      </c>
      <c r="AX525" s="153">
        <f t="shared" si="879"/>
        <v>0</v>
      </c>
      <c r="AY525" s="153">
        <f t="shared" si="880"/>
        <v>0</v>
      </c>
      <c r="AZ525" s="153">
        <f t="shared" si="881"/>
        <v>0</v>
      </c>
      <c r="BA525" s="153">
        <f t="shared" si="882"/>
        <v>0</v>
      </c>
      <c r="BB525" s="160">
        <v>0</v>
      </c>
      <c r="BC525" s="160">
        <v>0</v>
      </c>
      <c r="BD525" s="160">
        <v>0</v>
      </c>
      <c r="BE525" s="160">
        <v>0</v>
      </c>
      <c r="BF525" s="160">
        <v>0</v>
      </c>
      <c r="BG525" s="160">
        <v>0</v>
      </c>
      <c r="BH525" s="160">
        <v>0</v>
      </c>
      <c r="BI525" s="160">
        <v>0</v>
      </c>
      <c r="BJ525" s="160">
        <v>0</v>
      </c>
      <c r="BK525" s="160">
        <v>0</v>
      </c>
      <c r="BL525" s="160">
        <v>0</v>
      </c>
      <c r="BM525" s="160">
        <v>0</v>
      </c>
      <c r="BN525" s="153">
        <f t="shared" si="883"/>
        <v>21612.5</v>
      </c>
      <c r="BO525" s="68">
        <f t="shared" si="884"/>
        <v>3705</v>
      </c>
      <c r="BP525" s="68">
        <f t="shared" si="885"/>
        <v>4693</v>
      </c>
      <c r="BQ525" s="68">
        <f t="shared" si="886"/>
        <v>12103</v>
      </c>
      <c r="BR525" s="68">
        <f t="shared" si="887"/>
        <v>1111.5</v>
      </c>
      <c r="BS525" s="68">
        <f t="shared" si="888"/>
        <v>0</v>
      </c>
      <c r="BT525" s="68">
        <f t="shared" si="889"/>
        <v>0</v>
      </c>
      <c r="BU525" s="68">
        <f t="shared" si="890"/>
        <v>0</v>
      </c>
      <c r="BV525" s="68">
        <f t="shared" si="891"/>
        <v>0</v>
      </c>
      <c r="BW525" s="68">
        <f t="shared" si="892"/>
        <v>0</v>
      </c>
      <c r="BX525" s="68">
        <f t="shared" si="893"/>
        <v>0</v>
      </c>
      <c r="BY525" s="68">
        <f t="shared" si="894"/>
        <v>0</v>
      </c>
      <c r="BZ525" s="68">
        <f t="shared" si="895"/>
        <v>0</v>
      </c>
    </row>
    <row r="526" spans="1:78" s="81" customFormat="1" ht="13.5">
      <c r="A526" s="64" t="str">
        <f>IF(ISNUMBER(INDEX('IBM POs AP07'!$A:$A, MATCH(D526,'IBM POs AP07'!$A:$A,0),1)),"Yes","No")</f>
        <v>Yes</v>
      </c>
      <c r="B526" s="157" t="s">
        <v>1013</v>
      </c>
      <c r="C526" s="157" t="s">
        <v>583</v>
      </c>
      <c r="D526" s="157">
        <v>9501156926</v>
      </c>
      <c r="E526" s="157" t="s">
        <v>2320</v>
      </c>
      <c r="F526" s="157" t="s">
        <v>584</v>
      </c>
      <c r="G526" s="158">
        <v>46023</v>
      </c>
      <c r="H526" s="158">
        <v>46203</v>
      </c>
      <c r="I526" s="157" t="s">
        <v>2100</v>
      </c>
      <c r="J526" s="157" t="s">
        <v>45</v>
      </c>
      <c r="K526" s="159">
        <v>47.5</v>
      </c>
      <c r="L526" s="116" t="s">
        <v>32</v>
      </c>
      <c r="M526" s="80"/>
      <c r="N526" s="80">
        <f t="shared" si="896"/>
        <v>0</v>
      </c>
      <c r="O526" s="67">
        <f t="shared" si="862"/>
        <v>0</v>
      </c>
      <c r="P526" s="68">
        <f t="shared" si="863"/>
        <v>0</v>
      </c>
      <c r="Q526" s="67">
        <f t="shared" si="864"/>
        <v>0</v>
      </c>
      <c r="R526" s="66"/>
      <c r="S526" s="67">
        <f t="shared" si="865"/>
        <v>0</v>
      </c>
      <c r="T526" s="68">
        <v>0</v>
      </c>
      <c r="U526" s="67">
        <f t="shared" si="866"/>
        <v>0</v>
      </c>
      <c r="V526" s="73">
        <f t="shared" si="867"/>
        <v>0</v>
      </c>
      <c r="W526" s="74" t="str">
        <f t="shared" si="861"/>
        <v/>
      </c>
      <c r="X526" s="74">
        <v>1</v>
      </c>
      <c r="Y526" s="74">
        <v>0</v>
      </c>
      <c r="Z526" s="63"/>
      <c r="AA526" s="80">
        <f t="shared" si="868"/>
        <v>499</v>
      </c>
      <c r="AB526" s="80">
        <v>148</v>
      </c>
      <c r="AC526" s="80">
        <v>130</v>
      </c>
      <c r="AD526" s="80">
        <v>203</v>
      </c>
      <c r="AE526" s="80">
        <v>18</v>
      </c>
      <c r="AF526" s="80"/>
      <c r="AG526" s="80"/>
      <c r="AH526" s="80"/>
      <c r="AI526" s="80"/>
      <c r="AJ526" s="80"/>
      <c r="AK526" s="80"/>
      <c r="AL526" s="80"/>
      <c r="AM526" s="80"/>
      <c r="AN526" s="153">
        <f t="shared" si="869"/>
        <v>23702.5</v>
      </c>
      <c r="AO526" s="153">
        <f t="shared" si="870"/>
        <v>7030</v>
      </c>
      <c r="AP526" s="153">
        <f t="shared" si="871"/>
        <v>6175</v>
      </c>
      <c r="AQ526" s="153">
        <f t="shared" si="872"/>
        <v>9642.5</v>
      </c>
      <c r="AR526" s="153">
        <f t="shared" si="873"/>
        <v>855</v>
      </c>
      <c r="AS526" s="153">
        <f t="shared" si="874"/>
        <v>0</v>
      </c>
      <c r="AT526" s="153">
        <f t="shared" si="875"/>
        <v>0</v>
      </c>
      <c r="AU526" s="153">
        <f t="shared" si="876"/>
        <v>0</v>
      </c>
      <c r="AV526" s="153">
        <f t="shared" si="877"/>
        <v>0</v>
      </c>
      <c r="AW526" s="153">
        <f t="shared" si="878"/>
        <v>0</v>
      </c>
      <c r="AX526" s="153">
        <f t="shared" si="879"/>
        <v>0</v>
      </c>
      <c r="AY526" s="153">
        <f t="shared" si="880"/>
        <v>0</v>
      </c>
      <c r="AZ526" s="153">
        <f t="shared" si="881"/>
        <v>0</v>
      </c>
      <c r="BA526" s="153">
        <f t="shared" si="882"/>
        <v>0</v>
      </c>
      <c r="BB526" s="160">
        <v>0</v>
      </c>
      <c r="BC526" s="160">
        <v>0</v>
      </c>
      <c r="BD526" s="160">
        <v>0</v>
      </c>
      <c r="BE526" s="160">
        <v>0</v>
      </c>
      <c r="BF526" s="160">
        <v>0</v>
      </c>
      <c r="BG526" s="160">
        <v>0</v>
      </c>
      <c r="BH526" s="160">
        <v>0</v>
      </c>
      <c r="BI526" s="160">
        <v>0</v>
      </c>
      <c r="BJ526" s="160">
        <v>0</v>
      </c>
      <c r="BK526" s="160">
        <v>0</v>
      </c>
      <c r="BL526" s="160">
        <v>0</v>
      </c>
      <c r="BM526" s="160">
        <v>0</v>
      </c>
      <c r="BN526" s="153">
        <f t="shared" si="883"/>
        <v>23702.5</v>
      </c>
      <c r="BO526" s="68">
        <f t="shared" si="884"/>
        <v>7030</v>
      </c>
      <c r="BP526" s="68">
        <f t="shared" si="885"/>
        <v>6175</v>
      </c>
      <c r="BQ526" s="68">
        <f t="shared" si="886"/>
        <v>9642.5</v>
      </c>
      <c r="BR526" s="68">
        <f t="shared" si="887"/>
        <v>855</v>
      </c>
      <c r="BS526" s="68">
        <f t="shared" si="888"/>
        <v>0</v>
      </c>
      <c r="BT526" s="68">
        <f t="shared" si="889"/>
        <v>0</v>
      </c>
      <c r="BU526" s="68">
        <f t="shared" si="890"/>
        <v>0</v>
      </c>
      <c r="BV526" s="68">
        <f t="shared" si="891"/>
        <v>0</v>
      </c>
      <c r="BW526" s="68">
        <f t="shared" si="892"/>
        <v>0</v>
      </c>
      <c r="BX526" s="68">
        <f t="shared" si="893"/>
        <v>0</v>
      </c>
      <c r="BY526" s="68">
        <f t="shared" si="894"/>
        <v>0</v>
      </c>
      <c r="BZ526" s="68">
        <f t="shared" si="895"/>
        <v>0</v>
      </c>
    </row>
    <row r="527" spans="1:78" s="81" customFormat="1" ht="13.5">
      <c r="A527" s="64" t="str">
        <f>IF(ISNUMBER(INDEX('IBM POs AP07'!$A:$A, MATCH(D527,'IBM POs AP07'!$A:$A,0),1)),"Yes","No")</f>
        <v>Yes</v>
      </c>
      <c r="B527" s="157" t="s">
        <v>1013</v>
      </c>
      <c r="C527" s="157" t="s">
        <v>583</v>
      </c>
      <c r="D527" s="157">
        <v>9501156926</v>
      </c>
      <c r="E527" s="157" t="s">
        <v>2320</v>
      </c>
      <c r="F527" s="157" t="s">
        <v>584</v>
      </c>
      <c r="G527" s="158">
        <v>46023</v>
      </c>
      <c r="H527" s="158">
        <v>46203</v>
      </c>
      <c r="I527" s="157" t="s">
        <v>2089</v>
      </c>
      <c r="J527" s="157" t="s">
        <v>70</v>
      </c>
      <c r="K527" s="159">
        <v>47.5</v>
      </c>
      <c r="L527" s="116" t="s">
        <v>32</v>
      </c>
      <c r="M527" s="80"/>
      <c r="N527" s="80">
        <f t="shared" si="896"/>
        <v>0</v>
      </c>
      <c r="O527" s="67">
        <f t="shared" si="862"/>
        <v>0</v>
      </c>
      <c r="P527" s="68">
        <f t="shared" si="863"/>
        <v>0</v>
      </c>
      <c r="Q527" s="67">
        <f t="shared" si="864"/>
        <v>0</v>
      </c>
      <c r="R527" s="66"/>
      <c r="S527" s="67">
        <f t="shared" si="865"/>
        <v>0</v>
      </c>
      <c r="T527" s="68">
        <v>0</v>
      </c>
      <c r="U527" s="67">
        <f t="shared" si="866"/>
        <v>0</v>
      </c>
      <c r="V527" s="73">
        <f t="shared" si="867"/>
        <v>0</v>
      </c>
      <c r="W527" s="74" t="str">
        <f t="shared" ref="W527:W556" si="897">IF(AND(L527="Offshore",R527&gt;N527),"Red Flag",IF(AND(OR(L527="Onshore",L527="EMEA"),R527&gt;N527),"Red Flag",""))</f>
        <v/>
      </c>
      <c r="X527" s="74">
        <v>1</v>
      </c>
      <c r="Y527" s="74">
        <v>0</v>
      </c>
      <c r="Z527" s="63"/>
      <c r="AA527" s="80">
        <f t="shared" si="868"/>
        <v>193</v>
      </c>
      <c r="AB527" s="80"/>
      <c r="AC527" s="80"/>
      <c r="AD527" s="80">
        <v>175</v>
      </c>
      <c r="AE527" s="80">
        <v>18</v>
      </c>
      <c r="AF527" s="80"/>
      <c r="AG527" s="80"/>
      <c r="AH527" s="80"/>
      <c r="AI527" s="80"/>
      <c r="AJ527" s="80"/>
      <c r="AK527" s="80"/>
      <c r="AL527" s="80"/>
      <c r="AM527" s="80"/>
      <c r="AN527" s="153">
        <f t="shared" si="869"/>
        <v>9167.5</v>
      </c>
      <c r="AO527" s="153">
        <f t="shared" si="870"/>
        <v>0</v>
      </c>
      <c r="AP527" s="153">
        <f t="shared" si="871"/>
        <v>0</v>
      </c>
      <c r="AQ527" s="153">
        <f t="shared" si="872"/>
        <v>8312.5</v>
      </c>
      <c r="AR527" s="153">
        <f t="shared" si="873"/>
        <v>855</v>
      </c>
      <c r="AS527" s="153">
        <f t="shared" si="874"/>
        <v>0</v>
      </c>
      <c r="AT527" s="153">
        <f t="shared" si="875"/>
        <v>0</v>
      </c>
      <c r="AU527" s="153">
        <f t="shared" si="876"/>
        <v>0</v>
      </c>
      <c r="AV527" s="153">
        <f t="shared" si="877"/>
        <v>0</v>
      </c>
      <c r="AW527" s="153">
        <f t="shared" si="878"/>
        <v>0</v>
      </c>
      <c r="AX527" s="153">
        <f t="shared" si="879"/>
        <v>0</v>
      </c>
      <c r="AY527" s="153">
        <f t="shared" si="880"/>
        <v>0</v>
      </c>
      <c r="AZ527" s="153">
        <f t="shared" si="881"/>
        <v>0</v>
      </c>
      <c r="BA527" s="153">
        <f t="shared" si="882"/>
        <v>0</v>
      </c>
      <c r="BB527" s="160">
        <v>0</v>
      </c>
      <c r="BC527" s="160">
        <v>0</v>
      </c>
      <c r="BD527" s="160">
        <v>0</v>
      </c>
      <c r="BE527" s="160">
        <v>0</v>
      </c>
      <c r="BF527" s="160">
        <v>0</v>
      </c>
      <c r="BG527" s="160">
        <v>0</v>
      </c>
      <c r="BH527" s="160">
        <v>0</v>
      </c>
      <c r="BI527" s="160">
        <v>0</v>
      </c>
      <c r="BJ527" s="160">
        <v>0</v>
      </c>
      <c r="BK527" s="160">
        <v>0</v>
      </c>
      <c r="BL527" s="160">
        <v>0</v>
      </c>
      <c r="BM527" s="160">
        <v>0</v>
      </c>
      <c r="BN527" s="153">
        <f t="shared" si="883"/>
        <v>9167.5</v>
      </c>
      <c r="BO527" s="68">
        <f t="shared" si="884"/>
        <v>0</v>
      </c>
      <c r="BP527" s="68">
        <f t="shared" si="885"/>
        <v>0</v>
      </c>
      <c r="BQ527" s="68">
        <f t="shared" si="886"/>
        <v>8312.5</v>
      </c>
      <c r="BR527" s="68">
        <f t="shared" si="887"/>
        <v>855</v>
      </c>
      <c r="BS527" s="68">
        <f t="shared" si="888"/>
        <v>0</v>
      </c>
      <c r="BT527" s="68">
        <f t="shared" si="889"/>
        <v>0</v>
      </c>
      <c r="BU527" s="68">
        <f t="shared" si="890"/>
        <v>0</v>
      </c>
      <c r="BV527" s="68">
        <f t="shared" si="891"/>
        <v>0</v>
      </c>
      <c r="BW527" s="68">
        <f t="shared" si="892"/>
        <v>0</v>
      </c>
      <c r="BX527" s="68">
        <f t="shared" si="893"/>
        <v>0</v>
      </c>
      <c r="BY527" s="68">
        <f t="shared" si="894"/>
        <v>0</v>
      </c>
      <c r="BZ527" s="68">
        <f t="shared" si="895"/>
        <v>0</v>
      </c>
    </row>
    <row r="528" spans="1:78" s="81" customFormat="1" ht="13.5">
      <c r="A528" s="64" t="str">
        <f>IF(ISNUMBER(INDEX('IBM POs AP07'!$A:$A, MATCH(D528,'IBM POs AP07'!$A:$A,0),1)),"Yes","No")</f>
        <v>Yes</v>
      </c>
      <c r="B528" s="157" t="s">
        <v>1013</v>
      </c>
      <c r="C528" s="157" t="s">
        <v>583</v>
      </c>
      <c r="D528" s="157">
        <v>9501156926</v>
      </c>
      <c r="E528" s="157" t="s">
        <v>2320</v>
      </c>
      <c r="F528" s="157" t="s">
        <v>584</v>
      </c>
      <c r="G528" s="158">
        <v>46023</v>
      </c>
      <c r="H528" s="158">
        <v>46203</v>
      </c>
      <c r="I528" s="157" t="s">
        <v>2090</v>
      </c>
      <c r="J528" s="157" t="s">
        <v>580</v>
      </c>
      <c r="K528" s="159">
        <v>47.5</v>
      </c>
      <c r="L528" s="116" t="s">
        <v>32</v>
      </c>
      <c r="M528" s="80"/>
      <c r="N528" s="80">
        <f t="shared" si="896"/>
        <v>0</v>
      </c>
      <c r="O528" s="67">
        <f t="shared" si="862"/>
        <v>0</v>
      </c>
      <c r="P528" s="68">
        <f t="shared" si="863"/>
        <v>0</v>
      </c>
      <c r="Q528" s="67">
        <f t="shared" si="864"/>
        <v>0</v>
      </c>
      <c r="R528" s="66"/>
      <c r="S528" s="67">
        <f t="shared" si="865"/>
        <v>0</v>
      </c>
      <c r="T528" s="68">
        <v>0</v>
      </c>
      <c r="U528" s="67">
        <f t="shared" si="866"/>
        <v>0</v>
      </c>
      <c r="V528" s="73">
        <f t="shared" si="867"/>
        <v>0</v>
      </c>
      <c r="W528" s="74" t="str">
        <f t="shared" si="897"/>
        <v/>
      </c>
      <c r="X528" s="74">
        <v>1</v>
      </c>
      <c r="Y528" s="74">
        <v>0</v>
      </c>
      <c r="Z528" s="63"/>
      <c r="AA528" s="80">
        <f t="shared" si="868"/>
        <v>566</v>
      </c>
      <c r="AB528" s="80">
        <v>146</v>
      </c>
      <c r="AC528" s="80">
        <v>175</v>
      </c>
      <c r="AD528" s="80">
        <v>225</v>
      </c>
      <c r="AE528" s="80">
        <v>20</v>
      </c>
      <c r="AF528" s="80"/>
      <c r="AG528" s="80"/>
      <c r="AH528" s="80"/>
      <c r="AI528" s="80"/>
      <c r="AJ528" s="80"/>
      <c r="AK528" s="80"/>
      <c r="AL528" s="80"/>
      <c r="AM528" s="80"/>
      <c r="AN528" s="153">
        <f t="shared" si="869"/>
        <v>26885</v>
      </c>
      <c r="AO528" s="153">
        <f t="shared" si="870"/>
        <v>6935</v>
      </c>
      <c r="AP528" s="153">
        <f t="shared" si="871"/>
        <v>8312.5</v>
      </c>
      <c r="AQ528" s="153">
        <f t="shared" si="872"/>
        <v>10687.5</v>
      </c>
      <c r="AR528" s="153">
        <f t="shared" si="873"/>
        <v>950</v>
      </c>
      <c r="AS528" s="153">
        <f t="shared" si="874"/>
        <v>0</v>
      </c>
      <c r="AT528" s="153">
        <f t="shared" si="875"/>
        <v>0</v>
      </c>
      <c r="AU528" s="153">
        <f t="shared" si="876"/>
        <v>0</v>
      </c>
      <c r="AV528" s="153">
        <f t="shared" si="877"/>
        <v>0</v>
      </c>
      <c r="AW528" s="153">
        <f t="shared" si="878"/>
        <v>0</v>
      </c>
      <c r="AX528" s="153">
        <f t="shared" si="879"/>
        <v>0</v>
      </c>
      <c r="AY528" s="153">
        <f t="shared" si="880"/>
        <v>0</v>
      </c>
      <c r="AZ528" s="153">
        <f t="shared" si="881"/>
        <v>0</v>
      </c>
      <c r="BA528" s="153">
        <f t="shared" si="882"/>
        <v>0</v>
      </c>
      <c r="BB528" s="160">
        <v>0</v>
      </c>
      <c r="BC528" s="160">
        <v>0</v>
      </c>
      <c r="BD528" s="160">
        <v>0</v>
      </c>
      <c r="BE528" s="160">
        <v>0</v>
      </c>
      <c r="BF528" s="160">
        <v>0</v>
      </c>
      <c r="BG528" s="160">
        <v>0</v>
      </c>
      <c r="BH528" s="160">
        <v>0</v>
      </c>
      <c r="BI528" s="160">
        <v>0</v>
      </c>
      <c r="BJ528" s="160">
        <v>0</v>
      </c>
      <c r="BK528" s="160">
        <v>0</v>
      </c>
      <c r="BL528" s="160">
        <v>0</v>
      </c>
      <c r="BM528" s="160">
        <v>0</v>
      </c>
      <c r="BN528" s="153">
        <f t="shared" si="883"/>
        <v>26885</v>
      </c>
      <c r="BO528" s="68">
        <f t="shared" si="884"/>
        <v>6935</v>
      </c>
      <c r="BP528" s="68">
        <f t="shared" si="885"/>
        <v>8312.5</v>
      </c>
      <c r="BQ528" s="68">
        <f t="shared" si="886"/>
        <v>10687.5</v>
      </c>
      <c r="BR528" s="68">
        <f t="shared" si="887"/>
        <v>950</v>
      </c>
      <c r="BS528" s="68">
        <f t="shared" si="888"/>
        <v>0</v>
      </c>
      <c r="BT528" s="68">
        <f t="shared" si="889"/>
        <v>0</v>
      </c>
      <c r="BU528" s="68">
        <f t="shared" si="890"/>
        <v>0</v>
      </c>
      <c r="BV528" s="68">
        <f t="shared" si="891"/>
        <v>0</v>
      </c>
      <c r="BW528" s="68">
        <f t="shared" si="892"/>
        <v>0</v>
      </c>
      <c r="BX528" s="68">
        <f t="shared" si="893"/>
        <v>0</v>
      </c>
      <c r="BY528" s="68">
        <f t="shared" si="894"/>
        <v>0</v>
      </c>
      <c r="BZ528" s="68">
        <f t="shared" si="895"/>
        <v>0</v>
      </c>
    </row>
    <row r="529" spans="1:78" s="81" customFormat="1" ht="13.5">
      <c r="A529" s="64" t="str">
        <f>IF(ISNUMBER(INDEX('IBM POs AP07'!$A:$A, MATCH(D529,'IBM POs AP07'!$A:$A,0),1)),"Yes","No")</f>
        <v>Yes</v>
      </c>
      <c r="B529" s="157" t="s">
        <v>1013</v>
      </c>
      <c r="C529" s="157" t="s">
        <v>583</v>
      </c>
      <c r="D529" s="157">
        <v>9501156926</v>
      </c>
      <c r="E529" s="157" t="s">
        <v>2320</v>
      </c>
      <c r="F529" s="157" t="s">
        <v>584</v>
      </c>
      <c r="G529" s="158">
        <v>46023</v>
      </c>
      <c r="H529" s="158">
        <v>46203</v>
      </c>
      <c r="I529" s="157" t="s">
        <v>2091</v>
      </c>
      <c r="J529" s="157" t="s">
        <v>591</v>
      </c>
      <c r="K529" s="159">
        <v>31.5</v>
      </c>
      <c r="L529" s="116" t="s">
        <v>32</v>
      </c>
      <c r="M529" s="80"/>
      <c r="N529" s="80">
        <f t="shared" si="896"/>
        <v>0</v>
      </c>
      <c r="O529" s="67">
        <f t="shared" si="862"/>
        <v>0</v>
      </c>
      <c r="P529" s="68">
        <f t="shared" si="863"/>
        <v>0</v>
      </c>
      <c r="Q529" s="67">
        <f t="shared" si="864"/>
        <v>0</v>
      </c>
      <c r="R529" s="66"/>
      <c r="S529" s="67">
        <f t="shared" si="865"/>
        <v>0</v>
      </c>
      <c r="T529" s="68">
        <v>0</v>
      </c>
      <c r="U529" s="67">
        <f t="shared" si="866"/>
        <v>0</v>
      </c>
      <c r="V529" s="73">
        <f t="shared" si="867"/>
        <v>0</v>
      </c>
      <c r="W529" s="74" t="str">
        <f t="shared" si="897"/>
        <v/>
      </c>
      <c r="X529" s="74">
        <v>1</v>
      </c>
      <c r="Y529" s="74">
        <v>0</v>
      </c>
      <c r="Z529" s="63"/>
      <c r="AA529" s="80">
        <f t="shared" si="868"/>
        <v>328.5</v>
      </c>
      <c r="AB529" s="80">
        <v>135</v>
      </c>
      <c r="AC529" s="80">
        <v>153</v>
      </c>
      <c r="AD529" s="80">
        <v>40.5</v>
      </c>
      <c r="AE529" s="80"/>
      <c r="AF529" s="80"/>
      <c r="AG529" s="80"/>
      <c r="AH529" s="80"/>
      <c r="AI529" s="80"/>
      <c r="AJ529" s="80"/>
      <c r="AK529" s="80"/>
      <c r="AL529" s="80"/>
      <c r="AM529" s="80"/>
      <c r="AN529" s="153">
        <f t="shared" si="869"/>
        <v>10347.75</v>
      </c>
      <c r="AO529" s="153">
        <f t="shared" si="870"/>
        <v>4252.5</v>
      </c>
      <c r="AP529" s="153">
        <f t="shared" si="871"/>
        <v>4819.5</v>
      </c>
      <c r="AQ529" s="153">
        <f t="shared" si="872"/>
        <v>1275.75</v>
      </c>
      <c r="AR529" s="153">
        <f t="shared" si="873"/>
        <v>0</v>
      </c>
      <c r="AS529" s="153">
        <f t="shared" si="874"/>
        <v>0</v>
      </c>
      <c r="AT529" s="153">
        <f t="shared" si="875"/>
        <v>0</v>
      </c>
      <c r="AU529" s="153">
        <f t="shared" si="876"/>
        <v>0</v>
      </c>
      <c r="AV529" s="153">
        <f t="shared" si="877"/>
        <v>0</v>
      </c>
      <c r="AW529" s="153">
        <f t="shared" si="878"/>
        <v>0</v>
      </c>
      <c r="AX529" s="153">
        <f t="shared" si="879"/>
        <v>0</v>
      </c>
      <c r="AY529" s="153">
        <f t="shared" si="880"/>
        <v>0</v>
      </c>
      <c r="AZ529" s="153">
        <f t="shared" si="881"/>
        <v>0</v>
      </c>
      <c r="BA529" s="153">
        <f t="shared" si="882"/>
        <v>0</v>
      </c>
      <c r="BB529" s="160">
        <v>0</v>
      </c>
      <c r="BC529" s="160">
        <v>0</v>
      </c>
      <c r="BD529" s="160">
        <v>0</v>
      </c>
      <c r="BE529" s="160">
        <v>0</v>
      </c>
      <c r="BF529" s="160">
        <v>0</v>
      </c>
      <c r="BG529" s="160">
        <v>0</v>
      </c>
      <c r="BH529" s="160">
        <v>0</v>
      </c>
      <c r="BI529" s="160">
        <v>0</v>
      </c>
      <c r="BJ529" s="160">
        <v>0</v>
      </c>
      <c r="BK529" s="160">
        <v>0</v>
      </c>
      <c r="BL529" s="160">
        <v>0</v>
      </c>
      <c r="BM529" s="160">
        <v>0</v>
      </c>
      <c r="BN529" s="153">
        <f t="shared" si="883"/>
        <v>10347.75</v>
      </c>
      <c r="BO529" s="68">
        <f t="shared" si="884"/>
        <v>4252.5</v>
      </c>
      <c r="BP529" s="68">
        <f t="shared" si="885"/>
        <v>4819.5</v>
      </c>
      <c r="BQ529" s="68">
        <f t="shared" si="886"/>
        <v>1275.75</v>
      </c>
      <c r="BR529" s="68">
        <f t="shared" si="887"/>
        <v>0</v>
      </c>
      <c r="BS529" s="68">
        <f t="shared" si="888"/>
        <v>0</v>
      </c>
      <c r="BT529" s="68">
        <f t="shared" si="889"/>
        <v>0</v>
      </c>
      <c r="BU529" s="68">
        <f t="shared" si="890"/>
        <v>0</v>
      </c>
      <c r="BV529" s="68">
        <f t="shared" si="891"/>
        <v>0</v>
      </c>
      <c r="BW529" s="68">
        <f t="shared" si="892"/>
        <v>0</v>
      </c>
      <c r="BX529" s="68">
        <f t="shared" si="893"/>
        <v>0</v>
      </c>
      <c r="BY529" s="68">
        <f t="shared" si="894"/>
        <v>0</v>
      </c>
      <c r="BZ529" s="68">
        <f t="shared" si="895"/>
        <v>0</v>
      </c>
    </row>
    <row r="530" spans="1:78" s="81" customFormat="1" ht="13.5">
      <c r="A530" s="64" t="str">
        <f>IF(ISNUMBER(INDEX('IBM POs AP07'!$A:$A, MATCH(D530,'IBM POs AP07'!$A:$A,0),1)),"Yes","No")</f>
        <v>Yes</v>
      </c>
      <c r="B530" s="157" t="s">
        <v>1013</v>
      </c>
      <c r="C530" s="157" t="s">
        <v>583</v>
      </c>
      <c r="D530" s="157">
        <v>9501156926</v>
      </c>
      <c r="E530" s="157" t="s">
        <v>2320</v>
      </c>
      <c r="F530" s="157" t="s">
        <v>584</v>
      </c>
      <c r="G530" s="158">
        <v>46023</v>
      </c>
      <c r="H530" s="158">
        <v>46203</v>
      </c>
      <c r="I530" s="157" t="s">
        <v>2092</v>
      </c>
      <c r="J530" s="157" t="s">
        <v>68</v>
      </c>
      <c r="K530" s="159">
        <v>157</v>
      </c>
      <c r="L530" s="116" t="s">
        <v>586</v>
      </c>
      <c r="M530" s="80"/>
      <c r="N530" s="80">
        <f t="shared" si="896"/>
        <v>0</v>
      </c>
      <c r="O530" s="67">
        <f t="shared" ref="O530:O561" si="898">N530*K530</f>
        <v>0</v>
      </c>
      <c r="P530" s="68">
        <f t="shared" ref="P530:P561" si="899">BF530</f>
        <v>0</v>
      </c>
      <c r="Q530" s="67">
        <f t="shared" ref="Q530:Q561" si="900">O530+P530</f>
        <v>0</v>
      </c>
      <c r="R530" s="66"/>
      <c r="S530" s="67">
        <f t="shared" ref="S530:S561" si="901">R530*K530</f>
        <v>0</v>
      </c>
      <c r="T530" s="68">
        <v>0</v>
      </c>
      <c r="U530" s="67">
        <f t="shared" ref="U530:U561" si="902">S530+T530</f>
        <v>0</v>
      </c>
      <c r="V530" s="73">
        <f t="shared" ref="V530:V561" si="903">Q530-U530</f>
        <v>0</v>
      </c>
      <c r="W530" s="74" t="str">
        <f t="shared" si="897"/>
        <v/>
      </c>
      <c r="X530" s="74">
        <v>1</v>
      </c>
      <c r="Y530" s="74">
        <v>0</v>
      </c>
      <c r="Z530" s="63"/>
      <c r="AA530" s="80">
        <f t="shared" ref="AA530:AA561" si="904">SUM(AB530:AM530)</f>
        <v>384</v>
      </c>
      <c r="AB530" s="80">
        <v>8</v>
      </c>
      <c r="AC530" s="80">
        <v>160</v>
      </c>
      <c r="AD530" s="80">
        <v>200</v>
      </c>
      <c r="AE530" s="80">
        <v>16</v>
      </c>
      <c r="AF530" s="80"/>
      <c r="AG530" s="80"/>
      <c r="AH530" s="80"/>
      <c r="AI530" s="80"/>
      <c r="AJ530" s="80"/>
      <c r="AK530" s="80"/>
      <c r="AL530" s="80"/>
      <c r="AM530" s="80"/>
      <c r="AN530" s="153">
        <f t="shared" ref="AN530:AN561" si="905">SUM(AO530:AZ530)</f>
        <v>60288</v>
      </c>
      <c r="AO530" s="153">
        <f t="shared" ref="AO530:AO561" si="906">AB530*$K530</f>
        <v>1256</v>
      </c>
      <c r="AP530" s="153">
        <f t="shared" ref="AP530:AP561" si="907">AC530*$K530</f>
        <v>25120</v>
      </c>
      <c r="AQ530" s="153">
        <f t="shared" ref="AQ530:AQ561" si="908">AD530*$K530</f>
        <v>31400</v>
      </c>
      <c r="AR530" s="153">
        <f t="shared" ref="AR530:AR561" si="909">AE530*$K530</f>
        <v>2512</v>
      </c>
      <c r="AS530" s="153">
        <f t="shared" ref="AS530:AS561" si="910">AF530*$K530</f>
        <v>0</v>
      </c>
      <c r="AT530" s="153">
        <f t="shared" ref="AT530:AT561" si="911">AG530*$K530</f>
        <v>0</v>
      </c>
      <c r="AU530" s="153">
        <f t="shared" ref="AU530:AU561" si="912">AH530*$K530</f>
        <v>0</v>
      </c>
      <c r="AV530" s="153">
        <f t="shared" ref="AV530:AV561" si="913">AI530*$K530</f>
        <v>0</v>
      </c>
      <c r="AW530" s="153">
        <f t="shared" ref="AW530:AW561" si="914">AJ530*$K530</f>
        <v>0</v>
      </c>
      <c r="AX530" s="153">
        <f t="shared" ref="AX530:AX561" si="915">AK530*$K530</f>
        <v>0</v>
      </c>
      <c r="AY530" s="153">
        <f t="shared" ref="AY530:AY561" si="916">AL530*$K530</f>
        <v>0</v>
      </c>
      <c r="AZ530" s="153">
        <f t="shared" ref="AZ530:AZ561" si="917">AM530*$K530</f>
        <v>0</v>
      </c>
      <c r="BA530" s="153">
        <f t="shared" ref="BA530:BA561" si="918">SUM(BB530:BM530)</f>
        <v>0</v>
      </c>
      <c r="BB530" s="160">
        <v>0</v>
      </c>
      <c r="BC530" s="160">
        <v>0</v>
      </c>
      <c r="BD530" s="160">
        <v>0</v>
      </c>
      <c r="BE530" s="160">
        <v>0</v>
      </c>
      <c r="BF530" s="160">
        <v>0</v>
      </c>
      <c r="BG530" s="160">
        <v>0</v>
      </c>
      <c r="BH530" s="160">
        <v>0</v>
      </c>
      <c r="BI530" s="160">
        <v>0</v>
      </c>
      <c r="BJ530" s="160">
        <v>0</v>
      </c>
      <c r="BK530" s="160">
        <v>0</v>
      </c>
      <c r="BL530" s="160">
        <v>0</v>
      </c>
      <c r="BM530" s="160">
        <v>0</v>
      </c>
      <c r="BN530" s="153">
        <f t="shared" ref="BN530:BN561" si="919">SUM(BO530:BZ530)</f>
        <v>60288</v>
      </c>
      <c r="BO530" s="68">
        <f t="shared" ref="BO530:BO561" si="920">BB530+AO530</f>
        <v>1256</v>
      </c>
      <c r="BP530" s="68">
        <f t="shared" ref="BP530:BP561" si="921">BC530+AP530</f>
        <v>25120</v>
      </c>
      <c r="BQ530" s="68">
        <f t="shared" ref="BQ530:BQ561" si="922">BD530+AQ530</f>
        <v>31400</v>
      </c>
      <c r="BR530" s="68">
        <f t="shared" ref="BR530:BR561" si="923">BE530+AR530</f>
        <v>2512</v>
      </c>
      <c r="BS530" s="68">
        <f t="shared" ref="BS530:BS561" si="924">BF530+AS530</f>
        <v>0</v>
      </c>
      <c r="BT530" s="68">
        <f t="shared" ref="BT530:BT561" si="925">BG530+AT530</f>
        <v>0</v>
      </c>
      <c r="BU530" s="68">
        <f t="shared" ref="BU530:BU561" si="926">BH530+AU530</f>
        <v>0</v>
      </c>
      <c r="BV530" s="68">
        <f t="shared" ref="BV530:BV561" si="927">BI530+AV530</f>
        <v>0</v>
      </c>
      <c r="BW530" s="68">
        <f t="shared" ref="BW530:BW561" si="928">BJ530+AW530</f>
        <v>0</v>
      </c>
      <c r="BX530" s="68">
        <f t="shared" ref="BX530:BX561" si="929">BK530+AX530</f>
        <v>0</v>
      </c>
      <c r="BY530" s="68">
        <f t="shared" ref="BY530:BY561" si="930">BL530+AY530</f>
        <v>0</v>
      </c>
      <c r="BZ530" s="68">
        <f t="shared" ref="BZ530:BZ561" si="931">BM530+AZ530</f>
        <v>0</v>
      </c>
    </row>
    <row r="531" spans="1:78" s="81" customFormat="1" ht="13.5">
      <c r="A531" s="64" t="str">
        <f>IF(ISNUMBER(INDEX('IBM POs AP07'!$A:$A, MATCH(D531,'IBM POs AP07'!$A:$A,0),1)),"Yes","No")</f>
        <v>Yes</v>
      </c>
      <c r="B531" s="157" t="s">
        <v>1013</v>
      </c>
      <c r="C531" s="157" t="s">
        <v>583</v>
      </c>
      <c r="D531" s="157">
        <v>9501156926</v>
      </c>
      <c r="E531" s="157" t="s">
        <v>2320</v>
      </c>
      <c r="F531" s="157" t="s">
        <v>584</v>
      </c>
      <c r="G531" s="158">
        <v>46023</v>
      </c>
      <c r="H531" s="158">
        <v>46203</v>
      </c>
      <c r="I531" s="157" t="s">
        <v>2092</v>
      </c>
      <c r="J531" s="157" t="s">
        <v>68</v>
      </c>
      <c r="K531" s="159">
        <v>157</v>
      </c>
      <c r="L531" s="116" t="s">
        <v>586</v>
      </c>
      <c r="M531" s="80"/>
      <c r="N531" s="80">
        <f t="shared" si="896"/>
        <v>0</v>
      </c>
      <c r="O531" s="67">
        <f t="shared" si="898"/>
        <v>0</v>
      </c>
      <c r="P531" s="68">
        <f t="shared" si="899"/>
        <v>0</v>
      </c>
      <c r="Q531" s="67">
        <f t="shared" si="900"/>
        <v>0</v>
      </c>
      <c r="R531" s="66"/>
      <c r="S531" s="67">
        <f t="shared" si="901"/>
        <v>0</v>
      </c>
      <c r="T531" s="68">
        <v>0</v>
      </c>
      <c r="U531" s="67">
        <f t="shared" si="902"/>
        <v>0</v>
      </c>
      <c r="V531" s="73">
        <f t="shared" si="903"/>
        <v>0</v>
      </c>
      <c r="W531" s="74" t="str">
        <f t="shared" si="897"/>
        <v/>
      </c>
      <c r="X531" s="74">
        <v>1</v>
      </c>
      <c r="Y531" s="74">
        <v>0</v>
      </c>
      <c r="Z531" s="63"/>
      <c r="AA531" s="80">
        <f t="shared" si="904"/>
        <v>0</v>
      </c>
      <c r="AB531" s="80"/>
      <c r="AC531" s="80"/>
      <c r="AD531" s="80"/>
      <c r="AE531" s="80"/>
      <c r="AF531" s="80"/>
      <c r="AG531" s="80"/>
      <c r="AH531" s="80"/>
      <c r="AI531" s="80"/>
      <c r="AJ531" s="80"/>
      <c r="AK531" s="80"/>
      <c r="AL531" s="80"/>
      <c r="AM531" s="80"/>
      <c r="AN531" s="153">
        <f t="shared" si="905"/>
        <v>0</v>
      </c>
      <c r="AO531" s="153">
        <f t="shared" si="906"/>
        <v>0</v>
      </c>
      <c r="AP531" s="153">
        <f t="shared" si="907"/>
        <v>0</v>
      </c>
      <c r="AQ531" s="153">
        <f t="shared" si="908"/>
        <v>0</v>
      </c>
      <c r="AR531" s="153">
        <f t="shared" si="909"/>
        <v>0</v>
      </c>
      <c r="AS531" s="153">
        <f t="shared" si="910"/>
        <v>0</v>
      </c>
      <c r="AT531" s="153">
        <f t="shared" si="911"/>
        <v>0</v>
      </c>
      <c r="AU531" s="153">
        <f t="shared" si="912"/>
        <v>0</v>
      </c>
      <c r="AV531" s="153">
        <f t="shared" si="913"/>
        <v>0</v>
      </c>
      <c r="AW531" s="153">
        <f t="shared" si="914"/>
        <v>0</v>
      </c>
      <c r="AX531" s="153">
        <f t="shared" si="915"/>
        <v>0</v>
      </c>
      <c r="AY531" s="153">
        <f t="shared" si="916"/>
        <v>0</v>
      </c>
      <c r="AZ531" s="153">
        <f t="shared" si="917"/>
        <v>0</v>
      </c>
      <c r="BA531" s="153">
        <f t="shared" si="918"/>
        <v>0</v>
      </c>
      <c r="BB531" s="160">
        <v>0</v>
      </c>
      <c r="BC531" s="160">
        <v>0</v>
      </c>
      <c r="BD531" s="160">
        <v>0</v>
      </c>
      <c r="BE531" s="160">
        <v>0</v>
      </c>
      <c r="BF531" s="160">
        <v>0</v>
      </c>
      <c r="BG531" s="160">
        <v>0</v>
      </c>
      <c r="BH531" s="160">
        <v>0</v>
      </c>
      <c r="BI531" s="160">
        <v>0</v>
      </c>
      <c r="BJ531" s="160">
        <v>0</v>
      </c>
      <c r="BK531" s="160">
        <v>0</v>
      </c>
      <c r="BL531" s="160">
        <v>0</v>
      </c>
      <c r="BM531" s="160">
        <v>0</v>
      </c>
      <c r="BN531" s="153">
        <f t="shared" si="919"/>
        <v>0</v>
      </c>
      <c r="BO531" s="68">
        <f t="shared" si="920"/>
        <v>0</v>
      </c>
      <c r="BP531" s="68">
        <f t="shared" si="921"/>
        <v>0</v>
      </c>
      <c r="BQ531" s="68">
        <f t="shared" si="922"/>
        <v>0</v>
      </c>
      <c r="BR531" s="68">
        <f t="shared" si="923"/>
        <v>0</v>
      </c>
      <c r="BS531" s="68">
        <f t="shared" si="924"/>
        <v>0</v>
      </c>
      <c r="BT531" s="68">
        <f t="shared" si="925"/>
        <v>0</v>
      </c>
      <c r="BU531" s="68">
        <f t="shared" si="926"/>
        <v>0</v>
      </c>
      <c r="BV531" s="68">
        <f t="shared" si="927"/>
        <v>0</v>
      </c>
      <c r="BW531" s="68">
        <f t="shared" si="928"/>
        <v>0</v>
      </c>
      <c r="BX531" s="68">
        <f t="shared" si="929"/>
        <v>0</v>
      </c>
      <c r="BY531" s="68">
        <f t="shared" si="930"/>
        <v>0</v>
      </c>
      <c r="BZ531" s="68">
        <f t="shared" si="931"/>
        <v>0</v>
      </c>
    </row>
    <row r="532" spans="1:78" s="81" customFormat="1" ht="13.5">
      <c r="A532" s="64" t="str">
        <f>IF(ISNUMBER(INDEX('IBM POs AP07'!$A:$A, MATCH(D532,'IBM POs AP07'!$A:$A,0),1)),"Yes","No")</f>
        <v>Yes</v>
      </c>
      <c r="B532" s="157" t="s">
        <v>1013</v>
      </c>
      <c r="C532" s="157" t="s">
        <v>583</v>
      </c>
      <c r="D532" s="157">
        <v>9501156926</v>
      </c>
      <c r="E532" s="157" t="s">
        <v>2320</v>
      </c>
      <c r="F532" s="157" t="s">
        <v>584</v>
      </c>
      <c r="G532" s="158">
        <v>46023</v>
      </c>
      <c r="H532" s="158">
        <v>46203</v>
      </c>
      <c r="I532" s="157" t="s">
        <v>2093</v>
      </c>
      <c r="J532" s="157" t="s">
        <v>581</v>
      </c>
      <c r="K532" s="159">
        <v>61.75</v>
      </c>
      <c r="L532" s="116" t="s">
        <v>32</v>
      </c>
      <c r="M532" s="80"/>
      <c r="N532" s="80">
        <f t="shared" si="896"/>
        <v>0</v>
      </c>
      <c r="O532" s="67">
        <f t="shared" si="898"/>
        <v>0</v>
      </c>
      <c r="P532" s="68">
        <f t="shared" si="899"/>
        <v>0</v>
      </c>
      <c r="Q532" s="67">
        <f t="shared" si="900"/>
        <v>0</v>
      </c>
      <c r="R532" s="66"/>
      <c r="S532" s="67">
        <f t="shared" si="901"/>
        <v>0</v>
      </c>
      <c r="T532" s="68">
        <v>0</v>
      </c>
      <c r="U532" s="67">
        <f t="shared" si="902"/>
        <v>0</v>
      </c>
      <c r="V532" s="73">
        <f t="shared" si="903"/>
        <v>0</v>
      </c>
      <c r="W532" s="74" t="str">
        <f t="shared" si="897"/>
        <v/>
      </c>
      <c r="X532" s="74">
        <v>1</v>
      </c>
      <c r="Y532" s="74">
        <v>0</v>
      </c>
      <c r="Z532" s="63"/>
      <c r="AA532" s="80">
        <f t="shared" si="904"/>
        <v>363</v>
      </c>
      <c r="AB532" s="80"/>
      <c r="AC532" s="80">
        <v>130</v>
      </c>
      <c r="AD532" s="80">
        <v>215</v>
      </c>
      <c r="AE532" s="80">
        <v>18</v>
      </c>
      <c r="AF532" s="80"/>
      <c r="AG532" s="80"/>
      <c r="AH532" s="80"/>
      <c r="AI532" s="80"/>
      <c r="AJ532" s="80"/>
      <c r="AK532" s="80"/>
      <c r="AL532" s="80"/>
      <c r="AM532" s="80"/>
      <c r="AN532" s="153">
        <f t="shared" si="905"/>
        <v>22415.25</v>
      </c>
      <c r="AO532" s="153">
        <f t="shared" si="906"/>
        <v>0</v>
      </c>
      <c r="AP532" s="153">
        <f t="shared" si="907"/>
        <v>8027.5</v>
      </c>
      <c r="AQ532" s="153">
        <f t="shared" si="908"/>
        <v>13276.25</v>
      </c>
      <c r="AR532" s="153">
        <f t="shared" si="909"/>
        <v>1111.5</v>
      </c>
      <c r="AS532" s="153">
        <f t="shared" si="910"/>
        <v>0</v>
      </c>
      <c r="AT532" s="153">
        <f t="shared" si="911"/>
        <v>0</v>
      </c>
      <c r="AU532" s="153">
        <f t="shared" si="912"/>
        <v>0</v>
      </c>
      <c r="AV532" s="153">
        <f t="shared" si="913"/>
        <v>0</v>
      </c>
      <c r="AW532" s="153">
        <f t="shared" si="914"/>
        <v>0</v>
      </c>
      <c r="AX532" s="153">
        <f t="shared" si="915"/>
        <v>0</v>
      </c>
      <c r="AY532" s="153">
        <f t="shared" si="916"/>
        <v>0</v>
      </c>
      <c r="AZ532" s="153">
        <f t="shared" si="917"/>
        <v>0</v>
      </c>
      <c r="BA532" s="153">
        <f t="shared" si="918"/>
        <v>0</v>
      </c>
      <c r="BB532" s="160">
        <v>0</v>
      </c>
      <c r="BC532" s="160">
        <v>0</v>
      </c>
      <c r="BD532" s="160">
        <v>0</v>
      </c>
      <c r="BE532" s="160">
        <v>0</v>
      </c>
      <c r="BF532" s="160">
        <v>0</v>
      </c>
      <c r="BG532" s="160">
        <v>0</v>
      </c>
      <c r="BH532" s="160">
        <v>0</v>
      </c>
      <c r="BI532" s="160">
        <v>0</v>
      </c>
      <c r="BJ532" s="160">
        <v>0</v>
      </c>
      <c r="BK532" s="160">
        <v>0</v>
      </c>
      <c r="BL532" s="160">
        <v>0</v>
      </c>
      <c r="BM532" s="160">
        <v>0</v>
      </c>
      <c r="BN532" s="153">
        <f t="shared" si="919"/>
        <v>22415.25</v>
      </c>
      <c r="BO532" s="68">
        <f t="shared" si="920"/>
        <v>0</v>
      </c>
      <c r="BP532" s="68">
        <f t="shared" si="921"/>
        <v>8027.5</v>
      </c>
      <c r="BQ532" s="68">
        <f t="shared" si="922"/>
        <v>13276.25</v>
      </c>
      <c r="BR532" s="68">
        <f t="shared" si="923"/>
        <v>1111.5</v>
      </c>
      <c r="BS532" s="68">
        <f t="shared" si="924"/>
        <v>0</v>
      </c>
      <c r="BT532" s="68">
        <f t="shared" si="925"/>
        <v>0</v>
      </c>
      <c r="BU532" s="68">
        <f t="shared" si="926"/>
        <v>0</v>
      </c>
      <c r="BV532" s="68">
        <f t="shared" si="927"/>
        <v>0</v>
      </c>
      <c r="BW532" s="68">
        <f t="shared" si="928"/>
        <v>0</v>
      </c>
      <c r="BX532" s="68">
        <f t="shared" si="929"/>
        <v>0</v>
      </c>
      <c r="BY532" s="68">
        <f t="shared" si="930"/>
        <v>0</v>
      </c>
      <c r="BZ532" s="68">
        <f t="shared" si="931"/>
        <v>0</v>
      </c>
    </row>
    <row r="533" spans="1:78" s="81" customFormat="1" ht="13.5">
      <c r="A533" s="64" t="str">
        <f>IF(ISNUMBER(INDEX('IBM POs AP07'!$A:$A, MATCH(D533,'IBM POs AP07'!$A:$A,0),1)),"Yes","No")</f>
        <v>Yes</v>
      </c>
      <c r="B533" s="157" t="s">
        <v>1013</v>
      </c>
      <c r="C533" s="157" t="s">
        <v>583</v>
      </c>
      <c r="D533" s="157">
        <v>9501156926</v>
      </c>
      <c r="E533" s="157" t="s">
        <v>2320</v>
      </c>
      <c r="F533" s="157" t="s">
        <v>584</v>
      </c>
      <c r="G533" s="158">
        <v>46023</v>
      </c>
      <c r="H533" s="158">
        <v>46203</v>
      </c>
      <c r="I533" s="157" t="s">
        <v>2094</v>
      </c>
      <c r="J533" s="157" t="s">
        <v>582</v>
      </c>
      <c r="K533" s="159">
        <v>61.75</v>
      </c>
      <c r="L533" s="116" t="s">
        <v>32</v>
      </c>
      <c r="M533" s="80"/>
      <c r="N533" s="80">
        <f t="shared" si="896"/>
        <v>0</v>
      </c>
      <c r="O533" s="67">
        <f t="shared" si="898"/>
        <v>0</v>
      </c>
      <c r="P533" s="68">
        <f t="shared" si="899"/>
        <v>0</v>
      </c>
      <c r="Q533" s="67">
        <f t="shared" si="900"/>
        <v>0</v>
      </c>
      <c r="R533" s="66"/>
      <c r="S533" s="67">
        <f t="shared" si="901"/>
        <v>0</v>
      </c>
      <c r="T533" s="68">
        <v>0</v>
      </c>
      <c r="U533" s="67">
        <f t="shared" si="902"/>
        <v>0</v>
      </c>
      <c r="V533" s="73">
        <f t="shared" si="903"/>
        <v>0</v>
      </c>
      <c r="W533" s="74" t="str">
        <f t="shared" si="897"/>
        <v/>
      </c>
      <c r="X533" s="74">
        <v>1</v>
      </c>
      <c r="Y533" s="74">
        <v>0</v>
      </c>
      <c r="Z533" s="63"/>
      <c r="AA533" s="80">
        <f t="shared" si="904"/>
        <v>0</v>
      </c>
      <c r="AB533" s="80"/>
      <c r="AC533" s="80"/>
      <c r="AD533" s="80"/>
      <c r="AE533" s="80"/>
      <c r="AF533" s="80"/>
      <c r="AG533" s="80"/>
      <c r="AH533" s="80"/>
      <c r="AI533" s="80"/>
      <c r="AJ533" s="80"/>
      <c r="AK533" s="80"/>
      <c r="AL533" s="80"/>
      <c r="AM533" s="80"/>
      <c r="AN533" s="153">
        <f t="shared" si="905"/>
        <v>0</v>
      </c>
      <c r="AO533" s="153">
        <f t="shared" si="906"/>
        <v>0</v>
      </c>
      <c r="AP533" s="153">
        <f t="shared" si="907"/>
        <v>0</v>
      </c>
      <c r="AQ533" s="153">
        <f t="shared" si="908"/>
        <v>0</v>
      </c>
      <c r="AR533" s="153">
        <f t="shared" si="909"/>
        <v>0</v>
      </c>
      <c r="AS533" s="153">
        <f t="shared" si="910"/>
        <v>0</v>
      </c>
      <c r="AT533" s="153">
        <f t="shared" si="911"/>
        <v>0</v>
      </c>
      <c r="AU533" s="153">
        <f t="shared" si="912"/>
        <v>0</v>
      </c>
      <c r="AV533" s="153">
        <f t="shared" si="913"/>
        <v>0</v>
      </c>
      <c r="AW533" s="153">
        <f t="shared" si="914"/>
        <v>0</v>
      </c>
      <c r="AX533" s="153">
        <f t="shared" si="915"/>
        <v>0</v>
      </c>
      <c r="AY533" s="153">
        <f t="shared" si="916"/>
        <v>0</v>
      </c>
      <c r="AZ533" s="153">
        <f t="shared" si="917"/>
        <v>0</v>
      </c>
      <c r="BA533" s="153">
        <f t="shared" si="918"/>
        <v>0</v>
      </c>
      <c r="BB533" s="160">
        <v>0</v>
      </c>
      <c r="BC533" s="160">
        <v>0</v>
      </c>
      <c r="BD533" s="160">
        <v>0</v>
      </c>
      <c r="BE533" s="160">
        <v>0</v>
      </c>
      <c r="BF533" s="160">
        <v>0</v>
      </c>
      <c r="BG533" s="160">
        <v>0</v>
      </c>
      <c r="BH533" s="160">
        <v>0</v>
      </c>
      <c r="BI533" s="160">
        <v>0</v>
      </c>
      <c r="BJ533" s="160">
        <v>0</v>
      </c>
      <c r="BK533" s="160">
        <v>0</v>
      </c>
      <c r="BL533" s="160">
        <v>0</v>
      </c>
      <c r="BM533" s="160">
        <v>0</v>
      </c>
      <c r="BN533" s="153">
        <f t="shared" si="919"/>
        <v>0</v>
      </c>
      <c r="BO533" s="68">
        <f t="shared" si="920"/>
        <v>0</v>
      </c>
      <c r="BP533" s="68">
        <f t="shared" si="921"/>
        <v>0</v>
      </c>
      <c r="BQ533" s="68">
        <f t="shared" si="922"/>
        <v>0</v>
      </c>
      <c r="BR533" s="68">
        <f t="shared" si="923"/>
        <v>0</v>
      </c>
      <c r="BS533" s="68">
        <f t="shared" si="924"/>
        <v>0</v>
      </c>
      <c r="BT533" s="68">
        <f t="shared" si="925"/>
        <v>0</v>
      </c>
      <c r="BU533" s="68">
        <f t="shared" si="926"/>
        <v>0</v>
      </c>
      <c r="BV533" s="68">
        <f t="shared" si="927"/>
        <v>0</v>
      </c>
      <c r="BW533" s="68">
        <f t="shared" si="928"/>
        <v>0</v>
      </c>
      <c r="BX533" s="68">
        <f t="shared" si="929"/>
        <v>0</v>
      </c>
      <c r="BY533" s="68">
        <f t="shared" si="930"/>
        <v>0</v>
      </c>
      <c r="BZ533" s="68">
        <f t="shared" si="931"/>
        <v>0</v>
      </c>
    </row>
    <row r="534" spans="1:78" s="81" customFormat="1" ht="13.5">
      <c r="A534" s="64" t="str">
        <f>IF(ISNUMBER(INDEX('IBM POs AP07'!$A:$A, MATCH(D534,'IBM POs AP07'!$A:$A,0),1)),"Yes","No")</f>
        <v>Yes</v>
      </c>
      <c r="B534" s="157" t="s">
        <v>1013</v>
      </c>
      <c r="C534" s="157" t="s">
        <v>583</v>
      </c>
      <c r="D534" s="157">
        <v>9501156926</v>
      </c>
      <c r="E534" s="157" t="s">
        <v>2320</v>
      </c>
      <c r="F534" s="157" t="s">
        <v>584</v>
      </c>
      <c r="G534" s="158">
        <v>46023</v>
      </c>
      <c r="H534" s="158">
        <v>46203</v>
      </c>
      <c r="I534" s="157" t="s">
        <v>2094</v>
      </c>
      <c r="J534" s="157" t="s">
        <v>582</v>
      </c>
      <c r="K534" s="159">
        <v>61.75</v>
      </c>
      <c r="L534" s="116" t="s">
        <v>32</v>
      </c>
      <c r="M534" s="80"/>
      <c r="N534" s="80">
        <f t="shared" si="896"/>
        <v>0</v>
      </c>
      <c r="O534" s="67">
        <f t="shared" si="898"/>
        <v>0</v>
      </c>
      <c r="P534" s="68">
        <f t="shared" si="899"/>
        <v>0</v>
      </c>
      <c r="Q534" s="67">
        <f t="shared" si="900"/>
        <v>0</v>
      </c>
      <c r="R534" s="66"/>
      <c r="S534" s="67">
        <f t="shared" si="901"/>
        <v>0</v>
      </c>
      <c r="T534" s="68">
        <v>0</v>
      </c>
      <c r="U534" s="67">
        <f t="shared" si="902"/>
        <v>0</v>
      </c>
      <c r="V534" s="73">
        <f t="shared" si="903"/>
        <v>0</v>
      </c>
      <c r="W534" s="74" t="str">
        <f t="shared" si="897"/>
        <v/>
      </c>
      <c r="X534" s="74">
        <v>1</v>
      </c>
      <c r="Y534" s="74">
        <v>0</v>
      </c>
      <c r="Z534" s="63"/>
      <c r="AA534" s="80">
        <f t="shared" si="904"/>
        <v>573</v>
      </c>
      <c r="AB534" s="80">
        <v>153</v>
      </c>
      <c r="AC534" s="80">
        <v>175</v>
      </c>
      <c r="AD534" s="80">
        <v>225</v>
      </c>
      <c r="AE534" s="80">
        <v>20</v>
      </c>
      <c r="AF534" s="80"/>
      <c r="AG534" s="80"/>
      <c r="AH534" s="80"/>
      <c r="AI534" s="80"/>
      <c r="AJ534" s="80"/>
      <c r="AK534" s="80"/>
      <c r="AL534" s="80"/>
      <c r="AM534" s="80"/>
      <c r="AN534" s="153">
        <f t="shared" si="905"/>
        <v>35382.75</v>
      </c>
      <c r="AO534" s="153">
        <f t="shared" si="906"/>
        <v>9447.75</v>
      </c>
      <c r="AP534" s="153">
        <f t="shared" si="907"/>
        <v>10806.25</v>
      </c>
      <c r="AQ534" s="153">
        <f t="shared" si="908"/>
        <v>13893.75</v>
      </c>
      <c r="AR534" s="153">
        <f t="shared" si="909"/>
        <v>1235</v>
      </c>
      <c r="AS534" s="153">
        <f t="shared" si="910"/>
        <v>0</v>
      </c>
      <c r="AT534" s="153">
        <f t="shared" si="911"/>
        <v>0</v>
      </c>
      <c r="AU534" s="153">
        <f t="shared" si="912"/>
        <v>0</v>
      </c>
      <c r="AV534" s="153">
        <f t="shared" si="913"/>
        <v>0</v>
      </c>
      <c r="AW534" s="153">
        <f t="shared" si="914"/>
        <v>0</v>
      </c>
      <c r="AX534" s="153">
        <f t="shared" si="915"/>
        <v>0</v>
      </c>
      <c r="AY534" s="153">
        <f t="shared" si="916"/>
        <v>0</v>
      </c>
      <c r="AZ534" s="153">
        <f t="shared" si="917"/>
        <v>0</v>
      </c>
      <c r="BA534" s="153">
        <f t="shared" si="918"/>
        <v>0</v>
      </c>
      <c r="BB534" s="160">
        <v>0</v>
      </c>
      <c r="BC534" s="160">
        <v>0</v>
      </c>
      <c r="BD534" s="160">
        <v>0</v>
      </c>
      <c r="BE534" s="160">
        <v>0</v>
      </c>
      <c r="BF534" s="160">
        <v>0</v>
      </c>
      <c r="BG534" s="160">
        <v>0</v>
      </c>
      <c r="BH534" s="160">
        <v>0</v>
      </c>
      <c r="BI534" s="160">
        <v>0</v>
      </c>
      <c r="BJ534" s="160">
        <v>0</v>
      </c>
      <c r="BK534" s="160">
        <v>0</v>
      </c>
      <c r="BL534" s="160">
        <v>0</v>
      </c>
      <c r="BM534" s="160">
        <v>0</v>
      </c>
      <c r="BN534" s="153">
        <f t="shared" si="919"/>
        <v>35382.75</v>
      </c>
      <c r="BO534" s="68">
        <f t="shared" si="920"/>
        <v>9447.75</v>
      </c>
      <c r="BP534" s="68">
        <f t="shared" si="921"/>
        <v>10806.25</v>
      </c>
      <c r="BQ534" s="68">
        <f t="shared" si="922"/>
        <v>13893.75</v>
      </c>
      <c r="BR534" s="68">
        <f t="shared" si="923"/>
        <v>1235</v>
      </c>
      <c r="BS534" s="68">
        <f t="shared" si="924"/>
        <v>0</v>
      </c>
      <c r="BT534" s="68">
        <f t="shared" si="925"/>
        <v>0</v>
      </c>
      <c r="BU534" s="68">
        <f t="shared" si="926"/>
        <v>0</v>
      </c>
      <c r="BV534" s="68">
        <f t="shared" si="927"/>
        <v>0</v>
      </c>
      <c r="BW534" s="68">
        <f t="shared" si="928"/>
        <v>0</v>
      </c>
      <c r="BX534" s="68">
        <f t="shared" si="929"/>
        <v>0</v>
      </c>
      <c r="BY534" s="68">
        <f t="shared" si="930"/>
        <v>0</v>
      </c>
      <c r="BZ534" s="68">
        <f t="shared" si="931"/>
        <v>0</v>
      </c>
    </row>
    <row r="535" spans="1:78" s="81" customFormat="1" ht="13.5">
      <c r="A535" s="64" t="str">
        <f>IF(ISNUMBER(INDEX('IBM POs AP07'!$A:$A, MATCH(D535,'IBM POs AP07'!$A:$A,0),1)),"Yes","No")</f>
        <v>Yes</v>
      </c>
      <c r="B535" s="157" t="s">
        <v>1013</v>
      </c>
      <c r="C535" s="157" t="s">
        <v>583</v>
      </c>
      <c r="D535" s="157">
        <v>9501156926</v>
      </c>
      <c r="E535" s="157" t="s">
        <v>2320</v>
      </c>
      <c r="F535" s="157" t="s">
        <v>584</v>
      </c>
      <c r="G535" s="158">
        <v>46023</v>
      </c>
      <c r="H535" s="158">
        <v>46203</v>
      </c>
      <c r="I535" s="157" t="s">
        <v>2095</v>
      </c>
      <c r="J535" s="157" t="s">
        <v>572</v>
      </c>
      <c r="K535" s="159">
        <v>61.75</v>
      </c>
      <c r="L535" s="116" t="s">
        <v>32</v>
      </c>
      <c r="M535" s="80"/>
      <c r="N535" s="80">
        <f t="shared" si="896"/>
        <v>0</v>
      </c>
      <c r="O535" s="67">
        <f t="shared" si="898"/>
        <v>0</v>
      </c>
      <c r="P535" s="68">
        <f t="shared" si="899"/>
        <v>0</v>
      </c>
      <c r="Q535" s="67">
        <f t="shared" si="900"/>
        <v>0</v>
      </c>
      <c r="R535" s="66"/>
      <c r="S535" s="67">
        <f t="shared" si="901"/>
        <v>0</v>
      </c>
      <c r="T535" s="68">
        <v>0</v>
      </c>
      <c r="U535" s="67">
        <f t="shared" si="902"/>
        <v>0</v>
      </c>
      <c r="V535" s="73">
        <f t="shared" si="903"/>
        <v>0</v>
      </c>
      <c r="W535" s="74" t="str">
        <f t="shared" si="897"/>
        <v/>
      </c>
      <c r="X535" s="74">
        <v>1</v>
      </c>
      <c r="Y535" s="74">
        <v>0</v>
      </c>
      <c r="Z535" s="63"/>
      <c r="AA535" s="80">
        <f t="shared" si="904"/>
        <v>549</v>
      </c>
      <c r="AB535" s="80">
        <v>144</v>
      </c>
      <c r="AC535" s="80">
        <v>171</v>
      </c>
      <c r="AD535" s="80">
        <v>216</v>
      </c>
      <c r="AE535" s="80">
        <v>18</v>
      </c>
      <c r="AF535" s="80"/>
      <c r="AG535" s="80"/>
      <c r="AH535" s="80"/>
      <c r="AI535" s="80"/>
      <c r="AJ535" s="80"/>
      <c r="AK535" s="80"/>
      <c r="AL535" s="80"/>
      <c r="AM535" s="80"/>
      <c r="AN535" s="153">
        <f t="shared" si="905"/>
        <v>33900.75</v>
      </c>
      <c r="AO535" s="153">
        <f t="shared" si="906"/>
        <v>8892</v>
      </c>
      <c r="AP535" s="153">
        <f t="shared" si="907"/>
        <v>10559.25</v>
      </c>
      <c r="AQ535" s="153">
        <f t="shared" si="908"/>
        <v>13338</v>
      </c>
      <c r="AR535" s="153">
        <f t="shared" si="909"/>
        <v>1111.5</v>
      </c>
      <c r="AS535" s="153">
        <f t="shared" si="910"/>
        <v>0</v>
      </c>
      <c r="AT535" s="153">
        <f t="shared" si="911"/>
        <v>0</v>
      </c>
      <c r="AU535" s="153">
        <f t="shared" si="912"/>
        <v>0</v>
      </c>
      <c r="AV535" s="153">
        <f t="shared" si="913"/>
        <v>0</v>
      </c>
      <c r="AW535" s="153">
        <f t="shared" si="914"/>
        <v>0</v>
      </c>
      <c r="AX535" s="153">
        <f t="shared" si="915"/>
        <v>0</v>
      </c>
      <c r="AY535" s="153">
        <f t="shared" si="916"/>
        <v>0</v>
      </c>
      <c r="AZ535" s="153">
        <f t="shared" si="917"/>
        <v>0</v>
      </c>
      <c r="BA535" s="153">
        <f t="shared" si="918"/>
        <v>0</v>
      </c>
      <c r="BB535" s="160">
        <v>0</v>
      </c>
      <c r="BC535" s="160">
        <v>0</v>
      </c>
      <c r="BD535" s="160">
        <v>0</v>
      </c>
      <c r="BE535" s="160">
        <v>0</v>
      </c>
      <c r="BF535" s="160">
        <v>0</v>
      </c>
      <c r="BG535" s="160">
        <v>0</v>
      </c>
      <c r="BH535" s="160">
        <v>0</v>
      </c>
      <c r="BI535" s="160">
        <v>0</v>
      </c>
      <c r="BJ535" s="160">
        <v>0</v>
      </c>
      <c r="BK535" s="160">
        <v>0</v>
      </c>
      <c r="BL535" s="160">
        <v>0</v>
      </c>
      <c r="BM535" s="160">
        <v>0</v>
      </c>
      <c r="BN535" s="153">
        <f t="shared" si="919"/>
        <v>33900.75</v>
      </c>
      <c r="BO535" s="68">
        <f t="shared" si="920"/>
        <v>8892</v>
      </c>
      <c r="BP535" s="68">
        <f t="shared" si="921"/>
        <v>10559.25</v>
      </c>
      <c r="BQ535" s="68">
        <f t="shared" si="922"/>
        <v>13338</v>
      </c>
      <c r="BR535" s="68">
        <f t="shared" si="923"/>
        <v>1111.5</v>
      </c>
      <c r="BS535" s="68">
        <f t="shared" si="924"/>
        <v>0</v>
      </c>
      <c r="BT535" s="68">
        <f t="shared" si="925"/>
        <v>0</v>
      </c>
      <c r="BU535" s="68">
        <f t="shared" si="926"/>
        <v>0</v>
      </c>
      <c r="BV535" s="68">
        <f t="shared" si="927"/>
        <v>0</v>
      </c>
      <c r="BW535" s="68">
        <f t="shared" si="928"/>
        <v>0</v>
      </c>
      <c r="BX535" s="68">
        <f t="shared" si="929"/>
        <v>0</v>
      </c>
      <c r="BY535" s="68">
        <f t="shared" si="930"/>
        <v>0</v>
      </c>
      <c r="BZ535" s="68">
        <f t="shared" si="931"/>
        <v>0</v>
      </c>
    </row>
    <row r="536" spans="1:78" s="81" customFormat="1" ht="13.5">
      <c r="A536" s="64" t="str">
        <f>IF(ISNUMBER(INDEX('IBM POs AP07'!$A:$A, MATCH(D536,'IBM POs AP07'!$A:$A,0),1)),"Yes","No")</f>
        <v>No</v>
      </c>
      <c r="B536" s="157" t="s">
        <v>1013</v>
      </c>
      <c r="C536" s="157" t="s">
        <v>388</v>
      </c>
      <c r="D536" s="157" t="s">
        <v>391</v>
      </c>
      <c r="E536" s="157" t="s">
        <v>2323</v>
      </c>
      <c r="F536" s="157" t="s">
        <v>392</v>
      </c>
      <c r="G536" s="158">
        <v>45839</v>
      </c>
      <c r="H536" s="158">
        <v>46053</v>
      </c>
      <c r="I536" s="157" t="s">
        <v>2324</v>
      </c>
      <c r="J536" s="157" t="s">
        <v>393</v>
      </c>
      <c r="K536" s="159">
        <v>158</v>
      </c>
      <c r="L536" s="116" t="s">
        <v>29</v>
      </c>
      <c r="M536" s="80"/>
      <c r="N536" s="80">
        <f t="shared" si="896"/>
        <v>0</v>
      </c>
      <c r="O536" s="67">
        <f t="shared" si="898"/>
        <v>0</v>
      </c>
      <c r="P536" s="68">
        <f t="shared" si="899"/>
        <v>0</v>
      </c>
      <c r="Q536" s="67">
        <f t="shared" si="900"/>
        <v>0</v>
      </c>
      <c r="R536" s="66"/>
      <c r="S536" s="67">
        <f t="shared" si="901"/>
        <v>0</v>
      </c>
      <c r="T536" s="68">
        <v>0</v>
      </c>
      <c r="U536" s="67">
        <f t="shared" si="902"/>
        <v>0</v>
      </c>
      <c r="V536" s="73">
        <f t="shared" si="903"/>
        <v>0</v>
      </c>
      <c r="W536" s="74" t="str">
        <f t="shared" si="897"/>
        <v/>
      </c>
      <c r="X536" s="74">
        <v>1</v>
      </c>
      <c r="Y536" s="74">
        <v>0</v>
      </c>
      <c r="Z536" s="63"/>
      <c r="AA536" s="80">
        <f t="shared" si="904"/>
        <v>142</v>
      </c>
      <c r="AB536" s="80">
        <v>128</v>
      </c>
      <c r="AC536" s="80">
        <v>14</v>
      </c>
      <c r="AD536" s="80"/>
      <c r="AE536" s="80"/>
      <c r="AF536" s="80"/>
      <c r="AG536" s="80"/>
      <c r="AH536" s="80"/>
      <c r="AI536" s="80"/>
      <c r="AJ536" s="80"/>
      <c r="AK536" s="80"/>
      <c r="AL536" s="80"/>
      <c r="AM536" s="80"/>
      <c r="AN536" s="153">
        <f t="shared" si="905"/>
        <v>22436</v>
      </c>
      <c r="AO536" s="153">
        <f t="shared" si="906"/>
        <v>20224</v>
      </c>
      <c r="AP536" s="153">
        <f t="shared" si="907"/>
        <v>2212</v>
      </c>
      <c r="AQ536" s="153">
        <f t="shared" si="908"/>
        <v>0</v>
      </c>
      <c r="AR536" s="153">
        <f t="shared" si="909"/>
        <v>0</v>
      </c>
      <c r="AS536" s="153">
        <f t="shared" si="910"/>
        <v>0</v>
      </c>
      <c r="AT536" s="153">
        <f t="shared" si="911"/>
        <v>0</v>
      </c>
      <c r="AU536" s="153">
        <f t="shared" si="912"/>
        <v>0</v>
      </c>
      <c r="AV536" s="153">
        <f t="shared" si="913"/>
        <v>0</v>
      </c>
      <c r="AW536" s="153">
        <f t="shared" si="914"/>
        <v>0</v>
      </c>
      <c r="AX536" s="153">
        <f t="shared" si="915"/>
        <v>0</v>
      </c>
      <c r="AY536" s="153">
        <f t="shared" si="916"/>
        <v>0</v>
      </c>
      <c r="AZ536" s="153">
        <f t="shared" si="917"/>
        <v>0</v>
      </c>
      <c r="BA536" s="153">
        <f t="shared" si="918"/>
        <v>0</v>
      </c>
      <c r="BB536" s="160">
        <v>0</v>
      </c>
      <c r="BC536" s="160">
        <v>0</v>
      </c>
      <c r="BD536" s="160">
        <v>0</v>
      </c>
      <c r="BE536" s="160">
        <v>0</v>
      </c>
      <c r="BF536" s="160">
        <v>0</v>
      </c>
      <c r="BG536" s="160">
        <v>0</v>
      </c>
      <c r="BH536" s="160">
        <v>0</v>
      </c>
      <c r="BI536" s="160">
        <v>0</v>
      </c>
      <c r="BJ536" s="160">
        <v>0</v>
      </c>
      <c r="BK536" s="160">
        <v>0</v>
      </c>
      <c r="BL536" s="160">
        <v>0</v>
      </c>
      <c r="BM536" s="160">
        <v>0</v>
      </c>
      <c r="BN536" s="153">
        <f t="shared" si="919"/>
        <v>22436</v>
      </c>
      <c r="BO536" s="68">
        <f t="shared" si="920"/>
        <v>20224</v>
      </c>
      <c r="BP536" s="68">
        <f t="shared" si="921"/>
        <v>2212</v>
      </c>
      <c r="BQ536" s="68">
        <f t="shared" si="922"/>
        <v>0</v>
      </c>
      <c r="BR536" s="68">
        <f t="shared" si="923"/>
        <v>0</v>
      </c>
      <c r="BS536" s="68">
        <f t="shared" si="924"/>
        <v>0</v>
      </c>
      <c r="BT536" s="68">
        <f t="shared" si="925"/>
        <v>0</v>
      </c>
      <c r="BU536" s="68">
        <f t="shared" si="926"/>
        <v>0</v>
      </c>
      <c r="BV536" s="68">
        <f t="shared" si="927"/>
        <v>0</v>
      </c>
      <c r="BW536" s="68">
        <f t="shared" si="928"/>
        <v>0</v>
      </c>
      <c r="BX536" s="68">
        <f t="shared" si="929"/>
        <v>0</v>
      </c>
      <c r="BY536" s="68">
        <f t="shared" si="930"/>
        <v>0</v>
      </c>
      <c r="BZ536" s="68">
        <f t="shared" si="931"/>
        <v>0</v>
      </c>
    </row>
    <row r="537" spans="1:78" s="81" customFormat="1" ht="13.5">
      <c r="A537" s="64" t="str">
        <f>IF(ISNUMBER(INDEX('IBM POs AP07'!$A:$A, MATCH(D537,'IBM POs AP07'!$A:$A,0),1)),"Yes","No")</f>
        <v>No</v>
      </c>
      <c r="B537" s="157" t="s">
        <v>1013</v>
      </c>
      <c r="C537" s="157" t="s">
        <v>388</v>
      </c>
      <c r="D537" s="157" t="s">
        <v>391</v>
      </c>
      <c r="E537" s="157" t="s">
        <v>2323</v>
      </c>
      <c r="F537" s="157" t="s">
        <v>394</v>
      </c>
      <c r="G537" s="158">
        <v>45839</v>
      </c>
      <c r="H537" s="158">
        <v>46053</v>
      </c>
      <c r="I537" s="157" t="s">
        <v>2324</v>
      </c>
      <c r="J537" s="157" t="s">
        <v>393</v>
      </c>
      <c r="K537" s="159">
        <v>158</v>
      </c>
      <c r="L537" s="116" t="s">
        <v>29</v>
      </c>
      <c r="M537" s="80"/>
      <c r="N537" s="80">
        <f t="shared" si="896"/>
        <v>0</v>
      </c>
      <c r="O537" s="67">
        <f t="shared" si="898"/>
        <v>0</v>
      </c>
      <c r="P537" s="68">
        <f t="shared" si="899"/>
        <v>0</v>
      </c>
      <c r="Q537" s="67">
        <f t="shared" si="900"/>
        <v>0</v>
      </c>
      <c r="R537" s="66"/>
      <c r="S537" s="67">
        <f t="shared" si="901"/>
        <v>0</v>
      </c>
      <c r="T537" s="68">
        <v>0</v>
      </c>
      <c r="U537" s="67">
        <f t="shared" si="902"/>
        <v>0</v>
      </c>
      <c r="V537" s="73">
        <f t="shared" si="903"/>
        <v>0</v>
      </c>
      <c r="W537" s="74" t="str">
        <f t="shared" si="897"/>
        <v/>
      </c>
      <c r="X537" s="74">
        <v>1</v>
      </c>
      <c r="Y537" s="74">
        <v>0</v>
      </c>
      <c r="Z537" s="63"/>
      <c r="AA537" s="80">
        <f t="shared" si="904"/>
        <v>0</v>
      </c>
      <c r="AB537" s="80"/>
      <c r="AC537" s="80"/>
      <c r="AD537" s="80"/>
      <c r="AE537" s="80"/>
      <c r="AF537" s="80"/>
      <c r="AG537" s="80"/>
      <c r="AH537" s="80"/>
      <c r="AI537" s="80"/>
      <c r="AJ537" s="80"/>
      <c r="AK537" s="80"/>
      <c r="AL537" s="80"/>
      <c r="AM537" s="80"/>
      <c r="AN537" s="153">
        <f t="shared" si="905"/>
        <v>0</v>
      </c>
      <c r="AO537" s="153">
        <f t="shared" si="906"/>
        <v>0</v>
      </c>
      <c r="AP537" s="153">
        <f t="shared" si="907"/>
        <v>0</v>
      </c>
      <c r="AQ537" s="153">
        <f t="shared" si="908"/>
        <v>0</v>
      </c>
      <c r="AR537" s="153">
        <f t="shared" si="909"/>
        <v>0</v>
      </c>
      <c r="AS537" s="153">
        <f t="shared" si="910"/>
        <v>0</v>
      </c>
      <c r="AT537" s="153">
        <f t="shared" si="911"/>
        <v>0</v>
      </c>
      <c r="AU537" s="153">
        <f t="shared" si="912"/>
        <v>0</v>
      </c>
      <c r="AV537" s="153">
        <f t="shared" si="913"/>
        <v>0</v>
      </c>
      <c r="AW537" s="153">
        <f t="shared" si="914"/>
        <v>0</v>
      </c>
      <c r="AX537" s="153">
        <f t="shared" si="915"/>
        <v>0</v>
      </c>
      <c r="AY537" s="153">
        <f t="shared" si="916"/>
        <v>0</v>
      </c>
      <c r="AZ537" s="153">
        <f t="shared" si="917"/>
        <v>0</v>
      </c>
      <c r="BA537" s="153">
        <f t="shared" si="918"/>
        <v>0</v>
      </c>
      <c r="BB537" s="160">
        <v>0</v>
      </c>
      <c r="BC537" s="160">
        <v>0</v>
      </c>
      <c r="BD537" s="160">
        <v>0</v>
      </c>
      <c r="BE537" s="160">
        <v>0</v>
      </c>
      <c r="BF537" s="160">
        <v>0</v>
      </c>
      <c r="BG537" s="160">
        <v>0</v>
      </c>
      <c r="BH537" s="160">
        <v>0</v>
      </c>
      <c r="BI537" s="160">
        <v>0</v>
      </c>
      <c r="BJ537" s="160">
        <v>0</v>
      </c>
      <c r="BK537" s="160">
        <v>0</v>
      </c>
      <c r="BL537" s="160">
        <v>0</v>
      </c>
      <c r="BM537" s="160">
        <v>0</v>
      </c>
      <c r="BN537" s="153">
        <f t="shared" si="919"/>
        <v>0</v>
      </c>
      <c r="BO537" s="68">
        <f t="shared" si="920"/>
        <v>0</v>
      </c>
      <c r="BP537" s="68">
        <f t="shared" si="921"/>
        <v>0</v>
      </c>
      <c r="BQ537" s="68">
        <f t="shared" si="922"/>
        <v>0</v>
      </c>
      <c r="BR537" s="68">
        <f t="shared" si="923"/>
        <v>0</v>
      </c>
      <c r="BS537" s="68">
        <f t="shared" si="924"/>
        <v>0</v>
      </c>
      <c r="BT537" s="68">
        <f t="shared" si="925"/>
        <v>0</v>
      </c>
      <c r="BU537" s="68">
        <f t="shared" si="926"/>
        <v>0</v>
      </c>
      <c r="BV537" s="68">
        <f t="shared" si="927"/>
        <v>0</v>
      </c>
      <c r="BW537" s="68">
        <f t="shared" si="928"/>
        <v>0</v>
      </c>
      <c r="BX537" s="68">
        <f t="shared" si="929"/>
        <v>0</v>
      </c>
      <c r="BY537" s="68">
        <f t="shared" si="930"/>
        <v>0</v>
      </c>
      <c r="BZ537" s="68">
        <f t="shared" si="931"/>
        <v>0</v>
      </c>
    </row>
    <row r="538" spans="1:78" s="81" customFormat="1" ht="13.5">
      <c r="A538" s="64" t="str">
        <f>IF(ISNUMBER(INDEX('IBM POs AP07'!$A:$A, MATCH(D538,'IBM POs AP07'!$A:$A,0),1)),"Yes","No")</f>
        <v>No</v>
      </c>
      <c r="B538" s="157" t="s">
        <v>1013</v>
      </c>
      <c r="C538" s="157" t="s">
        <v>66</v>
      </c>
      <c r="D538" s="157">
        <v>9501003131</v>
      </c>
      <c r="E538" s="157" t="s">
        <v>2325</v>
      </c>
      <c r="F538" s="157" t="s">
        <v>67</v>
      </c>
      <c r="G538" s="158">
        <v>45809</v>
      </c>
      <c r="H538" s="158">
        <v>46081</v>
      </c>
      <c r="I538" s="157" t="s">
        <v>2084</v>
      </c>
      <c r="J538" s="157" t="s">
        <v>69</v>
      </c>
      <c r="K538" s="159">
        <v>183</v>
      </c>
      <c r="L538" s="116" t="s">
        <v>29</v>
      </c>
      <c r="M538" s="80"/>
      <c r="N538" s="80">
        <f t="shared" si="896"/>
        <v>0</v>
      </c>
      <c r="O538" s="67">
        <f t="shared" si="898"/>
        <v>0</v>
      </c>
      <c r="P538" s="68">
        <f t="shared" si="899"/>
        <v>0</v>
      </c>
      <c r="Q538" s="67">
        <f t="shared" si="900"/>
        <v>0</v>
      </c>
      <c r="R538" s="66"/>
      <c r="S538" s="67">
        <f t="shared" si="901"/>
        <v>0</v>
      </c>
      <c r="T538" s="68">
        <v>0</v>
      </c>
      <c r="U538" s="67">
        <f t="shared" si="902"/>
        <v>0</v>
      </c>
      <c r="V538" s="73">
        <f t="shared" si="903"/>
        <v>0</v>
      </c>
      <c r="W538" s="74" t="str">
        <f t="shared" si="897"/>
        <v/>
      </c>
      <c r="X538" s="74">
        <v>1</v>
      </c>
      <c r="Y538" s="74">
        <v>0</v>
      </c>
      <c r="Z538" s="63"/>
      <c r="AA538" s="80">
        <f t="shared" si="904"/>
        <v>48</v>
      </c>
      <c r="AB538" s="80"/>
      <c r="AC538" s="80"/>
      <c r="AD538" s="80">
        <v>48</v>
      </c>
      <c r="AE538" s="80"/>
      <c r="AF538" s="80"/>
      <c r="AG538" s="80"/>
      <c r="AH538" s="80"/>
      <c r="AI538" s="80"/>
      <c r="AJ538" s="80"/>
      <c r="AK538" s="80"/>
      <c r="AL538" s="80"/>
      <c r="AM538" s="80"/>
      <c r="AN538" s="153">
        <f t="shared" si="905"/>
        <v>8784</v>
      </c>
      <c r="AO538" s="153">
        <f t="shared" si="906"/>
        <v>0</v>
      </c>
      <c r="AP538" s="153">
        <f t="shared" si="907"/>
        <v>0</v>
      </c>
      <c r="AQ538" s="153">
        <f t="shared" si="908"/>
        <v>8784</v>
      </c>
      <c r="AR538" s="153">
        <f t="shared" si="909"/>
        <v>0</v>
      </c>
      <c r="AS538" s="153">
        <f t="shared" si="910"/>
        <v>0</v>
      </c>
      <c r="AT538" s="153">
        <f t="shared" si="911"/>
        <v>0</v>
      </c>
      <c r="AU538" s="153">
        <f t="shared" si="912"/>
        <v>0</v>
      </c>
      <c r="AV538" s="153">
        <f t="shared" si="913"/>
        <v>0</v>
      </c>
      <c r="AW538" s="153">
        <f t="shared" si="914"/>
        <v>0</v>
      </c>
      <c r="AX538" s="153">
        <f t="shared" si="915"/>
        <v>0</v>
      </c>
      <c r="AY538" s="153">
        <f t="shared" si="916"/>
        <v>0</v>
      </c>
      <c r="AZ538" s="153">
        <f t="shared" si="917"/>
        <v>0</v>
      </c>
      <c r="BA538" s="153">
        <f t="shared" si="918"/>
        <v>0</v>
      </c>
      <c r="BB538" s="160">
        <v>0</v>
      </c>
      <c r="BC538" s="160">
        <v>0</v>
      </c>
      <c r="BD538" s="160">
        <v>0</v>
      </c>
      <c r="BE538" s="160">
        <v>0</v>
      </c>
      <c r="BF538" s="160">
        <v>0</v>
      </c>
      <c r="BG538" s="160">
        <v>0</v>
      </c>
      <c r="BH538" s="160">
        <v>0</v>
      </c>
      <c r="BI538" s="160">
        <v>0</v>
      </c>
      <c r="BJ538" s="160">
        <v>0</v>
      </c>
      <c r="BK538" s="160">
        <v>0</v>
      </c>
      <c r="BL538" s="160">
        <v>0</v>
      </c>
      <c r="BM538" s="160">
        <v>0</v>
      </c>
      <c r="BN538" s="153">
        <f t="shared" si="919"/>
        <v>8784</v>
      </c>
      <c r="BO538" s="68">
        <f t="shared" si="920"/>
        <v>0</v>
      </c>
      <c r="BP538" s="68">
        <f t="shared" si="921"/>
        <v>0</v>
      </c>
      <c r="BQ538" s="68">
        <f t="shared" si="922"/>
        <v>8784</v>
      </c>
      <c r="BR538" s="68">
        <f t="shared" si="923"/>
        <v>0</v>
      </c>
      <c r="BS538" s="68">
        <f t="shared" si="924"/>
        <v>0</v>
      </c>
      <c r="BT538" s="68">
        <f t="shared" si="925"/>
        <v>0</v>
      </c>
      <c r="BU538" s="68">
        <f t="shared" si="926"/>
        <v>0</v>
      </c>
      <c r="BV538" s="68">
        <f t="shared" si="927"/>
        <v>0</v>
      </c>
      <c r="BW538" s="68">
        <f t="shared" si="928"/>
        <v>0</v>
      </c>
      <c r="BX538" s="68">
        <f t="shared" si="929"/>
        <v>0</v>
      </c>
      <c r="BY538" s="68">
        <f t="shared" si="930"/>
        <v>0</v>
      </c>
      <c r="BZ538" s="68">
        <f t="shared" si="931"/>
        <v>0</v>
      </c>
    </row>
    <row r="539" spans="1:78" s="81" customFormat="1" ht="13.5">
      <c r="A539" s="64" t="str">
        <f>IF(ISNUMBER(INDEX('IBM POs AP07'!$A:$A, MATCH(D539,'IBM POs AP07'!$A:$A,0),1)),"Yes","No")</f>
        <v>No</v>
      </c>
      <c r="B539" s="157" t="s">
        <v>1013</v>
      </c>
      <c r="C539" s="157" t="s">
        <v>66</v>
      </c>
      <c r="D539" s="157">
        <v>9501003131</v>
      </c>
      <c r="E539" s="157" t="s">
        <v>2325</v>
      </c>
      <c r="F539" s="157" t="s">
        <v>67</v>
      </c>
      <c r="G539" s="158">
        <v>45809</v>
      </c>
      <c r="H539" s="158">
        <v>46081</v>
      </c>
      <c r="I539" s="157" t="s">
        <v>2084</v>
      </c>
      <c r="J539" s="157" t="s">
        <v>69</v>
      </c>
      <c r="K539" s="159">
        <v>183</v>
      </c>
      <c r="L539" s="116" t="s">
        <v>29</v>
      </c>
      <c r="M539" s="80"/>
      <c r="N539" s="80">
        <f t="shared" si="896"/>
        <v>0</v>
      </c>
      <c r="O539" s="67">
        <f t="shared" si="898"/>
        <v>0</v>
      </c>
      <c r="P539" s="68">
        <f t="shared" si="899"/>
        <v>0</v>
      </c>
      <c r="Q539" s="67">
        <f t="shared" si="900"/>
        <v>0</v>
      </c>
      <c r="R539" s="66"/>
      <c r="S539" s="67">
        <f t="shared" si="901"/>
        <v>0</v>
      </c>
      <c r="T539" s="68">
        <v>0</v>
      </c>
      <c r="U539" s="67">
        <f t="shared" si="902"/>
        <v>0</v>
      </c>
      <c r="V539" s="73">
        <f t="shared" si="903"/>
        <v>0</v>
      </c>
      <c r="W539" s="74" t="str">
        <f t="shared" si="897"/>
        <v/>
      </c>
      <c r="X539" s="74">
        <v>1</v>
      </c>
      <c r="Y539" s="74">
        <v>0</v>
      </c>
      <c r="Z539" s="63"/>
      <c r="AA539" s="80">
        <f t="shared" si="904"/>
        <v>208</v>
      </c>
      <c r="AB539" s="80">
        <v>56</v>
      </c>
      <c r="AC539" s="80">
        <v>112</v>
      </c>
      <c r="AD539" s="80">
        <v>40</v>
      </c>
      <c r="AE539" s="80"/>
      <c r="AF539" s="80"/>
      <c r="AG539" s="80"/>
      <c r="AH539" s="80"/>
      <c r="AI539" s="80"/>
      <c r="AJ539" s="80"/>
      <c r="AK539" s="80"/>
      <c r="AL539" s="80"/>
      <c r="AM539" s="80"/>
      <c r="AN539" s="153">
        <f t="shared" si="905"/>
        <v>38064</v>
      </c>
      <c r="AO539" s="153">
        <f t="shared" si="906"/>
        <v>10248</v>
      </c>
      <c r="AP539" s="153">
        <f t="shared" si="907"/>
        <v>20496</v>
      </c>
      <c r="AQ539" s="153">
        <f t="shared" si="908"/>
        <v>7320</v>
      </c>
      <c r="AR539" s="153">
        <f t="shared" si="909"/>
        <v>0</v>
      </c>
      <c r="AS539" s="153">
        <f t="shared" si="910"/>
        <v>0</v>
      </c>
      <c r="AT539" s="153">
        <f t="shared" si="911"/>
        <v>0</v>
      </c>
      <c r="AU539" s="153">
        <f t="shared" si="912"/>
        <v>0</v>
      </c>
      <c r="AV539" s="153">
        <f t="shared" si="913"/>
        <v>0</v>
      </c>
      <c r="AW539" s="153">
        <f t="shared" si="914"/>
        <v>0</v>
      </c>
      <c r="AX539" s="153">
        <f t="shared" si="915"/>
        <v>0</v>
      </c>
      <c r="AY539" s="153">
        <f t="shared" si="916"/>
        <v>0</v>
      </c>
      <c r="AZ539" s="153">
        <f t="shared" si="917"/>
        <v>0</v>
      </c>
      <c r="BA539" s="153">
        <f t="shared" si="918"/>
        <v>0</v>
      </c>
      <c r="BB539" s="160">
        <v>0</v>
      </c>
      <c r="BC539" s="160">
        <v>0</v>
      </c>
      <c r="BD539" s="160">
        <v>0</v>
      </c>
      <c r="BE539" s="160">
        <v>0</v>
      </c>
      <c r="BF539" s="160">
        <v>0</v>
      </c>
      <c r="BG539" s="160">
        <v>0</v>
      </c>
      <c r="BH539" s="160">
        <v>0</v>
      </c>
      <c r="BI539" s="160">
        <v>0</v>
      </c>
      <c r="BJ539" s="160">
        <v>0</v>
      </c>
      <c r="BK539" s="160">
        <v>0</v>
      </c>
      <c r="BL539" s="160">
        <v>0</v>
      </c>
      <c r="BM539" s="160">
        <v>0</v>
      </c>
      <c r="BN539" s="153">
        <f t="shared" si="919"/>
        <v>38064</v>
      </c>
      <c r="BO539" s="68">
        <f t="shared" si="920"/>
        <v>10248</v>
      </c>
      <c r="BP539" s="68">
        <f t="shared" si="921"/>
        <v>20496</v>
      </c>
      <c r="BQ539" s="68">
        <f t="shared" si="922"/>
        <v>7320</v>
      </c>
      <c r="BR539" s="68">
        <f t="shared" si="923"/>
        <v>0</v>
      </c>
      <c r="BS539" s="68">
        <f t="shared" si="924"/>
        <v>0</v>
      </c>
      <c r="BT539" s="68">
        <f t="shared" si="925"/>
        <v>0</v>
      </c>
      <c r="BU539" s="68">
        <f t="shared" si="926"/>
        <v>0</v>
      </c>
      <c r="BV539" s="68">
        <f t="shared" si="927"/>
        <v>0</v>
      </c>
      <c r="BW539" s="68">
        <f t="shared" si="928"/>
        <v>0</v>
      </c>
      <c r="BX539" s="68">
        <f t="shared" si="929"/>
        <v>0</v>
      </c>
      <c r="BY539" s="68">
        <f t="shared" si="930"/>
        <v>0</v>
      </c>
      <c r="BZ539" s="68">
        <f t="shared" si="931"/>
        <v>0</v>
      </c>
    </row>
    <row r="540" spans="1:78" s="81" customFormat="1" ht="13.5">
      <c r="A540" s="64" t="str">
        <f>IF(ISNUMBER(INDEX('IBM POs AP07'!$A:$A, MATCH(D540,'IBM POs AP07'!$A:$A,0),1)),"Yes","No")</f>
        <v>No</v>
      </c>
      <c r="B540" s="157" t="s">
        <v>1013</v>
      </c>
      <c r="C540" s="157" t="s">
        <v>66</v>
      </c>
      <c r="D540" s="157">
        <v>9501003131</v>
      </c>
      <c r="E540" s="157" t="s">
        <v>2325</v>
      </c>
      <c r="F540" s="157" t="s">
        <v>67</v>
      </c>
      <c r="G540" s="158">
        <v>45809</v>
      </c>
      <c r="H540" s="158">
        <v>46081</v>
      </c>
      <c r="I540" s="157" t="s">
        <v>2092</v>
      </c>
      <c r="J540" s="157" t="s">
        <v>68</v>
      </c>
      <c r="K540" s="159">
        <v>157</v>
      </c>
      <c r="L540" s="116" t="s">
        <v>29</v>
      </c>
      <c r="M540" s="80"/>
      <c r="N540" s="80">
        <f t="shared" si="896"/>
        <v>0</v>
      </c>
      <c r="O540" s="67">
        <f t="shared" si="898"/>
        <v>0</v>
      </c>
      <c r="P540" s="68">
        <f t="shared" si="899"/>
        <v>0</v>
      </c>
      <c r="Q540" s="67">
        <f t="shared" si="900"/>
        <v>0</v>
      </c>
      <c r="R540" s="66"/>
      <c r="S540" s="67">
        <f t="shared" si="901"/>
        <v>0</v>
      </c>
      <c r="T540" s="68">
        <v>0</v>
      </c>
      <c r="U540" s="67">
        <f t="shared" si="902"/>
        <v>0</v>
      </c>
      <c r="V540" s="73">
        <f t="shared" si="903"/>
        <v>0</v>
      </c>
      <c r="W540" s="74" t="str">
        <f t="shared" si="897"/>
        <v/>
      </c>
      <c r="X540" s="74">
        <v>1</v>
      </c>
      <c r="Y540" s="74">
        <v>0</v>
      </c>
      <c r="Z540" s="63"/>
      <c r="AA540" s="80">
        <f t="shared" si="904"/>
        <v>0</v>
      </c>
      <c r="AB540" s="80"/>
      <c r="AC540" s="80"/>
      <c r="AD540" s="80"/>
      <c r="AE540" s="80"/>
      <c r="AF540" s="80"/>
      <c r="AG540" s="80"/>
      <c r="AH540" s="80"/>
      <c r="AI540" s="80"/>
      <c r="AJ540" s="80"/>
      <c r="AK540" s="80"/>
      <c r="AL540" s="80"/>
      <c r="AM540" s="80"/>
      <c r="AN540" s="153">
        <f t="shared" si="905"/>
        <v>0</v>
      </c>
      <c r="AO540" s="153">
        <f t="shared" si="906"/>
        <v>0</v>
      </c>
      <c r="AP540" s="153">
        <f t="shared" si="907"/>
        <v>0</v>
      </c>
      <c r="AQ540" s="153">
        <f t="shared" si="908"/>
        <v>0</v>
      </c>
      <c r="AR540" s="153">
        <f t="shared" si="909"/>
        <v>0</v>
      </c>
      <c r="AS540" s="153">
        <f t="shared" si="910"/>
        <v>0</v>
      </c>
      <c r="AT540" s="153">
        <f t="shared" si="911"/>
        <v>0</v>
      </c>
      <c r="AU540" s="153">
        <f t="shared" si="912"/>
        <v>0</v>
      </c>
      <c r="AV540" s="153">
        <f t="shared" si="913"/>
        <v>0</v>
      </c>
      <c r="AW540" s="153">
        <f t="shared" si="914"/>
        <v>0</v>
      </c>
      <c r="AX540" s="153">
        <f t="shared" si="915"/>
        <v>0</v>
      </c>
      <c r="AY540" s="153">
        <f t="shared" si="916"/>
        <v>0</v>
      </c>
      <c r="AZ540" s="153">
        <f t="shared" si="917"/>
        <v>0</v>
      </c>
      <c r="BA540" s="153">
        <f t="shared" si="918"/>
        <v>0</v>
      </c>
      <c r="BB540" s="160">
        <v>0</v>
      </c>
      <c r="BC540" s="160">
        <v>0</v>
      </c>
      <c r="BD540" s="160">
        <v>0</v>
      </c>
      <c r="BE540" s="160">
        <v>0</v>
      </c>
      <c r="BF540" s="160">
        <v>0</v>
      </c>
      <c r="BG540" s="160">
        <v>0</v>
      </c>
      <c r="BH540" s="160">
        <v>0</v>
      </c>
      <c r="BI540" s="160">
        <v>0</v>
      </c>
      <c r="BJ540" s="160">
        <v>0</v>
      </c>
      <c r="BK540" s="160">
        <v>0</v>
      </c>
      <c r="BL540" s="160">
        <v>0</v>
      </c>
      <c r="BM540" s="160">
        <v>0</v>
      </c>
      <c r="BN540" s="153">
        <f t="shared" si="919"/>
        <v>0</v>
      </c>
      <c r="BO540" s="68">
        <f t="shared" si="920"/>
        <v>0</v>
      </c>
      <c r="BP540" s="68">
        <f t="shared" si="921"/>
        <v>0</v>
      </c>
      <c r="BQ540" s="68">
        <f t="shared" si="922"/>
        <v>0</v>
      </c>
      <c r="BR540" s="68">
        <f t="shared" si="923"/>
        <v>0</v>
      </c>
      <c r="BS540" s="68">
        <f t="shared" si="924"/>
        <v>0</v>
      </c>
      <c r="BT540" s="68">
        <f t="shared" si="925"/>
        <v>0</v>
      </c>
      <c r="BU540" s="68">
        <f t="shared" si="926"/>
        <v>0</v>
      </c>
      <c r="BV540" s="68">
        <f t="shared" si="927"/>
        <v>0</v>
      </c>
      <c r="BW540" s="68">
        <f t="shared" si="928"/>
        <v>0</v>
      </c>
      <c r="BX540" s="68">
        <f t="shared" si="929"/>
        <v>0</v>
      </c>
      <c r="BY540" s="68">
        <f t="shared" si="930"/>
        <v>0</v>
      </c>
      <c r="BZ540" s="68">
        <f t="shared" si="931"/>
        <v>0</v>
      </c>
    </row>
    <row r="541" spans="1:78" s="81" customFormat="1" ht="13.5">
      <c r="A541" s="64" t="str">
        <f>IF(ISNUMBER(INDEX('IBM POs AP07'!$A:$A, MATCH(D541,'IBM POs AP07'!$A:$A,0),1)),"Yes","No")</f>
        <v>No</v>
      </c>
      <c r="B541" s="157" t="s">
        <v>1013</v>
      </c>
      <c r="C541" s="157" t="s">
        <v>66</v>
      </c>
      <c r="D541" s="157">
        <v>9501003131</v>
      </c>
      <c r="E541" s="157" t="s">
        <v>2325</v>
      </c>
      <c r="F541" s="157" t="s">
        <v>67</v>
      </c>
      <c r="G541" s="158">
        <v>45809</v>
      </c>
      <c r="H541" s="158">
        <v>46081</v>
      </c>
      <c r="I541" s="157" t="s">
        <v>2092</v>
      </c>
      <c r="J541" s="157" t="s">
        <v>68</v>
      </c>
      <c r="K541" s="159">
        <v>157</v>
      </c>
      <c r="L541" s="116" t="s">
        <v>29</v>
      </c>
      <c r="M541" s="80"/>
      <c r="N541" s="80">
        <f t="shared" si="896"/>
        <v>0</v>
      </c>
      <c r="O541" s="67">
        <f t="shared" si="898"/>
        <v>0</v>
      </c>
      <c r="P541" s="68">
        <f t="shared" si="899"/>
        <v>0</v>
      </c>
      <c r="Q541" s="67">
        <f t="shared" si="900"/>
        <v>0</v>
      </c>
      <c r="R541" s="66"/>
      <c r="S541" s="67">
        <f t="shared" si="901"/>
        <v>0</v>
      </c>
      <c r="T541" s="68">
        <v>0</v>
      </c>
      <c r="U541" s="67">
        <f t="shared" si="902"/>
        <v>0</v>
      </c>
      <c r="V541" s="73">
        <f t="shared" si="903"/>
        <v>0</v>
      </c>
      <c r="W541" s="74" t="str">
        <f t="shared" si="897"/>
        <v/>
      </c>
      <c r="X541" s="74">
        <v>1</v>
      </c>
      <c r="Y541" s="74">
        <v>0</v>
      </c>
      <c r="Z541" s="63"/>
      <c r="AA541" s="80">
        <f t="shared" si="904"/>
        <v>0</v>
      </c>
      <c r="AB541" s="80"/>
      <c r="AC541" s="80"/>
      <c r="AD541" s="80"/>
      <c r="AE541" s="80"/>
      <c r="AF541" s="80"/>
      <c r="AG541" s="80"/>
      <c r="AH541" s="80"/>
      <c r="AI541" s="80"/>
      <c r="AJ541" s="80"/>
      <c r="AK541" s="80"/>
      <c r="AL541" s="80"/>
      <c r="AM541" s="80"/>
      <c r="AN541" s="153">
        <f t="shared" si="905"/>
        <v>0</v>
      </c>
      <c r="AO541" s="153">
        <f t="shared" si="906"/>
        <v>0</v>
      </c>
      <c r="AP541" s="153">
        <f t="shared" si="907"/>
        <v>0</v>
      </c>
      <c r="AQ541" s="153">
        <f t="shared" si="908"/>
        <v>0</v>
      </c>
      <c r="AR541" s="153">
        <f t="shared" si="909"/>
        <v>0</v>
      </c>
      <c r="AS541" s="153">
        <f t="shared" si="910"/>
        <v>0</v>
      </c>
      <c r="AT541" s="153">
        <f t="shared" si="911"/>
        <v>0</v>
      </c>
      <c r="AU541" s="153">
        <f t="shared" si="912"/>
        <v>0</v>
      </c>
      <c r="AV541" s="153">
        <f t="shared" si="913"/>
        <v>0</v>
      </c>
      <c r="AW541" s="153">
        <f t="shared" si="914"/>
        <v>0</v>
      </c>
      <c r="AX541" s="153">
        <f t="shared" si="915"/>
        <v>0</v>
      </c>
      <c r="AY541" s="153">
        <f t="shared" si="916"/>
        <v>0</v>
      </c>
      <c r="AZ541" s="153">
        <f t="shared" si="917"/>
        <v>0</v>
      </c>
      <c r="BA541" s="153">
        <f t="shared" si="918"/>
        <v>0</v>
      </c>
      <c r="BB541" s="160">
        <v>0</v>
      </c>
      <c r="BC541" s="160">
        <v>0</v>
      </c>
      <c r="BD541" s="160">
        <v>0</v>
      </c>
      <c r="BE541" s="160">
        <v>0</v>
      </c>
      <c r="BF541" s="160">
        <v>0</v>
      </c>
      <c r="BG541" s="160">
        <v>0</v>
      </c>
      <c r="BH541" s="160">
        <v>0</v>
      </c>
      <c r="BI541" s="160">
        <v>0</v>
      </c>
      <c r="BJ541" s="160">
        <v>0</v>
      </c>
      <c r="BK541" s="160">
        <v>0</v>
      </c>
      <c r="BL541" s="160">
        <v>0</v>
      </c>
      <c r="BM541" s="160">
        <v>0</v>
      </c>
      <c r="BN541" s="153">
        <f t="shared" si="919"/>
        <v>0</v>
      </c>
      <c r="BO541" s="68">
        <f t="shared" si="920"/>
        <v>0</v>
      </c>
      <c r="BP541" s="68">
        <f t="shared" si="921"/>
        <v>0</v>
      </c>
      <c r="BQ541" s="68">
        <f t="shared" si="922"/>
        <v>0</v>
      </c>
      <c r="BR541" s="68">
        <f t="shared" si="923"/>
        <v>0</v>
      </c>
      <c r="BS541" s="68">
        <f t="shared" si="924"/>
        <v>0</v>
      </c>
      <c r="BT541" s="68">
        <f t="shared" si="925"/>
        <v>0</v>
      </c>
      <c r="BU541" s="68">
        <f t="shared" si="926"/>
        <v>0</v>
      </c>
      <c r="BV541" s="68">
        <f t="shared" si="927"/>
        <v>0</v>
      </c>
      <c r="BW541" s="68">
        <f t="shared" si="928"/>
        <v>0</v>
      </c>
      <c r="BX541" s="68">
        <f t="shared" si="929"/>
        <v>0</v>
      </c>
      <c r="BY541" s="68">
        <f t="shared" si="930"/>
        <v>0</v>
      </c>
      <c r="BZ541" s="68">
        <f t="shared" si="931"/>
        <v>0</v>
      </c>
    </row>
    <row r="542" spans="1:78" s="81" customFormat="1" ht="13.5">
      <c r="A542" s="64" t="str">
        <f>IF(ISNUMBER(INDEX('IBM POs AP07'!$A:$A, MATCH(D542,'IBM POs AP07'!$A:$A,0),1)),"Yes","No")</f>
        <v>No</v>
      </c>
      <c r="B542" s="157" t="s">
        <v>1013</v>
      </c>
      <c r="C542" s="157" t="s">
        <v>66</v>
      </c>
      <c r="D542" s="157">
        <v>9501003131</v>
      </c>
      <c r="E542" s="157" t="s">
        <v>2325</v>
      </c>
      <c r="F542" s="157" t="s">
        <v>67</v>
      </c>
      <c r="G542" s="158">
        <v>45809</v>
      </c>
      <c r="H542" s="158">
        <v>46081</v>
      </c>
      <c r="I542" s="157" t="s">
        <v>2089</v>
      </c>
      <c r="J542" s="157" t="s">
        <v>70</v>
      </c>
      <c r="K542" s="159">
        <v>47.5</v>
      </c>
      <c r="L542" s="116" t="s">
        <v>32</v>
      </c>
      <c r="M542" s="80"/>
      <c r="N542" s="80">
        <f t="shared" si="896"/>
        <v>0</v>
      </c>
      <c r="O542" s="67">
        <f t="shared" si="898"/>
        <v>0</v>
      </c>
      <c r="P542" s="68">
        <f t="shared" si="899"/>
        <v>0</v>
      </c>
      <c r="Q542" s="67">
        <f t="shared" si="900"/>
        <v>0</v>
      </c>
      <c r="R542" s="66"/>
      <c r="S542" s="67">
        <f t="shared" si="901"/>
        <v>0</v>
      </c>
      <c r="T542" s="68">
        <v>0</v>
      </c>
      <c r="U542" s="67">
        <f t="shared" si="902"/>
        <v>0</v>
      </c>
      <c r="V542" s="73">
        <f t="shared" si="903"/>
        <v>0</v>
      </c>
      <c r="W542" s="74" t="str">
        <f t="shared" si="897"/>
        <v/>
      </c>
      <c r="X542" s="74">
        <v>1</v>
      </c>
      <c r="Y542" s="74">
        <v>0</v>
      </c>
      <c r="Z542" s="63"/>
      <c r="AA542" s="80">
        <f t="shared" si="904"/>
        <v>351</v>
      </c>
      <c r="AB542" s="80">
        <v>136</v>
      </c>
      <c r="AC542" s="80">
        <v>170</v>
      </c>
      <c r="AD542" s="80">
        <v>45</v>
      </c>
      <c r="AE542" s="80"/>
      <c r="AF542" s="80"/>
      <c r="AG542" s="80"/>
      <c r="AH542" s="80"/>
      <c r="AI542" s="80"/>
      <c r="AJ542" s="80"/>
      <c r="AK542" s="80"/>
      <c r="AL542" s="80"/>
      <c r="AM542" s="80"/>
      <c r="AN542" s="153">
        <f t="shared" si="905"/>
        <v>16672.5</v>
      </c>
      <c r="AO542" s="153">
        <f t="shared" si="906"/>
        <v>6460</v>
      </c>
      <c r="AP542" s="153">
        <f t="shared" si="907"/>
        <v>8075</v>
      </c>
      <c r="AQ542" s="153">
        <f t="shared" si="908"/>
        <v>2137.5</v>
      </c>
      <c r="AR542" s="153">
        <f t="shared" si="909"/>
        <v>0</v>
      </c>
      <c r="AS542" s="153">
        <f t="shared" si="910"/>
        <v>0</v>
      </c>
      <c r="AT542" s="153">
        <f t="shared" si="911"/>
        <v>0</v>
      </c>
      <c r="AU542" s="153">
        <f t="shared" si="912"/>
        <v>0</v>
      </c>
      <c r="AV542" s="153">
        <f t="shared" si="913"/>
        <v>0</v>
      </c>
      <c r="AW542" s="153">
        <f t="shared" si="914"/>
        <v>0</v>
      </c>
      <c r="AX542" s="153">
        <f t="shared" si="915"/>
        <v>0</v>
      </c>
      <c r="AY542" s="153">
        <f t="shared" si="916"/>
        <v>0</v>
      </c>
      <c r="AZ542" s="153">
        <f t="shared" si="917"/>
        <v>0</v>
      </c>
      <c r="BA542" s="153">
        <f t="shared" si="918"/>
        <v>0</v>
      </c>
      <c r="BB542" s="160">
        <v>0</v>
      </c>
      <c r="BC542" s="160">
        <v>0</v>
      </c>
      <c r="BD542" s="160">
        <v>0</v>
      </c>
      <c r="BE542" s="160">
        <v>0</v>
      </c>
      <c r="BF542" s="160">
        <v>0</v>
      </c>
      <c r="BG542" s="160">
        <v>0</v>
      </c>
      <c r="BH542" s="160">
        <v>0</v>
      </c>
      <c r="BI542" s="160">
        <v>0</v>
      </c>
      <c r="BJ542" s="160">
        <v>0</v>
      </c>
      <c r="BK542" s="160">
        <v>0</v>
      </c>
      <c r="BL542" s="160">
        <v>0</v>
      </c>
      <c r="BM542" s="160">
        <v>0</v>
      </c>
      <c r="BN542" s="153">
        <f t="shared" si="919"/>
        <v>16672.5</v>
      </c>
      <c r="BO542" s="68">
        <f t="shared" si="920"/>
        <v>6460</v>
      </c>
      <c r="BP542" s="68">
        <f t="shared" si="921"/>
        <v>8075</v>
      </c>
      <c r="BQ542" s="68">
        <f t="shared" si="922"/>
        <v>2137.5</v>
      </c>
      <c r="BR542" s="68">
        <f t="shared" si="923"/>
        <v>0</v>
      </c>
      <c r="BS542" s="68">
        <f t="shared" si="924"/>
        <v>0</v>
      </c>
      <c r="BT542" s="68">
        <f t="shared" si="925"/>
        <v>0</v>
      </c>
      <c r="BU542" s="68">
        <f t="shared" si="926"/>
        <v>0</v>
      </c>
      <c r="BV542" s="68">
        <f t="shared" si="927"/>
        <v>0</v>
      </c>
      <c r="BW542" s="68">
        <f t="shared" si="928"/>
        <v>0</v>
      </c>
      <c r="BX542" s="68">
        <f t="shared" si="929"/>
        <v>0</v>
      </c>
      <c r="BY542" s="68">
        <f t="shared" si="930"/>
        <v>0</v>
      </c>
      <c r="BZ542" s="68">
        <f t="shared" si="931"/>
        <v>0</v>
      </c>
    </row>
    <row r="543" spans="1:78" s="81" customFormat="1" ht="13.5">
      <c r="A543" s="64" t="str">
        <f>IF(ISNUMBER(INDEX('IBM POs AP07'!$A:$A, MATCH(D543,'IBM POs AP07'!$A:$A,0),1)),"Yes","No")</f>
        <v>No</v>
      </c>
      <c r="B543" s="157" t="s">
        <v>1013</v>
      </c>
      <c r="C543" s="157" t="s">
        <v>66</v>
      </c>
      <c r="D543" s="157">
        <v>9501003131</v>
      </c>
      <c r="E543" s="157" t="s">
        <v>2325</v>
      </c>
      <c r="F543" s="157" t="s">
        <v>67</v>
      </c>
      <c r="G543" s="158">
        <v>45809</v>
      </c>
      <c r="H543" s="158">
        <v>46081</v>
      </c>
      <c r="I543" s="157" t="s">
        <v>43</v>
      </c>
      <c r="J543" s="157" t="s">
        <v>43</v>
      </c>
      <c r="K543" s="159">
        <v>47.5</v>
      </c>
      <c r="L543" s="116" t="s">
        <v>32</v>
      </c>
      <c r="M543" s="80"/>
      <c r="N543" s="80">
        <f t="shared" si="896"/>
        <v>0</v>
      </c>
      <c r="O543" s="67">
        <f t="shared" si="898"/>
        <v>0</v>
      </c>
      <c r="P543" s="68">
        <f t="shared" si="899"/>
        <v>0</v>
      </c>
      <c r="Q543" s="67">
        <f t="shared" si="900"/>
        <v>0</v>
      </c>
      <c r="R543" s="66"/>
      <c r="S543" s="67">
        <f t="shared" si="901"/>
        <v>0</v>
      </c>
      <c r="T543" s="68">
        <v>0</v>
      </c>
      <c r="U543" s="67">
        <f t="shared" si="902"/>
        <v>0</v>
      </c>
      <c r="V543" s="73">
        <f t="shared" si="903"/>
        <v>0</v>
      </c>
      <c r="W543" s="74" t="str">
        <f t="shared" si="897"/>
        <v/>
      </c>
      <c r="X543" s="74">
        <v>1</v>
      </c>
      <c r="Y543" s="74">
        <v>0</v>
      </c>
      <c r="Z543" s="63"/>
      <c r="AA543" s="80">
        <f t="shared" si="904"/>
        <v>0</v>
      </c>
      <c r="AB543" s="80"/>
      <c r="AC543" s="80"/>
      <c r="AD543" s="80"/>
      <c r="AE543" s="80"/>
      <c r="AF543" s="80"/>
      <c r="AG543" s="80"/>
      <c r="AH543" s="80"/>
      <c r="AI543" s="80"/>
      <c r="AJ543" s="80"/>
      <c r="AK543" s="80"/>
      <c r="AL543" s="80"/>
      <c r="AM543" s="80"/>
      <c r="AN543" s="153">
        <f t="shared" si="905"/>
        <v>0</v>
      </c>
      <c r="AO543" s="153">
        <f t="shared" si="906"/>
        <v>0</v>
      </c>
      <c r="AP543" s="153">
        <f t="shared" si="907"/>
        <v>0</v>
      </c>
      <c r="AQ543" s="153">
        <f t="shared" si="908"/>
        <v>0</v>
      </c>
      <c r="AR543" s="153">
        <f t="shared" si="909"/>
        <v>0</v>
      </c>
      <c r="AS543" s="153">
        <f t="shared" si="910"/>
        <v>0</v>
      </c>
      <c r="AT543" s="153">
        <f t="shared" si="911"/>
        <v>0</v>
      </c>
      <c r="AU543" s="153">
        <f t="shared" si="912"/>
        <v>0</v>
      </c>
      <c r="AV543" s="153">
        <f t="shared" si="913"/>
        <v>0</v>
      </c>
      <c r="AW543" s="153">
        <f t="shared" si="914"/>
        <v>0</v>
      </c>
      <c r="AX543" s="153">
        <f t="shared" si="915"/>
        <v>0</v>
      </c>
      <c r="AY543" s="153">
        <f t="shared" si="916"/>
        <v>0</v>
      </c>
      <c r="AZ543" s="153">
        <f t="shared" si="917"/>
        <v>0</v>
      </c>
      <c r="BA543" s="153">
        <f t="shared" si="918"/>
        <v>0</v>
      </c>
      <c r="BB543" s="160">
        <v>0</v>
      </c>
      <c r="BC543" s="160">
        <v>0</v>
      </c>
      <c r="BD543" s="160">
        <v>0</v>
      </c>
      <c r="BE543" s="160">
        <v>0</v>
      </c>
      <c r="BF543" s="160">
        <v>0</v>
      </c>
      <c r="BG543" s="160">
        <v>0</v>
      </c>
      <c r="BH543" s="160">
        <v>0</v>
      </c>
      <c r="BI543" s="160">
        <v>0</v>
      </c>
      <c r="BJ543" s="160">
        <v>0</v>
      </c>
      <c r="BK543" s="160">
        <v>0</v>
      </c>
      <c r="BL543" s="160">
        <v>0</v>
      </c>
      <c r="BM543" s="160">
        <v>0</v>
      </c>
      <c r="BN543" s="153">
        <f t="shared" si="919"/>
        <v>0</v>
      </c>
      <c r="BO543" s="68">
        <f t="shared" si="920"/>
        <v>0</v>
      </c>
      <c r="BP543" s="68">
        <f t="shared" si="921"/>
        <v>0</v>
      </c>
      <c r="BQ543" s="68">
        <f t="shared" si="922"/>
        <v>0</v>
      </c>
      <c r="BR543" s="68">
        <f t="shared" si="923"/>
        <v>0</v>
      </c>
      <c r="BS543" s="68">
        <f t="shared" si="924"/>
        <v>0</v>
      </c>
      <c r="BT543" s="68">
        <f t="shared" si="925"/>
        <v>0</v>
      </c>
      <c r="BU543" s="68">
        <f t="shared" si="926"/>
        <v>0</v>
      </c>
      <c r="BV543" s="68">
        <f t="shared" si="927"/>
        <v>0</v>
      </c>
      <c r="BW543" s="68">
        <f t="shared" si="928"/>
        <v>0</v>
      </c>
      <c r="BX543" s="68">
        <f t="shared" si="929"/>
        <v>0</v>
      </c>
      <c r="BY543" s="68">
        <f t="shared" si="930"/>
        <v>0</v>
      </c>
      <c r="BZ543" s="68">
        <f t="shared" si="931"/>
        <v>0</v>
      </c>
    </row>
    <row r="544" spans="1:78" s="81" customFormat="1" ht="13.5">
      <c r="A544" s="64" t="str">
        <f>IF(ISNUMBER(INDEX('IBM POs AP07'!$A:$A, MATCH(D544,'IBM POs AP07'!$A:$A,0),1)),"Yes","No")</f>
        <v>No</v>
      </c>
      <c r="B544" s="157" t="s">
        <v>1013</v>
      </c>
      <c r="C544" s="157" t="s">
        <v>66</v>
      </c>
      <c r="D544" s="157">
        <v>9501003131</v>
      </c>
      <c r="E544" s="157" t="s">
        <v>2325</v>
      </c>
      <c r="F544" s="157" t="s">
        <v>67</v>
      </c>
      <c r="G544" s="158">
        <v>45809</v>
      </c>
      <c r="H544" s="158">
        <v>46081</v>
      </c>
      <c r="I544" s="157" t="s">
        <v>43</v>
      </c>
      <c r="J544" s="157" t="s">
        <v>43</v>
      </c>
      <c r="K544" s="159">
        <v>47.5</v>
      </c>
      <c r="L544" s="116" t="s">
        <v>32</v>
      </c>
      <c r="M544" s="80"/>
      <c r="N544" s="80">
        <f t="shared" si="896"/>
        <v>0</v>
      </c>
      <c r="O544" s="67">
        <f t="shared" si="898"/>
        <v>0</v>
      </c>
      <c r="P544" s="68">
        <f t="shared" si="899"/>
        <v>0</v>
      </c>
      <c r="Q544" s="67">
        <f t="shared" si="900"/>
        <v>0</v>
      </c>
      <c r="R544" s="66"/>
      <c r="S544" s="67">
        <f t="shared" si="901"/>
        <v>0</v>
      </c>
      <c r="T544" s="68">
        <v>0</v>
      </c>
      <c r="U544" s="67">
        <f t="shared" si="902"/>
        <v>0</v>
      </c>
      <c r="V544" s="73">
        <f t="shared" si="903"/>
        <v>0</v>
      </c>
      <c r="W544" s="74" t="str">
        <f t="shared" si="897"/>
        <v/>
      </c>
      <c r="X544" s="74">
        <v>1</v>
      </c>
      <c r="Y544" s="74">
        <v>0</v>
      </c>
      <c r="Z544" s="63"/>
      <c r="AA544" s="80">
        <f t="shared" si="904"/>
        <v>14</v>
      </c>
      <c r="AB544" s="80"/>
      <c r="AC544" s="80"/>
      <c r="AD544" s="80">
        <v>14</v>
      </c>
      <c r="AE544" s="80"/>
      <c r="AF544" s="80"/>
      <c r="AG544" s="80"/>
      <c r="AH544" s="80"/>
      <c r="AI544" s="80"/>
      <c r="AJ544" s="80"/>
      <c r="AK544" s="80"/>
      <c r="AL544" s="80"/>
      <c r="AM544" s="80"/>
      <c r="AN544" s="153">
        <f t="shared" si="905"/>
        <v>665</v>
      </c>
      <c r="AO544" s="153">
        <f t="shared" si="906"/>
        <v>0</v>
      </c>
      <c r="AP544" s="153">
        <f t="shared" si="907"/>
        <v>0</v>
      </c>
      <c r="AQ544" s="153">
        <f t="shared" si="908"/>
        <v>665</v>
      </c>
      <c r="AR544" s="153">
        <f t="shared" si="909"/>
        <v>0</v>
      </c>
      <c r="AS544" s="153">
        <f t="shared" si="910"/>
        <v>0</v>
      </c>
      <c r="AT544" s="153">
        <f t="shared" si="911"/>
        <v>0</v>
      </c>
      <c r="AU544" s="153">
        <f t="shared" si="912"/>
        <v>0</v>
      </c>
      <c r="AV544" s="153">
        <f t="shared" si="913"/>
        <v>0</v>
      </c>
      <c r="AW544" s="153">
        <f t="shared" si="914"/>
        <v>0</v>
      </c>
      <c r="AX544" s="153">
        <f t="shared" si="915"/>
        <v>0</v>
      </c>
      <c r="AY544" s="153">
        <f t="shared" si="916"/>
        <v>0</v>
      </c>
      <c r="AZ544" s="153">
        <f t="shared" si="917"/>
        <v>0</v>
      </c>
      <c r="BA544" s="153">
        <f t="shared" si="918"/>
        <v>0</v>
      </c>
      <c r="BB544" s="160">
        <v>0</v>
      </c>
      <c r="BC544" s="160">
        <v>0</v>
      </c>
      <c r="BD544" s="160">
        <v>0</v>
      </c>
      <c r="BE544" s="160">
        <v>0</v>
      </c>
      <c r="BF544" s="160">
        <v>0</v>
      </c>
      <c r="BG544" s="160">
        <v>0</v>
      </c>
      <c r="BH544" s="160">
        <v>0</v>
      </c>
      <c r="BI544" s="160">
        <v>0</v>
      </c>
      <c r="BJ544" s="160">
        <v>0</v>
      </c>
      <c r="BK544" s="160">
        <v>0</v>
      </c>
      <c r="BL544" s="160">
        <v>0</v>
      </c>
      <c r="BM544" s="160">
        <v>0</v>
      </c>
      <c r="BN544" s="153">
        <f t="shared" si="919"/>
        <v>665</v>
      </c>
      <c r="BO544" s="68">
        <f t="shared" si="920"/>
        <v>0</v>
      </c>
      <c r="BP544" s="68">
        <f t="shared" si="921"/>
        <v>0</v>
      </c>
      <c r="BQ544" s="68">
        <f t="shared" si="922"/>
        <v>665</v>
      </c>
      <c r="BR544" s="68">
        <f t="shared" si="923"/>
        <v>0</v>
      </c>
      <c r="BS544" s="68">
        <f t="shared" si="924"/>
        <v>0</v>
      </c>
      <c r="BT544" s="68">
        <f t="shared" si="925"/>
        <v>0</v>
      </c>
      <c r="BU544" s="68">
        <f t="shared" si="926"/>
        <v>0</v>
      </c>
      <c r="BV544" s="68">
        <f t="shared" si="927"/>
        <v>0</v>
      </c>
      <c r="BW544" s="68">
        <f t="shared" si="928"/>
        <v>0</v>
      </c>
      <c r="BX544" s="68">
        <f t="shared" si="929"/>
        <v>0</v>
      </c>
      <c r="BY544" s="68">
        <f t="shared" si="930"/>
        <v>0</v>
      </c>
      <c r="BZ544" s="68">
        <f t="shared" si="931"/>
        <v>0</v>
      </c>
    </row>
    <row r="545" spans="1:78" s="81" customFormat="1" ht="13.5">
      <c r="A545" s="64" t="str">
        <f>IF(ISNUMBER(INDEX('IBM POs AP07'!$A:$A, MATCH(D545,'IBM POs AP07'!$A:$A,0),1)),"Yes","No")</f>
        <v>No</v>
      </c>
      <c r="B545" s="157" t="s">
        <v>1013</v>
      </c>
      <c r="C545" s="157" t="s">
        <v>66</v>
      </c>
      <c r="D545" s="157">
        <v>9501003131</v>
      </c>
      <c r="E545" s="157" t="s">
        <v>2325</v>
      </c>
      <c r="F545" s="157" t="s">
        <v>67</v>
      </c>
      <c r="G545" s="158">
        <v>45809</v>
      </c>
      <c r="H545" s="158">
        <v>46081</v>
      </c>
      <c r="I545" s="157" t="s">
        <v>43</v>
      </c>
      <c r="J545" s="157" t="s">
        <v>43</v>
      </c>
      <c r="K545" s="159">
        <v>47.5</v>
      </c>
      <c r="L545" s="116" t="s">
        <v>32</v>
      </c>
      <c r="M545" s="80"/>
      <c r="N545" s="80">
        <f t="shared" si="896"/>
        <v>0</v>
      </c>
      <c r="O545" s="67">
        <f t="shared" si="898"/>
        <v>0</v>
      </c>
      <c r="P545" s="68">
        <f t="shared" si="899"/>
        <v>0</v>
      </c>
      <c r="Q545" s="67">
        <f t="shared" si="900"/>
        <v>0</v>
      </c>
      <c r="R545" s="66"/>
      <c r="S545" s="67">
        <f t="shared" si="901"/>
        <v>0</v>
      </c>
      <c r="T545" s="68">
        <v>0</v>
      </c>
      <c r="U545" s="67">
        <f t="shared" si="902"/>
        <v>0</v>
      </c>
      <c r="V545" s="73">
        <f t="shared" si="903"/>
        <v>0</v>
      </c>
      <c r="W545" s="74" t="str">
        <f t="shared" si="897"/>
        <v/>
      </c>
      <c r="X545" s="74">
        <v>1</v>
      </c>
      <c r="Y545" s="74">
        <v>0</v>
      </c>
      <c r="Z545" s="63"/>
      <c r="AA545" s="80">
        <f t="shared" si="904"/>
        <v>0</v>
      </c>
      <c r="AB545" s="80"/>
      <c r="AC545" s="80"/>
      <c r="AD545" s="80"/>
      <c r="AE545" s="80"/>
      <c r="AF545" s="80"/>
      <c r="AG545" s="80"/>
      <c r="AH545" s="80"/>
      <c r="AI545" s="80"/>
      <c r="AJ545" s="80"/>
      <c r="AK545" s="80"/>
      <c r="AL545" s="80"/>
      <c r="AM545" s="80"/>
      <c r="AN545" s="153">
        <f t="shared" si="905"/>
        <v>0</v>
      </c>
      <c r="AO545" s="153">
        <f t="shared" si="906"/>
        <v>0</v>
      </c>
      <c r="AP545" s="153">
        <f t="shared" si="907"/>
        <v>0</v>
      </c>
      <c r="AQ545" s="153">
        <f t="shared" si="908"/>
        <v>0</v>
      </c>
      <c r="AR545" s="153">
        <f t="shared" si="909"/>
        <v>0</v>
      </c>
      <c r="AS545" s="153">
        <f t="shared" si="910"/>
        <v>0</v>
      </c>
      <c r="AT545" s="153">
        <f t="shared" si="911"/>
        <v>0</v>
      </c>
      <c r="AU545" s="153">
        <f t="shared" si="912"/>
        <v>0</v>
      </c>
      <c r="AV545" s="153">
        <f t="shared" si="913"/>
        <v>0</v>
      </c>
      <c r="AW545" s="153">
        <f t="shared" si="914"/>
        <v>0</v>
      </c>
      <c r="AX545" s="153">
        <f t="shared" si="915"/>
        <v>0</v>
      </c>
      <c r="AY545" s="153">
        <f t="shared" si="916"/>
        <v>0</v>
      </c>
      <c r="AZ545" s="153">
        <f t="shared" si="917"/>
        <v>0</v>
      </c>
      <c r="BA545" s="153">
        <f t="shared" si="918"/>
        <v>0</v>
      </c>
      <c r="BB545" s="160">
        <v>0</v>
      </c>
      <c r="BC545" s="160">
        <v>0</v>
      </c>
      <c r="BD545" s="160">
        <v>0</v>
      </c>
      <c r="BE545" s="160">
        <v>0</v>
      </c>
      <c r="BF545" s="160">
        <v>0</v>
      </c>
      <c r="BG545" s="160">
        <v>0</v>
      </c>
      <c r="BH545" s="160">
        <v>0</v>
      </c>
      <c r="BI545" s="160">
        <v>0</v>
      </c>
      <c r="BJ545" s="160">
        <v>0</v>
      </c>
      <c r="BK545" s="160">
        <v>0</v>
      </c>
      <c r="BL545" s="160">
        <v>0</v>
      </c>
      <c r="BM545" s="160">
        <v>0</v>
      </c>
      <c r="BN545" s="153">
        <f t="shared" si="919"/>
        <v>0</v>
      </c>
      <c r="BO545" s="68">
        <f t="shared" si="920"/>
        <v>0</v>
      </c>
      <c r="BP545" s="68">
        <f t="shared" si="921"/>
        <v>0</v>
      </c>
      <c r="BQ545" s="68">
        <f t="shared" si="922"/>
        <v>0</v>
      </c>
      <c r="BR545" s="68">
        <f t="shared" si="923"/>
        <v>0</v>
      </c>
      <c r="BS545" s="68">
        <f t="shared" si="924"/>
        <v>0</v>
      </c>
      <c r="BT545" s="68">
        <f t="shared" si="925"/>
        <v>0</v>
      </c>
      <c r="BU545" s="68">
        <f t="shared" si="926"/>
        <v>0</v>
      </c>
      <c r="BV545" s="68">
        <f t="shared" si="927"/>
        <v>0</v>
      </c>
      <c r="BW545" s="68">
        <f t="shared" si="928"/>
        <v>0</v>
      </c>
      <c r="BX545" s="68">
        <f t="shared" si="929"/>
        <v>0</v>
      </c>
      <c r="BY545" s="68">
        <f t="shared" si="930"/>
        <v>0</v>
      </c>
      <c r="BZ545" s="68">
        <f t="shared" si="931"/>
        <v>0</v>
      </c>
    </row>
    <row r="546" spans="1:78" s="81" customFormat="1" ht="13.5">
      <c r="A546" s="64" t="str">
        <f>IF(ISNUMBER(INDEX('IBM POs AP07'!$A:$A, MATCH(D546,'IBM POs AP07'!$A:$A,0),1)),"Yes","No")</f>
        <v>No</v>
      </c>
      <c r="B546" s="157" t="s">
        <v>1013</v>
      </c>
      <c r="C546" s="157" t="s">
        <v>388</v>
      </c>
      <c r="D546" s="157">
        <v>9501110628</v>
      </c>
      <c r="E546" s="157" t="s">
        <v>2326</v>
      </c>
      <c r="F546" s="157" t="s">
        <v>395</v>
      </c>
      <c r="G546" s="158">
        <v>45992</v>
      </c>
      <c r="H546" s="158">
        <v>46112</v>
      </c>
      <c r="I546" s="157" t="s">
        <v>2327</v>
      </c>
      <c r="J546" s="157" t="s">
        <v>396</v>
      </c>
      <c r="K546" s="159">
        <v>185</v>
      </c>
      <c r="L546" s="116" t="s">
        <v>29</v>
      </c>
      <c r="M546" s="80"/>
      <c r="N546" s="80">
        <f t="shared" si="896"/>
        <v>0</v>
      </c>
      <c r="O546" s="67">
        <f t="shared" si="898"/>
        <v>0</v>
      </c>
      <c r="P546" s="68">
        <f t="shared" si="899"/>
        <v>0</v>
      </c>
      <c r="Q546" s="67">
        <f t="shared" si="900"/>
        <v>0</v>
      </c>
      <c r="R546" s="66"/>
      <c r="S546" s="67">
        <f t="shared" si="901"/>
        <v>0</v>
      </c>
      <c r="T546" s="68">
        <v>0</v>
      </c>
      <c r="U546" s="67">
        <f t="shared" si="902"/>
        <v>0</v>
      </c>
      <c r="V546" s="73">
        <f t="shared" si="903"/>
        <v>0</v>
      </c>
      <c r="W546" s="74" t="str">
        <f t="shared" si="897"/>
        <v/>
      </c>
      <c r="X546" s="74">
        <v>1</v>
      </c>
      <c r="Y546" s="74">
        <v>0</v>
      </c>
      <c r="Z546" s="63"/>
      <c r="AA546" s="80">
        <f t="shared" si="904"/>
        <v>280</v>
      </c>
      <c r="AB546" s="80">
        <v>112</v>
      </c>
      <c r="AC546" s="80">
        <v>152</v>
      </c>
      <c r="AD546" s="80">
        <v>16</v>
      </c>
      <c r="AE546" s="80">
        <v>0</v>
      </c>
      <c r="AF546" s="80"/>
      <c r="AG546" s="80"/>
      <c r="AH546" s="80"/>
      <c r="AI546" s="80"/>
      <c r="AJ546" s="80"/>
      <c r="AK546" s="80"/>
      <c r="AL546" s="80"/>
      <c r="AM546" s="80"/>
      <c r="AN546" s="153">
        <f t="shared" si="905"/>
        <v>51800</v>
      </c>
      <c r="AO546" s="153">
        <f t="shared" si="906"/>
        <v>20720</v>
      </c>
      <c r="AP546" s="153">
        <f t="shared" si="907"/>
        <v>28120</v>
      </c>
      <c r="AQ546" s="153">
        <f t="shared" si="908"/>
        <v>2960</v>
      </c>
      <c r="AR546" s="153">
        <f t="shared" si="909"/>
        <v>0</v>
      </c>
      <c r="AS546" s="153">
        <f t="shared" si="910"/>
        <v>0</v>
      </c>
      <c r="AT546" s="153">
        <f t="shared" si="911"/>
        <v>0</v>
      </c>
      <c r="AU546" s="153">
        <f t="shared" si="912"/>
        <v>0</v>
      </c>
      <c r="AV546" s="153">
        <f t="shared" si="913"/>
        <v>0</v>
      </c>
      <c r="AW546" s="153">
        <f t="shared" si="914"/>
        <v>0</v>
      </c>
      <c r="AX546" s="153">
        <f t="shared" si="915"/>
        <v>0</v>
      </c>
      <c r="AY546" s="153">
        <f t="shared" si="916"/>
        <v>0</v>
      </c>
      <c r="AZ546" s="153">
        <f t="shared" si="917"/>
        <v>0</v>
      </c>
      <c r="BA546" s="153">
        <f t="shared" si="918"/>
        <v>0</v>
      </c>
      <c r="BB546" s="160">
        <v>0</v>
      </c>
      <c r="BC546" s="160">
        <v>0</v>
      </c>
      <c r="BD546" s="160">
        <v>0</v>
      </c>
      <c r="BE546" s="160">
        <v>0</v>
      </c>
      <c r="BF546" s="160">
        <v>0</v>
      </c>
      <c r="BG546" s="160">
        <v>0</v>
      </c>
      <c r="BH546" s="160">
        <v>0</v>
      </c>
      <c r="BI546" s="160">
        <v>0</v>
      </c>
      <c r="BJ546" s="160">
        <v>0</v>
      </c>
      <c r="BK546" s="160">
        <v>0</v>
      </c>
      <c r="BL546" s="160">
        <v>0</v>
      </c>
      <c r="BM546" s="160">
        <v>0</v>
      </c>
      <c r="BN546" s="153">
        <f t="shared" si="919"/>
        <v>51800</v>
      </c>
      <c r="BO546" s="68">
        <f t="shared" si="920"/>
        <v>20720</v>
      </c>
      <c r="BP546" s="68">
        <f t="shared" si="921"/>
        <v>28120</v>
      </c>
      <c r="BQ546" s="68">
        <f t="shared" si="922"/>
        <v>2960</v>
      </c>
      <c r="BR546" s="68">
        <f t="shared" si="923"/>
        <v>0</v>
      </c>
      <c r="BS546" s="68">
        <f t="shared" si="924"/>
        <v>0</v>
      </c>
      <c r="BT546" s="68">
        <f t="shared" si="925"/>
        <v>0</v>
      </c>
      <c r="BU546" s="68">
        <f t="shared" si="926"/>
        <v>0</v>
      </c>
      <c r="BV546" s="68">
        <f t="shared" si="927"/>
        <v>0</v>
      </c>
      <c r="BW546" s="68">
        <f t="shared" si="928"/>
        <v>0</v>
      </c>
      <c r="BX546" s="68">
        <f t="shared" si="929"/>
        <v>0</v>
      </c>
      <c r="BY546" s="68">
        <f t="shared" si="930"/>
        <v>0</v>
      </c>
      <c r="BZ546" s="68">
        <f t="shared" si="931"/>
        <v>0</v>
      </c>
    </row>
    <row r="547" spans="1:78" s="81" customFormat="1" ht="13.5">
      <c r="A547" s="64" t="str">
        <f>IF(ISNUMBER(INDEX('IBM POs AP07'!$A:$A, MATCH(D547,'IBM POs AP07'!$A:$A,0),1)),"Yes","No")</f>
        <v>No</v>
      </c>
      <c r="B547" s="157" t="s">
        <v>1013</v>
      </c>
      <c r="C547" s="157" t="s">
        <v>388</v>
      </c>
      <c r="D547" s="157">
        <v>9501110628</v>
      </c>
      <c r="E547" s="157" t="s">
        <v>2326</v>
      </c>
      <c r="F547" s="157" t="s">
        <v>397</v>
      </c>
      <c r="G547" s="158">
        <v>45992</v>
      </c>
      <c r="H547" s="158">
        <v>46112</v>
      </c>
      <c r="I547" s="157" t="s">
        <v>2324</v>
      </c>
      <c r="J547" s="157" t="s">
        <v>393</v>
      </c>
      <c r="K547" s="159">
        <v>158</v>
      </c>
      <c r="L547" s="116" t="s">
        <v>29</v>
      </c>
      <c r="M547" s="80"/>
      <c r="N547" s="80">
        <f t="shared" si="896"/>
        <v>0</v>
      </c>
      <c r="O547" s="67">
        <f t="shared" si="898"/>
        <v>0</v>
      </c>
      <c r="P547" s="68">
        <f t="shared" si="899"/>
        <v>0</v>
      </c>
      <c r="Q547" s="67">
        <f t="shared" si="900"/>
        <v>0</v>
      </c>
      <c r="R547" s="66"/>
      <c r="S547" s="67">
        <f t="shared" si="901"/>
        <v>0</v>
      </c>
      <c r="T547" s="68">
        <v>0</v>
      </c>
      <c r="U547" s="67">
        <f t="shared" si="902"/>
        <v>0</v>
      </c>
      <c r="V547" s="73">
        <f t="shared" si="903"/>
        <v>0</v>
      </c>
      <c r="W547" s="74" t="str">
        <f t="shared" si="897"/>
        <v/>
      </c>
      <c r="X547" s="74">
        <v>1</v>
      </c>
      <c r="Y547" s="74">
        <v>0</v>
      </c>
      <c r="Z547" s="63"/>
      <c r="AA547" s="80">
        <f t="shared" si="904"/>
        <v>320</v>
      </c>
      <c r="AB547" s="80"/>
      <c r="AC547" s="80"/>
      <c r="AD547" s="80"/>
      <c r="AE547" s="80">
        <v>160</v>
      </c>
      <c r="AF547" s="80">
        <v>160</v>
      </c>
      <c r="AG547" s="80">
        <v>0</v>
      </c>
      <c r="AH547" s="80">
        <v>0</v>
      </c>
      <c r="AI547" s="80"/>
      <c r="AJ547" s="80"/>
      <c r="AK547" s="80"/>
      <c r="AL547" s="80"/>
      <c r="AM547" s="80"/>
      <c r="AN547" s="153">
        <f t="shared" si="905"/>
        <v>50560</v>
      </c>
      <c r="AO547" s="153">
        <f t="shared" si="906"/>
        <v>0</v>
      </c>
      <c r="AP547" s="153">
        <f t="shared" si="907"/>
        <v>0</v>
      </c>
      <c r="AQ547" s="153">
        <f t="shared" si="908"/>
        <v>0</v>
      </c>
      <c r="AR547" s="153">
        <f t="shared" si="909"/>
        <v>25280</v>
      </c>
      <c r="AS547" s="153">
        <f t="shared" si="910"/>
        <v>25280</v>
      </c>
      <c r="AT547" s="153">
        <f t="shared" si="911"/>
        <v>0</v>
      </c>
      <c r="AU547" s="153">
        <f t="shared" si="912"/>
        <v>0</v>
      </c>
      <c r="AV547" s="153">
        <f t="shared" si="913"/>
        <v>0</v>
      </c>
      <c r="AW547" s="153">
        <f t="shared" si="914"/>
        <v>0</v>
      </c>
      <c r="AX547" s="153">
        <f t="shared" si="915"/>
        <v>0</v>
      </c>
      <c r="AY547" s="153">
        <f t="shared" si="916"/>
        <v>0</v>
      </c>
      <c r="AZ547" s="153">
        <f t="shared" si="917"/>
        <v>0</v>
      </c>
      <c r="BA547" s="153">
        <f t="shared" si="918"/>
        <v>0</v>
      </c>
      <c r="BB547" s="160">
        <v>0</v>
      </c>
      <c r="BC547" s="160">
        <v>0</v>
      </c>
      <c r="BD547" s="160">
        <v>0</v>
      </c>
      <c r="BE547" s="160">
        <v>0</v>
      </c>
      <c r="BF547" s="160">
        <v>0</v>
      </c>
      <c r="BG547" s="160">
        <v>0</v>
      </c>
      <c r="BH547" s="160">
        <v>0</v>
      </c>
      <c r="BI547" s="160">
        <v>0</v>
      </c>
      <c r="BJ547" s="160">
        <v>0</v>
      </c>
      <c r="BK547" s="160">
        <v>0</v>
      </c>
      <c r="BL547" s="160">
        <v>0</v>
      </c>
      <c r="BM547" s="160">
        <v>0</v>
      </c>
      <c r="BN547" s="153">
        <f t="shared" si="919"/>
        <v>50560</v>
      </c>
      <c r="BO547" s="68">
        <f t="shared" si="920"/>
        <v>0</v>
      </c>
      <c r="BP547" s="68">
        <f t="shared" si="921"/>
        <v>0</v>
      </c>
      <c r="BQ547" s="68">
        <f t="shared" si="922"/>
        <v>0</v>
      </c>
      <c r="BR547" s="68">
        <f t="shared" si="923"/>
        <v>25280</v>
      </c>
      <c r="BS547" s="68">
        <f t="shared" si="924"/>
        <v>25280</v>
      </c>
      <c r="BT547" s="68">
        <f t="shared" si="925"/>
        <v>0</v>
      </c>
      <c r="BU547" s="68">
        <f t="shared" si="926"/>
        <v>0</v>
      </c>
      <c r="BV547" s="68">
        <f t="shared" si="927"/>
        <v>0</v>
      </c>
      <c r="BW547" s="68">
        <f t="shared" si="928"/>
        <v>0</v>
      </c>
      <c r="BX547" s="68">
        <f t="shared" si="929"/>
        <v>0</v>
      </c>
      <c r="BY547" s="68">
        <f t="shared" si="930"/>
        <v>0</v>
      </c>
      <c r="BZ547" s="68">
        <f t="shared" si="931"/>
        <v>0</v>
      </c>
    </row>
    <row r="548" spans="1:78" s="81" customFormat="1" ht="13.5">
      <c r="A548" s="64" t="str">
        <f>IF(ISNUMBER(INDEX('IBM POs AP07'!$A:$A, MATCH(D548,'IBM POs AP07'!$A:$A,0),1)),"Yes","No")</f>
        <v>No</v>
      </c>
      <c r="B548" s="157" t="s">
        <v>1013</v>
      </c>
      <c r="C548" s="157" t="s">
        <v>388</v>
      </c>
      <c r="D548" s="157">
        <v>9501182165</v>
      </c>
      <c r="E548" s="157" t="s">
        <v>2328</v>
      </c>
      <c r="F548" s="157" t="s">
        <v>398</v>
      </c>
      <c r="G548" s="158">
        <v>46023</v>
      </c>
      <c r="H548" s="158">
        <v>46203</v>
      </c>
      <c r="I548" s="157" t="s">
        <v>2329</v>
      </c>
      <c r="J548" s="157" t="s">
        <v>390</v>
      </c>
      <c r="K548" s="159">
        <v>182</v>
      </c>
      <c r="L548" s="116" t="s">
        <v>29</v>
      </c>
      <c r="M548" s="80"/>
      <c r="N548" s="80">
        <f t="shared" si="896"/>
        <v>0</v>
      </c>
      <c r="O548" s="67">
        <f t="shared" si="898"/>
        <v>0</v>
      </c>
      <c r="P548" s="68">
        <f t="shared" si="899"/>
        <v>0</v>
      </c>
      <c r="Q548" s="67">
        <f t="shared" si="900"/>
        <v>0</v>
      </c>
      <c r="R548" s="66"/>
      <c r="S548" s="67">
        <f t="shared" si="901"/>
        <v>0</v>
      </c>
      <c r="T548" s="68">
        <v>0</v>
      </c>
      <c r="U548" s="67">
        <f t="shared" si="902"/>
        <v>0</v>
      </c>
      <c r="V548" s="73">
        <f t="shared" si="903"/>
        <v>0</v>
      </c>
      <c r="W548" s="74" t="str">
        <f t="shared" si="897"/>
        <v/>
      </c>
      <c r="X548" s="74">
        <v>1</v>
      </c>
      <c r="Y548" s="74">
        <v>0</v>
      </c>
      <c r="Z548" s="63"/>
      <c r="AA548" s="80">
        <f t="shared" si="904"/>
        <v>480</v>
      </c>
      <c r="AB548" s="80">
        <v>112</v>
      </c>
      <c r="AC548" s="80">
        <v>152</v>
      </c>
      <c r="AD548" s="80">
        <v>200</v>
      </c>
      <c r="AE548" s="80">
        <v>16</v>
      </c>
      <c r="AF548" s="80"/>
      <c r="AG548" s="80"/>
      <c r="AH548" s="80"/>
      <c r="AI548" s="80"/>
      <c r="AJ548" s="80"/>
      <c r="AK548" s="80"/>
      <c r="AL548" s="80"/>
      <c r="AM548" s="80"/>
      <c r="AN548" s="153">
        <f t="shared" si="905"/>
        <v>87360</v>
      </c>
      <c r="AO548" s="153">
        <f t="shared" si="906"/>
        <v>20384</v>
      </c>
      <c r="AP548" s="153">
        <f t="shared" si="907"/>
        <v>27664</v>
      </c>
      <c r="AQ548" s="153">
        <f t="shared" si="908"/>
        <v>36400</v>
      </c>
      <c r="AR548" s="153">
        <f t="shared" si="909"/>
        <v>2912</v>
      </c>
      <c r="AS548" s="153">
        <f t="shared" si="910"/>
        <v>0</v>
      </c>
      <c r="AT548" s="153">
        <f t="shared" si="911"/>
        <v>0</v>
      </c>
      <c r="AU548" s="153">
        <f t="shared" si="912"/>
        <v>0</v>
      </c>
      <c r="AV548" s="153">
        <f t="shared" si="913"/>
        <v>0</v>
      </c>
      <c r="AW548" s="153">
        <f t="shared" si="914"/>
        <v>0</v>
      </c>
      <c r="AX548" s="153">
        <f t="shared" si="915"/>
        <v>0</v>
      </c>
      <c r="AY548" s="153">
        <f t="shared" si="916"/>
        <v>0</v>
      </c>
      <c r="AZ548" s="153">
        <f t="shared" si="917"/>
        <v>0</v>
      </c>
      <c r="BA548" s="153">
        <f t="shared" si="918"/>
        <v>0</v>
      </c>
      <c r="BB548" s="160">
        <v>0</v>
      </c>
      <c r="BC548" s="160">
        <v>0</v>
      </c>
      <c r="BD548" s="160">
        <v>0</v>
      </c>
      <c r="BE548" s="160">
        <v>0</v>
      </c>
      <c r="BF548" s="160">
        <v>0</v>
      </c>
      <c r="BG548" s="160">
        <v>0</v>
      </c>
      <c r="BH548" s="160">
        <v>0</v>
      </c>
      <c r="BI548" s="160">
        <v>0</v>
      </c>
      <c r="BJ548" s="160">
        <v>0</v>
      </c>
      <c r="BK548" s="160">
        <v>0</v>
      </c>
      <c r="BL548" s="160">
        <v>0</v>
      </c>
      <c r="BM548" s="160">
        <v>0</v>
      </c>
      <c r="BN548" s="153">
        <f t="shared" si="919"/>
        <v>87360</v>
      </c>
      <c r="BO548" s="68">
        <f t="shared" si="920"/>
        <v>20384</v>
      </c>
      <c r="BP548" s="68">
        <f t="shared" si="921"/>
        <v>27664</v>
      </c>
      <c r="BQ548" s="68">
        <f t="shared" si="922"/>
        <v>36400</v>
      </c>
      <c r="BR548" s="68">
        <f t="shared" si="923"/>
        <v>2912</v>
      </c>
      <c r="BS548" s="68">
        <f t="shared" si="924"/>
        <v>0</v>
      </c>
      <c r="BT548" s="68">
        <f t="shared" si="925"/>
        <v>0</v>
      </c>
      <c r="BU548" s="68">
        <f t="shared" si="926"/>
        <v>0</v>
      </c>
      <c r="BV548" s="68">
        <f t="shared" si="927"/>
        <v>0</v>
      </c>
      <c r="BW548" s="68">
        <f t="shared" si="928"/>
        <v>0</v>
      </c>
      <c r="BX548" s="68">
        <f t="shared" si="929"/>
        <v>0</v>
      </c>
      <c r="BY548" s="68">
        <f t="shared" si="930"/>
        <v>0</v>
      </c>
      <c r="BZ548" s="68">
        <f t="shared" si="931"/>
        <v>0</v>
      </c>
    </row>
    <row r="549" spans="1:78" s="81" customFormat="1" ht="13.5">
      <c r="A549" s="64" t="str">
        <f>IF(ISNUMBER(INDEX('IBM POs AP07'!$A:$A, MATCH(D549,'IBM POs AP07'!$A:$A,0),1)),"Yes","No")</f>
        <v>No</v>
      </c>
      <c r="B549" s="157" t="s">
        <v>1013</v>
      </c>
      <c r="C549" s="157" t="s">
        <v>206</v>
      </c>
      <c r="D549" s="157">
        <v>9501190238</v>
      </c>
      <c r="E549" s="157" t="s">
        <v>2330</v>
      </c>
      <c r="F549" s="157" t="s">
        <v>217</v>
      </c>
      <c r="G549" s="158">
        <v>46023</v>
      </c>
      <c r="H549" s="158">
        <v>46203</v>
      </c>
      <c r="I549" s="157" t="s">
        <v>2331</v>
      </c>
      <c r="J549" s="157" t="s">
        <v>211</v>
      </c>
      <c r="K549" s="159">
        <v>110</v>
      </c>
      <c r="L549" s="116" t="s">
        <v>29</v>
      </c>
      <c r="M549" s="80"/>
      <c r="N549" s="80">
        <f t="shared" si="896"/>
        <v>0</v>
      </c>
      <c r="O549" s="67">
        <f t="shared" si="898"/>
        <v>0</v>
      </c>
      <c r="P549" s="68">
        <f t="shared" si="899"/>
        <v>0</v>
      </c>
      <c r="Q549" s="67">
        <f t="shared" si="900"/>
        <v>0</v>
      </c>
      <c r="R549" s="66"/>
      <c r="S549" s="67">
        <f t="shared" si="901"/>
        <v>0</v>
      </c>
      <c r="T549" s="68">
        <v>0</v>
      </c>
      <c r="U549" s="67">
        <f t="shared" si="902"/>
        <v>0</v>
      </c>
      <c r="V549" s="73">
        <f t="shared" si="903"/>
        <v>0</v>
      </c>
      <c r="W549" s="74" t="str">
        <f t="shared" si="897"/>
        <v/>
      </c>
      <c r="X549" s="74">
        <v>1</v>
      </c>
      <c r="Y549" s="74">
        <v>0</v>
      </c>
      <c r="Z549" s="63"/>
      <c r="AA549" s="80">
        <f t="shared" si="904"/>
        <v>992</v>
      </c>
      <c r="AB549" s="80">
        <v>128</v>
      </c>
      <c r="AC549" s="80">
        <v>160</v>
      </c>
      <c r="AD549" s="80">
        <v>200</v>
      </c>
      <c r="AE549" s="80">
        <v>160</v>
      </c>
      <c r="AF549" s="80">
        <v>160</v>
      </c>
      <c r="AG549" s="80">
        <v>184</v>
      </c>
      <c r="AH549" s="80"/>
      <c r="AI549" s="80"/>
      <c r="AJ549" s="80"/>
      <c r="AK549" s="80"/>
      <c r="AL549" s="80"/>
      <c r="AM549" s="80"/>
      <c r="AN549" s="153">
        <f t="shared" si="905"/>
        <v>109120</v>
      </c>
      <c r="AO549" s="153">
        <f t="shared" si="906"/>
        <v>14080</v>
      </c>
      <c r="AP549" s="153">
        <f t="shared" si="907"/>
        <v>17600</v>
      </c>
      <c r="AQ549" s="153">
        <f t="shared" si="908"/>
        <v>22000</v>
      </c>
      <c r="AR549" s="153">
        <f t="shared" si="909"/>
        <v>17600</v>
      </c>
      <c r="AS549" s="153">
        <f t="shared" si="910"/>
        <v>17600</v>
      </c>
      <c r="AT549" s="153">
        <f t="shared" si="911"/>
        <v>20240</v>
      </c>
      <c r="AU549" s="153">
        <f t="shared" si="912"/>
        <v>0</v>
      </c>
      <c r="AV549" s="153">
        <f t="shared" si="913"/>
        <v>0</v>
      </c>
      <c r="AW549" s="153">
        <f t="shared" si="914"/>
        <v>0</v>
      </c>
      <c r="AX549" s="153">
        <f t="shared" si="915"/>
        <v>0</v>
      </c>
      <c r="AY549" s="153">
        <f t="shared" si="916"/>
        <v>0</v>
      </c>
      <c r="AZ549" s="153">
        <f t="shared" si="917"/>
        <v>0</v>
      </c>
      <c r="BA549" s="153">
        <f t="shared" si="918"/>
        <v>0</v>
      </c>
      <c r="BB549" s="160">
        <v>0</v>
      </c>
      <c r="BC549" s="160">
        <v>0</v>
      </c>
      <c r="BD549" s="160">
        <v>0</v>
      </c>
      <c r="BE549" s="160">
        <v>0</v>
      </c>
      <c r="BF549" s="160">
        <v>0</v>
      </c>
      <c r="BG549" s="160">
        <v>0</v>
      </c>
      <c r="BH549" s="160">
        <v>0</v>
      </c>
      <c r="BI549" s="160">
        <v>0</v>
      </c>
      <c r="BJ549" s="160">
        <v>0</v>
      </c>
      <c r="BK549" s="160">
        <v>0</v>
      </c>
      <c r="BL549" s="160">
        <v>0</v>
      </c>
      <c r="BM549" s="160">
        <v>0</v>
      </c>
      <c r="BN549" s="153">
        <f t="shared" si="919"/>
        <v>109120</v>
      </c>
      <c r="BO549" s="68">
        <f t="shared" si="920"/>
        <v>14080</v>
      </c>
      <c r="BP549" s="68">
        <f t="shared" si="921"/>
        <v>17600</v>
      </c>
      <c r="BQ549" s="68">
        <f t="shared" si="922"/>
        <v>22000</v>
      </c>
      <c r="BR549" s="68">
        <f t="shared" si="923"/>
        <v>17600</v>
      </c>
      <c r="BS549" s="68">
        <f t="shared" si="924"/>
        <v>17600</v>
      </c>
      <c r="BT549" s="68">
        <f t="shared" si="925"/>
        <v>20240</v>
      </c>
      <c r="BU549" s="68">
        <f t="shared" si="926"/>
        <v>0</v>
      </c>
      <c r="BV549" s="68">
        <f t="shared" si="927"/>
        <v>0</v>
      </c>
      <c r="BW549" s="68">
        <f t="shared" si="928"/>
        <v>0</v>
      </c>
      <c r="BX549" s="68">
        <f t="shared" si="929"/>
        <v>0</v>
      </c>
      <c r="BY549" s="68">
        <f t="shared" si="930"/>
        <v>0</v>
      </c>
      <c r="BZ549" s="68">
        <f t="shared" si="931"/>
        <v>0</v>
      </c>
    </row>
    <row r="550" spans="1:78" s="81" customFormat="1" ht="13.5">
      <c r="A550" s="64" t="str">
        <f>IF(ISNUMBER(INDEX('IBM POs AP07'!$A:$A, MATCH(D550,'IBM POs AP07'!$A:$A,0),1)),"Yes","No")</f>
        <v>No</v>
      </c>
      <c r="B550" s="157" t="s">
        <v>1013</v>
      </c>
      <c r="C550" s="157" t="s">
        <v>206</v>
      </c>
      <c r="D550" s="157" t="s">
        <v>1011</v>
      </c>
      <c r="E550" s="157" t="s">
        <v>2332</v>
      </c>
      <c r="F550" s="157" t="s">
        <v>210</v>
      </c>
      <c r="G550" s="158">
        <v>46204</v>
      </c>
      <c r="H550" s="158">
        <v>46387</v>
      </c>
      <c r="I550" s="157" t="s">
        <v>2331</v>
      </c>
      <c r="J550" s="157" t="s">
        <v>211</v>
      </c>
      <c r="K550" s="159">
        <v>110</v>
      </c>
      <c r="L550" s="116"/>
      <c r="M550" s="80"/>
      <c r="N550" s="80">
        <f t="shared" si="896"/>
        <v>136</v>
      </c>
      <c r="O550" s="67">
        <f t="shared" si="898"/>
        <v>14960</v>
      </c>
      <c r="P550" s="68">
        <f t="shared" si="899"/>
        <v>0</v>
      </c>
      <c r="Q550" s="67">
        <f t="shared" si="900"/>
        <v>14960</v>
      </c>
      <c r="R550" s="66"/>
      <c r="S550" s="67">
        <f t="shared" si="901"/>
        <v>0</v>
      </c>
      <c r="T550" s="68">
        <v>0</v>
      </c>
      <c r="U550" s="67">
        <f t="shared" si="902"/>
        <v>0</v>
      </c>
      <c r="V550" s="73">
        <f t="shared" si="903"/>
        <v>14960</v>
      </c>
      <c r="W550" s="74" t="str">
        <f t="shared" si="897"/>
        <v/>
      </c>
      <c r="X550" s="74">
        <v>1</v>
      </c>
      <c r="Y550" s="74">
        <v>0</v>
      </c>
      <c r="Z550" s="63"/>
      <c r="AA550" s="80">
        <f t="shared" si="904"/>
        <v>990</v>
      </c>
      <c r="AB550" s="80"/>
      <c r="AC550" s="80"/>
      <c r="AD550" s="80"/>
      <c r="AE550" s="80"/>
      <c r="AF550" s="80"/>
      <c r="AG550" s="80"/>
      <c r="AH550" s="80">
        <v>136</v>
      </c>
      <c r="AI550" s="80">
        <v>192</v>
      </c>
      <c r="AJ550" s="80">
        <v>152</v>
      </c>
      <c r="AK550" s="80">
        <v>152</v>
      </c>
      <c r="AL550" s="80">
        <v>182</v>
      </c>
      <c r="AM550" s="80">
        <v>176</v>
      </c>
      <c r="AN550" s="153">
        <f t="shared" si="905"/>
        <v>108900</v>
      </c>
      <c r="AO550" s="153">
        <f t="shared" si="906"/>
        <v>0</v>
      </c>
      <c r="AP550" s="153">
        <f t="shared" si="907"/>
        <v>0</v>
      </c>
      <c r="AQ550" s="153">
        <f t="shared" si="908"/>
        <v>0</v>
      </c>
      <c r="AR550" s="153">
        <f t="shared" si="909"/>
        <v>0</v>
      </c>
      <c r="AS550" s="153">
        <f t="shared" si="910"/>
        <v>0</v>
      </c>
      <c r="AT550" s="153">
        <f t="shared" si="911"/>
        <v>0</v>
      </c>
      <c r="AU550" s="153">
        <f t="shared" si="912"/>
        <v>14960</v>
      </c>
      <c r="AV550" s="153">
        <f t="shared" si="913"/>
        <v>21120</v>
      </c>
      <c r="AW550" s="153">
        <f t="shared" si="914"/>
        <v>16720</v>
      </c>
      <c r="AX550" s="153">
        <f t="shared" si="915"/>
        <v>16720</v>
      </c>
      <c r="AY550" s="153">
        <f t="shared" si="916"/>
        <v>20020</v>
      </c>
      <c r="AZ550" s="153">
        <f t="shared" si="917"/>
        <v>19360</v>
      </c>
      <c r="BA550" s="153">
        <f t="shared" si="918"/>
        <v>0</v>
      </c>
      <c r="BB550" s="160">
        <v>0</v>
      </c>
      <c r="BC550" s="160">
        <v>0</v>
      </c>
      <c r="BD550" s="160">
        <v>0</v>
      </c>
      <c r="BE550" s="160">
        <v>0</v>
      </c>
      <c r="BF550" s="160">
        <v>0</v>
      </c>
      <c r="BG550" s="160">
        <v>0</v>
      </c>
      <c r="BH550" s="160">
        <v>0</v>
      </c>
      <c r="BI550" s="160">
        <v>0</v>
      </c>
      <c r="BJ550" s="160">
        <v>0</v>
      </c>
      <c r="BK550" s="160">
        <v>0</v>
      </c>
      <c r="BL550" s="160">
        <v>0</v>
      </c>
      <c r="BM550" s="160">
        <v>0</v>
      </c>
      <c r="BN550" s="153">
        <f t="shared" si="919"/>
        <v>108900</v>
      </c>
      <c r="BO550" s="68">
        <f t="shared" si="920"/>
        <v>0</v>
      </c>
      <c r="BP550" s="68">
        <f t="shared" si="921"/>
        <v>0</v>
      </c>
      <c r="BQ550" s="68">
        <f t="shared" si="922"/>
        <v>0</v>
      </c>
      <c r="BR550" s="68">
        <f t="shared" si="923"/>
        <v>0</v>
      </c>
      <c r="BS550" s="68">
        <f t="shared" si="924"/>
        <v>0</v>
      </c>
      <c r="BT550" s="68">
        <f t="shared" si="925"/>
        <v>0</v>
      </c>
      <c r="BU550" s="68">
        <f t="shared" si="926"/>
        <v>14960</v>
      </c>
      <c r="BV550" s="68">
        <f t="shared" si="927"/>
        <v>21120</v>
      </c>
      <c r="BW550" s="68">
        <f t="shared" si="928"/>
        <v>16720</v>
      </c>
      <c r="BX550" s="68">
        <f t="shared" si="929"/>
        <v>16720</v>
      </c>
      <c r="BY550" s="68">
        <f t="shared" si="930"/>
        <v>20020</v>
      </c>
      <c r="BZ550" s="68">
        <f t="shared" si="931"/>
        <v>19360</v>
      </c>
    </row>
    <row r="551" spans="1:78" s="81" customFormat="1" ht="13.5">
      <c r="A551" s="64" t="str">
        <f>IF(ISNUMBER(INDEX('IBM POs AP07'!$A:$A, MATCH(D551,'IBM POs AP07'!$A:$A,0),1)),"Yes","No")</f>
        <v>No</v>
      </c>
      <c r="B551" s="157" t="s">
        <v>1013</v>
      </c>
      <c r="C551" s="157" t="s">
        <v>206</v>
      </c>
      <c r="D551" s="157">
        <v>9501139046</v>
      </c>
      <c r="E551" s="157" t="s">
        <v>2333</v>
      </c>
      <c r="F551" s="157" t="s">
        <v>218</v>
      </c>
      <c r="G551" s="158">
        <v>46023</v>
      </c>
      <c r="H551" s="158">
        <v>46112</v>
      </c>
      <c r="I551" s="157" t="s">
        <v>2057</v>
      </c>
      <c r="J551" s="157" t="s">
        <v>226</v>
      </c>
      <c r="K551" s="159">
        <v>182</v>
      </c>
      <c r="L551" s="116"/>
      <c r="M551" s="80"/>
      <c r="N551" s="80">
        <f t="shared" si="896"/>
        <v>0</v>
      </c>
      <c r="O551" s="67">
        <f t="shared" si="898"/>
        <v>0</v>
      </c>
      <c r="P551" s="68">
        <f t="shared" si="899"/>
        <v>0</v>
      </c>
      <c r="Q551" s="67">
        <f t="shared" si="900"/>
        <v>0</v>
      </c>
      <c r="R551" s="66"/>
      <c r="S551" s="67">
        <f t="shared" si="901"/>
        <v>0</v>
      </c>
      <c r="T551" s="68">
        <v>0</v>
      </c>
      <c r="U551" s="67">
        <f t="shared" si="902"/>
        <v>0</v>
      </c>
      <c r="V551" s="73">
        <f t="shared" si="903"/>
        <v>0</v>
      </c>
      <c r="W551" s="74" t="str">
        <f t="shared" si="897"/>
        <v/>
      </c>
      <c r="X551" s="74">
        <v>1</v>
      </c>
      <c r="Y551" s="74">
        <v>0</v>
      </c>
      <c r="Z551" s="63"/>
      <c r="AA551" s="80">
        <f t="shared" si="904"/>
        <v>320</v>
      </c>
      <c r="AB551" s="80">
        <v>128</v>
      </c>
      <c r="AC551" s="80">
        <v>152</v>
      </c>
      <c r="AD551" s="80">
        <v>40</v>
      </c>
      <c r="AE551" s="80"/>
      <c r="AF551" s="80"/>
      <c r="AG551" s="80"/>
      <c r="AH551" s="80"/>
      <c r="AI551" s="80"/>
      <c r="AJ551" s="80"/>
      <c r="AK551" s="80"/>
      <c r="AL551" s="80"/>
      <c r="AM551" s="80"/>
      <c r="AN551" s="153">
        <f t="shared" si="905"/>
        <v>58240</v>
      </c>
      <c r="AO551" s="153">
        <f t="shared" si="906"/>
        <v>23296</v>
      </c>
      <c r="AP551" s="153">
        <f t="shared" si="907"/>
        <v>27664</v>
      </c>
      <c r="AQ551" s="153">
        <f t="shared" si="908"/>
        <v>7280</v>
      </c>
      <c r="AR551" s="153">
        <f t="shared" si="909"/>
        <v>0</v>
      </c>
      <c r="AS551" s="153">
        <f t="shared" si="910"/>
        <v>0</v>
      </c>
      <c r="AT551" s="153">
        <f t="shared" si="911"/>
        <v>0</v>
      </c>
      <c r="AU551" s="153">
        <f t="shared" si="912"/>
        <v>0</v>
      </c>
      <c r="AV551" s="153">
        <f t="shared" si="913"/>
        <v>0</v>
      </c>
      <c r="AW551" s="153">
        <f t="shared" si="914"/>
        <v>0</v>
      </c>
      <c r="AX551" s="153">
        <f t="shared" si="915"/>
        <v>0</v>
      </c>
      <c r="AY551" s="153">
        <f t="shared" si="916"/>
        <v>0</v>
      </c>
      <c r="AZ551" s="153">
        <f t="shared" si="917"/>
        <v>0</v>
      </c>
      <c r="BA551" s="153">
        <f t="shared" si="918"/>
        <v>0</v>
      </c>
      <c r="BB551" s="160">
        <v>0</v>
      </c>
      <c r="BC551" s="160">
        <v>0</v>
      </c>
      <c r="BD551" s="160">
        <v>0</v>
      </c>
      <c r="BE551" s="160">
        <v>0</v>
      </c>
      <c r="BF551" s="160">
        <v>0</v>
      </c>
      <c r="BG551" s="160">
        <v>0</v>
      </c>
      <c r="BH551" s="160">
        <v>0</v>
      </c>
      <c r="BI551" s="160">
        <v>0</v>
      </c>
      <c r="BJ551" s="160">
        <v>0</v>
      </c>
      <c r="BK551" s="160">
        <v>0</v>
      </c>
      <c r="BL551" s="160">
        <v>0</v>
      </c>
      <c r="BM551" s="160">
        <v>0</v>
      </c>
      <c r="BN551" s="153">
        <f t="shared" si="919"/>
        <v>58240</v>
      </c>
      <c r="BO551" s="68">
        <f t="shared" si="920"/>
        <v>23296</v>
      </c>
      <c r="BP551" s="68">
        <f t="shared" si="921"/>
        <v>27664</v>
      </c>
      <c r="BQ551" s="68">
        <f t="shared" si="922"/>
        <v>7280</v>
      </c>
      <c r="BR551" s="68">
        <f t="shared" si="923"/>
        <v>0</v>
      </c>
      <c r="BS551" s="68">
        <f t="shared" si="924"/>
        <v>0</v>
      </c>
      <c r="BT551" s="68">
        <f t="shared" si="925"/>
        <v>0</v>
      </c>
      <c r="BU551" s="68">
        <f t="shared" si="926"/>
        <v>0</v>
      </c>
      <c r="BV551" s="68">
        <f t="shared" si="927"/>
        <v>0</v>
      </c>
      <c r="BW551" s="68">
        <f t="shared" si="928"/>
        <v>0</v>
      </c>
      <c r="BX551" s="68">
        <f t="shared" si="929"/>
        <v>0</v>
      </c>
      <c r="BY551" s="68">
        <f t="shared" si="930"/>
        <v>0</v>
      </c>
      <c r="BZ551" s="68">
        <f t="shared" si="931"/>
        <v>0</v>
      </c>
    </row>
    <row r="552" spans="1:78" s="81" customFormat="1" ht="13.5">
      <c r="A552" s="64" t="str">
        <f>IF(ISNUMBER(INDEX('IBM POs AP07'!$A:$A, MATCH(D552,'IBM POs AP07'!$A:$A,0),1)),"Yes","No")</f>
        <v>No</v>
      </c>
      <c r="B552" s="157" t="s">
        <v>1013</v>
      </c>
      <c r="C552" s="157" t="s">
        <v>206</v>
      </c>
      <c r="D552" s="157">
        <v>9501139046</v>
      </c>
      <c r="E552" s="157" t="s">
        <v>2333</v>
      </c>
      <c r="F552" s="157" t="s">
        <v>218</v>
      </c>
      <c r="G552" s="158">
        <v>46023</v>
      </c>
      <c r="H552" s="158">
        <v>46112</v>
      </c>
      <c r="I552" s="157" t="s">
        <v>2058</v>
      </c>
      <c r="J552" s="157" t="s">
        <v>221</v>
      </c>
      <c r="K552" s="159">
        <v>182</v>
      </c>
      <c r="L552" s="116"/>
      <c r="M552" s="80"/>
      <c r="N552" s="80">
        <f t="shared" si="896"/>
        <v>0</v>
      </c>
      <c r="O552" s="67">
        <f t="shared" si="898"/>
        <v>0</v>
      </c>
      <c r="P552" s="68">
        <f t="shared" si="899"/>
        <v>0</v>
      </c>
      <c r="Q552" s="67">
        <f t="shared" si="900"/>
        <v>0</v>
      </c>
      <c r="R552" s="66"/>
      <c r="S552" s="67">
        <f t="shared" si="901"/>
        <v>0</v>
      </c>
      <c r="T552" s="68">
        <v>0</v>
      </c>
      <c r="U552" s="67">
        <f t="shared" si="902"/>
        <v>0</v>
      </c>
      <c r="V552" s="73">
        <f t="shared" si="903"/>
        <v>0</v>
      </c>
      <c r="W552" s="74" t="str">
        <f t="shared" si="897"/>
        <v/>
      </c>
      <c r="X552" s="74">
        <v>1</v>
      </c>
      <c r="Y552" s="74">
        <v>0</v>
      </c>
      <c r="Z552" s="63"/>
      <c r="AA552" s="80">
        <f t="shared" si="904"/>
        <v>304</v>
      </c>
      <c r="AB552" s="80">
        <v>112</v>
      </c>
      <c r="AC552" s="80">
        <v>152</v>
      </c>
      <c r="AD552" s="80">
        <v>40</v>
      </c>
      <c r="AE552" s="80"/>
      <c r="AF552" s="80"/>
      <c r="AG552" s="80"/>
      <c r="AH552" s="80"/>
      <c r="AI552" s="80"/>
      <c r="AJ552" s="80"/>
      <c r="AK552" s="80"/>
      <c r="AL552" s="80"/>
      <c r="AM552" s="80"/>
      <c r="AN552" s="153">
        <f t="shared" si="905"/>
        <v>55328</v>
      </c>
      <c r="AO552" s="153">
        <f t="shared" si="906"/>
        <v>20384</v>
      </c>
      <c r="AP552" s="153">
        <f t="shared" si="907"/>
        <v>27664</v>
      </c>
      <c r="AQ552" s="153">
        <f t="shared" si="908"/>
        <v>7280</v>
      </c>
      <c r="AR552" s="153">
        <f t="shared" si="909"/>
        <v>0</v>
      </c>
      <c r="AS552" s="153">
        <f t="shared" si="910"/>
        <v>0</v>
      </c>
      <c r="AT552" s="153">
        <f t="shared" si="911"/>
        <v>0</v>
      </c>
      <c r="AU552" s="153">
        <f t="shared" si="912"/>
        <v>0</v>
      </c>
      <c r="AV552" s="153">
        <f t="shared" si="913"/>
        <v>0</v>
      </c>
      <c r="AW552" s="153">
        <f t="shared" si="914"/>
        <v>0</v>
      </c>
      <c r="AX552" s="153">
        <f t="shared" si="915"/>
        <v>0</v>
      </c>
      <c r="AY552" s="153">
        <f t="shared" si="916"/>
        <v>0</v>
      </c>
      <c r="AZ552" s="153">
        <f t="shared" si="917"/>
        <v>0</v>
      </c>
      <c r="BA552" s="153">
        <f t="shared" si="918"/>
        <v>0</v>
      </c>
      <c r="BB552" s="160">
        <v>0</v>
      </c>
      <c r="BC552" s="160">
        <v>0</v>
      </c>
      <c r="BD552" s="160">
        <v>0</v>
      </c>
      <c r="BE552" s="160">
        <v>0</v>
      </c>
      <c r="BF552" s="160">
        <v>0</v>
      </c>
      <c r="BG552" s="160">
        <v>0</v>
      </c>
      <c r="BH552" s="160">
        <v>0</v>
      </c>
      <c r="BI552" s="160">
        <v>0</v>
      </c>
      <c r="BJ552" s="160">
        <v>0</v>
      </c>
      <c r="BK552" s="160">
        <v>0</v>
      </c>
      <c r="BL552" s="160">
        <v>0</v>
      </c>
      <c r="BM552" s="160">
        <v>0</v>
      </c>
      <c r="BN552" s="153">
        <f t="shared" si="919"/>
        <v>55328</v>
      </c>
      <c r="BO552" s="68">
        <f t="shared" si="920"/>
        <v>20384</v>
      </c>
      <c r="BP552" s="68">
        <f t="shared" si="921"/>
        <v>27664</v>
      </c>
      <c r="BQ552" s="68">
        <f t="shared" si="922"/>
        <v>7280</v>
      </c>
      <c r="BR552" s="68">
        <f t="shared" si="923"/>
        <v>0</v>
      </c>
      <c r="BS552" s="68">
        <f t="shared" si="924"/>
        <v>0</v>
      </c>
      <c r="BT552" s="68">
        <f t="shared" si="925"/>
        <v>0</v>
      </c>
      <c r="BU552" s="68">
        <f t="shared" si="926"/>
        <v>0</v>
      </c>
      <c r="BV552" s="68">
        <f t="shared" si="927"/>
        <v>0</v>
      </c>
      <c r="BW552" s="68">
        <f t="shared" si="928"/>
        <v>0</v>
      </c>
      <c r="BX552" s="68">
        <f t="shared" si="929"/>
        <v>0</v>
      </c>
      <c r="BY552" s="68">
        <f t="shared" si="930"/>
        <v>0</v>
      </c>
      <c r="BZ552" s="68">
        <f t="shared" si="931"/>
        <v>0</v>
      </c>
    </row>
    <row r="553" spans="1:78" s="81" customFormat="1" ht="13.5">
      <c r="A553" s="64" t="str">
        <f>IF(ISNUMBER(INDEX('IBM POs AP07'!$A:$A, MATCH(D553,'IBM POs AP07'!$A:$A,0),1)),"Yes","No")</f>
        <v>No</v>
      </c>
      <c r="B553" s="157" t="s">
        <v>1013</v>
      </c>
      <c r="C553" s="157" t="s">
        <v>206</v>
      </c>
      <c r="D553" s="157">
        <v>9501139046</v>
      </c>
      <c r="E553" s="157" t="s">
        <v>2333</v>
      </c>
      <c r="F553" s="157" t="s">
        <v>218</v>
      </c>
      <c r="G553" s="158">
        <v>46023</v>
      </c>
      <c r="H553" s="158">
        <v>46112</v>
      </c>
      <c r="I553" s="157" t="s">
        <v>2059</v>
      </c>
      <c r="J553" s="157" t="s">
        <v>219</v>
      </c>
      <c r="K553" s="159">
        <v>182</v>
      </c>
      <c r="L553" s="116"/>
      <c r="M553" s="80"/>
      <c r="N553" s="80">
        <f t="shared" si="896"/>
        <v>0</v>
      </c>
      <c r="O553" s="67">
        <f t="shared" si="898"/>
        <v>0</v>
      </c>
      <c r="P553" s="68">
        <f t="shared" si="899"/>
        <v>0</v>
      </c>
      <c r="Q553" s="67">
        <f t="shared" si="900"/>
        <v>0</v>
      </c>
      <c r="R553" s="66"/>
      <c r="S553" s="67">
        <f t="shared" si="901"/>
        <v>0</v>
      </c>
      <c r="T553" s="68">
        <v>0</v>
      </c>
      <c r="U553" s="67">
        <f t="shared" si="902"/>
        <v>0</v>
      </c>
      <c r="V553" s="73">
        <f t="shared" si="903"/>
        <v>0</v>
      </c>
      <c r="W553" s="74" t="str">
        <f t="shared" si="897"/>
        <v/>
      </c>
      <c r="X553" s="74">
        <v>1</v>
      </c>
      <c r="Y553" s="74">
        <v>0</v>
      </c>
      <c r="Z553" s="63"/>
      <c r="AA553" s="80">
        <f t="shared" si="904"/>
        <v>320</v>
      </c>
      <c r="AB553" s="80">
        <v>128</v>
      </c>
      <c r="AC553" s="80">
        <v>152</v>
      </c>
      <c r="AD553" s="80">
        <v>40</v>
      </c>
      <c r="AE553" s="80"/>
      <c r="AF553" s="80"/>
      <c r="AG553" s="80"/>
      <c r="AH553" s="80"/>
      <c r="AI553" s="80"/>
      <c r="AJ553" s="80"/>
      <c r="AK553" s="80"/>
      <c r="AL553" s="80"/>
      <c r="AM553" s="80"/>
      <c r="AN553" s="153">
        <f t="shared" si="905"/>
        <v>58240</v>
      </c>
      <c r="AO553" s="153">
        <f t="shared" si="906"/>
        <v>23296</v>
      </c>
      <c r="AP553" s="153">
        <f t="shared" si="907"/>
        <v>27664</v>
      </c>
      <c r="AQ553" s="153">
        <f t="shared" si="908"/>
        <v>7280</v>
      </c>
      <c r="AR553" s="153">
        <f t="shared" si="909"/>
        <v>0</v>
      </c>
      <c r="AS553" s="153">
        <f t="shared" si="910"/>
        <v>0</v>
      </c>
      <c r="AT553" s="153">
        <f t="shared" si="911"/>
        <v>0</v>
      </c>
      <c r="AU553" s="153">
        <f t="shared" si="912"/>
        <v>0</v>
      </c>
      <c r="AV553" s="153">
        <f t="shared" si="913"/>
        <v>0</v>
      </c>
      <c r="AW553" s="153">
        <f t="shared" si="914"/>
        <v>0</v>
      </c>
      <c r="AX553" s="153">
        <f t="shared" si="915"/>
        <v>0</v>
      </c>
      <c r="AY553" s="153">
        <f t="shared" si="916"/>
        <v>0</v>
      </c>
      <c r="AZ553" s="153">
        <f t="shared" si="917"/>
        <v>0</v>
      </c>
      <c r="BA553" s="153">
        <f t="shared" si="918"/>
        <v>0</v>
      </c>
      <c r="BB553" s="160">
        <v>0</v>
      </c>
      <c r="BC553" s="160">
        <v>0</v>
      </c>
      <c r="BD553" s="160">
        <v>0</v>
      </c>
      <c r="BE553" s="160">
        <v>0</v>
      </c>
      <c r="BF553" s="160">
        <v>0</v>
      </c>
      <c r="BG553" s="160">
        <v>0</v>
      </c>
      <c r="BH553" s="160">
        <v>0</v>
      </c>
      <c r="BI553" s="160">
        <v>0</v>
      </c>
      <c r="BJ553" s="160">
        <v>0</v>
      </c>
      <c r="BK553" s="160">
        <v>0</v>
      </c>
      <c r="BL553" s="160">
        <v>0</v>
      </c>
      <c r="BM553" s="160">
        <v>0</v>
      </c>
      <c r="BN553" s="153">
        <f t="shared" si="919"/>
        <v>58240</v>
      </c>
      <c r="BO553" s="68">
        <f t="shared" si="920"/>
        <v>23296</v>
      </c>
      <c r="BP553" s="68">
        <f t="shared" si="921"/>
        <v>27664</v>
      </c>
      <c r="BQ553" s="68">
        <f t="shared" si="922"/>
        <v>7280</v>
      </c>
      <c r="BR553" s="68">
        <f t="shared" si="923"/>
        <v>0</v>
      </c>
      <c r="BS553" s="68">
        <f t="shared" si="924"/>
        <v>0</v>
      </c>
      <c r="BT553" s="68">
        <f t="shared" si="925"/>
        <v>0</v>
      </c>
      <c r="BU553" s="68">
        <f t="shared" si="926"/>
        <v>0</v>
      </c>
      <c r="BV553" s="68">
        <f t="shared" si="927"/>
        <v>0</v>
      </c>
      <c r="BW553" s="68">
        <f t="shared" si="928"/>
        <v>0</v>
      </c>
      <c r="BX553" s="68">
        <f t="shared" si="929"/>
        <v>0</v>
      </c>
      <c r="BY553" s="68">
        <f t="shared" si="930"/>
        <v>0</v>
      </c>
      <c r="BZ553" s="68">
        <f t="shared" si="931"/>
        <v>0</v>
      </c>
    </row>
    <row r="554" spans="1:78" s="81" customFormat="1" ht="13.5">
      <c r="A554" s="64" t="str">
        <f>IF(ISNUMBER(INDEX('IBM POs AP07'!$A:$A, MATCH(D554,'IBM POs AP07'!$A:$A,0),1)),"Yes","No")</f>
        <v>No</v>
      </c>
      <c r="B554" s="157" t="s">
        <v>1013</v>
      </c>
      <c r="C554" s="157" t="s">
        <v>206</v>
      </c>
      <c r="D554" s="157">
        <v>9501139046</v>
      </c>
      <c r="E554" s="157" t="s">
        <v>2333</v>
      </c>
      <c r="F554" s="157" t="s">
        <v>218</v>
      </c>
      <c r="G554" s="158">
        <v>46023</v>
      </c>
      <c r="H554" s="158">
        <v>46112</v>
      </c>
      <c r="I554" s="157" t="s">
        <v>2060</v>
      </c>
      <c r="J554" s="157" t="s">
        <v>228</v>
      </c>
      <c r="K554" s="159">
        <v>165</v>
      </c>
      <c r="L554" s="116"/>
      <c r="M554" s="80"/>
      <c r="N554" s="80">
        <f t="shared" si="896"/>
        <v>0</v>
      </c>
      <c r="O554" s="67">
        <f t="shared" si="898"/>
        <v>0</v>
      </c>
      <c r="P554" s="68">
        <f t="shared" si="899"/>
        <v>0</v>
      </c>
      <c r="Q554" s="67">
        <f t="shared" si="900"/>
        <v>0</v>
      </c>
      <c r="R554" s="66"/>
      <c r="S554" s="67">
        <f t="shared" si="901"/>
        <v>0</v>
      </c>
      <c r="T554" s="68">
        <v>0</v>
      </c>
      <c r="U554" s="67">
        <f t="shared" si="902"/>
        <v>0</v>
      </c>
      <c r="V554" s="73">
        <f t="shared" si="903"/>
        <v>0</v>
      </c>
      <c r="W554" s="74" t="str">
        <f t="shared" si="897"/>
        <v/>
      </c>
      <c r="X554" s="74">
        <v>1</v>
      </c>
      <c r="Y554" s="74">
        <v>0</v>
      </c>
      <c r="Z554" s="63"/>
      <c r="AA554" s="80">
        <f t="shared" si="904"/>
        <v>312</v>
      </c>
      <c r="AB554" s="80">
        <v>120</v>
      </c>
      <c r="AC554" s="80">
        <v>152</v>
      </c>
      <c r="AD554" s="80">
        <v>40</v>
      </c>
      <c r="AE554" s="80"/>
      <c r="AF554" s="80"/>
      <c r="AG554" s="80"/>
      <c r="AH554" s="80"/>
      <c r="AI554" s="80"/>
      <c r="AJ554" s="80"/>
      <c r="AK554" s="80"/>
      <c r="AL554" s="80"/>
      <c r="AM554" s="80"/>
      <c r="AN554" s="153">
        <f t="shared" si="905"/>
        <v>51480</v>
      </c>
      <c r="AO554" s="153">
        <f t="shared" si="906"/>
        <v>19800</v>
      </c>
      <c r="AP554" s="153">
        <f t="shared" si="907"/>
        <v>25080</v>
      </c>
      <c r="AQ554" s="153">
        <f t="shared" si="908"/>
        <v>6600</v>
      </c>
      <c r="AR554" s="153">
        <f t="shared" si="909"/>
        <v>0</v>
      </c>
      <c r="AS554" s="153">
        <f t="shared" si="910"/>
        <v>0</v>
      </c>
      <c r="AT554" s="153">
        <f t="shared" si="911"/>
        <v>0</v>
      </c>
      <c r="AU554" s="153">
        <f t="shared" si="912"/>
        <v>0</v>
      </c>
      <c r="AV554" s="153">
        <f t="shared" si="913"/>
        <v>0</v>
      </c>
      <c r="AW554" s="153">
        <f t="shared" si="914"/>
        <v>0</v>
      </c>
      <c r="AX554" s="153">
        <f t="shared" si="915"/>
        <v>0</v>
      </c>
      <c r="AY554" s="153">
        <f t="shared" si="916"/>
        <v>0</v>
      </c>
      <c r="AZ554" s="153">
        <f t="shared" si="917"/>
        <v>0</v>
      </c>
      <c r="BA554" s="153">
        <f t="shared" si="918"/>
        <v>0</v>
      </c>
      <c r="BB554" s="160">
        <v>0</v>
      </c>
      <c r="BC554" s="160">
        <v>0</v>
      </c>
      <c r="BD554" s="160">
        <v>0</v>
      </c>
      <c r="BE554" s="160">
        <v>0</v>
      </c>
      <c r="BF554" s="160">
        <v>0</v>
      </c>
      <c r="BG554" s="160">
        <v>0</v>
      </c>
      <c r="BH554" s="160">
        <v>0</v>
      </c>
      <c r="BI554" s="160">
        <v>0</v>
      </c>
      <c r="BJ554" s="160">
        <v>0</v>
      </c>
      <c r="BK554" s="160">
        <v>0</v>
      </c>
      <c r="BL554" s="160">
        <v>0</v>
      </c>
      <c r="BM554" s="160">
        <v>0</v>
      </c>
      <c r="BN554" s="153">
        <f t="shared" si="919"/>
        <v>51480</v>
      </c>
      <c r="BO554" s="68">
        <f t="shared" si="920"/>
        <v>19800</v>
      </c>
      <c r="BP554" s="68">
        <f t="shared" si="921"/>
        <v>25080</v>
      </c>
      <c r="BQ554" s="68">
        <f t="shared" si="922"/>
        <v>6600</v>
      </c>
      <c r="BR554" s="68">
        <f t="shared" si="923"/>
        <v>0</v>
      </c>
      <c r="BS554" s="68">
        <f t="shared" si="924"/>
        <v>0</v>
      </c>
      <c r="BT554" s="68">
        <f t="shared" si="925"/>
        <v>0</v>
      </c>
      <c r="BU554" s="68">
        <f t="shared" si="926"/>
        <v>0</v>
      </c>
      <c r="BV554" s="68">
        <f t="shared" si="927"/>
        <v>0</v>
      </c>
      <c r="BW554" s="68">
        <f t="shared" si="928"/>
        <v>0</v>
      </c>
      <c r="BX554" s="68">
        <f t="shared" si="929"/>
        <v>0</v>
      </c>
      <c r="BY554" s="68">
        <f t="shared" si="930"/>
        <v>0</v>
      </c>
      <c r="BZ554" s="68">
        <f t="shared" si="931"/>
        <v>0</v>
      </c>
    </row>
    <row r="555" spans="1:78" s="81" customFormat="1" ht="13.5">
      <c r="A555" s="64" t="str">
        <f>IF(ISNUMBER(INDEX('IBM POs AP07'!$A:$A, MATCH(D555,'IBM POs AP07'!$A:$A,0),1)),"Yes","No")</f>
        <v>No</v>
      </c>
      <c r="B555" s="157" t="s">
        <v>1013</v>
      </c>
      <c r="C555" s="157" t="s">
        <v>206</v>
      </c>
      <c r="D555" s="157">
        <v>9501139046</v>
      </c>
      <c r="E555" s="157" t="s">
        <v>2333</v>
      </c>
      <c r="F555" s="157" t="s">
        <v>218</v>
      </c>
      <c r="G555" s="158">
        <v>46023</v>
      </c>
      <c r="H555" s="158">
        <v>46112</v>
      </c>
      <c r="I555" s="157" t="s">
        <v>2061</v>
      </c>
      <c r="J555" s="157" t="s">
        <v>220</v>
      </c>
      <c r="K555" s="159">
        <v>182</v>
      </c>
      <c r="L555" s="116"/>
      <c r="M555" s="80"/>
      <c r="N555" s="80">
        <f t="shared" si="896"/>
        <v>0</v>
      </c>
      <c r="O555" s="67">
        <f t="shared" si="898"/>
        <v>0</v>
      </c>
      <c r="P555" s="68">
        <f t="shared" si="899"/>
        <v>0</v>
      </c>
      <c r="Q555" s="67">
        <f t="shared" si="900"/>
        <v>0</v>
      </c>
      <c r="R555" s="66"/>
      <c r="S555" s="67">
        <f t="shared" si="901"/>
        <v>0</v>
      </c>
      <c r="T555" s="68">
        <v>0</v>
      </c>
      <c r="U555" s="67">
        <f t="shared" si="902"/>
        <v>0</v>
      </c>
      <c r="V555" s="73">
        <f t="shared" si="903"/>
        <v>0</v>
      </c>
      <c r="W555" s="74" t="str">
        <f t="shared" si="897"/>
        <v/>
      </c>
      <c r="X555" s="74">
        <v>1</v>
      </c>
      <c r="Y555" s="74">
        <v>0</v>
      </c>
      <c r="Z555" s="63"/>
      <c r="AA555" s="80">
        <f t="shared" si="904"/>
        <v>304</v>
      </c>
      <c r="AB555" s="80">
        <v>128</v>
      </c>
      <c r="AC555" s="80">
        <v>136</v>
      </c>
      <c r="AD555" s="80">
        <v>40</v>
      </c>
      <c r="AE555" s="80"/>
      <c r="AF555" s="80"/>
      <c r="AG555" s="80"/>
      <c r="AH555" s="80"/>
      <c r="AI555" s="80"/>
      <c r="AJ555" s="80"/>
      <c r="AK555" s="80"/>
      <c r="AL555" s="80"/>
      <c r="AM555" s="80"/>
      <c r="AN555" s="153">
        <f t="shared" si="905"/>
        <v>55328</v>
      </c>
      <c r="AO555" s="153">
        <f t="shared" si="906"/>
        <v>23296</v>
      </c>
      <c r="AP555" s="153">
        <f t="shared" si="907"/>
        <v>24752</v>
      </c>
      <c r="AQ555" s="153">
        <f t="shared" si="908"/>
        <v>7280</v>
      </c>
      <c r="AR555" s="153">
        <f t="shared" si="909"/>
        <v>0</v>
      </c>
      <c r="AS555" s="153">
        <f t="shared" si="910"/>
        <v>0</v>
      </c>
      <c r="AT555" s="153">
        <f t="shared" si="911"/>
        <v>0</v>
      </c>
      <c r="AU555" s="153">
        <f t="shared" si="912"/>
        <v>0</v>
      </c>
      <c r="AV555" s="153">
        <f t="shared" si="913"/>
        <v>0</v>
      </c>
      <c r="AW555" s="153">
        <f t="shared" si="914"/>
        <v>0</v>
      </c>
      <c r="AX555" s="153">
        <f t="shared" si="915"/>
        <v>0</v>
      </c>
      <c r="AY555" s="153">
        <f t="shared" si="916"/>
        <v>0</v>
      </c>
      <c r="AZ555" s="153">
        <f t="shared" si="917"/>
        <v>0</v>
      </c>
      <c r="BA555" s="153">
        <f t="shared" si="918"/>
        <v>0</v>
      </c>
      <c r="BB555" s="160">
        <v>0</v>
      </c>
      <c r="BC555" s="160">
        <v>0</v>
      </c>
      <c r="BD555" s="160">
        <v>0</v>
      </c>
      <c r="BE555" s="160">
        <v>0</v>
      </c>
      <c r="BF555" s="160">
        <v>0</v>
      </c>
      <c r="BG555" s="160">
        <v>0</v>
      </c>
      <c r="BH555" s="160">
        <v>0</v>
      </c>
      <c r="BI555" s="160">
        <v>0</v>
      </c>
      <c r="BJ555" s="160">
        <v>0</v>
      </c>
      <c r="BK555" s="160">
        <v>0</v>
      </c>
      <c r="BL555" s="160">
        <v>0</v>
      </c>
      <c r="BM555" s="160">
        <v>0</v>
      </c>
      <c r="BN555" s="153">
        <f t="shared" si="919"/>
        <v>55328</v>
      </c>
      <c r="BO555" s="68">
        <f t="shared" si="920"/>
        <v>23296</v>
      </c>
      <c r="BP555" s="68">
        <f t="shared" si="921"/>
        <v>24752</v>
      </c>
      <c r="BQ555" s="68">
        <f t="shared" si="922"/>
        <v>7280</v>
      </c>
      <c r="BR555" s="68">
        <f t="shared" si="923"/>
        <v>0</v>
      </c>
      <c r="BS555" s="68">
        <f t="shared" si="924"/>
        <v>0</v>
      </c>
      <c r="BT555" s="68">
        <f t="shared" si="925"/>
        <v>0</v>
      </c>
      <c r="BU555" s="68">
        <f t="shared" si="926"/>
        <v>0</v>
      </c>
      <c r="BV555" s="68">
        <f t="shared" si="927"/>
        <v>0</v>
      </c>
      <c r="BW555" s="68">
        <f t="shared" si="928"/>
        <v>0</v>
      </c>
      <c r="BX555" s="68">
        <f t="shared" si="929"/>
        <v>0</v>
      </c>
      <c r="BY555" s="68">
        <f t="shared" si="930"/>
        <v>0</v>
      </c>
      <c r="BZ555" s="68">
        <f t="shared" si="931"/>
        <v>0</v>
      </c>
    </row>
    <row r="556" spans="1:78" s="81" customFormat="1" ht="13.5">
      <c r="A556" s="64" t="str">
        <f>IF(ISNUMBER(INDEX('IBM POs AP07'!$A:$A, MATCH(D556,'IBM POs AP07'!$A:$A,0),1)),"Yes","No")</f>
        <v>No</v>
      </c>
      <c r="B556" s="157" t="s">
        <v>1013</v>
      </c>
      <c r="C556" s="157" t="s">
        <v>206</v>
      </c>
      <c r="D556" s="157">
        <v>9501139046</v>
      </c>
      <c r="E556" s="157" t="s">
        <v>2333</v>
      </c>
      <c r="F556" s="157" t="s">
        <v>218</v>
      </c>
      <c r="G556" s="158">
        <v>46023</v>
      </c>
      <c r="H556" s="158">
        <v>46112</v>
      </c>
      <c r="I556" s="157">
        <v>93609</v>
      </c>
      <c r="J556" s="157" t="s">
        <v>222</v>
      </c>
      <c r="K556" s="159">
        <v>61.75</v>
      </c>
      <c r="L556" s="116"/>
      <c r="M556" s="80"/>
      <c r="N556" s="80">
        <f t="shared" si="896"/>
        <v>0</v>
      </c>
      <c r="O556" s="67">
        <f t="shared" si="898"/>
        <v>0</v>
      </c>
      <c r="P556" s="68">
        <f t="shared" si="899"/>
        <v>0</v>
      </c>
      <c r="Q556" s="67">
        <f t="shared" si="900"/>
        <v>0</v>
      </c>
      <c r="R556" s="66"/>
      <c r="S556" s="67">
        <f t="shared" si="901"/>
        <v>0</v>
      </c>
      <c r="T556" s="68">
        <v>0</v>
      </c>
      <c r="U556" s="67">
        <f t="shared" si="902"/>
        <v>0</v>
      </c>
      <c r="V556" s="73">
        <f t="shared" si="903"/>
        <v>0</v>
      </c>
      <c r="W556" s="74" t="str">
        <f t="shared" si="897"/>
        <v/>
      </c>
      <c r="X556" s="74">
        <v>1</v>
      </c>
      <c r="Y556" s="74">
        <v>0</v>
      </c>
      <c r="Z556" s="63"/>
      <c r="AA556" s="80">
        <f t="shared" si="904"/>
        <v>531</v>
      </c>
      <c r="AB556" s="80">
        <v>140</v>
      </c>
      <c r="AC556" s="80">
        <v>175</v>
      </c>
      <c r="AD556" s="80">
        <v>198</v>
      </c>
      <c r="AE556" s="80">
        <v>18</v>
      </c>
      <c r="AF556" s="80"/>
      <c r="AG556" s="80"/>
      <c r="AH556" s="80"/>
      <c r="AI556" s="80"/>
      <c r="AJ556" s="80"/>
      <c r="AK556" s="80"/>
      <c r="AL556" s="80"/>
      <c r="AM556" s="80"/>
      <c r="AN556" s="153">
        <f t="shared" si="905"/>
        <v>32789.25</v>
      </c>
      <c r="AO556" s="153">
        <f t="shared" si="906"/>
        <v>8645</v>
      </c>
      <c r="AP556" s="153">
        <f t="shared" si="907"/>
        <v>10806.25</v>
      </c>
      <c r="AQ556" s="153">
        <f t="shared" si="908"/>
        <v>12226.5</v>
      </c>
      <c r="AR556" s="153">
        <f t="shared" si="909"/>
        <v>1111.5</v>
      </c>
      <c r="AS556" s="153">
        <f t="shared" si="910"/>
        <v>0</v>
      </c>
      <c r="AT556" s="153">
        <f t="shared" si="911"/>
        <v>0</v>
      </c>
      <c r="AU556" s="153">
        <f t="shared" si="912"/>
        <v>0</v>
      </c>
      <c r="AV556" s="153">
        <f t="shared" si="913"/>
        <v>0</v>
      </c>
      <c r="AW556" s="153">
        <f t="shared" si="914"/>
        <v>0</v>
      </c>
      <c r="AX556" s="153">
        <f t="shared" si="915"/>
        <v>0</v>
      </c>
      <c r="AY556" s="153">
        <f t="shared" si="916"/>
        <v>0</v>
      </c>
      <c r="AZ556" s="153">
        <f t="shared" si="917"/>
        <v>0</v>
      </c>
      <c r="BA556" s="153">
        <f t="shared" si="918"/>
        <v>0</v>
      </c>
      <c r="BB556" s="160">
        <v>0</v>
      </c>
      <c r="BC556" s="160">
        <v>0</v>
      </c>
      <c r="BD556" s="160">
        <v>0</v>
      </c>
      <c r="BE556" s="160">
        <v>0</v>
      </c>
      <c r="BF556" s="160">
        <v>0</v>
      </c>
      <c r="BG556" s="160">
        <v>0</v>
      </c>
      <c r="BH556" s="160">
        <v>0</v>
      </c>
      <c r="BI556" s="160">
        <v>0</v>
      </c>
      <c r="BJ556" s="160">
        <v>0</v>
      </c>
      <c r="BK556" s="160">
        <v>0</v>
      </c>
      <c r="BL556" s="160">
        <v>0</v>
      </c>
      <c r="BM556" s="160">
        <v>0</v>
      </c>
      <c r="BN556" s="153">
        <f t="shared" si="919"/>
        <v>32789.25</v>
      </c>
      <c r="BO556" s="68">
        <f t="shared" si="920"/>
        <v>8645</v>
      </c>
      <c r="BP556" s="68">
        <f t="shared" si="921"/>
        <v>10806.25</v>
      </c>
      <c r="BQ556" s="68">
        <f t="shared" si="922"/>
        <v>12226.5</v>
      </c>
      <c r="BR556" s="68">
        <f t="shared" si="923"/>
        <v>1111.5</v>
      </c>
      <c r="BS556" s="68">
        <f t="shared" si="924"/>
        <v>0</v>
      </c>
      <c r="BT556" s="68">
        <f t="shared" si="925"/>
        <v>0</v>
      </c>
      <c r="BU556" s="68">
        <f t="shared" si="926"/>
        <v>0</v>
      </c>
      <c r="BV556" s="68">
        <f t="shared" si="927"/>
        <v>0</v>
      </c>
      <c r="BW556" s="68">
        <f t="shared" si="928"/>
        <v>0</v>
      </c>
      <c r="BX556" s="68">
        <f t="shared" si="929"/>
        <v>0</v>
      </c>
      <c r="BY556" s="68">
        <f t="shared" si="930"/>
        <v>0</v>
      </c>
      <c r="BZ556" s="68">
        <f t="shared" si="931"/>
        <v>0</v>
      </c>
    </row>
    <row r="557" spans="1:78" s="81" customFormat="1" ht="13.5">
      <c r="A557" s="64" t="str">
        <f>IF(ISNUMBER(INDEX('IBM POs AP07'!$A:$A, MATCH(D557,'IBM POs AP07'!$A:$A,0),1)),"Yes","No")</f>
        <v>No</v>
      </c>
      <c r="B557" s="157" t="s">
        <v>1013</v>
      </c>
      <c r="C557" s="157" t="s">
        <v>206</v>
      </c>
      <c r="D557" s="157">
        <v>9501139046</v>
      </c>
      <c r="E557" s="157" t="s">
        <v>2333</v>
      </c>
      <c r="F557" s="157" t="s">
        <v>218</v>
      </c>
      <c r="G557" s="158">
        <v>46023</v>
      </c>
      <c r="H557" s="158">
        <v>46112</v>
      </c>
      <c r="I557" s="157" t="s">
        <v>2063</v>
      </c>
      <c r="J557" s="157" t="s">
        <v>230</v>
      </c>
      <c r="K557" s="159">
        <v>47.5</v>
      </c>
      <c r="L557" s="116"/>
      <c r="M557" s="80"/>
      <c r="N557" s="80">
        <f t="shared" si="896"/>
        <v>0</v>
      </c>
      <c r="O557" s="67">
        <f t="shared" si="898"/>
        <v>0</v>
      </c>
      <c r="P557" s="68">
        <f t="shared" si="899"/>
        <v>0</v>
      </c>
      <c r="Q557" s="67">
        <f t="shared" si="900"/>
        <v>0</v>
      </c>
      <c r="R557" s="66"/>
      <c r="S557" s="67">
        <f t="shared" si="901"/>
        <v>0</v>
      </c>
      <c r="T557" s="68">
        <v>0</v>
      </c>
      <c r="U557" s="67">
        <f t="shared" si="902"/>
        <v>0</v>
      </c>
      <c r="V557" s="73">
        <f t="shared" si="903"/>
        <v>0</v>
      </c>
      <c r="W557" s="74" t="str">
        <f t="shared" ref="W557:W602" si="932">IF(AND(L557="Offshore",R557&gt;N557),"Red Flag",IF(AND(OR(L557="Onshore",L557="EMEA"),R557&gt;N557),"Red Flag",""))</f>
        <v/>
      </c>
      <c r="X557" s="74">
        <v>1</v>
      </c>
      <c r="Y557" s="74">
        <v>0</v>
      </c>
      <c r="Z557" s="63"/>
      <c r="AA557" s="80">
        <f t="shared" si="904"/>
        <v>347</v>
      </c>
      <c r="AB557" s="80">
        <v>145</v>
      </c>
      <c r="AC557" s="80">
        <v>157</v>
      </c>
      <c r="AD557" s="80">
        <v>45</v>
      </c>
      <c r="AE557" s="80"/>
      <c r="AF557" s="80"/>
      <c r="AG557" s="80"/>
      <c r="AH557" s="80"/>
      <c r="AI557" s="80"/>
      <c r="AJ557" s="80"/>
      <c r="AK557" s="80"/>
      <c r="AL557" s="80"/>
      <c r="AM557" s="80"/>
      <c r="AN557" s="153">
        <f t="shared" si="905"/>
        <v>16482.5</v>
      </c>
      <c r="AO557" s="153">
        <f t="shared" si="906"/>
        <v>6887.5</v>
      </c>
      <c r="AP557" s="153">
        <f t="shared" si="907"/>
        <v>7457.5</v>
      </c>
      <c r="AQ557" s="153">
        <f t="shared" si="908"/>
        <v>2137.5</v>
      </c>
      <c r="AR557" s="153">
        <f t="shared" si="909"/>
        <v>0</v>
      </c>
      <c r="AS557" s="153">
        <f t="shared" si="910"/>
        <v>0</v>
      </c>
      <c r="AT557" s="153">
        <f t="shared" si="911"/>
        <v>0</v>
      </c>
      <c r="AU557" s="153">
        <f t="shared" si="912"/>
        <v>0</v>
      </c>
      <c r="AV557" s="153">
        <f t="shared" si="913"/>
        <v>0</v>
      </c>
      <c r="AW557" s="153">
        <f t="shared" si="914"/>
        <v>0</v>
      </c>
      <c r="AX557" s="153">
        <f t="shared" si="915"/>
        <v>0</v>
      </c>
      <c r="AY557" s="153">
        <f t="shared" si="916"/>
        <v>0</v>
      </c>
      <c r="AZ557" s="153">
        <f t="shared" si="917"/>
        <v>0</v>
      </c>
      <c r="BA557" s="153">
        <f t="shared" si="918"/>
        <v>0</v>
      </c>
      <c r="BB557" s="160">
        <v>0</v>
      </c>
      <c r="BC557" s="160">
        <v>0</v>
      </c>
      <c r="BD557" s="160">
        <v>0</v>
      </c>
      <c r="BE557" s="160">
        <v>0</v>
      </c>
      <c r="BF557" s="160">
        <v>0</v>
      </c>
      <c r="BG557" s="160">
        <v>0</v>
      </c>
      <c r="BH557" s="160">
        <v>0</v>
      </c>
      <c r="BI557" s="160">
        <v>0</v>
      </c>
      <c r="BJ557" s="160">
        <v>0</v>
      </c>
      <c r="BK557" s="160">
        <v>0</v>
      </c>
      <c r="BL557" s="160">
        <v>0</v>
      </c>
      <c r="BM557" s="160">
        <v>0</v>
      </c>
      <c r="BN557" s="153">
        <f t="shared" si="919"/>
        <v>16482.5</v>
      </c>
      <c r="BO557" s="68">
        <f t="shared" si="920"/>
        <v>6887.5</v>
      </c>
      <c r="BP557" s="68">
        <f t="shared" si="921"/>
        <v>7457.5</v>
      </c>
      <c r="BQ557" s="68">
        <f t="shared" si="922"/>
        <v>2137.5</v>
      </c>
      <c r="BR557" s="68">
        <f t="shared" si="923"/>
        <v>0</v>
      </c>
      <c r="BS557" s="68">
        <f t="shared" si="924"/>
        <v>0</v>
      </c>
      <c r="BT557" s="68">
        <f t="shared" si="925"/>
        <v>0</v>
      </c>
      <c r="BU557" s="68">
        <f t="shared" si="926"/>
        <v>0</v>
      </c>
      <c r="BV557" s="68">
        <f t="shared" si="927"/>
        <v>0</v>
      </c>
      <c r="BW557" s="68">
        <f t="shared" si="928"/>
        <v>0</v>
      </c>
      <c r="BX557" s="68">
        <f t="shared" si="929"/>
        <v>0</v>
      </c>
      <c r="BY557" s="68">
        <f t="shared" si="930"/>
        <v>0</v>
      </c>
      <c r="BZ557" s="68">
        <f t="shared" si="931"/>
        <v>0</v>
      </c>
    </row>
    <row r="558" spans="1:78" s="81" customFormat="1" ht="13.5">
      <c r="A558" s="64" t="str">
        <f>IF(ISNUMBER(INDEX('IBM POs AP07'!$A:$A, MATCH(D558,'IBM POs AP07'!$A:$A,0),1)),"Yes","No")</f>
        <v>No</v>
      </c>
      <c r="B558" s="157" t="s">
        <v>1013</v>
      </c>
      <c r="C558" s="157" t="s">
        <v>206</v>
      </c>
      <c r="D558" s="157">
        <v>9501139046</v>
      </c>
      <c r="E558" s="157" t="s">
        <v>2333</v>
      </c>
      <c r="F558" s="157" t="s">
        <v>218</v>
      </c>
      <c r="G558" s="158">
        <v>46023</v>
      </c>
      <c r="H558" s="158">
        <v>46112</v>
      </c>
      <c r="I558" s="157" t="s">
        <v>2064</v>
      </c>
      <c r="J558" s="157" t="s">
        <v>223</v>
      </c>
      <c r="K558" s="159">
        <v>47.5</v>
      </c>
      <c r="L558" s="116"/>
      <c r="M558" s="80"/>
      <c r="N558" s="80">
        <f t="shared" si="896"/>
        <v>0</v>
      </c>
      <c r="O558" s="67">
        <f t="shared" si="898"/>
        <v>0</v>
      </c>
      <c r="P558" s="68">
        <f t="shared" si="899"/>
        <v>0</v>
      </c>
      <c r="Q558" s="67">
        <f t="shared" si="900"/>
        <v>0</v>
      </c>
      <c r="R558" s="66"/>
      <c r="S558" s="67">
        <f t="shared" si="901"/>
        <v>0</v>
      </c>
      <c r="T558" s="68">
        <v>0</v>
      </c>
      <c r="U558" s="67">
        <f t="shared" si="902"/>
        <v>0</v>
      </c>
      <c r="V558" s="73">
        <f t="shared" si="903"/>
        <v>0</v>
      </c>
      <c r="W558" s="74" t="str">
        <f t="shared" si="932"/>
        <v/>
      </c>
      <c r="X558" s="74">
        <v>1</v>
      </c>
      <c r="Y558" s="74">
        <v>0</v>
      </c>
      <c r="Z558" s="63"/>
      <c r="AA558" s="80">
        <f t="shared" si="904"/>
        <v>353</v>
      </c>
      <c r="AB558" s="80">
        <v>144</v>
      </c>
      <c r="AC558" s="80">
        <v>164</v>
      </c>
      <c r="AD558" s="80">
        <v>45</v>
      </c>
      <c r="AE558" s="80"/>
      <c r="AF558" s="80"/>
      <c r="AG558" s="80"/>
      <c r="AH558" s="80"/>
      <c r="AI558" s="80"/>
      <c r="AJ558" s="80"/>
      <c r="AK558" s="80"/>
      <c r="AL558" s="80"/>
      <c r="AM558" s="80"/>
      <c r="AN558" s="153">
        <f t="shared" si="905"/>
        <v>16767.5</v>
      </c>
      <c r="AO558" s="153">
        <f t="shared" si="906"/>
        <v>6840</v>
      </c>
      <c r="AP558" s="153">
        <f t="shared" si="907"/>
        <v>7790</v>
      </c>
      <c r="AQ558" s="153">
        <f t="shared" si="908"/>
        <v>2137.5</v>
      </c>
      <c r="AR558" s="153">
        <f t="shared" si="909"/>
        <v>0</v>
      </c>
      <c r="AS558" s="153">
        <f t="shared" si="910"/>
        <v>0</v>
      </c>
      <c r="AT558" s="153">
        <f t="shared" si="911"/>
        <v>0</v>
      </c>
      <c r="AU558" s="153">
        <f t="shared" si="912"/>
        <v>0</v>
      </c>
      <c r="AV558" s="153">
        <f t="shared" si="913"/>
        <v>0</v>
      </c>
      <c r="AW558" s="153">
        <f t="shared" si="914"/>
        <v>0</v>
      </c>
      <c r="AX558" s="153">
        <f t="shared" si="915"/>
        <v>0</v>
      </c>
      <c r="AY558" s="153">
        <f t="shared" si="916"/>
        <v>0</v>
      </c>
      <c r="AZ558" s="153">
        <f t="shared" si="917"/>
        <v>0</v>
      </c>
      <c r="BA558" s="153">
        <f t="shared" si="918"/>
        <v>0</v>
      </c>
      <c r="BB558" s="160">
        <v>0</v>
      </c>
      <c r="BC558" s="160">
        <v>0</v>
      </c>
      <c r="BD558" s="160">
        <v>0</v>
      </c>
      <c r="BE558" s="160">
        <v>0</v>
      </c>
      <c r="BF558" s="160">
        <v>0</v>
      </c>
      <c r="BG558" s="160">
        <v>0</v>
      </c>
      <c r="BH558" s="160">
        <v>0</v>
      </c>
      <c r="BI558" s="160">
        <v>0</v>
      </c>
      <c r="BJ558" s="160">
        <v>0</v>
      </c>
      <c r="BK558" s="160">
        <v>0</v>
      </c>
      <c r="BL558" s="160">
        <v>0</v>
      </c>
      <c r="BM558" s="160">
        <v>0</v>
      </c>
      <c r="BN558" s="153">
        <f t="shared" si="919"/>
        <v>16767.5</v>
      </c>
      <c r="BO558" s="68">
        <f t="shared" si="920"/>
        <v>6840</v>
      </c>
      <c r="BP558" s="68">
        <f t="shared" si="921"/>
        <v>7790</v>
      </c>
      <c r="BQ558" s="68">
        <f t="shared" si="922"/>
        <v>2137.5</v>
      </c>
      <c r="BR558" s="68">
        <f t="shared" si="923"/>
        <v>0</v>
      </c>
      <c r="BS558" s="68">
        <f t="shared" si="924"/>
        <v>0</v>
      </c>
      <c r="BT558" s="68">
        <f t="shared" si="925"/>
        <v>0</v>
      </c>
      <c r="BU558" s="68">
        <f t="shared" si="926"/>
        <v>0</v>
      </c>
      <c r="BV558" s="68">
        <f t="shared" si="927"/>
        <v>0</v>
      </c>
      <c r="BW558" s="68">
        <f t="shared" si="928"/>
        <v>0</v>
      </c>
      <c r="BX558" s="68">
        <f t="shared" si="929"/>
        <v>0</v>
      </c>
      <c r="BY558" s="68">
        <f t="shared" si="930"/>
        <v>0</v>
      </c>
      <c r="BZ558" s="68">
        <f t="shared" si="931"/>
        <v>0</v>
      </c>
    </row>
    <row r="559" spans="1:78" s="81" customFormat="1" ht="13.5">
      <c r="A559" s="64" t="str">
        <f>IF(ISNUMBER(INDEX('IBM POs AP07'!$A:$A, MATCH(D559,'IBM POs AP07'!$A:$A,0),1)),"Yes","No")</f>
        <v>No</v>
      </c>
      <c r="B559" s="157" t="s">
        <v>1013</v>
      </c>
      <c r="C559" s="157" t="s">
        <v>206</v>
      </c>
      <c r="D559" s="157">
        <v>9501139046</v>
      </c>
      <c r="E559" s="157" t="s">
        <v>2333</v>
      </c>
      <c r="F559" s="157" t="s">
        <v>218</v>
      </c>
      <c r="G559" s="158">
        <v>46023</v>
      </c>
      <c r="H559" s="158">
        <v>46112</v>
      </c>
      <c r="I559" s="157" t="s">
        <v>2065</v>
      </c>
      <c r="J559" s="157" t="s">
        <v>224</v>
      </c>
      <c r="K559" s="159">
        <v>61.75</v>
      </c>
      <c r="L559" s="116"/>
      <c r="M559" s="80"/>
      <c r="N559" s="80">
        <f t="shared" si="896"/>
        <v>0</v>
      </c>
      <c r="O559" s="67">
        <f t="shared" si="898"/>
        <v>0</v>
      </c>
      <c r="P559" s="68">
        <f t="shared" si="899"/>
        <v>0</v>
      </c>
      <c r="Q559" s="67">
        <f t="shared" si="900"/>
        <v>0</v>
      </c>
      <c r="R559" s="66"/>
      <c r="S559" s="67">
        <f t="shared" si="901"/>
        <v>0</v>
      </c>
      <c r="T559" s="68">
        <v>0</v>
      </c>
      <c r="U559" s="67">
        <f t="shared" si="902"/>
        <v>0</v>
      </c>
      <c r="V559" s="73">
        <f t="shared" si="903"/>
        <v>0</v>
      </c>
      <c r="W559" s="74" t="str">
        <f t="shared" si="932"/>
        <v/>
      </c>
      <c r="X559" s="74">
        <v>1</v>
      </c>
      <c r="Y559" s="74">
        <v>0</v>
      </c>
      <c r="Z559" s="63"/>
      <c r="AA559" s="80">
        <f t="shared" si="904"/>
        <v>550</v>
      </c>
      <c r="AB559" s="80">
        <v>152</v>
      </c>
      <c r="AC559" s="80">
        <v>182</v>
      </c>
      <c r="AD559" s="80">
        <v>198</v>
      </c>
      <c r="AE559" s="80">
        <v>18</v>
      </c>
      <c r="AF559" s="80"/>
      <c r="AG559" s="80"/>
      <c r="AH559" s="80"/>
      <c r="AI559" s="80"/>
      <c r="AJ559" s="80"/>
      <c r="AK559" s="80"/>
      <c r="AL559" s="80"/>
      <c r="AM559" s="80"/>
      <c r="AN559" s="153">
        <f t="shared" si="905"/>
        <v>33962.5</v>
      </c>
      <c r="AO559" s="153">
        <f t="shared" si="906"/>
        <v>9386</v>
      </c>
      <c r="AP559" s="153">
        <f t="shared" si="907"/>
        <v>11238.5</v>
      </c>
      <c r="AQ559" s="153">
        <f t="shared" si="908"/>
        <v>12226.5</v>
      </c>
      <c r="AR559" s="153">
        <f t="shared" si="909"/>
        <v>1111.5</v>
      </c>
      <c r="AS559" s="153">
        <f t="shared" si="910"/>
        <v>0</v>
      </c>
      <c r="AT559" s="153">
        <f t="shared" si="911"/>
        <v>0</v>
      </c>
      <c r="AU559" s="153">
        <f t="shared" si="912"/>
        <v>0</v>
      </c>
      <c r="AV559" s="153">
        <f t="shared" si="913"/>
        <v>0</v>
      </c>
      <c r="AW559" s="153">
        <f t="shared" si="914"/>
        <v>0</v>
      </c>
      <c r="AX559" s="153">
        <f t="shared" si="915"/>
        <v>0</v>
      </c>
      <c r="AY559" s="153">
        <f t="shared" si="916"/>
        <v>0</v>
      </c>
      <c r="AZ559" s="153">
        <f t="shared" si="917"/>
        <v>0</v>
      </c>
      <c r="BA559" s="153">
        <f t="shared" si="918"/>
        <v>0</v>
      </c>
      <c r="BB559" s="160">
        <v>0</v>
      </c>
      <c r="BC559" s="160">
        <v>0</v>
      </c>
      <c r="BD559" s="160">
        <v>0</v>
      </c>
      <c r="BE559" s="160">
        <v>0</v>
      </c>
      <c r="BF559" s="160">
        <v>0</v>
      </c>
      <c r="BG559" s="160">
        <v>0</v>
      </c>
      <c r="BH559" s="160">
        <v>0</v>
      </c>
      <c r="BI559" s="160">
        <v>0</v>
      </c>
      <c r="BJ559" s="160">
        <v>0</v>
      </c>
      <c r="BK559" s="160">
        <v>0</v>
      </c>
      <c r="BL559" s="160">
        <v>0</v>
      </c>
      <c r="BM559" s="160">
        <v>0</v>
      </c>
      <c r="BN559" s="153">
        <f t="shared" si="919"/>
        <v>33962.5</v>
      </c>
      <c r="BO559" s="68">
        <f t="shared" si="920"/>
        <v>9386</v>
      </c>
      <c r="BP559" s="68">
        <f t="shared" si="921"/>
        <v>11238.5</v>
      </c>
      <c r="BQ559" s="68">
        <f t="shared" si="922"/>
        <v>12226.5</v>
      </c>
      <c r="BR559" s="68">
        <f t="shared" si="923"/>
        <v>1111.5</v>
      </c>
      <c r="BS559" s="68">
        <f t="shared" si="924"/>
        <v>0</v>
      </c>
      <c r="BT559" s="68">
        <f t="shared" si="925"/>
        <v>0</v>
      </c>
      <c r="BU559" s="68">
        <f t="shared" si="926"/>
        <v>0</v>
      </c>
      <c r="BV559" s="68">
        <f t="shared" si="927"/>
        <v>0</v>
      </c>
      <c r="BW559" s="68">
        <f t="shared" si="928"/>
        <v>0</v>
      </c>
      <c r="BX559" s="68">
        <f t="shared" si="929"/>
        <v>0</v>
      </c>
      <c r="BY559" s="68">
        <f t="shared" si="930"/>
        <v>0</v>
      </c>
      <c r="BZ559" s="68">
        <f t="shared" si="931"/>
        <v>0</v>
      </c>
    </row>
    <row r="560" spans="1:78" s="81" customFormat="1" ht="13.5">
      <c r="A560" s="64" t="str">
        <f>IF(ISNUMBER(INDEX('IBM POs AP07'!$A:$A, MATCH(D560,'IBM POs AP07'!$A:$A,0),1)),"Yes","No")</f>
        <v>No</v>
      </c>
      <c r="B560" s="157" t="s">
        <v>1013</v>
      </c>
      <c r="C560" s="157" t="s">
        <v>206</v>
      </c>
      <c r="D560" s="157">
        <v>9501139046</v>
      </c>
      <c r="E560" s="157" t="s">
        <v>2333</v>
      </c>
      <c r="F560" s="157" t="s">
        <v>218</v>
      </c>
      <c r="G560" s="158">
        <v>46023</v>
      </c>
      <c r="H560" s="158">
        <v>46112</v>
      </c>
      <c r="I560" s="157" t="s">
        <v>2066</v>
      </c>
      <c r="J560" s="157" t="s">
        <v>225</v>
      </c>
      <c r="K560" s="159">
        <v>61.75</v>
      </c>
      <c r="L560" s="116"/>
      <c r="M560" s="80"/>
      <c r="N560" s="80">
        <f t="shared" si="896"/>
        <v>0</v>
      </c>
      <c r="O560" s="67">
        <f t="shared" si="898"/>
        <v>0</v>
      </c>
      <c r="P560" s="68">
        <f t="shared" si="899"/>
        <v>0</v>
      </c>
      <c r="Q560" s="67">
        <f t="shared" si="900"/>
        <v>0</v>
      </c>
      <c r="R560" s="66"/>
      <c r="S560" s="67">
        <f t="shared" si="901"/>
        <v>0</v>
      </c>
      <c r="T560" s="68">
        <v>0</v>
      </c>
      <c r="U560" s="67">
        <f t="shared" si="902"/>
        <v>0</v>
      </c>
      <c r="V560" s="73">
        <f t="shared" si="903"/>
        <v>0</v>
      </c>
      <c r="W560" s="74" t="str">
        <f t="shared" si="932"/>
        <v/>
      </c>
      <c r="X560" s="74">
        <v>1</v>
      </c>
      <c r="Y560" s="74">
        <v>0</v>
      </c>
      <c r="Z560" s="63"/>
      <c r="AA560" s="80">
        <f t="shared" si="904"/>
        <v>364</v>
      </c>
      <c r="AB560" s="80">
        <v>144</v>
      </c>
      <c r="AC560" s="80">
        <v>175</v>
      </c>
      <c r="AD560" s="80">
        <v>45</v>
      </c>
      <c r="AE560" s="80"/>
      <c r="AF560" s="80"/>
      <c r="AG560" s="80"/>
      <c r="AH560" s="80"/>
      <c r="AI560" s="80"/>
      <c r="AJ560" s="80"/>
      <c r="AK560" s="80"/>
      <c r="AL560" s="80"/>
      <c r="AM560" s="80"/>
      <c r="AN560" s="153">
        <f t="shared" si="905"/>
        <v>22477</v>
      </c>
      <c r="AO560" s="153">
        <f t="shared" si="906"/>
        <v>8892</v>
      </c>
      <c r="AP560" s="153">
        <f t="shared" si="907"/>
        <v>10806.25</v>
      </c>
      <c r="AQ560" s="153">
        <f t="shared" si="908"/>
        <v>2778.75</v>
      </c>
      <c r="AR560" s="153">
        <f t="shared" si="909"/>
        <v>0</v>
      </c>
      <c r="AS560" s="153">
        <f t="shared" si="910"/>
        <v>0</v>
      </c>
      <c r="AT560" s="153">
        <f t="shared" si="911"/>
        <v>0</v>
      </c>
      <c r="AU560" s="153">
        <f t="shared" si="912"/>
        <v>0</v>
      </c>
      <c r="AV560" s="153">
        <f t="shared" si="913"/>
        <v>0</v>
      </c>
      <c r="AW560" s="153">
        <f t="shared" si="914"/>
        <v>0</v>
      </c>
      <c r="AX560" s="153">
        <f t="shared" si="915"/>
        <v>0</v>
      </c>
      <c r="AY560" s="153">
        <f t="shared" si="916"/>
        <v>0</v>
      </c>
      <c r="AZ560" s="153">
        <f t="shared" si="917"/>
        <v>0</v>
      </c>
      <c r="BA560" s="153">
        <f t="shared" si="918"/>
        <v>0</v>
      </c>
      <c r="BB560" s="160">
        <v>0</v>
      </c>
      <c r="BC560" s="160">
        <v>0</v>
      </c>
      <c r="BD560" s="160">
        <v>0</v>
      </c>
      <c r="BE560" s="160">
        <v>0</v>
      </c>
      <c r="BF560" s="160">
        <v>0</v>
      </c>
      <c r="BG560" s="160">
        <v>0</v>
      </c>
      <c r="BH560" s="160">
        <v>0</v>
      </c>
      <c r="BI560" s="160">
        <v>0</v>
      </c>
      <c r="BJ560" s="160">
        <v>0</v>
      </c>
      <c r="BK560" s="160">
        <v>0</v>
      </c>
      <c r="BL560" s="160">
        <v>0</v>
      </c>
      <c r="BM560" s="160">
        <v>0</v>
      </c>
      <c r="BN560" s="153">
        <f t="shared" si="919"/>
        <v>22477</v>
      </c>
      <c r="BO560" s="68">
        <f t="shared" si="920"/>
        <v>8892</v>
      </c>
      <c r="BP560" s="68">
        <f t="shared" si="921"/>
        <v>10806.25</v>
      </c>
      <c r="BQ560" s="68">
        <f t="shared" si="922"/>
        <v>2778.75</v>
      </c>
      <c r="BR560" s="68">
        <f t="shared" si="923"/>
        <v>0</v>
      </c>
      <c r="BS560" s="68">
        <f t="shared" si="924"/>
        <v>0</v>
      </c>
      <c r="BT560" s="68">
        <f t="shared" si="925"/>
        <v>0</v>
      </c>
      <c r="BU560" s="68">
        <f t="shared" si="926"/>
        <v>0</v>
      </c>
      <c r="BV560" s="68">
        <f t="shared" si="927"/>
        <v>0</v>
      </c>
      <c r="BW560" s="68">
        <f t="shared" si="928"/>
        <v>0</v>
      </c>
      <c r="BX560" s="68">
        <f t="shared" si="929"/>
        <v>0</v>
      </c>
      <c r="BY560" s="68">
        <f t="shared" si="930"/>
        <v>0</v>
      </c>
      <c r="BZ560" s="68">
        <f t="shared" si="931"/>
        <v>0</v>
      </c>
    </row>
    <row r="561" spans="1:78" s="81" customFormat="1" ht="13.5">
      <c r="A561" s="64" t="str">
        <f>IF(ISNUMBER(INDEX('IBM POs AP07'!$A:$A, MATCH(D561,'IBM POs AP07'!$A:$A,0),1)),"Yes","No")</f>
        <v>No</v>
      </c>
      <c r="B561" s="157" t="s">
        <v>1013</v>
      </c>
      <c r="C561" s="157" t="s">
        <v>206</v>
      </c>
      <c r="D561" s="157">
        <v>9501139046</v>
      </c>
      <c r="E561" s="157" t="s">
        <v>2333</v>
      </c>
      <c r="F561" s="157" t="s">
        <v>218</v>
      </c>
      <c r="G561" s="158">
        <v>46023</v>
      </c>
      <c r="H561" s="158">
        <v>46112</v>
      </c>
      <c r="I561" s="157" t="s">
        <v>2067</v>
      </c>
      <c r="J561" s="157" t="s">
        <v>229</v>
      </c>
      <c r="K561" s="159">
        <v>87</v>
      </c>
      <c r="L561" s="116"/>
      <c r="M561" s="80"/>
      <c r="N561" s="80">
        <f t="shared" si="896"/>
        <v>0</v>
      </c>
      <c r="O561" s="67">
        <f t="shared" si="898"/>
        <v>0</v>
      </c>
      <c r="P561" s="68">
        <f t="shared" si="899"/>
        <v>0</v>
      </c>
      <c r="Q561" s="67">
        <f t="shared" si="900"/>
        <v>0</v>
      </c>
      <c r="R561" s="66"/>
      <c r="S561" s="67">
        <f t="shared" si="901"/>
        <v>0</v>
      </c>
      <c r="T561" s="68">
        <v>0</v>
      </c>
      <c r="U561" s="67">
        <f t="shared" si="902"/>
        <v>0</v>
      </c>
      <c r="V561" s="73">
        <f t="shared" si="903"/>
        <v>0</v>
      </c>
      <c r="W561" s="74" t="str">
        <f t="shared" si="932"/>
        <v/>
      </c>
      <c r="X561" s="74">
        <v>1</v>
      </c>
      <c r="Y561" s="74">
        <v>0</v>
      </c>
      <c r="Z561" s="63"/>
      <c r="AA561" s="80">
        <f t="shared" si="904"/>
        <v>357</v>
      </c>
      <c r="AB561" s="80">
        <v>137</v>
      </c>
      <c r="AC561" s="80">
        <v>175</v>
      </c>
      <c r="AD561" s="80">
        <v>45</v>
      </c>
      <c r="AE561" s="80"/>
      <c r="AF561" s="80"/>
      <c r="AG561" s="80"/>
      <c r="AH561" s="80"/>
      <c r="AI561" s="80"/>
      <c r="AJ561" s="80"/>
      <c r="AK561" s="80"/>
      <c r="AL561" s="80"/>
      <c r="AM561" s="80"/>
      <c r="AN561" s="153">
        <f t="shared" si="905"/>
        <v>31059</v>
      </c>
      <c r="AO561" s="153">
        <f t="shared" si="906"/>
        <v>11919</v>
      </c>
      <c r="AP561" s="153">
        <f t="shared" si="907"/>
        <v>15225</v>
      </c>
      <c r="AQ561" s="153">
        <f t="shared" si="908"/>
        <v>3915</v>
      </c>
      <c r="AR561" s="153">
        <f t="shared" si="909"/>
        <v>0</v>
      </c>
      <c r="AS561" s="153">
        <f t="shared" si="910"/>
        <v>0</v>
      </c>
      <c r="AT561" s="153">
        <f t="shared" si="911"/>
        <v>0</v>
      </c>
      <c r="AU561" s="153">
        <f t="shared" si="912"/>
        <v>0</v>
      </c>
      <c r="AV561" s="153">
        <f t="shared" si="913"/>
        <v>0</v>
      </c>
      <c r="AW561" s="153">
        <f t="shared" si="914"/>
        <v>0</v>
      </c>
      <c r="AX561" s="153">
        <f t="shared" si="915"/>
        <v>0</v>
      </c>
      <c r="AY561" s="153">
        <f t="shared" si="916"/>
        <v>0</v>
      </c>
      <c r="AZ561" s="153">
        <f t="shared" si="917"/>
        <v>0</v>
      </c>
      <c r="BA561" s="153">
        <f t="shared" si="918"/>
        <v>0</v>
      </c>
      <c r="BB561" s="160">
        <v>0</v>
      </c>
      <c r="BC561" s="160">
        <v>0</v>
      </c>
      <c r="BD561" s="160">
        <v>0</v>
      </c>
      <c r="BE561" s="160">
        <v>0</v>
      </c>
      <c r="BF561" s="160">
        <v>0</v>
      </c>
      <c r="BG561" s="160">
        <v>0</v>
      </c>
      <c r="BH561" s="160">
        <v>0</v>
      </c>
      <c r="BI561" s="160">
        <v>0</v>
      </c>
      <c r="BJ561" s="160">
        <v>0</v>
      </c>
      <c r="BK561" s="160">
        <v>0</v>
      </c>
      <c r="BL561" s="160">
        <v>0</v>
      </c>
      <c r="BM561" s="160">
        <v>0</v>
      </c>
      <c r="BN561" s="153">
        <f t="shared" si="919"/>
        <v>31059</v>
      </c>
      <c r="BO561" s="68">
        <f t="shared" si="920"/>
        <v>11919</v>
      </c>
      <c r="BP561" s="68">
        <f t="shared" si="921"/>
        <v>15225</v>
      </c>
      <c r="BQ561" s="68">
        <f t="shared" si="922"/>
        <v>3915</v>
      </c>
      <c r="BR561" s="68">
        <f t="shared" si="923"/>
        <v>0</v>
      </c>
      <c r="BS561" s="68">
        <f t="shared" si="924"/>
        <v>0</v>
      </c>
      <c r="BT561" s="68">
        <f t="shared" si="925"/>
        <v>0</v>
      </c>
      <c r="BU561" s="68">
        <f t="shared" si="926"/>
        <v>0</v>
      </c>
      <c r="BV561" s="68">
        <f t="shared" si="927"/>
        <v>0</v>
      </c>
      <c r="BW561" s="68">
        <f t="shared" si="928"/>
        <v>0</v>
      </c>
      <c r="BX561" s="68">
        <f t="shared" si="929"/>
        <v>0</v>
      </c>
      <c r="BY561" s="68">
        <f t="shared" si="930"/>
        <v>0</v>
      </c>
      <c r="BZ561" s="68">
        <f t="shared" si="931"/>
        <v>0</v>
      </c>
    </row>
    <row r="562" spans="1:78" s="81" customFormat="1" ht="13.5">
      <c r="A562" s="64" t="str">
        <f>IF(ISNUMBER(INDEX('IBM POs AP07'!$A:$A, MATCH(D562,'IBM POs AP07'!$A:$A,0),1)),"Yes","No")</f>
        <v>No</v>
      </c>
      <c r="B562" s="157" t="s">
        <v>1013</v>
      </c>
      <c r="C562" s="157" t="s">
        <v>206</v>
      </c>
      <c r="D562" s="157">
        <v>9501139046</v>
      </c>
      <c r="E562" s="157" t="s">
        <v>2333</v>
      </c>
      <c r="F562" s="157" t="s">
        <v>218</v>
      </c>
      <c r="G562" s="158">
        <v>46023</v>
      </c>
      <c r="H562" s="158">
        <v>46112</v>
      </c>
      <c r="I562" s="157" t="s">
        <v>2074</v>
      </c>
      <c r="J562" s="157" t="s">
        <v>231</v>
      </c>
      <c r="K562" s="159">
        <v>61.75</v>
      </c>
      <c r="L562" s="116"/>
      <c r="M562" s="80"/>
      <c r="N562" s="80">
        <f t="shared" si="896"/>
        <v>0</v>
      </c>
      <c r="O562" s="67">
        <f t="shared" ref="O562:O606" si="933">N562*K562</f>
        <v>0</v>
      </c>
      <c r="P562" s="68">
        <f t="shared" ref="P562:P606" si="934">BF562</f>
        <v>0</v>
      </c>
      <c r="Q562" s="67">
        <f t="shared" ref="Q562:Q606" si="935">O562+P562</f>
        <v>0</v>
      </c>
      <c r="R562" s="66"/>
      <c r="S562" s="67">
        <f t="shared" ref="S562:S606" si="936">R562*K562</f>
        <v>0</v>
      </c>
      <c r="T562" s="68">
        <v>0</v>
      </c>
      <c r="U562" s="67">
        <f t="shared" ref="U562:U606" si="937">S562+T562</f>
        <v>0</v>
      </c>
      <c r="V562" s="73">
        <f t="shared" ref="V562:V606" si="938">Q562-U562</f>
        <v>0</v>
      </c>
      <c r="W562" s="74" t="str">
        <f t="shared" si="932"/>
        <v/>
      </c>
      <c r="X562" s="74">
        <v>1</v>
      </c>
      <c r="Y562" s="74">
        <v>0</v>
      </c>
      <c r="Z562" s="63"/>
      <c r="AA562" s="80">
        <f t="shared" ref="AA562:AA606" si="939">SUM(AB562:AM562)</f>
        <v>364</v>
      </c>
      <c r="AB562" s="80">
        <v>137</v>
      </c>
      <c r="AC562" s="80">
        <v>182</v>
      </c>
      <c r="AD562" s="80">
        <v>45</v>
      </c>
      <c r="AE562" s="80"/>
      <c r="AF562" s="80"/>
      <c r="AG562" s="80"/>
      <c r="AH562" s="80"/>
      <c r="AI562" s="80"/>
      <c r="AJ562" s="80"/>
      <c r="AK562" s="80"/>
      <c r="AL562" s="80"/>
      <c r="AM562" s="80"/>
      <c r="AN562" s="153">
        <f t="shared" ref="AN562:AN586" si="940">SUM(AO562:AZ562)</f>
        <v>22477</v>
      </c>
      <c r="AO562" s="153">
        <f t="shared" ref="AO562:AO586" si="941">AB562*$K562</f>
        <v>8459.75</v>
      </c>
      <c r="AP562" s="153">
        <f t="shared" ref="AP562:AP586" si="942">AC562*$K562</f>
        <v>11238.5</v>
      </c>
      <c r="AQ562" s="153">
        <f t="shared" ref="AQ562:AQ586" si="943">AD562*$K562</f>
        <v>2778.75</v>
      </c>
      <c r="AR562" s="153">
        <f t="shared" ref="AR562:AR586" si="944">AE562*$K562</f>
        <v>0</v>
      </c>
      <c r="AS562" s="153">
        <f t="shared" ref="AS562:AS586" si="945">AF562*$K562</f>
        <v>0</v>
      </c>
      <c r="AT562" s="153">
        <f t="shared" ref="AT562:AT586" si="946">AG562*$K562</f>
        <v>0</v>
      </c>
      <c r="AU562" s="153">
        <f t="shared" ref="AU562:AU586" si="947">AH562*$K562</f>
        <v>0</v>
      </c>
      <c r="AV562" s="153">
        <f t="shared" ref="AV562:AV586" si="948">AI562*$K562</f>
        <v>0</v>
      </c>
      <c r="AW562" s="153">
        <f t="shared" ref="AW562:AW586" si="949">AJ562*$K562</f>
        <v>0</v>
      </c>
      <c r="AX562" s="153">
        <f t="shared" ref="AX562:AX586" si="950">AK562*$K562</f>
        <v>0</v>
      </c>
      <c r="AY562" s="153">
        <f t="shared" ref="AY562:AY586" si="951">AL562*$K562</f>
        <v>0</v>
      </c>
      <c r="AZ562" s="153">
        <f t="shared" ref="AZ562:AZ586" si="952">AM562*$K562</f>
        <v>0</v>
      </c>
      <c r="BA562" s="153">
        <f t="shared" ref="BA562:BA586" si="953">SUM(BB562:BM562)</f>
        <v>0</v>
      </c>
      <c r="BB562" s="160">
        <v>0</v>
      </c>
      <c r="BC562" s="160">
        <v>0</v>
      </c>
      <c r="BD562" s="160">
        <v>0</v>
      </c>
      <c r="BE562" s="160">
        <v>0</v>
      </c>
      <c r="BF562" s="160">
        <v>0</v>
      </c>
      <c r="BG562" s="160">
        <v>0</v>
      </c>
      <c r="BH562" s="160">
        <v>0</v>
      </c>
      <c r="BI562" s="160">
        <v>0</v>
      </c>
      <c r="BJ562" s="160">
        <v>0</v>
      </c>
      <c r="BK562" s="160">
        <v>0</v>
      </c>
      <c r="BL562" s="160">
        <v>0</v>
      </c>
      <c r="BM562" s="160">
        <v>0</v>
      </c>
      <c r="BN562" s="153">
        <f t="shared" ref="BN562:BN586" si="954">SUM(BO562:BZ562)</f>
        <v>22477</v>
      </c>
      <c r="BO562" s="68">
        <f t="shared" ref="BO562:BO586" si="955">BB562+AO562</f>
        <v>8459.75</v>
      </c>
      <c r="BP562" s="68">
        <f t="shared" ref="BP562:BP586" si="956">BC562+AP562</f>
        <v>11238.5</v>
      </c>
      <c r="BQ562" s="68">
        <f t="shared" ref="BQ562:BQ586" si="957">BD562+AQ562</f>
        <v>2778.75</v>
      </c>
      <c r="BR562" s="68">
        <f t="shared" ref="BR562:BR586" si="958">BE562+AR562</f>
        <v>0</v>
      </c>
      <c r="BS562" s="68">
        <f t="shared" ref="BS562:BS586" si="959">BF562+AS562</f>
        <v>0</v>
      </c>
      <c r="BT562" s="68">
        <f t="shared" ref="BT562:BT586" si="960">BG562+AT562</f>
        <v>0</v>
      </c>
      <c r="BU562" s="68">
        <f t="shared" ref="BU562:BU586" si="961">BH562+AU562</f>
        <v>0</v>
      </c>
      <c r="BV562" s="68">
        <f t="shared" ref="BV562:BV586" si="962">BI562+AV562</f>
        <v>0</v>
      </c>
      <c r="BW562" s="68">
        <f t="shared" ref="BW562:BW586" si="963">BJ562+AW562</f>
        <v>0</v>
      </c>
      <c r="BX562" s="68">
        <f t="shared" ref="BX562:BX586" si="964">BK562+AX562</f>
        <v>0</v>
      </c>
      <c r="BY562" s="68">
        <f t="shared" ref="BY562:BY586" si="965">BL562+AY562</f>
        <v>0</v>
      </c>
      <c r="BZ562" s="68">
        <f t="shared" ref="BZ562:BZ586" si="966">BM562+AZ562</f>
        <v>0</v>
      </c>
    </row>
    <row r="563" spans="1:78" s="81" customFormat="1" ht="13.5">
      <c r="A563" s="64" t="str">
        <f>IF(ISNUMBER(INDEX('IBM POs AP07'!$A:$A, MATCH(D563,'IBM POs AP07'!$A:$A,0),1)),"Yes","No")</f>
        <v>No</v>
      </c>
      <c r="B563" s="157" t="s">
        <v>1013</v>
      </c>
      <c r="C563" s="157" t="s">
        <v>206</v>
      </c>
      <c r="D563" s="157">
        <v>9501139046</v>
      </c>
      <c r="E563" s="157" t="s">
        <v>2333</v>
      </c>
      <c r="F563" s="157" t="s">
        <v>218</v>
      </c>
      <c r="G563" s="158">
        <v>46023</v>
      </c>
      <c r="H563" s="158">
        <v>46112</v>
      </c>
      <c r="I563" s="157" t="s">
        <v>2334</v>
      </c>
      <c r="J563" s="157" t="s">
        <v>227</v>
      </c>
      <c r="K563" s="159">
        <v>360</v>
      </c>
      <c r="L563" s="116" t="s">
        <v>29</v>
      </c>
      <c r="M563" s="80"/>
      <c r="N563" s="80">
        <f t="shared" si="896"/>
        <v>0</v>
      </c>
      <c r="O563" s="67">
        <f t="shared" si="933"/>
        <v>0</v>
      </c>
      <c r="P563" s="68">
        <f t="shared" si="934"/>
        <v>0</v>
      </c>
      <c r="Q563" s="67">
        <f t="shared" si="935"/>
        <v>0</v>
      </c>
      <c r="R563" s="66"/>
      <c r="S563" s="67">
        <f t="shared" si="936"/>
        <v>0</v>
      </c>
      <c r="T563" s="68">
        <v>0</v>
      </c>
      <c r="U563" s="67">
        <f t="shared" si="937"/>
        <v>0</v>
      </c>
      <c r="V563" s="73">
        <f t="shared" si="938"/>
        <v>0</v>
      </c>
      <c r="W563" s="74" t="str">
        <f t="shared" si="932"/>
        <v/>
      </c>
      <c r="X563" s="74">
        <v>1</v>
      </c>
      <c r="Y563" s="74">
        <v>0</v>
      </c>
      <c r="Z563" s="63"/>
      <c r="AA563" s="80">
        <f t="shared" si="939"/>
        <v>136</v>
      </c>
      <c r="AB563" s="80"/>
      <c r="AC563" s="80">
        <v>0</v>
      </c>
      <c r="AD563" s="80">
        <v>120</v>
      </c>
      <c r="AE563" s="80">
        <v>16</v>
      </c>
      <c r="AF563" s="80"/>
      <c r="AG563" s="80"/>
      <c r="AH563" s="80"/>
      <c r="AI563" s="80"/>
      <c r="AJ563" s="80"/>
      <c r="AK563" s="80"/>
      <c r="AL563" s="80"/>
      <c r="AM563" s="80"/>
      <c r="AN563" s="153">
        <f t="shared" si="940"/>
        <v>48960</v>
      </c>
      <c r="AO563" s="153">
        <f t="shared" si="941"/>
        <v>0</v>
      </c>
      <c r="AP563" s="153">
        <f t="shared" si="942"/>
        <v>0</v>
      </c>
      <c r="AQ563" s="153">
        <f t="shared" si="943"/>
        <v>43200</v>
      </c>
      <c r="AR563" s="153">
        <f t="shared" si="944"/>
        <v>5760</v>
      </c>
      <c r="AS563" s="153">
        <f t="shared" si="945"/>
        <v>0</v>
      </c>
      <c r="AT563" s="153">
        <f t="shared" si="946"/>
        <v>0</v>
      </c>
      <c r="AU563" s="153">
        <f t="shared" si="947"/>
        <v>0</v>
      </c>
      <c r="AV563" s="153">
        <f t="shared" si="948"/>
        <v>0</v>
      </c>
      <c r="AW563" s="153">
        <f t="shared" si="949"/>
        <v>0</v>
      </c>
      <c r="AX563" s="153">
        <f t="shared" si="950"/>
        <v>0</v>
      </c>
      <c r="AY563" s="153">
        <f t="shared" si="951"/>
        <v>0</v>
      </c>
      <c r="AZ563" s="153">
        <f t="shared" si="952"/>
        <v>0</v>
      </c>
      <c r="BA563" s="153">
        <f t="shared" si="953"/>
        <v>0</v>
      </c>
      <c r="BB563" s="160">
        <v>0</v>
      </c>
      <c r="BC563" s="160">
        <v>0</v>
      </c>
      <c r="BD563" s="160">
        <v>0</v>
      </c>
      <c r="BE563" s="160">
        <v>0</v>
      </c>
      <c r="BF563" s="160">
        <v>0</v>
      </c>
      <c r="BG563" s="160">
        <v>0</v>
      </c>
      <c r="BH563" s="160">
        <v>0</v>
      </c>
      <c r="BI563" s="160">
        <v>0</v>
      </c>
      <c r="BJ563" s="160">
        <v>0</v>
      </c>
      <c r="BK563" s="160">
        <v>0</v>
      </c>
      <c r="BL563" s="160">
        <v>0</v>
      </c>
      <c r="BM563" s="160">
        <v>0</v>
      </c>
      <c r="BN563" s="153">
        <f t="shared" si="954"/>
        <v>48960</v>
      </c>
      <c r="BO563" s="68">
        <f t="shared" si="955"/>
        <v>0</v>
      </c>
      <c r="BP563" s="68">
        <f t="shared" si="956"/>
        <v>0</v>
      </c>
      <c r="BQ563" s="68">
        <f t="shared" si="957"/>
        <v>43200</v>
      </c>
      <c r="BR563" s="68">
        <f t="shared" si="958"/>
        <v>5760</v>
      </c>
      <c r="BS563" s="68">
        <f t="shared" si="959"/>
        <v>0</v>
      </c>
      <c r="BT563" s="68">
        <f t="shared" si="960"/>
        <v>0</v>
      </c>
      <c r="BU563" s="68">
        <f t="shared" si="961"/>
        <v>0</v>
      </c>
      <c r="BV563" s="68">
        <f t="shared" si="962"/>
        <v>0</v>
      </c>
      <c r="BW563" s="68">
        <f t="shared" si="963"/>
        <v>0</v>
      </c>
      <c r="BX563" s="68">
        <f t="shared" si="964"/>
        <v>0</v>
      </c>
      <c r="BY563" s="68">
        <f t="shared" si="965"/>
        <v>0</v>
      </c>
      <c r="BZ563" s="68">
        <f t="shared" si="966"/>
        <v>0</v>
      </c>
    </row>
    <row r="564" spans="1:78" s="81" customFormat="1" ht="13.5">
      <c r="A564" s="64" t="str">
        <f>IF(ISNUMBER(INDEX('IBM POs AP07'!$A:$A, MATCH(D564,'IBM POs AP07'!$A:$A,0),1)),"Yes","No")</f>
        <v>No</v>
      </c>
      <c r="B564" s="157" t="s">
        <v>1013</v>
      </c>
      <c r="C564" s="157" t="s">
        <v>206</v>
      </c>
      <c r="D564" s="157">
        <v>9501138932</v>
      </c>
      <c r="E564" s="157" t="s">
        <v>2333</v>
      </c>
      <c r="F564" s="157" t="s">
        <v>232</v>
      </c>
      <c r="G564" s="158">
        <v>46023</v>
      </c>
      <c r="H564" s="158">
        <v>46112</v>
      </c>
      <c r="I564" s="157" t="s">
        <v>2068</v>
      </c>
      <c r="J564" s="157" t="s">
        <v>237</v>
      </c>
      <c r="K564" s="159">
        <v>172</v>
      </c>
      <c r="L564" s="116"/>
      <c r="M564" s="80"/>
      <c r="N564" s="80">
        <f t="shared" si="896"/>
        <v>0</v>
      </c>
      <c r="O564" s="67">
        <f t="shared" si="933"/>
        <v>0</v>
      </c>
      <c r="P564" s="68">
        <f t="shared" si="934"/>
        <v>0</v>
      </c>
      <c r="Q564" s="67">
        <f t="shared" si="935"/>
        <v>0</v>
      </c>
      <c r="R564" s="66"/>
      <c r="S564" s="67">
        <f t="shared" si="936"/>
        <v>0</v>
      </c>
      <c r="T564" s="68">
        <v>0</v>
      </c>
      <c r="U564" s="67">
        <f t="shared" si="937"/>
        <v>0</v>
      </c>
      <c r="V564" s="73">
        <f t="shared" si="938"/>
        <v>0</v>
      </c>
      <c r="W564" s="74" t="str">
        <f t="shared" si="932"/>
        <v/>
      </c>
      <c r="X564" s="74">
        <v>1</v>
      </c>
      <c r="Y564" s="74">
        <v>0</v>
      </c>
      <c r="Z564" s="63"/>
      <c r="AA564" s="80">
        <f t="shared" si="939"/>
        <v>464</v>
      </c>
      <c r="AB564" s="80">
        <v>112</v>
      </c>
      <c r="AC564" s="80">
        <v>152</v>
      </c>
      <c r="AD564" s="80">
        <v>184</v>
      </c>
      <c r="AE564" s="80">
        <v>16</v>
      </c>
      <c r="AF564" s="80"/>
      <c r="AG564" s="80"/>
      <c r="AH564" s="80"/>
      <c r="AI564" s="80"/>
      <c r="AJ564" s="80"/>
      <c r="AK564" s="80"/>
      <c r="AL564" s="80"/>
      <c r="AM564" s="80"/>
      <c r="AN564" s="153">
        <f t="shared" si="940"/>
        <v>79808</v>
      </c>
      <c r="AO564" s="153">
        <f t="shared" si="941"/>
        <v>19264</v>
      </c>
      <c r="AP564" s="153">
        <f t="shared" si="942"/>
        <v>26144</v>
      </c>
      <c r="AQ564" s="153">
        <f t="shared" si="943"/>
        <v>31648</v>
      </c>
      <c r="AR564" s="153">
        <f t="shared" si="944"/>
        <v>2752</v>
      </c>
      <c r="AS564" s="153">
        <f t="shared" si="945"/>
        <v>0</v>
      </c>
      <c r="AT564" s="153">
        <f t="shared" si="946"/>
        <v>0</v>
      </c>
      <c r="AU564" s="153">
        <f t="shared" si="947"/>
        <v>0</v>
      </c>
      <c r="AV564" s="153">
        <f t="shared" si="948"/>
        <v>0</v>
      </c>
      <c r="AW564" s="153">
        <f t="shared" si="949"/>
        <v>0</v>
      </c>
      <c r="AX564" s="153">
        <f t="shared" si="950"/>
        <v>0</v>
      </c>
      <c r="AY564" s="153">
        <f t="shared" si="951"/>
        <v>0</v>
      </c>
      <c r="AZ564" s="153">
        <f t="shared" si="952"/>
        <v>0</v>
      </c>
      <c r="BA564" s="153">
        <f t="shared" si="953"/>
        <v>0</v>
      </c>
      <c r="BB564" s="160">
        <v>0</v>
      </c>
      <c r="BC564" s="160">
        <v>0</v>
      </c>
      <c r="BD564" s="160">
        <v>0</v>
      </c>
      <c r="BE564" s="160">
        <v>0</v>
      </c>
      <c r="BF564" s="160">
        <v>0</v>
      </c>
      <c r="BG564" s="160">
        <v>0</v>
      </c>
      <c r="BH564" s="160">
        <v>0</v>
      </c>
      <c r="BI564" s="160">
        <v>0</v>
      </c>
      <c r="BJ564" s="160">
        <v>0</v>
      </c>
      <c r="BK564" s="160">
        <v>0</v>
      </c>
      <c r="BL564" s="160">
        <v>0</v>
      </c>
      <c r="BM564" s="160">
        <v>0</v>
      </c>
      <c r="BN564" s="153">
        <f t="shared" si="954"/>
        <v>79808</v>
      </c>
      <c r="BO564" s="68">
        <f t="shared" si="955"/>
        <v>19264</v>
      </c>
      <c r="BP564" s="68">
        <f t="shared" si="956"/>
        <v>26144</v>
      </c>
      <c r="BQ564" s="68">
        <f t="shared" si="957"/>
        <v>31648</v>
      </c>
      <c r="BR564" s="68">
        <f t="shared" si="958"/>
        <v>2752</v>
      </c>
      <c r="BS564" s="68">
        <f t="shared" si="959"/>
        <v>0</v>
      </c>
      <c r="BT564" s="68">
        <f t="shared" si="960"/>
        <v>0</v>
      </c>
      <c r="BU564" s="68">
        <f t="shared" si="961"/>
        <v>0</v>
      </c>
      <c r="BV564" s="68">
        <f t="shared" si="962"/>
        <v>0</v>
      </c>
      <c r="BW564" s="68">
        <f t="shared" si="963"/>
        <v>0</v>
      </c>
      <c r="BX564" s="68">
        <f t="shared" si="964"/>
        <v>0</v>
      </c>
      <c r="BY564" s="68">
        <f t="shared" si="965"/>
        <v>0</v>
      </c>
      <c r="BZ564" s="68">
        <f t="shared" si="966"/>
        <v>0</v>
      </c>
    </row>
    <row r="565" spans="1:78" s="81" customFormat="1" ht="13.5">
      <c r="A565" s="64" t="str">
        <f>IF(ISNUMBER(INDEX('IBM POs AP07'!$A:$A, MATCH(D565,'IBM POs AP07'!$A:$A,0),1)),"Yes","No")</f>
        <v>No</v>
      </c>
      <c r="B565" s="157" t="s">
        <v>1013</v>
      </c>
      <c r="C565" s="157" t="s">
        <v>206</v>
      </c>
      <c r="D565" s="157">
        <v>9501138932</v>
      </c>
      <c r="E565" s="157" t="s">
        <v>2333</v>
      </c>
      <c r="F565" s="157" t="s">
        <v>232</v>
      </c>
      <c r="G565" s="158">
        <v>46023</v>
      </c>
      <c r="H565" s="158">
        <v>46112</v>
      </c>
      <c r="I565" s="157" t="s">
        <v>2069</v>
      </c>
      <c r="J565" s="157" t="s">
        <v>235</v>
      </c>
      <c r="K565" s="159">
        <v>172</v>
      </c>
      <c r="L565" s="116"/>
      <c r="M565" s="80"/>
      <c r="N565" s="80">
        <f t="shared" si="896"/>
        <v>0</v>
      </c>
      <c r="O565" s="67">
        <f t="shared" si="933"/>
        <v>0</v>
      </c>
      <c r="P565" s="68">
        <f t="shared" si="934"/>
        <v>0</v>
      </c>
      <c r="Q565" s="67">
        <f t="shared" si="935"/>
        <v>0</v>
      </c>
      <c r="R565" s="66"/>
      <c r="S565" s="67">
        <f t="shared" si="936"/>
        <v>0</v>
      </c>
      <c r="T565" s="68">
        <v>0</v>
      </c>
      <c r="U565" s="67">
        <f t="shared" si="937"/>
        <v>0</v>
      </c>
      <c r="V565" s="73">
        <f t="shared" si="938"/>
        <v>0</v>
      </c>
      <c r="W565" s="74" t="str">
        <f t="shared" si="932"/>
        <v/>
      </c>
      <c r="X565" s="74">
        <v>1</v>
      </c>
      <c r="Y565" s="74">
        <v>0</v>
      </c>
      <c r="Z565" s="63"/>
      <c r="AA565" s="80">
        <f t="shared" si="939"/>
        <v>512</v>
      </c>
      <c r="AB565" s="80">
        <v>120</v>
      </c>
      <c r="AC565" s="80">
        <v>192</v>
      </c>
      <c r="AD565" s="80">
        <v>184</v>
      </c>
      <c r="AE565" s="80">
        <v>16</v>
      </c>
      <c r="AF565" s="80"/>
      <c r="AG565" s="80"/>
      <c r="AH565" s="80"/>
      <c r="AI565" s="80"/>
      <c r="AJ565" s="80"/>
      <c r="AK565" s="80"/>
      <c r="AL565" s="80"/>
      <c r="AM565" s="80"/>
      <c r="AN565" s="153">
        <f t="shared" si="940"/>
        <v>88064</v>
      </c>
      <c r="AO565" s="153">
        <f t="shared" si="941"/>
        <v>20640</v>
      </c>
      <c r="AP565" s="153">
        <f t="shared" si="942"/>
        <v>33024</v>
      </c>
      <c r="AQ565" s="153">
        <f t="shared" si="943"/>
        <v>31648</v>
      </c>
      <c r="AR565" s="153">
        <f t="shared" si="944"/>
        <v>2752</v>
      </c>
      <c r="AS565" s="153">
        <f t="shared" si="945"/>
        <v>0</v>
      </c>
      <c r="AT565" s="153">
        <f t="shared" si="946"/>
        <v>0</v>
      </c>
      <c r="AU565" s="153">
        <f t="shared" si="947"/>
        <v>0</v>
      </c>
      <c r="AV565" s="153">
        <f t="shared" si="948"/>
        <v>0</v>
      </c>
      <c r="AW565" s="153">
        <f t="shared" si="949"/>
        <v>0</v>
      </c>
      <c r="AX565" s="153">
        <f t="shared" si="950"/>
        <v>0</v>
      </c>
      <c r="AY565" s="153">
        <f t="shared" si="951"/>
        <v>0</v>
      </c>
      <c r="AZ565" s="153">
        <f t="shared" si="952"/>
        <v>0</v>
      </c>
      <c r="BA565" s="153">
        <f t="shared" si="953"/>
        <v>0</v>
      </c>
      <c r="BB565" s="160">
        <v>0</v>
      </c>
      <c r="BC565" s="160">
        <v>0</v>
      </c>
      <c r="BD565" s="160">
        <v>0</v>
      </c>
      <c r="BE565" s="160">
        <v>0</v>
      </c>
      <c r="BF565" s="160">
        <v>0</v>
      </c>
      <c r="BG565" s="160">
        <v>0</v>
      </c>
      <c r="BH565" s="160">
        <v>0</v>
      </c>
      <c r="BI565" s="160">
        <v>0</v>
      </c>
      <c r="BJ565" s="160">
        <v>0</v>
      </c>
      <c r="BK565" s="160">
        <v>0</v>
      </c>
      <c r="BL565" s="160">
        <v>0</v>
      </c>
      <c r="BM565" s="160">
        <v>0</v>
      </c>
      <c r="BN565" s="153">
        <f t="shared" si="954"/>
        <v>88064</v>
      </c>
      <c r="BO565" s="68">
        <f t="shared" si="955"/>
        <v>20640</v>
      </c>
      <c r="BP565" s="68">
        <f t="shared" si="956"/>
        <v>33024</v>
      </c>
      <c r="BQ565" s="68">
        <f t="shared" si="957"/>
        <v>31648</v>
      </c>
      <c r="BR565" s="68">
        <f t="shared" si="958"/>
        <v>2752</v>
      </c>
      <c r="BS565" s="68">
        <f t="shared" si="959"/>
        <v>0</v>
      </c>
      <c r="BT565" s="68">
        <f t="shared" si="960"/>
        <v>0</v>
      </c>
      <c r="BU565" s="68">
        <f t="shared" si="961"/>
        <v>0</v>
      </c>
      <c r="BV565" s="68">
        <f t="shared" si="962"/>
        <v>0</v>
      </c>
      <c r="BW565" s="68">
        <f t="shared" si="963"/>
        <v>0</v>
      </c>
      <c r="BX565" s="68">
        <f t="shared" si="964"/>
        <v>0</v>
      </c>
      <c r="BY565" s="68">
        <f t="shared" si="965"/>
        <v>0</v>
      </c>
      <c r="BZ565" s="68">
        <f t="shared" si="966"/>
        <v>0</v>
      </c>
    </row>
    <row r="566" spans="1:78" s="81" customFormat="1" ht="13.5">
      <c r="A566" s="64" t="str">
        <f>IF(ISNUMBER(INDEX('IBM POs AP07'!$A:$A, MATCH(D566,'IBM POs AP07'!$A:$A,0),1)),"Yes","No")</f>
        <v>No</v>
      </c>
      <c r="B566" s="157" t="s">
        <v>1013</v>
      </c>
      <c r="C566" s="157" t="s">
        <v>206</v>
      </c>
      <c r="D566" s="157">
        <v>9501138932</v>
      </c>
      <c r="E566" s="157" t="s">
        <v>2333</v>
      </c>
      <c r="F566" s="157" t="s">
        <v>232</v>
      </c>
      <c r="G566" s="158">
        <v>46023</v>
      </c>
      <c r="H566" s="158">
        <v>46112</v>
      </c>
      <c r="I566" s="157" t="s">
        <v>2070</v>
      </c>
      <c r="J566" s="157" t="s">
        <v>215</v>
      </c>
      <c r="K566" s="159">
        <v>172</v>
      </c>
      <c r="L566" s="116"/>
      <c r="M566" s="80"/>
      <c r="N566" s="80">
        <f t="shared" si="896"/>
        <v>0</v>
      </c>
      <c r="O566" s="67">
        <f t="shared" si="933"/>
        <v>0</v>
      </c>
      <c r="P566" s="68">
        <f t="shared" si="934"/>
        <v>0</v>
      </c>
      <c r="Q566" s="67">
        <f t="shared" si="935"/>
        <v>0</v>
      </c>
      <c r="R566" s="66"/>
      <c r="S566" s="67">
        <f t="shared" si="936"/>
        <v>0</v>
      </c>
      <c r="T566" s="68">
        <v>0</v>
      </c>
      <c r="U566" s="67">
        <f t="shared" si="937"/>
        <v>0</v>
      </c>
      <c r="V566" s="73">
        <f t="shared" si="938"/>
        <v>0</v>
      </c>
      <c r="W566" s="74" t="str">
        <f t="shared" si="932"/>
        <v/>
      </c>
      <c r="X566" s="74">
        <v>1</v>
      </c>
      <c r="Y566" s="74">
        <v>0</v>
      </c>
      <c r="Z566" s="63"/>
      <c r="AA566" s="80">
        <f t="shared" si="939"/>
        <v>348</v>
      </c>
      <c r="AB566" s="80">
        <v>116</v>
      </c>
      <c r="AC566" s="80">
        <v>192</v>
      </c>
      <c r="AD566" s="80">
        <v>40</v>
      </c>
      <c r="AE566" s="80"/>
      <c r="AF566" s="80"/>
      <c r="AG566" s="80"/>
      <c r="AH566" s="80"/>
      <c r="AI566" s="80"/>
      <c r="AJ566" s="80"/>
      <c r="AK566" s="80"/>
      <c r="AL566" s="80"/>
      <c r="AM566" s="80"/>
      <c r="AN566" s="153">
        <f t="shared" si="940"/>
        <v>59856</v>
      </c>
      <c r="AO566" s="153">
        <f t="shared" si="941"/>
        <v>19952</v>
      </c>
      <c r="AP566" s="153">
        <f t="shared" si="942"/>
        <v>33024</v>
      </c>
      <c r="AQ566" s="153">
        <f t="shared" si="943"/>
        <v>6880</v>
      </c>
      <c r="AR566" s="153">
        <f t="shared" si="944"/>
        <v>0</v>
      </c>
      <c r="AS566" s="153">
        <f t="shared" si="945"/>
        <v>0</v>
      </c>
      <c r="AT566" s="153">
        <f t="shared" si="946"/>
        <v>0</v>
      </c>
      <c r="AU566" s="153">
        <f t="shared" si="947"/>
        <v>0</v>
      </c>
      <c r="AV566" s="153">
        <f t="shared" si="948"/>
        <v>0</v>
      </c>
      <c r="AW566" s="153">
        <f t="shared" si="949"/>
        <v>0</v>
      </c>
      <c r="AX566" s="153">
        <f t="shared" si="950"/>
        <v>0</v>
      </c>
      <c r="AY566" s="153">
        <f t="shared" si="951"/>
        <v>0</v>
      </c>
      <c r="AZ566" s="153">
        <f t="shared" si="952"/>
        <v>0</v>
      </c>
      <c r="BA566" s="153">
        <f t="shared" si="953"/>
        <v>0</v>
      </c>
      <c r="BB566" s="160">
        <v>0</v>
      </c>
      <c r="BC566" s="160">
        <v>0</v>
      </c>
      <c r="BD566" s="160">
        <v>0</v>
      </c>
      <c r="BE566" s="160">
        <v>0</v>
      </c>
      <c r="BF566" s="160">
        <v>0</v>
      </c>
      <c r="BG566" s="160">
        <v>0</v>
      </c>
      <c r="BH566" s="160">
        <v>0</v>
      </c>
      <c r="BI566" s="160">
        <v>0</v>
      </c>
      <c r="BJ566" s="160">
        <v>0</v>
      </c>
      <c r="BK566" s="160">
        <v>0</v>
      </c>
      <c r="BL566" s="160">
        <v>0</v>
      </c>
      <c r="BM566" s="160">
        <v>0</v>
      </c>
      <c r="BN566" s="153">
        <f t="shared" si="954"/>
        <v>59856</v>
      </c>
      <c r="BO566" s="68">
        <f t="shared" si="955"/>
        <v>19952</v>
      </c>
      <c r="BP566" s="68">
        <f t="shared" si="956"/>
        <v>33024</v>
      </c>
      <c r="BQ566" s="68">
        <f t="shared" si="957"/>
        <v>6880</v>
      </c>
      <c r="BR566" s="68">
        <f t="shared" si="958"/>
        <v>0</v>
      </c>
      <c r="BS566" s="68">
        <f t="shared" si="959"/>
        <v>0</v>
      </c>
      <c r="BT566" s="68">
        <f t="shared" si="960"/>
        <v>0</v>
      </c>
      <c r="BU566" s="68">
        <f t="shared" si="961"/>
        <v>0</v>
      </c>
      <c r="BV566" s="68">
        <f t="shared" si="962"/>
        <v>0</v>
      </c>
      <c r="BW566" s="68">
        <f t="shared" si="963"/>
        <v>0</v>
      </c>
      <c r="BX566" s="68">
        <f t="shared" si="964"/>
        <v>0</v>
      </c>
      <c r="BY566" s="68">
        <f t="shared" si="965"/>
        <v>0</v>
      </c>
      <c r="BZ566" s="68">
        <f t="shared" si="966"/>
        <v>0</v>
      </c>
    </row>
    <row r="567" spans="1:78" s="81" customFormat="1" ht="13.5">
      <c r="A567" s="64" t="str">
        <f>IF(ISNUMBER(INDEX('IBM POs AP07'!$A:$A, MATCH(D567,'IBM POs AP07'!$A:$A,0),1)),"Yes","No")</f>
        <v>No</v>
      </c>
      <c r="B567" s="157" t="s">
        <v>1013</v>
      </c>
      <c r="C567" s="157" t="s">
        <v>206</v>
      </c>
      <c r="D567" s="157">
        <v>9501138932</v>
      </c>
      <c r="E567" s="157" t="s">
        <v>2333</v>
      </c>
      <c r="F567" s="157" t="s">
        <v>232</v>
      </c>
      <c r="G567" s="158">
        <v>46023</v>
      </c>
      <c r="H567" s="158">
        <v>46112</v>
      </c>
      <c r="I567" s="157" t="s">
        <v>2071</v>
      </c>
      <c r="J567" s="157" t="s">
        <v>2335</v>
      </c>
      <c r="K567" s="159">
        <v>210</v>
      </c>
      <c r="L567" s="116"/>
      <c r="M567" s="80"/>
      <c r="N567" s="80">
        <f t="shared" si="896"/>
        <v>0</v>
      </c>
      <c r="O567" s="67">
        <f t="shared" si="933"/>
        <v>0</v>
      </c>
      <c r="P567" s="68">
        <f t="shared" si="934"/>
        <v>0</v>
      </c>
      <c r="Q567" s="67">
        <f t="shared" si="935"/>
        <v>0</v>
      </c>
      <c r="R567" s="66"/>
      <c r="S567" s="67">
        <f t="shared" si="936"/>
        <v>0</v>
      </c>
      <c r="T567" s="68">
        <v>0</v>
      </c>
      <c r="U567" s="67">
        <f t="shared" si="937"/>
        <v>0</v>
      </c>
      <c r="V567" s="73">
        <f t="shared" si="938"/>
        <v>0</v>
      </c>
      <c r="W567" s="74" t="str">
        <f t="shared" si="932"/>
        <v/>
      </c>
      <c r="X567" s="74">
        <v>1</v>
      </c>
      <c r="Y567" s="74">
        <v>0</v>
      </c>
      <c r="Z567" s="63"/>
      <c r="AA567" s="80">
        <f t="shared" si="939"/>
        <v>464</v>
      </c>
      <c r="AB567" s="80">
        <v>112</v>
      </c>
      <c r="AC567" s="80">
        <v>152</v>
      </c>
      <c r="AD567" s="80">
        <v>184</v>
      </c>
      <c r="AE567" s="80">
        <v>16</v>
      </c>
      <c r="AF567" s="80"/>
      <c r="AG567" s="80"/>
      <c r="AH567" s="80"/>
      <c r="AI567" s="80"/>
      <c r="AJ567" s="80"/>
      <c r="AK567" s="80"/>
      <c r="AL567" s="80"/>
      <c r="AM567" s="80"/>
      <c r="AN567" s="153">
        <f t="shared" si="940"/>
        <v>97440</v>
      </c>
      <c r="AO567" s="153">
        <f t="shared" si="941"/>
        <v>23520</v>
      </c>
      <c r="AP567" s="153">
        <f t="shared" si="942"/>
        <v>31920</v>
      </c>
      <c r="AQ567" s="153">
        <f t="shared" si="943"/>
        <v>38640</v>
      </c>
      <c r="AR567" s="153">
        <f t="shared" si="944"/>
        <v>3360</v>
      </c>
      <c r="AS567" s="153">
        <f t="shared" si="945"/>
        <v>0</v>
      </c>
      <c r="AT567" s="153">
        <f t="shared" si="946"/>
        <v>0</v>
      </c>
      <c r="AU567" s="153">
        <f t="shared" si="947"/>
        <v>0</v>
      </c>
      <c r="AV567" s="153">
        <f t="shared" si="948"/>
        <v>0</v>
      </c>
      <c r="AW567" s="153">
        <f t="shared" si="949"/>
        <v>0</v>
      </c>
      <c r="AX567" s="153">
        <f t="shared" si="950"/>
        <v>0</v>
      </c>
      <c r="AY567" s="153">
        <f t="shared" si="951"/>
        <v>0</v>
      </c>
      <c r="AZ567" s="153">
        <f t="shared" si="952"/>
        <v>0</v>
      </c>
      <c r="BA567" s="153">
        <f t="shared" si="953"/>
        <v>0</v>
      </c>
      <c r="BB567" s="160">
        <v>0</v>
      </c>
      <c r="BC567" s="160">
        <v>0</v>
      </c>
      <c r="BD567" s="160">
        <v>0</v>
      </c>
      <c r="BE567" s="160">
        <v>0</v>
      </c>
      <c r="BF567" s="160">
        <v>0</v>
      </c>
      <c r="BG567" s="160">
        <v>0</v>
      </c>
      <c r="BH567" s="160">
        <v>0</v>
      </c>
      <c r="BI567" s="160">
        <v>0</v>
      </c>
      <c r="BJ567" s="160">
        <v>0</v>
      </c>
      <c r="BK567" s="160">
        <v>0</v>
      </c>
      <c r="BL567" s="160">
        <v>0</v>
      </c>
      <c r="BM567" s="160">
        <v>0</v>
      </c>
      <c r="BN567" s="153">
        <f t="shared" si="954"/>
        <v>97440</v>
      </c>
      <c r="BO567" s="68">
        <f t="shared" si="955"/>
        <v>23520</v>
      </c>
      <c r="BP567" s="68">
        <f t="shared" si="956"/>
        <v>31920</v>
      </c>
      <c r="BQ567" s="68">
        <f t="shared" si="957"/>
        <v>38640</v>
      </c>
      <c r="BR567" s="68">
        <f t="shared" si="958"/>
        <v>3360</v>
      </c>
      <c r="BS567" s="68">
        <f t="shared" si="959"/>
        <v>0</v>
      </c>
      <c r="BT567" s="68">
        <f t="shared" si="960"/>
        <v>0</v>
      </c>
      <c r="BU567" s="68">
        <f t="shared" si="961"/>
        <v>0</v>
      </c>
      <c r="BV567" s="68">
        <f t="shared" si="962"/>
        <v>0</v>
      </c>
      <c r="BW567" s="68">
        <f t="shared" si="963"/>
        <v>0</v>
      </c>
      <c r="BX567" s="68">
        <f t="shared" si="964"/>
        <v>0</v>
      </c>
      <c r="BY567" s="68">
        <f t="shared" si="965"/>
        <v>0</v>
      </c>
      <c r="BZ567" s="68">
        <f t="shared" si="966"/>
        <v>0</v>
      </c>
    </row>
    <row r="568" spans="1:78" s="81" customFormat="1" ht="13.5">
      <c r="A568" s="64" t="str">
        <f>IF(ISNUMBER(INDEX('IBM POs AP07'!$A:$A, MATCH(D568,'IBM POs AP07'!$A:$A,0),1)),"Yes","No")</f>
        <v>No</v>
      </c>
      <c r="B568" s="157" t="s">
        <v>1013</v>
      </c>
      <c r="C568" s="157" t="s">
        <v>206</v>
      </c>
      <c r="D568" s="157">
        <v>9501138932</v>
      </c>
      <c r="E568" s="157" t="s">
        <v>2333</v>
      </c>
      <c r="F568" s="157" t="s">
        <v>232</v>
      </c>
      <c r="G568" s="158">
        <v>46023</v>
      </c>
      <c r="H568" s="158">
        <v>46112</v>
      </c>
      <c r="I568" s="157" t="s">
        <v>2072</v>
      </c>
      <c r="J568" s="157" t="s">
        <v>233</v>
      </c>
      <c r="K568" s="159">
        <v>200</v>
      </c>
      <c r="L568" s="116"/>
      <c r="M568" s="80"/>
      <c r="N568" s="80">
        <f t="shared" si="896"/>
        <v>0</v>
      </c>
      <c r="O568" s="67">
        <f t="shared" si="933"/>
        <v>0</v>
      </c>
      <c r="P568" s="68">
        <f t="shared" si="934"/>
        <v>0</v>
      </c>
      <c r="Q568" s="67">
        <f t="shared" si="935"/>
        <v>0</v>
      </c>
      <c r="R568" s="66"/>
      <c r="S568" s="67">
        <f t="shared" si="936"/>
        <v>0</v>
      </c>
      <c r="T568" s="68">
        <v>0</v>
      </c>
      <c r="U568" s="67">
        <f t="shared" si="937"/>
        <v>0</v>
      </c>
      <c r="V568" s="73">
        <f t="shared" si="938"/>
        <v>0</v>
      </c>
      <c r="W568" s="74" t="str">
        <f t="shared" si="932"/>
        <v/>
      </c>
      <c r="X568" s="74">
        <v>1</v>
      </c>
      <c r="Y568" s="74">
        <v>0</v>
      </c>
      <c r="Z568" s="63"/>
      <c r="AA568" s="80">
        <f t="shared" si="939"/>
        <v>472</v>
      </c>
      <c r="AB568" s="80">
        <v>120</v>
      </c>
      <c r="AC568" s="80">
        <v>152</v>
      </c>
      <c r="AD568" s="80">
        <v>184</v>
      </c>
      <c r="AE568" s="80">
        <v>16</v>
      </c>
      <c r="AF568" s="80"/>
      <c r="AG568" s="80"/>
      <c r="AH568" s="80"/>
      <c r="AI568" s="80"/>
      <c r="AJ568" s="80"/>
      <c r="AK568" s="80"/>
      <c r="AL568" s="80"/>
      <c r="AM568" s="80"/>
      <c r="AN568" s="153">
        <f t="shared" si="940"/>
        <v>94400</v>
      </c>
      <c r="AO568" s="153">
        <f t="shared" si="941"/>
        <v>24000</v>
      </c>
      <c r="AP568" s="153">
        <f t="shared" si="942"/>
        <v>30400</v>
      </c>
      <c r="AQ568" s="153">
        <f t="shared" si="943"/>
        <v>36800</v>
      </c>
      <c r="AR568" s="153">
        <f t="shared" si="944"/>
        <v>3200</v>
      </c>
      <c r="AS568" s="153">
        <f t="shared" si="945"/>
        <v>0</v>
      </c>
      <c r="AT568" s="153">
        <f t="shared" si="946"/>
        <v>0</v>
      </c>
      <c r="AU568" s="153">
        <f t="shared" si="947"/>
        <v>0</v>
      </c>
      <c r="AV568" s="153">
        <f t="shared" si="948"/>
        <v>0</v>
      </c>
      <c r="AW568" s="153">
        <f t="shared" si="949"/>
        <v>0</v>
      </c>
      <c r="AX568" s="153">
        <f t="shared" si="950"/>
        <v>0</v>
      </c>
      <c r="AY568" s="153">
        <f t="shared" si="951"/>
        <v>0</v>
      </c>
      <c r="AZ568" s="153">
        <f t="shared" si="952"/>
        <v>0</v>
      </c>
      <c r="BA568" s="153">
        <f t="shared" si="953"/>
        <v>0</v>
      </c>
      <c r="BB568" s="160">
        <v>0</v>
      </c>
      <c r="BC568" s="160">
        <v>0</v>
      </c>
      <c r="BD568" s="160">
        <v>0</v>
      </c>
      <c r="BE568" s="160">
        <v>0</v>
      </c>
      <c r="BF568" s="160">
        <v>0</v>
      </c>
      <c r="BG568" s="160">
        <v>0</v>
      </c>
      <c r="BH568" s="160">
        <v>0</v>
      </c>
      <c r="BI568" s="160">
        <v>0</v>
      </c>
      <c r="BJ568" s="160">
        <v>0</v>
      </c>
      <c r="BK568" s="160">
        <v>0</v>
      </c>
      <c r="BL568" s="160">
        <v>0</v>
      </c>
      <c r="BM568" s="160">
        <v>0</v>
      </c>
      <c r="BN568" s="153">
        <f t="shared" si="954"/>
        <v>94400</v>
      </c>
      <c r="BO568" s="68">
        <f t="shared" si="955"/>
        <v>24000</v>
      </c>
      <c r="BP568" s="68">
        <f t="shared" si="956"/>
        <v>30400</v>
      </c>
      <c r="BQ568" s="68">
        <f t="shared" si="957"/>
        <v>36800</v>
      </c>
      <c r="BR568" s="68">
        <f t="shared" si="958"/>
        <v>3200</v>
      </c>
      <c r="BS568" s="68">
        <f t="shared" si="959"/>
        <v>0</v>
      </c>
      <c r="BT568" s="68">
        <f t="shared" si="960"/>
        <v>0</v>
      </c>
      <c r="BU568" s="68">
        <f t="shared" si="961"/>
        <v>0</v>
      </c>
      <c r="BV568" s="68">
        <f t="shared" si="962"/>
        <v>0</v>
      </c>
      <c r="BW568" s="68">
        <f t="shared" si="963"/>
        <v>0</v>
      </c>
      <c r="BX568" s="68">
        <f t="shared" si="964"/>
        <v>0</v>
      </c>
      <c r="BY568" s="68">
        <f t="shared" si="965"/>
        <v>0</v>
      </c>
      <c r="BZ568" s="68">
        <f t="shared" si="966"/>
        <v>0</v>
      </c>
    </row>
    <row r="569" spans="1:78" s="81" customFormat="1" ht="13.5">
      <c r="A569" s="64" t="str">
        <f>IF(ISNUMBER(INDEX('IBM POs AP07'!$A:$A, MATCH(D569,'IBM POs AP07'!$A:$A,0),1)),"Yes","No")</f>
        <v>No</v>
      </c>
      <c r="B569" s="157" t="s">
        <v>1013</v>
      </c>
      <c r="C569" s="157" t="s">
        <v>206</v>
      </c>
      <c r="D569" s="157">
        <v>9501138932</v>
      </c>
      <c r="E569" s="157" t="s">
        <v>2333</v>
      </c>
      <c r="F569" s="157" t="s">
        <v>232</v>
      </c>
      <c r="G569" s="158">
        <v>46023</v>
      </c>
      <c r="H569" s="158">
        <v>46112</v>
      </c>
      <c r="I569" s="157" t="s">
        <v>2073</v>
      </c>
      <c r="J569" s="157" t="s">
        <v>234</v>
      </c>
      <c r="K569" s="159">
        <v>165</v>
      </c>
      <c r="L569" s="116"/>
      <c r="M569" s="80"/>
      <c r="N569" s="80">
        <f t="shared" si="896"/>
        <v>0</v>
      </c>
      <c r="O569" s="67">
        <f t="shared" si="933"/>
        <v>0</v>
      </c>
      <c r="P569" s="68">
        <f t="shared" si="934"/>
        <v>0</v>
      </c>
      <c r="Q569" s="67">
        <f t="shared" si="935"/>
        <v>0</v>
      </c>
      <c r="R569" s="66"/>
      <c r="S569" s="67">
        <f t="shared" si="936"/>
        <v>0</v>
      </c>
      <c r="T569" s="68">
        <v>0</v>
      </c>
      <c r="U569" s="67">
        <f t="shared" si="937"/>
        <v>0</v>
      </c>
      <c r="V569" s="73">
        <f t="shared" si="938"/>
        <v>0</v>
      </c>
      <c r="W569" s="74" t="str">
        <f t="shared" si="932"/>
        <v/>
      </c>
      <c r="X569" s="74">
        <v>1</v>
      </c>
      <c r="Y569" s="74">
        <v>0</v>
      </c>
      <c r="Z569" s="63"/>
      <c r="AA569" s="80">
        <f t="shared" si="939"/>
        <v>472</v>
      </c>
      <c r="AB569" s="80">
        <v>120</v>
      </c>
      <c r="AC569" s="80">
        <v>152</v>
      </c>
      <c r="AD569" s="80">
        <v>184</v>
      </c>
      <c r="AE569" s="80">
        <v>16</v>
      </c>
      <c r="AF569" s="80"/>
      <c r="AG569" s="80"/>
      <c r="AH569" s="80"/>
      <c r="AI569" s="80"/>
      <c r="AJ569" s="80"/>
      <c r="AK569" s="80"/>
      <c r="AL569" s="80"/>
      <c r="AM569" s="80"/>
      <c r="AN569" s="153">
        <f t="shared" si="940"/>
        <v>77880</v>
      </c>
      <c r="AO569" s="153">
        <f t="shared" si="941"/>
        <v>19800</v>
      </c>
      <c r="AP569" s="153">
        <f t="shared" si="942"/>
        <v>25080</v>
      </c>
      <c r="AQ569" s="153">
        <f t="shared" si="943"/>
        <v>30360</v>
      </c>
      <c r="AR569" s="153">
        <f t="shared" si="944"/>
        <v>2640</v>
      </c>
      <c r="AS569" s="153">
        <f t="shared" si="945"/>
        <v>0</v>
      </c>
      <c r="AT569" s="153">
        <f t="shared" si="946"/>
        <v>0</v>
      </c>
      <c r="AU569" s="153">
        <f t="shared" si="947"/>
        <v>0</v>
      </c>
      <c r="AV569" s="153">
        <f t="shared" si="948"/>
        <v>0</v>
      </c>
      <c r="AW569" s="153">
        <f t="shared" si="949"/>
        <v>0</v>
      </c>
      <c r="AX569" s="153">
        <f t="shared" si="950"/>
        <v>0</v>
      </c>
      <c r="AY569" s="153">
        <f t="shared" si="951"/>
        <v>0</v>
      </c>
      <c r="AZ569" s="153">
        <f t="shared" si="952"/>
        <v>0</v>
      </c>
      <c r="BA569" s="153">
        <f t="shared" si="953"/>
        <v>0</v>
      </c>
      <c r="BB569" s="160">
        <v>0</v>
      </c>
      <c r="BC569" s="160">
        <v>0</v>
      </c>
      <c r="BD569" s="160">
        <v>0</v>
      </c>
      <c r="BE569" s="160">
        <v>0</v>
      </c>
      <c r="BF569" s="160">
        <v>0</v>
      </c>
      <c r="BG569" s="160">
        <v>0</v>
      </c>
      <c r="BH569" s="160">
        <v>0</v>
      </c>
      <c r="BI569" s="160">
        <v>0</v>
      </c>
      <c r="BJ569" s="160">
        <v>0</v>
      </c>
      <c r="BK569" s="160">
        <v>0</v>
      </c>
      <c r="BL569" s="160">
        <v>0</v>
      </c>
      <c r="BM569" s="160">
        <v>0</v>
      </c>
      <c r="BN569" s="153">
        <f t="shared" si="954"/>
        <v>77880</v>
      </c>
      <c r="BO569" s="68">
        <f t="shared" si="955"/>
        <v>19800</v>
      </c>
      <c r="BP569" s="68">
        <f t="shared" si="956"/>
        <v>25080</v>
      </c>
      <c r="BQ569" s="68">
        <f t="shared" si="957"/>
        <v>30360</v>
      </c>
      <c r="BR569" s="68">
        <f t="shared" si="958"/>
        <v>2640</v>
      </c>
      <c r="BS569" s="68">
        <f t="shared" si="959"/>
        <v>0</v>
      </c>
      <c r="BT569" s="68">
        <f t="shared" si="960"/>
        <v>0</v>
      </c>
      <c r="BU569" s="68">
        <f t="shared" si="961"/>
        <v>0</v>
      </c>
      <c r="BV569" s="68">
        <f t="shared" si="962"/>
        <v>0</v>
      </c>
      <c r="BW569" s="68">
        <f t="shared" si="963"/>
        <v>0</v>
      </c>
      <c r="BX569" s="68">
        <f t="shared" si="964"/>
        <v>0</v>
      </c>
      <c r="BY569" s="68">
        <f t="shared" si="965"/>
        <v>0</v>
      </c>
      <c r="BZ569" s="68">
        <f t="shared" si="966"/>
        <v>0</v>
      </c>
    </row>
    <row r="570" spans="1:78" s="81" customFormat="1" ht="13.5">
      <c r="A570" s="64" t="str">
        <f>IF(ISNUMBER(INDEX('IBM POs AP07'!$A:$A, MATCH(D570,'IBM POs AP07'!$A:$A,0),1)),"Yes","No")</f>
        <v>No</v>
      </c>
      <c r="B570" s="157" t="s">
        <v>1013</v>
      </c>
      <c r="C570" s="157" t="s">
        <v>206</v>
      </c>
      <c r="D570" s="157">
        <v>9501138932</v>
      </c>
      <c r="E570" s="157" t="s">
        <v>2333</v>
      </c>
      <c r="F570" s="157" t="s">
        <v>232</v>
      </c>
      <c r="G570" s="158">
        <v>46023</v>
      </c>
      <c r="H570" s="158">
        <v>46112</v>
      </c>
      <c r="I570" s="157" t="s">
        <v>2079</v>
      </c>
      <c r="J570" s="157" t="s">
        <v>236</v>
      </c>
      <c r="K570" s="159">
        <v>47.5</v>
      </c>
      <c r="L570" s="116"/>
      <c r="M570" s="80"/>
      <c r="N570" s="80">
        <f t="shared" si="896"/>
        <v>0</v>
      </c>
      <c r="O570" s="67">
        <f t="shared" si="933"/>
        <v>0</v>
      </c>
      <c r="P570" s="68">
        <f t="shared" si="934"/>
        <v>0</v>
      </c>
      <c r="Q570" s="67">
        <f t="shared" si="935"/>
        <v>0</v>
      </c>
      <c r="R570" s="66"/>
      <c r="S570" s="67">
        <f t="shared" si="936"/>
        <v>0</v>
      </c>
      <c r="T570" s="68">
        <v>0</v>
      </c>
      <c r="U570" s="67">
        <f t="shared" si="937"/>
        <v>0</v>
      </c>
      <c r="V570" s="73">
        <f t="shared" si="938"/>
        <v>0</v>
      </c>
      <c r="W570" s="74" t="str">
        <f t="shared" si="932"/>
        <v/>
      </c>
      <c r="X570" s="74">
        <v>1</v>
      </c>
      <c r="Y570" s="74">
        <v>0</v>
      </c>
      <c r="Z570" s="63"/>
      <c r="AA570" s="80">
        <f t="shared" si="939"/>
        <v>369</v>
      </c>
      <c r="AB570" s="80">
        <v>153</v>
      </c>
      <c r="AC570" s="80">
        <v>171</v>
      </c>
      <c r="AD570" s="80">
        <v>45</v>
      </c>
      <c r="AE570" s="80"/>
      <c r="AF570" s="80"/>
      <c r="AG570" s="80"/>
      <c r="AH570" s="80"/>
      <c r="AI570" s="80"/>
      <c r="AJ570" s="80"/>
      <c r="AK570" s="80"/>
      <c r="AL570" s="80"/>
      <c r="AM570" s="80"/>
      <c r="AN570" s="153">
        <f t="shared" si="940"/>
        <v>17527.5</v>
      </c>
      <c r="AO570" s="153">
        <f t="shared" si="941"/>
        <v>7267.5</v>
      </c>
      <c r="AP570" s="153">
        <f t="shared" si="942"/>
        <v>8122.5</v>
      </c>
      <c r="AQ570" s="153">
        <f t="shared" si="943"/>
        <v>2137.5</v>
      </c>
      <c r="AR570" s="153">
        <f t="shared" si="944"/>
        <v>0</v>
      </c>
      <c r="AS570" s="153">
        <f t="shared" si="945"/>
        <v>0</v>
      </c>
      <c r="AT570" s="153">
        <f t="shared" si="946"/>
        <v>0</v>
      </c>
      <c r="AU570" s="153">
        <f t="shared" si="947"/>
        <v>0</v>
      </c>
      <c r="AV570" s="153">
        <f t="shared" si="948"/>
        <v>0</v>
      </c>
      <c r="AW570" s="153">
        <f t="shared" si="949"/>
        <v>0</v>
      </c>
      <c r="AX570" s="153">
        <f t="shared" si="950"/>
        <v>0</v>
      </c>
      <c r="AY570" s="153">
        <f t="shared" si="951"/>
        <v>0</v>
      </c>
      <c r="AZ570" s="153">
        <f t="shared" si="952"/>
        <v>0</v>
      </c>
      <c r="BA570" s="153">
        <f t="shared" si="953"/>
        <v>0</v>
      </c>
      <c r="BB570" s="160">
        <v>0</v>
      </c>
      <c r="BC570" s="160">
        <v>0</v>
      </c>
      <c r="BD570" s="160">
        <v>0</v>
      </c>
      <c r="BE570" s="160">
        <v>0</v>
      </c>
      <c r="BF570" s="160">
        <v>0</v>
      </c>
      <c r="BG570" s="160">
        <v>0</v>
      </c>
      <c r="BH570" s="160">
        <v>0</v>
      </c>
      <c r="BI570" s="160">
        <v>0</v>
      </c>
      <c r="BJ570" s="160">
        <v>0</v>
      </c>
      <c r="BK570" s="160">
        <v>0</v>
      </c>
      <c r="BL570" s="160">
        <v>0</v>
      </c>
      <c r="BM570" s="160">
        <v>0</v>
      </c>
      <c r="BN570" s="153">
        <f t="shared" si="954"/>
        <v>17527.5</v>
      </c>
      <c r="BO570" s="68">
        <f t="shared" si="955"/>
        <v>7267.5</v>
      </c>
      <c r="BP570" s="68">
        <f t="shared" si="956"/>
        <v>8122.5</v>
      </c>
      <c r="BQ570" s="68">
        <f t="shared" si="957"/>
        <v>2137.5</v>
      </c>
      <c r="BR570" s="68">
        <f t="shared" si="958"/>
        <v>0</v>
      </c>
      <c r="BS570" s="68">
        <f t="shared" si="959"/>
        <v>0</v>
      </c>
      <c r="BT570" s="68">
        <f t="shared" si="960"/>
        <v>0</v>
      </c>
      <c r="BU570" s="68">
        <f t="shared" si="961"/>
        <v>0</v>
      </c>
      <c r="BV570" s="68">
        <f t="shared" si="962"/>
        <v>0</v>
      </c>
      <c r="BW570" s="68">
        <f t="shared" si="963"/>
        <v>0</v>
      </c>
      <c r="BX570" s="68">
        <f t="shared" si="964"/>
        <v>0</v>
      </c>
      <c r="BY570" s="68">
        <f t="shared" si="965"/>
        <v>0</v>
      </c>
      <c r="BZ570" s="68">
        <f t="shared" si="966"/>
        <v>0</v>
      </c>
    </row>
    <row r="571" spans="1:78" s="81" customFormat="1" ht="13.5">
      <c r="A571" s="64" t="str">
        <f>IF(ISNUMBER(INDEX('IBM POs AP07'!$A:$A, MATCH(D571,'IBM POs AP07'!$A:$A,0),1)),"Yes","No")</f>
        <v>No</v>
      </c>
      <c r="B571" s="157" t="s">
        <v>1013</v>
      </c>
      <c r="C571" s="157" t="s">
        <v>206</v>
      </c>
      <c r="D571" s="157">
        <v>9501173555</v>
      </c>
      <c r="E571" s="157" t="s">
        <v>2336</v>
      </c>
      <c r="F571" s="157" t="s">
        <v>238</v>
      </c>
      <c r="G571" s="158">
        <v>46023</v>
      </c>
      <c r="H571" s="158">
        <v>46203</v>
      </c>
      <c r="I571" s="157" t="s">
        <v>2057</v>
      </c>
      <c r="J571" s="157" t="s">
        <v>226</v>
      </c>
      <c r="K571" s="159">
        <v>182</v>
      </c>
      <c r="L571" s="116"/>
      <c r="M571" s="80"/>
      <c r="N571" s="80">
        <f t="shared" si="896"/>
        <v>0</v>
      </c>
      <c r="O571" s="67">
        <f t="shared" si="933"/>
        <v>0</v>
      </c>
      <c r="P571" s="68">
        <f t="shared" si="934"/>
        <v>0</v>
      </c>
      <c r="Q571" s="67">
        <f t="shared" si="935"/>
        <v>0</v>
      </c>
      <c r="R571" s="66"/>
      <c r="S571" s="67">
        <f t="shared" si="936"/>
        <v>0</v>
      </c>
      <c r="T571" s="68">
        <v>0</v>
      </c>
      <c r="U571" s="67">
        <f t="shared" si="937"/>
        <v>0</v>
      </c>
      <c r="V571" s="73">
        <f t="shared" si="938"/>
        <v>0</v>
      </c>
      <c r="W571" s="74" t="str">
        <f t="shared" si="932"/>
        <v/>
      </c>
      <c r="X571" s="74">
        <v>1</v>
      </c>
      <c r="Y571" s="74">
        <v>0</v>
      </c>
      <c r="Z571" s="63"/>
      <c r="AA571" s="80">
        <f t="shared" si="939"/>
        <v>176</v>
      </c>
      <c r="AB571" s="80"/>
      <c r="AC571" s="80"/>
      <c r="AD571" s="80">
        <v>160</v>
      </c>
      <c r="AE571" s="80">
        <v>16</v>
      </c>
      <c r="AF571" s="80">
        <v>0</v>
      </c>
      <c r="AG571" s="80">
        <v>0</v>
      </c>
      <c r="AH571" s="80"/>
      <c r="AI571" s="80"/>
      <c r="AJ571" s="80"/>
      <c r="AK571" s="80"/>
      <c r="AL571" s="80"/>
      <c r="AM571" s="80"/>
      <c r="AN571" s="153">
        <f t="shared" si="940"/>
        <v>32032</v>
      </c>
      <c r="AO571" s="153">
        <f t="shared" si="941"/>
        <v>0</v>
      </c>
      <c r="AP571" s="153">
        <f t="shared" si="942"/>
        <v>0</v>
      </c>
      <c r="AQ571" s="153">
        <f t="shared" si="943"/>
        <v>29120</v>
      </c>
      <c r="AR571" s="153">
        <f t="shared" si="944"/>
        <v>2912</v>
      </c>
      <c r="AS571" s="153">
        <f t="shared" si="945"/>
        <v>0</v>
      </c>
      <c r="AT571" s="153">
        <f t="shared" si="946"/>
        <v>0</v>
      </c>
      <c r="AU571" s="153">
        <f t="shared" si="947"/>
        <v>0</v>
      </c>
      <c r="AV571" s="153">
        <f t="shared" si="948"/>
        <v>0</v>
      </c>
      <c r="AW571" s="153">
        <f t="shared" si="949"/>
        <v>0</v>
      </c>
      <c r="AX571" s="153">
        <f t="shared" si="950"/>
        <v>0</v>
      </c>
      <c r="AY571" s="153">
        <f t="shared" si="951"/>
        <v>0</v>
      </c>
      <c r="AZ571" s="153">
        <f t="shared" si="952"/>
        <v>0</v>
      </c>
      <c r="BA571" s="153">
        <f t="shared" si="953"/>
        <v>0</v>
      </c>
      <c r="BB571" s="160">
        <v>0</v>
      </c>
      <c r="BC571" s="160">
        <v>0</v>
      </c>
      <c r="BD571" s="160">
        <v>0</v>
      </c>
      <c r="BE571" s="160">
        <v>0</v>
      </c>
      <c r="BF571" s="160">
        <v>0</v>
      </c>
      <c r="BG571" s="160">
        <v>0</v>
      </c>
      <c r="BH571" s="160">
        <v>0</v>
      </c>
      <c r="BI571" s="160">
        <v>0</v>
      </c>
      <c r="BJ571" s="160">
        <v>0</v>
      </c>
      <c r="BK571" s="160">
        <v>0</v>
      </c>
      <c r="BL571" s="160">
        <v>0</v>
      </c>
      <c r="BM571" s="160">
        <v>0</v>
      </c>
      <c r="BN571" s="153">
        <f t="shared" si="954"/>
        <v>32032</v>
      </c>
      <c r="BO571" s="68">
        <f t="shared" si="955"/>
        <v>0</v>
      </c>
      <c r="BP571" s="68">
        <f t="shared" si="956"/>
        <v>0</v>
      </c>
      <c r="BQ571" s="68">
        <f t="shared" si="957"/>
        <v>29120</v>
      </c>
      <c r="BR571" s="68">
        <f t="shared" si="958"/>
        <v>2912</v>
      </c>
      <c r="BS571" s="68">
        <f t="shared" si="959"/>
        <v>0</v>
      </c>
      <c r="BT571" s="68">
        <f t="shared" si="960"/>
        <v>0</v>
      </c>
      <c r="BU571" s="68">
        <f t="shared" si="961"/>
        <v>0</v>
      </c>
      <c r="BV571" s="68">
        <f t="shared" si="962"/>
        <v>0</v>
      </c>
      <c r="BW571" s="68">
        <f t="shared" si="963"/>
        <v>0</v>
      </c>
      <c r="BX571" s="68">
        <f t="shared" si="964"/>
        <v>0</v>
      </c>
      <c r="BY571" s="68">
        <f t="shared" si="965"/>
        <v>0</v>
      </c>
      <c r="BZ571" s="68">
        <f t="shared" si="966"/>
        <v>0</v>
      </c>
    </row>
    <row r="572" spans="1:78" s="81" customFormat="1" ht="13.5">
      <c r="A572" s="64" t="str">
        <f>IF(ISNUMBER(INDEX('IBM POs AP07'!$A:$A, MATCH(D572,'IBM POs AP07'!$A:$A,0),1)),"Yes","No")</f>
        <v>No</v>
      </c>
      <c r="B572" s="157" t="s">
        <v>1013</v>
      </c>
      <c r="C572" s="157" t="s">
        <v>206</v>
      </c>
      <c r="D572" s="157">
        <v>9501173555</v>
      </c>
      <c r="E572" s="157" t="s">
        <v>2336</v>
      </c>
      <c r="F572" s="157" t="s">
        <v>238</v>
      </c>
      <c r="G572" s="158">
        <v>46023</v>
      </c>
      <c r="H572" s="158">
        <v>46203</v>
      </c>
      <c r="I572" s="157" t="s">
        <v>2058</v>
      </c>
      <c r="J572" s="157" t="s">
        <v>221</v>
      </c>
      <c r="K572" s="159">
        <v>182</v>
      </c>
      <c r="L572" s="116"/>
      <c r="M572" s="80"/>
      <c r="N572" s="80">
        <f t="shared" si="896"/>
        <v>0</v>
      </c>
      <c r="O572" s="67">
        <f t="shared" si="933"/>
        <v>0</v>
      </c>
      <c r="P572" s="68">
        <f t="shared" si="934"/>
        <v>0</v>
      </c>
      <c r="Q572" s="67">
        <f t="shared" si="935"/>
        <v>0</v>
      </c>
      <c r="R572" s="66"/>
      <c r="S572" s="67">
        <f t="shared" si="936"/>
        <v>0</v>
      </c>
      <c r="T572" s="68">
        <v>0</v>
      </c>
      <c r="U572" s="67">
        <f t="shared" si="937"/>
        <v>0</v>
      </c>
      <c r="V572" s="73">
        <f t="shared" si="938"/>
        <v>0</v>
      </c>
      <c r="W572" s="74" t="str">
        <f t="shared" si="932"/>
        <v/>
      </c>
      <c r="X572" s="74">
        <v>1</v>
      </c>
      <c r="Y572" s="74">
        <v>0</v>
      </c>
      <c r="Z572" s="63"/>
      <c r="AA572" s="80">
        <f t="shared" si="939"/>
        <v>176</v>
      </c>
      <c r="AB572" s="80"/>
      <c r="AC572" s="80"/>
      <c r="AD572" s="80">
        <v>160</v>
      </c>
      <c r="AE572" s="80">
        <v>16</v>
      </c>
      <c r="AF572" s="80">
        <v>0</v>
      </c>
      <c r="AG572" s="80">
        <v>0</v>
      </c>
      <c r="AH572" s="80"/>
      <c r="AI572" s="80"/>
      <c r="AJ572" s="80"/>
      <c r="AK572" s="80"/>
      <c r="AL572" s="80"/>
      <c r="AM572" s="80"/>
      <c r="AN572" s="153">
        <f t="shared" si="940"/>
        <v>32032</v>
      </c>
      <c r="AO572" s="153">
        <f t="shared" si="941"/>
        <v>0</v>
      </c>
      <c r="AP572" s="153">
        <f t="shared" si="942"/>
        <v>0</v>
      </c>
      <c r="AQ572" s="153">
        <f t="shared" si="943"/>
        <v>29120</v>
      </c>
      <c r="AR572" s="153">
        <f t="shared" si="944"/>
        <v>2912</v>
      </c>
      <c r="AS572" s="153">
        <f t="shared" si="945"/>
        <v>0</v>
      </c>
      <c r="AT572" s="153">
        <f t="shared" si="946"/>
        <v>0</v>
      </c>
      <c r="AU572" s="153">
        <f t="shared" si="947"/>
        <v>0</v>
      </c>
      <c r="AV572" s="153">
        <f t="shared" si="948"/>
        <v>0</v>
      </c>
      <c r="AW572" s="153">
        <f t="shared" si="949"/>
        <v>0</v>
      </c>
      <c r="AX572" s="153">
        <f t="shared" si="950"/>
        <v>0</v>
      </c>
      <c r="AY572" s="153">
        <f t="shared" si="951"/>
        <v>0</v>
      </c>
      <c r="AZ572" s="153">
        <f t="shared" si="952"/>
        <v>0</v>
      </c>
      <c r="BA572" s="153">
        <f t="shared" si="953"/>
        <v>0</v>
      </c>
      <c r="BB572" s="160">
        <v>0</v>
      </c>
      <c r="BC572" s="160">
        <v>0</v>
      </c>
      <c r="BD572" s="160">
        <v>0</v>
      </c>
      <c r="BE572" s="160">
        <v>0</v>
      </c>
      <c r="BF572" s="160">
        <v>0</v>
      </c>
      <c r="BG572" s="160">
        <v>0</v>
      </c>
      <c r="BH572" s="160">
        <v>0</v>
      </c>
      <c r="BI572" s="160">
        <v>0</v>
      </c>
      <c r="BJ572" s="160">
        <v>0</v>
      </c>
      <c r="BK572" s="160">
        <v>0</v>
      </c>
      <c r="BL572" s="160">
        <v>0</v>
      </c>
      <c r="BM572" s="160">
        <v>0</v>
      </c>
      <c r="BN572" s="153">
        <f t="shared" si="954"/>
        <v>32032</v>
      </c>
      <c r="BO572" s="68">
        <f t="shared" si="955"/>
        <v>0</v>
      </c>
      <c r="BP572" s="68">
        <f t="shared" si="956"/>
        <v>0</v>
      </c>
      <c r="BQ572" s="68">
        <f t="shared" si="957"/>
        <v>29120</v>
      </c>
      <c r="BR572" s="68">
        <f t="shared" si="958"/>
        <v>2912</v>
      </c>
      <c r="BS572" s="68">
        <f t="shared" si="959"/>
        <v>0</v>
      </c>
      <c r="BT572" s="68">
        <f t="shared" si="960"/>
        <v>0</v>
      </c>
      <c r="BU572" s="68">
        <f t="shared" si="961"/>
        <v>0</v>
      </c>
      <c r="BV572" s="68">
        <f t="shared" si="962"/>
        <v>0</v>
      </c>
      <c r="BW572" s="68">
        <f t="shared" si="963"/>
        <v>0</v>
      </c>
      <c r="BX572" s="68">
        <f t="shared" si="964"/>
        <v>0</v>
      </c>
      <c r="BY572" s="68">
        <f t="shared" si="965"/>
        <v>0</v>
      </c>
      <c r="BZ572" s="68">
        <f t="shared" si="966"/>
        <v>0</v>
      </c>
    </row>
    <row r="573" spans="1:78" s="81" customFormat="1" ht="13.5">
      <c r="A573" s="64" t="str">
        <f>IF(ISNUMBER(INDEX('IBM POs AP07'!$A:$A, MATCH(D573,'IBM POs AP07'!$A:$A,0),1)),"Yes","No")</f>
        <v>No</v>
      </c>
      <c r="B573" s="157" t="s">
        <v>1013</v>
      </c>
      <c r="C573" s="157" t="s">
        <v>206</v>
      </c>
      <c r="D573" s="157">
        <v>9501173555</v>
      </c>
      <c r="E573" s="157" t="s">
        <v>2336</v>
      </c>
      <c r="F573" s="157" t="s">
        <v>238</v>
      </c>
      <c r="G573" s="158">
        <v>46023</v>
      </c>
      <c r="H573" s="158">
        <v>46203</v>
      </c>
      <c r="I573" s="157" t="s">
        <v>2059</v>
      </c>
      <c r="J573" s="157" t="s">
        <v>219</v>
      </c>
      <c r="K573" s="159">
        <v>182</v>
      </c>
      <c r="L573" s="116"/>
      <c r="M573" s="80"/>
      <c r="N573" s="80">
        <f t="shared" ref="N573:N635" si="967">AH573</f>
        <v>0</v>
      </c>
      <c r="O573" s="67">
        <f t="shared" si="933"/>
        <v>0</v>
      </c>
      <c r="P573" s="68">
        <f t="shared" si="934"/>
        <v>0</v>
      </c>
      <c r="Q573" s="67">
        <f t="shared" si="935"/>
        <v>0</v>
      </c>
      <c r="R573" s="66"/>
      <c r="S573" s="67">
        <f t="shared" si="936"/>
        <v>0</v>
      </c>
      <c r="T573" s="68">
        <v>0</v>
      </c>
      <c r="U573" s="67">
        <f t="shared" si="937"/>
        <v>0</v>
      </c>
      <c r="V573" s="73">
        <f t="shared" si="938"/>
        <v>0</v>
      </c>
      <c r="W573" s="74" t="str">
        <f t="shared" si="932"/>
        <v/>
      </c>
      <c r="X573" s="74">
        <v>1</v>
      </c>
      <c r="Y573" s="74">
        <v>0</v>
      </c>
      <c r="Z573" s="63"/>
      <c r="AA573" s="80">
        <f t="shared" si="939"/>
        <v>176</v>
      </c>
      <c r="AB573" s="80"/>
      <c r="AC573" s="80"/>
      <c r="AD573" s="80">
        <v>160</v>
      </c>
      <c r="AE573" s="80">
        <v>16</v>
      </c>
      <c r="AF573" s="80">
        <v>0</v>
      </c>
      <c r="AG573" s="80">
        <v>0</v>
      </c>
      <c r="AH573" s="80"/>
      <c r="AI573" s="80"/>
      <c r="AJ573" s="80"/>
      <c r="AK573" s="80"/>
      <c r="AL573" s="80"/>
      <c r="AM573" s="80"/>
      <c r="AN573" s="153">
        <f t="shared" si="940"/>
        <v>32032</v>
      </c>
      <c r="AO573" s="153">
        <f t="shared" si="941"/>
        <v>0</v>
      </c>
      <c r="AP573" s="153">
        <f t="shared" si="942"/>
        <v>0</v>
      </c>
      <c r="AQ573" s="153">
        <f t="shared" si="943"/>
        <v>29120</v>
      </c>
      <c r="AR573" s="153">
        <f t="shared" si="944"/>
        <v>2912</v>
      </c>
      <c r="AS573" s="153">
        <f t="shared" si="945"/>
        <v>0</v>
      </c>
      <c r="AT573" s="153">
        <f t="shared" si="946"/>
        <v>0</v>
      </c>
      <c r="AU573" s="153">
        <f t="shared" si="947"/>
        <v>0</v>
      </c>
      <c r="AV573" s="153">
        <f t="shared" si="948"/>
        <v>0</v>
      </c>
      <c r="AW573" s="153">
        <f t="shared" si="949"/>
        <v>0</v>
      </c>
      <c r="AX573" s="153">
        <f t="shared" si="950"/>
        <v>0</v>
      </c>
      <c r="AY573" s="153">
        <f t="shared" si="951"/>
        <v>0</v>
      </c>
      <c r="AZ573" s="153">
        <f t="shared" si="952"/>
        <v>0</v>
      </c>
      <c r="BA573" s="153">
        <f t="shared" si="953"/>
        <v>0</v>
      </c>
      <c r="BB573" s="160">
        <v>0</v>
      </c>
      <c r="BC573" s="160">
        <v>0</v>
      </c>
      <c r="BD573" s="160">
        <v>0</v>
      </c>
      <c r="BE573" s="160">
        <v>0</v>
      </c>
      <c r="BF573" s="160">
        <v>0</v>
      </c>
      <c r="BG573" s="160">
        <v>0</v>
      </c>
      <c r="BH573" s="160">
        <v>0</v>
      </c>
      <c r="BI573" s="160">
        <v>0</v>
      </c>
      <c r="BJ573" s="160">
        <v>0</v>
      </c>
      <c r="BK573" s="160">
        <v>0</v>
      </c>
      <c r="BL573" s="160">
        <v>0</v>
      </c>
      <c r="BM573" s="160">
        <v>0</v>
      </c>
      <c r="BN573" s="153">
        <f t="shared" si="954"/>
        <v>32032</v>
      </c>
      <c r="BO573" s="68">
        <f t="shared" si="955"/>
        <v>0</v>
      </c>
      <c r="BP573" s="68">
        <f t="shared" si="956"/>
        <v>0</v>
      </c>
      <c r="BQ573" s="68">
        <f t="shared" si="957"/>
        <v>29120</v>
      </c>
      <c r="BR573" s="68">
        <f t="shared" si="958"/>
        <v>2912</v>
      </c>
      <c r="BS573" s="68">
        <f t="shared" si="959"/>
        <v>0</v>
      </c>
      <c r="BT573" s="68">
        <f t="shared" si="960"/>
        <v>0</v>
      </c>
      <c r="BU573" s="68">
        <f t="shared" si="961"/>
        <v>0</v>
      </c>
      <c r="BV573" s="68">
        <f t="shared" si="962"/>
        <v>0</v>
      </c>
      <c r="BW573" s="68">
        <f t="shared" si="963"/>
        <v>0</v>
      </c>
      <c r="BX573" s="68">
        <f t="shared" si="964"/>
        <v>0</v>
      </c>
      <c r="BY573" s="68">
        <f t="shared" si="965"/>
        <v>0</v>
      </c>
      <c r="BZ573" s="68">
        <f t="shared" si="966"/>
        <v>0</v>
      </c>
    </row>
    <row r="574" spans="1:78" s="81" customFormat="1" ht="13.5">
      <c r="A574" s="64" t="str">
        <f>IF(ISNUMBER(INDEX('IBM POs AP07'!$A:$A, MATCH(D574,'IBM POs AP07'!$A:$A,0),1)),"Yes","No")</f>
        <v>No</v>
      </c>
      <c r="B574" s="157" t="s">
        <v>1013</v>
      </c>
      <c r="C574" s="157" t="s">
        <v>206</v>
      </c>
      <c r="D574" s="157">
        <v>9501173555</v>
      </c>
      <c r="E574" s="157" t="s">
        <v>2336</v>
      </c>
      <c r="F574" s="157" t="s">
        <v>238</v>
      </c>
      <c r="G574" s="158">
        <v>46023</v>
      </c>
      <c r="H574" s="158">
        <v>46203</v>
      </c>
      <c r="I574" s="157" t="s">
        <v>2060</v>
      </c>
      <c r="J574" s="157" t="s">
        <v>228</v>
      </c>
      <c r="K574" s="159">
        <v>165</v>
      </c>
      <c r="L574" s="116"/>
      <c r="M574" s="80"/>
      <c r="N574" s="80">
        <f t="shared" si="967"/>
        <v>0</v>
      </c>
      <c r="O574" s="67">
        <f t="shared" si="933"/>
        <v>0</v>
      </c>
      <c r="P574" s="68">
        <f t="shared" si="934"/>
        <v>0</v>
      </c>
      <c r="Q574" s="67">
        <f t="shared" si="935"/>
        <v>0</v>
      </c>
      <c r="R574" s="66"/>
      <c r="S574" s="67">
        <f t="shared" si="936"/>
        <v>0</v>
      </c>
      <c r="T574" s="68">
        <v>0</v>
      </c>
      <c r="U574" s="67">
        <f t="shared" si="937"/>
        <v>0</v>
      </c>
      <c r="V574" s="73">
        <f t="shared" si="938"/>
        <v>0</v>
      </c>
      <c r="W574" s="74" t="str">
        <f t="shared" si="932"/>
        <v/>
      </c>
      <c r="X574" s="74">
        <v>1</v>
      </c>
      <c r="Y574" s="74">
        <v>0</v>
      </c>
      <c r="Z574" s="63"/>
      <c r="AA574" s="80">
        <f t="shared" si="939"/>
        <v>176</v>
      </c>
      <c r="AB574" s="80"/>
      <c r="AC574" s="80"/>
      <c r="AD574" s="80">
        <v>160</v>
      </c>
      <c r="AE574" s="80">
        <v>16</v>
      </c>
      <c r="AF574" s="80">
        <v>0</v>
      </c>
      <c r="AG574" s="80">
        <v>0</v>
      </c>
      <c r="AH574" s="80"/>
      <c r="AI574" s="80"/>
      <c r="AJ574" s="80"/>
      <c r="AK574" s="80"/>
      <c r="AL574" s="80"/>
      <c r="AM574" s="80"/>
      <c r="AN574" s="153">
        <f t="shared" si="940"/>
        <v>29040</v>
      </c>
      <c r="AO574" s="153">
        <f t="shared" si="941"/>
        <v>0</v>
      </c>
      <c r="AP574" s="153">
        <f t="shared" si="942"/>
        <v>0</v>
      </c>
      <c r="AQ574" s="153">
        <f t="shared" si="943"/>
        <v>26400</v>
      </c>
      <c r="AR574" s="153">
        <f t="shared" si="944"/>
        <v>2640</v>
      </c>
      <c r="AS574" s="153">
        <f t="shared" si="945"/>
        <v>0</v>
      </c>
      <c r="AT574" s="153">
        <f t="shared" si="946"/>
        <v>0</v>
      </c>
      <c r="AU574" s="153">
        <f t="shared" si="947"/>
        <v>0</v>
      </c>
      <c r="AV574" s="153">
        <f t="shared" si="948"/>
        <v>0</v>
      </c>
      <c r="AW574" s="153">
        <f t="shared" si="949"/>
        <v>0</v>
      </c>
      <c r="AX574" s="153">
        <f t="shared" si="950"/>
        <v>0</v>
      </c>
      <c r="AY574" s="153">
        <f t="shared" si="951"/>
        <v>0</v>
      </c>
      <c r="AZ574" s="153">
        <f t="shared" si="952"/>
        <v>0</v>
      </c>
      <c r="BA574" s="153">
        <f t="shared" si="953"/>
        <v>0</v>
      </c>
      <c r="BB574" s="160">
        <v>0</v>
      </c>
      <c r="BC574" s="160">
        <v>0</v>
      </c>
      <c r="BD574" s="160">
        <v>0</v>
      </c>
      <c r="BE574" s="160">
        <v>0</v>
      </c>
      <c r="BF574" s="160">
        <v>0</v>
      </c>
      <c r="BG574" s="160">
        <v>0</v>
      </c>
      <c r="BH574" s="160">
        <v>0</v>
      </c>
      <c r="BI574" s="160">
        <v>0</v>
      </c>
      <c r="BJ574" s="160">
        <v>0</v>
      </c>
      <c r="BK574" s="160">
        <v>0</v>
      </c>
      <c r="BL574" s="160">
        <v>0</v>
      </c>
      <c r="BM574" s="160">
        <v>0</v>
      </c>
      <c r="BN574" s="153">
        <f t="shared" si="954"/>
        <v>29040</v>
      </c>
      <c r="BO574" s="68">
        <f t="shared" si="955"/>
        <v>0</v>
      </c>
      <c r="BP574" s="68">
        <f t="shared" si="956"/>
        <v>0</v>
      </c>
      <c r="BQ574" s="68">
        <f t="shared" si="957"/>
        <v>26400</v>
      </c>
      <c r="BR574" s="68">
        <f t="shared" si="958"/>
        <v>2640</v>
      </c>
      <c r="BS574" s="68">
        <f t="shared" si="959"/>
        <v>0</v>
      </c>
      <c r="BT574" s="68">
        <f t="shared" si="960"/>
        <v>0</v>
      </c>
      <c r="BU574" s="68">
        <f t="shared" si="961"/>
        <v>0</v>
      </c>
      <c r="BV574" s="68">
        <f t="shared" si="962"/>
        <v>0</v>
      </c>
      <c r="BW574" s="68">
        <f t="shared" si="963"/>
        <v>0</v>
      </c>
      <c r="BX574" s="68">
        <f t="shared" si="964"/>
        <v>0</v>
      </c>
      <c r="BY574" s="68">
        <f t="shared" si="965"/>
        <v>0</v>
      </c>
      <c r="BZ574" s="68">
        <f t="shared" si="966"/>
        <v>0</v>
      </c>
    </row>
    <row r="575" spans="1:78" s="81" customFormat="1" ht="13.5">
      <c r="A575" s="64" t="str">
        <f>IF(ISNUMBER(INDEX('IBM POs AP07'!$A:$A, MATCH(D575,'IBM POs AP07'!$A:$A,0),1)),"Yes","No")</f>
        <v>No</v>
      </c>
      <c r="B575" s="157" t="s">
        <v>1013</v>
      </c>
      <c r="C575" s="157" t="s">
        <v>206</v>
      </c>
      <c r="D575" s="157">
        <v>9501173555</v>
      </c>
      <c r="E575" s="157" t="s">
        <v>2336</v>
      </c>
      <c r="F575" s="157" t="s">
        <v>238</v>
      </c>
      <c r="G575" s="158">
        <v>46023</v>
      </c>
      <c r="H575" s="158">
        <v>46203</v>
      </c>
      <c r="I575" s="157" t="s">
        <v>2061</v>
      </c>
      <c r="J575" s="157" t="s">
        <v>220</v>
      </c>
      <c r="K575" s="159">
        <v>182</v>
      </c>
      <c r="L575" s="116"/>
      <c r="M575" s="80"/>
      <c r="N575" s="80">
        <f t="shared" si="967"/>
        <v>0</v>
      </c>
      <c r="O575" s="67">
        <f t="shared" si="933"/>
        <v>0</v>
      </c>
      <c r="P575" s="68">
        <f t="shared" si="934"/>
        <v>0</v>
      </c>
      <c r="Q575" s="67">
        <f t="shared" si="935"/>
        <v>0</v>
      </c>
      <c r="R575" s="66"/>
      <c r="S575" s="67">
        <f t="shared" si="936"/>
        <v>0</v>
      </c>
      <c r="T575" s="68">
        <v>0</v>
      </c>
      <c r="U575" s="67">
        <f t="shared" si="937"/>
        <v>0</v>
      </c>
      <c r="V575" s="73">
        <f t="shared" si="938"/>
        <v>0</v>
      </c>
      <c r="W575" s="74" t="str">
        <f t="shared" si="932"/>
        <v/>
      </c>
      <c r="X575" s="74">
        <v>1</v>
      </c>
      <c r="Y575" s="74">
        <v>0</v>
      </c>
      <c r="Z575" s="63"/>
      <c r="AA575" s="80">
        <f t="shared" si="939"/>
        <v>176</v>
      </c>
      <c r="AB575" s="80"/>
      <c r="AC575" s="80"/>
      <c r="AD575" s="80">
        <v>160</v>
      </c>
      <c r="AE575" s="80">
        <v>16</v>
      </c>
      <c r="AF575" s="80">
        <v>0</v>
      </c>
      <c r="AG575" s="80">
        <v>0</v>
      </c>
      <c r="AH575" s="80"/>
      <c r="AI575" s="80"/>
      <c r="AJ575" s="80"/>
      <c r="AK575" s="80"/>
      <c r="AL575" s="80"/>
      <c r="AM575" s="80"/>
      <c r="AN575" s="153">
        <f t="shared" si="940"/>
        <v>32032</v>
      </c>
      <c r="AO575" s="153">
        <f t="shared" si="941"/>
        <v>0</v>
      </c>
      <c r="AP575" s="153">
        <f t="shared" si="942"/>
        <v>0</v>
      </c>
      <c r="AQ575" s="153">
        <f t="shared" si="943"/>
        <v>29120</v>
      </c>
      <c r="AR575" s="153">
        <f t="shared" si="944"/>
        <v>2912</v>
      </c>
      <c r="AS575" s="153">
        <f t="shared" si="945"/>
        <v>0</v>
      </c>
      <c r="AT575" s="153">
        <f t="shared" si="946"/>
        <v>0</v>
      </c>
      <c r="AU575" s="153">
        <f t="shared" si="947"/>
        <v>0</v>
      </c>
      <c r="AV575" s="153">
        <f t="shared" si="948"/>
        <v>0</v>
      </c>
      <c r="AW575" s="153">
        <f t="shared" si="949"/>
        <v>0</v>
      </c>
      <c r="AX575" s="153">
        <f t="shared" si="950"/>
        <v>0</v>
      </c>
      <c r="AY575" s="153">
        <f t="shared" si="951"/>
        <v>0</v>
      </c>
      <c r="AZ575" s="153">
        <f t="shared" si="952"/>
        <v>0</v>
      </c>
      <c r="BA575" s="153">
        <f t="shared" si="953"/>
        <v>0</v>
      </c>
      <c r="BB575" s="160">
        <v>0</v>
      </c>
      <c r="BC575" s="160">
        <v>0</v>
      </c>
      <c r="BD575" s="160">
        <v>0</v>
      </c>
      <c r="BE575" s="160">
        <v>0</v>
      </c>
      <c r="BF575" s="160">
        <v>0</v>
      </c>
      <c r="BG575" s="160">
        <v>0</v>
      </c>
      <c r="BH575" s="160">
        <v>0</v>
      </c>
      <c r="BI575" s="160">
        <v>0</v>
      </c>
      <c r="BJ575" s="160">
        <v>0</v>
      </c>
      <c r="BK575" s="160">
        <v>0</v>
      </c>
      <c r="BL575" s="160">
        <v>0</v>
      </c>
      <c r="BM575" s="160">
        <v>0</v>
      </c>
      <c r="BN575" s="153">
        <f t="shared" si="954"/>
        <v>32032</v>
      </c>
      <c r="BO575" s="68">
        <f t="shared" si="955"/>
        <v>0</v>
      </c>
      <c r="BP575" s="68">
        <f t="shared" si="956"/>
        <v>0</v>
      </c>
      <c r="BQ575" s="68">
        <f t="shared" si="957"/>
        <v>29120</v>
      </c>
      <c r="BR575" s="68">
        <f t="shared" si="958"/>
        <v>2912</v>
      </c>
      <c r="BS575" s="68">
        <f t="shared" si="959"/>
        <v>0</v>
      </c>
      <c r="BT575" s="68">
        <f t="shared" si="960"/>
        <v>0</v>
      </c>
      <c r="BU575" s="68">
        <f t="shared" si="961"/>
        <v>0</v>
      </c>
      <c r="BV575" s="68">
        <f t="shared" si="962"/>
        <v>0</v>
      </c>
      <c r="BW575" s="68">
        <f t="shared" si="963"/>
        <v>0</v>
      </c>
      <c r="BX575" s="68">
        <f t="shared" si="964"/>
        <v>0</v>
      </c>
      <c r="BY575" s="68">
        <f t="shared" si="965"/>
        <v>0</v>
      </c>
      <c r="BZ575" s="68">
        <f t="shared" si="966"/>
        <v>0</v>
      </c>
    </row>
    <row r="576" spans="1:78" s="81" customFormat="1" ht="13.5">
      <c r="A576" s="64" t="str">
        <f>IF(ISNUMBER(INDEX('IBM POs AP07'!$A:$A, MATCH(D576,'IBM POs AP07'!$A:$A,0),1)),"Yes","No")</f>
        <v>No</v>
      </c>
      <c r="B576" s="157" t="s">
        <v>1013</v>
      </c>
      <c r="C576" s="157" t="s">
        <v>206</v>
      </c>
      <c r="D576" s="157">
        <v>9501173555</v>
      </c>
      <c r="E576" s="157" t="s">
        <v>2336</v>
      </c>
      <c r="F576" s="157" t="s">
        <v>238</v>
      </c>
      <c r="G576" s="158">
        <v>46023</v>
      </c>
      <c r="H576" s="158">
        <v>46203</v>
      </c>
      <c r="I576" s="157">
        <v>93609</v>
      </c>
      <c r="J576" s="157" t="s">
        <v>222</v>
      </c>
      <c r="K576" s="159">
        <v>61.75</v>
      </c>
      <c r="L576" s="116"/>
      <c r="M576" s="80"/>
      <c r="N576" s="80">
        <f t="shared" si="967"/>
        <v>0</v>
      </c>
      <c r="O576" s="67">
        <f t="shared" si="933"/>
        <v>0</v>
      </c>
      <c r="P576" s="68">
        <f t="shared" si="934"/>
        <v>0</v>
      </c>
      <c r="Q576" s="67">
        <f t="shared" si="935"/>
        <v>0</v>
      </c>
      <c r="R576" s="66"/>
      <c r="S576" s="67">
        <f t="shared" si="936"/>
        <v>0</v>
      </c>
      <c r="T576" s="68">
        <v>0</v>
      </c>
      <c r="U576" s="67">
        <f t="shared" si="937"/>
        <v>0</v>
      </c>
      <c r="V576" s="73">
        <f t="shared" si="938"/>
        <v>0</v>
      </c>
      <c r="W576" s="74" t="str">
        <f t="shared" si="932"/>
        <v/>
      </c>
      <c r="X576" s="74">
        <v>1</v>
      </c>
      <c r="Y576" s="74">
        <v>0</v>
      </c>
      <c r="Z576" s="63"/>
      <c r="AA576" s="80">
        <f t="shared" si="939"/>
        <v>0</v>
      </c>
      <c r="AB576" s="80"/>
      <c r="AC576" s="80"/>
      <c r="AD576" s="80"/>
      <c r="AE576" s="80">
        <v>0</v>
      </c>
      <c r="AF576" s="80">
        <v>0</v>
      </c>
      <c r="AG576" s="80">
        <v>0</v>
      </c>
      <c r="AH576" s="80"/>
      <c r="AI576" s="80"/>
      <c r="AJ576" s="80"/>
      <c r="AK576" s="80"/>
      <c r="AL576" s="80"/>
      <c r="AM576" s="80"/>
      <c r="AN576" s="153">
        <f t="shared" si="940"/>
        <v>0</v>
      </c>
      <c r="AO576" s="153">
        <f t="shared" si="941"/>
        <v>0</v>
      </c>
      <c r="AP576" s="153">
        <f t="shared" si="942"/>
        <v>0</v>
      </c>
      <c r="AQ576" s="153">
        <f t="shared" si="943"/>
        <v>0</v>
      </c>
      <c r="AR576" s="153">
        <f t="shared" si="944"/>
        <v>0</v>
      </c>
      <c r="AS576" s="153">
        <f t="shared" si="945"/>
        <v>0</v>
      </c>
      <c r="AT576" s="153">
        <f t="shared" si="946"/>
        <v>0</v>
      </c>
      <c r="AU576" s="153">
        <f t="shared" si="947"/>
        <v>0</v>
      </c>
      <c r="AV576" s="153">
        <f t="shared" si="948"/>
        <v>0</v>
      </c>
      <c r="AW576" s="153">
        <f t="shared" si="949"/>
        <v>0</v>
      </c>
      <c r="AX576" s="153">
        <f t="shared" si="950"/>
        <v>0</v>
      </c>
      <c r="AY576" s="153">
        <f t="shared" si="951"/>
        <v>0</v>
      </c>
      <c r="AZ576" s="153">
        <f t="shared" si="952"/>
        <v>0</v>
      </c>
      <c r="BA576" s="153">
        <f t="shared" si="953"/>
        <v>0</v>
      </c>
      <c r="BB576" s="160">
        <v>0</v>
      </c>
      <c r="BC576" s="160">
        <v>0</v>
      </c>
      <c r="BD576" s="160">
        <v>0</v>
      </c>
      <c r="BE576" s="160">
        <v>0</v>
      </c>
      <c r="BF576" s="160">
        <v>0</v>
      </c>
      <c r="BG576" s="160">
        <v>0</v>
      </c>
      <c r="BH576" s="160">
        <v>0</v>
      </c>
      <c r="BI576" s="160">
        <v>0</v>
      </c>
      <c r="BJ576" s="160">
        <v>0</v>
      </c>
      <c r="BK576" s="160">
        <v>0</v>
      </c>
      <c r="BL576" s="160">
        <v>0</v>
      </c>
      <c r="BM576" s="160">
        <v>0</v>
      </c>
      <c r="BN576" s="153">
        <f t="shared" si="954"/>
        <v>0</v>
      </c>
      <c r="BO576" s="68">
        <f t="shared" si="955"/>
        <v>0</v>
      </c>
      <c r="BP576" s="68">
        <f t="shared" si="956"/>
        <v>0</v>
      </c>
      <c r="BQ576" s="68">
        <f t="shared" si="957"/>
        <v>0</v>
      </c>
      <c r="BR576" s="68">
        <f t="shared" si="958"/>
        <v>0</v>
      </c>
      <c r="BS576" s="68">
        <f t="shared" si="959"/>
        <v>0</v>
      </c>
      <c r="BT576" s="68">
        <f t="shared" si="960"/>
        <v>0</v>
      </c>
      <c r="BU576" s="68">
        <f t="shared" si="961"/>
        <v>0</v>
      </c>
      <c r="BV576" s="68">
        <f t="shared" si="962"/>
        <v>0</v>
      </c>
      <c r="BW576" s="68">
        <f t="shared" si="963"/>
        <v>0</v>
      </c>
      <c r="BX576" s="68">
        <f t="shared" si="964"/>
        <v>0</v>
      </c>
      <c r="BY576" s="68">
        <f t="shared" si="965"/>
        <v>0</v>
      </c>
      <c r="BZ576" s="68">
        <f t="shared" si="966"/>
        <v>0</v>
      </c>
    </row>
    <row r="577" spans="1:78" s="81" customFormat="1" ht="13.5">
      <c r="A577" s="64" t="str">
        <f>IF(ISNUMBER(INDEX('IBM POs AP07'!$A:$A, MATCH(D577,'IBM POs AP07'!$A:$A,0),1)),"Yes","No")</f>
        <v>No</v>
      </c>
      <c r="B577" s="157" t="s">
        <v>1013</v>
      </c>
      <c r="C577" s="157" t="s">
        <v>206</v>
      </c>
      <c r="D577" s="157">
        <v>9501173555</v>
      </c>
      <c r="E577" s="157" t="s">
        <v>2336</v>
      </c>
      <c r="F577" s="157" t="s">
        <v>238</v>
      </c>
      <c r="G577" s="158">
        <v>46023</v>
      </c>
      <c r="H577" s="158">
        <v>46203</v>
      </c>
      <c r="I577" s="157" t="s">
        <v>2063</v>
      </c>
      <c r="J577" s="157" t="s">
        <v>230</v>
      </c>
      <c r="K577" s="159">
        <v>47.5</v>
      </c>
      <c r="L577" s="116"/>
      <c r="M577" s="80"/>
      <c r="N577" s="80">
        <f t="shared" si="967"/>
        <v>0</v>
      </c>
      <c r="O577" s="67">
        <f t="shared" si="933"/>
        <v>0</v>
      </c>
      <c r="P577" s="68">
        <f t="shared" si="934"/>
        <v>0</v>
      </c>
      <c r="Q577" s="67">
        <f t="shared" si="935"/>
        <v>0</v>
      </c>
      <c r="R577" s="66"/>
      <c r="S577" s="67">
        <f t="shared" si="936"/>
        <v>0</v>
      </c>
      <c r="T577" s="68">
        <v>0</v>
      </c>
      <c r="U577" s="67">
        <f t="shared" si="937"/>
        <v>0</v>
      </c>
      <c r="V577" s="73">
        <f t="shared" si="938"/>
        <v>0</v>
      </c>
      <c r="W577" s="74" t="str">
        <f t="shared" si="932"/>
        <v/>
      </c>
      <c r="X577" s="74">
        <v>1</v>
      </c>
      <c r="Y577" s="74">
        <v>0</v>
      </c>
      <c r="Z577" s="63"/>
      <c r="AA577" s="80">
        <f t="shared" si="939"/>
        <v>193</v>
      </c>
      <c r="AB577" s="80"/>
      <c r="AC577" s="80"/>
      <c r="AD577" s="80">
        <v>175</v>
      </c>
      <c r="AE577" s="80">
        <v>18</v>
      </c>
      <c r="AF577" s="80">
        <v>0</v>
      </c>
      <c r="AG577" s="80">
        <v>0</v>
      </c>
      <c r="AH577" s="80"/>
      <c r="AI577" s="80"/>
      <c r="AJ577" s="80"/>
      <c r="AK577" s="80"/>
      <c r="AL577" s="80"/>
      <c r="AM577" s="80"/>
      <c r="AN577" s="153">
        <f t="shared" si="940"/>
        <v>9167.5</v>
      </c>
      <c r="AO577" s="153">
        <f t="shared" si="941"/>
        <v>0</v>
      </c>
      <c r="AP577" s="153">
        <f t="shared" si="942"/>
        <v>0</v>
      </c>
      <c r="AQ577" s="153">
        <f t="shared" si="943"/>
        <v>8312.5</v>
      </c>
      <c r="AR577" s="153">
        <f t="shared" si="944"/>
        <v>855</v>
      </c>
      <c r="AS577" s="153">
        <f t="shared" si="945"/>
        <v>0</v>
      </c>
      <c r="AT577" s="153">
        <f t="shared" si="946"/>
        <v>0</v>
      </c>
      <c r="AU577" s="153">
        <f t="shared" si="947"/>
        <v>0</v>
      </c>
      <c r="AV577" s="153">
        <f t="shared" si="948"/>
        <v>0</v>
      </c>
      <c r="AW577" s="153">
        <f t="shared" si="949"/>
        <v>0</v>
      </c>
      <c r="AX577" s="153">
        <f t="shared" si="950"/>
        <v>0</v>
      </c>
      <c r="AY577" s="153">
        <f t="shared" si="951"/>
        <v>0</v>
      </c>
      <c r="AZ577" s="153">
        <f t="shared" si="952"/>
        <v>0</v>
      </c>
      <c r="BA577" s="153">
        <f t="shared" si="953"/>
        <v>0</v>
      </c>
      <c r="BB577" s="160">
        <v>0</v>
      </c>
      <c r="BC577" s="160">
        <v>0</v>
      </c>
      <c r="BD577" s="160">
        <v>0</v>
      </c>
      <c r="BE577" s="160">
        <v>0</v>
      </c>
      <c r="BF577" s="160">
        <v>0</v>
      </c>
      <c r="BG577" s="160">
        <v>0</v>
      </c>
      <c r="BH577" s="160">
        <v>0</v>
      </c>
      <c r="BI577" s="160">
        <v>0</v>
      </c>
      <c r="BJ577" s="160">
        <v>0</v>
      </c>
      <c r="BK577" s="160">
        <v>0</v>
      </c>
      <c r="BL577" s="160">
        <v>0</v>
      </c>
      <c r="BM577" s="160">
        <v>0</v>
      </c>
      <c r="BN577" s="153">
        <f t="shared" si="954"/>
        <v>9167.5</v>
      </c>
      <c r="BO577" s="68">
        <f t="shared" si="955"/>
        <v>0</v>
      </c>
      <c r="BP577" s="68">
        <f t="shared" si="956"/>
        <v>0</v>
      </c>
      <c r="BQ577" s="68">
        <f t="shared" si="957"/>
        <v>8312.5</v>
      </c>
      <c r="BR577" s="68">
        <f t="shared" si="958"/>
        <v>855</v>
      </c>
      <c r="BS577" s="68">
        <f t="shared" si="959"/>
        <v>0</v>
      </c>
      <c r="BT577" s="68">
        <f t="shared" si="960"/>
        <v>0</v>
      </c>
      <c r="BU577" s="68">
        <f t="shared" si="961"/>
        <v>0</v>
      </c>
      <c r="BV577" s="68">
        <f t="shared" si="962"/>
        <v>0</v>
      </c>
      <c r="BW577" s="68">
        <f t="shared" si="963"/>
        <v>0</v>
      </c>
      <c r="BX577" s="68">
        <f t="shared" si="964"/>
        <v>0</v>
      </c>
      <c r="BY577" s="68">
        <f t="shared" si="965"/>
        <v>0</v>
      </c>
      <c r="BZ577" s="68">
        <f t="shared" si="966"/>
        <v>0</v>
      </c>
    </row>
    <row r="578" spans="1:78" s="81" customFormat="1" ht="13.5">
      <c r="A578" s="64" t="str">
        <f>IF(ISNUMBER(INDEX('IBM POs AP07'!$A:$A, MATCH(D578,'IBM POs AP07'!$A:$A,0),1)),"Yes","No")</f>
        <v>No</v>
      </c>
      <c r="B578" s="157" t="s">
        <v>1013</v>
      </c>
      <c r="C578" s="157" t="s">
        <v>206</v>
      </c>
      <c r="D578" s="157">
        <v>9501173555</v>
      </c>
      <c r="E578" s="157" t="s">
        <v>2336</v>
      </c>
      <c r="F578" s="157" t="s">
        <v>238</v>
      </c>
      <c r="G578" s="158">
        <v>46023</v>
      </c>
      <c r="H578" s="158">
        <v>46203</v>
      </c>
      <c r="I578" s="157" t="s">
        <v>2064</v>
      </c>
      <c r="J578" s="157" t="s">
        <v>223</v>
      </c>
      <c r="K578" s="159">
        <v>47.5</v>
      </c>
      <c r="L578" s="116"/>
      <c r="M578" s="80"/>
      <c r="N578" s="80">
        <f t="shared" si="967"/>
        <v>0</v>
      </c>
      <c r="O578" s="67">
        <f t="shared" si="933"/>
        <v>0</v>
      </c>
      <c r="P578" s="68">
        <f t="shared" si="934"/>
        <v>0</v>
      </c>
      <c r="Q578" s="67">
        <f t="shared" si="935"/>
        <v>0</v>
      </c>
      <c r="R578" s="66"/>
      <c r="S578" s="67">
        <f t="shared" si="936"/>
        <v>0</v>
      </c>
      <c r="T578" s="68">
        <v>0</v>
      </c>
      <c r="U578" s="67">
        <f t="shared" si="937"/>
        <v>0</v>
      </c>
      <c r="V578" s="73">
        <f t="shared" si="938"/>
        <v>0</v>
      </c>
      <c r="W578" s="74" t="str">
        <f t="shared" si="932"/>
        <v/>
      </c>
      <c r="X578" s="74">
        <v>1</v>
      </c>
      <c r="Y578" s="74">
        <v>0</v>
      </c>
      <c r="Z578" s="63"/>
      <c r="AA578" s="80">
        <f t="shared" si="939"/>
        <v>193</v>
      </c>
      <c r="AB578" s="80"/>
      <c r="AC578" s="80"/>
      <c r="AD578" s="80">
        <v>175</v>
      </c>
      <c r="AE578" s="80">
        <v>18</v>
      </c>
      <c r="AF578" s="80">
        <v>0</v>
      </c>
      <c r="AG578" s="80">
        <v>0</v>
      </c>
      <c r="AH578" s="80"/>
      <c r="AI578" s="80"/>
      <c r="AJ578" s="80"/>
      <c r="AK578" s="80"/>
      <c r="AL578" s="80"/>
      <c r="AM578" s="80"/>
      <c r="AN578" s="153">
        <f t="shared" si="940"/>
        <v>9167.5</v>
      </c>
      <c r="AO578" s="153">
        <f t="shared" si="941"/>
        <v>0</v>
      </c>
      <c r="AP578" s="153">
        <f t="shared" si="942"/>
        <v>0</v>
      </c>
      <c r="AQ578" s="153">
        <f t="shared" si="943"/>
        <v>8312.5</v>
      </c>
      <c r="AR578" s="153">
        <f t="shared" si="944"/>
        <v>855</v>
      </c>
      <c r="AS578" s="153">
        <f t="shared" si="945"/>
        <v>0</v>
      </c>
      <c r="AT578" s="153">
        <f t="shared" si="946"/>
        <v>0</v>
      </c>
      <c r="AU578" s="153">
        <f t="shared" si="947"/>
        <v>0</v>
      </c>
      <c r="AV578" s="153">
        <f t="shared" si="948"/>
        <v>0</v>
      </c>
      <c r="AW578" s="153">
        <f t="shared" si="949"/>
        <v>0</v>
      </c>
      <c r="AX578" s="153">
        <f t="shared" si="950"/>
        <v>0</v>
      </c>
      <c r="AY578" s="153">
        <f t="shared" si="951"/>
        <v>0</v>
      </c>
      <c r="AZ578" s="153">
        <f t="shared" si="952"/>
        <v>0</v>
      </c>
      <c r="BA578" s="153">
        <f t="shared" si="953"/>
        <v>0</v>
      </c>
      <c r="BB578" s="160">
        <v>0</v>
      </c>
      <c r="BC578" s="160">
        <v>0</v>
      </c>
      <c r="BD578" s="160">
        <v>0</v>
      </c>
      <c r="BE578" s="160">
        <v>0</v>
      </c>
      <c r="BF578" s="160">
        <v>0</v>
      </c>
      <c r="BG578" s="160">
        <v>0</v>
      </c>
      <c r="BH578" s="160">
        <v>0</v>
      </c>
      <c r="BI578" s="160">
        <v>0</v>
      </c>
      <c r="BJ578" s="160">
        <v>0</v>
      </c>
      <c r="BK578" s="160">
        <v>0</v>
      </c>
      <c r="BL578" s="160">
        <v>0</v>
      </c>
      <c r="BM578" s="160">
        <v>0</v>
      </c>
      <c r="BN578" s="153">
        <f t="shared" si="954"/>
        <v>9167.5</v>
      </c>
      <c r="BO578" s="68">
        <f t="shared" si="955"/>
        <v>0</v>
      </c>
      <c r="BP578" s="68">
        <f t="shared" si="956"/>
        <v>0</v>
      </c>
      <c r="BQ578" s="68">
        <f t="shared" si="957"/>
        <v>8312.5</v>
      </c>
      <c r="BR578" s="68">
        <f t="shared" si="958"/>
        <v>855</v>
      </c>
      <c r="BS578" s="68">
        <f t="shared" si="959"/>
        <v>0</v>
      </c>
      <c r="BT578" s="68">
        <f t="shared" si="960"/>
        <v>0</v>
      </c>
      <c r="BU578" s="68">
        <f t="shared" si="961"/>
        <v>0</v>
      </c>
      <c r="BV578" s="68">
        <f t="shared" si="962"/>
        <v>0</v>
      </c>
      <c r="BW578" s="68">
        <f t="shared" si="963"/>
        <v>0</v>
      </c>
      <c r="BX578" s="68">
        <f t="shared" si="964"/>
        <v>0</v>
      </c>
      <c r="BY578" s="68">
        <f t="shared" si="965"/>
        <v>0</v>
      </c>
      <c r="BZ578" s="68">
        <f t="shared" si="966"/>
        <v>0</v>
      </c>
    </row>
    <row r="579" spans="1:78" s="81" customFormat="1" ht="13.5">
      <c r="A579" s="64" t="str">
        <f>IF(ISNUMBER(INDEX('IBM POs AP07'!$A:$A, MATCH(D579,'IBM POs AP07'!$A:$A,0),1)),"Yes","No")</f>
        <v>No</v>
      </c>
      <c r="B579" s="157" t="s">
        <v>1013</v>
      </c>
      <c r="C579" s="157" t="s">
        <v>206</v>
      </c>
      <c r="D579" s="157">
        <v>9501173555</v>
      </c>
      <c r="E579" s="157" t="s">
        <v>2336</v>
      </c>
      <c r="F579" s="157" t="s">
        <v>238</v>
      </c>
      <c r="G579" s="158">
        <v>46023</v>
      </c>
      <c r="H579" s="158">
        <v>46203</v>
      </c>
      <c r="I579" s="157" t="s">
        <v>2065</v>
      </c>
      <c r="J579" s="157" t="s">
        <v>224</v>
      </c>
      <c r="K579" s="159">
        <v>61.75</v>
      </c>
      <c r="L579" s="116"/>
      <c r="M579" s="80"/>
      <c r="N579" s="80">
        <f t="shared" si="967"/>
        <v>0</v>
      </c>
      <c r="O579" s="67">
        <f t="shared" si="933"/>
        <v>0</v>
      </c>
      <c r="P579" s="68">
        <f t="shared" si="934"/>
        <v>0</v>
      </c>
      <c r="Q579" s="67">
        <f t="shared" si="935"/>
        <v>0</v>
      </c>
      <c r="R579" s="66"/>
      <c r="S579" s="67">
        <f t="shared" si="936"/>
        <v>0</v>
      </c>
      <c r="T579" s="68">
        <v>0</v>
      </c>
      <c r="U579" s="67">
        <f t="shared" si="937"/>
        <v>0</v>
      </c>
      <c r="V579" s="73">
        <f t="shared" si="938"/>
        <v>0</v>
      </c>
      <c r="W579" s="74" t="str">
        <f t="shared" si="932"/>
        <v/>
      </c>
      <c r="X579" s="74">
        <v>1</v>
      </c>
      <c r="Y579" s="74">
        <v>0</v>
      </c>
      <c r="Z579" s="63"/>
      <c r="AA579" s="80">
        <f t="shared" si="939"/>
        <v>0</v>
      </c>
      <c r="AB579" s="80"/>
      <c r="AC579" s="80"/>
      <c r="AD579" s="80"/>
      <c r="AE579" s="80">
        <v>0</v>
      </c>
      <c r="AF579" s="80">
        <v>0</v>
      </c>
      <c r="AG579" s="80">
        <v>0</v>
      </c>
      <c r="AH579" s="80"/>
      <c r="AI579" s="80"/>
      <c r="AJ579" s="80"/>
      <c r="AK579" s="80"/>
      <c r="AL579" s="80"/>
      <c r="AM579" s="80"/>
      <c r="AN579" s="153">
        <f t="shared" si="940"/>
        <v>0</v>
      </c>
      <c r="AO579" s="153">
        <f t="shared" si="941"/>
        <v>0</v>
      </c>
      <c r="AP579" s="153">
        <f t="shared" si="942"/>
        <v>0</v>
      </c>
      <c r="AQ579" s="153">
        <f t="shared" si="943"/>
        <v>0</v>
      </c>
      <c r="AR579" s="153">
        <f t="shared" si="944"/>
        <v>0</v>
      </c>
      <c r="AS579" s="153">
        <f t="shared" si="945"/>
        <v>0</v>
      </c>
      <c r="AT579" s="153">
        <f t="shared" si="946"/>
        <v>0</v>
      </c>
      <c r="AU579" s="153">
        <f t="shared" si="947"/>
        <v>0</v>
      </c>
      <c r="AV579" s="153">
        <f t="shared" si="948"/>
        <v>0</v>
      </c>
      <c r="AW579" s="153">
        <f t="shared" si="949"/>
        <v>0</v>
      </c>
      <c r="AX579" s="153">
        <f t="shared" si="950"/>
        <v>0</v>
      </c>
      <c r="AY579" s="153">
        <f t="shared" si="951"/>
        <v>0</v>
      </c>
      <c r="AZ579" s="153">
        <f t="shared" si="952"/>
        <v>0</v>
      </c>
      <c r="BA579" s="153">
        <f t="shared" si="953"/>
        <v>0</v>
      </c>
      <c r="BB579" s="160">
        <v>0</v>
      </c>
      <c r="BC579" s="160">
        <v>0</v>
      </c>
      <c r="BD579" s="160">
        <v>0</v>
      </c>
      <c r="BE579" s="160">
        <v>0</v>
      </c>
      <c r="BF579" s="160">
        <v>0</v>
      </c>
      <c r="BG579" s="160">
        <v>0</v>
      </c>
      <c r="BH579" s="160">
        <v>0</v>
      </c>
      <c r="BI579" s="160">
        <v>0</v>
      </c>
      <c r="BJ579" s="160">
        <v>0</v>
      </c>
      <c r="BK579" s="160">
        <v>0</v>
      </c>
      <c r="BL579" s="160">
        <v>0</v>
      </c>
      <c r="BM579" s="160">
        <v>0</v>
      </c>
      <c r="BN579" s="153">
        <f t="shared" si="954"/>
        <v>0</v>
      </c>
      <c r="BO579" s="68">
        <f t="shared" si="955"/>
        <v>0</v>
      </c>
      <c r="BP579" s="68">
        <f t="shared" si="956"/>
        <v>0</v>
      </c>
      <c r="BQ579" s="68">
        <f t="shared" si="957"/>
        <v>0</v>
      </c>
      <c r="BR579" s="68">
        <f t="shared" si="958"/>
        <v>0</v>
      </c>
      <c r="BS579" s="68">
        <f t="shared" si="959"/>
        <v>0</v>
      </c>
      <c r="BT579" s="68">
        <f t="shared" si="960"/>
        <v>0</v>
      </c>
      <c r="BU579" s="68">
        <f t="shared" si="961"/>
        <v>0</v>
      </c>
      <c r="BV579" s="68">
        <f t="shared" si="962"/>
        <v>0</v>
      </c>
      <c r="BW579" s="68">
        <f t="shared" si="963"/>
        <v>0</v>
      </c>
      <c r="BX579" s="68">
        <f t="shared" si="964"/>
        <v>0</v>
      </c>
      <c r="BY579" s="68">
        <f t="shared" si="965"/>
        <v>0</v>
      </c>
      <c r="BZ579" s="68">
        <f t="shared" si="966"/>
        <v>0</v>
      </c>
    </row>
    <row r="580" spans="1:78" s="81" customFormat="1" ht="13.5">
      <c r="A580" s="64" t="str">
        <f>IF(ISNUMBER(INDEX('IBM POs AP07'!$A:$A, MATCH(D580,'IBM POs AP07'!$A:$A,0),1)),"Yes","No")</f>
        <v>No</v>
      </c>
      <c r="B580" s="157" t="s">
        <v>1013</v>
      </c>
      <c r="C580" s="157" t="s">
        <v>206</v>
      </c>
      <c r="D580" s="157">
        <v>9501173555</v>
      </c>
      <c r="E580" s="157" t="s">
        <v>2336</v>
      </c>
      <c r="F580" s="157" t="s">
        <v>238</v>
      </c>
      <c r="G580" s="158">
        <v>46023</v>
      </c>
      <c r="H580" s="158">
        <v>46203</v>
      </c>
      <c r="I580" s="157" t="s">
        <v>2066</v>
      </c>
      <c r="J580" s="157" t="s">
        <v>225</v>
      </c>
      <c r="K580" s="159">
        <v>61.75</v>
      </c>
      <c r="L580" s="116"/>
      <c r="M580" s="80"/>
      <c r="N580" s="80">
        <f t="shared" si="967"/>
        <v>0</v>
      </c>
      <c r="O580" s="67">
        <f t="shared" si="933"/>
        <v>0</v>
      </c>
      <c r="P580" s="68">
        <f t="shared" si="934"/>
        <v>0</v>
      </c>
      <c r="Q580" s="67">
        <f t="shared" si="935"/>
        <v>0</v>
      </c>
      <c r="R580" s="66"/>
      <c r="S580" s="67">
        <f t="shared" si="936"/>
        <v>0</v>
      </c>
      <c r="T580" s="68">
        <v>0</v>
      </c>
      <c r="U580" s="67">
        <f t="shared" si="937"/>
        <v>0</v>
      </c>
      <c r="V580" s="73">
        <f t="shared" si="938"/>
        <v>0</v>
      </c>
      <c r="W580" s="74" t="str">
        <f t="shared" si="932"/>
        <v/>
      </c>
      <c r="X580" s="74">
        <v>1</v>
      </c>
      <c r="Y580" s="74">
        <v>0</v>
      </c>
      <c r="Z580" s="63"/>
      <c r="AA580" s="80">
        <f t="shared" si="939"/>
        <v>189</v>
      </c>
      <c r="AB580" s="80"/>
      <c r="AC580" s="80"/>
      <c r="AD580" s="80">
        <v>171</v>
      </c>
      <c r="AE580" s="80">
        <v>18</v>
      </c>
      <c r="AF580" s="80">
        <v>0</v>
      </c>
      <c r="AG580" s="80">
        <v>0</v>
      </c>
      <c r="AH580" s="80"/>
      <c r="AI580" s="80"/>
      <c r="AJ580" s="80"/>
      <c r="AK580" s="80"/>
      <c r="AL580" s="80"/>
      <c r="AM580" s="80"/>
      <c r="AN580" s="153">
        <f t="shared" si="940"/>
        <v>11670.75</v>
      </c>
      <c r="AO580" s="153">
        <f t="shared" si="941"/>
        <v>0</v>
      </c>
      <c r="AP580" s="153">
        <f t="shared" si="942"/>
        <v>0</v>
      </c>
      <c r="AQ580" s="153">
        <f t="shared" si="943"/>
        <v>10559.25</v>
      </c>
      <c r="AR580" s="153">
        <f t="shared" si="944"/>
        <v>1111.5</v>
      </c>
      <c r="AS580" s="153">
        <f t="shared" si="945"/>
        <v>0</v>
      </c>
      <c r="AT580" s="153">
        <f t="shared" si="946"/>
        <v>0</v>
      </c>
      <c r="AU580" s="153">
        <f t="shared" si="947"/>
        <v>0</v>
      </c>
      <c r="AV580" s="153">
        <f t="shared" si="948"/>
        <v>0</v>
      </c>
      <c r="AW580" s="153">
        <f t="shared" si="949"/>
        <v>0</v>
      </c>
      <c r="AX580" s="153">
        <f t="shared" si="950"/>
        <v>0</v>
      </c>
      <c r="AY580" s="153">
        <f t="shared" si="951"/>
        <v>0</v>
      </c>
      <c r="AZ580" s="153">
        <f t="shared" si="952"/>
        <v>0</v>
      </c>
      <c r="BA580" s="153">
        <f t="shared" si="953"/>
        <v>0</v>
      </c>
      <c r="BB580" s="160">
        <v>0</v>
      </c>
      <c r="BC580" s="160">
        <v>0</v>
      </c>
      <c r="BD580" s="160">
        <v>0</v>
      </c>
      <c r="BE580" s="160">
        <v>0</v>
      </c>
      <c r="BF580" s="160">
        <v>0</v>
      </c>
      <c r="BG580" s="160">
        <v>0</v>
      </c>
      <c r="BH580" s="160">
        <v>0</v>
      </c>
      <c r="BI580" s="160">
        <v>0</v>
      </c>
      <c r="BJ580" s="160">
        <v>0</v>
      </c>
      <c r="BK580" s="160">
        <v>0</v>
      </c>
      <c r="BL580" s="160">
        <v>0</v>
      </c>
      <c r="BM580" s="160">
        <v>0</v>
      </c>
      <c r="BN580" s="153">
        <f t="shared" si="954"/>
        <v>11670.75</v>
      </c>
      <c r="BO580" s="68">
        <f t="shared" si="955"/>
        <v>0</v>
      </c>
      <c r="BP580" s="68">
        <f t="shared" si="956"/>
        <v>0</v>
      </c>
      <c r="BQ580" s="68">
        <f t="shared" si="957"/>
        <v>10559.25</v>
      </c>
      <c r="BR580" s="68">
        <f t="shared" si="958"/>
        <v>1111.5</v>
      </c>
      <c r="BS580" s="68">
        <f t="shared" si="959"/>
        <v>0</v>
      </c>
      <c r="BT580" s="68">
        <f t="shared" si="960"/>
        <v>0</v>
      </c>
      <c r="BU580" s="68">
        <f t="shared" si="961"/>
        <v>0</v>
      </c>
      <c r="BV580" s="68">
        <f t="shared" si="962"/>
        <v>0</v>
      </c>
      <c r="BW580" s="68">
        <f t="shared" si="963"/>
        <v>0</v>
      </c>
      <c r="BX580" s="68">
        <f t="shared" si="964"/>
        <v>0</v>
      </c>
      <c r="BY580" s="68">
        <f t="shared" si="965"/>
        <v>0</v>
      </c>
      <c r="BZ580" s="68">
        <f t="shared" si="966"/>
        <v>0</v>
      </c>
    </row>
    <row r="581" spans="1:78" s="81" customFormat="1" ht="13.5">
      <c r="A581" s="64" t="str">
        <f>IF(ISNUMBER(INDEX('IBM POs AP07'!$A:$A, MATCH(D581,'IBM POs AP07'!$A:$A,0),1)),"Yes","No")</f>
        <v>No</v>
      </c>
      <c r="B581" s="157" t="s">
        <v>1013</v>
      </c>
      <c r="C581" s="157" t="s">
        <v>206</v>
      </c>
      <c r="D581" s="157">
        <v>9501173555</v>
      </c>
      <c r="E581" s="157" t="s">
        <v>2336</v>
      </c>
      <c r="F581" s="157" t="s">
        <v>238</v>
      </c>
      <c r="G581" s="158">
        <v>46023</v>
      </c>
      <c r="H581" s="158">
        <v>46203</v>
      </c>
      <c r="I581" s="157" t="s">
        <v>2067</v>
      </c>
      <c r="J581" s="157" t="s">
        <v>229</v>
      </c>
      <c r="K581" s="159">
        <v>87</v>
      </c>
      <c r="L581" s="116"/>
      <c r="M581" s="80"/>
      <c r="N581" s="80">
        <f t="shared" si="967"/>
        <v>0</v>
      </c>
      <c r="O581" s="67">
        <f t="shared" si="933"/>
        <v>0</v>
      </c>
      <c r="P581" s="68">
        <f t="shared" si="934"/>
        <v>0</v>
      </c>
      <c r="Q581" s="67">
        <f t="shared" si="935"/>
        <v>0</v>
      </c>
      <c r="R581" s="66"/>
      <c r="S581" s="67">
        <f t="shared" si="936"/>
        <v>0</v>
      </c>
      <c r="T581" s="68">
        <v>0</v>
      </c>
      <c r="U581" s="67">
        <f t="shared" si="937"/>
        <v>0</v>
      </c>
      <c r="V581" s="73">
        <f t="shared" si="938"/>
        <v>0</v>
      </c>
      <c r="W581" s="74" t="str">
        <f t="shared" si="932"/>
        <v/>
      </c>
      <c r="X581" s="74">
        <v>1</v>
      </c>
      <c r="Y581" s="74">
        <v>0</v>
      </c>
      <c r="Z581" s="63"/>
      <c r="AA581" s="80">
        <f t="shared" si="939"/>
        <v>193</v>
      </c>
      <c r="AB581" s="80"/>
      <c r="AC581" s="80"/>
      <c r="AD581" s="80">
        <v>175</v>
      </c>
      <c r="AE581" s="80">
        <v>18</v>
      </c>
      <c r="AF581" s="80">
        <v>0</v>
      </c>
      <c r="AG581" s="80">
        <v>0</v>
      </c>
      <c r="AH581" s="80"/>
      <c r="AI581" s="80"/>
      <c r="AJ581" s="80"/>
      <c r="AK581" s="80"/>
      <c r="AL581" s="80"/>
      <c r="AM581" s="80"/>
      <c r="AN581" s="153">
        <f t="shared" si="940"/>
        <v>16791</v>
      </c>
      <c r="AO581" s="153">
        <f t="shared" si="941"/>
        <v>0</v>
      </c>
      <c r="AP581" s="153">
        <f t="shared" si="942"/>
        <v>0</v>
      </c>
      <c r="AQ581" s="153">
        <f t="shared" si="943"/>
        <v>15225</v>
      </c>
      <c r="AR581" s="153">
        <f t="shared" si="944"/>
        <v>1566</v>
      </c>
      <c r="AS581" s="153">
        <f t="shared" si="945"/>
        <v>0</v>
      </c>
      <c r="AT581" s="153">
        <f t="shared" si="946"/>
        <v>0</v>
      </c>
      <c r="AU581" s="153">
        <f t="shared" si="947"/>
        <v>0</v>
      </c>
      <c r="AV581" s="153">
        <f t="shared" si="948"/>
        <v>0</v>
      </c>
      <c r="AW581" s="153">
        <f t="shared" si="949"/>
        <v>0</v>
      </c>
      <c r="AX581" s="153">
        <f t="shared" si="950"/>
        <v>0</v>
      </c>
      <c r="AY581" s="153">
        <f t="shared" si="951"/>
        <v>0</v>
      </c>
      <c r="AZ581" s="153">
        <f t="shared" si="952"/>
        <v>0</v>
      </c>
      <c r="BA581" s="153">
        <f t="shared" si="953"/>
        <v>0</v>
      </c>
      <c r="BB581" s="160">
        <v>0</v>
      </c>
      <c r="BC581" s="160">
        <v>0</v>
      </c>
      <c r="BD581" s="160">
        <v>0</v>
      </c>
      <c r="BE581" s="160">
        <v>0</v>
      </c>
      <c r="BF581" s="160">
        <v>0</v>
      </c>
      <c r="BG581" s="160">
        <v>0</v>
      </c>
      <c r="BH581" s="160">
        <v>0</v>
      </c>
      <c r="BI581" s="160">
        <v>0</v>
      </c>
      <c r="BJ581" s="160">
        <v>0</v>
      </c>
      <c r="BK581" s="160">
        <v>0</v>
      </c>
      <c r="BL581" s="160">
        <v>0</v>
      </c>
      <c r="BM581" s="160">
        <v>0</v>
      </c>
      <c r="BN581" s="153">
        <f t="shared" si="954"/>
        <v>16791</v>
      </c>
      <c r="BO581" s="68">
        <f t="shared" si="955"/>
        <v>0</v>
      </c>
      <c r="BP581" s="68">
        <f t="shared" si="956"/>
        <v>0</v>
      </c>
      <c r="BQ581" s="68">
        <f t="shared" si="957"/>
        <v>15225</v>
      </c>
      <c r="BR581" s="68">
        <f t="shared" si="958"/>
        <v>1566</v>
      </c>
      <c r="BS581" s="68">
        <f t="shared" si="959"/>
        <v>0</v>
      </c>
      <c r="BT581" s="68">
        <f t="shared" si="960"/>
        <v>0</v>
      </c>
      <c r="BU581" s="68">
        <f t="shared" si="961"/>
        <v>0</v>
      </c>
      <c r="BV581" s="68">
        <f t="shared" si="962"/>
        <v>0</v>
      </c>
      <c r="BW581" s="68">
        <f t="shared" si="963"/>
        <v>0</v>
      </c>
      <c r="BX581" s="68">
        <f t="shared" si="964"/>
        <v>0</v>
      </c>
      <c r="BY581" s="68">
        <f t="shared" si="965"/>
        <v>0</v>
      </c>
      <c r="BZ581" s="68">
        <f t="shared" si="966"/>
        <v>0</v>
      </c>
    </row>
    <row r="582" spans="1:78" s="81" customFormat="1" ht="13.5">
      <c r="A582" s="64" t="str">
        <f>IF(ISNUMBER(INDEX('IBM POs AP07'!$A:$A, MATCH(D582,'IBM POs AP07'!$A:$A,0),1)),"Yes","No")</f>
        <v>No</v>
      </c>
      <c r="B582" s="157" t="s">
        <v>1013</v>
      </c>
      <c r="C582" s="157" t="s">
        <v>206</v>
      </c>
      <c r="D582" s="157">
        <v>9501173555</v>
      </c>
      <c r="E582" s="157" t="s">
        <v>2336</v>
      </c>
      <c r="F582" s="157" t="s">
        <v>238</v>
      </c>
      <c r="G582" s="158">
        <v>46023</v>
      </c>
      <c r="H582" s="158">
        <v>46203</v>
      </c>
      <c r="I582" s="157" t="s">
        <v>2074</v>
      </c>
      <c r="J582" s="157" t="s">
        <v>231</v>
      </c>
      <c r="K582" s="159">
        <v>61.75</v>
      </c>
      <c r="L582" s="116"/>
      <c r="M582" s="80"/>
      <c r="N582" s="80">
        <f t="shared" si="967"/>
        <v>0</v>
      </c>
      <c r="O582" s="67">
        <f t="shared" si="933"/>
        <v>0</v>
      </c>
      <c r="P582" s="68">
        <f t="shared" si="934"/>
        <v>0</v>
      </c>
      <c r="Q582" s="67">
        <f t="shared" si="935"/>
        <v>0</v>
      </c>
      <c r="R582" s="66"/>
      <c r="S582" s="67">
        <f t="shared" si="936"/>
        <v>0</v>
      </c>
      <c r="T582" s="68">
        <v>0</v>
      </c>
      <c r="U582" s="67">
        <f t="shared" si="937"/>
        <v>0</v>
      </c>
      <c r="V582" s="73">
        <f t="shared" si="938"/>
        <v>0</v>
      </c>
      <c r="W582" s="74" t="str">
        <f t="shared" si="932"/>
        <v/>
      </c>
      <c r="X582" s="74">
        <v>1</v>
      </c>
      <c r="Y582" s="74">
        <v>0</v>
      </c>
      <c r="Z582" s="63"/>
      <c r="AA582" s="80">
        <f t="shared" si="939"/>
        <v>199</v>
      </c>
      <c r="AB582" s="80"/>
      <c r="AC582" s="80"/>
      <c r="AD582" s="80">
        <v>181</v>
      </c>
      <c r="AE582" s="80">
        <v>18</v>
      </c>
      <c r="AF582" s="80">
        <v>0</v>
      </c>
      <c r="AG582" s="80">
        <v>0</v>
      </c>
      <c r="AH582" s="80"/>
      <c r="AI582" s="80"/>
      <c r="AJ582" s="80"/>
      <c r="AK582" s="80"/>
      <c r="AL582" s="80"/>
      <c r="AM582" s="80"/>
      <c r="AN582" s="153">
        <f t="shared" si="940"/>
        <v>12288.25</v>
      </c>
      <c r="AO582" s="153">
        <f t="shared" si="941"/>
        <v>0</v>
      </c>
      <c r="AP582" s="153">
        <f t="shared" si="942"/>
        <v>0</v>
      </c>
      <c r="AQ582" s="153">
        <f t="shared" si="943"/>
        <v>11176.75</v>
      </c>
      <c r="AR582" s="153">
        <f t="shared" si="944"/>
        <v>1111.5</v>
      </c>
      <c r="AS582" s="153">
        <f t="shared" si="945"/>
        <v>0</v>
      </c>
      <c r="AT582" s="153">
        <f t="shared" si="946"/>
        <v>0</v>
      </c>
      <c r="AU582" s="153">
        <f t="shared" si="947"/>
        <v>0</v>
      </c>
      <c r="AV582" s="153">
        <f t="shared" si="948"/>
        <v>0</v>
      </c>
      <c r="AW582" s="153">
        <f t="shared" si="949"/>
        <v>0</v>
      </c>
      <c r="AX582" s="153">
        <f t="shared" si="950"/>
        <v>0</v>
      </c>
      <c r="AY582" s="153">
        <f t="shared" si="951"/>
        <v>0</v>
      </c>
      <c r="AZ582" s="153">
        <f t="shared" si="952"/>
        <v>0</v>
      </c>
      <c r="BA582" s="153">
        <f t="shared" si="953"/>
        <v>0</v>
      </c>
      <c r="BB582" s="160">
        <v>0</v>
      </c>
      <c r="BC582" s="160">
        <v>0</v>
      </c>
      <c r="BD582" s="160">
        <v>0</v>
      </c>
      <c r="BE582" s="160">
        <v>0</v>
      </c>
      <c r="BF582" s="160">
        <v>0</v>
      </c>
      <c r="BG582" s="160">
        <v>0</v>
      </c>
      <c r="BH582" s="160">
        <v>0</v>
      </c>
      <c r="BI582" s="160">
        <v>0</v>
      </c>
      <c r="BJ582" s="160">
        <v>0</v>
      </c>
      <c r="BK582" s="160">
        <v>0</v>
      </c>
      <c r="BL582" s="160">
        <v>0</v>
      </c>
      <c r="BM582" s="160">
        <v>0</v>
      </c>
      <c r="BN582" s="153">
        <f t="shared" si="954"/>
        <v>12288.25</v>
      </c>
      <c r="BO582" s="68">
        <f t="shared" si="955"/>
        <v>0</v>
      </c>
      <c r="BP582" s="68">
        <f t="shared" si="956"/>
        <v>0</v>
      </c>
      <c r="BQ582" s="68">
        <f t="shared" si="957"/>
        <v>11176.75</v>
      </c>
      <c r="BR582" s="68">
        <f t="shared" si="958"/>
        <v>1111.5</v>
      </c>
      <c r="BS582" s="68">
        <f t="shared" si="959"/>
        <v>0</v>
      </c>
      <c r="BT582" s="68">
        <f t="shared" si="960"/>
        <v>0</v>
      </c>
      <c r="BU582" s="68">
        <f t="shared" si="961"/>
        <v>0</v>
      </c>
      <c r="BV582" s="68">
        <f t="shared" si="962"/>
        <v>0</v>
      </c>
      <c r="BW582" s="68">
        <f t="shared" si="963"/>
        <v>0</v>
      </c>
      <c r="BX582" s="68">
        <f t="shared" si="964"/>
        <v>0</v>
      </c>
      <c r="BY582" s="68">
        <f t="shared" si="965"/>
        <v>0</v>
      </c>
      <c r="BZ582" s="68">
        <f t="shared" si="966"/>
        <v>0</v>
      </c>
    </row>
    <row r="583" spans="1:78" s="81" customFormat="1" ht="13.5">
      <c r="A583" s="64" t="str">
        <f>IF(ISNUMBER(INDEX('IBM POs AP07'!$A:$A, MATCH(D583,'IBM POs AP07'!$A:$A,0),1)),"Yes","No")</f>
        <v>No</v>
      </c>
      <c r="B583" s="157" t="s">
        <v>1013</v>
      </c>
      <c r="C583" s="157" t="s">
        <v>206</v>
      </c>
      <c r="D583" s="157">
        <v>9501173555</v>
      </c>
      <c r="E583" s="157" t="s">
        <v>2336</v>
      </c>
      <c r="F583" s="157" t="s">
        <v>238</v>
      </c>
      <c r="G583" s="158">
        <v>46023</v>
      </c>
      <c r="H583" s="158">
        <v>46203</v>
      </c>
      <c r="I583" s="157" t="s">
        <v>2068</v>
      </c>
      <c r="J583" s="157" t="s">
        <v>237</v>
      </c>
      <c r="K583" s="159">
        <v>172</v>
      </c>
      <c r="L583" s="116"/>
      <c r="M583" s="80"/>
      <c r="N583" s="80">
        <f t="shared" si="967"/>
        <v>0</v>
      </c>
      <c r="O583" s="67">
        <f t="shared" si="933"/>
        <v>0</v>
      </c>
      <c r="P583" s="68">
        <f t="shared" si="934"/>
        <v>0</v>
      </c>
      <c r="Q583" s="67">
        <f t="shared" si="935"/>
        <v>0</v>
      </c>
      <c r="R583" s="66"/>
      <c r="S583" s="67">
        <f t="shared" si="936"/>
        <v>0</v>
      </c>
      <c r="T583" s="68">
        <v>0</v>
      </c>
      <c r="U583" s="67">
        <f t="shared" si="937"/>
        <v>0</v>
      </c>
      <c r="V583" s="73">
        <f t="shared" si="938"/>
        <v>0</v>
      </c>
      <c r="W583" s="74" t="str">
        <f t="shared" si="932"/>
        <v/>
      </c>
      <c r="X583" s="74">
        <v>1</v>
      </c>
      <c r="Y583" s="74">
        <v>0</v>
      </c>
      <c r="Z583" s="63"/>
      <c r="AA583" s="80">
        <f t="shared" si="939"/>
        <v>0</v>
      </c>
      <c r="AB583" s="80"/>
      <c r="AC583" s="80"/>
      <c r="AD583" s="80"/>
      <c r="AE583" s="80">
        <v>0</v>
      </c>
      <c r="AF583" s="80">
        <v>0</v>
      </c>
      <c r="AG583" s="80">
        <v>0</v>
      </c>
      <c r="AH583" s="80"/>
      <c r="AI583" s="80"/>
      <c r="AJ583" s="80"/>
      <c r="AK583" s="80"/>
      <c r="AL583" s="80"/>
      <c r="AM583" s="80"/>
      <c r="AN583" s="153">
        <f t="shared" si="940"/>
        <v>0</v>
      </c>
      <c r="AO583" s="153">
        <f t="shared" si="941"/>
        <v>0</v>
      </c>
      <c r="AP583" s="153">
        <f t="shared" si="942"/>
        <v>0</v>
      </c>
      <c r="AQ583" s="153">
        <f t="shared" si="943"/>
        <v>0</v>
      </c>
      <c r="AR583" s="153">
        <f t="shared" si="944"/>
        <v>0</v>
      </c>
      <c r="AS583" s="153">
        <f t="shared" si="945"/>
        <v>0</v>
      </c>
      <c r="AT583" s="153">
        <f t="shared" si="946"/>
        <v>0</v>
      </c>
      <c r="AU583" s="153">
        <f t="shared" si="947"/>
        <v>0</v>
      </c>
      <c r="AV583" s="153">
        <f t="shared" si="948"/>
        <v>0</v>
      </c>
      <c r="AW583" s="153">
        <f t="shared" si="949"/>
        <v>0</v>
      </c>
      <c r="AX583" s="153">
        <f t="shared" si="950"/>
        <v>0</v>
      </c>
      <c r="AY583" s="153">
        <f t="shared" si="951"/>
        <v>0</v>
      </c>
      <c r="AZ583" s="153">
        <f t="shared" si="952"/>
        <v>0</v>
      </c>
      <c r="BA583" s="153">
        <f t="shared" si="953"/>
        <v>0</v>
      </c>
      <c r="BB583" s="160">
        <v>0</v>
      </c>
      <c r="BC583" s="160">
        <v>0</v>
      </c>
      <c r="BD583" s="160">
        <v>0</v>
      </c>
      <c r="BE583" s="160">
        <v>0</v>
      </c>
      <c r="BF583" s="160">
        <v>0</v>
      </c>
      <c r="BG583" s="160">
        <v>0</v>
      </c>
      <c r="BH583" s="160">
        <v>0</v>
      </c>
      <c r="BI583" s="160">
        <v>0</v>
      </c>
      <c r="BJ583" s="160">
        <v>0</v>
      </c>
      <c r="BK583" s="160">
        <v>0</v>
      </c>
      <c r="BL583" s="160">
        <v>0</v>
      </c>
      <c r="BM583" s="160">
        <v>0</v>
      </c>
      <c r="BN583" s="153">
        <f t="shared" si="954"/>
        <v>0</v>
      </c>
      <c r="BO583" s="68">
        <f t="shared" si="955"/>
        <v>0</v>
      </c>
      <c r="BP583" s="68">
        <f t="shared" si="956"/>
        <v>0</v>
      </c>
      <c r="BQ583" s="68">
        <f t="shared" si="957"/>
        <v>0</v>
      </c>
      <c r="BR583" s="68">
        <f t="shared" si="958"/>
        <v>0</v>
      </c>
      <c r="BS583" s="68">
        <f t="shared" si="959"/>
        <v>0</v>
      </c>
      <c r="BT583" s="68">
        <f t="shared" si="960"/>
        <v>0</v>
      </c>
      <c r="BU583" s="68">
        <f t="shared" si="961"/>
        <v>0</v>
      </c>
      <c r="BV583" s="68">
        <f t="shared" si="962"/>
        <v>0</v>
      </c>
      <c r="BW583" s="68">
        <f t="shared" si="963"/>
        <v>0</v>
      </c>
      <c r="BX583" s="68">
        <f t="shared" si="964"/>
        <v>0</v>
      </c>
      <c r="BY583" s="68">
        <f t="shared" si="965"/>
        <v>0</v>
      </c>
      <c r="BZ583" s="68">
        <f t="shared" si="966"/>
        <v>0</v>
      </c>
    </row>
    <row r="584" spans="1:78" s="81" customFormat="1" ht="13.5">
      <c r="A584" s="64" t="str">
        <f>IF(ISNUMBER(INDEX('IBM POs AP07'!$A:$A, MATCH(D584,'IBM POs AP07'!$A:$A,0),1)),"Yes","No")</f>
        <v>No</v>
      </c>
      <c r="B584" s="157" t="s">
        <v>1013</v>
      </c>
      <c r="C584" s="157" t="s">
        <v>206</v>
      </c>
      <c r="D584" s="157">
        <v>9501173555</v>
      </c>
      <c r="E584" s="157" t="s">
        <v>2336</v>
      </c>
      <c r="F584" s="157" t="s">
        <v>238</v>
      </c>
      <c r="G584" s="158">
        <v>46023</v>
      </c>
      <c r="H584" s="158">
        <v>46203</v>
      </c>
      <c r="I584" s="157" t="s">
        <v>2069</v>
      </c>
      <c r="J584" s="157" t="s">
        <v>235</v>
      </c>
      <c r="K584" s="159">
        <v>172</v>
      </c>
      <c r="L584" s="116"/>
      <c r="M584" s="80"/>
      <c r="N584" s="80">
        <f t="shared" si="967"/>
        <v>0</v>
      </c>
      <c r="O584" s="67">
        <f t="shared" si="933"/>
        <v>0</v>
      </c>
      <c r="P584" s="68">
        <f t="shared" si="934"/>
        <v>0</v>
      </c>
      <c r="Q584" s="67">
        <f t="shared" si="935"/>
        <v>0</v>
      </c>
      <c r="R584" s="66"/>
      <c r="S584" s="67">
        <f t="shared" si="936"/>
        <v>0</v>
      </c>
      <c r="T584" s="68">
        <v>0</v>
      </c>
      <c r="U584" s="67">
        <f t="shared" si="937"/>
        <v>0</v>
      </c>
      <c r="V584" s="73">
        <f t="shared" si="938"/>
        <v>0</v>
      </c>
      <c r="W584" s="74" t="str">
        <f t="shared" si="932"/>
        <v/>
      </c>
      <c r="X584" s="74">
        <v>1</v>
      </c>
      <c r="Y584" s="74">
        <v>0</v>
      </c>
      <c r="Z584" s="63"/>
      <c r="AA584" s="80">
        <f t="shared" si="939"/>
        <v>0</v>
      </c>
      <c r="AB584" s="80"/>
      <c r="AC584" s="80"/>
      <c r="AD584" s="80"/>
      <c r="AE584" s="80">
        <v>0</v>
      </c>
      <c r="AF584" s="80">
        <v>0</v>
      </c>
      <c r="AG584" s="80">
        <v>0</v>
      </c>
      <c r="AH584" s="80"/>
      <c r="AI584" s="80"/>
      <c r="AJ584" s="80"/>
      <c r="AK584" s="80"/>
      <c r="AL584" s="80"/>
      <c r="AM584" s="80"/>
      <c r="AN584" s="153">
        <f t="shared" si="940"/>
        <v>0</v>
      </c>
      <c r="AO584" s="153">
        <f t="shared" si="941"/>
        <v>0</v>
      </c>
      <c r="AP584" s="153">
        <f t="shared" si="942"/>
        <v>0</v>
      </c>
      <c r="AQ584" s="153">
        <f t="shared" si="943"/>
        <v>0</v>
      </c>
      <c r="AR584" s="153">
        <f t="shared" si="944"/>
        <v>0</v>
      </c>
      <c r="AS584" s="153">
        <f t="shared" si="945"/>
        <v>0</v>
      </c>
      <c r="AT584" s="153">
        <f t="shared" si="946"/>
        <v>0</v>
      </c>
      <c r="AU584" s="153">
        <f t="shared" si="947"/>
        <v>0</v>
      </c>
      <c r="AV584" s="153">
        <f t="shared" si="948"/>
        <v>0</v>
      </c>
      <c r="AW584" s="153">
        <f t="shared" si="949"/>
        <v>0</v>
      </c>
      <c r="AX584" s="153">
        <f t="shared" si="950"/>
        <v>0</v>
      </c>
      <c r="AY584" s="153">
        <f t="shared" si="951"/>
        <v>0</v>
      </c>
      <c r="AZ584" s="153">
        <f t="shared" si="952"/>
        <v>0</v>
      </c>
      <c r="BA584" s="153">
        <f t="shared" si="953"/>
        <v>0</v>
      </c>
      <c r="BB584" s="160">
        <v>0</v>
      </c>
      <c r="BC584" s="160">
        <v>0</v>
      </c>
      <c r="BD584" s="160">
        <v>0</v>
      </c>
      <c r="BE584" s="160">
        <v>0</v>
      </c>
      <c r="BF584" s="160">
        <v>0</v>
      </c>
      <c r="BG584" s="160">
        <v>0</v>
      </c>
      <c r="BH584" s="160">
        <v>0</v>
      </c>
      <c r="BI584" s="160">
        <v>0</v>
      </c>
      <c r="BJ584" s="160">
        <v>0</v>
      </c>
      <c r="BK584" s="160">
        <v>0</v>
      </c>
      <c r="BL584" s="160">
        <v>0</v>
      </c>
      <c r="BM584" s="160">
        <v>0</v>
      </c>
      <c r="BN584" s="153">
        <f t="shared" si="954"/>
        <v>0</v>
      </c>
      <c r="BO584" s="68">
        <f t="shared" si="955"/>
        <v>0</v>
      </c>
      <c r="BP584" s="68">
        <f t="shared" si="956"/>
        <v>0</v>
      </c>
      <c r="BQ584" s="68">
        <f t="shared" si="957"/>
        <v>0</v>
      </c>
      <c r="BR584" s="68">
        <f t="shared" si="958"/>
        <v>0</v>
      </c>
      <c r="BS584" s="68">
        <f t="shared" si="959"/>
        <v>0</v>
      </c>
      <c r="BT584" s="68">
        <f t="shared" si="960"/>
        <v>0</v>
      </c>
      <c r="BU584" s="68">
        <f t="shared" si="961"/>
        <v>0</v>
      </c>
      <c r="BV584" s="68">
        <f t="shared" si="962"/>
        <v>0</v>
      </c>
      <c r="BW584" s="68">
        <f t="shared" si="963"/>
        <v>0</v>
      </c>
      <c r="BX584" s="68">
        <f t="shared" si="964"/>
        <v>0</v>
      </c>
      <c r="BY584" s="68">
        <f t="shared" si="965"/>
        <v>0</v>
      </c>
      <c r="BZ584" s="68">
        <f t="shared" si="966"/>
        <v>0</v>
      </c>
    </row>
    <row r="585" spans="1:78" s="81" customFormat="1" ht="13.5">
      <c r="A585" s="64" t="str">
        <f>IF(ISNUMBER(INDEX('IBM POs AP07'!$A:$A, MATCH(D585,'IBM POs AP07'!$A:$A,0),1)),"Yes","No")</f>
        <v>No</v>
      </c>
      <c r="B585" s="157" t="s">
        <v>1013</v>
      </c>
      <c r="C585" s="157" t="s">
        <v>206</v>
      </c>
      <c r="D585" s="157">
        <v>9501173555</v>
      </c>
      <c r="E585" s="157" t="s">
        <v>2336</v>
      </c>
      <c r="F585" s="157" t="s">
        <v>238</v>
      </c>
      <c r="G585" s="158">
        <v>46023</v>
      </c>
      <c r="H585" s="158">
        <v>46203</v>
      </c>
      <c r="I585" s="157" t="s">
        <v>2070</v>
      </c>
      <c r="J585" s="157" t="s">
        <v>215</v>
      </c>
      <c r="K585" s="159">
        <v>172</v>
      </c>
      <c r="L585" s="116"/>
      <c r="M585" s="80"/>
      <c r="N585" s="80">
        <f t="shared" si="967"/>
        <v>0</v>
      </c>
      <c r="O585" s="67">
        <f t="shared" si="933"/>
        <v>0</v>
      </c>
      <c r="P585" s="68">
        <f t="shared" si="934"/>
        <v>0</v>
      </c>
      <c r="Q585" s="67">
        <f t="shared" si="935"/>
        <v>0</v>
      </c>
      <c r="R585" s="66"/>
      <c r="S585" s="67">
        <f t="shared" si="936"/>
        <v>0</v>
      </c>
      <c r="T585" s="68">
        <v>0</v>
      </c>
      <c r="U585" s="67">
        <f t="shared" si="937"/>
        <v>0</v>
      </c>
      <c r="V585" s="73">
        <f t="shared" si="938"/>
        <v>0</v>
      </c>
      <c r="W585" s="74" t="str">
        <f t="shared" si="932"/>
        <v/>
      </c>
      <c r="X585" s="74">
        <v>1</v>
      </c>
      <c r="Y585" s="74">
        <v>0</v>
      </c>
      <c r="Z585" s="63"/>
      <c r="AA585" s="80">
        <f t="shared" si="939"/>
        <v>18</v>
      </c>
      <c r="AB585" s="80"/>
      <c r="AC585" s="80"/>
      <c r="AD585" s="80">
        <v>0</v>
      </c>
      <c r="AE585" s="80">
        <v>18</v>
      </c>
      <c r="AF585" s="80">
        <v>0</v>
      </c>
      <c r="AG585" s="80">
        <v>0</v>
      </c>
      <c r="AH585" s="80"/>
      <c r="AI585" s="80"/>
      <c r="AJ585" s="80"/>
      <c r="AK585" s="80"/>
      <c r="AL585" s="80"/>
      <c r="AM585" s="80"/>
      <c r="AN585" s="153">
        <f t="shared" si="940"/>
        <v>3096</v>
      </c>
      <c r="AO585" s="153">
        <f t="shared" si="941"/>
        <v>0</v>
      </c>
      <c r="AP585" s="153">
        <f t="shared" si="942"/>
        <v>0</v>
      </c>
      <c r="AQ585" s="153">
        <f t="shared" si="943"/>
        <v>0</v>
      </c>
      <c r="AR585" s="153">
        <f t="shared" si="944"/>
        <v>3096</v>
      </c>
      <c r="AS585" s="153">
        <f t="shared" si="945"/>
        <v>0</v>
      </c>
      <c r="AT585" s="153">
        <f t="shared" si="946"/>
        <v>0</v>
      </c>
      <c r="AU585" s="153">
        <f t="shared" si="947"/>
        <v>0</v>
      </c>
      <c r="AV585" s="153">
        <f t="shared" si="948"/>
        <v>0</v>
      </c>
      <c r="AW585" s="153">
        <f t="shared" si="949"/>
        <v>0</v>
      </c>
      <c r="AX585" s="153">
        <f t="shared" si="950"/>
        <v>0</v>
      </c>
      <c r="AY585" s="153">
        <f t="shared" si="951"/>
        <v>0</v>
      </c>
      <c r="AZ585" s="153">
        <f t="shared" si="952"/>
        <v>0</v>
      </c>
      <c r="BA585" s="153">
        <f t="shared" si="953"/>
        <v>0</v>
      </c>
      <c r="BB585" s="160">
        <v>0</v>
      </c>
      <c r="BC585" s="160">
        <v>0</v>
      </c>
      <c r="BD585" s="160">
        <v>0</v>
      </c>
      <c r="BE585" s="160">
        <v>0</v>
      </c>
      <c r="BF585" s="160">
        <v>0</v>
      </c>
      <c r="BG585" s="160">
        <v>0</v>
      </c>
      <c r="BH585" s="160">
        <v>0</v>
      </c>
      <c r="BI585" s="160">
        <v>0</v>
      </c>
      <c r="BJ585" s="160">
        <v>0</v>
      </c>
      <c r="BK585" s="160">
        <v>0</v>
      </c>
      <c r="BL585" s="160">
        <v>0</v>
      </c>
      <c r="BM585" s="160">
        <v>0</v>
      </c>
      <c r="BN585" s="153">
        <f t="shared" si="954"/>
        <v>3096</v>
      </c>
      <c r="BO585" s="68">
        <f t="shared" si="955"/>
        <v>0</v>
      </c>
      <c r="BP585" s="68">
        <f t="shared" si="956"/>
        <v>0</v>
      </c>
      <c r="BQ585" s="68">
        <f t="shared" si="957"/>
        <v>0</v>
      </c>
      <c r="BR585" s="68">
        <f t="shared" si="958"/>
        <v>3096</v>
      </c>
      <c r="BS585" s="68">
        <f t="shared" si="959"/>
        <v>0</v>
      </c>
      <c r="BT585" s="68">
        <f t="shared" si="960"/>
        <v>0</v>
      </c>
      <c r="BU585" s="68">
        <f t="shared" si="961"/>
        <v>0</v>
      </c>
      <c r="BV585" s="68">
        <f t="shared" si="962"/>
        <v>0</v>
      </c>
      <c r="BW585" s="68">
        <f t="shared" si="963"/>
        <v>0</v>
      </c>
      <c r="BX585" s="68">
        <f t="shared" si="964"/>
        <v>0</v>
      </c>
      <c r="BY585" s="68">
        <f t="shared" si="965"/>
        <v>0</v>
      </c>
      <c r="BZ585" s="68">
        <f t="shared" si="966"/>
        <v>0</v>
      </c>
    </row>
    <row r="586" spans="1:78" s="81" customFormat="1" ht="13.5">
      <c r="A586" s="64" t="str">
        <f>IF(ISNUMBER(INDEX('IBM POs AP07'!$A:$A, MATCH(D586,'IBM POs AP07'!$A:$A,0),1)),"Yes","No")</f>
        <v>No</v>
      </c>
      <c r="B586" s="157" t="s">
        <v>1013</v>
      </c>
      <c r="C586" s="157" t="s">
        <v>206</v>
      </c>
      <c r="D586" s="157">
        <v>9501173555</v>
      </c>
      <c r="E586" s="157" t="s">
        <v>2336</v>
      </c>
      <c r="F586" s="157" t="s">
        <v>238</v>
      </c>
      <c r="G586" s="158">
        <v>46023</v>
      </c>
      <c r="H586" s="158">
        <v>46203</v>
      </c>
      <c r="I586" s="157" t="s">
        <v>2071</v>
      </c>
      <c r="J586" s="157" t="s">
        <v>2335</v>
      </c>
      <c r="K586" s="159">
        <v>210</v>
      </c>
      <c r="L586" s="116"/>
      <c r="M586" s="80"/>
      <c r="N586" s="80">
        <f t="shared" si="967"/>
        <v>0</v>
      </c>
      <c r="O586" s="67">
        <f t="shared" si="933"/>
        <v>0</v>
      </c>
      <c r="P586" s="68">
        <f t="shared" si="934"/>
        <v>0</v>
      </c>
      <c r="Q586" s="67">
        <f t="shared" si="935"/>
        <v>0</v>
      </c>
      <c r="R586" s="66"/>
      <c r="S586" s="67">
        <f t="shared" si="936"/>
        <v>0</v>
      </c>
      <c r="T586" s="68">
        <v>0</v>
      </c>
      <c r="U586" s="67">
        <f t="shared" si="937"/>
        <v>0</v>
      </c>
      <c r="V586" s="73">
        <f t="shared" si="938"/>
        <v>0</v>
      </c>
      <c r="W586" s="74" t="str">
        <f t="shared" si="932"/>
        <v/>
      </c>
      <c r="X586" s="74">
        <v>1</v>
      </c>
      <c r="Y586" s="74">
        <v>0</v>
      </c>
      <c r="Z586" s="63"/>
      <c r="AA586" s="80">
        <f t="shared" si="939"/>
        <v>0</v>
      </c>
      <c r="AB586" s="80"/>
      <c r="AC586" s="80"/>
      <c r="AD586" s="80"/>
      <c r="AE586" s="80">
        <v>0</v>
      </c>
      <c r="AF586" s="80">
        <v>0</v>
      </c>
      <c r="AG586" s="80">
        <v>0</v>
      </c>
      <c r="AH586" s="80"/>
      <c r="AI586" s="80"/>
      <c r="AJ586" s="80"/>
      <c r="AK586" s="80"/>
      <c r="AL586" s="80"/>
      <c r="AM586" s="80"/>
      <c r="AN586" s="153">
        <f t="shared" si="940"/>
        <v>0</v>
      </c>
      <c r="AO586" s="153">
        <f t="shared" si="941"/>
        <v>0</v>
      </c>
      <c r="AP586" s="153">
        <f t="shared" si="942"/>
        <v>0</v>
      </c>
      <c r="AQ586" s="153">
        <f t="shared" si="943"/>
        <v>0</v>
      </c>
      <c r="AR586" s="153">
        <f t="shared" si="944"/>
        <v>0</v>
      </c>
      <c r="AS586" s="153">
        <f t="shared" si="945"/>
        <v>0</v>
      </c>
      <c r="AT586" s="153">
        <f t="shared" si="946"/>
        <v>0</v>
      </c>
      <c r="AU586" s="153">
        <f t="shared" si="947"/>
        <v>0</v>
      </c>
      <c r="AV586" s="153">
        <f t="shared" si="948"/>
        <v>0</v>
      </c>
      <c r="AW586" s="153">
        <f t="shared" si="949"/>
        <v>0</v>
      </c>
      <c r="AX586" s="153">
        <f t="shared" si="950"/>
        <v>0</v>
      </c>
      <c r="AY586" s="153">
        <f t="shared" si="951"/>
        <v>0</v>
      </c>
      <c r="AZ586" s="153">
        <f t="shared" si="952"/>
        <v>0</v>
      </c>
      <c r="BA586" s="153">
        <f t="shared" si="953"/>
        <v>0</v>
      </c>
      <c r="BB586" s="160">
        <v>0</v>
      </c>
      <c r="BC586" s="160">
        <v>0</v>
      </c>
      <c r="BD586" s="160">
        <v>0</v>
      </c>
      <c r="BE586" s="160">
        <v>0</v>
      </c>
      <c r="BF586" s="160">
        <v>0</v>
      </c>
      <c r="BG586" s="160">
        <v>0</v>
      </c>
      <c r="BH586" s="160">
        <v>0</v>
      </c>
      <c r="BI586" s="160">
        <v>0</v>
      </c>
      <c r="BJ586" s="160">
        <v>0</v>
      </c>
      <c r="BK586" s="160">
        <v>0</v>
      </c>
      <c r="BL586" s="160">
        <v>0</v>
      </c>
      <c r="BM586" s="160">
        <v>0</v>
      </c>
      <c r="BN586" s="153">
        <f t="shared" si="954"/>
        <v>0</v>
      </c>
      <c r="BO586" s="68">
        <f t="shared" si="955"/>
        <v>0</v>
      </c>
      <c r="BP586" s="68">
        <f t="shared" si="956"/>
        <v>0</v>
      </c>
      <c r="BQ586" s="68">
        <f t="shared" si="957"/>
        <v>0</v>
      </c>
      <c r="BR586" s="68">
        <f t="shared" si="958"/>
        <v>0</v>
      </c>
      <c r="BS586" s="68">
        <f t="shared" si="959"/>
        <v>0</v>
      </c>
      <c r="BT586" s="68">
        <f t="shared" si="960"/>
        <v>0</v>
      </c>
      <c r="BU586" s="68">
        <f t="shared" si="961"/>
        <v>0</v>
      </c>
      <c r="BV586" s="68">
        <f t="shared" si="962"/>
        <v>0</v>
      </c>
      <c r="BW586" s="68">
        <f t="shared" si="963"/>
        <v>0</v>
      </c>
      <c r="BX586" s="68">
        <f t="shared" si="964"/>
        <v>0</v>
      </c>
      <c r="BY586" s="68">
        <f t="shared" si="965"/>
        <v>0</v>
      </c>
      <c r="BZ586" s="68">
        <f t="shared" si="966"/>
        <v>0</v>
      </c>
    </row>
    <row r="587" spans="1:78" s="81" customFormat="1" ht="13.5">
      <c r="A587" s="64" t="str">
        <f>IF(ISNUMBER(INDEX('IBM POs AP07'!$A:$A, MATCH(D587,'IBM POs AP07'!$A:$A,0),1)),"Yes","No")</f>
        <v>No</v>
      </c>
      <c r="B587" s="157" t="s">
        <v>1013</v>
      </c>
      <c r="C587" s="157" t="s">
        <v>206</v>
      </c>
      <c r="D587" s="157">
        <v>9501173555</v>
      </c>
      <c r="E587" s="157" t="s">
        <v>2336</v>
      </c>
      <c r="F587" s="157" t="s">
        <v>238</v>
      </c>
      <c r="G587" s="158">
        <v>46023</v>
      </c>
      <c r="H587" s="158">
        <v>46203</v>
      </c>
      <c r="I587" s="157" t="s">
        <v>2072</v>
      </c>
      <c r="J587" s="157" t="s">
        <v>233</v>
      </c>
      <c r="K587" s="159">
        <v>200</v>
      </c>
      <c r="L587" s="116"/>
      <c r="M587" s="80"/>
      <c r="N587" s="80">
        <f t="shared" si="967"/>
        <v>0</v>
      </c>
      <c r="O587" s="67">
        <f t="shared" si="933"/>
        <v>0</v>
      </c>
      <c r="P587" s="68">
        <f t="shared" si="934"/>
        <v>0</v>
      </c>
      <c r="Q587" s="67">
        <f t="shared" si="935"/>
        <v>0</v>
      </c>
      <c r="R587" s="66"/>
      <c r="S587" s="67">
        <f t="shared" si="936"/>
        <v>0</v>
      </c>
      <c r="T587" s="68">
        <v>0</v>
      </c>
      <c r="U587" s="67">
        <f t="shared" si="937"/>
        <v>0</v>
      </c>
      <c r="V587" s="73">
        <f t="shared" si="938"/>
        <v>0</v>
      </c>
      <c r="W587" s="74" t="str">
        <f t="shared" si="932"/>
        <v/>
      </c>
      <c r="X587" s="74">
        <v>1</v>
      </c>
      <c r="Y587" s="74">
        <v>0</v>
      </c>
      <c r="Z587" s="63"/>
      <c r="AA587" s="80">
        <f t="shared" si="939"/>
        <v>0</v>
      </c>
      <c r="AB587" s="80"/>
      <c r="AC587" s="80"/>
      <c r="AD587" s="80"/>
      <c r="AE587" s="80">
        <v>0</v>
      </c>
      <c r="AF587" s="80">
        <v>0</v>
      </c>
      <c r="AG587" s="80">
        <v>0</v>
      </c>
      <c r="AH587" s="80"/>
      <c r="AI587" s="80"/>
      <c r="AJ587" s="80"/>
      <c r="AK587" s="80"/>
      <c r="AL587" s="80"/>
      <c r="AM587" s="80"/>
      <c r="AN587" s="153">
        <f t="shared" ref="AN587:AN606" si="968">SUM(AO587:AZ587)</f>
        <v>0</v>
      </c>
      <c r="AO587" s="153">
        <f t="shared" ref="AO587:AO606" si="969">AB587*$K587</f>
        <v>0</v>
      </c>
      <c r="AP587" s="153">
        <f t="shared" ref="AP587:AP606" si="970">AC587*$K587</f>
        <v>0</v>
      </c>
      <c r="AQ587" s="153">
        <f t="shared" ref="AQ587:AQ606" si="971">AD587*$K587</f>
        <v>0</v>
      </c>
      <c r="AR587" s="153">
        <f t="shared" ref="AR587:AR606" si="972">AE587*$K587</f>
        <v>0</v>
      </c>
      <c r="AS587" s="153">
        <f t="shared" ref="AS587:AS606" si="973">AF587*$K587</f>
        <v>0</v>
      </c>
      <c r="AT587" s="153">
        <f t="shared" ref="AT587:AT606" si="974">AG587*$K587</f>
        <v>0</v>
      </c>
      <c r="AU587" s="153">
        <f t="shared" ref="AU587:AU606" si="975">AH587*$K587</f>
        <v>0</v>
      </c>
      <c r="AV587" s="153">
        <f t="shared" ref="AV587:AV606" si="976">AI587*$K587</f>
        <v>0</v>
      </c>
      <c r="AW587" s="153">
        <f t="shared" ref="AW587:AW606" si="977">AJ587*$K587</f>
        <v>0</v>
      </c>
      <c r="AX587" s="153">
        <f t="shared" ref="AX587:AX606" si="978">AK587*$K587</f>
        <v>0</v>
      </c>
      <c r="AY587" s="153">
        <f t="shared" ref="AY587:AY606" si="979">AL587*$K587</f>
        <v>0</v>
      </c>
      <c r="AZ587" s="153">
        <f t="shared" ref="AZ587:AZ606" si="980">AM587*$K587</f>
        <v>0</v>
      </c>
      <c r="BA587" s="153">
        <f t="shared" ref="BA587:BA606" si="981">SUM(BB587:BM587)</f>
        <v>0</v>
      </c>
      <c r="BB587" s="160">
        <v>0</v>
      </c>
      <c r="BC587" s="160">
        <v>0</v>
      </c>
      <c r="BD587" s="160">
        <v>0</v>
      </c>
      <c r="BE587" s="160">
        <v>0</v>
      </c>
      <c r="BF587" s="160">
        <v>0</v>
      </c>
      <c r="BG587" s="160">
        <v>0</v>
      </c>
      <c r="BH587" s="160">
        <v>0</v>
      </c>
      <c r="BI587" s="160">
        <v>0</v>
      </c>
      <c r="BJ587" s="160">
        <v>0</v>
      </c>
      <c r="BK587" s="160">
        <v>0</v>
      </c>
      <c r="BL587" s="160">
        <v>0</v>
      </c>
      <c r="BM587" s="160">
        <v>0</v>
      </c>
      <c r="BN587" s="153">
        <f t="shared" ref="BN587:BN606" si="982">SUM(BO587:BZ587)</f>
        <v>0</v>
      </c>
      <c r="BO587" s="68">
        <f t="shared" ref="BO587:BO606" si="983">BB587+AO587</f>
        <v>0</v>
      </c>
      <c r="BP587" s="68">
        <f t="shared" ref="BP587:BP606" si="984">BC587+AP587</f>
        <v>0</v>
      </c>
      <c r="BQ587" s="68">
        <f t="shared" ref="BQ587:BQ606" si="985">BD587+AQ587</f>
        <v>0</v>
      </c>
      <c r="BR587" s="68">
        <f t="shared" ref="BR587:BR606" si="986">BE587+AR587</f>
        <v>0</v>
      </c>
      <c r="BS587" s="68">
        <f t="shared" ref="BS587:BS606" si="987">BF587+AS587</f>
        <v>0</v>
      </c>
      <c r="BT587" s="68">
        <f t="shared" ref="BT587:BT606" si="988">BG587+AT587</f>
        <v>0</v>
      </c>
      <c r="BU587" s="68">
        <f t="shared" ref="BU587:BU606" si="989">BH587+AU587</f>
        <v>0</v>
      </c>
      <c r="BV587" s="68">
        <f t="shared" ref="BV587:BV606" si="990">BI587+AV587</f>
        <v>0</v>
      </c>
      <c r="BW587" s="68">
        <f t="shared" ref="BW587:BW606" si="991">BJ587+AW587</f>
        <v>0</v>
      </c>
      <c r="BX587" s="68">
        <f t="shared" ref="BX587:BX606" si="992">BK587+AX587</f>
        <v>0</v>
      </c>
      <c r="BY587" s="68">
        <f t="shared" ref="BY587:BY606" si="993">BL587+AY587</f>
        <v>0</v>
      </c>
      <c r="BZ587" s="68">
        <f t="shared" ref="BZ587:BZ606" si="994">BM587+AZ587</f>
        <v>0</v>
      </c>
    </row>
    <row r="588" spans="1:78" s="81" customFormat="1" ht="13.5">
      <c r="A588" s="64" t="str">
        <f>IF(ISNUMBER(INDEX('IBM POs AP07'!$A:$A, MATCH(D588,'IBM POs AP07'!$A:$A,0),1)),"Yes","No")</f>
        <v>No</v>
      </c>
      <c r="B588" s="157" t="s">
        <v>1013</v>
      </c>
      <c r="C588" s="157" t="s">
        <v>206</v>
      </c>
      <c r="D588" s="157">
        <v>9501173555</v>
      </c>
      <c r="E588" s="157" t="s">
        <v>2336</v>
      </c>
      <c r="F588" s="157" t="s">
        <v>238</v>
      </c>
      <c r="G588" s="158">
        <v>46023</v>
      </c>
      <c r="H588" s="158">
        <v>46203</v>
      </c>
      <c r="I588" s="157" t="s">
        <v>2073</v>
      </c>
      <c r="J588" s="157" t="s">
        <v>234</v>
      </c>
      <c r="K588" s="159">
        <v>165</v>
      </c>
      <c r="L588" s="116"/>
      <c r="M588" s="80"/>
      <c r="N588" s="80">
        <f t="shared" si="967"/>
        <v>0</v>
      </c>
      <c r="O588" s="67">
        <f t="shared" si="933"/>
        <v>0</v>
      </c>
      <c r="P588" s="68">
        <f t="shared" si="934"/>
        <v>0</v>
      </c>
      <c r="Q588" s="67">
        <f t="shared" si="935"/>
        <v>0</v>
      </c>
      <c r="R588" s="66"/>
      <c r="S588" s="67">
        <f t="shared" si="936"/>
        <v>0</v>
      </c>
      <c r="T588" s="68">
        <v>0</v>
      </c>
      <c r="U588" s="67">
        <f t="shared" si="937"/>
        <v>0</v>
      </c>
      <c r="V588" s="73">
        <f t="shared" si="938"/>
        <v>0</v>
      </c>
      <c r="W588" s="74" t="str">
        <f t="shared" si="932"/>
        <v/>
      </c>
      <c r="X588" s="74">
        <v>1</v>
      </c>
      <c r="Y588" s="74">
        <v>0</v>
      </c>
      <c r="Z588" s="63"/>
      <c r="AA588" s="80">
        <f t="shared" si="939"/>
        <v>0</v>
      </c>
      <c r="AB588" s="80"/>
      <c r="AC588" s="80"/>
      <c r="AD588" s="80"/>
      <c r="AE588" s="80">
        <v>0</v>
      </c>
      <c r="AF588" s="80">
        <v>0</v>
      </c>
      <c r="AG588" s="80">
        <v>0</v>
      </c>
      <c r="AH588" s="80"/>
      <c r="AI588" s="80"/>
      <c r="AJ588" s="80"/>
      <c r="AK588" s="80"/>
      <c r="AL588" s="80"/>
      <c r="AM588" s="80"/>
      <c r="AN588" s="153">
        <f t="shared" si="968"/>
        <v>0</v>
      </c>
      <c r="AO588" s="153">
        <f t="shared" si="969"/>
        <v>0</v>
      </c>
      <c r="AP588" s="153">
        <f t="shared" si="970"/>
        <v>0</v>
      </c>
      <c r="AQ588" s="153">
        <f t="shared" si="971"/>
        <v>0</v>
      </c>
      <c r="AR588" s="153">
        <f t="shared" si="972"/>
        <v>0</v>
      </c>
      <c r="AS588" s="153">
        <f t="shared" si="973"/>
        <v>0</v>
      </c>
      <c r="AT588" s="153">
        <f t="shared" si="974"/>
        <v>0</v>
      </c>
      <c r="AU588" s="153">
        <f t="shared" si="975"/>
        <v>0</v>
      </c>
      <c r="AV588" s="153">
        <f t="shared" si="976"/>
        <v>0</v>
      </c>
      <c r="AW588" s="153">
        <f t="shared" si="977"/>
        <v>0</v>
      </c>
      <c r="AX588" s="153">
        <f t="shared" si="978"/>
        <v>0</v>
      </c>
      <c r="AY588" s="153">
        <f t="shared" si="979"/>
        <v>0</v>
      </c>
      <c r="AZ588" s="153">
        <f t="shared" si="980"/>
        <v>0</v>
      </c>
      <c r="BA588" s="153">
        <f t="shared" si="981"/>
        <v>0</v>
      </c>
      <c r="BB588" s="160">
        <v>0</v>
      </c>
      <c r="BC588" s="160">
        <v>0</v>
      </c>
      <c r="BD588" s="160">
        <v>0</v>
      </c>
      <c r="BE588" s="160">
        <v>0</v>
      </c>
      <c r="BF588" s="160">
        <v>0</v>
      </c>
      <c r="BG588" s="160">
        <v>0</v>
      </c>
      <c r="BH588" s="160">
        <v>0</v>
      </c>
      <c r="BI588" s="160">
        <v>0</v>
      </c>
      <c r="BJ588" s="160">
        <v>0</v>
      </c>
      <c r="BK588" s="160">
        <v>0</v>
      </c>
      <c r="BL588" s="160">
        <v>0</v>
      </c>
      <c r="BM588" s="160">
        <v>0</v>
      </c>
      <c r="BN588" s="153">
        <f t="shared" si="982"/>
        <v>0</v>
      </c>
      <c r="BO588" s="68">
        <f t="shared" si="983"/>
        <v>0</v>
      </c>
      <c r="BP588" s="68">
        <f t="shared" si="984"/>
        <v>0</v>
      </c>
      <c r="BQ588" s="68">
        <f t="shared" si="985"/>
        <v>0</v>
      </c>
      <c r="BR588" s="68">
        <f t="shared" si="986"/>
        <v>0</v>
      </c>
      <c r="BS588" s="68">
        <f t="shared" si="987"/>
        <v>0</v>
      </c>
      <c r="BT588" s="68">
        <f t="shared" si="988"/>
        <v>0</v>
      </c>
      <c r="BU588" s="68">
        <f t="shared" si="989"/>
        <v>0</v>
      </c>
      <c r="BV588" s="68">
        <f t="shared" si="990"/>
        <v>0</v>
      </c>
      <c r="BW588" s="68">
        <f t="shared" si="991"/>
        <v>0</v>
      </c>
      <c r="BX588" s="68">
        <f t="shared" si="992"/>
        <v>0</v>
      </c>
      <c r="BY588" s="68">
        <f t="shared" si="993"/>
        <v>0</v>
      </c>
      <c r="BZ588" s="68">
        <f t="shared" si="994"/>
        <v>0</v>
      </c>
    </row>
    <row r="589" spans="1:78" s="81" customFormat="1" ht="13.5">
      <c r="A589" s="64" t="str">
        <f>IF(ISNUMBER(INDEX('IBM POs AP07'!$A:$A, MATCH(D589,'IBM POs AP07'!$A:$A,0),1)),"Yes","No")</f>
        <v>No</v>
      </c>
      <c r="B589" s="157" t="s">
        <v>1013</v>
      </c>
      <c r="C589" s="157" t="s">
        <v>206</v>
      </c>
      <c r="D589" s="157">
        <v>9501173555</v>
      </c>
      <c r="E589" s="157" t="s">
        <v>2336</v>
      </c>
      <c r="F589" s="157" t="s">
        <v>238</v>
      </c>
      <c r="G589" s="158">
        <v>46023</v>
      </c>
      <c r="H589" s="158">
        <v>46203</v>
      </c>
      <c r="I589" s="157" t="s">
        <v>2062</v>
      </c>
      <c r="J589" s="157" t="s">
        <v>239</v>
      </c>
      <c r="K589" s="159">
        <v>182</v>
      </c>
      <c r="L589" s="116"/>
      <c r="M589" s="80"/>
      <c r="N589" s="80">
        <f t="shared" si="967"/>
        <v>0</v>
      </c>
      <c r="O589" s="67">
        <f t="shared" si="933"/>
        <v>0</v>
      </c>
      <c r="P589" s="68">
        <f t="shared" si="934"/>
        <v>0</v>
      </c>
      <c r="Q589" s="67">
        <f t="shared" si="935"/>
        <v>0</v>
      </c>
      <c r="R589" s="66"/>
      <c r="S589" s="67">
        <f t="shared" si="936"/>
        <v>0</v>
      </c>
      <c r="T589" s="68">
        <v>0</v>
      </c>
      <c r="U589" s="67">
        <f t="shared" si="937"/>
        <v>0</v>
      </c>
      <c r="V589" s="73">
        <f t="shared" si="938"/>
        <v>0</v>
      </c>
      <c r="W589" s="74" t="str">
        <f t="shared" si="932"/>
        <v/>
      </c>
      <c r="X589" s="74">
        <v>1</v>
      </c>
      <c r="Y589" s="74">
        <v>0</v>
      </c>
      <c r="Z589" s="63"/>
      <c r="AA589" s="80">
        <f t="shared" si="939"/>
        <v>480</v>
      </c>
      <c r="AB589" s="80">
        <v>112</v>
      </c>
      <c r="AC589" s="80">
        <v>152</v>
      </c>
      <c r="AD589" s="80">
        <v>200</v>
      </c>
      <c r="AE589" s="80">
        <v>16</v>
      </c>
      <c r="AF589" s="80">
        <v>0</v>
      </c>
      <c r="AG589" s="80">
        <v>0</v>
      </c>
      <c r="AH589" s="80"/>
      <c r="AI589" s="80"/>
      <c r="AJ589" s="80"/>
      <c r="AK589" s="80"/>
      <c r="AL589" s="80"/>
      <c r="AM589" s="80"/>
      <c r="AN589" s="153">
        <f t="shared" si="968"/>
        <v>87360</v>
      </c>
      <c r="AO589" s="153">
        <f t="shared" si="969"/>
        <v>20384</v>
      </c>
      <c r="AP589" s="153">
        <f t="shared" si="970"/>
        <v>27664</v>
      </c>
      <c r="AQ589" s="153">
        <f t="shared" si="971"/>
        <v>36400</v>
      </c>
      <c r="AR589" s="153">
        <f t="shared" si="972"/>
        <v>2912</v>
      </c>
      <c r="AS589" s="153">
        <f t="shared" si="973"/>
        <v>0</v>
      </c>
      <c r="AT589" s="153">
        <f t="shared" si="974"/>
        <v>0</v>
      </c>
      <c r="AU589" s="153">
        <f t="shared" si="975"/>
        <v>0</v>
      </c>
      <c r="AV589" s="153">
        <f t="shared" si="976"/>
        <v>0</v>
      </c>
      <c r="AW589" s="153">
        <f t="shared" si="977"/>
        <v>0</v>
      </c>
      <c r="AX589" s="153">
        <f t="shared" si="978"/>
        <v>0</v>
      </c>
      <c r="AY589" s="153">
        <f t="shared" si="979"/>
        <v>0</v>
      </c>
      <c r="AZ589" s="153">
        <f t="shared" si="980"/>
        <v>0</v>
      </c>
      <c r="BA589" s="153">
        <f t="shared" si="981"/>
        <v>0</v>
      </c>
      <c r="BB589" s="160">
        <v>0</v>
      </c>
      <c r="BC589" s="160">
        <v>0</v>
      </c>
      <c r="BD589" s="160">
        <v>0</v>
      </c>
      <c r="BE589" s="160">
        <v>0</v>
      </c>
      <c r="BF589" s="160">
        <v>0</v>
      </c>
      <c r="BG589" s="160">
        <v>0</v>
      </c>
      <c r="BH589" s="160">
        <v>0</v>
      </c>
      <c r="BI589" s="160">
        <v>0</v>
      </c>
      <c r="BJ589" s="160">
        <v>0</v>
      </c>
      <c r="BK589" s="160">
        <v>0</v>
      </c>
      <c r="BL589" s="160">
        <v>0</v>
      </c>
      <c r="BM589" s="160">
        <v>0</v>
      </c>
      <c r="BN589" s="153">
        <f t="shared" si="982"/>
        <v>87360</v>
      </c>
      <c r="BO589" s="68">
        <f t="shared" si="983"/>
        <v>20384</v>
      </c>
      <c r="BP589" s="68">
        <f t="shared" si="984"/>
        <v>27664</v>
      </c>
      <c r="BQ589" s="68">
        <f t="shared" si="985"/>
        <v>36400</v>
      </c>
      <c r="BR589" s="68">
        <f t="shared" si="986"/>
        <v>2912</v>
      </c>
      <c r="BS589" s="68">
        <f t="shared" si="987"/>
        <v>0</v>
      </c>
      <c r="BT589" s="68">
        <f t="shared" si="988"/>
        <v>0</v>
      </c>
      <c r="BU589" s="68">
        <f t="shared" si="989"/>
        <v>0</v>
      </c>
      <c r="BV589" s="68">
        <f t="shared" si="990"/>
        <v>0</v>
      </c>
      <c r="BW589" s="68">
        <f t="shared" si="991"/>
        <v>0</v>
      </c>
      <c r="BX589" s="68">
        <f t="shared" si="992"/>
        <v>0</v>
      </c>
      <c r="BY589" s="68">
        <f t="shared" si="993"/>
        <v>0</v>
      </c>
      <c r="BZ589" s="68">
        <f t="shared" si="994"/>
        <v>0</v>
      </c>
    </row>
    <row r="590" spans="1:78" s="81" customFormat="1" ht="13.5">
      <c r="A590" s="64" t="str">
        <f>IF(ISNUMBER(INDEX('IBM POs AP07'!$A:$A, MATCH(D590,'IBM POs AP07'!$A:$A,0),1)),"Yes","No")</f>
        <v>No</v>
      </c>
      <c r="B590" s="157" t="s">
        <v>1013</v>
      </c>
      <c r="C590" s="157" t="s">
        <v>206</v>
      </c>
      <c r="D590" s="157">
        <v>9501173555</v>
      </c>
      <c r="E590" s="157" t="s">
        <v>2336</v>
      </c>
      <c r="F590" s="157" t="s">
        <v>238</v>
      </c>
      <c r="G590" s="158">
        <v>46023</v>
      </c>
      <c r="H590" s="158">
        <v>46203</v>
      </c>
      <c r="I590" s="157" t="s">
        <v>2079</v>
      </c>
      <c r="J590" s="157" t="s">
        <v>236</v>
      </c>
      <c r="K590" s="159">
        <v>47.5</v>
      </c>
      <c r="L590" s="116"/>
      <c r="M590" s="80"/>
      <c r="N590" s="80">
        <f t="shared" si="967"/>
        <v>0</v>
      </c>
      <c r="O590" s="67">
        <f t="shared" si="933"/>
        <v>0</v>
      </c>
      <c r="P590" s="68">
        <f t="shared" si="934"/>
        <v>0</v>
      </c>
      <c r="Q590" s="67">
        <f t="shared" si="935"/>
        <v>0</v>
      </c>
      <c r="R590" s="66"/>
      <c r="S590" s="67">
        <f t="shared" si="936"/>
        <v>0</v>
      </c>
      <c r="T590" s="68">
        <v>0</v>
      </c>
      <c r="U590" s="67">
        <f t="shared" si="937"/>
        <v>0</v>
      </c>
      <c r="V590" s="73">
        <f t="shared" si="938"/>
        <v>0</v>
      </c>
      <c r="W590" s="74" t="str">
        <f t="shared" si="932"/>
        <v/>
      </c>
      <c r="X590" s="74">
        <v>1</v>
      </c>
      <c r="Y590" s="74">
        <v>0</v>
      </c>
      <c r="Z590" s="63"/>
      <c r="AA590" s="80">
        <f t="shared" si="939"/>
        <v>189</v>
      </c>
      <c r="AB590" s="80"/>
      <c r="AC590" s="80"/>
      <c r="AD590" s="80">
        <v>171</v>
      </c>
      <c r="AE590" s="80">
        <v>18</v>
      </c>
      <c r="AF590" s="80">
        <v>0</v>
      </c>
      <c r="AG590" s="80">
        <v>0</v>
      </c>
      <c r="AH590" s="80"/>
      <c r="AI590" s="80"/>
      <c r="AJ590" s="80"/>
      <c r="AK590" s="80"/>
      <c r="AL590" s="80"/>
      <c r="AM590" s="80"/>
      <c r="AN590" s="153">
        <f t="shared" si="968"/>
        <v>8977.5</v>
      </c>
      <c r="AO590" s="153">
        <f t="shared" si="969"/>
        <v>0</v>
      </c>
      <c r="AP590" s="153">
        <f t="shared" si="970"/>
        <v>0</v>
      </c>
      <c r="AQ590" s="153">
        <f t="shared" si="971"/>
        <v>8122.5</v>
      </c>
      <c r="AR590" s="153">
        <f t="shared" si="972"/>
        <v>855</v>
      </c>
      <c r="AS590" s="153">
        <f t="shared" si="973"/>
        <v>0</v>
      </c>
      <c r="AT590" s="153">
        <f t="shared" si="974"/>
        <v>0</v>
      </c>
      <c r="AU590" s="153">
        <f t="shared" si="975"/>
        <v>0</v>
      </c>
      <c r="AV590" s="153">
        <f t="shared" si="976"/>
        <v>0</v>
      </c>
      <c r="AW590" s="153">
        <f t="shared" si="977"/>
        <v>0</v>
      </c>
      <c r="AX590" s="153">
        <f t="shared" si="978"/>
        <v>0</v>
      </c>
      <c r="AY590" s="153">
        <f t="shared" si="979"/>
        <v>0</v>
      </c>
      <c r="AZ590" s="153">
        <f t="shared" si="980"/>
        <v>0</v>
      </c>
      <c r="BA590" s="153">
        <f t="shared" si="981"/>
        <v>0</v>
      </c>
      <c r="BB590" s="160">
        <v>0</v>
      </c>
      <c r="BC590" s="160">
        <v>0</v>
      </c>
      <c r="BD590" s="160">
        <v>0</v>
      </c>
      <c r="BE590" s="160">
        <v>0</v>
      </c>
      <c r="BF590" s="160">
        <v>0</v>
      </c>
      <c r="BG590" s="160">
        <v>0</v>
      </c>
      <c r="BH590" s="160">
        <v>0</v>
      </c>
      <c r="BI590" s="160">
        <v>0</v>
      </c>
      <c r="BJ590" s="160">
        <v>0</v>
      </c>
      <c r="BK590" s="160">
        <v>0</v>
      </c>
      <c r="BL590" s="160">
        <v>0</v>
      </c>
      <c r="BM590" s="160">
        <v>0</v>
      </c>
      <c r="BN590" s="153">
        <f t="shared" si="982"/>
        <v>8977.5</v>
      </c>
      <c r="BO590" s="68">
        <f t="shared" si="983"/>
        <v>0</v>
      </c>
      <c r="BP590" s="68">
        <f t="shared" si="984"/>
        <v>0</v>
      </c>
      <c r="BQ590" s="68">
        <f t="shared" si="985"/>
        <v>8122.5</v>
      </c>
      <c r="BR590" s="68">
        <f t="shared" si="986"/>
        <v>855</v>
      </c>
      <c r="BS590" s="68">
        <f t="shared" si="987"/>
        <v>0</v>
      </c>
      <c r="BT590" s="68">
        <f t="shared" si="988"/>
        <v>0</v>
      </c>
      <c r="BU590" s="68">
        <f t="shared" si="989"/>
        <v>0</v>
      </c>
      <c r="BV590" s="68">
        <f t="shared" si="990"/>
        <v>0</v>
      </c>
      <c r="BW590" s="68">
        <f t="shared" si="991"/>
        <v>0</v>
      </c>
      <c r="BX590" s="68">
        <f t="shared" si="992"/>
        <v>0</v>
      </c>
      <c r="BY590" s="68">
        <f t="shared" si="993"/>
        <v>0</v>
      </c>
      <c r="BZ590" s="68">
        <f t="shared" si="994"/>
        <v>0</v>
      </c>
    </row>
    <row r="591" spans="1:78" s="81" customFormat="1" ht="13.5">
      <c r="A591" s="64" t="str">
        <f>IF(ISNUMBER(INDEX('IBM POs AP07'!$A:$A, MATCH(D591,'IBM POs AP07'!$A:$A,0),1)),"Yes","No")</f>
        <v>No</v>
      </c>
      <c r="B591" s="157" t="s">
        <v>1013</v>
      </c>
      <c r="C591" s="157" t="s">
        <v>206</v>
      </c>
      <c r="D591" s="157">
        <v>9501173555</v>
      </c>
      <c r="E591" s="157" t="s">
        <v>2336</v>
      </c>
      <c r="F591" s="157" t="s">
        <v>240</v>
      </c>
      <c r="G591" s="158">
        <v>46023</v>
      </c>
      <c r="H591" s="158">
        <v>46203</v>
      </c>
      <c r="I591" s="157" t="s">
        <v>2062</v>
      </c>
      <c r="J591" s="157" t="s">
        <v>239</v>
      </c>
      <c r="K591" s="159">
        <v>182</v>
      </c>
      <c r="L591" s="116"/>
      <c r="M591" s="80"/>
      <c r="N591" s="80">
        <f t="shared" si="967"/>
        <v>0</v>
      </c>
      <c r="O591" s="67">
        <f t="shared" si="933"/>
        <v>0</v>
      </c>
      <c r="P591" s="68">
        <f t="shared" si="934"/>
        <v>0</v>
      </c>
      <c r="Q591" s="67">
        <f t="shared" si="935"/>
        <v>0</v>
      </c>
      <c r="R591" s="66"/>
      <c r="S591" s="67">
        <f t="shared" si="936"/>
        <v>0</v>
      </c>
      <c r="T591" s="68">
        <v>0</v>
      </c>
      <c r="U591" s="67">
        <f t="shared" si="937"/>
        <v>0</v>
      </c>
      <c r="V591" s="73">
        <f t="shared" si="938"/>
        <v>0</v>
      </c>
      <c r="W591" s="74" t="str">
        <f t="shared" si="932"/>
        <v/>
      </c>
      <c r="X591" s="74">
        <v>1</v>
      </c>
      <c r="Y591" s="74">
        <v>0</v>
      </c>
      <c r="Z591" s="63"/>
      <c r="AA591" s="80">
        <f t="shared" si="939"/>
        <v>0</v>
      </c>
      <c r="AB591" s="80"/>
      <c r="AC591" s="80"/>
      <c r="AD591" s="80"/>
      <c r="AE591" s="80">
        <v>0</v>
      </c>
      <c r="AF591" s="80">
        <v>0</v>
      </c>
      <c r="AG591" s="80">
        <v>0</v>
      </c>
      <c r="AH591" s="80"/>
      <c r="AI591" s="80"/>
      <c r="AJ591" s="80"/>
      <c r="AK591" s="80"/>
      <c r="AL591" s="80"/>
      <c r="AM591" s="80"/>
      <c r="AN591" s="153">
        <f t="shared" si="968"/>
        <v>0</v>
      </c>
      <c r="AO591" s="153">
        <f t="shared" si="969"/>
        <v>0</v>
      </c>
      <c r="AP591" s="153">
        <f t="shared" si="970"/>
        <v>0</v>
      </c>
      <c r="AQ591" s="153">
        <f t="shared" si="971"/>
        <v>0</v>
      </c>
      <c r="AR591" s="153">
        <f t="shared" si="972"/>
        <v>0</v>
      </c>
      <c r="AS591" s="153">
        <f t="shared" si="973"/>
        <v>0</v>
      </c>
      <c r="AT591" s="153">
        <f t="shared" si="974"/>
        <v>0</v>
      </c>
      <c r="AU591" s="153">
        <f t="shared" si="975"/>
        <v>0</v>
      </c>
      <c r="AV591" s="153">
        <f t="shared" si="976"/>
        <v>0</v>
      </c>
      <c r="AW591" s="153">
        <f t="shared" si="977"/>
        <v>0</v>
      </c>
      <c r="AX591" s="153">
        <f t="shared" si="978"/>
        <v>0</v>
      </c>
      <c r="AY591" s="153">
        <f t="shared" si="979"/>
        <v>0</v>
      </c>
      <c r="AZ591" s="153">
        <f t="shared" si="980"/>
        <v>0</v>
      </c>
      <c r="BA591" s="153">
        <f t="shared" si="981"/>
        <v>0</v>
      </c>
      <c r="BB591" s="160">
        <v>0</v>
      </c>
      <c r="BC591" s="160">
        <v>0</v>
      </c>
      <c r="BD591" s="160">
        <v>0</v>
      </c>
      <c r="BE591" s="160">
        <v>0</v>
      </c>
      <c r="BF591" s="160">
        <v>0</v>
      </c>
      <c r="BG591" s="160">
        <v>0</v>
      </c>
      <c r="BH591" s="160">
        <v>0</v>
      </c>
      <c r="BI591" s="160">
        <v>0</v>
      </c>
      <c r="BJ591" s="160">
        <v>0</v>
      </c>
      <c r="BK591" s="160">
        <v>0</v>
      </c>
      <c r="BL591" s="160">
        <v>0</v>
      </c>
      <c r="BM591" s="160">
        <v>0</v>
      </c>
      <c r="BN591" s="153">
        <f t="shared" si="982"/>
        <v>0</v>
      </c>
      <c r="BO591" s="68">
        <f t="shared" si="983"/>
        <v>0</v>
      </c>
      <c r="BP591" s="68">
        <f t="shared" si="984"/>
        <v>0</v>
      </c>
      <c r="BQ591" s="68">
        <f t="shared" si="985"/>
        <v>0</v>
      </c>
      <c r="BR591" s="68">
        <f t="shared" si="986"/>
        <v>0</v>
      </c>
      <c r="BS591" s="68">
        <f t="shared" si="987"/>
        <v>0</v>
      </c>
      <c r="BT591" s="68">
        <f t="shared" si="988"/>
        <v>0</v>
      </c>
      <c r="BU591" s="68">
        <f t="shared" si="989"/>
        <v>0</v>
      </c>
      <c r="BV591" s="68">
        <f t="shared" si="990"/>
        <v>0</v>
      </c>
      <c r="BW591" s="68">
        <f t="shared" si="991"/>
        <v>0</v>
      </c>
      <c r="BX591" s="68">
        <f t="shared" si="992"/>
        <v>0</v>
      </c>
      <c r="BY591" s="68">
        <f t="shared" si="993"/>
        <v>0</v>
      </c>
      <c r="BZ591" s="68">
        <f t="shared" si="994"/>
        <v>0</v>
      </c>
    </row>
    <row r="592" spans="1:78" s="81" customFormat="1" ht="13.5">
      <c r="A592" s="64" t="str">
        <f>IF(ISNUMBER(INDEX('IBM POs AP07'!$A:$A, MATCH(D592,'IBM POs AP07'!$A:$A,0),1)),"Yes","No")</f>
        <v>No</v>
      </c>
      <c r="B592" s="157" t="s">
        <v>1013</v>
      </c>
      <c r="C592" s="157" t="s">
        <v>206</v>
      </c>
      <c r="D592" s="157">
        <v>9501173555</v>
      </c>
      <c r="E592" s="157" t="s">
        <v>2336</v>
      </c>
      <c r="F592" s="157" t="s">
        <v>248</v>
      </c>
      <c r="G592" s="158">
        <v>46113</v>
      </c>
      <c r="H592" s="158">
        <v>46203</v>
      </c>
      <c r="I592" s="157"/>
      <c r="J592" s="157"/>
      <c r="K592" s="159">
        <v>182</v>
      </c>
      <c r="L592" s="116"/>
      <c r="M592" s="80"/>
      <c r="N592" s="80">
        <f t="shared" si="967"/>
        <v>0</v>
      </c>
      <c r="O592" s="67">
        <f t="shared" si="933"/>
        <v>0</v>
      </c>
      <c r="P592" s="68">
        <f t="shared" si="934"/>
        <v>0</v>
      </c>
      <c r="Q592" s="67">
        <f t="shared" si="935"/>
        <v>0</v>
      </c>
      <c r="R592" s="66"/>
      <c r="S592" s="67">
        <f t="shared" si="936"/>
        <v>0</v>
      </c>
      <c r="T592" s="68">
        <v>0</v>
      </c>
      <c r="U592" s="67">
        <f t="shared" si="937"/>
        <v>0</v>
      </c>
      <c r="V592" s="73">
        <f t="shared" si="938"/>
        <v>0</v>
      </c>
      <c r="W592" s="74" t="str">
        <f t="shared" si="932"/>
        <v/>
      </c>
      <c r="X592" s="74">
        <v>1</v>
      </c>
      <c r="Y592" s="74">
        <v>0</v>
      </c>
      <c r="Z592" s="63"/>
      <c r="AA592" s="80">
        <f t="shared" si="939"/>
        <v>0</v>
      </c>
      <c r="AB592" s="80"/>
      <c r="AC592" s="80"/>
      <c r="AD592" s="80"/>
      <c r="AE592" s="80"/>
      <c r="AF592" s="80"/>
      <c r="AG592" s="80"/>
      <c r="AH592" s="80"/>
      <c r="AI592" s="80"/>
      <c r="AJ592" s="80"/>
      <c r="AK592" s="80"/>
      <c r="AL592" s="80"/>
      <c r="AM592" s="80"/>
      <c r="AN592" s="153">
        <f t="shared" si="968"/>
        <v>0</v>
      </c>
      <c r="AO592" s="153">
        <f t="shared" si="969"/>
        <v>0</v>
      </c>
      <c r="AP592" s="153">
        <f t="shared" si="970"/>
        <v>0</v>
      </c>
      <c r="AQ592" s="153">
        <f t="shared" si="971"/>
        <v>0</v>
      </c>
      <c r="AR592" s="153">
        <f t="shared" si="972"/>
        <v>0</v>
      </c>
      <c r="AS592" s="153">
        <f t="shared" si="973"/>
        <v>0</v>
      </c>
      <c r="AT592" s="153">
        <f t="shared" si="974"/>
        <v>0</v>
      </c>
      <c r="AU592" s="153">
        <f t="shared" si="975"/>
        <v>0</v>
      </c>
      <c r="AV592" s="153">
        <f t="shared" si="976"/>
        <v>0</v>
      </c>
      <c r="AW592" s="153">
        <f t="shared" si="977"/>
        <v>0</v>
      </c>
      <c r="AX592" s="153">
        <f t="shared" si="978"/>
        <v>0</v>
      </c>
      <c r="AY592" s="153">
        <f t="shared" si="979"/>
        <v>0</v>
      </c>
      <c r="AZ592" s="153">
        <f t="shared" si="980"/>
        <v>0</v>
      </c>
      <c r="BA592" s="153">
        <f t="shared" si="981"/>
        <v>0</v>
      </c>
      <c r="BB592" s="160">
        <v>0</v>
      </c>
      <c r="BC592" s="160">
        <v>0</v>
      </c>
      <c r="BD592" s="160">
        <v>0</v>
      </c>
      <c r="BE592" s="160">
        <v>0</v>
      </c>
      <c r="BF592" s="160">
        <v>0</v>
      </c>
      <c r="BG592" s="160">
        <v>0</v>
      </c>
      <c r="BH592" s="160">
        <v>0</v>
      </c>
      <c r="BI592" s="160">
        <v>0</v>
      </c>
      <c r="BJ592" s="160">
        <v>0</v>
      </c>
      <c r="BK592" s="160">
        <v>0</v>
      </c>
      <c r="BL592" s="160">
        <v>0</v>
      </c>
      <c r="BM592" s="160">
        <v>0</v>
      </c>
      <c r="BN592" s="153">
        <f t="shared" si="982"/>
        <v>0</v>
      </c>
      <c r="BO592" s="68">
        <f t="shared" si="983"/>
        <v>0</v>
      </c>
      <c r="BP592" s="68">
        <f t="shared" si="984"/>
        <v>0</v>
      </c>
      <c r="BQ592" s="68">
        <f t="shared" si="985"/>
        <v>0</v>
      </c>
      <c r="BR592" s="68">
        <f t="shared" si="986"/>
        <v>0</v>
      </c>
      <c r="BS592" s="68">
        <f t="shared" si="987"/>
        <v>0</v>
      </c>
      <c r="BT592" s="68">
        <f t="shared" si="988"/>
        <v>0</v>
      </c>
      <c r="BU592" s="68">
        <f t="shared" si="989"/>
        <v>0</v>
      </c>
      <c r="BV592" s="68">
        <f t="shared" si="990"/>
        <v>0</v>
      </c>
      <c r="BW592" s="68">
        <f t="shared" si="991"/>
        <v>0</v>
      </c>
      <c r="BX592" s="68">
        <f t="shared" si="992"/>
        <v>0</v>
      </c>
      <c r="BY592" s="68">
        <f t="shared" si="993"/>
        <v>0</v>
      </c>
      <c r="BZ592" s="68">
        <f t="shared" si="994"/>
        <v>0</v>
      </c>
    </row>
    <row r="593" spans="1:78" s="81" customFormat="1" ht="13.5">
      <c r="A593" s="64" t="str">
        <f>IF(ISNUMBER(INDEX('IBM POs AP07'!$A:$A, MATCH(D593,'IBM POs AP07'!$A:$A,0),1)),"Yes","No")</f>
        <v>No</v>
      </c>
      <c r="B593" s="157" t="s">
        <v>1013</v>
      </c>
      <c r="C593" s="157" t="s">
        <v>206</v>
      </c>
      <c r="D593" s="157">
        <v>9501173555</v>
      </c>
      <c r="E593" s="157" t="s">
        <v>2336</v>
      </c>
      <c r="F593" s="157" t="s">
        <v>248</v>
      </c>
      <c r="G593" s="158">
        <v>46113</v>
      </c>
      <c r="H593" s="158">
        <v>46203</v>
      </c>
      <c r="I593" s="157"/>
      <c r="J593" s="157"/>
      <c r="K593" s="159">
        <v>182</v>
      </c>
      <c r="L593" s="116"/>
      <c r="M593" s="80"/>
      <c r="N593" s="80">
        <f t="shared" si="967"/>
        <v>0</v>
      </c>
      <c r="O593" s="67">
        <f t="shared" si="933"/>
        <v>0</v>
      </c>
      <c r="P593" s="68">
        <f t="shared" si="934"/>
        <v>0</v>
      </c>
      <c r="Q593" s="67">
        <f t="shared" si="935"/>
        <v>0</v>
      </c>
      <c r="R593" s="66"/>
      <c r="S593" s="67">
        <f t="shared" si="936"/>
        <v>0</v>
      </c>
      <c r="T593" s="68">
        <v>0</v>
      </c>
      <c r="U593" s="67">
        <f t="shared" si="937"/>
        <v>0</v>
      </c>
      <c r="V593" s="73">
        <f t="shared" si="938"/>
        <v>0</v>
      </c>
      <c r="W593" s="74" t="str">
        <f t="shared" si="932"/>
        <v/>
      </c>
      <c r="X593" s="74">
        <v>1</v>
      </c>
      <c r="Y593" s="74">
        <v>0</v>
      </c>
      <c r="Z593" s="63"/>
      <c r="AA593" s="80">
        <f t="shared" si="939"/>
        <v>0</v>
      </c>
      <c r="AB593" s="80"/>
      <c r="AC593" s="80"/>
      <c r="AD593" s="80"/>
      <c r="AE593" s="80"/>
      <c r="AF593" s="80"/>
      <c r="AG593" s="80"/>
      <c r="AH593" s="80"/>
      <c r="AI593" s="80"/>
      <c r="AJ593" s="80"/>
      <c r="AK593" s="80"/>
      <c r="AL593" s="80"/>
      <c r="AM593" s="80"/>
      <c r="AN593" s="153">
        <f t="shared" si="968"/>
        <v>0</v>
      </c>
      <c r="AO593" s="153">
        <f t="shared" si="969"/>
        <v>0</v>
      </c>
      <c r="AP593" s="153">
        <f t="shared" si="970"/>
        <v>0</v>
      </c>
      <c r="AQ593" s="153">
        <f t="shared" si="971"/>
        <v>0</v>
      </c>
      <c r="AR593" s="153">
        <f t="shared" si="972"/>
        <v>0</v>
      </c>
      <c r="AS593" s="153">
        <f t="shared" si="973"/>
        <v>0</v>
      </c>
      <c r="AT593" s="153">
        <f t="shared" si="974"/>
        <v>0</v>
      </c>
      <c r="AU593" s="153">
        <f t="shared" si="975"/>
        <v>0</v>
      </c>
      <c r="AV593" s="153">
        <f t="shared" si="976"/>
        <v>0</v>
      </c>
      <c r="AW593" s="153">
        <f t="shared" si="977"/>
        <v>0</v>
      </c>
      <c r="AX593" s="153">
        <f t="shared" si="978"/>
        <v>0</v>
      </c>
      <c r="AY593" s="153">
        <f t="shared" si="979"/>
        <v>0</v>
      </c>
      <c r="AZ593" s="153">
        <f t="shared" si="980"/>
        <v>0</v>
      </c>
      <c r="BA593" s="153">
        <f t="shared" si="981"/>
        <v>0</v>
      </c>
      <c r="BB593" s="160">
        <v>0</v>
      </c>
      <c r="BC593" s="160">
        <v>0</v>
      </c>
      <c r="BD593" s="160">
        <v>0</v>
      </c>
      <c r="BE593" s="160">
        <v>0</v>
      </c>
      <c r="BF593" s="160">
        <v>0</v>
      </c>
      <c r="BG593" s="160">
        <v>0</v>
      </c>
      <c r="BH593" s="160">
        <v>0</v>
      </c>
      <c r="BI593" s="160">
        <v>0</v>
      </c>
      <c r="BJ593" s="160">
        <v>0</v>
      </c>
      <c r="BK593" s="160">
        <v>0</v>
      </c>
      <c r="BL593" s="160">
        <v>0</v>
      </c>
      <c r="BM593" s="160">
        <v>0</v>
      </c>
      <c r="BN593" s="153">
        <f t="shared" si="982"/>
        <v>0</v>
      </c>
      <c r="BO593" s="68">
        <f t="shared" si="983"/>
        <v>0</v>
      </c>
      <c r="BP593" s="68">
        <f t="shared" si="984"/>
        <v>0</v>
      </c>
      <c r="BQ593" s="68">
        <f t="shared" si="985"/>
        <v>0</v>
      </c>
      <c r="BR593" s="68">
        <f t="shared" si="986"/>
        <v>0</v>
      </c>
      <c r="BS593" s="68">
        <f t="shared" si="987"/>
        <v>0</v>
      </c>
      <c r="BT593" s="68">
        <f t="shared" si="988"/>
        <v>0</v>
      </c>
      <c r="BU593" s="68">
        <f t="shared" si="989"/>
        <v>0</v>
      </c>
      <c r="BV593" s="68">
        <f t="shared" si="990"/>
        <v>0</v>
      </c>
      <c r="BW593" s="68">
        <f t="shared" si="991"/>
        <v>0</v>
      </c>
      <c r="BX593" s="68">
        <f t="shared" si="992"/>
        <v>0</v>
      </c>
      <c r="BY593" s="68">
        <f t="shared" si="993"/>
        <v>0</v>
      </c>
      <c r="BZ593" s="68">
        <f t="shared" si="994"/>
        <v>0</v>
      </c>
    </row>
    <row r="594" spans="1:78" s="81" customFormat="1" ht="13.5">
      <c r="A594" s="64" t="str">
        <f>IF(ISNUMBER(INDEX('IBM POs AP07'!$A:$A, MATCH(D594,'IBM POs AP07'!$A:$A,0),1)),"Yes","No")</f>
        <v>No</v>
      </c>
      <c r="B594" s="157" t="s">
        <v>1013</v>
      </c>
      <c r="C594" s="157" t="s">
        <v>206</v>
      </c>
      <c r="D594" s="157">
        <v>9501173555</v>
      </c>
      <c r="E594" s="157" t="s">
        <v>2336</v>
      </c>
      <c r="F594" s="157" t="s">
        <v>248</v>
      </c>
      <c r="G594" s="158">
        <v>46113</v>
      </c>
      <c r="H594" s="158">
        <v>46203</v>
      </c>
      <c r="I594" s="157"/>
      <c r="J594" s="157"/>
      <c r="K594" s="159">
        <v>182</v>
      </c>
      <c r="L594" s="116"/>
      <c r="M594" s="80"/>
      <c r="N594" s="80">
        <f t="shared" si="967"/>
        <v>0</v>
      </c>
      <c r="O594" s="67">
        <f t="shared" si="933"/>
        <v>0</v>
      </c>
      <c r="P594" s="68">
        <f t="shared" si="934"/>
        <v>0</v>
      </c>
      <c r="Q594" s="67">
        <f t="shared" si="935"/>
        <v>0</v>
      </c>
      <c r="R594" s="66"/>
      <c r="S594" s="67">
        <f t="shared" si="936"/>
        <v>0</v>
      </c>
      <c r="T594" s="68">
        <v>0</v>
      </c>
      <c r="U594" s="67">
        <f t="shared" si="937"/>
        <v>0</v>
      </c>
      <c r="V594" s="73">
        <f t="shared" si="938"/>
        <v>0</v>
      </c>
      <c r="W594" s="74" t="str">
        <f t="shared" si="932"/>
        <v/>
      </c>
      <c r="X594" s="74">
        <v>1</v>
      </c>
      <c r="Y594" s="74">
        <v>0</v>
      </c>
      <c r="Z594" s="63"/>
      <c r="AA594" s="80">
        <f t="shared" si="939"/>
        <v>0</v>
      </c>
      <c r="AB594" s="80"/>
      <c r="AC594" s="80"/>
      <c r="AD594" s="80"/>
      <c r="AE594" s="80"/>
      <c r="AF594" s="80"/>
      <c r="AG594" s="80"/>
      <c r="AH594" s="80"/>
      <c r="AI594" s="80"/>
      <c r="AJ594" s="80"/>
      <c r="AK594" s="80"/>
      <c r="AL594" s="80"/>
      <c r="AM594" s="80"/>
      <c r="AN594" s="153">
        <f t="shared" si="968"/>
        <v>0</v>
      </c>
      <c r="AO594" s="153">
        <f t="shared" si="969"/>
        <v>0</v>
      </c>
      <c r="AP594" s="153">
        <f t="shared" si="970"/>
        <v>0</v>
      </c>
      <c r="AQ594" s="153">
        <f t="shared" si="971"/>
        <v>0</v>
      </c>
      <c r="AR594" s="153">
        <f t="shared" si="972"/>
        <v>0</v>
      </c>
      <c r="AS594" s="153">
        <f t="shared" si="973"/>
        <v>0</v>
      </c>
      <c r="AT594" s="153">
        <f t="shared" si="974"/>
        <v>0</v>
      </c>
      <c r="AU594" s="153">
        <f t="shared" si="975"/>
        <v>0</v>
      </c>
      <c r="AV594" s="153">
        <f t="shared" si="976"/>
        <v>0</v>
      </c>
      <c r="AW594" s="153">
        <f t="shared" si="977"/>
        <v>0</v>
      </c>
      <c r="AX594" s="153">
        <f t="shared" si="978"/>
        <v>0</v>
      </c>
      <c r="AY594" s="153">
        <f t="shared" si="979"/>
        <v>0</v>
      </c>
      <c r="AZ594" s="153">
        <f t="shared" si="980"/>
        <v>0</v>
      </c>
      <c r="BA594" s="153">
        <f t="shared" si="981"/>
        <v>0</v>
      </c>
      <c r="BB594" s="160">
        <v>0</v>
      </c>
      <c r="BC594" s="160">
        <v>0</v>
      </c>
      <c r="BD594" s="160">
        <v>0</v>
      </c>
      <c r="BE594" s="160">
        <v>0</v>
      </c>
      <c r="BF594" s="160">
        <v>0</v>
      </c>
      <c r="BG594" s="160">
        <v>0</v>
      </c>
      <c r="BH594" s="160">
        <v>0</v>
      </c>
      <c r="BI594" s="160">
        <v>0</v>
      </c>
      <c r="BJ594" s="160">
        <v>0</v>
      </c>
      <c r="BK594" s="160">
        <v>0</v>
      </c>
      <c r="BL594" s="160">
        <v>0</v>
      </c>
      <c r="BM594" s="160">
        <v>0</v>
      </c>
      <c r="BN594" s="153">
        <f t="shared" si="982"/>
        <v>0</v>
      </c>
      <c r="BO594" s="68">
        <f t="shared" si="983"/>
        <v>0</v>
      </c>
      <c r="BP594" s="68">
        <f t="shared" si="984"/>
        <v>0</v>
      </c>
      <c r="BQ594" s="68">
        <f t="shared" si="985"/>
        <v>0</v>
      </c>
      <c r="BR594" s="68">
        <f t="shared" si="986"/>
        <v>0</v>
      </c>
      <c r="BS594" s="68">
        <f t="shared" si="987"/>
        <v>0</v>
      </c>
      <c r="BT594" s="68">
        <f t="shared" si="988"/>
        <v>0</v>
      </c>
      <c r="BU594" s="68">
        <f t="shared" si="989"/>
        <v>0</v>
      </c>
      <c r="BV594" s="68">
        <f t="shared" si="990"/>
        <v>0</v>
      </c>
      <c r="BW594" s="68">
        <f t="shared" si="991"/>
        <v>0</v>
      </c>
      <c r="BX594" s="68">
        <f t="shared" si="992"/>
        <v>0</v>
      </c>
      <c r="BY594" s="68">
        <f t="shared" si="993"/>
        <v>0</v>
      </c>
      <c r="BZ594" s="68">
        <f t="shared" si="994"/>
        <v>0</v>
      </c>
    </row>
    <row r="595" spans="1:78" s="81" customFormat="1" ht="13.5">
      <c r="A595" s="64" t="str">
        <f>IF(ISNUMBER(INDEX('IBM POs AP07'!$A:$A, MATCH(D595,'IBM POs AP07'!$A:$A,0),1)),"Yes","No")</f>
        <v>No</v>
      </c>
      <c r="B595" s="157" t="s">
        <v>1013</v>
      </c>
      <c r="C595" s="157" t="s">
        <v>206</v>
      </c>
      <c r="D595" s="157">
        <v>9501173555</v>
      </c>
      <c r="E595" s="157" t="s">
        <v>2336</v>
      </c>
      <c r="F595" s="157" t="s">
        <v>248</v>
      </c>
      <c r="G595" s="158">
        <v>46113</v>
      </c>
      <c r="H595" s="158">
        <v>46203</v>
      </c>
      <c r="I595" s="157"/>
      <c r="J595" s="157"/>
      <c r="K595" s="159">
        <v>165</v>
      </c>
      <c r="L595" s="116"/>
      <c r="M595" s="80"/>
      <c r="N595" s="80">
        <f t="shared" si="967"/>
        <v>0</v>
      </c>
      <c r="O595" s="67">
        <f t="shared" si="933"/>
        <v>0</v>
      </c>
      <c r="P595" s="68">
        <f t="shared" si="934"/>
        <v>0</v>
      </c>
      <c r="Q595" s="67">
        <f t="shared" si="935"/>
        <v>0</v>
      </c>
      <c r="R595" s="66"/>
      <c r="S595" s="67">
        <f t="shared" si="936"/>
        <v>0</v>
      </c>
      <c r="T595" s="68">
        <v>0</v>
      </c>
      <c r="U595" s="67">
        <f t="shared" si="937"/>
        <v>0</v>
      </c>
      <c r="V595" s="73">
        <f t="shared" si="938"/>
        <v>0</v>
      </c>
      <c r="W595" s="74" t="str">
        <f t="shared" si="932"/>
        <v/>
      </c>
      <c r="X595" s="74">
        <v>1</v>
      </c>
      <c r="Y595" s="74">
        <v>0</v>
      </c>
      <c r="Z595" s="63"/>
      <c r="AA595" s="80">
        <f t="shared" si="939"/>
        <v>0</v>
      </c>
      <c r="AB595" s="80"/>
      <c r="AC595" s="80"/>
      <c r="AD595" s="80"/>
      <c r="AE595" s="80"/>
      <c r="AF595" s="80"/>
      <c r="AG595" s="80"/>
      <c r="AH595" s="80"/>
      <c r="AI595" s="80"/>
      <c r="AJ595" s="80"/>
      <c r="AK595" s="80"/>
      <c r="AL595" s="80"/>
      <c r="AM595" s="80"/>
      <c r="AN595" s="153">
        <f t="shared" si="968"/>
        <v>0</v>
      </c>
      <c r="AO595" s="153">
        <f t="shared" si="969"/>
        <v>0</v>
      </c>
      <c r="AP595" s="153">
        <f t="shared" si="970"/>
        <v>0</v>
      </c>
      <c r="AQ595" s="153">
        <f t="shared" si="971"/>
        <v>0</v>
      </c>
      <c r="AR595" s="153">
        <f t="shared" si="972"/>
        <v>0</v>
      </c>
      <c r="AS595" s="153">
        <f t="shared" si="973"/>
        <v>0</v>
      </c>
      <c r="AT595" s="153">
        <f t="shared" si="974"/>
        <v>0</v>
      </c>
      <c r="AU595" s="153">
        <f t="shared" si="975"/>
        <v>0</v>
      </c>
      <c r="AV595" s="153">
        <f t="shared" si="976"/>
        <v>0</v>
      </c>
      <c r="AW595" s="153">
        <f t="shared" si="977"/>
        <v>0</v>
      </c>
      <c r="AX595" s="153">
        <f t="shared" si="978"/>
        <v>0</v>
      </c>
      <c r="AY595" s="153">
        <f t="shared" si="979"/>
        <v>0</v>
      </c>
      <c r="AZ595" s="153">
        <f t="shared" si="980"/>
        <v>0</v>
      </c>
      <c r="BA595" s="153">
        <f t="shared" si="981"/>
        <v>0</v>
      </c>
      <c r="BB595" s="160">
        <v>0</v>
      </c>
      <c r="BC595" s="160">
        <v>0</v>
      </c>
      <c r="BD595" s="160">
        <v>0</v>
      </c>
      <c r="BE595" s="160">
        <v>0</v>
      </c>
      <c r="BF595" s="160">
        <v>0</v>
      </c>
      <c r="BG595" s="160">
        <v>0</v>
      </c>
      <c r="BH595" s="160">
        <v>0</v>
      </c>
      <c r="BI595" s="160">
        <v>0</v>
      </c>
      <c r="BJ595" s="160">
        <v>0</v>
      </c>
      <c r="BK595" s="160">
        <v>0</v>
      </c>
      <c r="BL595" s="160">
        <v>0</v>
      </c>
      <c r="BM595" s="160">
        <v>0</v>
      </c>
      <c r="BN595" s="153">
        <f t="shared" si="982"/>
        <v>0</v>
      </c>
      <c r="BO595" s="68">
        <f t="shared" si="983"/>
        <v>0</v>
      </c>
      <c r="BP595" s="68">
        <f t="shared" si="984"/>
        <v>0</v>
      </c>
      <c r="BQ595" s="68">
        <f t="shared" si="985"/>
        <v>0</v>
      </c>
      <c r="BR595" s="68">
        <f t="shared" si="986"/>
        <v>0</v>
      </c>
      <c r="BS595" s="68">
        <f t="shared" si="987"/>
        <v>0</v>
      </c>
      <c r="BT595" s="68">
        <f t="shared" si="988"/>
        <v>0</v>
      </c>
      <c r="BU595" s="68">
        <f t="shared" si="989"/>
        <v>0</v>
      </c>
      <c r="BV595" s="68">
        <f t="shared" si="990"/>
        <v>0</v>
      </c>
      <c r="BW595" s="68">
        <f t="shared" si="991"/>
        <v>0</v>
      </c>
      <c r="BX595" s="68">
        <f t="shared" si="992"/>
        <v>0</v>
      </c>
      <c r="BY595" s="68">
        <f t="shared" si="993"/>
        <v>0</v>
      </c>
      <c r="BZ595" s="68">
        <f t="shared" si="994"/>
        <v>0</v>
      </c>
    </row>
    <row r="596" spans="1:78" s="81" customFormat="1" ht="13.5">
      <c r="A596" s="64" t="str">
        <f>IF(ISNUMBER(INDEX('IBM POs AP07'!$A:$A, MATCH(D596,'IBM POs AP07'!$A:$A,0),1)),"Yes","No")</f>
        <v>No</v>
      </c>
      <c r="B596" s="157" t="s">
        <v>1013</v>
      </c>
      <c r="C596" s="157" t="s">
        <v>206</v>
      </c>
      <c r="D596" s="157">
        <v>9501173555</v>
      </c>
      <c r="E596" s="157" t="s">
        <v>2336</v>
      </c>
      <c r="F596" s="157" t="s">
        <v>248</v>
      </c>
      <c r="G596" s="158">
        <v>46113</v>
      </c>
      <c r="H596" s="158">
        <v>46203</v>
      </c>
      <c r="I596" s="157"/>
      <c r="J596" s="157"/>
      <c r="K596" s="159">
        <v>182</v>
      </c>
      <c r="L596" s="116"/>
      <c r="M596" s="80"/>
      <c r="N596" s="80">
        <f t="shared" si="967"/>
        <v>0</v>
      </c>
      <c r="O596" s="67">
        <f t="shared" si="933"/>
        <v>0</v>
      </c>
      <c r="P596" s="68">
        <f t="shared" si="934"/>
        <v>0</v>
      </c>
      <c r="Q596" s="67">
        <f t="shared" si="935"/>
        <v>0</v>
      </c>
      <c r="R596" s="66"/>
      <c r="S596" s="67">
        <f t="shared" si="936"/>
        <v>0</v>
      </c>
      <c r="T596" s="68">
        <v>0</v>
      </c>
      <c r="U596" s="67">
        <f t="shared" si="937"/>
        <v>0</v>
      </c>
      <c r="V596" s="73">
        <f t="shared" si="938"/>
        <v>0</v>
      </c>
      <c r="W596" s="74" t="str">
        <f t="shared" si="932"/>
        <v/>
      </c>
      <c r="X596" s="74">
        <v>1</v>
      </c>
      <c r="Y596" s="74">
        <v>0</v>
      </c>
      <c r="Z596" s="63"/>
      <c r="AA596" s="80">
        <f t="shared" si="939"/>
        <v>0</v>
      </c>
      <c r="AB596" s="80"/>
      <c r="AC596" s="80"/>
      <c r="AD596" s="80"/>
      <c r="AE596" s="80"/>
      <c r="AF596" s="80"/>
      <c r="AG596" s="80"/>
      <c r="AH596" s="80"/>
      <c r="AI596" s="80"/>
      <c r="AJ596" s="80"/>
      <c r="AK596" s="80"/>
      <c r="AL596" s="80"/>
      <c r="AM596" s="80"/>
      <c r="AN596" s="153">
        <f t="shared" si="968"/>
        <v>0</v>
      </c>
      <c r="AO596" s="153">
        <f t="shared" si="969"/>
        <v>0</v>
      </c>
      <c r="AP596" s="153">
        <f t="shared" si="970"/>
        <v>0</v>
      </c>
      <c r="AQ596" s="153">
        <f t="shared" si="971"/>
        <v>0</v>
      </c>
      <c r="AR596" s="153">
        <f t="shared" si="972"/>
        <v>0</v>
      </c>
      <c r="AS596" s="153">
        <f t="shared" si="973"/>
        <v>0</v>
      </c>
      <c r="AT596" s="153">
        <f t="shared" si="974"/>
        <v>0</v>
      </c>
      <c r="AU596" s="153">
        <f t="shared" si="975"/>
        <v>0</v>
      </c>
      <c r="AV596" s="153">
        <f t="shared" si="976"/>
        <v>0</v>
      </c>
      <c r="AW596" s="153">
        <f t="shared" si="977"/>
        <v>0</v>
      </c>
      <c r="AX596" s="153">
        <f t="shared" si="978"/>
        <v>0</v>
      </c>
      <c r="AY596" s="153">
        <f t="shared" si="979"/>
        <v>0</v>
      </c>
      <c r="AZ596" s="153">
        <f t="shared" si="980"/>
        <v>0</v>
      </c>
      <c r="BA596" s="153">
        <f t="shared" si="981"/>
        <v>0</v>
      </c>
      <c r="BB596" s="160">
        <v>0</v>
      </c>
      <c r="BC596" s="160">
        <v>0</v>
      </c>
      <c r="BD596" s="160">
        <v>0</v>
      </c>
      <c r="BE596" s="160">
        <v>0</v>
      </c>
      <c r="BF596" s="160">
        <v>0</v>
      </c>
      <c r="BG596" s="160">
        <v>0</v>
      </c>
      <c r="BH596" s="160">
        <v>0</v>
      </c>
      <c r="BI596" s="160">
        <v>0</v>
      </c>
      <c r="BJ596" s="160">
        <v>0</v>
      </c>
      <c r="BK596" s="160">
        <v>0</v>
      </c>
      <c r="BL596" s="160">
        <v>0</v>
      </c>
      <c r="BM596" s="160">
        <v>0</v>
      </c>
      <c r="BN596" s="153">
        <f t="shared" si="982"/>
        <v>0</v>
      </c>
      <c r="BO596" s="68">
        <f t="shared" si="983"/>
        <v>0</v>
      </c>
      <c r="BP596" s="68">
        <f t="shared" si="984"/>
        <v>0</v>
      </c>
      <c r="BQ596" s="68">
        <f t="shared" si="985"/>
        <v>0</v>
      </c>
      <c r="BR596" s="68">
        <f t="shared" si="986"/>
        <v>0</v>
      </c>
      <c r="BS596" s="68">
        <f t="shared" si="987"/>
        <v>0</v>
      </c>
      <c r="BT596" s="68">
        <f t="shared" si="988"/>
        <v>0</v>
      </c>
      <c r="BU596" s="68">
        <f t="shared" si="989"/>
        <v>0</v>
      </c>
      <c r="BV596" s="68">
        <f t="shared" si="990"/>
        <v>0</v>
      </c>
      <c r="BW596" s="68">
        <f t="shared" si="991"/>
        <v>0</v>
      </c>
      <c r="BX596" s="68">
        <f t="shared" si="992"/>
        <v>0</v>
      </c>
      <c r="BY596" s="68">
        <f t="shared" si="993"/>
        <v>0</v>
      </c>
      <c r="BZ596" s="68">
        <f t="shared" si="994"/>
        <v>0</v>
      </c>
    </row>
    <row r="597" spans="1:78" s="81" customFormat="1" ht="13.5">
      <c r="A597" s="64" t="str">
        <f>IF(ISNUMBER(INDEX('IBM POs AP07'!$A:$A, MATCH(D597,'IBM POs AP07'!$A:$A,0),1)),"Yes","No")</f>
        <v>No</v>
      </c>
      <c r="B597" s="157" t="s">
        <v>1013</v>
      </c>
      <c r="C597" s="157" t="s">
        <v>206</v>
      </c>
      <c r="D597" s="157">
        <v>9501173555</v>
      </c>
      <c r="E597" s="157" t="s">
        <v>2336</v>
      </c>
      <c r="F597" s="157" t="s">
        <v>248</v>
      </c>
      <c r="G597" s="158">
        <v>46113</v>
      </c>
      <c r="H597" s="158">
        <v>46203</v>
      </c>
      <c r="I597" s="157"/>
      <c r="J597" s="157"/>
      <c r="K597" s="159">
        <v>61.75</v>
      </c>
      <c r="L597" s="116"/>
      <c r="M597" s="80"/>
      <c r="N597" s="80">
        <f t="shared" si="967"/>
        <v>0</v>
      </c>
      <c r="O597" s="67">
        <f t="shared" si="933"/>
        <v>0</v>
      </c>
      <c r="P597" s="68">
        <f t="shared" si="934"/>
        <v>0</v>
      </c>
      <c r="Q597" s="67">
        <f t="shared" si="935"/>
        <v>0</v>
      </c>
      <c r="R597" s="66"/>
      <c r="S597" s="67">
        <f t="shared" si="936"/>
        <v>0</v>
      </c>
      <c r="T597" s="68">
        <v>0</v>
      </c>
      <c r="U597" s="67">
        <f t="shared" si="937"/>
        <v>0</v>
      </c>
      <c r="V597" s="73">
        <f t="shared" si="938"/>
        <v>0</v>
      </c>
      <c r="W597" s="74" t="str">
        <f t="shared" si="932"/>
        <v/>
      </c>
      <c r="X597" s="74">
        <v>1</v>
      </c>
      <c r="Y597" s="74">
        <v>0</v>
      </c>
      <c r="Z597" s="63"/>
      <c r="AA597" s="80">
        <f t="shared" si="939"/>
        <v>0</v>
      </c>
      <c r="AB597" s="80"/>
      <c r="AC597" s="80"/>
      <c r="AD597" s="80"/>
      <c r="AE597" s="80"/>
      <c r="AF597" s="80"/>
      <c r="AG597" s="80"/>
      <c r="AH597" s="80"/>
      <c r="AI597" s="80"/>
      <c r="AJ597" s="80"/>
      <c r="AK597" s="80"/>
      <c r="AL597" s="80"/>
      <c r="AM597" s="80"/>
      <c r="AN597" s="153">
        <f t="shared" si="968"/>
        <v>0</v>
      </c>
      <c r="AO597" s="153">
        <f t="shared" si="969"/>
        <v>0</v>
      </c>
      <c r="AP597" s="153">
        <f t="shared" si="970"/>
        <v>0</v>
      </c>
      <c r="AQ597" s="153">
        <f t="shared" si="971"/>
        <v>0</v>
      </c>
      <c r="AR597" s="153">
        <f t="shared" si="972"/>
        <v>0</v>
      </c>
      <c r="AS597" s="153">
        <f t="shared" si="973"/>
        <v>0</v>
      </c>
      <c r="AT597" s="153">
        <f t="shared" si="974"/>
        <v>0</v>
      </c>
      <c r="AU597" s="153">
        <f t="shared" si="975"/>
        <v>0</v>
      </c>
      <c r="AV597" s="153">
        <f t="shared" si="976"/>
        <v>0</v>
      </c>
      <c r="AW597" s="153">
        <f t="shared" si="977"/>
        <v>0</v>
      </c>
      <c r="AX597" s="153">
        <f t="shared" si="978"/>
        <v>0</v>
      </c>
      <c r="AY597" s="153">
        <f t="shared" si="979"/>
        <v>0</v>
      </c>
      <c r="AZ597" s="153">
        <f t="shared" si="980"/>
        <v>0</v>
      </c>
      <c r="BA597" s="153">
        <f t="shared" si="981"/>
        <v>0</v>
      </c>
      <c r="BB597" s="160">
        <v>0</v>
      </c>
      <c r="BC597" s="160">
        <v>0</v>
      </c>
      <c r="BD597" s="160">
        <v>0</v>
      </c>
      <c r="BE597" s="160">
        <v>0</v>
      </c>
      <c r="BF597" s="160">
        <v>0</v>
      </c>
      <c r="BG597" s="160">
        <v>0</v>
      </c>
      <c r="BH597" s="160">
        <v>0</v>
      </c>
      <c r="BI597" s="160">
        <v>0</v>
      </c>
      <c r="BJ597" s="160">
        <v>0</v>
      </c>
      <c r="BK597" s="160">
        <v>0</v>
      </c>
      <c r="BL597" s="160">
        <v>0</v>
      </c>
      <c r="BM597" s="160">
        <v>0</v>
      </c>
      <c r="BN597" s="153">
        <f t="shared" si="982"/>
        <v>0</v>
      </c>
      <c r="BO597" s="68">
        <f t="shared" si="983"/>
        <v>0</v>
      </c>
      <c r="BP597" s="68">
        <f t="shared" si="984"/>
        <v>0</v>
      </c>
      <c r="BQ597" s="68">
        <f t="shared" si="985"/>
        <v>0</v>
      </c>
      <c r="BR597" s="68">
        <f t="shared" si="986"/>
        <v>0</v>
      </c>
      <c r="BS597" s="68">
        <f t="shared" si="987"/>
        <v>0</v>
      </c>
      <c r="BT597" s="68">
        <f t="shared" si="988"/>
        <v>0</v>
      </c>
      <c r="BU597" s="68">
        <f t="shared" si="989"/>
        <v>0</v>
      </c>
      <c r="BV597" s="68">
        <f t="shared" si="990"/>
        <v>0</v>
      </c>
      <c r="BW597" s="68">
        <f t="shared" si="991"/>
        <v>0</v>
      </c>
      <c r="BX597" s="68">
        <f t="shared" si="992"/>
        <v>0</v>
      </c>
      <c r="BY597" s="68">
        <f t="shared" si="993"/>
        <v>0</v>
      </c>
      <c r="BZ597" s="68">
        <f t="shared" si="994"/>
        <v>0</v>
      </c>
    </row>
    <row r="598" spans="1:78" s="81" customFormat="1" ht="13.5">
      <c r="A598" s="64" t="str">
        <f>IF(ISNUMBER(INDEX('IBM POs AP07'!$A:$A, MATCH(D598,'IBM POs AP07'!$A:$A,0),1)),"Yes","No")</f>
        <v>No</v>
      </c>
      <c r="B598" s="157" t="s">
        <v>1013</v>
      </c>
      <c r="C598" s="157" t="s">
        <v>206</v>
      </c>
      <c r="D598" s="157">
        <v>9501173555</v>
      </c>
      <c r="E598" s="157" t="s">
        <v>2336</v>
      </c>
      <c r="F598" s="157" t="s">
        <v>248</v>
      </c>
      <c r="G598" s="158">
        <v>46113</v>
      </c>
      <c r="H598" s="158">
        <v>46203</v>
      </c>
      <c r="I598" s="157"/>
      <c r="J598" s="157"/>
      <c r="K598" s="159">
        <v>47.5</v>
      </c>
      <c r="L598" s="116"/>
      <c r="M598" s="80"/>
      <c r="N598" s="80">
        <f t="shared" si="967"/>
        <v>0</v>
      </c>
      <c r="O598" s="67">
        <f t="shared" si="933"/>
        <v>0</v>
      </c>
      <c r="P598" s="68">
        <f t="shared" si="934"/>
        <v>0</v>
      </c>
      <c r="Q598" s="67">
        <f t="shared" si="935"/>
        <v>0</v>
      </c>
      <c r="R598" s="66"/>
      <c r="S598" s="67">
        <f t="shared" si="936"/>
        <v>0</v>
      </c>
      <c r="T598" s="68">
        <v>0</v>
      </c>
      <c r="U598" s="67">
        <f t="shared" si="937"/>
        <v>0</v>
      </c>
      <c r="V598" s="73">
        <f t="shared" si="938"/>
        <v>0</v>
      </c>
      <c r="W598" s="74" t="str">
        <f t="shared" si="932"/>
        <v/>
      </c>
      <c r="X598" s="74">
        <v>1</v>
      </c>
      <c r="Y598" s="74">
        <v>0</v>
      </c>
      <c r="Z598" s="63"/>
      <c r="AA598" s="80">
        <f t="shared" si="939"/>
        <v>0</v>
      </c>
      <c r="AB598" s="80"/>
      <c r="AC598" s="80"/>
      <c r="AD598" s="80"/>
      <c r="AE598" s="80"/>
      <c r="AF598" s="80"/>
      <c r="AG598" s="80"/>
      <c r="AH598" s="80"/>
      <c r="AI598" s="80"/>
      <c r="AJ598" s="80"/>
      <c r="AK598" s="80"/>
      <c r="AL598" s="80"/>
      <c r="AM598" s="80"/>
      <c r="AN598" s="153">
        <f t="shared" si="968"/>
        <v>0</v>
      </c>
      <c r="AO598" s="153">
        <f t="shared" si="969"/>
        <v>0</v>
      </c>
      <c r="AP598" s="153">
        <f t="shared" si="970"/>
        <v>0</v>
      </c>
      <c r="AQ598" s="153">
        <f t="shared" si="971"/>
        <v>0</v>
      </c>
      <c r="AR598" s="153">
        <f t="shared" si="972"/>
        <v>0</v>
      </c>
      <c r="AS598" s="153">
        <f t="shared" si="973"/>
        <v>0</v>
      </c>
      <c r="AT598" s="153">
        <f t="shared" si="974"/>
        <v>0</v>
      </c>
      <c r="AU598" s="153">
        <f t="shared" si="975"/>
        <v>0</v>
      </c>
      <c r="AV598" s="153">
        <f t="shared" si="976"/>
        <v>0</v>
      </c>
      <c r="AW598" s="153">
        <f t="shared" si="977"/>
        <v>0</v>
      </c>
      <c r="AX598" s="153">
        <f t="shared" si="978"/>
        <v>0</v>
      </c>
      <c r="AY598" s="153">
        <f t="shared" si="979"/>
        <v>0</v>
      </c>
      <c r="AZ598" s="153">
        <f t="shared" si="980"/>
        <v>0</v>
      </c>
      <c r="BA598" s="153">
        <f t="shared" si="981"/>
        <v>0</v>
      </c>
      <c r="BB598" s="160">
        <v>0</v>
      </c>
      <c r="BC598" s="160">
        <v>0</v>
      </c>
      <c r="BD598" s="160">
        <v>0</v>
      </c>
      <c r="BE598" s="160">
        <v>0</v>
      </c>
      <c r="BF598" s="160">
        <v>0</v>
      </c>
      <c r="BG598" s="160">
        <v>0</v>
      </c>
      <c r="BH598" s="160">
        <v>0</v>
      </c>
      <c r="BI598" s="160">
        <v>0</v>
      </c>
      <c r="BJ598" s="160">
        <v>0</v>
      </c>
      <c r="BK598" s="160">
        <v>0</v>
      </c>
      <c r="BL598" s="160">
        <v>0</v>
      </c>
      <c r="BM598" s="160">
        <v>0</v>
      </c>
      <c r="BN598" s="153">
        <f t="shared" si="982"/>
        <v>0</v>
      </c>
      <c r="BO598" s="68">
        <f t="shared" si="983"/>
        <v>0</v>
      </c>
      <c r="BP598" s="68">
        <f t="shared" si="984"/>
        <v>0</v>
      </c>
      <c r="BQ598" s="68">
        <f t="shared" si="985"/>
        <v>0</v>
      </c>
      <c r="BR598" s="68">
        <f t="shared" si="986"/>
        <v>0</v>
      </c>
      <c r="BS598" s="68">
        <f t="shared" si="987"/>
        <v>0</v>
      </c>
      <c r="BT598" s="68">
        <f t="shared" si="988"/>
        <v>0</v>
      </c>
      <c r="BU598" s="68">
        <f t="shared" si="989"/>
        <v>0</v>
      </c>
      <c r="BV598" s="68">
        <f t="shared" si="990"/>
        <v>0</v>
      </c>
      <c r="BW598" s="68">
        <f t="shared" si="991"/>
        <v>0</v>
      </c>
      <c r="BX598" s="68">
        <f t="shared" si="992"/>
        <v>0</v>
      </c>
      <c r="BY598" s="68">
        <f t="shared" si="993"/>
        <v>0</v>
      </c>
      <c r="BZ598" s="68">
        <f t="shared" si="994"/>
        <v>0</v>
      </c>
    </row>
    <row r="599" spans="1:78" s="81" customFormat="1" ht="13.5">
      <c r="A599" s="64" t="str">
        <f>IF(ISNUMBER(INDEX('IBM POs AP07'!$A:$A, MATCH(D599,'IBM POs AP07'!$A:$A,0),1)),"Yes","No")</f>
        <v>No</v>
      </c>
      <c r="B599" s="157" t="s">
        <v>1013</v>
      </c>
      <c r="C599" s="157" t="s">
        <v>206</v>
      </c>
      <c r="D599" s="157">
        <v>9501173555</v>
      </c>
      <c r="E599" s="157" t="s">
        <v>2336</v>
      </c>
      <c r="F599" s="157" t="s">
        <v>248</v>
      </c>
      <c r="G599" s="158">
        <v>46113</v>
      </c>
      <c r="H599" s="158">
        <v>46203</v>
      </c>
      <c r="I599" s="157"/>
      <c r="J599" s="157"/>
      <c r="K599" s="159">
        <v>47.5</v>
      </c>
      <c r="L599" s="116"/>
      <c r="M599" s="80"/>
      <c r="N599" s="80">
        <f t="shared" si="967"/>
        <v>0</v>
      </c>
      <c r="O599" s="67">
        <f t="shared" si="933"/>
        <v>0</v>
      </c>
      <c r="P599" s="68">
        <f t="shared" si="934"/>
        <v>0</v>
      </c>
      <c r="Q599" s="67">
        <f t="shared" si="935"/>
        <v>0</v>
      </c>
      <c r="R599" s="66"/>
      <c r="S599" s="67">
        <f t="shared" si="936"/>
        <v>0</v>
      </c>
      <c r="T599" s="68">
        <v>0</v>
      </c>
      <c r="U599" s="67">
        <f t="shared" si="937"/>
        <v>0</v>
      </c>
      <c r="V599" s="73">
        <f t="shared" si="938"/>
        <v>0</v>
      </c>
      <c r="W599" s="74" t="str">
        <f t="shared" si="932"/>
        <v/>
      </c>
      <c r="X599" s="74">
        <v>1</v>
      </c>
      <c r="Y599" s="74">
        <v>0</v>
      </c>
      <c r="Z599" s="63"/>
      <c r="AA599" s="80">
        <f t="shared" si="939"/>
        <v>0</v>
      </c>
      <c r="AB599" s="80"/>
      <c r="AC599" s="80"/>
      <c r="AD599" s="80"/>
      <c r="AE599" s="80"/>
      <c r="AF599" s="80"/>
      <c r="AG599" s="80"/>
      <c r="AH599" s="80"/>
      <c r="AI599" s="80"/>
      <c r="AJ599" s="80"/>
      <c r="AK599" s="80"/>
      <c r="AL599" s="80"/>
      <c r="AM599" s="80"/>
      <c r="AN599" s="153">
        <f t="shared" si="968"/>
        <v>0</v>
      </c>
      <c r="AO599" s="153">
        <f t="shared" si="969"/>
        <v>0</v>
      </c>
      <c r="AP599" s="153">
        <f t="shared" si="970"/>
        <v>0</v>
      </c>
      <c r="AQ599" s="153">
        <f t="shared" si="971"/>
        <v>0</v>
      </c>
      <c r="AR599" s="153">
        <f t="shared" si="972"/>
        <v>0</v>
      </c>
      <c r="AS599" s="153">
        <f t="shared" si="973"/>
        <v>0</v>
      </c>
      <c r="AT599" s="153">
        <f t="shared" si="974"/>
        <v>0</v>
      </c>
      <c r="AU599" s="153">
        <f t="shared" si="975"/>
        <v>0</v>
      </c>
      <c r="AV599" s="153">
        <f t="shared" si="976"/>
        <v>0</v>
      </c>
      <c r="AW599" s="153">
        <f t="shared" si="977"/>
        <v>0</v>
      </c>
      <c r="AX599" s="153">
        <f t="shared" si="978"/>
        <v>0</v>
      </c>
      <c r="AY599" s="153">
        <f t="shared" si="979"/>
        <v>0</v>
      </c>
      <c r="AZ599" s="153">
        <f t="shared" si="980"/>
        <v>0</v>
      </c>
      <c r="BA599" s="153">
        <f t="shared" si="981"/>
        <v>0</v>
      </c>
      <c r="BB599" s="160">
        <v>0</v>
      </c>
      <c r="BC599" s="160">
        <v>0</v>
      </c>
      <c r="BD599" s="160">
        <v>0</v>
      </c>
      <c r="BE599" s="160">
        <v>0</v>
      </c>
      <c r="BF599" s="160">
        <v>0</v>
      </c>
      <c r="BG599" s="160">
        <v>0</v>
      </c>
      <c r="BH599" s="160">
        <v>0</v>
      </c>
      <c r="BI599" s="160">
        <v>0</v>
      </c>
      <c r="BJ599" s="160">
        <v>0</v>
      </c>
      <c r="BK599" s="160">
        <v>0</v>
      </c>
      <c r="BL599" s="160">
        <v>0</v>
      </c>
      <c r="BM599" s="160">
        <v>0</v>
      </c>
      <c r="BN599" s="153">
        <f t="shared" si="982"/>
        <v>0</v>
      </c>
      <c r="BO599" s="68">
        <f t="shared" si="983"/>
        <v>0</v>
      </c>
      <c r="BP599" s="68">
        <f t="shared" si="984"/>
        <v>0</v>
      </c>
      <c r="BQ599" s="68">
        <f t="shared" si="985"/>
        <v>0</v>
      </c>
      <c r="BR599" s="68">
        <f t="shared" si="986"/>
        <v>0</v>
      </c>
      <c r="BS599" s="68">
        <f t="shared" si="987"/>
        <v>0</v>
      </c>
      <c r="BT599" s="68">
        <f t="shared" si="988"/>
        <v>0</v>
      </c>
      <c r="BU599" s="68">
        <f t="shared" si="989"/>
        <v>0</v>
      </c>
      <c r="BV599" s="68">
        <f t="shared" si="990"/>
        <v>0</v>
      </c>
      <c r="BW599" s="68">
        <f t="shared" si="991"/>
        <v>0</v>
      </c>
      <c r="BX599" s="68">
        <f t="shared" si="992"/>
        <v>0</v>
      </c>
      <c r="BY599" s="68">
        <f t="shared" si="993"/>
        <v>0</v>
      </c>
      <c r="BZ599" s="68">
        <f t="shared" si="994"/>
        <v>0</v>
      </c>
    </row>
    <row r="600" spans="1:78" s="81" customFormat="1" ht="13.5">
      <c r="A600" s="64" t="str">
        <f>IF(ISNUMBER(INDEX('IBM POs AP07'!$A:$A, MATCH(D600,'IBM POs AP07'!$A:$A,0),1)),"Yes","No")</f>
        <v>No</v>
      </c>
      <c r="B600" s="157" t="s">
        <v>1013</v>
      </c>
      <c r="C600" s="157" t="s">
        <v>206</v>
      </c>
      <c r="D600" s="157">
        <v>9501173555</v>
      </c>
      <c r="E600" s="157" t="s">
        <v>2336</v>
      </c>
      <c r="F600" s="157" t="s">
        <v>248</v>
      </c>
      <c r="G600" s="158">
        <v>46113</v>
      </c>
      <c r="H600" s="158">
        <v>46203</v>
      </c>
      <c r="I600" s="157"/>
      <c r="J600" s="157"/>
      <c r="K600" s="159">
        <v>61.75</v>
      </c>
      <c r="L600" s="116"/>
      <c r="M600" s="80"/>
      <c r="N600" s="80">
        <f t="shared" si="967"/>
        <v>0</v>
      </c>
      <c r="O600" s="67">
        <f t="shared" si="933"/>
        <v>0</v>
      </c>
      <c r="P600" s="68">
        <f t="shared" si="934"/>
        <v>0</v>
      </c>
      <c r="Q600" s="67">
        <f t="shared" si="935"/>
        <v>0</v>
      </c>
      <c r="R600" s="66"/>
      <c r="S600" s="67">
        <f t="shared" si="936"/>
        <v>0</v>
      </c>
      <c r="T600" s="68">
        <v>0</v>
      </c>
      <c r="U600" s="67">
        <f t="shared" si="937"/>
        <v>0</v>
      </c>
      <c r="V600" s="73">
        <f t="shared" si="938"/>
        <v>0</v>
      </c>
      <c r="W600" s="74" t="str">
        <f t="shared" si="932"/>
        <v/>
      </c>
      <c r="X600" s="74">
        <v>1</v>
      </c>
      <c r="Y600" s="74">
        <v>0</v>
      </c>
      <c r="Z600" s="63"/>
      <c r="AA600" s="80">
        <f t="shared" si="939"/>
        <v>0</v>
      </c>
      <c r="AB600" s="80"/>
      <c r="AC600" s="80"/>
      <c r="AD600" s="80"/>
      <c r="AE600" s="80"/>
      <c r="AF600" s="80"/>
      <c r="AG600" s="80"/>
      <c r="AH600" s="80"/>
      <c r="AI600" s="80"/>
      <c r="AJ600" s="80"/>
      <c r="AK600" s="80"/>
      <c r="AL600" s="80"/>
      <c r="AM600" s="80"/>
      <c r="AN600" s="153">
        <f t="shared" si="968"/>
        <v>0</v>
      </c>
      <c r="AO600" s="153">
        <f t="shared" si="969"/>
        <v>0</v>
      </c>
      <c r="AP600" s="153">
        <f t="shared" si="970"/>
        <v>0</v>
      </c>
      <c r="AQ600" s="153">
        <f t="shared" si="971"/>
        <v>0</v>
      </c>
      <c r="AR600" s="153">
        <f t="shared" si="972"/>
        <v>0</v>
      </c>
      <c r="AS600" s="153">
        <f t="shared" si="973"/>
        <v>0</v>
      </c>
      <c r="AT600" s="153">
        <f t="shared" si="974"/>
        <v>0</v>
      </c>
      <c r="AU600" s="153">
        <f t="shared" si="975"/>
        <v>0</v>
      </c>
      <c r="AV600" s="153">
        <f t="shared" si="976"/>
        <v>0</v>
      </c>
      <c r="AW600" s="153">
        <f t="shared" si="977"/>
        <v>0</v>
      </c>
      <c r="AX600" s="153">
        <f t="shared" si="978"/>
        <v>0</v>
      </c>
      <c r="AY600" s="153">
        <f t="shared" si="979"/>
        <v>0</v>
      </c>
      <c r="AZ600" s="153">
        <f t="shared" si="980"/>
        <v>0</v>
      </c>
      <c r="BA600" s="153">
        <f t="shared" si="981"/>
        <v>0</v>
      </c>
      <c r="BB600" s="160">
        <v>0</v>
      </c>
      <c r="BC600" s="160">
        <v>0</v>
      </c>
      <c r="BD600" s="160">
        <v>0</v>
      </c>
      <c r="BE600" s="160">
        <v>0</v>
      </c>
      <c r="BF600" s="160">
        <v>0</v>
      </c>
      <c r="BG600" s="160">
        <v>0</v>
      </c>
      <c r="BH600" s="160">
        <v>0</v>
      </c>
      <c r="BI600" s="160">
        <v>0</v>
      </c>
      <c r="BJ600" s="160">
        <v>0</v>
      </c>
      <c r="BK600" s="160">
        <v>0</v>
      </c>
      <c r="BL600" s="160">
        <v>0</v>
      </c>
      <c r="BM600" s="160">
        <v>0</v>
      </c>
      <c r="BN600" s="153">
        <f t="shared" si="982"/>
        <v>0</v>
      </c>
      <c r="BO600" s="68">
        <f t="shared" si="983"/>
        <v>0</v>
      </c>
      <c r="BP600" s="68">
        <f t="shared" si="984"/>
        <v>0</v>
      </c>
      <c r="BQ600" s="68">
        <f t="shared" si="985"/>
        <v>0</v>
      </c>
      <c r="BR600" s="68">
        <f t="shared" si="986"/>
        <v>0</v>
      </c>
      <c r="BS600" s="68">
        <f t="shared" si="987"/>
        <v>0</v>
      </c>
      <c r="BT600" s="68">
        <f t="shared" si="988"/>
        <v>0</v>
      </c>
      <c r="BU600" s="68">
        <f t="shared" si="989"/>
        <v>0</v>
      </c>
      <c r="BV600" s="68">
        <f t="shared" si="990"/>
        <v>0</v>
      </c>
      <c r="BW600" s="68">
        <f t="shared" si="991"/>
        <v>0</v>
      </c>
      <c r="BX600" s="68">
        <f t="shared" si="992"/>
        <v>0</v>
      </c>
      <c r="BY600" s="68">
        <f t="shared" si="993"/>
        <v>0</v>
      </c>
      <c r="BZ600" s="68">
        <f t="shared" si="994"/>
        <v>0</v>
      </c>
    </row>
    <row r="601" spans="1:78" s="81" customFormat="1" ht="13.5">
      <c r="A601" s="64" t="str">
        <f>IF(ISNUMBER(INDEX('IBM POs AP07'!$A:$A, MATCH(D601,'IBM POs AP07'!$A:$A,0),1)),"Yes","No")</f>
        <v>No</v>
      </c>
      <c r="B601" s="157" t="s">
        <v>1013</v>
      </c>
      <c r="C601" s="157" t="s">
        <v>206</v>
      </c>
      <c r="D601" s="157">
        <v>9501173555</v>
      </c>
      <c r="E601" s="157" t="s">
        <v>2336</v>
      </c>
      <c r="F601" s="157" t="s">
        <v>248</v>
      </c>
      <c r="G601" s="158">
        <v>46113</v>
      </c>
      <c r="H601" s="158">
        <v>46203</v>
      </c>
      <c r="I601" s="157"/>
      <c r="J601" s="157"/>
      <c r="K601" s="159">
        <v>61.75</v>
      </c>
      <c r="L601" s="116"/>
      <c r="M601" s="80"/>
      <c r="N601" s="80">
        <f t="shared" si="967"/>
        <v>0</v>
      </c>
      <c r="O601" s="67">
        <f t="shared" si="933"/>
        <v>0</v>
      </c>
      <c r="P601" s="68">
        <f t="shared" si="934"/>
        <v>0</v>
      </c>
      <c r="Q601" s="67">
        <f t="shared" si="935"/>
        <v>0</v>
      </c>
      <c r="R601" s="66"/>
      <c r="S601" s="67">
        <f t="shared" si="936"/>
        <v>0</v>
      </c>
      <c r="T601" s="68">
        <v>0</v>
      </c>
      <c r="U601" s="67">
        <f t="shared" si="937"/>
        <v>0</v>
      </c>
      <c r="V601" s="73">
        <f t="shared" si="938"/>
        <v>0</v>
      </c>
      <c r="W601" s="74" t="str">
        <f t="shared" si="932"/>
        <v/>
      </c>
      <c r="X601" s="74">
        <v>1</v>
      </c>
      <c r="Y601" s="74">
        <v>0</v>
      </c>
      <c r="Z601" s="63"/>
      <c r="AA601" s="80">
        <f t="shared" si="939"/>
        <v>0</v>
      </c>
      <c r="AB601" s="80"/>
      <c r="AC601" s="80"/>
      <c r="AD601" s="80"/>
      <c r="AE601" s="80"/>
      <c r="AF601" s="80"/>
      <c r="AG601" s="80"/>
      <c r="AH601" s="80"/>
      <c r="AI601" s="80"/>
      <c r="AJ601" s="80"/>
      <c r="AK601" s="80"/>
      <c r="AL601" s="80"/>
      <c r="AM601" s="80"/>
      <c r="AN601" s="153">
        <f t="shared" si="968"/>
        <v>0</v>
      </c>
      <c r="AO601" s="153">
        <f t="shared" si="969"/>
        <v>0</v>
      </c>
      <c r="AP601" s="153">
        <f t="shared" si="970"/>
        <v>0</v>
      </c>
      <c r="AQ601" s="153">
        <f t="shared" si="971"/>
        <v>0</v>
      </c>
      <c r="AR601" s="153">
        <f t="shared" si="972"/>
        <v>0</v>
      </c>
      <c r="AS601" s="153">
        <f t="shared" si="973"/>
        <v>0</v>
      </c>
      <c r="AT601" s="153">
        <f t="shared" si="974"/>
        <v>0</v>
      </c>
      <c r="AU601" s="153">
        <f t="shared" si="975"/>
        <v>0</v>
      </c>
      <c r="AV601" s="153">
        <f t="shared" si="976"/>
        <v>0</v>
      </c>
      <c r="AW601" s="153">
        <f t="shared" si="977"/>
        <v>0</v>
      </c>
      <c r="AX601" s="153">
        <f t="shared" si="978"/>
        <v>0</v>
      </c>
      <c r="AY601" s="153">
        <f t="shared" si="979"/>
        <v>0</v>
      </c>
      <c r="AZ601" s="153">
        <f t="shared" si="980"/>
        <v>0</v>
      </c>
      <c r="BA601" s="153">
        <f t="shared" si="981"/>
        <v>0</v>
      </c>
      <c r="BB601" s="160">
        <v>0</v>
      </c>
      <c r="BC601" s="160">
        <v>0</v>
      </c>
      <c r="BD601" s="160">
        <v>0</v>
      </c>
      <c r="BE601" s="160">
        <v>0</v>
      </c>
      <c r="BF601" s="160">
        <v>0</v>
      </c>
      <c r="BG601" s="160">
        <v>0</v>
      </c>
      <c r="BH601" s="160">
        <v>0</v>
      </c>
      <c r="BI601" s="160">
        <v>0</v>
      </c>
      <c r="BJ601" s="160">
        <v>0</v>
      </c>
      <c r="BK601" s="160">
        <v>0</v>
      </c>
      <c r="BL601" s="160">
        <v>0</v>
      </c>
      <c r="BM601" s="160">
        <v>0</v>
      </c>
      <c r="BN601" s="153">
        <f t="shared" si="982"/>
        <v>0</v>
      </c>
      <c r="BO601" s="68">
        <f t="shared" si="983"/>
        <v>0</v>
      </c>
      <c r="BP601" s="68">
        <f t="shared" si="984"/>
        <v>0</v>
      </c>
      <c r="BQ601" s="68">
        <f t="shared" si="985"/>
        <v>0</v>
      </c>
      <c r="BR601" s="68">
        <f t="shared" si="986"/>
        <v>0</v>
      </c>
      <c r="BS601" s="68">
        <f t="shared" si="987"/>
        <v>0</v>
      </c>
      <c r="BT601" s="68">
        <f t="shared" si="988"/>
        <v>0</v>
      </c>
      <c r="BU601" s="68">
        <f t="shared" si="989"/>
        <v>0</v>
      </c>
      <c r="BV601" s="68">
        <f t="shared" si="990"/>
        <v>0</v>
      </c>
      <c r="BW601" s="68">
        <f t="shared" si="991"/>
        <v>0</v>
      </c>
      <c r="BX601" s="68">
        <f t="shared" si="992"/>
        <v>0</v>
      </c>
      <c r="BY601" s="68">
        <f t="shared" si="993"/>
        <v>0</v>
      </c>
      <c r="BZ601" s="68">
        <f t="shared" si="994"/>
        <v>0</v>
      </c>
    </row>
    <row r="602" spans="1:78" s="81" customFormat="1" ht="13.5">
      <c r="A602" s="64" t="str">
        <f>IF(ISNUMBER(INDEX('IBM POs AP07'!$A:$A, MATCH(D602,'IBM POs AP07'!$A:$A,0),1)),"Yes","No")</f>
        <v>No</v>
      </c>
      <c r="B602" s="157" t="s">
        <v>1013</v>
      </c>
      <c r="C602" s="157" t="s">
        <v>206</v>
      </c>
      <c r="D602" s="157">
        <v>9501173555</v>
      </c>
      <c r="E602" s="157" t="s">
        <v>2336</v>
      </c>
      <c r="F602" s="157" t="s">
        <v>248</v>
      </c>
      <c r="G602" s="158">
        <v>46113</v>
      </c>
      <c r="H602" s="158">
        <v>46203</v>
      </c>
      <c r="I602" s="157"/>
      <c r="J602" s="157"/>
      <c r="K602" s="159">
        <v>87</v>
      </c>
      <c r="L602" s="116"/>
      <c r="M602" s="80"/>
      <c r="N602" s="80">
        <f t="shared" si="967"/>
        <v>0</v>
      </c>
      <c r="O602" s="67">
        <f t="shared" si="933"/>
        <v>0</v>
      </c>
      <c r="P602" s="68">
        <f t="shared" si="934"/>
        <v>0</v>
      </c>
      <c r="Q602" s="67">
        <f t="shared" si="935"/>
        <v>0</v>
      </c>
      <c r="R602" s="66"/>
      <c r="S602" s="67">
        <f t="shared" si="936"/>
        <v>0</v>
      </c>
      <c r="T602" s="68">
        <v>0</v>
      </c>
      <c r="U602" s="67">
        <f t="shared" si="937"/>
        <v>0</v>
      </c>
      <c r="V602" s="73">
        <f t="shared" si="938"/>
        <v>0</v>
      </c>
      <c r="W602" s="74" t="str">
        <f t="shared" si="932"/>
        <v/>
      </c>
      <c r="X602" s="74">
        <v>1</v>
      </c>
      <c r="Y602" s="74">
        <v>0</v>
      </c>
      <c r="Z602" s="63"/>
      <c r="AA602" s="80">
        <f t="shared" si="939"/>
        <v>0</v>
      </c>
      <c r="AB602" s="80"/>
      <c r="AC602" s="80"/>
      <c r="AD602" s="80"/>
      <c r="AE602" s="80"/>
      <c r="AF602" s="80"/>
      <c r="AG602" s="80"/>
      <c r="AH602" s="80"/>
      <c r="AI602" s="80"/>
      <c r="AJ602" s="80"/>
      <c r="AK602" s="80"/>
      <c r="AL602" s="80"/>
      <c r="AM602" s="80"/>
      <c r="AN602" s="153">
        <f t="shared" si="968"/>
        <v>0</v>
      </c>
      <c r="AO602" s="153">
        <f t="shared" si="969"/>
        <v>0</v>
      </c>
      <c r="AP602" s="153">
        <f t="shared" si="970"/>
        <v>0</v>
      </c>
      <c r="AQ602" s="153">
        <f t="shared" si="971"/>
        <v>0</v>
      </c>
      <c r="AR602" s="153">
        <f t="shared" si="972"/>
        <v>0</v>
      </c>
      <c r="AS602" s="153">
        <f t="shared" si="973"/>
        <v>0</v>
      </c>
      <c r="AT602" s="153">
        <f t="shared" si="974"/>
        <v>0</v>
      </c>
      <c r="AU602" s="153">
        <f t="shared" si="975"/>
        <v>0</v>
      </c>
      <c r="AV602" s="153">
        <f t="shared" si="976"/>
        <v>0</v>
      </c>
      <c r="AW602" s="153">
        <f t="shared" si="977"/>
        <v>0</v>
      </c>
      <c r="AX602" s="153">
        <f t="shared" si="978"/>
        <v>0</v>
      </c>
      <c r="AY602" s="153">
        <f t="shared" si="979"/>
        <v>0</v>
      </c>
      <c r="AZ602" s="153">
        <f t="shared" si="980"/>
        <v>0</v>
      </c>
      <c r="BA602" s="153">
        <f t="shared" si="981"/>
        <v>0</v>
      </c>
      <c r="BB602" s="160">
        <v>0</v>
      </c>
      <c r="BC602" s="160">
        <v>0</v>
      </c>
      <c r="BD602" s="160">
        <v>0</v>
      </c>
      <c r="BE602" s="160">
        <v>0</v>
      </c>
      <c r="BF602" s="160">
        <v>0</v>
      </c>
      <c r="BG602" s="160">
        <v>0</v>
      </c>
      <c r="BH602" s="160">
        <v>0</v>
      </c>
      <c r="BI602" s="160">
        <v>0</v>
      </c>
      <c r="BJ602" s="160">
        <v>0</v>
      </c>
      <c r="BK602" s="160">
        <v>0</v>
      </c>
      <c r="BL602" s="160">
        <v>0</v>
      </c>
      <c r="BM602" s="160">
        <v>0</v>
      </c>
      <c r="BN602" s="153">
        <f t="shared" si="982"/>
        <v>0</v>
      </c>
      <c r="BO602" s="68">
        <f t="shared" si="983"/>
        <v>0</v>
      </c>
      <c r="BP602" s="68">
        <f t="shared" si="984"/>
        <v>0</v>
      </c>
      <c r="BQ602" s="68">
        <f t="shared" si="985"/>
        <v>0</v>
      </c>
      <c r="BR602" s="68">
        <f t="shared" si="986"/>
        <v>0</v>
      </c>
      <c r="BS602" s="68">
        <f t="shared" si="987"/>
        <v>0</v>
      </c>
      <c r="BT602" s="68">
        <f t="shared" si="988"/>
        <v>0</v>
      </c>
      <c r="BU602" s="68">
        <f t="shared" si="989"/>
        <v>0</v>
      </c>
      <c r="BV602" s="68">
        <f t="shared" si="990"/>
        <v>0</v>
      </c>
      <c r="BW602" s="68">
        <f t="shared" si="991"/>
        <v>0</v>
      </c>
      <c r="BX602" s="68">
        <f t="shared" si="992"/>
        <v>0</v>
      </c>
      <c r="BY602" s="68">
        <f t="shared" si="993"/>
        <v>0</v>
      </c>
      <c r="BZ602" s="68">
        <f t="shared" si="994"/>
        <v>0</v>
      </c>
    </row>
    <row r="603" spans="1:78" s="81" customFormat="1" ht="13.5">
      <c r="A603" s="64" t="str">
        <f>IF(ISNUMBER(INDEX('IBM POs AP07'!$A:$A, MATCH(D603,'IBM POs AP07'!$A:$A,0),1)),"Yes","No")</f>
        <v>No</v>
      </c>
      <c r="B603" s="157" t="s">
        <v>1013</v>
      </c>
      <c r="C603" s="157" t="s">
        <v>206</v>
      </c>
      <c r="D603" s="157">
        <v>9501173555</v>
      </c>
      <c r="E603" s="157" t="s">
        <v>2336</v>
      </c>
      <c r="F603" s="157" t="s">
        <v>248</v>
      </c>
      <c r="G603" s="158">
        <v>46113</v>
      </c>
      <c r="H603" s="158">
        <v>46203</v>
      </c>
      <c r="I603" s="157"/>
      <c r="J603" s="157"/>
      <c r="K603" s="159">
        <v>61.75</v>
      </c>
      <c r="L603" s="116"/>
      <c r="M603" s="80"/>
      <c r="N603" s="80">
        <f t="shared" si="967"/>
        <v>0</v>
      </c>
      <c r="O603" s="67">
        <f t="shared" si="933"/>
        <v>0</v>
      </c>
      <c r="P603" s="68">
        <f t="shared" si="934"/>
        <v>0</v>
      </c>
      <c r="Q603" s="67">
        <f t="shared" si="935"/>
        <v>0</v>
      </c>
      <c r="R603" s="66"/>
      <c r="S603" s="67">
        <f t="shared" si="936"/>
        <v>0</v>
      </c>
      <c r="T603" s="68">
        <v>0</v>
      </c>
      <c r="U603" s="67">
        <f t="shared" si="937"/>
        <v>0</v>
      </c>
      <c r="V603" s="73">
        <f t="shared" si="938"/>
        <v>0</v>
      </c>
      <c r="W603" s="74" t="str">
        <f t="shared" ref="W603:W635" si="995">IF(AND(L603="Offshore",R603&gt;N603),"Red Flag",IF(AND(OR(L603="Onshore",L603="EMEA"),R603&gt;N603),"Red Flag",""))</f>
        <v/>
      </c>
      <c r="X603" s="74">
        <v>1</v>
      </c>
      <c r="Y603" s="74">
        <v>0</v>
      </c>
      <c r="Z603" s="63"/>
      <c r="AA603" s="80">
        <f t="shared" si="939"/>
        <v>0</v>
      </c>
      <c r="AB603" s="80"/>
      <c r="AC603" s="80"/>
      <c r="AD603" s="80"/>
      <c r="AE603" s="80"/>
      <c r="AF603" s="80"/>
      <c r="AG603" s="80"/>
      <c r="AH603" s="80"/>
      <c r="AI603" s="80"/>
      <c r="AJ603" s="80"/>
      <c r="AK603" s="80"/>
      <c r="AL603" s="80"/>
      <c r="AM603" s="80"/>
      <c r="AN603" s="153">
        <f t="shared" si="968"/>
        <v>0</v>
      </c>
      <c r="AO603" s="153">
        <f t="shared" si="969"/>
        <v>0</v>
      </c>
      <c r="AP603" s="153">
        <f t="shared" si="970"/>
        <v>0</v>
      </c>
      <c r="AQ603" s="153">
        <f t="shared" si="971"/>
        <v>0</v>
      </c>
      <c r="AR603" s="153">
        <f t="shared" si="972"/>
        <v>0</v>
      </c>
      <c r="AS603" s="153">
        <f t="shared" si="973"/>
        <v>0</v>
      </c>
      <c r="AT603" s="153">
        <f t="shared" si="974"/>
        <v>0</v>
      </c>
      <c r="AU603" s="153">
        <f t="shared" si="975"/>
        <v>0</v>
      </c>
      <c r="AV603" s="153">
        <f t="shared" si="976"/>
        <v>0</v>
      </c>
      <c r="AW603" s="153">
        <f t="shared" si="977"/>
        <v>0</v>
      </c>
      <c r="AX603" s="153">
        <f t="shared" si="978"/>
        <v>0</v>
      </c>
      <c r="AY603" s="153">
        <f t="shared" si="979"/>
        <v>0</v>
      </c>
      <c r="AZ603" s="153">
        <f t="shared" si="980"/>
        <v>0</v>
      </c>
      <c r="BA603" s="153">
        <f t="shared" si="981"/>
        <v>0</v>
      </c>
      <c r="BB603" s="160">
        <v>0</v>
      </c>
      <c r="BC603" s="160">
        <v>0</v>
      </c>
      <c r="BD603" s="160">
        <v>0</v>
      </c>
      <c r="BE603" s="160">
        <v>0</v>
      </c>
      <c r="BF603" s="160">
        <v>0</v>
      </c>
      <c r="BG603" s="160">
        <v>0</v>
      </c>
      <c r="BH603" s="160">
        <v>0</v>
      </c>
      <c r="BI603" s="160">
        <v>0</v>
      </c>
      <c r="BJ603" s="160">
        <v>0</v>
      </c>
      <c r="BK603" s="160">
        <v>0</v>
      </c>
      <c r="BL603" s="160">
        <v>0</v>
      </c>
      <c r="BM603" s="160">
        <v>0</v>
      </c>
      <c r="BN603" s="153">
        <f t="shared" si="982"/>
        <v>0</v>
      </c>
      <c r="BO603" s="68">
        <f t="shared" si="983"/>
        <v>0</v>
      </c>
      <c r="BP603" s="68">
        <f t="shared" si="984"/>
        <v>0</v>
      </c>
      <c r="BQ603" s="68">
        <f t="shared" si="985"/>
        <v>0</v>
      </c>
      <c r="BR603" s="68">
        <f t="shared" si="986"/>
        <v>0</v>
      </c>
      <c r="BS603" s="68">
        <f t="shared" si="987"/>
        <v>0</v>
      </c>
      <c r="BT603" s="68">
        <f t="shared" si="988"/>
        <v>0</v>
      </c>
      <c r="BU603" s="68">
        <f t="shared" si="989"/>
        <v>0</v>
      </c>
      <c r="BV603" s="68">
        <f t="shared" si="990"/>
        <v>0</v>
      </c>
      <c r="BW603" s="68">
        <f t="shared" si="991"/>
        <v>0</v>
      </c>
      <c r="BX603" s="68">
        <f t="shared" si="992"/>
        <v>0</v>
      </c>
      <c r="BY603" s="68">
        <f t="shared" si="993"/>
        <v>0</v>
      </c>
      <c r="BZ603" s="68">
        <f t="shared" si="994"/>
        <v>0</v>
      </c>
    </row>
    <row r="604" spans="1:78" s="81" customFormat="1" ht="13.5">
      <c r="A604" s="64" t="str">
        <f>IF(ISNUMBER(INDEX('IBM POs AP07'!$A:$A, MATCH(D604,'IBM POs AP07'!$A:$A,0),1)),"Yes","No")</f>
        <v>No</v>
      </c>
      <c r="B604" s="157" t="s">
        <v>1013</v>
      </c>
      <c r="C604" s="157" t="s">
        <v>206</v>
      </c>
      <c r="D604" s="157">
        <v>9501173555</v>
      </c>
      <c r="E604" s="157" t="s">
        <v>2336</v>
      </c>
      <c r="F604" s="157" t="s">
        <v>248</v>
      </c>
      <c r="G604" s="158">
        <v>46113</v>
      </c>
      <c r="H604" s="158">
        <v>46203</v>
      </c>
      <c r="I604" s="157"/>
      <c r="J604" s="157"/>
      <c r="K604" s="159">
        <v>172</v>
      </c>
      <c r="L604" s="116"/>
      <c r="M604" s="80"/>
      <c r="N604" s="80">
        <f t="shared" si="967"/>
        <v>0</v>
      </c>
      <c r="O604" s="67">
        <f t="shared" si="933"/>
        <v>0</v>
      </c>
      <c r="P604" s="68">
        <f t="shared" si="934"/>
        <v>0</v>
      </c>
      <c r="Q604" s="67">
        <f t="shared" si="935"/>
        <v>0</v>
      </c>
      <c r="R604" s="66"/>
      <c r="S604" s="67">
        <f t="shared" si="936"/>
        <v>0</v>
      </c>
      <c r="T604" s="68">
        <v>0</v>
      </c>
      <c r="U604" s="67">
        <f t="shared" si="937"/>
        <v>0</v>
      </c>
      <c r="V604" s="73">
        <f t="shared" si="938"/>
        <v>0</v>
      </c>
      <c r="W604" s="74" t="str">
        <f t="shared" si="995"/>
        <v/>
      </c>
      <c r="X604" s="74">
        <v>1</v>
      </c>
      <c r="Y604" s="74">
        <v>0</v>
      </c>
      <c r="Z604" s="63"/>
      <c r="AA604" s="80">
        <f t="shared" si="939"/>
        <v>0</v>
      </c>
      <c r="AB604" s="80"/>
      <c r="AC604" s="80"/>
      <c r="AD604" s="80"/>
      <c r="AE604" s="80"/>
      <c r="AF604" s="80"/>
      <c r="AG604" s="80"/>
      <c r="AH604" s="80"/>
      <c r="AI604" s="80"/>
      <c r="AJ604" s="80"/>
      <c r="AK604" s="80"/>
      <c r="AL604" s="80"/>
      <c r="AM604" s="80"/>
      <c r="AN604" s="153">
        <f t="shared" si="968"/>
        <v>0</v>
      </c>
      <c r="AO604" s="153">
        <f t="shared" si="969"/>
        <v>0</v>
      </c>
      <c r="AP604" s="153">
        <f t="shared" si="970"/>
        <v>0</v>
      </c>
      <c r="AQ604" s="153">
        <f t="shared" si="971"/>
        <v>0</v>
      </c>
      <c r="AR604" s="153">
        <f t="shared" si="972"/>
        <v>0</v>
      </c>
      <c r="AS604" s="153">
        <f t="shared" si="973"/>
        <v>0</v>
      </c>
      <c r="AT604" s="153">
        <f t="shared" si="974"/>
        <v>0</v>
      </c>
      <c r="AU604" s="153">
        <f t="shared" si="975"/>
        <v>0</v>
      </c>
      <c r="AV604" s="153">
        <f t="shared" si="976"/>
        <v>0</v>
      </c>
      <c r="AW604" s="153">
        <f t="shared" si="977"/>
        <v>0</v>
      </c>
      <c r="AX604" s="153">
        <f t="shared" si="978"/>
        <v>0</v>
      </c>
      <c r="AY604" s="153">
        <f t="shared" si="979"/>
        <v>0</v>
      </c>
      <c r="AZ604" s="153">
        <f t="shared" si="980"/>
        <v>0</v>
      </c>
      <c r="BA604" s="153">
        <f t="shared" si="981"/>
        <v>0</v>
      </c>
      <c r="BB604" s="160">
        <v>0</v>
      </c>
      <c r="BC604" s="160">
        <v>0</v>
      </c>
      <c r="BD604" s="160">
        <v>0</v>
      </c>
      <c r="BE604" s="160">
        <v>0</v>
      </c>
      <c r="BF604" s="160">
        <v>0</v>
      </c>
      <c r="BG604" s="160">
        <v>0</v>
      </c>
      <c r="BH604" s="160">
        <v>0</v>
      </c>
      <c r="BI604" s="160">
        <v>0</v>
      </c>
      <c r="BJ604" s="160">
        <v>0</v>
      </c>
      <c r="BK604" s="160">
        <v>0</v>
      </c>
      <c r="BL604" s="160">
        <v>0</v>
      </c>
      <c r="BM604" s="160">
        <v>0</v>
      </c>
      <c r="BN604" s="153">
        <f t="shared" si="982"/>
        <v>0</v>
      </c>
      <c r="BO604" s="68">
        <f t="shared" si="983"/>
        <v>0</v>
      </c>
      <c r="BP604" s="68">
        <f t="shared" si="984"/>
        <v>0</v>
      </c>
      <c r="BQ604" s="68">
        <f t="shared" si="985"/>
        <v>0</v>
      </c>
      <c r="BR604" s="68">
        <f t="shared" si="986"/>
        <v>0</v>
      </c>
      <c r="BS604" s="68">
        <f t="shared" si="987"/>
        <v>0</v>
      </c>
      <c r="BT604" s="68">
        <f t="shared" si="988"/>
        <v>0</v>
      </c>
      <c r="BU604" s="68">
        <f t="shared" si="989"/>
        <v>0</v>
      </c>
      <c r="BV604" s="68">
        <f t="shared" si="990"/>
        <v>0</v>
      </c>
      <c r="BW604" s="68">
        <f t="shared" si="991"/>
        <v>0</v>
      </c>
      <c r="BX604" s="68">
        <f t="shared" si="992"/>
        <v>0</v>
      </c>
      <c r="BY604" s="68">
        <f t="shared" si="993"/>
        <v>0</v>
      </c>
      <c r="BZ604" s="68">
        <f t="shared" si="994"/>
        <v>0</v>
      </c>
    </row>
    <row r="605" spans="1:78" s="81" customFormat="1" ht="13.5">
      <c r="A605" s="64" t="str">
        <f>IF(ISNUMBER(INDEX('IBM POs AP07'!$A:$A, MATCH(D605,'IBM POs AP07'!$A:$A,0),1)),"Yes","No")</f>
        <v>No</v>
      </c>
      <c r="B605" s="157" t="s">
        <v>1013</v>
      </c>
      <c r="C605" s="157" t="s">
        <v>206</v>
      </c>
      <c r="D605" s="157">
        <v>9501173555</v>
      </c>
      <c r="E605" s="157" t="s">
        <v>2336</v>
      </c>
      <c r="F605" s="157" t="s">
        <v>248</v>
      </c>
      <c r="G605" s="158">
        <v>46113</v>
      </c>
      <c r="H605" s="158">
        <v>46203</v>
      </c>
      <c r="I605" s="157"/>
      <c r="J605" s="157"/>
      <c r="K605" s="159">
        <v>172</v>
      </c>
      <c r="L605" s="116"/>
      <c r="M605" s="80"/>
      <c r="N605" s="80">
        <f t="shared" si="967"/>
        <v>0</v>
      </c>
      <c r="O605" s="67">
        <f t="shared" si="933"/>
        <v>0</v>
      </c>
      <c r="P605" s="68">
        <f t="shared" si="934"/>
        <v>0</v>
      </c>
      <c r="Q605" s="67">
        <f t="shared" si="935"/>
        <v>0</v>
      </c>
      <c r="R605" s="66"/>
      <c r="S605" s="67">
        <f t="shared" si="936"/>
        <v>0</v>
      </c>
      <c r="T605" s="68">
        <v>0</v>
      </c>
      <c r="U605" s="67">
        <f t="shared" si="937"/>
        <v>0</v>
      </c>
      <c r="V605" s="73">
        <f t="shared" si="938"/>
        <v>0</v>
      </c>
      <c r="W605" s="74" t="str">
        <f t="shared" si="995"/>
        <v/>
      </c>
      <c r="X605" s="74">
        <v>1</v>
      </c>
      <c r="Y605" s="74">
        <v>0</v>
      </c>
      <c r="Z605" s="63"/>
      <c r="AA605" s="80">
        <f t="shared" si="939"/>
        <v>0</v>
      </c>
      <c r="AB605" s="80"/>
      <c r="AC605" s="80"/>
      <c r="AD605" s="80"/>
      <c r="AE605" s="80"/>
      <c r="AF605" s="80"/>
      <c r="AG605" s="80"/>
      <c r="AH605" s="80"/>
      <c r="AI605" s="80"/>
      <c r="AJ605" s="80"/>
      <c r="AK605" s="80"/>
      <c r="AL605" s="80"/>
      <c r="AM605" s="80"/>
      <c r="AN605" s="153">
        <f t="shared" si="968"/>
        <v>0</v>
      </c>
      <c r="AO605" s="153">
        <f t="shared" si="969"/>
        <v>0</v>
      </c>
      <c r="AP605" s="153">
        <f t="shared" si="970"/>
        <v>0</v>
      </c>
      <c r="AQ605" s="153">
        <f t="shared" si="971"/>
        <v>0</v>
      </c>
      <c r="AR605" s="153">
        <f t="shared" si="972"/>
        <v>0</v>
      </c>
      <c r="AS605" s="153">
        <f t="shared" si="973"/>
        <v>0</v>
      </c>
      <c r="AT605" s="153">
        <f t="shared" si="974"/>
        <v>0</v>
      </c>
      <c r="AU605" s="153">
        <f t="shared" si="975"/>
        <v>0</v>
      </c>
      <c r="AV605" s="153">
        <f t="shared" si="976"/>
        <v>0</v>
      </c>
      <c r="AW605" s="153">
        <f t="shared" si="977"/>
        <v>0</v>
      </c>
      <c r="AX605" s="153">
        <f t="shared" si="978"/>
        <v>0</v>
      </c>
      <c r="AY605" s="153">
        <f t="shared" si="979"/>
        <v>0</v>
      </c>
      <c r="AZ605" s="153">
        <f t="shared" si="980"/>
        <v>0</v>
      </c>
      <c r="BA605" s="153">
        <f t="shared" si="981"/>
        <v>0</v>
      </c>
      <c r="BB605" s="160">
        <v>0</v>
      </c>
      <c r="BC605" s="160">
        <v>0</v>
      </c>
      <c r="BD605" s="160">
        <v>0</v>
      </c>
      <c r="BE605" s="160">
        <v>0</v>
      </c>
      <c r="BF605" s="160">
        <v>0</v>
      </c>
      <c r="BG605" s="160">
        <v>0</v>
      </c>
      <c r="BH605" s="160">
        <v>0</v>
      </c>
      <c r="BI605" s="160">
        <v>0</v>
      </c>
      <c r="BJ605" s="160">
        <v>0</v>
      </c>
      <c r="BK605" s="160">
        <v>0</v>
      </c>
      <c r="BL605" s="160">
        <v>0</v>
      </c>
      <c r="BM605" s="160">
        <v>0</v>
      </c>
      <c r="BN605" s="153">
        <f t="shared" si="982"/>
        <v>0</v>
      </c>
      <c r="BO605" s="68">
        <f t="shared" si="983"/>
        <v>0</v>
      </c>
      <c r="BP605" s="68">
        <f t="shared" si="984"/>
        <v>0</v>
      </c>
      <c r="BQ605" s="68">
        <f t="shared" si="985"/>
        <v>0</v>
      </c>
      <c r="BR605" s="68">
        <f t="shared" si="986"/>
        <v>0</v>
      </c>
      <c r="BS605" s="68">
        <f t="shared" si="987"/>
        <v>0</v>
      </c>
      <c r="BT605" s="68">
        <f t="shared" si="988"/>
        <v>0</v>
      </c>
      <c r="BU605" s="68">
        <f t="shared" si="989"/>
        <v>0</v>
      </c>
      <c r="BV605" s="68">
        <f t="shared" si="990"/>
        <v>0</v>
      </c>
      <c r="BW605" s="68">
        <f t="shared" si="991"/>
        <v>0</v>
      </c>
      <c r="BX605" s="68">
        <f t="shared" si="992"/>
        <v>0</v>
      </c>
      <c r="BY605" s="68">
        <f t="shared" si="993"/>
        <v>0</v>
      </c>
      <c r="BZ605" s="68">
        <f t="shared" si="994"/>
        <v>0</v>
      </c>
    </row>
    <row r="606" spans="1:78" s="81" customFormat="1" ht="13.5">
      <c r="A606" s="64" t="str">
        <f>IF(ISNUMBER(INDEX('IBM POs AP07'!$A:$A, MATCH(D606,'IBM POs AP07'!$A:$A,0),1)),"Yes","No")</f>
        <v>No</v>
      </c>
      <c r="B606" s="157" t="s">
        <v>1013</v>
      </c>
      <c r="C606" s="157" t="s">
        <v>206</v>
      </c>
      <c r="D606" s="157">
        <v>9501173555</v>
      </c>
      <c r="E606" s="157" t="s">
        <v>2336</v>
      </c>
      <c r="F606" s="157" t="s">
        <v>248</v>
      </c>
      <c r="G606" s="158">
        <v>46113</v>
      </c>
      <c r="H606" s="158">
        <v>46203</v>
      </c>
      <c r="I606" s="157"/>
      <c r="J606" s="157"/>
      <c r="K606" s="159">
        <v>172</v>
      </c>
      <c r="L606" s="116"/>
      <c r="M606" s="80"/>
      <c r="N606" s="80">
        <f t="shared" si="967"/>
        <v>0</v>
      </c>
      <c r="O606" s="67">
        <f t="shared" si="933"/>
        <v>0</v>
      </c>
      <c r="P606" s="68">
        <f t="shared" si="934"/>
        <v>0</v>
      </c>
      <c r="Q606" s="67">
        <f t="shared" si="935"/>
        <v>0</v>
      </c>
      <c r="R606" s="66"/>
      <c r="S606" s="67">
        <f t="shared" si="936"/>
        <v>0</v>
      </c>
      <c r="T606" s="68">
        <v>0</v>
      </c>
      <c r="U606" s="67">
        <f t="shared" si="937"/>
        <v>0</v>
      </c>
      <c r="V606" s="73">
        <f t="shared" si="938"/>
        <v>0</v>
      </c>
      <c r="W606" s="74" t="str">
        <f t="shared" si="995"/>
        <v/>
      </c>
      <c r="X606" s="74">
        <v>1</v>
      </c>
      <c r="Y606" s="74">
        <v>0</v>
      </c>
      <c r="Z606" s="63"/>
      <c r="AA606" s="80">
        <f t="shared" si="939"/>
        <v>0</v>
      </c>
      <c r="AB606" s="80"/>
      <c r="AC606" s="80"/>
      <c r="AD606" s="80"/>
      <c r="AE606" s="80"/>
      <c r="AF606" s="80"/>
      <c r="AG606" s="80"/>
      <c r="AH606" s="80"/>
      <c r="AI606" s="80"/>
      <c r="AJ606" s="80"/>
      <c r="AK606" s="80"/>
      <c r="AL606" s="80"/>
      <c r="AM606" s="80"/>
      <c r="AN606" s="153">
        <f t="shared" si="968"/>
        <v>0</v>
      </c>
      <c r="AO606" s="153">
        <f t="shared" si="969"/>
        <v>0</v>
      </c>
      <c r="AP606" s="153">
        <f t="shared" si="970"/>
        <v>0</v>
      </c>
      <c r="AQ606" s="153">
        <f t="shared" si="971"/>
        <v>0</v>
      </c>
      <c r="AR606" s="153">
        <f t="shared" si="972"/>
        <v>0</v>
      </c>
      <c r="AS606" s="153">
        <f t="shared" si="973"/>
        <v>0</v>
      </c>
      <c r="AT606" s="153">
        <f t="shared" si="974"/>
        <v>0</v>
      </c>
      <c r="AU606" s="153">
        <f t="shared" si="975"/>
        <v>0</v>
      </c>
      <c r="AV606" s="153">
        <f t="shared" si="976"/>
        <v>0</v>
      </c>
      <c r="AW606" s="153">
        <f t="shared" si="977"/>
        <v>0</v>
      </c>
      <c r="AX606" s="153">
        <f t="shared" si="978"/>
        <v>0</v>
      </c>
      <c r="AY606" s="153">
        <f t="shared" si="979"/>
        <v>0</v>
      </c>
      <c r="AZ606" s="153">
        <f t="shared" si="980"/>
        <v>0</v>
      </c>
      <c r="BA606" s="153">
        <f t="shared" si="981"/>
        <v>0</v>
      </c>
      <c r="BB606" s="160">
        <v>0</v>
      </c>
      <c r="BC606" s="160">
        <v>0</v>
      </c>
      <c r="BD606" s="160">
        <v>0</v>
      </c>
      <c r="BE606" s="160">
        <v>0</v>
      </c>
      <c r="BF606" s="160">
        <v>0</v>
      </c>
      <c r="BG606" s="160">
        <v>0</v>
      </c>
      <c r="BH606" s="160">
        <v>0</v>
      </c>
      <c r="BI606" s="160">
        <v>0</v>
      </c>
      <c r="BJ606" s="160">
        <v>0</v>
      </c>
      <c r="BK606" s="160">
        <v>0</v>
      </c>
      <c r="BL606" s="160">
        <v>0</v>
      </c>
      <c r="BM606" s="160">
        <v>0</v>
      </c>
      <c r="BN606" s="153">
        <f t="shared" si="982"/>
        <v>0</v>
      </c>
      <c r="BO606" s="68">
        <f t="shared" si="983"/>
        <v>0</v>
      </c>
      <c r="BP606" s="68">
        <f t="shared" si="984"/>
        <v>0</v>
      </c>
      <c r="BQ606" s="68">
        <f t="shared" si="985"/>
        <v>0</v>
      </c>
      <c r="BR606" s="68">
        <f t="shared" si="986"/>
        <v>0</v>
      </c>
      <c r="BS606" s="68">
        <f t="shared" si="987"/>
        <v>0</v>
      </c>
      <c r="BT606" s="68">
        <f t="shared" si="988"/>
        <v>0</v>
      </c>
      <c r="BU606" s="68">
        <f t="shared" si="989"/>
        <v>0</v>
      </c>
      <c r="BV606" s="68">
        <f t="shared" si="990"/>
        <v>0</v>
      </c>
      <c r="BW606" s="68">
        <f t="shared" si="991"/>
        <v>0</v>
      </c>
      <c r="BX606" s="68">
        <f t="shared" si="992"/>
        <v>0</v>
      </c>
      <c r="BY606" s="68">
        <f t="shared" si="993"/>
        <v>0</v>
      </c>
      <c r="BZ606" s="68">
        <f t="shared" si="994"/>
        <v>0</v>
      </c>
    </row>
    <row r="607" spans="1:78" s="81" customFormat="1" ht="13.5">
      <c r="A607" s="64" t="str">
        <f>IF(ISNUMBER(INDEX('IBM POs AP07'!$A:$A, MATCH(D607,'IBM POs AP07'!$A:$A,0),1)),"Yes","No")</f>
        <v>No</v>
      </c>
      <c r="B607" s="157" t="s">
        <v>1013</v>
      </c>
      <c r="C607" s="157" t="s">
        <v>206</v>
      </c>
      <c r="D607" s="157">
        <v>9501173555</v>
      </c>
      <c r="E607" s="157" t="s">
        <v>2336</v>
      </c>
      <c r="F607" s="157" t="s">
        <v>248</v>
      </c>
      <c r="G607" s="158">
        <v>46113</v>
      </c>
      <c r="H607" s="158">
        <v>46203</v>
      </c>
      <c r="I607" s="157"/>
      <c r="J607" s="157"/>
      <c r="K607" s="159">
        <v>210</v>
      </c>
      <c r="L607" s="116"/>
      <c r="M607" s="80"/>
      <c r="N607" s="80">
        <f t="shared" si="967"/>
        <v>0</v>
      </c>
      <c r="O607" s="67">
        <f t="shared" ref="O607:O639" si="996">N607*K607</f>
        <v>0</v>
      </c>
      <c r="P607" s="68">
        <f t="shared" ref="P607:P639" si="997">BF607</f>
        <v>0</v>
      </c>
      <c r="Q607" s="67">
        <f t="shared" ref="Q607:Q639" si="998">O607+P607</f>
        <v>0</v>
      </c>
      <c r="R607" s="66"/>
      <c r="S607" s="67">
        <f t="shared" ref="S607:S639" si="999">R607*K607</f>
        <v>0</v>
      </c>
      <c r="T607" s="68">
        <v>0</v>
      </c>
      <c r="U607" s="67">
        <f t="shared" ref="U607:U639" si="1000">S607+T607</f>
        <v>0</v>
      </c>
      <c r="V607" s="73">
        <f t="shared" ref="V607:V639" si="1001">Q607-U607</f>
        <v>0</v>
      </c>
      <c r="W607" s="74" t="str">
        <f t="shared" si="995"/>
        <v/>
      </c>
      <c r="X607" s="74">
        <v>1</v>
      </c>
      <c r="Y607" s="74">
        <v>0</v>
      </c>
      <c r="Z607" s="63"/>
      <c r="AA607" s="80">
        <f t="shared" ref="AA607:AA639" si="1002">SUM(AB607:AM607)</f>
        <v>0</v>
      </c>
      <c r="AB607" s="80"/>
      <c r="AC607" s="80"/>
      <c r="AD607" s="80"/>
      <c r="AE607" s="80"/>
      <c r="AF607" s="80"/>
      <c r="AG607" s="80"/>
      <c r="AH607" s="80"/>
      <c r="AI607" s="80"/>
      <c r="AJ607" s="80"/>
      <c r="AK607" s="80"/>
      <c r="AL607" s="80"/>
      <c r="AM607" s="80"/>
      <c r="AN607" s="153">
        <f t="shared" ref="AN607:AN640" si="1003">SUM(AO607:AZ607)</f>
        <v>0</v>
      </c>
      <c r="AO607" s="153">
        <f t="shared" ref="AO607:AO640" si="1004">AB607*$K607</f>
        <v>0</v>
      </c>
      <c r="AP607" s="153">
        <f t="shared" ref="AP607:AP640" si="1005">AC607*$K607</f>
        <v>0</v>
      </c>
      <c r="AQ607" s="153">
        <f t="shared" ref="AQ607:AQ640" si="1006">AD607*$K607</f>
        <v>0</v>
      </c>
      <c r="AR607" s="153">
        <f t="shared" ref="AR607:AR640" si="1007">AE607*$K607</f>
        <v>0</v>
      </c>
      <c r="AS607" s="153">
        <f t="shared" ref="AS607:AS640" si="1008">AF607*$K607</f>
        <v>0</v>
      </c>
      <c r="AT607" s="153">
        <f t="shared" ref="AT607:AT640" si="1009">AG607*$K607</f>
        <v>0</v>
      </c>
      <c r="AU607" s="153">
        <f t="shared" ref="AU607:AU640" si="1010">AH607*$K607</f>
        <v>0</v>
      </c>
      <c r="AV607" s="153">
        <f t="shared" ref="AV607:AV640" si="1011">AI607*$K607</f>
        <v>0</v>
      </c>
      <c r="AW607" s="153">
        <f t="shared" ref="AW607:AW640" si="1012">AJ607*$K607</f>
        <v>0</v>
      </c>
      <c r="AX607" s="153">
        <f t="shared" ref="AX607:AX640" si="1013">AK607*$K607</f>
        <v>0</v>
      </c>
      <c r="AY607" s="153">
        <f t="shared" ref="AY607:AY640" si="1014">AL607*$K607</f>
        <v>0</v>
      </c>
      <c r="AZ607" s="153">
        <f t="shared" ref="AZ607:AZ640" si="1015">AM607*$K607</f>
        <v>0</v>
      </c>
      <c r="BA607" s="153">
        <f t="shared" ref="BA607:BA640" si="1016">SUM(BB607:BM607)</f>
        <v>0</v>
      </c>
      <c r="BB607" s="160">
        <v>0</v>
      </c>
      <c r="BC607" s="160">
        <v>0</v>
      </c>
      <c r="BD607" s="160">
        <v>0</v>
      </c>
      <c r="BE607" s="160">
        <v>0</v>
      </c>
      <c r="BF607" s="160">
        <v>0</v>
      </c>
      <c r="BG607" s="160">
        <v>0</v>
      </c>
      <c r="BH607" s="160">
        <v>0</v>
      </c>
      <c r="BI607" s="160">
        <v>0</v>
      </c>
      <c r="BJ607" s="160">
        <v>0</v>
      </c>
      <c r="BK607" s="160">
        <v>0</v>
      </c>
      <c r="BL607" s="160">
        <v>0</v>
      </c>
      <c r="BM607" s="160">
        <v>0</v>
      </c>
      <c r="BN607" s="153">
        <f t="shared" ref="BN607:BN640" si="1017">SUM(BO607:BZ607)</f>
        <v>0</v>
      </c>
      <c r="BO607" s="68">
        <f t="shared" ref="BO607:BO640" si="1018">BB607+AO607</f>
        <v>0</v>
      </c>
      <c r="BP607" s="68">
        <f t="shared" ref="BP607:BP640" si="1019">BC607+AP607</f>
        <v>0</v>
      </c>
      <c r="BQ607" s="68">
        <f t="shared" ref="BQ607:BQ640" si="1020">BD607+AQ607</f>
        <v>0</v>
      </c>
      <c r="BR607" s="68">
        <f t="shared" ref="BR607:BR640" si="1021">BE607+AR607</f>
        <v>0</v>
      </c>
      <c r="BS607" s="68">
        <f t="shared" ref="BS607:BS640" si="1022">BF607+AS607</f>
        <v>0</v>
      </c>
      <c r="BT607" s="68">
        <f t="shared" ref="BT607:BT640" si="1023">BG607+AT607</f>
        <v>0</v>
      </c>
      <c r="BU607" s="68">
        <f t="shared" ref="BU607:BU640" si="1024">BH607+AU607</f>
        <v>0</v>
      </c>
      <c r="BV607" s="68">
        <f t="shared" ref="BV607:BV640" si="1025">BI607+AV607</f>
        <v>0</v>
      </c>
      <c r="BW607" s="68">
        <f t="shared" ref="BW607:BW640" si="1026">BJ607+AW607</f>
        <v>0</v>
      </c>
      <c r="BX607" s="68">
        <f t="shared" ref="BX607:BX640" si="1027">BK607+AX607</f>
        <v>0</v>
      </c>
      <c r="BY607" s="68">
        <f t="shared" ref="BY607:BY640" si="1028">BL607+AY607</f>
        <v>0</v>
      </c>
      <c r="BZ607" s="68">
        <f t="shared" ref="BZ607:BZ640" si="1029">BM607+AZ607</f>
        <v>0</v>
      </c>
    </row>
    <row r="608" spans="1:78" s="81" customFormat="1" ht="13.5">
      <c r="A608" s="64" t="str">
        <f>IF(ISNUMBER(INDEX('IBM POs AP07'!$A:$A, MATCH(D608,'IBM POs AP07'!$A:$A,0),1)),"Yes","No")</f>
        <v>No</v>
      </c>
      <c r="B608" s="157" t="s">
        <v>1013</v>
      </c>
      <c r="C608" s="157" t="s">
        <v>206</v>
      </c>
      <c r="D608" s="157">
        <v>9501173555</v>
      </c>
      <c r="E608" s="157" t="s">
        <v>2336</v>
      </c>
      <c r="F608" s="157" t="s">
        <v>248</v>
      </c>
      <c r="G608" s="158">
        <v>46113</v>
      </c>
      <c r="H608" s="158">
        <v>46203</v>
      </c>
      <c r="I608" s="157"/>
      <c r="J608" s="157"/>
      <c r="K608" s="159">
        <v>200</v>
      </c>
      <c r="L608" s="116"/>
      <c r="M608" s="80"/>
      <c r="N608" s="80">
        <f t="shared" si="967"/>
        <v>0</v>
      </c>
      <c r="O608" s="67">
        <f t="shared" si="996"/>
        <v>0</v>
      </c>
      <c r="P608" s="68">
        <f t="shared" si="997"/>
        <v>0</v>
      </c>
      <c r="Q608" s="67">
        <f t="shared" si="998"/>
        <v>0</v>
      </c>
      <c r="R608" s="66"/>
      <c r="S608" s="67">
        <f t="shared" si="999"/>
        <v>0</v>
      </c>
      <c r="T608" s="68">
        <v>0</v>
      </c>
      <c r="U608" s="67">
        <f t="shared" si="1000"/>
        <v>0</v>
      </c>
      <c r="V608" s="73">
        <f t="shared" si="1001"/>
        <v>0</v>
      </c>
      <c r="W608" s="74" t="str">
        <f t="shared" si="995"/>
        <v/>
      </c>
      <c r="X608" s="74">
        <v>1</v>
      </c>
      <c r="Y608" s="74">
        <v>0</v>
      </c>
      <c r="Z608" s="63"/>
      <c r="AA608" s="80">
        <f t="shared" si="1002"/>
        <v>0</v>
      </c>
      <c r="AB608" s="80"/>
      <c r="AC608" s="80"/>
      <c r="AD608" s="80"/>
      <c r="AE608" s="80"/>
      <c r="AF608" s="80"/>
      <c r="AG608" s="80"/>
      <c r="AH608" s="80"/>
      <c r="AI608" s="80"/>
      <c r="AJ608" s="80"/>
      <c r="AK608" s="80"/>
      <c r="AL608" s="80"/>
      <c r="AM608" s="80"/>
      <c r="AN608" s="153">
        <f t="shared" si="1003"/>
        <v>0</v>
      </c>
      <c r="AO608" s="153">
        <f t="shared" si="1004"/>
        <v>0</v>
      </c>
      <c r="AP608" s="153">
        <f t="shared" si="1005"/>
        <v>0</v>
      </c>
      <c r="AQ608" s="153">
        <f t="shared" si="1006"/>
        <v>0</v>
      </c>
      <c r="AR608" s="153">
        <f t="shared" si="1007"/>
        <v>0</v>
      </c>
      <c r="AS608" s="153">
        <f t="shared" si="1008"/>
        <v>0</v>
      </c>
      <c r="AT608" s="153">
        <f t="shared" si="1009"/>
        <v>0</v>
      </c>
      <c r="AU608" s="153">
        <f t="shared" si="1010"/>
        <v>0</v>
      </c>
      <c r="AV608" s="153">
        <f t="shared" si="1011"/>
        <v>0</v>
      </c>
      <c r="AW608" s="153">
        <f t="shared" si="1012"/>
        <v>0</v>
      </c>
      <c r="AX608" s="153">
        <f t="shared" si="1013"/>
        <v>0</v>
      </c>
      <c r="AY608" s="153">
        <f t="shared" si="1014"/>
        <v>0</v>
      </c>
      <c r="AZ608" s="153">
        <f t="shared" si="1015"/>
        <v>0</v>
      </c>
      <c r="BA608" s="153">
        <f t="shared" si="1016"/>
        <v>0</v>
      </c>
      <c r="BB608" s="160">
        <v>0</v>
      </c>
      <c r="BC608" s="160">
        <v>0</v>
      </c>
      <c r="BD608" s="160">
        <v>0</v>
      </c>
      <c r="BE608" s="160">
        <v>0</v>
      </c>
      <c r="BF608" s="160">
        <v>0</v>
      </c>
      <c r="BG608" s="160">
        <v>0</v>
      </c>
      <c r="BH608" s="160">
        <v>0</v>
      </c>
      <c r="BI608" s="160">
        <v>0</v>
      </c>
      <c r="BJ608" s="160">
        <v>0</v>
      </c>
      <c r="BK608" s="160">
        <v>0</v>
      </c>
      <c r="BL608" s="160">
        <v>0</v>
      </c>
      <c r="BM608" s="160">
        <v>0</v>
      </c>
      <c r="BN608" s="153">
        <f t="shared" si="1017"/>
        <v>0</v>
      </c>
      <c r="BO608" s="68">
        <f t="shared" si="1018"/>
        <v>0</v>
      </c>
      <c r="BP608" s="68">
        <f t="shared" si="1019"/>
        <v>0</v>
      </c>
      <c r="BQ608" s="68">
        <f t="shared" si="1020"/>
        <v>0</v>
      </c>
      <c r="BR608" s="68">
        <f t="shared" si="1021"/>
        <v>0</v>
      </c>
      <c r="BS608" s="68">
        <f t="shared" si="1022"/>
        <v>0</v>
      </c>
      <c r="BT608" s="68">
        <f t="shared" si="1023"/>
        <v>0</v>
      </c>
      <c r="BU608" s="68">
        <f t="shared" si="1024"/>
        <v>0</v>
      </c>
      <c r="BV608" s="68">
        <f t="shared" si="1025"/>
        <v>0</v>
      </c>
      <c r="BW608" s="68">
        <f t="shared" si="1026"/>
        <v>0</v>
      </c>
      <c r="BX608" s="68">
        <f t="shared" si="1027"/>
        <v>0</v>
      </c>
      <c r="BY608" s="68">
        <f t="shared" si="1028"/>
        <v>0</v>
      </c>
      <c r="BZ608" s="68">
        <f t="shared" si="1029"/>
        <v>0</v>
      </c>
    </row>
    <row r="609" spans="1:78" s="81" customFormat="1" ht="13.5">
      <c r="A609" s="64" t="str">
        <f>IF(ISNUMBER(INDEX('IBM POs AP07'!$A:$A, MATCH(D609,'IBM POs AP07'!$A:$A,0),1)),"Yes","No")</f>
        <v>No</v>
      </c>
      <c r="B609" s="157" t="s">
        <v>1013</v>
      </c>
      <c r="C609" s="157" t="s">
        <v>206</v>
      </c>
      <c r="D609" s="157">
        <v>9501173555</v>
      </c>
      <c r="E609" s="157" t="s">
        <v>2336</v>
      </c>
      <c r="F609" s="157" t="s">
        <v>248</v>
      </c>
      <c r="G609" s="158">
        <v>46113</v>
      </c>
      <c r="H609" s="158">
        <v>46203</v>
      </c>
      <c r="I609" s="157"/>
      <c r="J609" s="157"/>
      <c r="K609" s="159">
        <v>165</v>
      </c>
      <c r="L609" s="116"/>
      <c r="M609" s="80"/>
      <c r="N609" s="80">
        <f t="shared" si="967"/>
        <v>0</v>
      </c>
      <c r="O609" s="67">
        <f t="shared" si="996"/>
        <v>0</v>
      </c>
      <c r="P609" s="68">
        <f t="shared" si="997"/>
        <v>0</v>
      </c>
      <c r="Q609" s="67">
        <f t="shared" si="998"/>
        <v>0</v>
      </c>
      <c r="R609" s="66"/>
      <c r="S609" s="67">
        <f t="shared" si="999"/>
        <v>0</v>
      </c>
      <c r="T609" s="68">
        <v>0</v>
      </c>
      <c r="U609" s="67">
        <f t="shared" si="1000"/>
        <v>0</v>
      </c>
      <c r="V609" s="73">
        <f t="shared" si="1001"/>
        <v>0</v>
      </c>
      <c r="W609" s="74" t="str">
        <f t="shared" si="995"/>
        <v/>
      </c>
      <c r="X609" s="74">
        <v>1</v>
      </c>
      <c r="Y609" s="74">
        <v>0</v>
      </c>
      <c r="Z609" s="63"/>
      <c r="AA609" s="80">
        <f t="shared" si="1002"/>
        <v>0</v>
      </c>
      <c r="AB609" s="80"/>
      <c r="AC609" s="80"/>
      <c r="AD609" s="80"/>
      <c r="AE609" s="80"/>
      <c r="AF609" s="80"/>
      <c r="AG609" s="80"/>
      <c r="AH609" s="80"/>
      <c r="AI609" s="80"/>
      <c r="AJ609" s="80"/>
      <c r="AK609" s="80"/>
      <c r="AL609" s="80"/>
      <c r="AM609" s="80"/>
      <c r="AN609" s="153">
        <f t="shared" si="1003"/>
        <v>0</v>
      </c>
      <c r="AO609" s="153">
        <f t="shared" si="1004"/>
        <v>0</v>
      </c>
      <c r="AP609" s="153">
        <f t="shared" si="1005"/>
        <v>0</v>
      </c>
      <c r="AQ609" s="153">
        <f t="shared" si="1006"/>
        <v>0</v>
      </c>
      <c r="AR609" s="153">
        <f t="shared" si="1007"/>
        <v>0</v>
      </c>
      <c r="AS609" s="153">
        <f t="shared" si="1008"/>
        <v>0</v>
      </c>
      <c r="AT609" s="153">
        <f t="shared" si="1009"/>
        <v>0</v>
      </c>
      <c r="AU609" s="153">
        <f t="shared" si="1010"/>
        <v>0</v>
      </c>
      <c r="AV609" s="153">
        <f t="shared" si="1011"/>
        <v>0</v>
      </c>
      <c r="AW609" s="153">
        <f t="shared" si="1012"/>
        <v>0</v>
      </c>
      <c r="AX609" s="153">
        <f t="shared" si="1013"/>
        <v>0</v>
      </c>
      <c r="AY609" s="153">
        <f t="shared" si="1014"/>
        <v>0</v>
      </c>
      <c r="AZ609" s="153">
        <f t="shared" si="1015"/>
        <v>0</v>
      </c>
      <c r="BA609" s="153">
        <f t="shared" si="1016"/>
        <v>0</v>
      </c>
      <c r="BB609" s="160">
        <v>0</v>
      </c>
      <c r="BC609" s="160">
        <v>0</v>
      </c>
      <c r="BD609" s="160">
        <v>0</v>
      </c>
      <c r="BE609" s="160">
        <v>0</v>
      </c>
      <c r="BF609" s="160">
        <v>0</v>
      </c>
      <c r="BG609" s="160">
        <v>0</v>
      </c>
      <c r="BH609" s="160">
        <v>0</v>
      </c>
      <c r="BI609" s="160">
        <v>0</v>
      </c>
      <c r="BJ609" s="160">
        <v>0</v>
      </c>
      <c r="BK609" s="160">
        <v>0</v>
      </c>
      <c r="BL609" s="160">
        <v>0</v>
      </c>
      <c r="BM609" s="160">
        <v>0</v>
      </c>
      <c r="BN609" s="153">
        <f t="shared" si="1017"/>
        <v>0</v>
      </c>
      <c r="BO609" s="68">
        <f t="shared" si="1018"/>
        <v>0</v>
      </c>
      <c r="BP609" s="68">
        <f t="shared" si="1019"/>
        <v>0</v>
      </c>
      <c r="BQ609" s="68">
        <f t="shared" si="1020"/>
        <v>0</v>
      </c>
      <c r="BR609" s="68">
        <f t="shared" si="1021"/>
        <v>0</v>
      </c>
      <c r="BS609" s="68">
        <f t="shared" si="1022"/>
        <v>0</v>
      </c>
      <c r="BT609" s="68">
        <f t="shared" si="1023"/>
        <v>0</v>
      </c>
      <c r="BU609" s="68">
        <f t="shared" si="1024"/>
        <v>0</v>
      </c>
      <c r="BV609" s="68">
        <f t="shared" si="1025"/>
        <v>0</v>
      </c>
      <c r="BW609" s="68">
        <f t="shared" si="1026"/>
        <v>0</v>
      </c>
      <c r="BX609" s="68">
        <f t="shared" si="1027"/>
        <v>0</v>
      </c>
      <c r="BY609" s="68">
        <f t="shared" si="1028"/>
        <v>0</v>
      </c>
      <c r="BZ609" s="68">
        <f t="shared" si="1029"/>
        <v>0</v>
      </c>
    </row>
    <row r="610" spans="1:78" s="81" customFormat="1" ht="13.5">
      <c r="A610" s="64" t="str">
        <f>IF(ISNUMBER(INDEX('IBM POs AP07'!$A:$A, MATCH(D610,'IBM POs AP07'!$A:$A,0),1)),"Yes","No")</f>
        <v>No</v>
      </c>
      <c r="B610" s="157" t="s">
        <v>1013</v>
      </c>
      <c r="C610" s="157" t="s">
        <v>206</v>
      </c>
      <c r="D610" s="157">
        <v>9501173555</v>
      </c>
      <c r="E610" s="157" t="s">
        <v>2336</v>
      </c>
      <c r="F610" s="157" t="s">
        <v>248</v>
      </c>
      <c r="G610" s="158">
        <v>46113</v>
      </c>
      <c r="H610" s="158">
        <v>46203</v>
      </c>
      <c r="I610" s="157"/>
      <c r="J610" s="157"/>
      <c r="K610" s="159">
        <v>182</v>
      </c>
      <c r="L610" s="116"/>
      <c r="M610" s="80"/>
      <c r="N610" s="80">
        <f t="shared" si="967"/>
        <v>0</v>
      </c>
      <c r="O610" s="67">
        <f t="shared" si="996"/>
        <v>0</v>
      </c>
      <c r="P610" s="68">
        <f t="shared" si="997"/>
        <v>0</v>
      </c>
      <c r="Q610" s="67">
        <f t="shared" si="998"/>
        <v>0</v>
      </c>
      <c r="R610" s="66"/>
      <c r="S610" s="67">
        <f t="shared" si="999"/>
        <v>0</v>
      </c>
      <c r="T610" s="68">
        <v>0</v>
      </c>
      <c r="U610" s="67">
        <f t="shared" si="1000"/>
        <v>0</v>
      </c>
      <c r="V610" s="73">
        <f t="shared" si="1001"/>
        <v>0</v>
      </c>
      <c r="W610" s="74" t="str">
        <f t="shared" si="995"/>
        <v/>
      </c>
      <c r="X610" s="74">
        <v>1</v>
      </c>
      <c r="Y610" s="74">
        <v>0</v>
      </c>
      <c r="Z610" s="63"/>
      <c r="AA610" s="80">
        <f t="shared" si="1002"/>
        <v>0</v>
      </c>
      <c r="AB610" s="80"/>
      <c r="AC610" s="80"/>
      <c r="AD610" s="80"/>
      <c r="AE610" s="80"/>
      <c r="AF610" s="80"/>
      <c r="AG610" s="80"/>
      <c r="AH610" s="80"/>
      <c r="AI610" s="80"/>
      <c r="AJ610" s="80"/>
      <c r="AK610" s="80"/>
      <c r="AL610" s="80"/>
      <c r="AM610" s="80"/>
      <c r="AN610" s="153">
        <f t="shared" si="1003"/>
        <v>0</v>
      </c>
      <c r="AO610" s="153">
        <f t="shared" si="1004"/>
        <v>0</v>
      </c>
      <c r="AP610" s="153">
        <f t="shared" si="1005"/>
        <v>0</v>
      </c>
      <c r="AQ610" s="153">
        <f t="shared" si="1006"/>
        <v>0</v>
      </c>
      <c r="AR610" s="153">
        <f t="shared" si="1007"/>
        <v>0</v>
      </c>
      <c r="AS610" s="153">
        <f t="shared" si="1008"/>
        <v>0</v>
      </c>
      <c r="AT610" s="153">
        <f t="shared" si="1009"/>
        <v>0</v>
      </c>
      <c r="AU610" s="153">
        <f t="shared" si="1010"/>
        <v>0</v>
      </c>
      <c r="AV610" s="153">
        <f t="shared" si="1011"/>
        <v>0</v>
      </c>
      <c r="AW610" s="153">
        <f t="shared" si="1012"/>
        <v>0</v>
      </c>
      <c r="AX610" s="153">
        <f t="shared" si="1013"/>
        <v>0</v>
      </c>
      <c r="AY610" s="153">
        <f t="shared" si="1014"/>
        <v>0</v>
      </c>
      <c r="AZ610" s="153">
        <f t="shared" si="1015"/>
        <v>0</v>
      </c>
      <c r="BA610" s="153">
        <f t="shared" si="1016"/>
        <v>0</v>
      </c>
      <c r="BB610" s="160">
        <v>0</v>
      </c>
      <c r="BC610" s="160">
        <v>0</v>
      </c>
      <c r="BD610" s="160">
        <v>0</v>
      </c>
      <c r="BE610" s="160">
        <v>0</v>
      </c>
      <c r="BF610" s="160">
        <v>0</v>
      </c>
      <c r="BG610" s="160">
        <v>0</v>
      </c>
      <c r="BH610" s="160">
        <v>0</v>
      </c>
      <c r="BI610" s="160">
        <v>0</v>
      </c>
      <c r="BJ610" s="160">
        <v>0</v>
      </c>
      <c r="BK610" s="160">
        <v>0</v>
      </c>
      <c r="BL610" s="160">
        <v>0</v>
      </c>
      <c r="BM610" s="160">
        <v>0</v>
      </c>
      <c r="BN610" s="153">
        <f t="shared" si="1017"/>
        <v>0</v>
      </c>
      <c r="BO610" s="68">
        <f t="shared" si="1018"/>
        <v>0</v>
      </c>
      <c r="BP610" s="68">
        <f t="shared" si="1019"/>
        <v>0</v>
      </c>
      <c r="BQ610" s="68">
        <f t="shared" si="1020"/>
        <v>0</v>
      </c>
      <c r="BR610" s="68">
        <f t="shared" si="1021"/>
        <v>0</v>
      </c>
      <c r="BS610" s="68">
        <f t="shared" si="1022"/>
        <v>0</v>
      </c>
      <c r="BT610" s="68">
        <f t="shared" si="1023"/>
        <v>0</v>
      </c>
      <c r="BU610" s="68">
        <f t="shared" si="1024"/>
        <v>0</v>
      </c>
      <c r="BV610" s="68">
        <f t="shared" si="1025"/>
        <v>0</v>
      </c>
      <c r="BW610" s="68">
        <f t="shared" si="1026"/>
        <v>0</v>
      </c>
      <c r="BX610" s="68">
        <f t="shared" si="1027"/>
        <v>0</v>
      </c>
      <c r="BY610" s="68">
        <f t="shared" si="1028"/>
        <v>0</v>
      </c>
      <c r="BZ610" s="68">
        <f t="shared" si="1029"/>
        <v>0</v>
      </c>
    </row>
    <row r="611" spans="1:78" s="81" customFormat="1" ht="13.5">
      <c r="A611" s="64" t="str">
        <f>IF(ISNUMBER(INDEX('IBM POs AP07'!$A:$A, MATCH(D611,'IBM POs AP07'!$A:$A,0),1)),"Yes","No")</f>
        <v>No</v>
      </c>
      <c r="B611" s="157" t="s">
        <v>1013</v>
      </c>
      <c r="C611" s="157" t="s">
        <v>206</v>
      </c>
      <c r="D611" s="157">
        <v>9501173555</v>
      </c>
      <c r="E611" s="157" t="s">
        <v>2336</v>
      </c>
      <c r="F611" s="157" t="s">
        <v>248</v>
      </c>
      <c r="G611" s="158">
        <v>46113</v>
      </c>
      <c r="H611" s="158">
        <v>46203</v>
      </c>
      <c r="I611" s="157"/>
      <c r="J611" s="157"/>
      <c r="K611" s="159">
        <v>47.5</v>
      </c>
      <c r="L611" s="116"/>
      <c r="M611" s="80"/>
      <c r="N611" s="80">
        <f t="shared" si="967"/>
        <v>0</v>
      </c>
      <c r="O611" s="67">
        <f t="shared" si="996"/>
        <v>0</v>
      </c>
      <c r="P611" s="68">
        <f t="shared" si="997"/>
        <v>0</v>
      </c>
      <c r="Q611" s="67">
        <f t="shared" si="998"/>
        <v>0</v>
      </c>
      <c r="R611" s="66"/>
      <c r="S611" s="67">
        <f t="shared" si="999"/>
        <v>0</v>
      </c>
      <c r="T611" s="68">
        <v>0</v>
      </c>
      <c r="U611" s="67">
        <f t="shared" si="1000"/>
        <v>0</v>
      </c>
      <c r="V611" s="73">
        <f t="shared" si="1001"/>
        <v>0</v>
      </c>
      <c r="W611" s="74" t="str">
        <f t="shared" si="995"/>
        <v/>
      </c>
      <c r="X611" s="74">
        <v>1</v>
      </c>
      <c r="Y611" s="74">
        <v>0</v>
      </c>
      <c r="Z611" s="63"/>
      <c r="AA611" s="80">
        <f t="shared" si="1002"/>
        <v>0</v>
      </c>
      <c r="AB611" s="80"/>
      <c r="AC611" s="80"/>
      <c r="AD611" s="80"/>
      <c r="AE611" s="80"/>
      <c r="AF611" s="80"/>
      <c r="AG611" s="80"/>
      <c r="AH611" s="80"/>
      <c r="AI611" s="80"/>
      <c r="AJ611" s="80"/>
      <c r="AK611" s="80"/>
      <c r="AL611" s="80"/>
      <c r="AM611" s="80"/>
      <c r="AN611" s="153">
        <f t="shared" si="1003"/>
        <v>0</v>
      </c>
      <c r="AO611" s="153">
        <f t="shared" si="1004"/>
        <v>0</v>
      </c>
      <c r="AP611" s="153">
        <f t="shared" si="1005"/>
        <v>0</v>
      </c>
      <c r="AQ611" s="153">
        <f t="shared" si="1006"/>
        <v>0</v>
      </c>
      <c r="AR611" s="153">
        <f t="shared" si="1007"/>
        <v>0</v>
      </c>
      <c r="AS611" s="153">
        <f t="shared" si="1008"/>
        <v>0</v>
      </c>
      <c r="AT611" s="153">
        <f t="shared" si="1009"/>
        <v>0</v>
      </c>
      <c r="AU611" s="153">
        <f t="shared" si="1010"/>
        <v>0</v>
      </c>
      <c r="AV611" s="153">
        <f t="shared" si="1011"/>
        <v>0</v>
      </c>
      <c r="AW611" s="153">
        <f t="shared" si="1012"/>
        <v>0</v>
      </c>
      <c r="AX611" s="153">
        <f t="shared" si="1013"/>
        <v>0</v>
      </c>
      <c r="AY611" s="153">
        <f t="shared" si="1014"/>
        <v>0</v>
      </c>
      <c r="AZ611" s="153">
        <f t="shared" si="1015"/>
        <v>0</v>
      </c>
      <c r="BA611" s="153">
        <f t="shared" si="1016"/>
        <v>0</v>
      </c>
      <c r="BB611" s="160">
        <v>0</v>
      </c>
      <c r="BC611" s="160">
        <v>0</v>
      </c>
      <c r="BD611" s="160">
        <v>0</v>
      </c>
      <c r="BE611" s="160">
        <v>0</v>
      </c>
      <c r="BF611" s="160">
        <v>0</v>
      </c>
      <c r="BG611" s="160">
        <v>0</v>
      </c>
      <c r="BH611" s="160">
        <v>0</v>
      </c>
      <c r="BI611" s="160">
        <v>0</v>
      </c>
      <c r="BJ611" s="160">
        <v>0</v>
      </c>
      <c r="BK611" s="160">
        <v>0</v>
      </c>
      <c r="BL611" s="160">
        <v>0</v>
      </c>
      <c r="BM611" s="160">
        <v>0</v>
      </c>
      <c r="BN611" s="153">
        <f t="shared" si="1017"/>
        <v>0</v>
      </c>
      <c r="BO611" s="68">
        <f t="shared" si="1018"/>
        <v>0</v>
      </c>
      <c r="BP611" s="68">
        <f t="shared" si="1019"/>
        <v>0</v>
      </c>
      <c r="BQ611" s="68">
        <f t="shared" si="1020"/>
        <v>0</v>
      </c>
      <c r="BR611" s="68">
        <f t="shared" si="1021"/>
        <v>0</v>
      </c>
      <c r="BS611" s="68">
        <f t="shared" si="1022"/>
        <v>0</v>
      </c>
      <c r="BT611" s="68">
        <f t="shared" si="1023"/>
        <v>0</v>
      </c>
      <c r="BU611" s="68">
        <f t="shared" si="1024"/>
        <v>0</v>
      </c>
      <c r="BV611" s="68">
        <f t="shared" si="1025"/>
        <v>0</v>
      </c>
      <c r="BW611" s="68">
        <f t="shared" si="1026"/>
        <v>0</v>
      </c>
      <c r="BX611" s="68">
        <f t="shared" si="1027"/>
        <v>0</v>
      </c>
      <c r="BY611" s="68">
        <f t="shared" si="1028"/>
        <v>0</v>
      </c>
      <c r="BZ611" s="68">
        <f t="shared" si="1029"/>
        <v>0</v>
      </c>
    </row>
    <row r="612" spans="1:78" s="81" customFormat="1" ht="13.5">
      <c r="A612" s="64" t="str">
        <f>IF(ISNUMBER(INDEX('IBM POs AP07'!$A:$A, MATCH(D612,'IBM POs AP07'!$A:$A,0),1)),"Yes","No")</f>
        <v>No</v>
      </c>
      <c r="B612" s="157" t="s">
        <v>1013</v>
      </c>
      <c r="C612" s="157" t="s">
        <v>206</v>
      </c>
      <c r="D612" s="157">
        <v>9501169589</v>
      </c>
      <c r="E612" s="157" t="s">
        <v>2337</v>
      </c>
      <c r="F612" s="157" t="s">
        <v>249</v>
      </c>
      <c r="G612" s="158">
        <v>46023</v>
      </c>
      <c r="H612" s="158">
        <v>46203</v>
      </c>
      <c r="I612" s="157">
        <v>62035</v>
      </c>
      <c r="J612" s="157" t="s">
        <v>250</v>
      </c>
      <c r="K612" s="159">
        <v>61.75</v>
      </c>
      <c r="L612" s="116"/>
      <c r="M612" s="80"/>
      <c r="N612" s="80">
        <f t="shared" si="967"/>
        <v>12</v>
      </c>
      <c r="O612" s="67">
        <f t="shared" si="996"/>
        <v>741</v>
      </c>
      <c r="P612" s="68">
        <f t="shared" si="997"/>
        <v>0</v>
      </c>
      <c r="Q612" s="67">
        <f t="shared" si="998"/>
        <v>741</v>
      </c>
      <c r="R612" s="66"/>
      <c r="S612" s="67">
        <f t="shared" si="999"/>
        <v>0</v>
      </c>
      <c r="T612" s="68">
        <v>0</v>
      </c>
      <c r="U612" s="67">
        <f t="shared" si="1000"/>
        <v>0</v>
      </c>
      <c r="V612" s="73">
        <f t="shared" si="1001"/>
        <v>741</v>
      </c>
      <c r="W612" s="74" t="str">
        <f t="shared" si="995"/>
        <v/>
      </c>
      <c r="X612" s="74">
        <v>1</v>
      </c>
      <c r="Y612" s="74">
        <v>0</v>
      </c>
      <c r="Z612" s="63"/>
      <c r="AA612" s="80">
        <f t="shared" si="1002"/>
        <v>1098</v>
      </c>
      <c r="AB612" s="80">
        <v>148</v>
      </c>
      <c r="AC612" s="80">
        <v>175</v>
      </c>
      <c r="AD612" s="80">
        <v>220</v>
      </c>
      <c r="AE612" s="80">
        <v>171</v>
      </c>
      <c r="AF612" s="80">
        <v>165</v>
      </c>
      <c r="AG612" s="80">
        <v>207</v>
      </c>
      <c r="AH612" s="80">
        <v>12</v>
      </c>
      <c r="AI612" s="80"/>
      <c r="AJ612" s="80"/>
      <c r="AK612" s="80"/>
      <c r="AL612" s="80"/>
      <c r="AM612" s="80"/>
      <c r="AN612" s="153">
        <f t="shared" si="1003"/>
        <v>67801.5</v>
      </c>
      <c r="AO612" s="153">
        <f t="shared" si="1004"/>
        <v>9139</v>
      </c>
      <c r="AP612" s="153">
        <f t="shared" si="1005"/>
        <v>10806.25</v>
      </c>
      <c r="AQ612" s="153">
        <f t="shared" si="1006"/>
        <v>13585</v>
      </c>
      <c r="AR612" s="153">
        <f t="shared" si="1007"/>
        <v>10559.25</v>
      </c>
      <c r="AS612" s="153">
        <f t="shared" si="1008"/>
        <v>10188.75</v>
      </c>
      <c r="AT612" s="153">
        <f t="shared" si="1009"/>
        <v>12782.25</v>
      </c>
      <c r="AU612" s="153">
        <f t="shared" si="1010"/>
        <v>741</v>
      </c>
      <c r="AV612" s="153">
        <f t="shared" si="1011"/>
        <v>0</v>
      </c>
      <c r="AW612" s="153">
        <f t="shared" si="1012"/>
        <v>0</v>
      </c>
      <c r="AX612" s="153">
        <f t="shared" si="1013"/>
        <v>0</v>
      </c>
      <c r="AY612" s="153">
        <f t="shared" si="1014"/>
        <v>0</v>
      </c>
      <c r="AZ612" s="153">
        <f t="shared" si="1015"/>
        <v>0</v>
      </c>
      <c r="BA612" s="153">
        <f t="shared" si="1016"/>
        <v>0</v>
      </c>
      <c r="BB612" s="160">
        <v>0</v>
      </c>
      <c r="BC612" s="160">
        <v>0</v>
      </c>
      <c r="BD612" s="160">
        <v>0</v>
      </c>
      <c r="BE612" s="160">
        <v>0</v>
      </c>
      <c r="BF612" s="160">
        <v>0</v>
      </c>
      <c r="BG612" s="160">
        <v>0</v>
      </c>
      <c r="BH612" s="160">
        <v>0</v>
      </c>
      <c r="BI612" s="160">
        <v>0</v>
      </c>
      <c r="BJ612" s="160">
        <v>0</v>
      </c>
      <c r="BK612" s="160">
        <v>0</v>
      </c>
      <c r="BL612" s="160">
        <v>0</v>
      </c>
      <c r="BM612" s="160">
        <v>0</v>
      </c>
      <c r="BN612" s="153">
        <f t="shared" si="1017"/>
        <v>67801.5</v>
      </c>
      <c r="BO612" s="68">
        <f t="shared" si="1018"/>
        <v>9139</v>
      </c>
      <c r="BP612" s="68">
        <f t="shared" si="1019"/>
        <v>10806.25</v>
      </c>
      <c r="BQ612" s="68">
        <f t="shared" si="1020"/>
        <v>13585</v>
      </c>
      <c r="BR612" s="68">
        <f t="shared" si="1021"/>
        <v>10559.25</v>
      </c>
      <c r="BS612" s="68">
        <f t="shared" si="1022"/>
        <v>10188.75</v>
      </c>
      <c r="BT612" s="68">
        <f t="shared" si="1023"/>
        <v>12782.25</v>
      </c>
      <c r="BU612" s="68">
        <f t="shared" si="1024"/>
        <v>741</v>
      </c>
      <c r="BV612" s="68">
        <f t="shared" si="1025"/>
        <v>0</v>
      </c>
      <c r="BW612" s="68">
        <f t="shared" si="1026"/>
        <v>0</v>
      </c>
      <c r="BX612" s="68">
        <f t="shared" si="1027"/>
        <v>0</v>
      </c>
      <c r="BY612" s="68">
        <f t="shared" si="1028"/>
        <v>0</v>
      </c>
      <c r="BZ612" s="68">
        <f t="shared" si="1029"/>
        <v>0</v>
      </c>
    </row>
    <row r="613" spans="1:78" s="81" customFormat="1" ht="13.5">
      <c r="A613" s="64" t="str">
        <f>IF(ISNUMBER(INDEX('IBM POs AP07'!$A:$A, MATCH(D613,'IBM POs AP07'!$A:$A,0),1)),"Yes","No")</f>
        <v>No</v>
      </c>
      <c r="B613" s="157" t="s">
        <v>1013</v>
      </c>
      <c r="C613" s="157" t="s">
        <v>206</v>
      </c>
      <c r="D613" s="157">
        <v>9501169589</v>
      </c>
      <c r="E613" s="157" t="s">
        <v>2338</v>
      </c>
      <c r="F613" s="157" t="s">
        <v>251</v>
      </c>
      <c r="G613" s="158">
        <v>46204</v>
      </c>
      <c r="H613" s="158">
        <v>46387</v>
      </c>
      <c r="I613" s="157">
        <v>62035</v>
      </c>
      <c r="J613" s="157" t="s">
        <v>250</v>
      </c>
      <c r="K613" s="159">
        <v>61.75</v>
      </c>
      <c r="L613" s="116"/>
      <c r="M613" s="80"/>
      <c r="N613" s="80">
        <f t="shared" si="967"/>
        <v>126</v>
      </c>
      <c r="O613" s="67">
        <f t="shared" si="996"/>
        <v>7780.5</v>
      </c>
      <c r="P613" s="68">
        <f t="shared" si="997"/>
        <v>0</v>
      </c>
      <c r="Q613" s="67">
        <f t="shared" si="998"/>
        <v>7780.5</v>
      </c>
      <c r="R613" s="66"/>
      <c r="S613" s="67">
        <f t="shared" si="999"/>
        <v>0</v>
      </c>
      <c r="T613" s="68">
        <v>0</v>
      </c>
      <c r="U613" s="67">
        <f t="shared" si="1000"/>
        <v>0</v>
      </c>
      <c r="V613" s="73">
        <f t="shared" si="1001"/>
        <v>7780.5</v>
      </c>
      <c r="W613" s="74" t="str">
        <f t="shared" si="995"/>
        <v/>
      </c>
      <c r="X613" s="74">
        <v>1</v>
      </c>
      <c r="Y613" s="74">
        <v>0</v>
      </c>
      <c r="Z613" s="63"/>
      <c r="AA613" s="80">
        <f t="shared" si="1002"/>
        <v>1110</v>
      </c>
      <c r="AB613" s="80"/>
      <c r="AC613" s="80"/>
      <c r="AD613" s="80"/>
      <c r="AE613" s="80"/>
      <c r="AF613" s="80"/>
      <c r="AG613" s="80"/>
      <c r="AH613" s="80">
        <v>126</v>
      </c>
      <c r="AI613" s="80">
        <v>216</v>
      </c>
      <c r="AJ613" s="80">
        <v>171</v>
      </c>
      <c r="AK613" s="80">
        <v>171</v>
      </c>
      <c r="AL613" s="80">
        <v>225</v>
      </c>
      <c r="AM613" s="80">
        <v>201</v>
      </c>
      <c r="AN613" s="153">
        <f t="shared" si="1003"/>
        <v>68542.5</v>
      </c>
      <c r="AO613" s="153">
        <f t="shared" si="1004"/>
        <v>0</v>
      </c>
      <c r="AP613" s="153">
        <f t="shared" si="1005"/>
        <v>0</v>
      </c>
      <c r="AQ613" s="153">
        <f t="shared" si="1006"/>
        <v>0</v>
      </c>
      <c r="AR613" s="153">
        <f t="shared" si="1007"/>
        <v>0</v>
      </c>
      <c r="AS613" s="153">
        <f t="shared" si="1008"/>
        <v>0</v>
      </c>
      <c r="AT613" s="153">
        <f t="shared" si="1009"/>
        <v>0</v>
      </c>
      <c r="AU613" s="153">
        <f t="shared" si="1010"/>
        <v>7780.5</v>
      </c>
      <c r="AV613" s="153">
        <f t="shared" si="1011"/>
        <v>13338</v>
      </c>
      <c r="AW613" s="153">
        <f t="shared" si="1012"/>
        <v>10559.25</v>
      </c>
      <c r="AX613" s="153">
        <f t="shared" si="1013"/>
        <v>10559.25</v>
      </c>
      <c r="AY613" s="153">
        <f t="shared" si="1014"/>
        <v>13893.75</v>
      </c>
      <c r="AZ613" s="153">
        <f t="shared" si="1015"/>
        <v>12411.75</v>
      </c>
      <c r="BA613" s="153">
        <f t="shared" si="1016"/>
        <v>0</v>
      </c>
      <c r="BB613" s="160">
        <v>0</v>
      </c>
      <c r="BC613" s="160">
        <v>0</v>
      </c>
      <c r="BD613" s="160">
        <v>0</v>
      </c>
      <c r="BE613" s="160">
        <v>0</v>
      </c>
      <c r="BF613" s="160">
        <v>0</v>
      </c>
      <c r="BG613" s="160">
        <v>0</v>
      </c>
      <c r="BH613" s="160">
        <v>0</v>
      </c>
      <c r="BI613" s="160">
        <v>0</v>
      </c>
      <c r="BJ613" s="160">
        <v>0</v>
      </c>
      <c r="BK613" s="160">
        <v>0</v>
      </c>
      <c r="BL613" s="160">
        <v>0</v>
      </c>
      <c r="BM613" s="160">
        <v>0</v>
      </c>
      <c r="BN613" s="153">
        <f t="shared" si="1017"/>
        <v>68542.5</v>
      </c>
      <c r="BO613" s="68">
        <f t="shared" si="1018"/>
        <v>0</v>
      </c>
      <c r="BP613" s="68">
        <f t="shared" si="1019"/>
        <v>0</v>
      </c>
      <c r="BQ613" s="68">
        <f t="shared" si="1020"/>
        <v>0</v>
      </c>
      <c r="BR613" s="68">
        <f t="shared" si="1021"/>
        <v>0</v>
      </c>
      <c r="BS613" s="68">
        <f t="shared" si="1022"/>
        <v>0</v>
      </c>
      <c r="BT613" s="68">
        <f t="shared" si="1023"/>
        <v>0</v>
      </c>
      <c r="BU613" s="68">
        <f t="shared" si="1024"/>
        <v>7780.5</v>
      </c>
      <c r="BV613" s="68">
        <f t="shared" si="1025"/>
        <v>13338</v>
      </c>
      <c r="BW613" s="68">
        <f t="shared" si="1026"/>
        <v>10559.25</v>
      </c>
      <c r="BX613" s="68">
        <f t="shared" si="1027"/>
        <v>10559.25</v>
      </c>
      <c r="BY613" s="68">
        <f t="shared" si="1028"/>
        <v>13893.75</v>
      </c>
      <c r="BZ613" s="68">
        <f t="shared" si="1029"/>
        <v>12411.75</v>
      </c>
    </row>
    <row r="614" spans="1:78" s="81" customFormat="1" ht="13.5">
      <c r="A614" s="64" t="str">
        <f>IF(ISNUMBER(INDEX('IBM POs AP07'!$A:$A, MATCH(D614,'IBM POs AP07'!$A:$A,0),1)),"Yes","No")</f>
        <v>No</v>
      </c>
      <c r="B614" s="157" t="s">
        <v>1013</v>
      </c>
      <c r="C614" s="157" t="s">
        <v>206</v>
      </c>
      <c r="D614" s="157">
        <v>9501174034</v>
      </c>
      <c r="E614" s="157" t="s">
        <v>2339</v>
      </c>
      <c r="F614" s="157" t="s">
        <v>252</v>
      </c>
      <c r="G614" s="158">
        <v>46023</v>
      </c>
      <c r="H614" s="158">
        <v>46203</v>
      </c>
      <c r="I614" s="157" t="s">
        <v>2340</v>
      </c>
      <c r="J614" s="157" t="s">
        <v>254</v>
      </c>
      <c r="K614" s="159">
        <v>250</v>
      </c>
      <c r="L614" s="116"/>
      <c r="M614" s="80"/>
      <c r="N614" s="80">
        <f t="shared" si="967"/>
        <v>0</v>
      </c>
      <c r="O614" s="67">
        <f t="shared" si="996"/>
        <v>0</v>
      </c>
      <c r="P614" s="68">
        <f t="shared" si="997"/>
        <v>0</v>
      </c>
      <c r="Q614" s="67">
        <f t="shared" si="998"/>
        <v>0</v>
      </c>
      <c r="R614" s="66"/>
      <c r="S614" s="67">
        <f t="shared" si="999"/>
        <v>0</v>
      </c>
      <c r="T614" s="68">
        <v>0</v>
      </c>
      <c r="U614" s="67">
        <f t="shared" si="1000"/>
        <v>0</v>
      </c>
      <c r="V614" s="73">
        <f t="shared" si="1001"/>
        <v>0</v>
      </c>
      <c r="W614" s="74" t="str">
        <f t="shared" si="995"/>
        <v/>
      </c>
      <c r="X614" s="74">
        <v>1</v>
      </c>
      <c r="Y614" s="74">
        <v>0</v>
      </c>
      <c r="Z614" s="63"/>
      <c r="AA614" s="80">
        <f t="shared" si="1002"/>
        <v>344</v>
      </c>
      <c r="AB614" s="80">
        <v>96</v>
      </c>
      <c r="AC614" s="80">
        <v>158</v>
      </c>
      <c r="AD614" s="80">
        <v>90</v>
      </c>
      <c r="AE614" s="80"/>
      <c r="AF614" s="80"/>
      <c r="AG614" s="80"/>
      <c r="AH614" s="80"/>
      <c r="AI614" s="80"/>
      <c r="AJ614" s="80"/>
      <c r="AK614" s="80"/>
      <c r="AL614" s="80"/>
      <c r="AM614" s="80"/>
      <c r="AN614" s="153">
        <f t="shared" si="1003"/>
        <v>86000</v>
      </c>
      <c r="AO614" s="153">
        <f t="shared" si="1004"/>
        <v>24000</v>
      </c>
      <c r="AP614" s="153">
        <f t="shared" si="1005"/>
        <v>39500</v>
      </c>
      <c r="AQ614" s="153">
        <f t="shared" si="1006"/>
        <v>22500</v>
      </c>
      <c r="AR614" s="153">
        <f t="shared" si="1007"/>
        <v>0</v>
      </c>
      <c r="AS614" s="153">
        <f t="shared" si="1008"/>
        <v>0</v>
      </c>
      <c r="AT614" s="153">
        <f t="shared" si="1009"/>
        <v>0</v>
      </c>
      <c r="AU614" s="153">
        <f t="shared" si="1010"/>
        <v>0</v>
      </c>
      <c r="AV614" s="153">
        <f t="shared" si="1011"/>
        <v>0</v>
      </c>
      <c r="AW614" s="153">
        <f t="shared" si="1012"/>
        <v>0</v>
      </c>
      <c r="AX614" s="153">
        <f t="shared" si="1013"/>
        <v>0</v>
      </c>
      <c r="AY614" s="153">
        <f t="shared" si="1014"/>
        <v>0</v>
      </c>
      <c r="AZ614" s="153">
        <f t="shared" si="1015"/>
        <v>0</v>
      </c>
      <c r="BA614" s="153">
        <f t="shared" si="1016"/>
        <v>0</v>
      </c>
      <c r="BB614" s="160">
        <v>0</v>
      </c>
      <c r="BC614" s="160">
        <v>0</v>
      </c>
      <c r="BD614" s="160">
        <v>0</v>
      </c>
      <c r="BE614" s="160">
        <v>0</v>
      </c>
      <c r="BF614" s="160">
        <v>0</v>
      </c>
      <c r="BG614" s="160">
        <v>0</v>
      </c>
      <c r="BH614" s="160">
        <v>0</v>
      </c>
      <c r="BI614" s="160">
        <v>0</v>
      </c>
      <c r="BJ614" s="160">
        <v>0</v>
      </c>
      <c r="BK614" s="160">
        <v>0</v>
      </c>
      <c r="BL614" s="160">
        <v>0</v>
      </c>
      <c r="BM614" s="160">
        <v>0</v>
      </c>
      <c r="BN614" s="153">
        <f t="shared" si="1017"/>
        <v>86000</v>
      </c>
      <c r="BO614" s="68">
        <f t="shared" si="1018"/>
        <v>24000</v>
      </c>
      <c r="BP614" s="68">
        <f t="shared" si="1019"/>
        <v>39500</v>
      </c>
      <c r="BQ614" s="68">
        <f t="shared" si="1020"/>
        <v>22500</v>
      </c>
      <c r="BR614" s="68">
        <f t="shared" si="1021"/>
        <v>0</v>
      </c>
      <c r="BS614" s="68">
        <f t="shared" si="1022"/>
        <v>0</v>
      </c>
      <c r="BT614" s="68">
        <f t="shared" si="1023"/>
        <v>0</v>
      </c>
      <c r="BU614" s="68">
        <f t="shared" si="1024"/>
        <v>0</v>
      </c>
      <c r="BV614" s="68">
        <f t="shared" si="1025"/>
        <v>0</v>
      </c>
      <c r="BW614" s="68">
        <f t="shared" si="1026"/>
        <v>0</v>
      </c>
      <c r="BX614" s="68">
        <f t="shared" si="1027"/>
        <v>0</v>
      </c>
      <c r="BY614" s="68">
        <f t="shared" si="1028"/>
        <v>0</v>
      </c>
      <c r="BZ614" s="68">
        <f t="shared" si="1029"/>
        <v>0</v>
      </c>
    </row>
    <row r="615" spans="1:78" s="81" customFormat="1" ht="13.5">
      <c r="A615" s="64" t="str">
        <f>IF(ISNUMBER(INDEX('IBM POs AP07'!$A:$A, MATCH(D615,'IBM POs AP07'!$A:$A,0),1)),"Yes","No")</f>
        <v>No</v>
      </c>
      <c r="B615" s="157" t="s">
        <v>1013</v>
      </c>
      <c r="C615" s="157" t="s">
        <v>206</v>
      </c>
      <c r="D615" s="157">
        <v>9501174034</v>
      </c>
      <c r="E615" s="157" t="s">
        <v>2339</v>
      </c>
      <c r="F615" s="157" t="s">
        <v>252</v>
      </c>
      <c r="G615" s="158">
        <v>46023</v>
      </c>
      <c r="H615" s="158">
        <v>46203</v>
      </c>
      <c r="I615" s="157"/>
      <c r="J615" s="157" t="s">
        <v>2341</v>
      </c>
      <c r="K615" s="159">
        <v>250</v>
      </c>
      <c r="L615" s="116"/>
      <c r="M615" s="80"/>
      <c r="N615" s="80">
        <f t="shared" si="967"/>
        <v>0</v>
      </c>
      <c r="O615" s="67">
        <f t="shared" si="996"/>
        <v>0</v>
      </c>
      <c r="P615" s="68">
        <f t="shared" si="997"/>
        <v>0</v>
      </c>
      <c r="Q615" s="67">
        <f t="shared" si="998"/>
        <v>0</v>
      </c>
      <c r="R615" s="66"/>
      <c r="S615" s="67">
        <f t="shared" si="999"/>
        <v>0</v>
      </c>
      <c r="T615" s="68">
        <v>0</v>
      </c>
      <c r="U615" s="67">
        <f t="shared" si="1000"/>
        <v>0</v>
      </c>
      <c r="V615" s="73">
        <f t="shared" si="1001"/>
        <v>0</v>
      </c>
      <c r="W615" s="74" t="str">
        <f t="shared" si="995"/>
        <v/>
      </c>
      <c r="X615" s="74">
        <v>1</v>
      </c>
      <c r="Y615" s="74">
        <v>0</v>
      </c>
      <c r="Z615" s="63"/>
      <c r="AA615" s="80">
        <f t="shared" si="1002"/>
        <v>160</v>
      </c>
      <c r="AB615" s="80"/>
      <c r="AC615" s="80"/>
      <c r="AD615" s="80">
        <v>120</v>
      </c>
      <c r="AE615" s="80">
        <v>40</v>
      </c>
      <c r="AF615" s="80"/>
      <c r="AG615" s="80"/>
      <c r="AH615" s="80"/>
      <c r="AI615" s="80"/>
      <c r="AJ615" s="80"/>
      <c r="AK615" s="80"/>
      <c r="AL615" s="80"/>
      <c r="AM615" s="80"/>
      <c r="AN615" s="153">
        <f t="shared" si="1003"/>
        <v>40000</v>
      </c>
      <c r="AO615" s="153">
        <f t="shared" si="1004"/>
        <v>0</v>
      </c>
      <c r="AP615" s="153">
        <f t="shared" si="1005"/>
        <v>0</v>
      </c>
      <c r="AQ615" s="153">
        <f t="shared" si="1006"/>
        <v>30000</v>
      </c>
      <c r="AR615" s="153">
        <f t="shared" si="1007"/>
        <v>10000</v>
      </c>
      <c r="AS615" s="153">
        <f t="shared" si="1008"/>
        <v>0</v>
      </c>
      <c r="AT615" s="153">
        <f t="shared" si="1009"/>
        <v>0</v>
      </c>
      <c r="AU615" s="153">
        <f t="shared" si="1010"/>
        <v>0</v>
      </c>
      <c r="AV615" s="153">
        <f t="shared" si="1011"/>
        <v>0</v>
      </c>
      <c r="AW615" s="153">
        <f t="shared" si="1012"/>
        <v>0</v>
      </c>
      <c r="AX615" s="153">
        <f t="shared" si="1013"/>
        <v>0</v>
      </c>
      <c r="AY615" s="153">
        <f t="shared" si="1014"/>
        <v>0</v>
      </c>
      <c r="AZ615" s="153">
        <f t="shared" si="1015"/>
        <v>0</v>
      </c>
      <c r="BA615" s="153">
        <f t="shared" si="1016"/>
        <v>0</v>
      </c>
      <c r="BB615" s="160">
        <v>0</v>
      </c>
      <c r="BC615" s="160">
        <v>0</v>
      </c>
      <c r="BD615" s="160">
        <v>0</v>
      </c>
      <c r="BE615" s="160">
        <v>0</v>
      </c>
      <c r="BF615" s="160">
        <v>0</v>
      </c>
      <c r="BG615" s="160">
        <v>0</v>
      </c>
      <c r="BH615" s="160">
        <v>0</v>
      </c>
      <c r="BI615" s="160">
        <v>0</v>
      </c>
      <c r="BJ615" s="160">
        <v>0</v>
      </c>
      <c r="BK615" s="160">
        <v>0</v>
      </c>
      <c r="BL615" s="160">
        <v>0</v>
      </c>
      <c r="BM615" s="160">
        <v>0</v>
      </c>
      <c r="BN615" s="153">
        <f t="shared" si="1017"/>
        <v>40000</v>
      </c>
      <c r="BO615" s="68">
        <f t="shared" si="1018"/>
        <v>0</v>
      </c>
      <c r="BP615" s="68">
        <f t="shared" si="1019"/>
        <v>0</v>
      </c>
      <c r="BQ615" s="68">
        <f t="shared" si="1020"/>
        <v>30000</v>
      </c>
      <c r="BR615" s="68">
        <f t="shared" si="1021"/>
        <v>10000</v>
      </c>
      <c r="BS615" s="68">
        <f t="shared" si="1022"/>
        <v>0</v>
      </c>
      <c r="BT615" s="68">
        <f t="shared" si="1023"/>
        <v>0</v>
      </c>
      <c r="BU615" s="68">
        <f t="shared" si="1024"/>
        <v>0</v>
      </c>
      <c r="BV615" s="68">
        <f t="shared" si="1025"/>
        <v>0</v>
      </c>
      <c r="BW615" s="68">
        <f t="shared" si="1026"/>
        <v>0</v>
      </c>
      <c r="BX615" s="68">
        <f t="shared" si="1027"/>
        <v>0</v>
      </c>
      <c r="BY615" s="68">
        <f t="shared" si="1028"/>
        <v>0</v>
      </c>
      <c r="BZ615" s="68">
        <f t="shared" si="1029"/>
        <v>0</v>
      </c>
    </row>
    <row r="616" spans="1:78" s="81" customFormat="1" ht="13.5">
      <c r="A616" s="64" t="str">
        <f>IF(ISNUMBER(INDEX('IBM POs AP07'!$A:$A, MATCH(D616,'IBM POs AP07'!$A:$A,0),1)),"Yes","No")</f>
        <v>No</v>
      </c>
      <c r="B616" s="157" t="s">
        <v>1013</v>
      </c>
      <c r="C616" s="157" t="s">
        <v>206</v>
      </c>
      <c r="D616" s="157">
        <v>9501174034</v>
      </c>
      <c r="E616" s="157" t="s">
        <v>2339</v>
      </c>
      <c r="F616" s="157" t="s">
        <v>252</v>
      </c>
      <c r="G616" s="158">
        <v>46023</v>
      </c>
      <c r="H616" s="158">
        <v>46203</v>
      </c>
      <c r="I616" s="157" t="s">
        <v>2342</v>
      </c>
      <c r="J616" s="157" t="s">
        <v>253</v>
      </c>
      <c r="K616" s="159">
        <v>47.5</v>
      </c>
      <c r="L616" s="116"/>
      <c r="M616" s="80"/>
      <c r="N616" s="80">
        <f t="shared" si="967"/>
        <v>18</v>
      </c>
      <c r="O616" s="67">
        <f t="shared" si="996"/>
        <v>855</v>
      </c>
      <c r="P616" s="68">
        <f t="shared" si="997"/>
        <v>0</v>
      </c>
      <c r="Q616" s="67">
        <f t="shared" si="998"/>
        <v>855</v>
      </c>
      <c r="R616" s="66"/>
      <c r="S616" s="67">
        <f t="shared" si="999"/>
        <v>0</v>
      </c>
      <c r="T616" s="68">
        <v>0</v>
      </c>
      <c r="U616" s="67">
        <f t="shared" si="1000"/>
        <v>0</v>
      </c>
      <c r="V616" s="73">
        <f t="shared" si="1001"/>
        <v>855</v>
      </c>
      <c r="W616" s="74" t="str">
        <f t="shared" si="995"/>
        <v/>
      </c>
      <c r="X616" s="74">
        <v>1</v>
      </c>
      <c r="Y616" s="74">
        <v>0</v>
      </c>
      <c r="Z616" s="63"/>
      <c r="AA616" s="80">
        <f t="shared" si="1002"/>
        <v>1071</v>
      </c>
      <c r="AB616" s="80">
        <v>137</v>
      </c>
      <c r="AC616" s="80">
        <v>172</v>
      </c>
      <c r="AD616" s="80">
        <v>201</v>
      </c>
      <c r="AE616" s="80">
        <v>172</v>
      </c>
      <c r="AF616" s="80">
        <v>164</v>
      </c>
      <c r="AG616" s="80">
        <v>207</v>
      </c>
      <c r="AH616" s="80">
        <v>18</v>
      </c>
      <c r="AI616" s="80"/>
      <c r="AJ616" s="80"/>
      <c r="AK616" s="80"/>
      <c r="AL616" s="80"/>
      <c r="AM616" s="80"/>
      <c r="AN616" s="153">
        <f t="shared" si="1003"/>
        <v>50872.5</v>
      </c>
      <c r="AO616" s="153">
        <f t="shared" si="1004"/>
        <v>6507.5</v>
      </c>
      <c r="AP616" s="153">
        <f t="shared" si="1005"/>
        <v>8170</v>
      </c>
      <c r="AQ616" s="153">
        <f t="shared" si="1006"/>
        <v>9547.5</v>
      </c>
      <c r="AR616" s="153">
        <f t="shared" si="1007"/>
        <v>8170</v>
      </c>
      <c r="AS616" s="153">
        <f t="shared" si="1008"/>
        <v>7790</v>
      </c>
      <c r="AT616" s="153">
        <f t="shared" si="1009"/>
        <v>9832.5</v>
      </c>
      <c r="AU616" s="153">
        <f t="shared" si="1010"/>
        <v>855</v>
      </c>
      <c r="AV616" s="153">
        <f t="shared" si="1011"/>
        <v>0</v>
      </c>
      <c r="AW616" s="153">
        <f t="shared" si="1012"/>
        <v>0</v>
      </c>
      <c r="AX616" s="153">
        <f t="shared" si="1013"/>
        <v>0</v>
      </c>
      <c r="AY616" s="153">
        <f t="shared" si="1014"/>
        <v>0</v>
      </c>
      <c r="AZ616" s="153">
        <f t="shared" si="1015"/>
        <v>0</v>
      </c>
      <c r="BA616" s="153">
        <f t="shared" si="1016"/>
        <v>0</v>
      </c>
      <c r="BB616" s="160">
        <v>0</v>
      </c>
      <c r="BC616" s="160">
        <v>0</v>
      </c>
      <c r="BD616" s="160">
        <v>0</v>
      </c>
      <c r="BE616" s="160">
        <v>0</v>
      </c>
      <c r="BF616" s="160">
        <v>0</v>
      </c>
      <c r="BG616" s="160">
        <v>0</v>
      </c>
      <c r="BH616" s="160">
        <v>0</v>
      </c>
      <c r="BI616" s="160">
        <v>0</v>
      </c>
      <c r="BJ616" s="160">
        <v>0</v>
      </c>
      <c r="BK616" s="160">
        <v>0</v>
      </c>
      <c r="BL616" s="160">
        <v>0</v>
      </c>
      <c r="BM616" s="160">
        <v>0</v>
      </c>
      <c r="BN616" s="153">
        <f t="shared" si="1017"/>
        <v>50872.5</v>
      </c>
      <c r="BO616" s="68">
        <f t="shared" si="1018"/>
        <v>6507.5</v>
      </c>
      <c r="BP616" s="68">
        <f t="shared" si="1019"/>
        <v>8170</v>
      </c>
      <c r="BQ616" s="68">
        <f t="shared" si="1020"/>
        <v>9547.5</v>
      </c>
      <c r="BR616" s="68">
        <f t="shared" si="1021"/>
        <v>8170</v>
      </c>
      <c r="BS616" s="68">
        <f t="shared" si="1022"/>
        <v>7790</v>
      </c>
      <c r="BT616" s="68">
        <f t="shared" si="1023"/>
        <v>9832.5</v>
      </c>
      <c r="BU616" s="68">
        <f t="shared" si="1024"/>
        <v>855</v>
      </c>
      <c r="BV616" s="68">
        <f t="shared" si="1025"/>
        <v>0</v>
      </c>
      <c r="BW616" s="68">
        <f t="shared" si="1026"/>
        <v>0</v>
      </c>
      <c r="BX616" s="68">
        <f t="shared" si="1027"/>
        <v>0</v>
      </c>
      <c r="BY616" s="68">
        <f t="shared" si="1028"/>
        <v>0</v>
      </c>
      <c r="BZ616" s="68">
        <f t="shared" si="1029"/>
        <v>0</v>
      </c>
    </row>
    <row r="617" spans="1:78" s="81" customFormat="1" ht="13.5">
      <c r="A617" s="64" t="str">
        <f>IF(ISNUMBER(INDEX('IBM POs AP07'!$A:$A, MATCH(D617,'IBM POs AP07'!$A:$A,0),1)),"Yes","No")</f>
        <v>No</v>
      </c>
      <c r="B617" s="157" t="s">
        <v>1013</v>
      </c>
      <c r="C617" s="157" t="s">
        <v>206</v>
      </c>
      <c r="D617" s="157">
        <v>9501170940</v>
      </c>
      <c r="E617" s="157" t="s">
        <v>2343</v>
      </c>
      <c r="F617" s="157" t="s">
        <v>255</v>
      </c>
      <c r="G617" s="158">
        <v>46023</v>
      </c>
      <c r="H617" s="158">
        <v>46203</v>
      </c>
      <c r="I617" s="157" t="s">
        <v>2344</v>
      </c>
      <c r="J617" s="157" t="s">
        <v>213</v>
      </c>
      <c r="K617" s="159">
        <v>265</v>
      </c>
      <c r="L617" s="116"/>
      <c r="M617" s="80"/>
      <c r="N617" s="80">
        <f t="shared" si="967"/>
        <v>16</v>
      </c>
      <c r="O617" s="67">
        <f t="shared" si="996"/>
        <v>4240</v>
      </c>
      <c r="P617" s="68">
        <f t="shared" si="997"/>
        <v>0</v>
      </c>
      <c r="Q617" s="67">
        <f t="shared" si="998"/>
        <v>4240</v>
      </c>
      <c r="R617" s="66"/>
      <c r="S617" s="67">
        <f t="shared" si="999"/>
        <v>0</v>
      </c>
      <c r="T617" s="68">
        <v>0</v>
      </c>
      <c r="U617" s="67">
        <f t="shared" si="1000"/>
        <v>0</v>
      </c>
      <c r="V617" s="73">
        <f t="shared" si="1001"/>
        <v>4240</v>
      </c>
      <c r="W617" s="74" t="str">
        <f t="shared" si="995"/>
        <v/>
      </c>
      <c r="X617" s="74">
        <v>1</v>
      </c>
      <c r="Y617" s="74">
        <v>0</v>
      </c>
      <c r="Z617" s="63"/>
      <c r="AA617" s="80">
        <f t="shared" si="1002"/>
        <v>945</v>
      </c>
      <c r="AB617" s="80">
        <v>128</v>
      </c>
      <c r="AC617" s="80">
        <v>160</v>
      </c>
      <c r="AD617" s="80">
        <v>193</v>
      </c>
      <c r="AE617" s="80">
        <v>104</v>
      </c>
      <c r="AF617" s="80">
        <v>160</v>
      </c>
      <c r="AG617" s="80">
        <v>184</v>
      </c>
      <c r="AH617" s="80">
        <v>16</v>
      </c>
      <c r="AI617" s="80"/>
      <c r="AJ617" s="80"/>
      <c r="AK617" s="80"/>
      <c r="AL617" s="80"/>
      <c r="AM617" s="80"/>
      <c r="AN617" s="153">
        <f t="shared" si="1003"/>
        <v>250425</v>
      </c>
      <c r="AO617" s="153">
        <f t="shared" si="1004"/>
        <v>33920</v>
      </c>
      <c r="AP617" s="153">
        <f t="shared" si="1005"/>
        <v>42400</v>
      </c>
      <c r="AQ617" s="153">
        <f t="shared" si="1006"/>
        <v>51145</v>
      </c>
      <c r="AR617" s="153">
        <f t="shared" si="1007"/>
        <v>27560</v>
      </c>
      <c r="AS617" s="153">
        <f t="shared" si="1008"/>
        <v>42400</v>
      </c>
      <c r="AT617" s="153">
        <f t="shared" si="1009"/>
        <v>48760</v>
      </c>
      <c r="AU617" s="153">
        <f t="shared" si="1010"/>
        <v>4240</v>
      </c>
      <c r="AV617" s="153">
        <f t="shared" si="1011"/>
        <v>0</v>
      </c>
      <c r="AW617" s="153">
        <f t="shared" si="1012"/>
        <v>0</v>
      </c>
      <c r="AX617" s="153">
        <f t="shared" si="1013"/>
        <v>0</v>
      </c>
      <c r="AY617" s="153">
        <f t="shared" si="1014"/>
        <v>0</v>
      </c>
      <c r="AZ617" s="153">
        <f t="shared" si="1015"/>
        <v>0</v>
      </c>
      <c r="BA617" s="153">
        <f t="shared" si="1016"/>
        <v>0</v>
      </c>
      <c r="BB617" s="160">
        <v>0</v>
      </c>
      <c r="BC617" s="160">
        <v>0</v>
      </c>
      <c r="BD617" s="160">
        <v>0</v>
      </c>
      <c r="BE617" s="160">
        <v>0</v>
      </c>
      <c r="BF617" s="160">
        <v>0</v>
      </c>
      <c r="BG617" s="160">
        <v>0</v>
      </c>
      <c r="BH617" s="160">
        <v>0</v>
      </c>
      <c r="BI617" s="160">
        <v>0</v>
      </c>
      <c r="BJ617" s="160">
        <v>0</v>
      </c>
      <c r="BK617" s="160">
        <v>0</v>
      </c>
      <c r="BL617" s="160">
        <v>0</v>
      </c>
      <c r="BM617" s="160">
        <v>0</v>
      </c>
      <c r="BN617" s="153">
        <f t="shared" si="1017"/>
        <v>250425</v>
      </c>
      <c r="BO617" s="68">
        <f t="shared" si="1018"/>
        <v>33920</v>
      </c>
      <c r="BP617" s="68">
        <f t="shared" si="1019"/>
        <v>42400</v>
      </c>
      <c r="BQ617" s="68">
        <f t="shared" si="1020"/>
        <v>51145</v>
      </c>
      <c r="BR617" s="68">
        <f t="shared" si="1021"/>
        <v>27560</v>
      </c>
      <c r="BS617" s="68">
        <f t="shared" si="1022"/>
        <v>42400</v>
      </c>
      <c r="BT617" s="68">
        <f t="shared" si="1023"/>
        <v>48760</v>
      </c>
      <c r="BU617" s="68">
        <f t="shared" si="1024"/>
        <v>4240</v>
      </c>
      <c r="BV617" s="68">
        <f t="shared" si="1025"/>
        <v>0</v>
      </c>
      <c r="BW617" s="68">
        <f t="shared" si="1026"/>
        <v>0</v>
      </c>
      <c r="BX617" s="68">
        <f t="shared" si="1027"/>
        <v>0</v>
      </c>
      <c r="BY617" s="68">
        <f t="shared" si="1028"/>
        <v>0</v>
      </c>
      <c r="BZ617" s="68">
        <f t="shared" si="1029"/>
        <v>0</v>
      </c>
    </row>
    <row r="618" spans="1:78" s="81" customFormat="1" ht="13.5">
      <c r="A618" s="64" t="str">
        <f>IF(ISNUMBER(INDEX('IBM POs AP07'!$A:$A, MATCH(D618,'IBM POs AP07'!$A:$A,0),1)),"Yes","No")</f>
        <v>No</v>
      </c>
      <c r="B618" s="157" t="s">
        <v>1013</v>
      </c>
      <c r="C618" s="157" t="s">
        <v>206</v>
      </c>
      <c r="D618" s="157" t="s">
        <v>1011</v>
      </c>
      <c r="E618" s="157" t="s">
        <v>2345</v>
      </c>
      <c r="F618" s="157" t="s">
        <v>212</v>
      </c>
      <c r="G618" s="158">
        <v>46204</v>
      </c>
      <c r="H618" s="158">
        <v>46387</v>
      </c>
      <c r="I618" s="157" t="s">
        <v>2344</v>
      </c>
      <c r="J618" s="157" t="s">
        <v>213</v>
      </c>
      <c r="K618" s="159">
        <v>265</v>
      </c>
      <c r="L618" s="116"/>
      <c r="M618" s="80"/>
      <c r="N618" s="80">
        <f t="shared" si="967"/>
        <v>136</v>
      </c>
      <c r="O618" s="67">
        <f t="shared" si="996"/>
        <v>36040</v>
      </c>
      <c r="P618" s="68">
        <f t="shared" si="997"/>
        <v>0</v>
      </c>
      <c r="Q618" s="67">
        <f t="shared" si="998"/>
        <v>36040</v>
      </c>
      <c r="R618" s="66"/>
      <c r="S618" s="67">
        <f t="shared" si="999"/>
        <v>0</v>
      </c>
      <c r="T618" s="68">
        <v>0</v>
      </c>
      <c r="U618" s="67">
        <f t="shared" si="1000"/>
        <v>0</v>
      </c>
      <c r="V618" s="73">
        <f t="shared" si="1001"/>
        <v>36040</v>
      </c>
      <c r="W618" s="74" t="str">
        <f t="shared" si="995"/>
        <v/>
      </c>
      <c r="X618" s="74">
        <v>1</v>
      </c>
      <c r="Y618" s="74">
        <v>0</v>
      </c>
      <c r="Z618" s="63"/>
      <c r="AA618" s="80">
        <f t="shared" si="1002"/>
        <v>990</v>
      </c>
      <c r="AB618" s="80"/>
      <c r="AC618" s="80"/>
      <c r="AD618" s="80"/>
      <c r="AE618" s="80"/>
      <c r="AF618" s="80"/>
      <c r="AG618" s="80"/>
      <c r="AH618" s="80">
        <v>136</v>
      </c>
      <c r="AI618" s="80">
        <v>184</v>
      </c>
      <c r="AJ618" s="80">
        <v>152</v>
      </c>
      <c r="AK618" s="80">
        <v>152</v>
      </c>
      <c r="AL618" s="80">
        <v>184</v>
      </c>
      <c r="AM618" s="80">
        <v>182</v>
      </c>
      <c r="AN618" s="153">
        <f t="shared" si="1003"/>
        <v>262350</v>
      </c>
      <c r="AO618" s="153">
        <f t="shared" si="1004"/>
        <v>0</v>
      </c>
      <c r="AP618" s="153">
        <f t="shared" si="1005"/>
        <v>0</v>
      </c>
      <c r="AQ618" s="153">
        <f t="shared" si="1006"/>
        <v>0</v>
      </c>
      <c r="AR618" s="153">
        <f t="shared" si="1007"/>
        <v>0</v>
      </c>
      <c r="AS618" s="153">
        <f t="shared" si="1008"/>
        <v>0</v>
      </c>
      <c r="AT618" s="153">
        <f t="shared" si="1009"/>
        <v>0</v>
      </c>
      <c r="AU618" s="153">
        <f t="shared" si="1010"/>
        <v>36040</v>
      </c>
      <c r="AV618" s="153">
        <f t="shared" si="1011"/>
        <v>48760</v>
      </c>
      <c r="AW618" s="153">
        <f t="shared" si="1012"/>
        <v>40280</v>
      </c>
      <c r="AX618" s="153">
        <f t="shared" si="1013"/>
        <v>40280</v>
      </c>
      <c r="AY618" s="153">
        <f t="shared" si="1014"/>
        <v>48760</v>
      </c>
      <c r="AZ618" s="153">
        <f t="shared" si="1015"/>
        <v>48230</v>
      </c>
      <c r="BA618" s="153">
        <f t="shared" si="1016"/>
        <v>0</v>
      </c>
      <c r="BB618" s="160">
        <v>0</v>
      </c>
      <c r="BC618" s="160">
        <v>0</v>
      </c>
      <c r="BD618" s="160">
        <v>0</v>
      </c>
      <c r="BE618" s="160">
        <v>0</v>
      </c>
      <c r="BF618" s="160">
        <v>0</v>
      </c>
      <c r="BG618" s="160">
        <v>0</v>
      </c>
      <c r="BH618" s="160">
        <v>0</v>
      </c>
      <c r="BI618" s="160">
        <v>0</v>
      </c>
      <c r="BJ618" s="160">
        <v>0</v>
      </c>
      <c r="BK618" s="160">
        <v>0</v>
      </c>
      <c r="BL618" s="160">
        <v>0</v>
      </c>
      <c r="BM618" s="160">
        <v>0</v>
      </c>
      <c r="BN618" s="153">
        <f t="shared" si="1017"/>
        <v>262350</v>
      </c>
      <c r="BO618" s="68">
        <f t="shared" si="1018"/>
        <v>0</v>
      </c>
      <c r="BP618" s="68">
        <f t="shared" si="1019"/>
        <v>0</v>
      </c>
      <c r="BQ618" s="68">
        <f t="shared" si="1020"/>
        <v>0</v>
      </c>
      <c r="BR618" s="68">
        <f t="shared" si="1021"/>
        <v>0</v>
      </c>
      <c r="BS618" s="68">
        <f t="shared" si="1022"/>
        <v>0</v>
      </c>
      <c r="BT618" s="68">
        <f t="shared" si="1023"/>
        <v>0</v>
      </c>
      <c r="BU618" s="68">
        <f t="shared" si="1024"/>
        <v>36040</v>
      </c>
      <c r="BV618" s="68">
        <f t="shared" si="1025"/>
        <v>48760</v>
      </c>
      <c r="BW618" s="68">
        <f t="shared" si="1026"/>
        <v>40280</v>
      </c>
      <c r="BX618" s="68">
        <f t="shared" si="1027"/>
        <v>40280</v>
      </c>
      <c r="BY618" s="68">
        <f t="shared" si="1028"/>
        <v>48760</v>
      </c>
      <c r="BZ618" s="68">
        <f t="shared" si="1029"/>
        <v>48230</v>
      </c>
    </row>
    <row r="619" spans="1:78" s="81" customFormat="1" ht="13.5">
      <c r="A619" s="64" t="str">
        <f>IF(ISNUMBER(INDEX('IBM POs AP07'!$A:$A, MATCH(D619,'IBM POs AP07'!$A:$A,0),1)),"Yes","No")</f>
        <v>No</v>
      </c>
      <c r="B619" s="157" t="s">
        <v>1013</v>
      </c>
      <c r="C619" s="157" t="s">
        <v>206</v>
      </c>
      <c r="D619" s="157">
        <v>9501148108</v>
      </c>
      <c r="E619" s="157" t="s">
        <v>2346</v>
      </c>
      <c r="F619" s="157" t="s">
        <v>256</v>
      </c>
      <c r="G619" s="158">
        <v>46023</v>
      </c>
      <c r="H619" s="158">
        <v>46081</v>
      </c>
      <c r="I619" s="157" t="s">
        <v>2334</v>
      </c>
      <c r="J619" s="157" t="s">
        <v>227</v>
      </c>
      <c r="K619" s="159">
        <v>360</v>
      </c>
      <c r="L619" s="116" t="s">
        <v>29</v>
      </c>
      <c r="M619" s="80"/>
      <c r="N619" s="80">
        <f t="shared" si="967"/>
        <v>0</v>
      </c>
      <c r="O619" s="67">
        <f t="shared" si="996"/>
        <v>0</v>
      </c>
      <c r="P619" s="68">
        <f t="shared" si="997"/>
        <v>0</v>
      </c>
      <c r="Q619" s="67">
        <f t="shared" si="998"/>
        <v>0</v>
      </c>
      <c r="R619" s="66"/>
      <c r="S619" s="67">
        <f t="shared" si="999"/>
        <v>0</v>
      </c>
      <c r="T619" s="68">
        <v>0</v>
      </c>
      <c r="U619" s="67">
        <f t="shared" si="1000"/>
        <v>0</v>
      </c>
      <c r="V619" s="73">
        <f t="shared" si="1001"/>
        <v>0</v>
      </c>
      <c r="W619" s="74" t="str">
        <f t="shared" si="995"/>
        <v/>
      </c>
      <c r="X619" s="74">
        <v>1</v>
      </c>
      <c r="Y619" s="74">
        <v>0</v>
      </c>
      <c r="Z619" s="63"/>
      <c r="AA619" s="80">
        <f t="shared" si="1002"/>
        <v>252</v>
      </c>
      <c r="AB619" s="80">
        <v>102</v>
      </c>
      <c r="AC619" s="80">
        <v>120</v>
      </c>
      <c r="AD619" s="80">
        <v>30</v>
      </c>
      <c r="AE619" s="80"/>
      <c r="AF619" s="80"/>
      <c r="AG619" s="80"/>
      <c r="AH619" s="80"/>
      <c r="AI619" s="80"/>
      <c r="AJ619" s="80"/>
      <c r="AK619" s="80"/>
      <c r="AL619" s="80"/>
      <c r="AM619" s="80"/>
      <c r="AN619" s="153">
        <f t="shared" si="1003"/>
        <v>90720</v>
      </c>
      <c r="AO619" s="153">
        <f t="shared" si="1004"/>
        <v>36720</v>
      </c>
      <c r="AP619" s="153">
        <f t="shared" si="1005"/>
        <v>43200</v>
      </c>
      <c r="AQ619" s="153">
        <f t="shared" si="1006"/>
        <v>10800</v>
      </c>
      <c r="AR619" s="153">
        <f t="shared" si="1007"/>
        <v>0</v>
      </c>
      <c r="AS619" s="153">
        <f t="shared" si="1008"/>
        <v>0</v>
      </c>
      <c r="AT619" s="153">
        <f t="shared" si="1009"/>
        <v>0</v>
      </c>
      <c r="AU619" s="153">
        <f t="shared" si="1010"/>
        <v>0</v>
      </c>
      <c r="AV619" s="153">
        <f t="shared" si="1011"/>
        <v>0</v>
      </c>
      <c r="AW619" s="153">
        <f t="shared" si="1012"/>
        <v>0</v>
      </c>
      <c r="AX619" s="153">
        <f t="shared" si="1013"/>
        <v>0</v>
      </c>
      <c r="AY619" s="153">
        <f t="shared" si="1014"/>
        <v>0</v>
      </c>
      <c r="AZ619" s="153">
        <f t="shared" si="1015"/>
        <v>0</v>
      </c>
      <c r="BA619" s="153">
        <f t="shared" si="1016"/>
        <v>0</v>
      </c>
      <c r="BB619" s="160">
        <v>0</v>
      </c>
      <c r="BC619" s="160">
        <v>0</v>
      </c>
      <c r="BD619" s="160">
        <v>0</v>
      </c>
      <c r="BE619" s="160">
        <v>0</v>
      </c>
      <c r="BF619" s="160">
        <v>0</v>
      </c>
      <c r="BG619" s="160">
        <v>0</v>
      </c>
      <c r="BH619" s="160">
        <v>0</v>
      </c>
      <c r="BI619" s="160">
        <v>0</v>
      </c>
      <c r="BJ619" s="160">
        <v>0</v>
      </c>
      <c r="BK619" s="160">
        <v>0</v>
      </c>
      <c r="BL619" s="160">
        <v>0</v>
      </c>
      <c r="BM619" s="160">
        <v>0</v>
      </c>
      <c r="BN619" s="153">
        <f t="shared" si="1017"/>
        <v>90720</v>
      </c>
      <c r="BO619" s="68">
        <f t="shared" si="1018"/>
        <v>36720</v>
      </c>
      <c r="BP619" s="68">
        <f t="shared" si="1019"/>
        <v>43200</v>
      </c>
      <c r="BQ619" s="68">
        <f t="shared" si="1020"/>
        <v>10800</v>
      </c>
      <c r="BR619" s="68">
        <f t="shared" si="1021"/>
        <v>0</v>
      </c>
      <c r="BS619" s="68">
        <f t="shared" si="1022"/>
        <v>0</v>
      </c>
      <c r="BT619" s="68">
        <f t="shared" si="1023"/>
        <v>0</v>
      </c>
      <c r="BU619" s="68">
        <f t="shared" si="1024"/>
        <v>0</v>
      </c>
      <c r="BV619" s="68">
        <f t="shared" si="1025"/>
        <v>0</v>
      </c>
      <c r="BW619" s="68">
        <f t="shared" si="1026"/>
        <v>0</v>
      </c>
      <c r="BX619" s="68">
        <f t="shared" si="1027"/>
        <v>0</v>
      </c>
      <c r="BY619" s="68">
        <f t="shared" si="1028"/>
        <v>0</v>
      </c>
      <c r="BZ619" s="68">
        <f t="shared" si="1029"/>
        <v>0</v>
      </c>
    </row>
    <row r="620" spans="1:78" s="81" customFormat="1" ht="13.5">
      <c r="A620" s="64" t="str">
        <f>IF(ISNUMBER(INDEX('IBM POs AP07'!$A:$A, MATCH(D620,'IBM POs AP07'!$A:$A,0),1)),"Yes","No")</f>
        <v>No</v>
      </c>
      <c r="B620" s="157" t="s">
        <v>1013</v>
      </c>
      <c r="C620" s="157" t="s">
        <v>592</v>
      </c>
      <c r="D620" s="157">
        <v>9501159447</v>
      </c>
      <c r="E620" s="157" t="s">
        <v>2347</v>
      </c>
      <c r="F620" s="157" t="s">
        <v>598</v>
      </c>
      <c r="G620" s="158">
        <v>46023</v>
      </c>
      <c r="H620" s="158">
        <v>46203</v>
      </c>
      <c r="I620" s="157" t="s">
        <v>2348</v>
      </c>
      <c r="J620" s="157" t="s">
        <v>597</v>
      </c>
      <c r="K620" s="159">
        <v>61.75</v>
      </c>
      <c r="L620" s="116"/>
      <c r="M620" s="80"/>
      <c r="N620" s="80">
        <f t="shared" si="967"/>
        <v>18</v>
      </c>
      <c r="O620" s="67">
        <f t="shared" si="996"/>
        <v>1111.5</v>
      </c>
      <c r="P620" s="68">
        <f t="shared" si="997"/>
        <v>0</v>
      </c>
      <c r="Q620" s="67">
        <f t="shared" si="998"/>
        <v>1111.5</v>
      </c>
      <c r="R620" s="66"/>
      <c r="S620" s="67">
        <f t="shared" si="999"/>
        <v>0</v>
      </c>
      <c r="T620" s="68">
        <v>0</v>
      </c>
      <c r="U620" s="67">
        <f t="shared" si="1000"/>
        <v>0</v>
      </c>
      <c r="V620" s="73">
        <f t="shared" si="1001"/>
        <v>1111.5</v>
      </c>
      <c r="W620" s="74" t="str">
        <f t="shared" si="995"/>
        <v/>
      </c>
      <c r="X620" s="74">
        <v>1</v>
      </c>
      <c r="Y620" s="74">
        <v>0</v>
      </c>
      <c r="Z620" s="63"/>
      <c r="AA620" s="80">
        <f t="shared" si="1002"/>
        <v>1101</v>
      </c>
      <c r="AB620" s="80">
        <v>150</v>
      </c>
      <c r="AC620" s="80">
        <v>175</v>
      </c>
      <c r="AD620" s="80">
        <v>218</v>
      </c>
      <c r="AE620" s="80">
        <v>176</v>
      </c>
      <c r="AF620" s="80">
        <v>175</v>
      </c>
      <c r="AG620" s="80">
        <v>189</v>
      </c>
      <c r="AH620" s="80">
        <v>18</v>
      </c>
      <c r="AI620" s="80"/>
      <c r="AJ620" s="80"/>
      <c r="AK620" s="80"/>
      <c r="AL620" s="80"/>
      <c r="AM620" s="80"/>
      <c r="AN620" s="153">
        <f t="shared" si="1003"/>
        <v>67986.75</v>
      </c>
      <c r="AO620" s="153">
        <f t="shared" si="1004"/>
        <v>9262.5</v>
      </c>
      <c r="AP620" s="153">
        <f t="shared" si="1005"/>
        <v>10806.25</v>
      </c>
      <c r="AQ620" s="153">
        <f t="shared" si="1006"/>
        <v>13461.5</v>
      </c>
      <c r="AR620" s="153">
        <f t="shared" si="1007"/>
        <v>10868</v>
      </c>
      <c r="AS620" s="153">
        <f t="shared" si="1008"/>
        <v>10806.25</v>
      </c>
      <c r="AT620" s="153">
        <f t="shared" si="1009"/>
        <v>11670.75</v>
      </c>
      <c r="AU620" s="153">
        <f t="shared" si="1010"/>
        <v>1111.5</v>
      </c>
      <c r="AV620" s="153">
        <f t="shared" si="1011"/>
        <v>0</v>
      </c>
      <c r="AW620" s="153">
        <f t="shared" si="1012"/>
        <v>0</v>
      </c>
      <c r="AX620" s="153">
        <f t="shared" si="1013"/>
        <v>0</v>
      </c>
      <c r="AY620" s="153">
        <f t="shared" si="1014"/>
        <v>0</v>
      </c>
      <c r="AZ620" s="153">
        <f t="shared" si="1015"/>
        <v>0</v>
      </c>
      <c r="BA620" s="153">
        <f t="shared" si="1016"/>
        <v>0</v>
      </c>
      <c r="BB620" s="160">
        <v>0</v>
      </c>
      <c r="BC620" s="160">
        <v>0</v>
      </c>
      <c r="BD620" s="160">
        <v>0</v>
      </c>
      <c r="BE620" s="160">
        <v>0</v>
      </c>
      <c r="BF620" s="160">
        <v>0</v>
      </c>
      <c r="BG620" s="160">
        <v>0</v>
      </c>
      <c r="BH620" s="160">
        <v>0</v>
      </c>
      <c r="BI620" s="160">
        <v>0</v>
      </c>
      <c r="BJ620" s="160">
        <v>0</v>
      </c>
      <c r="BK620" s="160">
        <v>0</v>
      </c>
      <c r="BL620" s="160">
        <v>0</v>
      </c>
      <c r="BM620" s="160">
        <v>0</v>
      </c>
      <c r="BN620" s="153">
        <f t="shared" si="1017"/>
        <v>67986.75</v>
      </c>
      <c r="BO620" s="68">
        <f t="shared" si="1018"/>
        <v>9262.5</v>
      </c>
      <c r="BP620" s="68">
        <f t="shared" si="1019"/>
        <v>10806.25</v>
      </c>
      <c r="BQ620" s="68">
        <f t="shared" si="1020"/>
        <v>13461.5</v>
      </c>
      <c r="BR620" s="68">
        <f t="shared" si="1021"/>
        <v>10868</v>
      </c>
      <c r="BS620" s="68">
        <f t="shared" si="1022"/>
        <v>10806.25</v>
      </c>
      <c r="BT620" s="68">
        <f t="shared" si="1023"/>
        <v>11670.75</v>
      </c>
      <c r="BU620" s="68">
        <f t="shared" si="1024"/>
        <v>1111.5</v>
      </c>
      <c r="BV620" s="68">
        <f t="shared" si="1025"/>
        <v>0</v>
      </c>
      <c r="BW620" s="68">
        <f t="shared" si="1026"/>
        <v>0</v>
      </c>
      <c r="BX620" s="68">
        <f t="shared" si="1027"/>
        <v>0</v>
      </c>
      <c r="BY620" s="68">
        <f t="shared" si="1028"/>
        <v>0</v>
      </c>
      <c r="BZ620" s="68">
        <f t="shared" si="1029"/>
        <v>0</v>
      </c>
    </row>
    <row r="621" spans="1:78" s="81" customFormat="1" ht="13.5">
      <c r="A621" s="64" t="str">
        <f>IF(ISNUMBER(INDEX('IBM POs AP07'!$A:$A, MATCH(D621,'IBM POs AP07'!$A:$A,0),1)),"Yes","No")</f>
        <v>No</v>
      </c>
      <c r="B621" s="157" t="s">
        <v>1013</v>
      </c>
      <c r="C621" s="157" t="s">
        <v>592</v>
      </c>
      <c r="D621" s="157">
        <v>9501159447</v>
      </c>
      <c r="E621" s="157" t="s">
        <v>2347</v>
      </c>
      <c r="F621" s="157" t="s">
        <v>598</v>
      </c>
      <c r="G621" s="158">
        <v>46023</v>
      </c>
      <c r="H621" s="158">
        <v>46203</v>
      </c>
      <c r="I621" s="157" t="s">
        <v>2217</v>
      </c>
      <c r="J621" s="157" t="s">
        <v>76</v>
      </c>
      <c r="K621" s="159">
        <v>47.5</v>
      </c>
      <c r="L621" s="116"/>
      <c r="M621" s="80"/>
      <c r="N621" s="80">
        <f t="shared" si="967"/>
        <v>18</v>
      </c>
      <c r="O621" s="67">
        <f t="shared" si="996"/>
        <v>855</v>
      </c>
      <c r="P621" s="68">
        <f t="shared" si="997"/>
        <v>0</v>
      </c>
      <c r="Q621" s="67">
        <f t="shared" si="998"/>
        <v>855</v>
      </c>
      <c r="R621" s="66"/>
      <c r="S621" s="67">
        <f t="shared" si="999"/>
        <v>0</v>
      </c>
      <c r="T621" s="68">
        <v>0</v>
      </c>
      <c r="U621" s="67">
        <f t="shared" si="1000"/>
        <v>0</v>
      </c>
      <c r="V621" s="73">
        <f t="shared" si="1001"/>
        <v>855</v>
      </c>
      <c r="W621" s="74" t="str">
        <f t="shared" si="995"/>
        <v/>
      </c>
      <c r="X621" s="74">
        <v>1</v>
      </c>
      <c r="Y621" s="74">
        <v>0</v>
      </c>
      <c r="Z621" s="63"/>
      <c r="AA621" s="80">
        <f t="shared" si="1002"/>
        <v>1128</v>
      </c>
      <c r="AB621" s="80">
        <v>159</v>
      </c>
      <c r="AC621" s="80">
        <v>174</v>
      </c>
      <c r="AD621" s="80">
        <v>231</v>
      </c>
      <c r="AE621" s="80">
        <v>183</v>
      </c>
      <c r="AF621" s="80">
        <v>174</v>
      </c>
      <c r="AG621" s="80">
        <v>189</v>
      </c>
      <c r="AH621" s="80">
        <v>18</v>
      </c>
      <c r="AI621" s="80"/>
      <c r="AJ621" s="80"/>
      <c r="AK621" s="80"/>
      <c r="AL621" s="80"/>
      <c r="AM621" s="80"/>
      <c r="AN621" s="153">
        <f t="shared" si="1003"/>
        <v>53580</v>
      </c>
      <c r="AO621" s="153">
        <f t="shared" si="1004"/>
        <v>7552.5</v>
      </c>
      <c r="AP621" s="153">
        <f t="shared" si="1005"/>
        <v>8265</v>
      </c>
      <c r="AQ621" s="153">
        <f t="shared" si="1006"/>
        <v>10972.5</v>
      </c>
      <c r="AR621" s="153">
        <f t="shared" si="1007"/>
        <v>8692.5</v>
      </c>
      <c r="AS621" s="153">
        <f t="shared" si="1008"/>
        <v>8265</v>
      </c>
      <c r="AT621" s="153">
        <f t="shared" si="1009"/>
        <v>8977.5</v>
      </c>
      <c r="AU621" s="153">
        <f t="shared" si="1010"/>
        <v>855</v>
      </c>
      <c r="AV621" s="153">
        <f t="shared" si="1011"/>
        <v>0</v>
      </c>
      <c r="AW621" s="153">
        <f t="shared" si="1012"/>
        <v>0</v>
      </c>
      <c r="AX621" s="153">
        <f t="shared" si="1013"/>
        <v>0</v>
      </c>
      <c r="AY621" s="153">
        <f t="shared" si="1014"/>
        <v>0</v>
      </c>
      <c r="AZ621" s="153">
        <f t="shared" si="1015"/>
        <v>0</v>
      </c>
      <c r="BA621" s="153">
        <f t="shared" si="1016"/>
        <v>0</v>
      </c>
      <c r="BB621" s="160">
        <v>0</v>
      </c>
      <c r="BC621" s="160">
        <v>0</v>
      </c>
      <c r="BD621" s="160">
        <v>0</v>
      </c>
      <c r="BE621" s="160">
        <v>0</v>
      </c>
      <c r="BF621" s="160">
        <v>0</v>
      </c>
      <c r="BG621" s="160">
        <v>0</v>
      </c>
      <c r="BH621" s="160">
        <v>0</v>
      </c>
      <c r="BI621" s="160">
        <v>0</v>
      </c>
      <c r="BJ621" s="160">
        <v>0</v>
      </c>
      <c r="BK621" s="160">
        <v>0</v>
      </c>
      <c r="BL621" s="160">
        <v>0</v>
      </c>
      <c r="BM621" s="160">
        <v>0</v>
      </c>
      <c r="BN621" s="153">
        <f t="shared" si="1017"/>
        <v>53580</v>
      </c>
      <c r="BO621" s="68">
        <f t="shared" si="1018"/>
        <v>7552.5</v>
      </c>
      <c r="BP621" s="68">
        <f t="shared" si="1019"/>
        <v>8265</v>
      </c>
      <c r="BQ621" s="68">
        <f t="shared" si="1020"/>
        <v>10972.5</v>
      </c>
      <c r="BR621" s="68">
        <f t="shared" si="1021"/>
        <v>8692.5</v>
      </c>
      <c r="BS621" s="68">
        <f t="shared" si="1022"/>
        <v>8265</v>
      </c>
      <c r="BT621" s="68">
        <f t="shared" si="1023"/>
        <v>8977.5</v>
      </c>
      <c r="BU621" s="68">
        <f t="shared" si="1024"/>
        <v>855</v>
      </c>
      <c r="BV621" s="68">
        <f t="shared" si="1025"/>
        <v>0</v>
      </c>
      <c r="BW621" s="68">
        <f t="shared" si="1026"/>
        <v>0</v>
      </c>
      <c r="BX621" s="68">
        <f t="shared" si="1027"/>
        <v>0</v>
      </c>
      <c r="BY621" s="68">
        <f t="shared" si="1028"/>
        <v>0</v>
      </c>
      <c r="BZ621" s="68">
        <f t="shared" si="1029"/>
        <v>0</v>
      </c>
    </row>
    <row r="622" spans="1:78" s="81" customFormat="1" ht="13.5">
      <c r="A622" s="64" t="str">
        <f>IF(ISNUMBER(INDEX('IBM POs AP07'!$A:$A, MATCH(D622,'IBM POs AP07'!$A:$A,0),1)),"Yes","No")</f>
        <v>No</v>
      </c>
      <c r="B622" s="157" t="s">
        <v>1013</v>
      </c>
      <c r="C622" s="157" t="s">
        <v>592</v>
      </c>
      <c r="D622" s="157" t="s">
        <v>1011</v>
      </c>
      <c r="E622" s="157" t="s">
        <v>2349</v>
      </c>
      <c r="F622" s="157" t="s">
        <v>596</v>
      </c>
      <c r="G622" s="158">
        <v>46204</v>
      </c>
      <c r="H622" s="158">
        <v>46387</v>
      </c>
      <c r="I622" s="157" t="s">
        <v>2348</v>
      </c>
      <c r="J622" s="157" t="s">
        <v>597</v>
      </c>
      <c r="K622" s="159">
        <v>61.75</v>
      </c>
      <c r="L622" s="116"/>
      <c r="M622" s="80"/>
      <c r="N622" s="80">
        <f t="shared" si="967"/>
        <v>126</v>
      </c>
      <c r="O622" s="67">
        <f t="shared" si="996"/>
        <v>7780.5</v>
      </c>
      <c r="P622" s="68">
        <f t="shared" si="997"/>
        <v>0</v>
      </c>
      <c r="Q622" s="67">
        <f t="shared" si="998"/>
        <v>7780.5</v>
      </c>
      <c r="R622" s="66"/>
      <c r="S622" s="67">
        <f t="shared" si="999"/>
        <v>0</v>
      </c>
      <c r="T622" s="68">
        <v>0</v>
      </c>
      <c r="U622" s="67">
        <f t="shared" si="1000"/>
        <v>0</v>
      </c>
      <c r="V622" s="73">
        <f t="shared" si="1001"/>
        <v>7780.5</v>
      </c>
      <c r="W622" s="74" t="str">
        <f t="shared" si="995"/>
        <v/>
      </c>
      <c r="X622" s="74">
        <v>1</v>
      </c>
      <c r="Y622" s="74">
        <v>0</v>
      </c>
      <c r="Z622" s="63"/>
      <c r="AA622" s="80">
        <f t="shared" si="1002"/>
        <v>1110</v>
      </c>
      <c r="AB622" s="80"/>
      <c r="AC622" s="80"/>
      <c r="AD622" s="80"/>
      <c r="AE622" s="80"/>
      <c r="AF622" s="80"/>
      <c r="AG622" s="80"/>
      <c r="AH622" s="80">
        <v>126</v>
      </c>
      <c r="AI622" s="80">
        <v>216</v>
      </c>
      <c r="AJ622" s="80">
        <v>180</v>
      </c>
      <c r="AK622" s="80">
        <v>171</v>
      </c>
      <c r="AL622" s="80">
        <v>216</v>
      </c>
      <c r="AM622" s="80">
        <v>201</v>
      </c>
      <c r="AN622" s="153">
        <f t="shared" si="1003"/>
        <v>68542.5</v>
      </c>
      <c r="AO622" s="153">
        <f t="shared" si="1004"/>
        <v>0</v>
      </c>
      <c r="AP622" s="153">
        <f t="shared" si="1005"/>
        <v>0</v>
      </c>
      <c r="AQ622" s="153">
        <f t="shared" si="1006"/>
        <v>0</v>
      </c>
      <c r="AR622" s="153">
        <f t="shared" si="1007"/>
        <v>0</v>
      </c>
      <c r="AS622" s="153">
        <f t="shared" si="1008"/>
        <v>0</v>
      </c>
      <c r="AT622" s="153">
        <f t="shared" si="1009"/>
        <v>0</v>
      </c>
      <c r="AU622" s="153">
        <f t="shared" si="1010"/>
        <v>7780.5</v>
      </c>
      <c r="AV622" s="153">
        <f t="shared" si="1011"/>
        <v>13338</v>
      </c>
      <c r="AW622" s="153">
        <f t="shared" si="1012"/>
        <v>11115</v>
      </c>
      <c r="AX622" s="153">
        <f t="shared" si="1013"/>
        <v>10559.25</v>
      </c>
      <c r="AY622" s="153">
        <f t="shared" si="1014"/>
        <v>13338</v>
      </c>
      <c r="AZ622" s="153">
        <f t="shared" si="1015"/>
        <v>12411.75</v>
      </c>
      <c r="BA622" s="153">
        <f t="shared" si="1016"/>
        <v>0</v>
      </c>
      <c r="BB622" s="160">
        <v>0</v>
      </c>
      <c r="BC622" s="160">
        <v>0</v>
      </c>
      <c r="BD622" s="160">
        <v>0</v>
      </c>
      <c r="BE622" s="160">
        <v>0</v>
      </c>
      <c r="BF622" s="160">
        <v>0</v>
      </c>
      <c r="BG622" s="160">
        <v>0</v>
      </c>
      <c r="BH622" s="160">
        <v>0</v>
      </c>
      <c r="BI622" s="160">
        <v>0</v>
      </c>
      <c r="BJ622" s="160">
        <v>0</v>
      </c>
      <c r="BK622" s="160">
        <v>0</v>
      </c>
      <c r="BL622" s="160">
        <v>0</v>
      </c>
      <c r="BM622" s="160">
        <v>0</v>
      </c>
      <c r="BN622" s="153">
        <f t="shared" si="1017"/>
        <v>68542.5</v>
      </c>
      <c r="BO622" s="68">
        <f t="shared" si="1018"/>
        <v>0</v>
      </c>
      <c r="BP622" s="68">
        <f t="shared" si="1019"/>
        <v>0</v>
      </c>
      <c r="BQ622" s="68">
        <f t="shared" si="1020"/>
        <v>0</v>
      </c>
      <c r="BR622" s="68">
        <f t="shared" si="1021"/>
        <v>0</v>
      </c>
      <c r="BS622" s="68">
        <f t="shared" si="1022"/>
        <v>0</v>
      </c>
      <c r="BT622" s="68">
        <f t="shared" si="1023"/>
        <v>0</v>
      </c>
      <c r="BU622" s="68">
        <f t="shared" si="1024"/>
        <v>7780.5</v>
      </c>
      <c r="BV622" s="68">
        <f t="shared" si="1025"/>
        <v>13338</v>
      </c>
      <c r="BW622" s="68">
        <f t="shared" si="1026"/>
        <v>11115</v>
      </c>
      <c r="BX622" s="68">
        <f t="shared" si="1027"/>
        <v>10559.25</v>
      </c>
      <c r="BY622" s="68">
        <f t="shared" si="1028"/>
        <v>13338</v>
      </c>
      <c r="BZ622" s="68">
        <f t="shared" si="1029"/>
        <v>12411.75</v>
      </c>
    </row>
    <row r="623" spans="1:78" s="81" customFormat="1" ht="13.5">
      <c r="A623" s="64" t="str">
        <f>IF(ISNUMBER(INDEX('IBM POs AP07'!$A:$A, MATCH(D623,'IBM POs AP07'!$A:$A,0),1)),"Yes","No")</f>
        <v>No</v>
      </c>
      <c r="B623" s="157" t="s">
        <v>1013</v>
      </c>
      <c r="C623" s="157" t="s">
        <v>592</v>
      </c>
      <c r="D623" s="157" t="s">
        <v>1011</v>
      </c>
      <c r="E623" s="157" t="s">
        <v>2349</v>
      </c>
      <c r="F623" s="157" t="s">
        <v>596</v>
      </c>
      <c r="G623" s="158">
        <v>46204</v>
      </c>
      <c r="H623" s="158">
        <v>46387</v>
      </c>
      <c r="I623" s="157" t="s">
        <v>2217</v>
      </c>
      <c r="J623" s="157" t="s">
        <v>76</v>
      </c>
      <c r="K623" s="159">
        <v>47.5</v>
      </c>
      <c r="L623" s="116"/>
      <c r="M623" s="80"/>
      <c r="N623" s="80">
        <f t="shared" si="967"/>
        <v>126</v>
      </c>
      <c r="O623" s="67">
        <f t="shared" si="996"/>
        <v>5985</v>
      </c>
      <c r="P623" s="68">
        <f t="shared" si="997"/>
        <v>0</v>
      </c>
      <c r="Q623" s="67">
        <f t="shared" si="998"/>
        <v>5985</v>
      </c>
      <c r="R623" s="66"/>
      <c r="S623" s="67">
        <f t="shared" si="999"/>
        <v>0</v>
      </c>
      <c r="T623" s="68">
        <v>0</v>
      </c>
      <c r="U623" s="67">
        <f t="shared" si="1000"/>
        <v>0</v>
      </c>
      <c r="V623" s="73">
        <f t="shared" si="1001"/>
        <v>5985</v>
      </c>
      <c r="W623" s="74" t="str">
        <f t="shared" si="995"/>
        <v/>
      </c>
      <c r="X623" s="74">
        <v>1</v>
      </c>
      <c r="Y623" s="74">
        <v>0</v>
      </c>
      <c r="Z623" s="63"/>
      <c r="AA623" s="80">
        <f t="shared" si="1002"/>
        <v>1110</v>
      </c>
      <c r="AB623" s="80"/>
      <c r="AC623" s="80"/>
      <c r="AD623" s="80"/>
      <c r="AE623" s="80"/>
      <c r="AF623" s="80"/>
      <c r="AG623" s="80"/>
      <c r="AH623" s="80">
        <v>126</v>
      </c>
      <c r="AI623" s="80">
        <v>216</v>
      </c>
      <c r="AJ623" s="80">
        <v>180</v>
      </c>
      <c r="AK623" s="80">
        <v>171</v>
      </c>
      <c r="AL623" s="80">
        <v>216</v>
      </c>
      <c r="AM623" s="80">
        <v>201</v>
      </c>
      <c r="AN623" s="153">
        <f t="shared" si="1003"/>
        <v>52725</v>
      </c>
      <c r="AO623" s="153">
        <f t="shared" si="1004"/>
        <v>0</v>
      </c>
      <c r="AP623" s="153">
        <f t="shared" si="1005"/>
        <v>0</v>
      </c>
      <c r="AQ623" s="153">
        <f t="shared" si="1006"/>
        <v>0</v>
      </c>
      <c r="AR623" s="153">
        <f t="shared" si="1007"/>
        <v>0</v>
      </c>
      <c r="AS623" s="153">
        <f t="shared" si="1008"/>
        <v>0</v>
      </c>
      <c r="AT623" s="153">
        <f t="shared" si="1009"/>
        <v>0</v>
      </c>
      <c r="AU623" s="153">
        <f t="shared" si="1010"/>
        <v>5985</v>
      </c>
      <c r="AV623" s="153">
        <f t="shared" si="1011"/>
        <v>10260</v>
      </c>
      <c r="AW623" s="153">
        <f t="shared" si="1012"/>
        <v>8550</v>
      </c>
      <c r="AX623" s="153">
        <f t="shared" si="1013"/>
        <v>8122.5</v>
      </c>
      <c r="AY623" s="153">
        <f t="shared" si="1014"/>
        <v>10260</v>
      </c>
      <c r="AZ623" s="153">
        <f t="shared" si="1015"/>
        <v>9547.5</v>
      </c>
      <c r="BA623" s="153">
        <f t="shared" si="1016"/>
        <v>0</v>
      </c>
      <c r="BB623" s="160">
        <v>0</v>
      </c>
      <c r="BC623" s="160">
        <v>0</v>
      </c>
      <c r="BD623" s="160">
        <v>0</v>
      </c>
      <c r="BE623" s="160">
        <v>0</v>
      </c>
      <c r="BF623" s="160">
        <v>0</v>
      </c>
      <c r="BG623" s="160">
        <v>0</v>
      </c>
      <c r="BH623" s="160">
        <v>0</v>
      </c>
      <c r="BI623" s="160">
        <v>0</v>
      </c>
      <c r="BJ623" s="160">
        <v>0</v>
      </c>
      <c r="BK623" s="160">
        <v>0</v>
      </c>
      <c r="BL623" s="160">
        <v>0</v>
      </c>
      <c r="BM623" s="160">
        <v>0</v>
      </c>
      <c r="BN623" s="153">
        <f t="shared" si="1017"/>
        <v>52725</v>
      </c>
      <c r="BO623" s="68">
        <f t="shared" si="1018"/>
        <v>0</v>
      </c>
      <c r="BP623" s="68">
        <f t="shared" si="1019"/>
        <v>0</v>
      </c>
      <c r="BQ623" s="68">
        <f t="shared" si="1020"/>
        <v>0</v>
      </c>
      <c r="BR623" s="68">
        <f t="shared" si="1021"/>
        <v>0</v>
      </c>
      <c r="BS623" s="68">
        <f t="shared" si="1022"/>
        <v>0</v>
      </c>
      <c r="BT623" s="68">
        <f t="shared" si="1023"/>
        <v>0</v>
      </c>
      <c r="BU623" s="68">
        <f t="shared" si="1024"/>
        <v>5985</v>
      </c>
      <c r="BV623" s="68">
        <f t="shared" si="1025"/>
        <v>10260</v>
      </c>
      <c r="BW623" s="68">
        <f t="shared" si="1026"/>
        <v>8550</v>
      </c>
      <c r="BX623" s="68">
        <f t="shared" si="1027"/>
        <v>8122.5</v>
      </c>
      <c r="BY623" s="68">
        <f t="shared" si="1028"/>
        <v>10260</v>
      </c>
      <c r="BZ623" s="68">
        <f t="shared" si="1029"/>
        <v>9547.5</v>
      </c>
    </row>
    <row r="624" spans="1:78" s="81" customFormat="1" ht="13.5">
      <c r="A624" s="64" t="str">
        <f>IF(ISNUMBER(INDEX('IBM POs AP07'!$A:$A, MATCH(D624,'IBM POs AP07'!$A:$A,0),1)),"Yes","No")</f>
        <v>No</v>
      </c>
      <c r="B624" s="157" t="s">
        <v>1013</v>
      </c>
      <c r="C624" s="157" t="s">
        <v>599</v>
      </c>
      <c r="D624" s="157" t="s">
        <v>1011</v>
      </c>
      <c r="E624" s="157" t="s">
        <v>2350</v>
      </c>
      <c r="F624" s="157" t="s">
        <v>600</v>
      </c>
      <c r="G624" s="158">
        <v>46023</v>
      </c>
      <c r="H624" s="158">
        <v>46203</v>
      </c>
      <c r="I624" s="157" t="s">
        <v>2231</v>
      </c>
      <c r="J624" s="157" t="s">
        <v>95</v>
      </c>
      <c r="K624" s="159">
        <v>307</v>
      </c>
      <c r="L624" s="116"/>
      <c r="M624" s="80"/>
      <c r="N624" s="80">
        <f t="shared" si="967"/>
        <v>0</v>
      </c>
      <c r="O624" s="67">
        <f t="shared" si="996"/>
        <v>0</v>
      </c>
      <c r="P624" s="68">
        <f t="shared" si="997"/>
        <v>0</v>
      </c>
      <c r="Q624" s="67">
        <f t="shared" si="998"/>
        <v>0</v>
      </c>
      <c r="R624" s="66"/>
      <c r="S624" s="67">
        <f t="shared" si="999"/>
        <v>0</v>
      </c>
      <c r="T624" s="68">
        <v>0</v>
      </c>
      <c r="U624" s="67">
        <f t="shared" si="1000"/>
        <v>0</v>
      </c>
      <c r="V624" s="73">
        <f t="shared" si="1001"/>
        <v>0</v>
      </c>
      <c r="W624" s="74" t="str">
        <f t="shared" si="995"/>
        <v/>
      </c>
      <c r="X624" s="74">
        <v>1</v>
      </c>
      <c r="Y624" s="74">
        <v>0</v>
      </c>
      <c r="Z624" s="63"/>
      <c r="AA624" s="80">
        <f t="shared" si="1002"/>
        <v>0</v>
      </c>
      <c r="AB624" s="80"/>
      <c r="AC624" s="80"/>
      <c r="AD624" s="80"/>
      <c r="AE624" s="80"/>
      <c r="AF624" s="80"/>
      <c r="AG624" s="80"/>
      <c r="AH624" s="80"/>
      <c r="AI624" s="80"/>
      <c r="AJ624" s="80"/>
      <c r="AK624" s="80"/>
      <c r="AL624" s="80"/>
      <c r="AM624" s="80"/>
      <c r="AN624" s="153">
        <f t="shared" si="1003"/>
        <v>0</v>
      </c>
      <c r="AO624" s="153">
        <f t="shared" si="1004"/>
        <v>0</v>
      </c>
      <c r="AP624" s="153">
        <f t="shared" si="1005"/>
        <v>0</v>
      </c>
      <c r="AQ624" s="153">
        <f t="shared" si="1006"/>
        <v>0</v>
      </c>
      <c r="AR624" s="153">
        <f t="shared" si="1007"/>
        <v>0</v>
      </c>
      <c r="AS624" s="153">
        <f t="shared" si="1008"/>
        <v>0</v>
      </c>
      <c r="AT624" s="153">
        <f t="shared" si="1009"/>
        <v>0</v>
      </c>
      <c r="AU624" s="153">
        <f t="shared" si="1010"/>
        <v>0</v>
      </c>
      <c r="AV624" s="153">
        <f t="shared" si="1011"/>
        <v>0</v>
      </c>
      <c r="AW624" s="153">
        <f t="shared" si="1012"/>
        <v>0</v>
      </c>
      <c r="AX624" s="153">
        <f t="shared" si="1013"/>
        <v>0</v>
      </c>
      <c r="AY624" s="153">
        <f t="shared" si="1014"/>
        <v>0</v>
      </c>
      <c r="AZ624" s="153">
        <f t="shared" si="1015"/>
        <v>0</v>
      </c>
      <c r="BA624" s="153">
        <f t="shared" si="1016"/>
        <v>0</v>
      </c>
      <c r="BB624" s="160">
        <v>0</v>
      </c>
      <c r="BC624" s="160">
        <v>0</v>
      </c>
      <c r="BD624" s="160">
        <v>0</v>
      </c>
      <c r="BE624" s="160">
        <v>0</v>
      </c>
      <c r="BF624" s="160">
        <v>0</v>
      </c>
      <c r="BG624" s="160">
        <v>0</v>
      </c>
      <c r="BH624" s="160">
        <v>0</v>
      </c>
      <c r="BI624" s="160">
        <v>0</v>
      </c>
      <c r="BJ624" s="160">
        <v>0</v>
      </c>
      <c r="BK624" s="160">
        <v>0</v>
      </c>
      <c r="BL624" s="160">
        <v>0</v>
      </c>
      <c r="BM624" s="160">
        <v>0</v>
      </c>
      <c r="BN624" s="153">
        <f t="shared" si="1017"/>
        <v>0</v>
      </c>
      <c r="BO624" s="68">
        <f t="shared" si="1018"/>
        <v>0</v>
      </c>
      <c r="BP624" s="68">
        <f t="shared" si="1019"/>
        <v>0</v>
      </c>
      <c r="BQ624" s="68">
        <f t="shared" si="1020"/>
        <v>0</v>
      </c>
      <c r="BR624" s="68">
        <f t="shared" si="1021"/>
        <v>0</v>
      </c>
      <c r="BS624" s="68">
        <f t="shared" si="1022"/>
        <v>0</v>
      </c>
      <c r="BT624" s="68">
        <f t="shared" si="1023"/>
        <v>0</v>
      </c>
      <c r="BU624" s="68">
        <f t="shared" si="1024"/>
        <v>0</v>
      </c>
      <c r="BV624" s="68">
        <f t="shared" si="1025"/>
        <v>0</v>
      </c>
      <c r="BW624" s="68">
        <f t="shared" si="1026"/>
        <v>0</v>
      </c>
      <c r="BX624" s="68">
        <f t="shared" si="1027"/>
        <v>0</v>
      </c>
      <c r="BY624" s="68">
        <f t="shared" si="1028"/>
        <v>0</v>
      </c>
      <c r="BZ624" s="68">
        <f t="shared" si="1029"/>
        <v>0</v>
      </c>
    </row>
    <row r="625" spans="1:78" s="81" customFormat="1" ht="13.5">
      <c r="A625" s="64" t="str">
        <f>IF(ISNUMBER(INDEX('IBM POs AP07'!$A:$A, MATCH(D625,'IBM POs AP07'!$A:$A,0),1)),"Yes","No")</f>
        <v>No</v>
      </c>
      <c r="B625" s="157" t="s">
        <v>1013</v>
      </c>
      <c r="C625" s="157" t="s">
        <v>599</v>
      </c>
      <c r="D625" s="157" t="s">
        <v>1011</v>
      </c>
      <c r="E625" s="157" t="s">
        <v>2350</v>
      </c>
      <c r="F625" s="157" t="s">
        <v>601</v>
      </c>
      <c r="G625" s="158">
        <v>46023</v>
      </c>
      <c r="H625" s="158">
        <v>46203</v>
      </c>
      <c r="I625" s="157" t="s">
        <v>2231</v>
      </c>
      <c r="J625" s="157" t="s">
        <v>95</v>
      </c>
      <c r="K625" s="159">
        <v>307</v>
      </c>
      <c r="L625" s="116"/>
      <c r="M625" s="80"/>
      <c r="N625" s="80">
        <f t="shared" si="967"/>
        <v>0</v>
      </c>
      <c r="O625" s="67">
        <f t="shared" si="996"/>
        <v>0</v>
      </c>
      <c r="P625" s="68">
        <f t="shared" si="997"/>
        <v>0</v>
      </c>
      <c r="Q625" s="67">
        <f t="shared" si="998"/>
        <v>0</v>
      </c>
      <c r="R625" s="66"/>
      <c r="S625" s="67">
        <f t="shared" si="999"/>
        <v>0</v>
      </c>
      <c r="T625" s="68">
        <v>0</v>
      </c>
      <c r="U625" s="67">
        <f t="shared" si="1000"/>
        <v>0</v>
      </c>
      <c r="V625" s="73">
        <f t="shared" si="1001"/>
        <v>0</v>
      </c>
      <c r="W625" s="74" t="str">
        <f t="shared" si="995"/>
        <v/>
      </c>
      <c r="X625" s="74">
        <v>1</v>
      </c>
      <c r="Y625" s="74">
        <v>0</v>
      </c>
      <c r="Z625" s="63"/>
      <c r="AA625" s="80">
        <f t="shared" si="1002"/>
        <v>0</v>
      </c>
      <c r="AB625" s="80"/>
      <c r="AC625" s="80"/>
      <c r="AD625" s="80"/>
      <c r="AE625" s="80"/>
      <c r="AF625" s="80"/>
      <c r="AG625" s="80"/>
      <c r="AH625" s="80"/>
      <c r="AI625" s="80"/>
      <c r="AJ625" s="80"/>
      <c r="AK625" s="80"/>
      <c r="AL625" s="80"/>
      <c r="AM625" s="80"/>
      <c r="AN625" s="153">
        <f t="shared" si="1003"/>
        <v>0</v>
      </c>
      <c r="AO625" s="153">
        <f t="shared" si="1004"/>
        <v>0</v>
      </c>
      <c r="AP625" s="153">
        <f t="shared" si="1005"/>
        <v>0</v>
      </c>
      <c r="AQ625" s="153">
        <f t="shared" si="1006"/>
        <v>0</v>
      </c>
      <c r="AR625" s="153">
        <f t="shared" si="1007"/>
        <v>0</v>
      </c>
      <c r="AS625" s="153">
        <f t="shared" si="1008"/>
        <v>0</v>
      </c>
      <c r="AT625" s="153">
        <f t="shared" si="1009"/>
        <v>0</v>
      </c>
      <c r="AU625" s="153">
        <f t="shared" si="1010"/>
        <v>0</v>
      </c>
      <c r="AV625" s="153">
        <f t="shared" si="1011"/>
        <v>0</v>
      </c>
      <c r="AW625" s="153">
        <f t="shared" si="1012"/>
        <v>0</v>
      </c>
      <c r="AX625" s="153">
        <f t="shared" si="1013"/>
        <v>0</v>
      </c>
      <c r="AY625" s="153">
        <f t="shared" si="1014"/>
        <v>0</v>
      </c>
      <c r="AZ625" s="153">
        <f t="shared" si="1015"/>
        <v>0</v>
      </c>
      <c r="BA625" s="153">
        <f t="shared" si="1016"/>
        <v>0</v>
      </c>
      <c r="BB625" s="160">
        <v>0</v>
      </c>
      <c r="BC625" s="160">
        <v>0</v>
      </c>
      <c r="BD625" s="160">
        <v>0</v>
      </c>
      <c r="BE625" s="160">
        <v>0</v>
      </c>
      <c r="BF625" s="160">
        <v>0</v>
      </c>
      <c r="BG625" s="160">
        <v>0</v>
      </c>
      <c r="BH625" s="160">
        <v>0</v>
      </c>
      <c r="BI625" s="160">
        <v>0</v>
      </c>
      <c r="BJ625" s="160">
        <v>0</v>
      </c>
      <c r="BK625" s="160">
        <v>0</v>
      </c>
      <c r="BL625" s="160">
        <v>0</v>
      </c>
      <c r="BM625" s="160">
        <v>0</v>
      </c>
      <c r="BN625" s="153">
        <f t="shared" si="1017"/>
        <v>0</v>
      </c>
      <c r="BO625" s="68">
        <f t="shared" si="1018"/>
        <v>0</v>
      </c>
      <c r="BP625" s="68">
        <f t="shared" si="1019"/>
        <v>0</v>
      </c>
      <c r="BQ625" s="68">
        <f t="shared" si="1020"/>
        <v>0</v>
      </c>
      <c r="BR625" s="68">
        <f t="shared" si="1021"/>
        <v>0</v>
      </c>
      <c r="BS625" s="68">
        <f t="shared" si="1022"/>
        <v>0</v>
      </c>
      <c r="BT625" s="68">
        <f t="shared" si="1023"/>
        <v>0</v>
      </c>
      <c r="BU625" s="68">
        <f t="shared" si="1024"/>
        <v>0</v>
      </c>
      <c r="BV625" s="68">
        <f t="shared" si="1025"/>
        <v>0</v>
      </c>
      <c r="BW625" s="68">
        <f t="shared" si="1026"/>
        <v>0</v>
      </c>
      <c r="BX625" s="68">
        <f t="shared" si="1027"/>
        <v>0</v>
      </c>
      <c r="BY625" s="68">
        <f t="shared" si="1028"/>
        <v>0</v>
      </c>
      <c r="BZ625" s="68">
        <f t="shared" si="1029"/>
        <v>0</v>
      </c>
    </row>
    <row r="626" spans="1:78" s="81" customFormat="1" ht="13.5">
      <c r="A626" s="64" t="str">
        <f>IF(ISNUMBER(INDEX('IBM POs AP07'!$A:$A, MATCH(D626,'IBM POs AP07'!$A:$A,0),1)),"Yes","No")</f>
        <v>No</v>
      </c>
      <c r="B626" s="157" t="s">
        <v>1013</v>
      </c>
      <c r="C626" s="157" t="s">
        <v>388</v>
      </c>
      <c r="D626" s="157">
        <v>9501187612</v>
      </c>
      <c r="E626" s="157" t="s">
        <v>2351</v>
      </c>
      <c r="F626" s="157" t="s">
        <v>399</v>
      </c>
      <c r="G626" s="158">
        <v>46023</v>
      </c>
      <c r="H626" s="158">
        <v>46203</v>
      </c>
      <c r="I626" s="157" t="s">
        <v>2324</v>
      </c>
      <c r="J626" s="157" t="s">
        <v>393</v>
      </c>
      <c r="K626" s="159">
        <v>158</v>
      </c>
      <c r="L626" s="116" t="s">
        <v>29</v>
      </c>
      <c r="M626" s="80"/>
      <c r="N626" s="80">
        <f t="shared" si="967"/>
        <v>0</v>
      </c>
      <c r="O626" s="67">
        <f t="shared" si="996"/>
        <v>0</v>
      </c>
      <c r="P626" s="68">
        <f t="shared" si="997"/>
        <v>0</v>
      </c>
      <c r="Q626" s="67">
        <f t="shared" si="998"/>
        <v>0</v>
      </c>
      <c r="R626" s="66"/>
      <c r="S626" s="67">
        <f t="shared" si="999"/>
        <v>0</v>
      </c>
      <c r="T626" s="68">
        <v>0</v>
      </c>
      <c r="U626" s="67">
        <f t="shared" si="1000"/>
        <v>0</v>
      </c>
      <c r="V626" s="73">
        <f t="shared" si="1001"/>
        <v>0</v>
      </c>
      <c r="W626" s="74" t="str">
        <f t="shared" si="995"/>
        <v/>
      </c>
      <c r="X626" s="74">
        <v>1</v>
      </c>
      <c r="Y626" s="74">
        <v>0</v>
      </c>
      <c r="Z626" s="63"/>
      <c r="AA626" s="80">
        <f t="shared" si="1002"/>
        <v>346</v>
      </c>
      <c r="AB626" s="80"/>
      <c r="AC626" s="80">
        <v>146</v>
      </c>
      <c r="AD626" s="80">
        <v>200</v>
      </c>
      <c r="AE626" s="80">
        <v>0</v>
      </c>
      <c r="AF626" s="80"/>
      <c r="AG626" s="80"/>
      <c r="AH626" s="80"/>
      <c r="AI626" s="80"/>
      <c r="AJ626" s="80"/>
      <c r="AK626" s="80"/>
      <c r="AL626" s="80"/>
      <c r="AM626" s="80"/>
      <c r="AN626" s="153">
        <f t="shared" si="1003"/>
        <v>54668</v>
      </c>
      <c r="AO626" s="153">
        <f t="shared" si="1004"/>
        <v>0</v>
      </c>
      <c r="AP626" s="153">
        <f t="shared" si="1005"/>
        <v>23068</v>
      </c>
      <c r="AQ626" s="153">
        <f t="shared" si="1006"/>
        <v>31600</v>
      </c>
      <c r="AR626" s="153">
        <f t="shared" si="1007"/>
        <v>0</v>
      </c>
      <c r="AS626" s="153">
        <f t="shared" si="1008"/>
        <v>0</v>
      </c>
      <c r="AT626" s="153">
        <f t="shared" si="1009"/>
        <v>0</v>
      </c>
      <c r="AU626" s="153">
        <f t="shared" si="1010"/>
        <v>0</v>
      </c>
      <c r="AV626" s="153">
        <f t="shared" si="1011"/>
        <v>0</v>
      </c>
      <c r="AW626" s="153">
        <f t="shared" si="1012"/>
        <v>0</v>
      </c>
      <c r="AX626" s="153">
        <f t="shared" si="1013"/>
        <v>0</v>
      </c>
      <c r="AY626" s="153">
        <f t="shared" si="1014"/>
        <v>0</v>
      </c>
      <c r="AZ626" s="153">
        <f t="shared" si="1015"/>
        <v>0</v>
      </c>
      <c r="BA626" s="153">
        <f t="shared" si="1016"/>
        <v>0</v>
      </c>
      <c r="BB626" s="160">
        <v>0</v>
      </c>
      <c r="BC626" s="160">
        <v>0</v>
      </c>
      <c r="BD626" s="160">
        <v>0</v>
      </c>
      <c r="BE626" s="160">
        <v>0</v>
      </c>
      <c r="BF626" s="160">
        <v>0</v>
      </c>
      <c r="BG626" s="160">
        <v>0</v>
      </c>
      <c r="BH626" s="160">
        <v>0</v>
      </c>
      <c r="BI626" s="160">
        <v>0</v>
      </c>
      <c r="BJ626" s="160">
        <v>0</v>
      </c>
      <c r="BK626" s="160">
        <v>0</v>
      </c>
      <c r="BL626" s="160">
        <v>0</v>
      </c>
      <c r="BM626" s="160">
        <v>0</v>
      </c>
      <c r="BN626" s="153">
        <f t="shared" si="1017"/>
        <v>54668</v>
      </c>
      <c r="BO626" s="68">
        <f t="shared" si="1018"/>
        <v>0</v>
      </c>
      <c r="BP626" s="68">
        <f t="shared" si="1019"/>
        <v>23068</v>
      </c>
      <c r="BQ626" s="68">
        <f t="shared" si="1020"/>
        <v>31600</v>
      </c>
      <c r="BR626" s="68">
        <f t="shared" si="1021"/>
        <v>0</v>
      </c>
      <c r="BS626" s="68">
        <f t="shared" si="1022"/>
        <v>0</v>
      </c>
      <c r="BT626" s="68">
        <f t="shared" si="1023"/>
        <v>0</v>
      </c>
      <c r="BU626" s="68">
        <f t="shared" si="1024"/>
        <v>0</v>
      </c>
      <c r="BV626" s="68">
        <f t="shared" si="1025"/>
        <v>0</v>
      </c>
      <c r="BW626" s="68">
        <f t="shared" si="1026"/>
        <v>0</v>
      </c>
      <c r="BX626" s="68">
        <f t="shared" si="1027"/>
        <v>0</v>
      </c>
      <c r="BY626" s="68">
        <f t="shared" si="1028"/>
        <v>0</v>
      </c>
      <c r="BZ626" s="68">
        <f t="shared" si="1029"/>
        <v>0</v>
      </c>
    </row>
    <row r="627" spans="1:78" s="81" customFormat="1" ht="13.5">
      <c r="A627" s="64" t="str">
        <f>IF(ISNUMBER(INDEX('IBM POs AP07'!$A:$A, MATCH(D627,'IBM POs AP07'!$A:$A,0),1)),"Yes","No")</f>
        <v>No</v>
      </c>
      <c r="B627" s="157" t="s">
        <v>1013</v>
      </c>
      <c r="C627" s="157" t="s">
        <v>388</v>
      </c>
      <c r="D627" s="157">
        <v>9501305139</v>
      </c>
      <c r="E627" s="157" t="s">
        <v>2352</v>
      </c>
      <c r="F627" s="157" t="s">
        <v>400</v>
      </c>
      <c r="G627" s="158">
        <v>46174</v>
      </c>
      <c r="H627" s="158">
        <v>46387</v>
      </c>
      <c r="I627" s="157" t="s">
        <v>2324</v>
      </c>
      <c r="J627" s="157" t="s">
        <v>393</v>
      </c>
      <c r="K627" s="159">
        <v>158</v>
      </c>
      <c r="L627" s="116"/>
      <c r="M627" s="80"/>
      <c r="N627" s="80">
        <f t="shared" si="967"/>
        <v>144</v>
      </c>
      <c r="O627" s="67">
        <f t="shared" si="996"/>
        <v>22752</v>
      </c>
      <c r="P627" s="68">
        <f t="shared" si="997"/>
        <v>0</v>
      </c>
      <c r="Q627" s="67">
        <f t="shared" si="998"/>
        <v>22752</v>
      </c>
      <c r="R627" s="66"/>
      <c r="S627" s="67">
        <f t="shared" si="999"/>
        <v>0</v>
      </c>
      <c r="T627" s="68">
        <v>0</v>
      </c>
      <c r="U627" s="67">
        <f t="shared" si="1000"/>
        <v>0</v>
      </c>
      <c r="V627" s="73">
        <f t="shared" si="1001"/>
        <v>22752</v>
      </c>
      <c r="W627" s="74" t="str">
        <f t="shared" si="995"/>
        <v/>
      </c>
      <c r="X627" s="74">
        <v>1</v>
      </c>
      <c r="Y627" s="74">
        <v>0</v>
      </c>
      <c r="Z627" s="63"/>
      <c r="AA627" s="80">
        <f t="shared" si="1002"/>
        <v>1136</v>
      </c>
      <c r="AB627" s="80"/>
      <c r="AC627" s="80"/>
      <c r="AD627" s="80"/>
      <c r="AE627" s="80"/>
      <c r="AF627" s="80"/>
      <c r="AG627" s="80">
        <v>120</v>
      </c>
      <c r="AH627" s="80">
        <v>144</v>
      </c>
      <c r="AI627" s="80">
        <v>192</v>
      </c>
      <c r="AJ627" s="80">
        <v>160</v>
      </c>
      <c r="AK627" s="80">
        <v>160</v>
      </c>
      <c r="AL627" s="80">
        <v>200</v>
      </c>
      <c r="AM627" s="80">
        <v>160</v>
      </c>
      <c r="AN627" s="153">
        <f t="shared" si="1003"/>
        <v>179488</v>
      </c>
      <c r="AO627" s="153">
        <f t="shared" si="1004"/>
        <v>0</v>
      </c>
      <c r="AP627" s="153">
        <f t="shared" si="1005"/>
        <v>0</v>
      </c>
      <c r="AQ627" s="153">
        <f t="shared" si="1006"/>
        <v>0</v>
      </c>
      <c r="AR627" s="153">
        <f t="shared" si="1007"/>
        <v>0</v>
      </c>
      <c r="AS627" s="153">
        <f t="shared" si="1008"/>
        <v>0</v>
      </c>
      <c r="AT627" s="153">
        <f t="shared" si="1009"/>
        <v>18960</v>
      </c>
      <c r="AU627" s="153">
        <f t="shared" si="1010"/>
        <v>22752</v>
      </c>
      <c r="AV627" s="153">
        <f t="shared" si="1011"/>
        <v>30336</v>
      </c>
      <c r="AW627" s="153">
        <f t="shared" si="1012"/>
        <v>25280</v>
      </c>
      <c r="AX627" s="153">
        <f t="shared" si="1013"/>
        <v>25280</v>
      </c>
      <c r="AY627" s="153">
        <f t="shared" si="1014"/>
        <v>31600</v>
      </c>
      <c r="AZ627" s="153">
        <f t="shared" si="1015"/>
        <v>25280</v>
      </c>
      <c r="BA627" s="153">
        <f t="shared" si="1016"/>
        <v>0</v>
      </c>
      <c r="BB627" s="160">
        <v>0</v>
      </c>
      <c r="BC627" s="160">
        <v>0</v>
      </c>
      <c r="BD627" s="160">
        <v>0</v>
      </c>
      <c r="BE627" s="160">
        <v>0</v>
      </c>
      <c r="BF627" s="160">
        <v>0</v>
      </c>
      <c r="BG627" s="160">
        <v>0</v>
      </c>
      <c r="BH627" s="160">
        <v>0</v>
      </c>
      <c r="BI627" s="160">
        <v>0</v>
      </c>
      <c r="BJ627" s="160">
        <v>0</v>
      </c>
      <c r="BK627" s="160">
        <v>0</v>
      </c>
      <c r="BL627" s="160">
        <v>0</v>
      </c>
      <c r="BM627" s="160">
        <v>0</v>
      </c>
      <c r="BN627" s="153">
        <f t="shared" si="1017"/>
        <v>179488</v>
      </c>
      <c r="BO627" s="68">
        <f t="shared" si="1018"/>
        <v>0</v>
      </c>
      <c r="BP627" s="68">
        <f t="shared" si="1019"/>
        <v>0</v>
      </c>
      <c r="BQ627" s="68">
        <f t="shared" si="1020"/>
        <v>0</v>
      </c>
      <c r="BR627" s="68">
        <f t="shared" si="1021"/>
        <v>0</v>
      </c>
      <c r="BS627" s="68">
        <f t="shared" si="1022"/>
        <v>0</v>
      </c>
      <c r="BT627" s="68">
        <f t="shared" si="1023"/>
        <v>18960</v>
      </c>
      <c r="BU627" s="68">
        <f t="shared" si="1024"/>
        <v>22752</v>
      </c>
      <c r="BV627" s="68">
        <f t="shared" si="1025"/>
        <v>30336</v>
      </c>
      <c r="BW627" s="68">
        <f t="shared" si="1026"/>
        <v>25280</v>
      </c>
      <c r="BX627" s="68">
        <f t="shared" si="1027"/>
        <v>25280</v>
      </c>
      <c r="BY627" s="68">
        <f t="shared" si="1028"/>
        <v>31600</v>
      </c>
      <c r="BZ627" s="68">
        <f t="shared" si="1029"/>
        <v>25280</v>
      </c>
    </row>
    <row r="628" spans="1:78" s="81" customFormat="1" ht="13.5">
      <c r="A628" s="64" t="str">
        <f>IF(ISNUMBER(INDEX('IBM POs AP07'!$A:$A, MATCH(D628,'IBM POs AP07'!$A:$A,0),1)),"Yes","No")</f>
        <v>No</v>
      </c>
      <c r="B628" s="157" t="s">
        <v>1013</v>
      </c>
      <c r="C628" s="157" t="s">
        <v>453</v>
      </c>
      <c r="D628" s="157">
        <v>9501215898</v>
      </c>
      <c r="E628" s="157" t="s">
        <v>2353</v>
      </c>
      <c r="F628" s="157" t="s">
        <v>459</v>
      </c>
      <c r="G628" s="158">
        <v>46113</v>
      </c>
      <c r="H628" s="158">
        <v>46295</v>
      </c>
      <c r="I628" s="157" t="s">
        <v>2354</v>
      </c>
      <c r="J628" s="157" t="s">
        <v>461</v>
      </c>
      <c r="K628" s="159">
        <v>61.75</v>
      </c>
      <c r="L628" s="116"/>
      <c r="M628" s="80"/>
      <c r="N628" s="80">
        <f t="shared" si="967"/>
        <v>171</v>
      </c>
      <c r="O628" s="67">
        <f t="shared" si="996"/>
        <v>10559.25</v>
      </c>
      <c r="P628" s="68">
        <f t="shared" si="997"/>
        <v>0</v>
      </c>
      <c r="Q628" s="67">
        <f t="shared" si="998"/>
        <v>10559.25</v>
      </c>
      <c r="R628" s="66"/>
      <c r="S628" s="67">
        <f t="shared" si="999"/>
        <v>0</v>
      </c>
      <c r="T628" s="68">
        <v>0</v>
      </c>
      <c r="U628" s="67">
        <f t="shared" si="1000"/>
        <v>0</v>
      </c>
      <c r="V628" s="73">
        <f t="shared" si="1001"/>
        <v>10559.25</v>
      </c>
      <c r="W628" s="74" t="str">
        <f t="shared" si="995"/>
        <v/>
      </c>
      <c r="X628" s="74">
        <v>1</v>
      </c>
      <c r="Y628" s="74">
        <v>0</v>
      </c>
      <c r="Z628" s="63"/>
      <c r="AA628" s="80">
        <f t="shared" si="1002"/>
        <v>1091</v>
      </c>
      <c r="AB628" s="80"/>
      <c r="AC628" s="80"/>
      <c r="AD628" s="80"/>
      <c r="AE628" s="80">
        <v>155</v>
      </c>
      <c r="AF628" s="80">
        <v>177</v>
      </c>
      <c r="AG628" s="80">
        <v>198</v>
      </c>
      <c r="AH628" s="80">
        <v>171</v>
      </c>
      <c r="AI628" s="80">
        <v>207</v>
      </c>
      <c r="AJ628" s="80">
        <v>171</v>
      </c>
      <c r="AK628" s="80">
        <v>12</v>
      </c>
      <c r="AL628" s="80"/>
      <c r="AM628" s="80"/>
      <c r="AN628" s="153">
        <f t="shared" si="1003"/>
        <v>67369.25</v>
      </c>
      <c r="AO628" s="153">
        <f t="shared" si="1004"/>
        <v>0</v>
      </c>
      <c r="AP628" s="153">
        <f t="shared" si="1005"/>
        <v>0</v>
      </c>
      <c r="AQ628" s="153">
        <f t="shared" si="1006"/>
        <v>0</v>
      </c>
      <c r="AR628" s="153">
        <f t="shared" si="1007"/>
        <v>9571.25</v>
      </c>
      <c r="AS628" s="153">
        <f t="shared" si="1008"/>
        <v>10929.75</v>
      </c>
      <c r="AT628" s="153">
        <f t="shared" si="1009"/>
        <v>12226.5</v>
      </c>
      <c r="AU628" s="153">
        <f t="shared" si="1010"/>
        <v>10559.25</v>
      </c>
      <c r="AV628" s="153">
        <f t="shared" si="1011"/>
        <v>12782.25</v>
      </c>
      <c r="AW628" s="153">
        <f t="shared" si="1012"/>
        <v>10559.25</v>
      </c>
      <c r="AX628" s="153">
        <f t="shared" si="1013"/>
        <v>741</v>
      </c>
      <c r="AY628" s="153">
        <f t="shared" si="1014"/>
        <v>0</v>
      </c>
      <c r="AZ628" s="153">
        <f t="shared" si="1015"/>
        <v>0</v>
      </c>
      <c r="BA628" s="153">
        <f t="shared" si="1016"/>
        <v>0</v>
      </c>
      <c r="BB628" s="160">
        <v>0</v>
      </c>
      <c r="BC628" s="160">
        <v>0</v>
      </c>
      <c r="BD628" s="160">
        <v>0</v>
      </c>
      <c r="BE628" s="160">
        <v>0</v>
      </c>
      <c r="BF628" s="160">
        <v>0</v>
      </c>
      <c r="BG628" s="160">
        <v>0</v>
      </c>
      <c r="BH628" s="160">
        <v>0</v>
      </c>
      <c r="BI628" s="160">
        <v>0</v>
      </c>
      <c r="BJ628" s="160">
        <v>0</v>
      </c>
      <c r="BK628" s="160">
        <v>0</v>
      </c>
      <c r="BL628" s="160">
        <v>0</v>
      </c>
      <c r="BM628" s="160">
        <v>0</v>
      </c>
      <c r="BN628" s="153">
        <f t="shared" si="1017"/>
        <v>67369.25</v>
      </c>
      <c r="BO628" s="68">
        <f t="shared" si="1018"/>
        <v>0</v>
      </c>
      <c r="BP628" s="68">
        <f t="shared" si="1019"/>
        <v>0</v>
      </c>
      <c r="BQ628" s="68">
        <f t="shared" si="1020"/>
        <v>0</v>
      </c>
      <c r="BR628" s="68">
        <f t="shared" si="1021"/>
        <v>9571.25</v>
      </c>
      <c r="BS628" s="68">
        <f t="shared" si="1022"/>
        <v>10929.75</v>
      </c>
      <c r="BT628" s="68">
        <f t="shared" si="1023"/>
        <v>12226.5</v>
      </c>
      <c r="BU628" s="68">
        <f t="shared" si="1024"/>
        <v>10559.25</v>
      </c>
      <c r="BV628" s="68">
        <f t="shared" si="1025"/>
        <v>12782.25</v>
      </c>
      <c r="BW628" s="68">
        <f t="shared" si="1026"/>
        <v>10559.25</v>
      </c>
      <c r="BX628" s="68">
        <f t="shared" si="1027"/>
        <v>741</v>
      </c>
      <c r="BY628" s="68">
        <f t="shared" si="1028"/>
        <v>0</v>
      </c>
      <c r="BZ628" s="68">
        <f t="shared" si="1029"/>
        <v>0</v>
      </c>
    </row>
    <row r="629" spans="1:78" s="81" customFormat="1" ht="13.5">
      <c r="A629" s="64" t="str">
        <f>IF(ISNUMBER(INDEX('IBM POs AP07'!$A:$A, MATCH(D629,'IBM POs AP07'!$A:$A,0),1)),"Yes","No")</f>
        <v>No</v>
      </c>
      <c r="B629" s="157" t="s">
        <v>1013</v>
      </c>
      <c r="C629" s="157" t="s">
        <v>453</v>
      </c>
      <c r="D629" s="157">
        <v>9501215898</v>
      </c>
      <c r="E629" s="157" t="s">
        <v>2353</v>
      </c>
      <c r="F629" s="157" t="s">
        <v>459</v>
      </c>
      <c r="G629" s="158">
        <v>46113</v>
      </c>
      <c r="H629" s="158">
        <v>46295</v>
      </c>
      <c r="I629" s="157" t="s">
        <v>2355</v>
      </c>
      <c r="J629" s="157" t="s">
        <v>460</v>
      </c>
      <c r="K629" s="159">
        <v>61.75</v>
      </c>
      <c r="L629" s="116"/>
      <c r="M629" s="80"/>
      <c r="N629" s="80">
        <f t="shared" si="967"/>
        <v>171</v>
      </c>
      <c r="O629" s="67">
        <f t="shared" si="996"/>
        <v>10559.25</v>
      </c>
      <c r="P629" s="68">
        <f t="shared" si="997"/>
        <v>0</v>
      </c>
      <c r="Q629" s="67">
        <f t="shared" si="998"/>
        <v>10559.25</v>
      </c>
      <c r="R629" s="66"/>
      <c r="S629" s="67">
        <f t="shared" si="999"/>
        <v>0</v>
      </c>
      <c r="T629" s="68">
        <v>0</v>
      </c>
      <c r="U629" s="67">
        <f t="shared" si="1000"/>
        <v>0</v>
      </c>
      <c r="V629" s="73">
        <f t="shared" si="1001"/>
        <v>10559.25</v>
      </c>
      <c r="W629" s="74" t="str">
        <f t="shared" si="995"/>
        <v/>
      </c>
      <c r="X629" s="74">
        <v>1</v>
      </c>
      <c r="Y629" s="74">
        <v>0</v>
      </c>
      <c r="Z629" s="63"/>
      <c r="AA629" s="80">
        <f t="shared" si="1002"/>
        <v>1096</v>
      </c>
      <c r="AB629" s="80"/>
      <c r="AC629" s="80"/>
      <c r="AD629" s="80"/>
      <c r="AE629" s="80">
        <v>162</v>
      </c>
      <c r="AF629" s="80">
        <v>175</v>
      </c>
      <c r="AG629" s="80">
        <v>198</v>
      </c>
      <c r="AH629" s="80">
        <v>171</v>
      </c>
      <c r="AI629" s="80">
        <v>207</v>
      </c>
      <c r="AJ629" s="80">
        <v>171</v>
      </c>
      <c r="AK629" s="80">
        <v>12</v>
      </c>
      <c r="AL629" s="80"/>
      <c r="AM629" s="80"/>
      <c r="AN629" s="153">
        <f t="shared" si="1003"/>
        <v>67678</v>
      </c>
      <c r="AO629" s="153">
        <f t="shared" si="1004"/>
        <v>0</v>
      </c>
      <c r="AP629" s="153">
        <f t="shared" si="1005"/>
        <v>0</v>
      </c>
      <c r="AQ629" s="153">
        <f t="shared" si="1006"/>
        <v>0</v>
      </c>
      <c r="AR629" s="153">
        <f t="shared" si="1007"/>
        <v>10003.5</v>
      </c>
      <c r="AS629" s="153">
        <f t="shared" si="1008"/>
        <v>10806.25</v>
      </c>
      <c r="AT629" s="153">
        <f t="shared" si="1009"/>
        <v>12226.5</v>
      </c>
      <c r="AU629" s="153">
        <f t="shared" si="1010"/>
        <v>10559.25</v>
      </c>
      <c r="AV629" s="153">
        <f t="shared" si="1011"/>
        <v>12782.25</v>
      </c>
      <c r="AW629" s="153">
        <f t="shared" si="1012"/>
        <v>10559.25</v>
      </c>
      <c r="AX629" s="153">
        <f t="shared" si="1013"/>
        <v>741</v>
      </c>
      <c r="AY629" s="153">
        <f t="shared" si="1014"/>
        <v>0</v>
      </c>
      <c r="AZ629" s="153">
        <f t="shared" si="1015"/>
        <v>0</v>
      </c>
      <c r="BA629" s="153">
        <f t="shared" si="1016"/>
        <v>0</v>
      </c>
      <c r="BB629" s="160">
        <v>0</v>
      </c>
      <c r="BC629" s="160">
        <v>0</v>
      </c>
      <c r="BD629" s="160">
        <v>0</v>
      </c>
      <c r="BE629" s="160">
        <v>0</v>
      </c>
      <c r="BF629" s="160">
        <v>0</v>
      </c>
      <c r="BG629" s="160">
        <v>0</v>
      </c>
      <c r="BH629" s="160">
        <v>0</v>
      </c>
      <c r="BI629" s="160">
        <v>0</v>
      </c>
      <c r="BJ629" s="160">
        <v>0</v>
      </c>
      <c r="BK629" s="160">
        <v>0</v>
      </c>
      <c r="BL629" s="160">
        <v>0</v>
      </c>
      <c r="BM629" s="160">
        <v>0</v>
      </c>
      <c r="BN629" s="153">
        <f t="shared" si="1017"/>
        <v>67678</v>
      </c>
      <c r="BO629" s="68">
        <f t="shared" si="1018"/>
        <v>0</v>
      </c>
      <c r="BP629" s="68">
        <f t="shared" si="1019"/>
        <v>0</v>
      </c>
      <c r="BQ629" s="68">
        <f t="shared" si="1020"/>
        <v>0</v>
      </c>
      <c r="BR629" s="68">
        <f t="shared" si="1021"/>
        <v>10003.5</v>
      </c>
      <c r="BS629" s="68">
        <f t="shared" si="1022"/>
        <v>10806.25</v>
      </c>
      <c r="BT629" s="68">
        <f t="shared" si="1023"/>
        <v>12226.5</v>
      </c>
      <c r="BU629" s="68">
        <f t="shared" si="1024"/>
        <v>10559.25</v>
      </c>
      <c r="BV629" s="68">
        <f t="shared" si="1025"/>
        <v>12782.25</v>
      </c>
      <c r="BW629" s="68">
        <f t="shared" si="1026"/>
        <v>10559.25</v>
      </c>
      <c r="BX629" s="68">
        <f t="shared" si="1027"/>
        <v>741</v>
      </c>
      <c r="BY629" s="68">
        <f t="shared" si="1028"/>
        <v>0</v>
      </c>
      <c r="BZ629" s="68">
        <f t="shared" si="1029"/>
        <v>0</v>
      </c>
    </row>
    <row r="630" spans="1:78" s="81" customFormat="1" ht="13.5">
      <c r="A630" s="64" t="str">
        <f>IF(ISNUMBER(INDEX('IBM POs AP07'!$A:$A, MATCH(D630,'IBM POs AP07'!$A:$A,0),1)),"Yes","No")</f>
        <v>No</v>
      </c>
      <c r="B630" s="157" t="s">
        <v>1013</v>
      </c>
      <c r="C630" s="157" t="s">
        <v>453</v>
      </c>
      <c r="D630" s="157">
        <v>9501215898</v>
      </c>
      <c r="E630" s="157" t="s">
        <v>2353</v>
      </c>
      <c r="F630" s="157" t="s">
        <v>459</v>
      </c>
      <c r="G630" s="158">
        <v>46113</v>
      </c>
      <c r="H630" s="158">
        <v>46295</v>
      </c>
      <c r="I630" s="157" t="s">
        <v>2356</v>
      </c>
      <c r="J630" s="157" t="s">
        <v>462</v>
      </c>
      <c r="K630" s="159">
        <v>47.5</v>
      </c>
      <c r="L630" s="116"/>
      <c r="M630" s="80"/>
      <c r="N630" s="80">
        <f t="shared" si="967"/>
        <v>171</v>
      </c>
      <c r="O630" s="67">
        <f t="shared" si="996"/>
        <v>8122.5</v>
      </c>
      <c r="P630" s="68">
        <f t="shared" si="997"/>
        <v>0</v>
      </c>
      <c r="Q630" s="67">
        <f t="shared" si="998"/>
        <v>8122.5</v>
      </c>
      <c r="R630" s="66"/>
      <c r="S630" s="67">
        <f t="shared" si="999"/>
        <v>0</v>
      </c>
      <c r="T630" s="68">
        <v>0</v>
      </c>
      <c r="U630" s="67">
        <f t="shared" si="1000"/>
        <v>0</v>
      </c>
      <c r="V630" s="73">
        <f t="shared" si="1001"/>
        <v>8122.5</v>
      </c>
      <c r="W630" s="74" t="str">
        <f t="shared" si="995"/>
        <v/>
      </c>
      <c r="X630" s="74">
        <v>1</v>
      </c>
      <c r="Y630" s="74">
        <v>0</v>
      </c>
      <c r="Z630" s="63"/>
      <c r="AA630" s="80">
        <f t="shared" si="1002"/>
        <v>1047</v>
      </c>
      <c r="AB630" s="80"/>
      <c r="AC630" s="80"/>
      <c r="AD630" s="80"/>
      <c r="AE630" s="80">
        <v>117</v>
      </c>
      <c r="AF630" s="80">
        <v>171</v>
      </c>
      <c r="AG630" s="80">
        <v>198</v>
      </c>
      <c r="AH630" s="80">
        <v>171</v>
      </c>
      <c r="AI630" s="80">
        <v>207</v>
      </c>
      <c r="AJ630" s="80">
        <v>171</v>
      </c>
      <c r="AK630" s="80">
        <v>12</v>
      </c>
      <c r="AL630" s="80"/>
      <c r="AM630" s="80"/>
      <c r="AN630" s="153">
        <f t="shared" si="1003"/>
        <v>49732.5</v>
      </c>
      <c r="AO630" s="153">
        <f t="shared" si="1004"/>
        <v>0</v>
      </c>
      <c r="AP630" s="153">
        <f t="shared" si="1005"/>
        <v>0</v>
      </c>
      <c r="AQ630" s="153">
        <f t="shared" si="1006"/>
        <v>0</v>
      </c>
      <c r="AR630" s="153">
        <f t="shared" si="1007"/>
        <v>5557.5</v>
      </c>
      <c r="AS630" s="153">
        <f t="shared" si="1008"/>
        <v>8122.5</v>
      </c>
      <c r="AT630" s="153">
        <f t="shared" si="1009"/>
        <v>9405</v>
      </c>
      <c r="AU630" s="153">
        <f t="shared" si="1010"/>
        <v>8122.5</v>
      </c>
      <c r="AV630" s="153">
        <f t="shared" si="1011"/>
        <v>9832.5</v>
      </c>
      <c r="AW630" s="153">
        <f t="shared" si="1012"/>
        <v>8122.5</v>
      </c>
      <c r="AX630" s="153">
        <f t="shared" si="1013"/>
        <v>570</v>
      </c>
      <c r="AY630" s="153">
        <f t="shared" si="1014"/>
        <v>0</v>
      </c>
      <c r="AZ630" s="153">
        <f t="shared" si="1015"/>
        <v>0</v>
      </c>
      <c r="BA630" s="153">
        <f t="shared" si="1016"/>
        <v>0</v>
      </c>
      <c r="BB630" s="160">
        <v>0</v>
      </c>
      <c r="BC630" s="160">
        <v>0</v>
      </c>
      <c r="BD630" s="160">
        <v>0</v>
      </c>
      <c r="BE630" s="160">
        <v>0</v>
      </c>
      <c r="BF630" s="160">
        <v>0</v>
      </c>
      <c r="BG630" s="160">
        <v>0</v>
      </c>
      <c r="BH630" s="160">
        <v>0</v>
      </c>
      <c r="BI630" s="160">
        <v>0</v>
      </c>
      <c r="BJ630" s="160">
        <v>0</v>
      </c>
      <c r="BK630" s="160">
        <v>0</v>
      </c>
      <c r="BL630" s="160">
        <v>0</v>
      </c>
      <c r="BM630" s="160">
        <v>0</v>
      </c>
      <c r="BN630" s="153">
        <f t="shared" si="1017"/>
        <v>49732.5</v>
      </c>
      <c r="BO630" s="68">
        <f t="shared" si="1018"/>
        <v>0</v>
      </c>
      <c r="BP630" s="68">
        <f t="shared" si="1019"/>
        <v>0</v>
      </c>
      <c r="BQ630" s="68">
        <f t="shared" si="1020"/>
        <v>0</v>
      </c>
      <c r="BR630" s="68">
        <f t="shared" si="1021"/>
        <v>5557.5</v>
      </c>
      <c r="BS630" s="68">
        <f t="shared" si="1022"/>
        <v>8122.5</v>
      </c>
      <c r="BT630" s="68">
        <f t="shared" si="1023"/>
        <v>9405</v>
      </c>
      <c r="BU630" s="68">
        <f t="shared" si="1024"/>
        <v>8122.5</v>
      </c>
      <c r="BV630" s="68">
        <f t="shared" si="1025"/>
        <v>9832.5</v>
      </c>
      <c r="BW630" s="68">
        <f t="shared" si="1026"/>
        <v>8122.5</v>
      </c>
      <c r="BX630" s="68">
        <f t="shared" si="1027"/>
        <v>570</v>
      </c>
      <c r="BY630" s="68">
        <f t="shared" si="1028"/>
        <v>0</v>
      </c>
      <c r="BZ630" s="68">
        <f t="shared" si="1029"/>
        <v>0</v>
      </c>
    </row>
    <row r="631" spans="1:78" s="81" customFormat="1" ht="13.5">
      <c r="A631" s="64" t="str">
        <f>IF(ISNUMBER(INDEX('IBM POs AP07'!$A:$A, MATCH(D631,'IBM POs AP07'!$A:$A,0),1)),"Yes","No")</f>
        <v>No</v>
      </c>
      <c r="B631" s="157" t="s">
        <v>1013</v>
      </c>
      <c r="C631" s="157" t="s">
        <v>453</v>
      </c>
      <c r="D631" s="157">
        <v>9501226568</v>
      </c>
      <c r="E631" s="157" t="s">
        <v>2357</v>
      </c>
      <c r="F631" s="157" t="s">
        <v>463</v>
      </c>
      <c r="G631" s="158">
        <v>46113</v>
      </c>
      <c r="H631" s="158">
        <v>46295</v>
      </c>
      <c r="I631" s="157" t="s">
        <v>2358</v>
      </c>
      <c r="J631" s="157" t="s">
        <v>464</v>
      </c>
      <c r="K631" s="159">
        <v>210</v>
      </c>
      <c r="L631" s="116"/>
      <c r="M631" s="80"/>
      <c r="N631" s="80">
        <f t="shared" si="967"/>
        <v>152</v>
      </c>
      <c r="O631" s="67">
        <f t="shared" si="996"/>
        <v>31920</v>
      </c>
      <c r="P631" s="68">
        <f t="shared" si="997"/>
        <v>0</v>
      </c>
      <c r="Q631" s="67">
        <f t="shared" si="998"/>
        <v>31920</v>
      </c>
      <c r="R631" s="66"/>
      <c r="S631" s="67">
        <f t="shared" si="999"/>
        <v>0</v>
      </c>
      <c r="T631" s="68">
        <v>0</v>
      </c>
      <c r="U631" s="67">
        <f t="shared" si="1000"/>
        <v>0</v>
      </c>
      <c r="V631" s="73">
        <f t="shared" si="1001"/>
        <v>31920</v>
      </c>
      <c r="W631" s="74" t="str">
        <f t="shared" si="995"/>
        <v/>
      </c>
      <c r="X631" s="74">
        <v>1</v>
      </c>
      <c r="Y631" s="74">
        <v>0</v>
      </c>
      <c r="Z631" s="63"/>
      <c r="AA631" s="80">
        <f t="shared" si="1002"/>
        <v>958</v>
      </c>
      <c r="AB631" s="80"/>
      <c r="AC631" s="80"/>
      <c r="AD631" s="80"/>
      <c r="AE631" s="80">
        <v>144</v>
      </c>
      <c r="AF631" s="80">
        <v>160</v>
      </c>
      <c r="AG631" s="80">
        <v>176</v>
      </c>
      <c r="AH631" s="80">
        <v>152</v>
      </c>
      <c r="AI631" s="80">
        <v>160</v>
      </c>
      <c r="AJ631" s="80">
        <v>152</v>
      </c>
      <c r="AK631" s="80">
        <v>14</v>
      </c>
      <c r="AL631" s="80"/>
      <c r="AM631" s="80"/>
      <c r="AN631" s="153">
        <f t="shared" si="1003"/>
        <v>201180</v>
      </c>
      <c r="AO631" s="153">
        <f t="shared" si="1004"/>
        <v>0</v>
      </c>
      <c r="AP631" s="153">
        <f t="shared" si="1005"/>
        <v>0</v>
      </c>
      <c r="AQ631" s="153">
        <f t="shared" si="1006"/>
        <v>0</v>
      </c>
      <c r="AR631" s="153">
        <f t="shared" si="1007"/>
        <v>30240</v>
      </c>
      <c r="AS631" s="153">
        <f t="shared" si="1008"/>
        <v>33600</v>
      </c>
      <c r="AT631" s="153">
        <f t="shared" si="1009"/>
        <v>36960</v>
      </c>
      <c r="AU631" s="153">
        <f t="shared" si="1010"/>
        <v>31920</v>
      </c>
      <c r="AV631" s="153">
        <f t="shared" si="1011"/>
        <v>33600</v>
      </c>
      <c r="AW631" s="153">
        <f t="shared" si="1012"/>
        <v>31920</v>
      </c>
      <c r="AX631" s="153">
        <f t="shared" si="1013"/>
        <v>2940</v>
      </c>
      <c r="AY631" s="153">
        <f t="shared" si="1014"/>
        <v>0</v>
      </c>
      <c r="AZ631" s="153">
        <f t="shared" si="1015"/>
        <v>0</v>
      </c>
      <c r="BA631" s="153">
        <f t="shared" si="1016"/>
        <v>0</v>
      </c>
      <c r="BB631" s="160">
        <v>0</v>
      </c>
      <c r="BC631" s="160">
        <v>0</v>
      </c>
      <c r="BD631" s="160">
        <v>0</v>
      </c>
      <c r="BE631" s="160">
        <v>0</v>
      </c>
      <c r="BF631" s="160">
        <v>0</v>
      </c>
      <c r="BG631" s="160">
        <v>0</v>
      </c>
      <c r="BH631" s="160">
        <v>0</v>
      </c>
      <c r="BI631" s="160">
        <v>0</v>
      </c>
      <c r="BJ631" s="160">
        <v>0</v>
      </c>
      <c r="BK631" s="160">
        <v>0</v>
      </c>
      <c r="BL631" s="160">
        <v>0</v>
      </c>
      <c r="BM631" s="160">
        <v>0</v>
      </c>
      <c r="BN631" s="153">
        <f t="shared" si="1017"/>
        <v>201180</v>
      </c>
      <c r="BO631" s="68">
        <f t="shared" si="1018"/>
        <v>0</v>
      </c>
      <c r="BP631" s="68">
        <f t="shared" si="1019"/>
        <v>0</v>
      </c>
      <c r="BQ631" s="68">
        <f t="shared" si="1020"/>
        <v>0</v>
      </c>
      <c r="BR631" s="68">
        <f t="shared" si="1021"/>
        <v>30240</v>
      </c>
      <c r="BS631" s="68">
        <f t="shared" si="1022"/>
        <v>33600</v>
      </c>
      <c r="BT631" s="68">
        <f t="shared" si="1023"/>
        <v>36960</v>
      </c>
      <c r="BU631" s="68">
        <f t="shared" si="1024"/>
        <v>31920</v>
      </c>
      <c r="BV631" s="68">
        <f t="shared" si="1025"/>
        <v>33600</v>
      </c>
      <c r="BW631" s="68">
        <f t="shared" si="1026"/>
        <v>31920</v>
      </c>
      <c r="BX631" s="68">
        <f t="shared" si="1027"/>
        <v>2940</v>
      </c>
      <c r="BY631" s="68">
        <f t="shared" si="1028"/>
        <v>0</v>
      </c>
      <c r="BZ631" s="68">
        <f t="shared" si="1029"/>
        <v>0</v>
      </c>
    </row>
    <row r="632" spans="1:78" s="81" customFormat="1" ht="13.5">
      <c r="A632" s="64" t="str">
        <f>IF(ISNUMBER(INDEX('IBM POs AP07'!$A:$A, MATCH(D632,'IBM POs AP07'!$A:$A,0),1)),"Yes","No")</f>
        <v>No</v>
      </c>
      <c r="B632" s="157" t="s">
        <v>1013</v>
      </c>
      <c r="C632" s="157" t="s">
        <v>206</v>
      </c>
      <c r="D632" s="157">
        <v>9501237041</v>
      </c>
      <c r="E632" s="157" t="s">
        <v>2359</v>
      </c>
      <c r="F632" s="157" t="s">
        <v>276</v>
      </c>
      <c r="G632" s="158">
        <v>46113</v>
      </c>
      <c r="H632" s="158">
        <v>46295</v>
      </c>
      <c r="I632" s="157" t="s">
        <v>2334</v>
      </c>
      <c r="J632" s="157" t="s">
        <v>227</v>
      </c>
      <c r="K632" s="159">
        <v>360</v>
      </c>
      <c r="L632" s="116" t="s">
        <v>29</v>
      </c>
      <c r="M632" s="80"/>
      <c r="N632" s="80">
        <f t="shared" si="967"/>
        <v>112</v>
      </c>
      <c r="O632" s="67">
        <f t="shared" si="996"/>
        <v>40320</v>
      </c>
      <c r="P632" s="68">
        <f t="shared" si="997"/>
        <v>0</v>
      </c>
      <c r="Q632" s="67">
        <f t="shared" si="998"/>
        <v>40320</v>
      </c>
      <c r="R632" s="66"/>
      <c r="S632" s="67">
        <f t="shared" si="999"/>
        <v>0</v>
      </c>
      <c r="T632" s="68">
        <v>0</v>
      </c>
      <c r="U632" s="67">
        <f t="shared" si="1000"/>
        <v>0</v>
      </c>
      <c r="V632" s="73">
        <f t="shared" si="1001"/>
        <v>40320</v>
      </c>
      <c r="W632" s="74" t="str">
        <f t="shared" si="995"/>
        <v/>
      </c>
      <c r="X632" s="74">
        <v>1</v>
      </c>
      <c r="Y632" s="74">
        <v>0</v>
      </c>
      <c r="Z632" s="63"/>
      <c r="AA632" s="80">
        <f t="shared" si="1002"/>
        <v>814</v>
      </c>
      <c r="AB632" s="80"/>
      <c r="AC632" s="80"/>
      <c r="AD632" s="80"/>
      <c r="AE632" s="80">
        <v>108</v>
      </c>
      <c r="AF632" s="80">
        <v>96</v>
      </c>
      <c r="AG632" s="80">
        <v>120</v>
      </c>
      <c r="AH632" s="80">
        <v>112</v>
      </c>
      <c r="AI632" s="80">
        <v>140</v>
      </c>
      <c r="AJ632" s="80">
        <v>112</v>
      </c>
      <c r="AK632" s="80">
        <v>112</v>
      </c>
      <c r="AL632" s="80">
        <v>14</v>
      </c>
      <c r="AM632" s="80"/>
      <c r="AN632" s="153">
        <f t="shared" si="1003"/>
        <v>293040</v>
      </c>
      <c r="AO632" s="153">
        <f t="shared" si="1004"/>
        <v>0</v>
      </c>
      <c r="AP632" s="153">
        <f t="shared" si="1005"/>
        <v>0</v>
      </c>
      <c r="AQ632" s="153">
        <f t="shared" si="1006"/>
        <v>0</v>
      </c>
      <c r="AR632" s="153">
        <f t="shared" si="1007"/>
        <v>38880</v>
      </c>
      <c r="AS632" s="153">
        <f t="shared" si="1008"/>
        <v>34560</v>
      </c>
      <c r="AT632" s="153">
        <f t="shared" si="1009"/>
        <v>43200</v>
      </c>
      <c r="AU632" s="153">
        <f t="shared" si="1010"/>
        <v>40320</v>
      </c>
      <c r="AV632" s="153">
        <f t="shared" si="1011"/>
        <v>50400</v>
      </c>
      <c r="AW632" s="153">
        <f t="shared" si="1012"/>
        <v>40320</v>
      </c>
      <c r="AX632" s="153">
        <f t="shared" si="1013"/>
        <v>40320</v>
      </c>
      <c r="AY632" s="153">
        <f t="shared" si="1014"/>
        <v>5040</v>
      </c>
      <c r="AZ632" s="153">
        <f t="shared" si="1015"/>
        <v>0</v>
      </c>
      <c r="BA632" s="153">
        <f t="shared" si="1016"/>
        <v>0</v>
      </c>
      <c r="BB632" s="160">
        <v>0</v>
      </c>
      <c r="BC632" s="160">
        <v>0</v>
      </c>
      <c r="BD632" s="160">
        <v>0</v>
      </c>
      <c r="BE632" s="160">
        <v>0</v>
      </c>
      <c r="BF632" s="160">
        <v>0</v>
      </c>
      <c r="BG632" s="160">
        <v>0</v>
      </c>
      <c r="BH632" s="160">
        <v>0</v>
      </c>
      <c r="BI632" s="160">
        <v>0</v>
      </c>
      <c r="BJ632" s="160">
        <v>0</v>
      </c>
      <c r="BK632" s="160">
        <v>0</v>
      </c>
      <c r="BL632" s="160">
        <v>0</v>
      </c>
      <c r="BM632" s="160">
        <v>0</v>
      </c>
      <c r="BN632" s="153">
        <f t="shared" si="1017"/>
        <v>293040</v>
      </c>
      <c r="BO632" s="68">
        <f t="shared" si="1018"/>
        <v>0</v>
      </c>
      <c r="BP632" s="68">
        <f t="shared" si="1019"/>
        <v>0</v>
      </c>
      <c r="BQ632" s="68">
        <f t="shared" si="1020"/>
        <v>0</v>
      </c>
      <c r="BR632" s="68">
        <f t="shared" si="1021"/>
        <v>38880</v>
      </c>
      <c r="BS632" s="68">
        <f t="shared" si="1022"/>
        <v>34560</v>
      </c>
      <c r="BT632" s="68">
        <f t="shared" si="1023"/>
        <v>43200</v>
      </c>
      <c r="BU632" s="68">
        <f t="shared" si="1024"/>
        <v>40320</v>
      </c>
      <c r="BV632" s="68">
        <f t="shared" si="1025"/>
        <v>50400</v>
      </c>
      <c r="BW632" s="68">
        <f t="shared" si="1026"/>
        <v>40320</v>
      </c>
      <c r="BX632" s="68">
        <f t="shared" si="1027"/>
        <v>40320</v>
      </c>
      <c r="BY632" s="68">
        <f t="shared" si="1028"/>
        <v>5040</v>
      </c>
      <c r="BZ632" s="68">
        <f t="shared" si="1029"/>
        <v>0</v>
      </c>
    </row>
    <row r="633" spans="1:78" s="81" customFormat="1" ht="13.5">
      <c r="A633" s="64" t="str">
        <f>IF(ISNUMBER(INDEX('IBM POs AP07'!$A:$A, MATCH(D633,'IBM POs AP07'!$A:$A,0),1)),"Yes","No")</f>
        <v>No</v>
      </c>
      <c r="B633" s="157" t="s">
        <v>1013</v>
      </c>
      <c r="C633" s="157" t="s">
        <v>453</v>
      </c>
      <c r="D633" s="157">
        <v>9501228101</v>
      </c>
      <c r="E633" s="157" t="s">
        <v>2360</v>
      </c>
      <c r="F633" s="157" t="s">
        <v>465</v>
      </c>
      <c r="G633" s="158">
        <v>46098</v>
      </c>
      <c r="H633" s="158">
        <v>46295</v>
      </c>
      <c r="I633" s="157" t="s">
        <v>2361</v>
      </c>
      <c r="J633" s="157" t="s">
        <v>466</v>
      </c>
      <c r="K633" s="159">
        <v>61.75</v>
      </c>
      <c r="L633" s="116"/>
      <c r="M633" s="80"/>
      <c r="N633" s="80">
        <f t="shared" si="967"/>
        <v>171</v>
      </c>
      <c r="O633" s="67">
        <f t="shared" si="996"/>
        <v>10559.25</v>
      </c>
      <c r="P633" s="68">
        <f t="shared" si="997"/>
        <v>0</v>
      </c>
      <c r="Q633" s="67">
        <f t="shared" si="998"/>
        <v>10559.25</v>
      </c>
      <c r="R633" s="66"/>
      <c r="S633" s="67">
        <f t="shared" si="999"/>
        <v>0</v>
      </c>
      <c r="T633" s="68">
        <v>0</v>
      </c>
      <c r="U633" s="67">
        <f t="shared" si="1000"/>
        <v>0</v>
      </c>
      <c r="V633" s="73">
        <f t="shared" si="1001"/>
        <v>10559.25</v>
      </c>
      <c r="W633" s="74" t="str">
        <f t="shared" si="995"/>
        <v/>
      </c>
      <c r="X633" s="74">
        <v>1</v>
      </c>
      <c r="Y633" s="74">
        <v>0</v>
      </c>
      <c r="Z633" s="63"/>
      <c r="AA633" s="80">
        <f t="shared" si="1002"/>
        <v>1182</v>
      </c>
      <c r="AB633" s="80"/>
      <c r="AC633" s="80"/>
      <c r="AD633" s="80">
        <v>63</v>
      </c>
      <c r="AE633" s="80">
        <v>162</v>
      </c>
      <c r="AF633" s="80">
        <v>171</v>
      </c>
      <c r="AG633" s="80">
        <v>207</v>
      </c>
      <c r="AH633" s="80">
        <v>171</v>
      </c>
      <c r="AI633" s="80">
        <v>216</v>
      </c>
      <c r="AJ633" s="80">
        <v>180</v>
      </c>
      <c r="AK633" s="80">
        <v>12</v>
      </c>
      <c r="AL633" s="80"/>
      <c r="AM633" s="80"/>
      <c r="AN633" s="153">
        <f t="shared" si="1003"/>
        <v>72988.5</v>
      </c>
      <c r="AO633" s="153">
        <f t="shared" si="1004"/>
        <v>0</v>
      </c>
      <c r="AP633" s="153">
        <f t="shared" si="1005"/>
        <v>0</v>
      </c>
      <c r="AQ633" s="153">
        <f t="shared" si="1006"/>
        <v>3890.25</v>
      </c>
      <c r="AR633" s="153">
        <f t="shared" si="1007"/>
        <v>10003.5</v>
      </c>
      <c r="AS633" s="153">
        <f t="shared" si="1008"/>
        <v>10559.25</v>
      </c>
      <c r="AT633" s="153">
        <f t="shared" si="1009"/>
        <v>12782.25</v>
      </c>
      <c r="AU633" s="153">
        <f t="shared" si="1010"/>
        <v>10559.25</v>
      </c>
      <c r="AV633" s="153">
        <f t="shared" si="1011"/>
        <v>13338</v>
      </c>
      <c r="AW633" s="153">
        <f t="shared" si="1012"/>
        <v>11115</v>
      </c>
      <c r="AX633" s="153">
        <f t="shared" si="1013"/>
        <v>741</v>
      </c>
      <c r="AY633" s="153">
        <f t="shared" si="1014"/>
        <v>0</v>
      </c>
      <c r="AZ633" s="153">
        <f t="shared" si="1015"/>
        <v>0</v>
      </c>
      <c r="BA633" s="153">
        <f t="shared" si="1016"/>
        <v>0</v>
      </c>
      <c r="BB633" s="160">
        <v>0</v>
      </c>
      <c r="BC633" s="160">
        <v>0</v>
      </c>
      <c r="BD633" s="160">
        <v>0</v>
      </c>
      <c r="BE633" s="160">
        <v>0</v>
      </c>
      <c r="BF633" s="160">
        <v>0</v>
      </c>
      <c r="BG633" s="160">
        <v>0</v>
      </c>
      <c r="BH633" s="160">
        <v>0</v>
      </c>
      <c r="BI633" s="160">
        <v>0</v>
      </c>
      <c r="BJ633" s="160">
        <v>0</v>
      </c>
      <c r="BK633" s="160">
        <v>0</v>
      </c>
      <c r="BL633" s="160">
        <v>0</v>
      </c>
      <c r="BM633" s="160">
        <v>0</v>
      </c>
      <c r="BN633" s="153">
        <f t="shared" si="1017"/>
        <v>72988.5</v>
      </c>
      <c r="BO633" s="68">
        <f t="shared" si="1018"/>
        <v>0</v>
      </c>
      <c r="BP633" s="68">
        <f t="shared" si="1019"/>
        <v>0</v>
      </c>
      <c r="BQ633" s="68">
        <f t="shared" si="1020"/>
        <v>3890.25</v>
      </c>
      <c r="BR633" s="68">
        <f t="shared" si="1021"/>
        <v>10003.5</v>
      </c>
      <c r="BS633" s="68">
        <f t="shared" si="1022"/>
        <v>10559.25</v>
      </c>
      <c r="BT633" s="68">
        <f t="shared" si="1023"/>
        <v>12782.25</v>
      </c>
      <c r="BU633" s="68">
        <f t="shared" si="1024"/>
        <v>10559.25</v>
      </c>
      <c r="BV633" s="68">
        <f t="shared" si="1025"/>
        <v>13338</v>
      </c>
      <c r="BW633" s="68">
        <f t="shared" si="1026"/>
        <v>11115</v>
      </c>
      <c r="BX633" s="68">
        <f t="shared" si="1027"/>
        <v>741</v>
      </c>
      <c r="BY633" s="68">
        <f t="shared" si="1028"/>
        <v>0</v>
      </c>
      <c r="BZ633" s="68">
        <f t="shared" si="1029"/>
        <v>0</v>
      </c>
    </row>
    <row r="634" spans="1:78" s="81" customFormat="1" ht="13.5">
      <c r="A634" s="64" t="str">
        <f>IF(ISNUMBER(INDEX('IBM POs AP07'!$A:$A, MATCH(D634,'IBM POs AP07'!$A:$A,0),1)),"Yes","No")</f>
        <v>No</v>
      </c>
      <c r="B634" s="157" t="s">
        <v>1013</v>
      </c>
      <c r="C634" s="157" t="s">
        <v>453</v>
      </c>
      <c r="D634" s="157" t="s">
        <v>1011</v>
      </c>
      <c r="E634" s="157" t="s">
        <v>2362</v>
      </c>
      <c r="F634" s="157" t="s">
        <v>454</v>
      </c>
      <c r="G634" s="158">
        <v>46174</v>
      </c>
      <c r="H634" s="158">
        <v>46387</v>
      </c>
      <c r="I634" s="157" t="s">
        <v>2363</v>
      </c>
      <c r="J634" s="157" t="s">
        <v>456</v>
      </c>
      <c r="K634" s="159">
        <v>47.5</v>
      </c>
      <c r="L634" s="116"/>
      <c r="M634" s="80"/>
      <c r="N634" s="80">
        <f t="shared" si="967"/>
        <v>171</v>
      </c>
      <c r="O634" s="67">
        <f t="shared" si="996"/>
        <v>8122.5</v>
      </c>
      <c r="P634" s="68">
        <f t="shared" si="997"/>
        <v>0</v>
      </c>
      <c r="Q634" s="67">
        <f t="shared" si="998"/>
        <v>8122.5</v>
      </c>
      <c r="R634" s="66"/>
      <c r="S634" s="67">
        <f t="shared" si="999"/>
        <v>0</v>
      </c>
      <c r="T634" s="68">
        <v>0</v>
      </c>
      <c r="U634" s="67">
        <f t="shared" si="1000"/>
        <v>0</v>
      </c>
      <c r="V634" s="73">
        <f t="shared" si="1001"/>
        <v>8122.5</v>
      </c>
      <c r="W634" s="74" t="str">
        <f t="shared" si="995"/>
        <v/>
      </c>
      <c r="X634" s="74">
        <v>1</v>
      </c>
      <c r="Y634" s="74">
        <v>0</v>
      </c>
      <c r="Z634" s="63"/>
      <c r="AA634" s="80">
        <f t="shared" si="1002"/>
        <v>1314</v>
      </c>
      <c r="AB634" s="80"/>
      <c r="AC634" s="80"/>
      <c r="AD634" s="80"/>
      <c r="AE634" s="80"/>
      <c r="AF634" s="80"/>
      <c r="AG634" s="80">
        <v>135</v>
      </c>
      <c r="AH634" s="80">
        <v>171</v>
      </c>
      <c r="AI634" s="80">
        <v>207</v>
      </c>
      <c r="AJ634" s="80">
        <v>171</v>
      </c>
      <c r="AK634" s="80">
        <v>180</v>
      </c>
      <c r="AL634" s="80">
        <v>225</v>
      </c>
      <c r="AM634" s="80">
        <v>225</v>
      </c>
      <c r="AN634" s="153">
        <f t="shared" si="1003"/>
        <v>62415</v>
      </c>
      <c r="AO634" s="153">
        <f t="shared" si="1004"/>
        <v>0</v>
      </c>
      <c r="AP634" s="153">
        <f t="shared" si="1005"/>
        <v>0</v>
      </c>
      <c r="AQ634" s="153">
        <f t="shared" si="1006"/>
        <v>0</v>
      </c>
      <c r="AR634" s="153">
        <f t="shared" si="1007"/>
        <v>0</v>
      </c>
      <c r="AS634" s="153">
        <f t="shared" si="1008"/>
        <v>0</v>
      </c>
      <c r="AT634" s="153">
        <f t="shared" si="1009"/>
        <v>6412.5</v>
      </c>
      <c r="AU634" s="153">
        <f t="shared" si="1010"/>
        <v>8122.5</v>
      </c>
      <c r="AV634" s="153">
        <f t="shared" si="1011"/>
        <v>9832.5</v>
      </c>
      <c r="AW634" s="153">
        <f t="shared" si="1012"/>
        <v>8122.5</v>
      </c>
      <c r="AX634" s="153">
        <f t="shared" si="1013"/>
        <v>8550</v>
      </c>
      <c r="AY634" s="153">
        <f t="shared" si="1014"/>
        <v>10687.5</v>
      </c>
      <c r="AZ634" s="153">
        <f t="shared" si="1015"/>
        <v>10687.5</v>
      </c>
      <c r="BA634" s="153">
        <f t="shared" si="1016"/>
        <v>0</v>
      </c>
      <c r="BB634" s="160">
        <v>0</v>
      </c>
      <c r="BC634" s="160">
        <v>0</v>
      </c>
      <c r="BD634" s="160">
        <v>0</v>
      </c>
      <c r="BE634" s="160">
        <v>0</v>
      </c>
      <c r="BF634" s="160">
        <v>0</v>
      </c>
      <c r="BG634" s="160">
        <v>0</v>
      </c>
      <c r="BH634" s="160">
        <v>0</v>
      </c>
      <c r="BI634" s="160">
        <v>0</v>
      </c>
      <c r="BJ634" s="160">
        <v>0</v>
      </c>
      <c r="BK634" s="160">
        <v>0</v>
      </c>
      <c r="BL634" s="160">
        <v>0</v>
      </c>
      <c r="BM634" s="160">
        <v>0</v>
      </c>
      <c r="BN634" s="153">
        <f t="shared" si="1017"/>
        <v>62415</v>
      </c>
      <c r="BO634" s="68">
        <f t="shared" si="1018"/>
        <v>0</v>
      </c>
      <c r="BP634" s="68">
        <f t="shared" si="1019"/>
        <v>0</v>
      </c>
      <c r="BQ634" s="68">
        <f t="shared" si="1020"/>
        <v>0</v>
      </c>
      <c r="BR634" s="68">
        <f t="shared" si="1021"/>
        <v>0</v>
      </c>
      <c r="BS634" s="68">
        <f t="shared" si="1022"/>
        <v>0</v>
      </c>
      <c r="BT634" s="68">
        <f t="shared" si="1023"/>
        <v>6412.5</v>
      </c>
      <c r="BU634" s="68">
        <f t="shared" si="1024"/>
        <v>8122.5</v>
      </c>
      <c r="BV634" s="68">
        <f t="shared" si="1025"/>
        <v>9832.5</v>
      </c>
      <c r="BW634" s="68">
        <f t="shared" si="1026"/>
        <v>8122.5</v>
      </c>
      <c r="BX634" s="68">
        <f t="shared" si="1027"/>
        <v>8550</v>
      </c>
      <c r="BY634" s="68">
        <f t="shared" si="1028"/>
        <v>10687.5</v>
      </c>
      <c r="BZ634" s="68">
        <f t="shared" si="1029"/>
        <v>10687.5</v>
      </c>
    </row>
    <row r="635" spans="1:78" s="81" customFormat="1" ht="13.5">
      <c r="A635" s="64" t="str">
        <f>IF(ISNUMBER(INDEX('IBM POs AP07'!$A:$A, MATCH(D635,'IBM POs AP07'!$A:$A,0),1)),"Yes","No")</f>
        <v>No</v>
      </c>
      <c r="B635" s="157" t="s">
        <v>1013</v>
      </c>
      <c r="C635" s="157" t="s">
        <v>453</v>
      </c>
      <c r="D635" s="157" t="s">
        <v>1011</v>
      </c>
      <c r="E635" s="157" t="s">
        <v>2362</v>
      </c>
      <c r="F635" s="157" t="s">
        <v>454</v>
      </c>
      <c r="G635" s="158">
        <v>46174</v>
      </c>
      <c r="H635" s="158">
        <v>46387</v>
      </c>
      <c r="I635" s="157" t="s">
        <v>2310</v>
      </c>
      <c r="J635" s="157" t="s">
        <v>455</v>
      </c>
      <c r="K635" s="159">
        <v>210</v>
      </c>
      <c r="L635" s="116"/>
      <c r="M635" s="80"/>
      <c r="N635" s="80">
        <f t="shared" si="967"/>
        <v>120</v>
      </c>
      <c r="O635" s="67">
        <f t="shared" si="996"/>
        <v>25200</v>
      </c>
      <c r="P635" s="68">
        <f t="shared" si="997"/>
        <v>0</v>
      </c>
      <c r="Q635" s="67">
        <f t="shared" si="998"/>
        <v>25200</v>
      </c>
      <c r="R635" s="66"/>
      <c r="S635" s="67">
        <f t="shared" si="999"/>
        <v>0</v>
      </c>
      <c r="T635" s="68">
        <v>0</v>
      </c>
      <c r="U635" s="67">
        <f t="shared" si="1000"/>
        <v>0</v>
      </c>
      <c r="V635" s="73">
        <f t="shared" si="1001"/>
        <v>25200</v>
      </c>
      <c r="W635" s="74" t="str">
        <f t="shared" si="995"/>
        <v/>
      </c>
      <c r="X635" s="74">
        <v>1</v>
      </c>
      <c r="Y635" s="74">
        <v>0</v>
      </c>
      <c r="Z635" s="63"/>
      <c r="AA635" s="80">
        <f t="shared" si="1002"/>
        <v>984</v>
      </c>
      <c r="AB635" s="80"/>
      <c r="AC635" s="80"/>
      <c r="AD635" s="80"/>
      <c r="AE635" s="80"/>
      <c r="AF635" s="80"/>
      <c r="AG635" s="80"/>
      <c r="AH635" s="80">
        <v>120</v>
      </c>
      <c r="AI635" s="80">
        <v>192</v>
      </c>
      <c r="AJ635" s="80">
        <v>160</v>
      </c>
      <c r="AK635" s="80">
        <v>160</v>
      </c>
      <c r="AL635" s="80">
        <v>192</v>
      </c>
      <c r="AM635" s="80">
        <v>160</v>
      </c>
      <c r="AN635" s="153">
        <f t="shared" si="1003"/>
        <v>206640</v>
      </c>
      <c r="AO635" s="153">
        <f t="shared" si="1004"/>
        <v>0</v>
      </c>
      <c r="AP635" s="153">
        <f t="shared" si="1005"/>
        <v>0</v>
      </c>
      <c r="AQ635" s="153">
        <f t="shared" si="1006"/>
        <v>0</v>
      </c>
      <c r="AR635" s="153">
        <f t="shared" si="1007"/>
        <v>0</v>
      </c>
      <c r="AS635" s="153">
        <f t="shared" si="1008"/>
        <v>0</v>
      </c>
      <c r="AT635" s="153">
        <f t="shared" si="1009"/>
        <v>0</v>
      </c>
      <c r="AU635" s="153">
        <f t="shared" si="1010"/>
        <v>25200</v>
      </c>
      <c r="AV635" s="153">
        <f t="shared" si="1011"/>
        <v>40320</v>
      </c>
      <c r="AW635" s="153">
        <f t="shared" si="1012"/>
        <v>33600</v>
      </c>
      <c r="AX635" s="153">
        <f t="shared" si="1013"/>
        <v>33600</v>
      </c>
      <c r="AY635" s="153">
        <f t="shared" si="1014"/>
        <v>40320</v>
      </c>
      <c r="AZ635" s="153">
        <f t="shared" si="1015"/>
        <v>33600</v>
      </c>
      <c r="BA635" s="153">
        <f t="shared" si="1016"/>
        <v>0</v>
      </c>
      <c r="BB635" s="160">
        <v>0</v>
      </c>
      <c r="BC635" s="160">
        <v>0</v>
      </c>
      <c r="BD635" s="160">
        <v>0</v>
      </c>
      <c r="BE635" s="160">
        <v>0</v>
      </c>
      <c r="BF635" s="160">
        <v>0</v>
      </c>
      <c r="BG635" s="160">
        <v>0</v>
      </c>
      <c r="BH635" s="160">
        <v>0</v>
      </c>
      <c r="BI635" s="160">
        <v>0</v>
      </c>
      <c r="BJ635" s="160">
        <v>0</v>
      </c>
      <c r="BK635" s="160">
        <v>0</v>
      </c>
      <c r="BL635" s="160">
        <v>0</v>
      </c>
      <c r="BM635" s="160">
        <v>0</v>
      </c>
      <c r="BN635" s="153">
        <f t="shared" si="1017"/>
        <v>206640</v>
      </c>
      <c r="BO635" s="68">
        <f t="shared" si="1018"/>
        <v>0</v>
      </c>
      <c r="BP635" s="68">
        <f t="shared" si="1019"/>
        <v>0</v>
      </c>
      <c r="BQ635" s="68">
        <f t="shared" si="1020"/>
        <v>0</v>
      </c>
      <c r="BR635" s="68">
        <f t="shared" si="1021"/>
        <v>0</v>
      </c>
      <c r="BS635" s="68">
        <f t="shared" si="1022"/>
        <v>0</v>
      </c>
      <c r="BT635" s="68">
        <f t="shared" si="1023"/>
        <v>0</v>
      </c>
      <c r="BU635" s="68">
        <f t="shared" si="1024"/>
        <v>25200</v>
      </c>
      <c r="BV635" s="68">
        <f t="shared" si="1025"/>
        <v>40320</v>
      </c>
      <c r="BW635" s="68">
        <f t="shared" si="1026"/>
        <v>33600</v>
      </c>
      <c r="BX635" s="68">
        <f t="shared" si="1027"/>
        <v>33600</v>
      </c>
      <c r="BY635" s="68">
        <f t="shared" si="1028"/>
        <v>40320</v>
      </c>
      <c r="BZ635" s="68">
        <f t="shared" si="1029"/>
        <v>33600</v>
      </c>
    </row>
    <row r="636" spans="1:78" s="81" customFormat="1" ht="13.5">
      <c r="A636" s="64" t="str">
        <f>IF(ISNUMBER(INDEX('IBM POs AP07'!$A:$A, MATCH(D636,'IBM POs AP07'!$A:$A,0),1)),"Yes","No")</f>
        <v>No</v>
      </c>
      <c r="B636" s="157" t="s">
        <v>1010</v>
      </c>
      <c r="C636" s="157" t="s">
        <v>616</v>
      </c>
      <c r="D636" s="157">
        <v>9501102368</v>
      </c>
      <c r="E636" s="157" t="s">
        <v>2364</v>
      </c>
      <c r="F636" s="157" t="s">
        <v>617</v>
      </c>
      <c r="G636" s="158">
        <v>45931</v>
      </c>
      <c r="H636" s="158">
        <v>46387</v>
      </c>
      <c r="I636" s="157" t="s">
        <v>43</v>
      </c>
      <c r="J636" s="157" t="s">
        <v>618</v>
      </c>
      <c r="K636" s="159">
        <v>179</v>
      </c>
      <c r="L636" s="116" t="s">
        <v>29</v>
      </c>
      <c r="M636" s="80"/>
      <c r="N636" s="80">
        <f t="shared" ref="N636:N699" si="1030">AH636</f>
        <v>100</v>
      </c>
      <c r="O636" s="67">
        <f t="shared" si="996"/>
        <v>17900</v>
      </c>
      <c r="P636" s="68">
        <f t="shared" si="997"/>
        <v>0</v>
      </c>
      <c r="Q636" s="67">
        <f t="shared" si="998"/>
        <v>17900</v>
      </c>
      <c r="R636" s="66"/>
      <c r="S636" s="67">
        <f t="shared" si="999"/>
        <v>0</v>
      </c>
      <c r="T636" s="68">
        <v>0</v>
      </c>
      <c r="U636" s="67">
        <f t="shared" si="1000"/>
        <v>0</v>
      </c>
      <c r="V636" s="73">
        <f t="shared" si="1001"/>
        <v>17900</v>
      </c>
      <c r="W636" s="74" t="str">
        <f t="shared" ref="W636:W698" si="1031">IF(AND(L636="Offshore",R636&gt;N636),"Red Flag",IF(AND(OR(L636="Onshore",L636="EMEA"),R636&gt;N636),"Red Flag",""))</f>
        <v/>
      </c>
      <c r="X636" s="74">
        <v>1</v>
      </c>
      <c r="Y636" s="74">
        <v>0</v>
      </c>
      <c r="Z636" s="63"/>
      <c r="AA636" s="80">
        <f t="shared" si="1002"/>
        <v>808</v>
      </c>
      <c r="AB636" s="80">
        <v>103</v>
      </c>
      <c r="AC636" s="80"/>
      <c r="AD636" s="80">
        <v>103</v>
      </c>
      <c r="AE636" s="80">
        <v>0</v>
      </c>
      <c r="AF636" s="80">
        <v>206</v>
      </c>
      <c r="AG636" s="80">
        <v>96</v>
      </c>
      <c r="AH636" s="80">
        <v>100</v>
      </c>
      <c r="AI636" s="80">
        <v>100</v>
      </c>
      <c r="AJ636" s="80">
        <v>100</v>
      </c>
      <c r="AK636" s="80"/>
      <c r="AL636" s="80"/>
      <c r="AM636" s="80"/>
      <c r="AN636" s="153">
        <f t="shared" si="1003"/>
        <v>144632</v>
      </c>
      <c r="AO636" s="153">
        <f t="shared" si="1004"/>
        <v>18437</v>
      </c>
      <c r="AP636" s="153">
        <f t="shared" si="1005"/>
        <v>0</v>
      </c>
      <c r="AQ636" s="153">
        <f t="shared" si="1006"/>
        <v>18437</v>
      </c>
      <c r="AR636" s="153">
        <f t="shared" si="1007"/>
        <v>0</v>
      </c>
      <c r="AS636" s="153">
        <f t="shared" si="1008"/>
        <v>36874</v>
      </c>
      <c r="AT636" s="153">
        <f t="shared" si="1009"/>
        <v>17184</v>
      </c>
      <c r="AU636" s="153">
        <f t="shared" si="1010"/>
        <v>17900</v>
      </c>
      <c r="AV636" s="153">
        <f t="shared" si="1011"/>
        <v>17900</v>
      </c>
      <c r="AW636" s="153">
        <f t="shared" si="1012"/>
        <v>17900</v>
      </c>
      <c r="AX636" s="153">
        <f t="shared" si="1013"/>
        <v>0</v>
      </c>
      <c r="AY636" s="153">
        <f t="shared" si="1014"/>
        <v>0</v>
      </c>
      <c r="AZ636" s="153">
        <f t="shared" si="1015"/>
        <v>0</v>
      </c>
      <c r="BA636" s="153">
        <f t="shared" si="1016"/>
        <v>0</v>
      </c>
      <c r="BB636" s="160">
        <v>0</v>
      </c>
      <c r="BC636" s="160">
        <v>0</v>
      </c>
      <c r="BD636" s="160">
        <v>0</v>
      </c>
      <c r="BE636" s="160">
        <v>0</v>
      </c>
      <c r="BF636" s="160">
        <v>0</v>
      </c>
      <c r="BG636" s="160">
        <v>0</v>
      </c>
      <c r="BH636" s="160">
        <v>0</v>
      </c>
      <c r="BI636" s="160">
        <v>0</v>
      </c>
      <c r="BJ636" s="160">
        <v>0</v>
      </c>
      <c r="BK636" s="160">
        <v>0</v>
      </c>
      <c r="BL636" s="160">
        <v>0</v>
      </c>
      <c r="BM636" s="160">
        <v>0</v>
      </c>
      <c r="BN636" s="153">
        <f t="shared" si="1017"/>
        <v>144632</v>
      </c>
      <c r="BO636" s="68">
        <f t="shared" si="1018"/>
        <v>18437</v>
      </c>
      <c r="BP636" s="68">
        <f t="shared" si="1019"/>
        <v>0</v>
      </c>
      <c r="BQ636" s="68">
        <f t="shared" si="1020"/>
        <v>18437</v>
      </c>
      <c r="BR636" s="68">
        <f t="shared" si="1021"/>
        <v>0</v>
      </c>
      <c r="BS636" s="68">
        <f t="shared" si="1022"/>
        <v>36874</v>
      </c>
      <c r="BT636" s="68">
        <f t="shared" si="1023"/>
        <v>17184</v>
      </c>
      <c r="BU636" s="68">
        <f t="shared" si="1024"/>
        <v>17900</v>
      </c>
      <c r="BV636" s="68">
        <f t="shared" si="1025"/>
        <v>17900</v>
      </c>
      <c r="BW636" s="68">
        <f t="shared" si="1026"/>
        <v>17900</v>
      </c>
      <c r="BX636" s="68">
        <f t="shared" si="1027"/>
        <v>0</v>
      </c>
      <c r="BY636" s="68">
        <f t="shared" si="1028"/>
        <v>0</v>
      </c>
      <c r="BZ636" s="68">
        <f t="shared" si="1029"/>
        <v>0</v>
      </c>
    </row>
    <row r="637" spans="1:78" s="81" customFormat="1" ht="13.5">
      <c r="A637" s="64" t="str">
        <f>IF(ISNUMBER(INDEX('IBM POs AP07'!$A:$A, MATCH(D637,'IBM POs AP07'!$A:$A,0),1)),"Yes","No")</f>
        <v>No</v>
      </c>
      <c r="B637" s="157" t="s">
        <v>1010</v>
      </c>
      <c r="C637" s="157" t="s">
        <v>616</v>
      </c>
      <c r="D637" s="157">
        <v>9501203670</v>
      </c>
      <c r="E637" s="157" t="s">
        <v>2364</v>
      </c>
      <c r="F637" s="157" t="s">
        <v>617</v>
      </c>
      <c r="G637" s="158">
        <v>45931</v>
      </c>
      <c r="H637" s="158">
        <v>46387</v>
      </c>
      <c r="I637" s="157" t="s">
        <v>43</v>
      </c>
      <c r="J637" s="157" t="s">
        <v>619</v>
      </c>
      <c r="K637" s="159">
        <v>165</v>
      </c>
      <c r="L637" s="116" t="s">
        <v>29</v>
      </c>
      <c r="M637" s="80"/>
      <c r="N637" s="80">
        <f t="shared" si="1030"/>
        <v>102</v>
      </c>
      <c r="O637" s="67">
        <f t="shared" si="996"/>
        <v>16830</v>
      </c>
      <c r="P637" s="68">
        <f t="shared" si="997"/>
        <v>0</v>
      </c>
      <c r="Q637" s="67">
        <f t="shared" si="998"/>
        <v>16830</v>
      </c>
      <c r="R637" s="66"/>
      <c r="S637" s="67">
        <f t="shared" si="999"/>
        <v>0</v>
      </c>
      <c r="T637" s="68">
        <v>0</v>
      </c>
      <c r="U637" s="67">
        <f t="shared" si="1000"/>
        <v>0</v>
      </c>
      <c r="V637" s="73">
        <f t="shared" si="1001"/>
        <v>16830</v>
      </c>
      <c r="W637" s="74" t="str">
        <f t="shared" si="1031"/>
        <v/>
      </c>
      <c r="X637" s="74">
        <v>1</v>
      </c>
      <c r="Y637" s="74">
        <v>0</v>
      </c>
      <c r="Z637" s="63"/>
      <c r="AA637" s="80">
        <f t="shared" si="1002"/>
        <v>619.4</v>
      </c>
      <c r="AB637" s="80">
        <v>159.9</v>
      </c>
      <c r="AC637" s="80"/>
      <c r="AD637" s="80">
        <v>101.5</v>
      </c>
      <c r="AE637" s="80">
        <v>9</v>
      </c>
      <c r="AF637" s="80">
        <v>129</v>
      </c>
      <c r="AG637" s="80">
        <v>96</v>
      </c>
      <c r="AH637" s="80">
        <v>102</v>
      </c>
      <c r="AI637" s="80">
        <v>22</v>
      </c>
      <c r="AJ637" s="80"/>
      <c r="AK637" s="80"/>
      <c r="AL637" s="80"/>
      <c r="AM637" s="80"/>
      <c r="AN637" s="153">
        <f t="shared" si="1003"/>
        <v>102201</v>
      </c>
      <c r="AO637" s="153">
        <f t="shared" si="1004"/>
        <v>26383.5</v>
      </c>
      <c r="AP637" s="153">
        <f t="shared" si="1005"/>
        <v>0</v>
      </c>
      <c r="AQ637" s="153">
        <f t="shared" si="1006"/>
        <v>16747.5</v>
      </c>
      <c r="AR637" s="153">
        <f t="shared" si="1007"/>
        <v>1485</v>
      </c>
      <c r="AS637" s="153">
        <f t="shared" si="1008"/>
        <v>21285</v>
      </c>
      <c r="AT637" s="153">
        <f t="shared" si="1009"/>
        <v>15840</v>
      </c>
      <c r="AU637" s="153">
        <f t="shared" si="1010"/>
        <v>16830</v>
      </c>
      <c r="AV637" s="153">
        <f t="shared" si="1011"/>
        <v>3630</v>
      </c>
      <c r="AW637" s="153">
        <f t="shared" si="1012"/>
        <v>0</v>
      </c>
      <c r="AX637" s="153">
        <f t="shared" si="1013"/>
        <v>0</v>
      </c>
      <c r="AY637" s="153">
        <f t="shared" si="1014"/>
        <v>0</v>
      </c>
      <c r="AZ637" s="153">
        <f t="shared" si="1015"/>
        <v>0</v>
      </c>
      <c r="BA637" s="153">
        <f t="shared" si="1016"/>
        <v>0</v>
      </c>
      <c r="BB637" s="160">
        <v>0</v>
      </c>
      <c r="BC637" s="160">
        <v>0</v>
      </c>
      <c r="BD637" s="160">
        <v>0</v>
      </c>
      <c r="BE637" s="160">
        <v>0</v>
      </c>
      <c r="BF637" s="160">
        <v>0</v>
      </c>
      <c r="BG637" s="160">
        <v>0</v>
      </c>
      <c r="BH637" s="160">
        <v>0</v>
      </c>
      <c r="BI637" s="160">
        <v>0</v>
      </c>
      <c r="BJ637" s="160">
        <v>0</v>
      </c>
      <c r="BK637" s="160">
        <v>0</v>
      </c>
      <c r="BL637" s="160">
        <v>0</v>
      </c>
      <c r="BM637" s="160">
        <v>0</v>
      </c>
      <c r="BN637" s="153">
        <f t="shared" si="1017"/>
        <v>102201</v>
      </c>
      <c r="BO637" s="68">
        <f t="shared" si="1018"/>
        <v>26383.5</v>
      </c>
      <c r="BP637" s="68">
        <f t="shared" si="1019"/>
        <v>0</v>
      </c>
      <c r="BQ637" s="68">
        <f t="shared" si="1020"/>
        <v>16747.5</v>
      </c>
      <c r="BR637" s="68">
        <f t="shared" si="1021"/>
        <v>1485</v>
      </c>
      <c r="BS637" s="68">
        <f t="shared" si="1022"/>
        <v>21285</v>
      </c>
      <c r="BT637" s="68">
        <f t="shared" si="1023"/>
        <v>15840</v>
      </c>
      <c r="BU637" s="68">
        <f t="shared" si="1024"/>
        <v>16830</v>
      </c>
      <c r="BV637" s="68">
        <f t="shared" si="1025"/>
        <v>3630</v>
      </c>
      <c r="BW637" s="68">
        <f t="shared" si="1026"/>
        <v>0</v>
      </c>
      <c r="BX637" s="68">
        <f t="shared" si="1027"/>
        <v>0</v>
      </c>
      <c r="BY637" s="68">
        <f t="shared" si="1028"/>
        <v>0</v>
      </c>
      <c r="BZ637" s="68">
        <f t="shared" si="1029"/>
        <v>0</v>
      </c>
    </row>
    <row r="638" spans="1:78" s="81" customFormat="1" ht="13.5">
      <c r="A638" s="64" t="str">
        <f>IF(ISNUMBER(INDEX('IBM POs AP07'!$A:$A, MATCH(D638,'IBM POs AP07'!$A:$A,0),1)),"Yes","No")</f>
        <v>No</v>
      </c>
      <c r="B638" s="157" t="s">
        <v>1010</v>
      </c>
      <c r="C638" s="157" t="s">
        <v>604</v>
      </c>
      <c r="D638" s="157" t="s">
        <v>614</v>
      </c>
      <c r="E638" s="157" t="s">
        <v>2365</v>
      </c>
      <c r="F638" s="157" t="s">
        <v>615</v>
      </c>
      <c r="G638" s="158">
        <v>45838</v>
      </c>
      <c r="H638" s="158">
        <v>46477</v>
      </c>
      <c r="I638" s="157" t="s">
        <v>43</v>
      </c>
      <c r="J638" s="157" t="s">
        <v>43</v>
      </c>
      <c r="K638" s="159">
        <v>165</v>
      </c>
      <c r="L638" s="116" t="s">
        <v>32</v>
      </c>
      <c r="M638" s="80"/>
      <c r="N638" s="80">
        <f t="shared" si="1030"/>
        <v>0</v>
      </c>
      <c r="O638" s="67">
        <f t="shared" si="996"/>
        <v>0</v>
      </c>
      <c r="P638" s="68">
        <f t="shared" si="997"/>
        <v>0</v>
      </c>
      <c r="Q638" s="67">
        <f t="shared" si="998"/>
        <v>0</v>
      </c>
      <c r="R638" s="66"/>
      <c r="S638" s="67">
        <f t="shared" si="999"/>
        <v>0</v>
      </c>
      <c r="T638" s="68">
        <v>0</v>
      </c>
      <c r="U638" s="67">
        <f t="shared" si="1000"/>
        <v>0</v>
      </c>
      <c r="V638" s="73">
        <f t="shared" si="1001"/>
        <v>0</v>
      </c>
      <c r="W638" s="74" t="str">
        <f t="shared" si="1031"/>
        <v/>
      </c>
      <c r="X638" s="74">
        <v>1</v>
      </c>
      <c r="Y638" s="74">
        <v>0</v>
      </c>
      <c r="Z638" s="63"/>
      <c r="AA638" s="80">
        <f t="shared" si="1002"/>
        <v>200</v>
      </c>
      <c r="AB638" s="80"/>
      <c r="AC638" s="80"/>
      <c r="AD638" s="80"/>
      <c r="AE638" s="80"/>
      <c r="AF638" s="80"/>
      <c r="AG638" s="80"/>
      <c r="AH638" s="80"/>
      <c r="AI638" s="80">
        <v>200</v>
      </c>
      <c r="AJ638" s="80"/>
      <c r="AK638" s="80"/>
      <c r="AL638" s="80"/>
      <c r="AM638" s="80"/>
      <c r="AN638" s="153">
        <f t="shared" si="1003"/>
        <v>33000</v>
      </c>
      <c r="AO638" s="153">
        <f t="shared" si="1004"/>
        <v>0</v>
      </c>
      <c r="AP638" s="153">
        <f t="shared" si="1005"/>
        <v>0</v>
      </c>
      <c r="AQ638" s="153">
        <f t="shared" si="1006"/>
        <v>0</v>
      </c>
      <c r="AR638" s="153">
        <f t="shared" si="1007"/>
        <v>0</v>
      </c>
      <c r="AS638" s="153">
        <f t="shared" si="1008"/>
        <v>0</v>
      </c>
      <c r="AT638" s="153">
        <f t="shared" si="1009"/>
        <v>0</v>
      </c>
      <c r="AU638" s="153">
        <f t="shared" si="1010"/>
        <v>0</v>
      </c>
      <c r="AV638" s="153">
        <f t="shared" si="1011"/>
        <v>33000</v>
      </c>
      <c r="AW638" s="153">
        <f t="shared" si="1012"/>
        <v>0</v>
      </c>
      <c r="AX638" s="153">
        <f t="shared" si="1013"/>
        <v>0</v>
      </c>
      <c r="AY638" s="153">
        <f t="shared" si="1014"/>
        <v>0</v>
      </c>
      <c r="AZ638" s="153">
        <f t="shared" si="1015"/>
        <v>0</v>
      </c>
      <c r="BA638" s="153">
        <f t="shared" si="1016"/>
        <v>0</v>
      </c>
      <c r="BB638" s="160">
        <v>0</v>
      </c>
      <c r="BC638" s="160">
        <v>0</v>
      </c>
      <c r="BD638" s="160">
        <v>0</v>
      </c>
      <c r="BE638" s="160">
        <v>0</v>
      </c>
      <c r="BF638" s="160">
        <v>0</v>
      </c>
      <c r="BG638" s="160">
        <v>0</v>
      </c>
      <c r="BH638" s="160">
        <v>0</v>
      </c>
      <c r="BI638" s="160">
        <v>0</v>
      </c>
      <c r="BJ638" s="160">
        <v>0</v>
      </c>
      <c r="BK638" s="160">
        <v>0</v>
      </c>
      <c r="BL638" s="160">
        <v>0</v>
      </c>
      <c r="BM638" s="160">
        <v>0</v>
      </c>
      <c r="BN638" s="153">
        <f t="shared" si="1017"/>
        <v>33000</v>
      </c>
      <c r="BO638" s="68">
        <f t="shared" si="1018"/>
        <v>0</v>
      </c>
      <c r="BP638" s="68">
        <f t="shared" si="1019"/>
        <v>0</v>
      </c>
      <c r="BQ638" s="68">
        <f t="shared" si="1020"/>
        <v>0</v>
      </c>
      <c r="BR638" s="68">
        <f t="shared" si="1021"/>
        <v>0</v>
      </c>
      <c r="BS638" s="68">
        <f t="shared" si="1022"/>
        <v>0</v>
      </c>
      <c r="BT638" s="68">
        <f t="shared" si="1023"/>
        <v>0</v>
      </c>
      <c r="BU638" s="68">
        <f t="shared" si="1024"/>
        <v>0</v>
      </c>
      <c r="BV638" s="68">
        <f t="shared" si="1025"/>
        <v>33000</v>
      </c>
      <c r="BW638" s="68">
        <f t="shared" si="1026"/>
        <v>0</v>
      </c>
      <c r="BX638" s="68">
        <f t="shared" si="1027"/>
        <v>0</v>
      </c>
      <c r="BY638" s="68">
        <f t="shared" si="1028"/>
        <v>0</v>
      </c>
      <c r="BZ638" s="68">
        <f t="shared" si="1029"/>
        <v>0</v>
      </c>
    </row>
    <row r="639" spans="1:78" s="81" customFormat="1" ht="13.5">
      <c r="A639" s="64" t="str">
        <f>IF(ISNUMBER(INDEX('IBM POs AP07'!$A:$A, MATCH(D639,'IBM POs AP07'!$A:$A,0),1)),"Yes","No")</f>
        <v>Yes</v>
      </c>
      <c r="B639" s="157" t="s">
        <v>1013</v>
      </c>
      <c r="C639" s="157" t="s">
        <v>624</v>
      </c>
      <c r="D639" s="157">
        <v>9501211980</v>
      </c>
      <c r="E639" s="157" t="s">
        <v>2366</v>
      </c>
      <c r="F639" s="157" t="s">
        <v>631</v>
      </c>
      <c r="G639" s="158">
        <v>46023</v>
      </c>
      <c r="H639" s="158">
        <v>46387</v>
      </c>
      <c r="I639" s="157" t="s">
        <v>2102</v>
      </c>
      <c r="J639" s="157" t="s">
        <v>632</v>
      </c>
      <c r="K639" s="159">
        <v>61.75</v>
      </c>
      <c r="L639" s="116" t="s">
        <v>32</v>
      </c>
      <c r="M639" s="80"/>
      <c r="N639" s="80">
        <f t="shared" si="1030"/>
        <v>0</v>
      </c>
      <c r="O639" s="67">
        <f t="shared" si="996"/>
        <v>0</v>
      </c>
      <c r="P639" s="68">
        <f t="shared" si="997"/>
        <v>0</v>
      </c>
      <c r="Q639" s="67">
        <f t="shared" si="998"/>
        <v>0</v>
      </c>
      <c r="R639" s="66"/>
      <c r="S639" s="67">
        <f t="shared" si="999"/>
        <v>0</v>
      </c>
      <c r="T639" s="68">
        <v>0</v>
      </c>
      <c r="U639" s="67">
        <f t="shared" si="1000"/>
        <v>0</v>
      </c>
      <c r="V639" s="73">
        <f t="shared" si="1001"/>
        <v>0</v>
      </c>
      <c r="W639" s="74" t="str">
        <f t="shared" si="1031"/>
        <v/>
      </c>
      <c r="X639" s="74">
        <v>1</v>
      </c>
      <c r="Y639" s="74">
        <v>0</v>
      </c>
      <c r="Z639" s="63"/>
      <c r="AA639" s="80">
        <f t="shared" si="1002"/>
        <v>716</v>
      </c>
      <c r="AB639" s="80">
        <v>145</v>
      </c>
      <c r="AC639" s="80">
        <v>156</v>
      </c>
      <c r="AD639" s="80">
        <v>207</v>
      </c>
      <c r="AE639" s="80">
        <v>180</v>
      </c>
      <c r="AF639" s="80">
        <v>28</v>
      </c>
      <c r="AG639" s="80">
        <v>0</v>
      </c>
      <c r="AH639" s="80">
        <v>0</v>
      </c>
      <c r="AI639" s="80">
        <v>0</v>
      </c>
      <c r="AJ639" s="80">
        <v>0</v>
      </c>
      <c r="AK639" s="80">
        <v>0</v>
      </c>
      <c r="AL639" s="80">
        <v>0</v>
      </c>
      <c r="AM639" s="80">
        <v>0</v>
      </c>
      <c r="AN639" s="153">
        <f t="shared" si="1003"/>
        <v>44213</v>
      </c>
      <c r="AO639" s="153">
        <f t="shared" si="1004"/>
        <v>8953.75</v>
      </c>
      <c r="AP639" s="153">
        <f t="shared" si="1005"/>
        <v>9633</v>
      </c>
      <c r="AQ639" s="153">
        <f t="shared" si="1006"/>
        <v>12782.25</v>
      </c>
      <c r="AR639" s="153">
        <f t="shared" si="1007"/>
        <v>11115</v>
      </c>
      <c r="AS639" s="153">
        <f t="shared" si="1008"/>
        <v>1729</v>
      </c>
      <c r="AT639" s="153">
        <f t="shared" si="1009"/>
        <v>0</v>
      </c>
      <c r="AU639" s="153">
        <f t="shared" si="1010"/>
        <v>0</v>
      </c>
      <c r="AV639" s="153">
        <f t="shared" si="1011"/>
        <v>0</v>
      </c>
      <c r="AW639" s="153">
        <f t="shared" si="1012"/>
        <v>0</v>
      </c>
      <c r="AX639" s="153">
        <f t="shared" si="1013"/>
        <v>0</v>
      </c>
      <c r="AY639" s="153">
        <f t="shared" si="1014"/>
        <v>0</v>
      </c>
      <c r="AZ639" s="153">
        <f t="shared" si="1015"/>
        <v>0</v>
      </c>
      <c r="BA639" s="153">
        <f t="shared" si="1016"/>
        <v>0</v>
      </c>
      <c r="BB639" s="160">
        <v>0</v>
      </c>
      <c r="BC639" s="160">
        <v>0</v>
      </c>
      <c r="BD639" s="160">
        <v>0</v>
      </c>
      <c r="BE639" s="160">
        <v>0</v>
      </c>
      <c r="BF639" s="160">
        <v>0</v>
      </c>
      <c r="BG639" s="160">
        <v>0</v>
      </c>
      <c r="BH639" s="160">
        <v>0</v>
      </c>
      <c r="BI639" s="160">
        <v>0</v>
      </c>
      <c r="BJ639" s="160">
        <v>0</v>
      </c>
      <c r="BK639" s="160">
        <v>0</v>
      </c>
      <c r="BL639" s="160">
        <v>0</v>
      </c>
      <c r="BM639" s="160">
        <v>0</v>
      </c>
      <c r="BN639" s="153">
        <f t="shared" si="1017"/>
        <v>44213</v>
      </c>
      <c r="BO639" s="68">
        <f t="shared" si="1018"/>
        <v>8953.75</v>
      </c>
      <c r="BP639" s="68">
        <f t="shared" si="1019"/>
        <v>9633</v>
      </c>
      <c r="BQ639" s="68">
        <f t="shared" si="1020"/>
        <v>12782.25</v>
      </c>
      <c r="BR639" s="68">
        <f t="shared" si="1021"/>
        <v>11115</v>
      </c>
      <c r="BS639" s="68">
        <f t="shared" si="1022"/>
        <v>1729</v>
      </c>
      <c r="BT639" s="68">
        <f t="shared" si="1023"/>
        <v>0</v>
      </c>
      <c r="BU639" s="68">
        <f t="shared" si="1024"/>
        <v>0</v>
      </c>
      <c r="BV639" s="68">
        <f t="shared" si="1025"/>
        <v>0</v>
      </c>
      <c r="BW639" s="68">
        <f t="shared" si="1026"/>
        <v>0</v>
      </c>
      <c r="BX639" s="68">
        <f t="shared" si="1027"/>
        <v>0</v>
      </c>
      <c r="BY639" s="68">
        <f t="shared" si="1028"/>
        <v>0</v>
      </c>
      <c r="BZ639" s="68">
        <f t="shared" si="1029"/>
        <v>0</v>
      </c>
    </row>
    <row r="640" spans="1:78" s="81" customFormat="1" ht="13.5">
      <c r="A640" s="64" t="str">
        <f>IF(ISNUMBER(INDEX('IBM POs AP07'!$A:$A, MATCH(D640,'IBM POs AP07'!$A:$A,0),1)),"Yes","No")</f>
        <v>Yes</v>
      </c>
      <c r="B640" s="157" t="s">
        <v>1013</v>
      </c>
      <c r="C640" s="157" t="s">
        <v>624</v>
      </c>
      <c r="D640" s="157">
        <v>9501211980</v>
      </c>
      <c r="E640" s="157" t="s">
        <v>2366</v>
      </c>
      <c r="F640" s="157" t="s">
        <v>631</v>
      </c>
      <c r="G640" s="158">
        <v>46023</v>
      </c>
      <c r="H640" s="158">
        <v>46387</v>
      </c>
      <c r="I640" s="157" t="s">
        <v>2109</v>
      </c>
      <c r="J640" s="157" t="s">
        <v>633</v>
      </c>
      <c r="K640" s="159">
        <v>47.5</v>
      </c>
      <c r="L640" s="116" t="s">
        <v>32</v>
      </c>
      <c r="M640" s="80"/>
      <c r="N640" s="80">
        <f t="shared" si="1030"/>
        <v>0</v>
      </c>
      <c r="O640" s="67">
        <f t="shared" ref="O640:O703" si="1032">N640*K640</f>
        <v>0</v>
      </c>
      <c r="P640" s="68">
        <f t="shared" ref="P640:P703" si="1033">BF640</f>
        <v>0</v>
      </c>
      <c r="Q640" s="67">
        <f t="shared" ref="Q640:Q703" si="1034">O640+P640</f>
        <v>0</v>
      </c>
      <c r="R640" s="66"/>
      <c r="S640" s="67">
        <f t="shared" ref="S640:S703" si="1035">R640*K640</f>
        <v>0</v>
      </c>
      <c r="T640" s="68">
        <v>0</v>
      </c>
      <c r="U640" s="67">
        <f t="shared" ref="U640:U703" si="1036">S640+T640</f>
        <v>0</v>
      </c>
      <c r="V640" s="73">
        <f t="shared" ref="V640:V703" si="1037">Q640-U640</f>
        <v>0</v>
      </c>
      <c r="W640" s="74" t="str">
        <f t="shared" si="1031"/>
        <v/>
      </c>
      <c r="X640" s="74">
        <v>1</v>
      </c>
      <c r="Y640" s="74">
        <v>0</v>
      </c>
      <c r="Z640" s="63"/>
      <c r="AA640" s="80">
        <f t="shared" ref="AA640:AA703" si="1038">SUM(AB640:AM640)</f>
        <v>555</v>
      </c>
      <c r="AB640" s="80">
        <v>153</v>
      </c>
      <c r="AC640" s="80">
        <v>174</v>
      </c>
      <c r="AD640" s="80">
        <v>210</v>
      </c>
      <c r="AE640" s="80">
        <v>18</v>
      </c>
      <c r="AF640" s="80">
        <v>0</v>
      </c>
      <c r="AG640" s="80">
        <v>0</v>
      </c>
      <c r="AH640" s="80">
        <v>0</v>
      </c>
      <c r="AI640" s="80">
        <v>0</v>
      </c>
      <c r="AJ640" s="80">
        <v>0</v>
      </c>
      <c r="AK640" s="80">
        <v>0</v>
      </c>
      <c r="AL640" s="80">
        <v>0</v>
      </c>
      <c r="AM640" s="80">
        <v>0</v>
      </c>
      <c r="AN640" s="153">
        <f t="shared" si="1003"/>
        <v>26362.5</v>
      </c>
      <c r="AO640" s="153">
        <f t="shared" si="1004"/>
        <v>7267.5</v>
      </c>
      <c r="AP640" s="153">
        <f t="shared" si="1005"/>
        <v>8265</v>
      </c>
      <c r="AQ640" s="153">
        <f t="shared" si="1006"/>
        <v>9975</v>
      </c>
      <c r="AR640" s="153">
        <f t="shared" si="1007"/>
        <v>855</v>
      </c>
      <c r="AS640" s="153">
        <f t="shared" si="1008"/>
        <v>0</v>
      </c>
      <c r="AT640" s="153">
        <f t="shared" si="1009"/>
        <v>0</v>
      </c>
      <c r="AU640" s="153">
        <f t="shared" si="1010"/>
        <v>0</v>
      </c>
      <c r="AV640" s="153">
        <f t="shared" si="1011"/>
        <v>0</v>
      </c>
      <c r="AW640" s="153">
        <f t="shared" si="1012"/>
        <v>0</v>
      </c>
      <c r="AX640" s="153">
        <f t="shared" si="1013"/>
        <v>0</v>
      </c>
      <c r="AY640" s="153">
        <f t="shared" si="1014"/>
        <v>0</v>
      </c>
      <c r="AZ640" s="153">
        <f t="shared" si="1015"/>
        <v>0</v>
      </c>
      <c r="BA640" s="153">
        <f t="shared" si="1016"/>
        <v>0</v>
      </c>
      <c r="BB640" s="160">
        <v>0</v>
      </c>
      <c r="BC640" s="160">
        <v>0</v>
      </c>
      <c r="BD640" s="160">
        <v>0</v>
      </c>
      <c r="BE640" s="160">
        <v>0</v>
      </c>
      <c r="BF640" s="160">
        <v>0</v>
      </c>
      <c r="BG640" s="160">
        <v>0</v>
      </c>
      <c r="BH640" s="160">
        <v>0</v>
      </c>
      <c r="BI640" s="160">
        <v>0</v>
      </c>
      <c r="BJ640" s="160">
        <v>0</v>
      </c>
      <c r="BK640" s="160">
        <v>0</v>
      </c>
      <c r="BL640" s="160">
        <v>0</v>
      </c>
      <c r="BM640" s="160">
        <v>0</v>
      </c>
      <c r="BN640" s="153">
        <f t="shared" si="1017"/>
        <v>26362.5</v>
      </c>
      <c r="BO640" s="68">
        <f t="shared" si="1018"/>
        <v>7267.5</v>
      </c>
      <c r="BP640" s="68">
        <f t="shared" si="1019"/>
        <v>8265</v>
      </c>
      <c r="BQ640" s="68">
        <f t="shared" si="1020"/>
        <v>9975</v>
      </c>
      <c r="BR640" s="68">
        <f t="shared" si="1021"/>
        <v>855</v>
      </c>
      <c r="BS640" s="68">
        <f t="shared" si="1022"/>
        <v>0</v>
      </c>
      <c r="BT640" s="68">
        <f t="shared" si="1023"/>
        <v>0</v>
      </c>
      <c r="BU640" s="68">
        <f t="shared" si="1024"/>
        <v>0</v>
      </c>
      <c r="BV640" s="68">
        <f t="shared" si="1025"/>
        <v>0</v>
      </c>
      <c r="BW640" s="68">
        <f t="shared" si="1026"/>
        <v>0</v>
      </c>
      <c r="BX640" s="68">
        <f t="shared" si="1027"/>
        <v>0</v>
      </c>
      <c r="BY640" s="68">
        <f t="shared" si="1028"/>
        <v>0</v>
      </c>
      <c r="BZ640" s="68">
        <f t="shared" si="1029"/>
        <v>0</v>
      </c>
    </row>
    <row r="641" spans="1:78" s="81" customFormat="1" ht="13.5">
      <c r="A641" s="64" t="str">
        <f>IF(ISNUMBER(INDEX('IBM POs AP07'!$A:$A, MATCH(D641,'IBM POs AP07'!$A:$A,0),1)),"Yes","No")</f>
        <v>Yes</v>
      </c>
      <c r="B641" s="157" t="s">
        <v>1013</v>
      </c>
      <c r="C641" s="157" t="s">
        <v>624</v>
      </c>
      <c r="D641" s="157">
        <v>9501211980</v>
      </c>
      <c r="E641" s="157" t="s">
        <v>2366</v>
      </c>
      <c r="F641" s="157" t="s">
        <v>631</v>
      </c>
      <c r="G641" s="158">
        <v>46023</v>
      </c>
      <c r="H641" s="158">
        <v>46387</v>
      </c>
      <c r="I641" s="157" t="s">
        <v>2103</v>
      </c>
      <c r="J641" s="157" t="s">
        <v>634</v>
      </c>
      <c r="K641" s="159">
        <v>47.5</v>
      </c>
      <c r="L641" s="116" t="s">
        <v>32</v>
      </c>
      <c r="M641" s="80"/>
      <c r="N641" s="80">
        <f t="shared" si="1030"/>
        <v>0</v>
      </c>
      <c r="O641" s="67">
        <f t="shared" si="1032"/>
        <v>0</v>
      </c>
      <c r="P641" s="68">
        <f t="shared" si="1033"/>
        <v>0</v>
      </c>
      <c r="Q641" s="67">
        <f t="shared" si="1034"/>
        <v>0</v>
      </c>
      <c r="R641" s="66"/>
      <c r="S641" s="67">
        <f t="shared" si="1035"/>
        <v>0</v>
      </c>
      <c r="T641" s="68">
        <v>0</v>
      </c>
      <c r="U641" s="67">
        <f t="shared" si="1036"/>
        <v>0</v>
      </c>
      <c r="V641" s="73">
        <f t="shared" si="1037"/>
        <v>0</v>
      </c>
      <c r="W641" s="74" t="str">
        <f t="shared" si="1031"/>
        <v/>
      </c>
      <c r="X641" s="74">
        <v>1</v>
      </c>
      <c r="Y641" s="74">
        <v>0</v>
      </c>
      <c r="Z641" s="63"/>
      <c r="AA641" s="80">
        <f t="shared" si="1038"/>
        <v>675</v>
      </c>
      <c r="AB641" s="80">
        <v>135</v>
      </c>
      <c r="AC641" s="80">
        <v>144</v>
      </c>
      <c r="AD641" s="80">
        <v>225</v>
      </c>
      <c r="AE641" s="80">
        <v>135</v>
      </c>
      <c r="AF641" s="80">
        <v>36</v>
      </c>
      <c r="AG641" s="80">
        <v>0</v>
      </c>
      <c r="AH641" s="80">
        <v>0</v>
      </c>
      <c r="AI641" s="80">
        <v>0</v>
      </c>
      <c r="AJ641" s="80">
        <v>0</v>
      </c>
      <c r="AK641" s="80">
        <v>0</v>
      </c>
      <c r="AL641" s="80">
        <v>0</v>
      </c>
      <c r="AM641" s="80">
        <v>0</v>
      </c>
      <c r="AN641" s="153">
        <f t="shared" ref="AN641:AN647" si="1039">SUM(AO641:AZ641)</f>
        <v>32062.5</v>
      </c>
      <c r="AO641" s="153">
        <f t="shared" ref="AO641:AO647" si="1040">AB641*$K641</f>
        <v>6412.5</v>
      </c>
      <c r="AP641" s="153">
        <f t="shared" ref="AP641:AP647" si="1041">AC641*$K641</f>
        <v>6840</v>
      </c>
      <c r="AQ641" s="153">
        <f t="shared" ref="AQ641:AQ647" si="1042">AD641*$K641</f>
        <v>10687.5</v>
      </c>
      <c r="AR641" s="153">
        <f t="shared" ref="AR641:AR647" si="1043">AE641*$K641</f>
        <v>6412.5</v>
      </c>
      <c r="AS641" s="153">
        <f t="shared" ref="AS641:AS647" si="1044">AF641*$K641</f>
        <v>1710</v>
      </c>
      <c r="AT641" s="153">
        <f t="shared" ref="AT641:AT647" si="1045">AG641*$K641</f>
        <v>0</v>
      </c>
      <c r="AU641" s="153">
        <f t="shared" ref="AU641:AU647" si="1046">AH641*$K641</f>
        <v>0</v>
      </c>
      <c r="AV641" s="153">
        <f t="shared" ref="AV641:AV647" si="1047">AI641*$K641</f>
        <v>0</v>
      </c>
      <c r="AW641" s="153">
        <f t="shared" ref="AW641:AW647" si="1048">AJ641*$K641</f>
        <v>0</v>
      </c>
      <c r="AX641" s="153">
        <f t="shared" ref="AX641:AX647" si="1049">AK641*$K641</f>
        <v>0</v>
      </c>
      <c r="AY641" s="153">
        <f t="shared" ref="AY641:AY647" si="1050">AL641*$K641</f>
        <v>0</v>
      </c>
      <c r="AZ641" s="153">
        <f t="shared" ref="AZ641:AZ647" si="1051">AM641*$K641</f>
        <v>0</v>
      </c>
      <c r="BA641" s="153">
        <f t="shared" ref="BA641:BA647" si="1052">SUM(BB641:BM641)</f>
        <v>0</v>
      </c>
      <c r="BB641" s="160">
        <v>0</v>
      </c>
      <c r="BC641" s="160">
        <v>0</v>
      </c>
      <c r="BD641" s="160">
        <v>0</v>
      </c>
      <c r="BE641" s="160">
        <v>0</v>
      </c>
      <c r="BF641" s="160">
        <v>0</v>
      </c>
      <c r="BG641" s="160">
        <v>0</v>
      </c>
      <c r="BH641" s="160">
        <v>0</v>
      </c>
      <c r="BI641" s="160">
        <v>0</v>
      </c>
      <c r="BJ641" s="160">
        <v>0</v>
      </c>
      <c r="BK641" s="160">
        <v>0</v>
      </c>
      <c r="BL641" s="160">
        <v>0</v>
      </c>
      <c r="BM641" s="160">
        <v>0</v>
      </c>
      <c r="BN641" s="153">
        <f t="shared" ref="BN641:BN647" si="1053">SUM(BO641:BZ641)</f>
        <v>32062.5</v>
      </c>
      <c r="BO641" s="68">
        <f t="shared" ref="BO641:BO647" si="1054">BB641+AO641</f>
        <v>6412.5</v>
      </c>
      <c r="BP641" s="68">
        <f t="shared" ref="BP641:BP647" si="1055">BC641+AP641</f>
        <v>6840</v>
      </c>
      <c r="BQ641" s="68">
        <f t="shared" ref="BQ641:BQ647" si="1056">BD641+AQ641</f>
        <v>10687.5</v>
      </c>
      <c r="BR641" s="68">
        <f t="shared" ref="BR641:BR647" si="1057">BE641+AR641</f>
        <v>6412.5</v>
      </c>
      <c r="BS641" s="68">
        <f t="shared" ref="BS641:BS647" si="1058">BF641+AS641</f>
        <v>1710</v>
      </c>
      <c r="BT641" s="68">
        <f t="shared" ref="BT641:BT647" si="1059">BG641+AT641</f>
        <v>0</v>
      </c>
      <c r="BU641" s="68">
        <f t="shared" ref="BU641:BU647" si="1060">BH641+AU641</f>
        <v>0</v>
      </c>
      <c r="BV641" s="68">
        <f t="shared" ref="BV641:BV647" si="1061">BI641+AV641</f>
        <v>0</v>
      </c>
      <c r="BW641" s="68">
        <f t="shared" ref="BW641:BW647" si="1062">BJ641+AW641</f>
        <v>0</v>
      </c>
      <c r="BX641" s="68">
        <f t="shared" ref="BX641:BX647" si="1063">BK641+AX641</f>
        <v>0</v>
      </c>
      <c r="BY641" s="68">
        <f t="shared" ref="BY641:BY647" si="1064">BL641+AY641</f>
        <v>0</v>
      </c>
      <c r="BZ641" s="68">
        <f t="shared" ref="BZ641:BZ647" si="1065">BM641+AZ641</f>
        <v>0</v>
      </c>
    </row>
    <row r="642" spans="1:78" s="81" customFormat="1" ht="13.5">
      <c r="A642" s="64" t="str">
        <f>IF(ISNUMBER(INDEX('IBM POs AP07'!$A:$A, MATCH(D642,'IBM POs AP07'!$A:$A,0),1)),"Yes","No")</f>
        <v>No</v>
      </c>
      <c r="B642" s="157" t="s">
        <v>1013</v>
      </c>
      <c r="C642" s="157" t="s">
        <v>624</v>
      </c>
      <c r="D642" s="157">
        <v>9501157088</v>
      </c>
      <c r="E642" s="157" t="s">
        <v>2367</v>
      </c>
      <c r="F642" s="157" t="s">
        <v>625</v>
      </c>
      <c r="G642" s="158">
        <v>46023</v>
      </c>
      <c r="H642" s="158">
        <v>46387</v>
      </c>
      <c r="I642" s="157" t="s">
        <v>2368</v>
      </c>
      <c r="J642" s="157" t="s">
        <v>626</v>
      </c>
      <c r="K642" s="159">
        <v>70</v>
      </c>
      <c r="L642" s="116" t="s">
        <v>29</v>
      </c>
      <c r="M642" s="80"/>
      <c r="N642" s="80">
        <f t="shared" si="1030"/>
        <v>0</v>
      </c>
      <c r="O642" s="67">
        <f t="shared" si="1032"/>
        <v>0</v>
      </c>
      <c r="P642" s="68">
        <f t="shared" si="1033"/>
        <v>0</v>
      </c>
      <c r="Q642" s="67">
        <f t="shared" si="1034"/>
        <v>0</v>
      </c>
      <c r="R642" s="66"/>
      <c r="S642" s="67">
        <f t="shared" si="1035"/>
        <v>0</v>
      </c>
      <c r="T642" s="68">
        <v>0</v>
      </c>
      <c r="U642" s="67">
        <f t="shared" si="1036"/>
        <v>0</v>
      </c>
      <c r="V642" s="73">
        <f t="shared" si="1037"/>
        <v>0</v>
      </c>
      <c r="W642" s="74" t="str">
        <f t="shared" si="1031"/>
        <v/>
      </c>
      <c r="X642" s="74">
        <v>1</v>
      </c>
      <c r="Y642" s="74">
        <v>0</v>
      </c>
      <c r="Z642" s="63"/>
      <c r="AA642" s="80">
        <f t="shared" si="1038"/>
        <v>741</v>
      </c>
      <c r="AB642" s="80">
        <v>126</v>
      </c>
      <c r="AC642" s="80">
        <v>175</v>
      </c>
      <c r="AD642" s="80">
        <v>200</v>
      </c>
      <c r="AE642" s="80">
        <v>160</v>
      </c>
      <c r="AF642" s="80">
        <v>80</v>
      </c>
      <c r="AG642" s="80">
        <v>0</v>
      </c>
      <c r="AH642" s="80">
        <v>0</v>
      </c>
      <c r="AI642" s="80">
        <v>0</v>
      </c>
      <c r="AJ642" s="80">
        <v>0</v>
      </c>
      <c r="AK642" s="80">
        <v>0</v>
      </c>
      <c r="AL642" s="80">
        <v>0</v>
      </c>
      <c r="AM642" s="80">
        <v>0</v>
      </c>
      <c r="AN642" s="153">
        <f t="shared" si="1039"/>
        <v>51870</v>
      </c>
      <c r="AO642" s="153">
        <f t="shared" si="1040"/>
        <v>8820</v>
      </c>
      <c r="AP642" s="153">
        <f t="shared" si="1041"/>
        <v>12250</v>
      </c>
      <c r="AQ642" s="153">
        <f t="shared" si="1042"/>
        <v>14000</v>
      </c>
      <c r="AR642" s="153">
        <f t="shared" si="1043"/>
        <v>11200</v>
      </c>
      <c r="AS642" s="153">
        <f t="shared" si="1044"/>
        <v>5600</v>
      </c>
      <c r="AT642" s="153">
        <f t="shared" si="1045"/>
        <v>0</v>
      </c>
      <c r="AU642" s="153">
        <f t="shared" si="1046"/>
        <v>0</v>
      </c>
      <c r="AV642" s="153">
        <f t="shared" si="1047"/>
        <v>0</v>
      </c>
      <c r="AW642" s="153">
        <f t="shared" si="1048"/>
        <v>0</v>
      </c>
      <c r="AX642" s="153">
        <f t="shared" si="1049"/>
        <v>0</v>
      </c>
      <c r="AY642" s="153">
        <f t="shared" si="1050"/>
        <v>0</v>
      </c>
      <c r="AZ642" s="153">
        <f t="shared" si="1051"/>
        <v>0</v>
      </c>
      <c r="BA642" s="153">
        <f t="shared" si="1052"/>
        <v>0</v>
      </c>
      <c r="BB642" s="160">
        <v>0</v>
      </c>
      <c r="BC642" s="160">
        <v>0</v>
      </c>
      <c r="BD642" s="160">
        <v>0</v>
      </c>
      <c r="BE642" s="160">
        <v>0</v>
      </c>
      <c r="BF642" s="160">
        <v>0</v>
      </c>
      <c r="BG642" s="160">
        <v>0</v>
      </c>
      <c r="BH642" s="160">
        <v>0</v>
      </c>
      <c r="BI642" s="160">
        <v>0</v>
      </c>
      <c r="BJ642" s="160">
        <v>0</v>
      </c>
      <c r="BK642" s="160">
        <v>0</v>
      </c>
      <c r="BL642" s="160">
        <v>0</v>
      </c>
      <c r="BM642" s="160">
        <v>0</v>
      </c>
      <c r="BN642" s="153">
        <f t="shared" si="1053"/>
        <v>51870</v>
      </c>
      <c r="BO642" s="68">
        <f t="shared" si="1054"/>
        <v>8820</v>
      </c>
      <c r="BP642" s="68">
        <f t="shared" si="1055"/>
        <v>12250</v>
      </c>
      <c r="BQ642" s="68">
        <f t="shared" si="1056"/>
        <v>14000</v>
      </c>
      <c r="BR642" s="68">
        <f t="shared" si="1057"/>
        <v>11200</v>
      </c>
      <c r="BS642" s="68">
        <f t="shared" si="1058"/>
        <v>5600</v>
      </c>
      <c r="BT642" s="68">
        <f t="shared" si="1059"/>
        <v>0</v>
      </c>
      <c r="BU642" s="68">
        <f t="shared" si="1060"/>
        <v>0</v>
      </c>
      <c r="BV642" s="68">
        <f t="shared" si="1061"/>
        <v>0</v>
      </c>
      <c r="BW642" s="68">
        <f t="shared" si="1062"/>
        <v>0</v>
      </c>
      <c r="BX642" s="68">
        <f t="shared" si="1063"/>
        <v>0</v>
      </c>
      <c r="BY642" s="68">
        <f t="shared" si="1064"/>
        <v>0</v>
      </c>
      <c r="BZ642" s="68">
        <f t="shared" si="1065"/>
        <v>0</v>
      </c>
    </row>
    <row r="643" spans="1:78" s="81" customFormat="1" ht="13.5">
      <c r="A643" s="64" t="str">
        <f>IF(ISNUMBER(INDEX('IBM POs AP07'!$A:$A, MATCH(D643,'IBM POs AP07'!$A:$A,0),1)),"Yes","No")</f>
        <v>No</v>
      </c>
      <c r="B643" s="157" t="s">
        <v>1013</v>
      </c>
      <c r="C643" s="157" t="s">
        <v>624</v>
      </c>
      <c r="D643" s="157">
        <v>9501157382</v>
      </c>
      <c r="E643" s="157" t="s">
        <v>2369</v>
      </c>
      <c r="F643" s="157" t="s">
        <v>627</v>
      </c>
      <c r="G643" s="158">
        <v>46023</v>
      </c>
      <c r="H643" s="158">
        <v>46387</v>
      </c>
      <c r="I643" s="157" t="s">
        <v>2370</v>
      </c>
      <c r="J643" s="157" t="s">
        <v>628</v>
      </c>
      <c r="K643" s="159">
        <v>70</v>
      </c>
      <c r="L643" s="116" t="s">
        <v>29</v>
      </c>
      <c r="M643" s="80"/>
      <c r="N643" s="80">
        <f t="shared" si="1030"/>
        <v>152</v>
      </c>
      <c r="O643" s="67">
        <f t="shared" si="1032"/>
        <v>10640</v>
      </c>
      <c r="P643" s="68">
        <f t="shared" si="1033"/>
        <v>0</v>
      </c>
      <c r="Q643" s="67">
        <f t="shared" si="1034"/>
        <v>10640</v>
      </c>
      <c r="R643" s="66"/>
      <c r="S643" s="67">
        <f t="shared" si="1035"/>
        <v>0</v>
      </c>
      <c r="T643" s="68">
        <v>0</v>
      </c>
      <c r="U643" s="67">
        <f t="shared" si="1036"/>
        <v>0</v>
      </c>
      <c r="V643" s="73">
        <f t="shared" si="1037"/>
        <v>10640</v>
      </c>
      <c r="W643" s="74" t="str">
        <f t="shared" si="1031"/>
        <v/>
      </c>
      <c r="X643" s="74">
        <v>1</v>
      </c>
      <c r="Y643" s="74">
        <v>0</v>
      </c>
      <c r="Z643" s="63"/>
      <c r="AA643" s="80">
        <f t="shared" si="1038"/>
        <v>2108</v>
      </c>
      <c r="AB643" s="80">
        <v>144</v>
      </c>
      <c r="AC643" s="80">
        <v>180</v>
      </c>
      <c r="AD643" s="80">
        <v>225</v>
      </c>
      <c r="AE643" s="80">
        <v>160</v>
      </c>
      <c r="AF643" s="80">
        <v>123</v>
      </c>
      <c r="AG643" s="80">
        <v>196</v>
      </c>
      <c r="AH643" s="80">
        <v>152</v>
      </c>
      <c r="AI643" s="80">
        <v>200</v>
      </c>
      <c r="AJ643" s="80">
        <v>160</v>
      </c>
      <c r="AK643" s="80">
        <v>200</v>
      </c>
      <c r="AL643" s="80">
        <v>160</v>
      </c>
      <c r="AM643" s="80">
        <v>208</v>
      </c>
      <c r="AN643" s="153">
        <f t="shared" si="1039"/>
        <v>147560</v>
      </c>
      <c r="AO643" s="153">
        <f t="shared" si="1040"/>
        <v>10080</v>
      </c>
      <c r="AP643" s="153">
        <f t="shared" si="1041"/>
        <v>12600</v>
      </c>
      <c r="AQ643" s="153">
        <f t="shared" si="1042"/>
        <v>15750</v>
      </c>
      <c r="AR643" s="153">
        <f t="shared" si="1043"/>
        <v>11200</v>
      </c>
      <c r="AS643" s="153">
        <f t="shared" si="1044"/>
        <v>8610</v>
      </c>
      <c r="AT643" s="153">
        <f t="shared" si="1045"/>
        <v>13720</v>
      </c>
      <c r="AU643" s="153">
        <f t="shared" si="1046"/>
        <v>10640</v>
      </c>
      <c r="AV643" s="153">
        <f t="shared" si="1047"/>
        <v>14000</v>
      </c>
      <c r="AW643" s="153">
        <f t="shared" si="1048"/>
        <v>11200</v>
      </c>
      <c r="AX643" s="153">
        <f t="shared" si="1049"/>
        <v>14000</v>
      </c>
      <c r="AY643" s="153">
        <f t="shared" si="1050"/>
        <v>11200</v>
      </c>
      <c r="AZ643" s="153">
        <f t="shared" si="1051"/>
        <v>14560</v>
      </c>
      <c r="BA643" s="153">
        <f t="shared" si="1052"/>
        <v>0</v>
      </c>
      <c r="BB643" s="160">
        <v>0</v>
      </c>
      <c r="BC643" s="160">
        <v>0</v>
      </c>
      <c r="BD643" s="160">
        <v>0</v>
      </c>
      <c r="BE643" s="160">
        <v>0</v>
      </c>
      <c r="BF643" s="160">
        <v>0</v>
      </c>
      <c r="BG643" s="160">
        <v>0</v>
      </c>
      <c r="BH643" s="160">
        <v>0</v>
      </c>
      <c r="BI643" s="160">
        <v>0</v>
      </c>
      <c r="BJ643" s="160">
        <v>0</v>
      </c>
      <c r="BK643" s="160">
        <v>0</v>
      </c>
      <c r="BL643" s="160">
        <v>0</v>
      </c>
      <c r="BM643" s="160">
        <v>0</v>
      </c>
      <c r="BN643" s="153">
        <f t="shared" si="1053"/>
        <v>147560</v>
      </c>
      <c r="BO643" s="68">
        <f t="shared" si="1054"/>
        <v>10080</v>
      </c>
      <c r="BP643" s="68">
        <f t="shared" si="1055"/>
        <v>12600</v>
      </c>
      <c r="BQ643" s="68">
        <f t="shared" si="1056"/>
        <v>15750</v>
      </c>
      <c r="BR643" s="68">
        <f t="shared" si="1057"/>
        <v>11200</v>
      </c>
      <c r="BS643" s="68">
        <f t="shared" si="1058"/>
        <v>8610</v>
      </c>
      <c r="BT643" s="68">
        <f t="shared" si="1059"/>
        <v>13720</v>
      </c>
      <c r="BU643" s="68">
        <f t="shared" si="1060"/>
        <v>10640</v>
      </c>
      <c r="BV643" s="68">
        <f t="shared" si="1061"/>
        <v>14000</v>
      </c>
      <c r="BW643" s="68">
        <f t="shared" si="1062"/>
        <v>11200</v>
      </c>
      <c r="BX643" s="68">
        <f t="shared" si="1063"/>
        <v>14000</v>
      </c>
      <c r="BY643" s="68">
        <f t="shared" si="1064"/>
        <v>11200</v>
      </c>
      <c r="BZ643" s="68">
        <f t="shared" si="1065"/>
        <v>14560</v>
      </c>
    </row>
    <row r="644" spans="1:78" s="81" customFormat="1" ht="13.5">
      <c r="A644" s="64" t="str">
        <f>IF(ISNUMBER(INDEX('IBM POs AP07'!$A:$A, MATCH(D644,'IBM POs AP07'!$A:$A,0),1)),"Yes","No")</f>
        <v>No</v>
      </c>
      <c r="B644" s="157" t="s">
        <v>1013</v>
      </c>
      <c r="C644" s="157" t="s">
        <v>624</v>
      </c>
      <c r="D644" s="157">
        <v>9501158432</v>
      </c>
      <c r="E644" s="157" t="s">
        <v>2371</v>
      </c>
      <c r="F644" s="157" t="s">
        <v>629</v>
      </c>
      <c r="G644" s="158">
        <v>46023</v>
      </c>
      <c r="H644" s="158">
        <v>46387</v>
      </c>
      <c r="I644" s="157" t="s">
        <v>2372</v>
      </c>
      <c r="J644" s="157" t="s">
        <v>630</v>
      </c>
      <c r="K644" s="159">
        <v>70</v>
      </c>
      <c r="L644" s="116" t="s">
        <v>29</v>
      </c>
      <c r="M644" s="80"/>
      <c r="N644" s="80">
        <f t="shared" si="1030"/>
        <v>144</v>
      </c>
      <c r="O644" s="67">
        <f t="shared" si="1032"/>
        <v>10080</v>
      </c>
      <c r="P644" s="68">
        <f t="shared" si="1033"/>
        <v>0</v>
      </c>
      <c r="Q644" s="67">
        <f t="shared" si="1034"/>
        <v>10080</v>
      </c>
      <c r="R644" s="66"/>
      <c r="S644" s="67">
        <f t="shared" si="1035"/>
        <v>0</v>
      </c>
      <c r="T644" s="68">
        <v>0</v>
      </c>
      <c r="U644" s="67">
        <f t="shared" si="1036"/>
        <v>0</v>
      </c>
      <c r="V644" s="73">
        <f t="shared" si="1037"/>
        <v>10080</v>
      </c>
      <c r="W644" s="74" t="str">
        <f t="shared" si="1031"/>
        <v/>
      </c>
      <c r="X644" s="74">
        <v>1</v>
      </c>
      <c r="Y644" s="74">
        <v>0</v>
      </c>
      <c r="Z644" s="63"/>
      <c r="AA644" s="80">
        <f t="shared" si="1038"/>
        <v>2096</v>
      </c>
      <c r="AB644" s="80">
        <v>126</v>
      </c>
      <c r="AC644" s="80">
        <v>180</v>
      </c>
      <c r="AD644" s="80">
        <v>225</v>
      </c>
      <c r="AE644" s="80">
        <v>157</v>
      </c>
      <c r="AF644" s="80">
        <v>152</v>
      </c>
      <c r="AG644" s="80">
        <v>184</v>
      </c>
      <c r="AH644" s="80">
        <v>144</v>
      </c>
      <c r="AI644" s="80">
        <v>200</v>
      </c>
      <c r="AJ644" s="80">
        <v>160</v>
      </c>
      <c r="AK644" s="80">
        <v>200</v>
      </c>
      <c r="AL644" s="80">
        <v>160</v>
      </c>
      <c r="AM644" s="80">
        <v>208</v>
      </c>
      <c r="AN644" s="153">
        <f t="shared" si="1039"/>
        <v>146720</v>
      </c>
      <c r="AO644" s="153">
        <f t="shared" si="1040"/>
        <v>8820</v>
      </c>
      <c r="AP644" s="153">
        <f t="shared" si="1041"/>
        <v>12600</v>
      </c>
      <c r="AQ644" s="153">
        <f t="shared" si="1042"/>
        <v>15750</v>
      </c>
      <c r="AR644" s="153">
        <f t="shared" si="1043"/>
        <v>10990</v>
      </c>
      <c r="AS644" s="153">
        <f t="shared" si="1044"/>
        <v>10640</v>
      </c>
      <c r="AT644" s="153">
        <f t="shared" si="1045"/>
        <v>12880</v>
      </c>
      <c r="AU644" s="153">
        <f t="shared" si="1046"/>
        <v>10080</v>
      </c>
      <c r="AV644" s="153">
        <f t="shared" si="1047"/>
        <v>14000</v>
      </c>
      <c r="AW644" s="153">
        <f t="shared" si="1048"/>
        <v>11200</v>
      </c>
      <c r="AX644" s="153">
        <f t="shared" si="1049"/>
        <v>14000</v>
      </c>
      <c r="AY644" s="153">
        <f t="shared" si="1050"/>
        <v>11200</v>
      </c>
      <c r="AZ644" s="153">
        <f t="shared" si="1051"/>
        <v>14560</v>
      </c>
      <c r="BA644" s="153">
        <f t="shared" si="1052"/>
        <v>0</v>
      </c>
      <c r="BB644" s="160">
        <v>0</v>
      </c>
      <c r="BC644" s="160">
        <v>0</v>
      </c>
      <c r="BD644" s="160">
        <v>0</v>
      </c>
      <c r="BE644" s="160">
        <v>0</v>
      </c>
      <c r="BF644" s="160">
        <v>0</v>
      </c>
      <c r="BG644" s="160">
        <v>0</v>
      </c>
      <c r="BH644" s="160">
        <v>0</v>
      </c>
      <c r="BI644" s="160">
        <v>0</v>
      </c>
      <c r="BJ644" s="160">
        <v>0</v>
      </c>
      <c r="BK644" s="160">
        <v>0</v>
      </c>
      <c r="BL644" s="160">
        <v>0</v>
      </c>
      <c r="BM644" s="160">
        <v>0</v>
      </c>
      <c r="BN644" s="153">
        <f t="shared" si="1053"/>
        <v>146720</v>
      </c>
      <c r="BO644" s="68">
        <f t="shared" si="1054"/>
        <v>8820</v>
      </c>
      <c r="BP644" s="68">
        <f t="shared" si="1055"/>
        <v>12600</v>
      </c>
      <c r="BQ644" s="68">
        <f t="shared" si="1056"/>
        <v>15750</v>
      </c>
      <c r="BR644" s="68">
        <f t="shared" si="1057"/>
        <v>10990</v>
      </c>
      <c r="BS644" s="68">
        <f t="shared" si="1058"/>
        <v>10640</v>
      </c>
      <c r="BT644" s="68">
        <f t="shared" si="1059"/>
        <v>12880</v>
      </c>
      <c r="BU644" s="68">
        <f t="shared" si="1060"/>
        <v>10080</v>
      </c>
      <c r="BV644" s="68">
        <f t="shared" si="1061"/>
        <v>14000</v>
      </c>
      <c r="BW644" s="68">
        <f t="shared" si="1062"/>
        <v>11200</v>
      </c>
      <c r="BX644" s="68">
        <f t="shared" si="1063"/>
        <v>14000</v>
      </c>
      <c r="BY644" s="68">
        <f t="shared" si="1064"/>
        <v>11200</v>
      </c>
      <c r="BZ644" s="68">
        <f t="shared" si="1065"/>
        <v>14560</v>
      </c>
    </row>
    <row r="645" spans="1:78" s="81" customFormat="1" ht="13.5">
      <c r="A645" s="64" t="str">
        <f>IF(ISNUMBER(INDEX('IBM POs AP07'!$A:$A, MATCH(D645,'IBM POs AP07'!$A:$A,0),1)),"Yes","No")</f>
        <v>No</v>
      </c>
      <c r="B645" s="157" t="s">
        <v>1013</v>
      </c>
      <c r="C645" s="157" t="s">
        <v>358</v>
      </c>
      <c r="D645" s="157">
        <v>9501228168</v>
      </c>
      <c r="E645" s="157" t="s">
        <v>2373</v>
      </c>
      <c r="F645" s="157" t="s">
        <v>361</v>
      </c>
      <c r="G645" s="158">
        <v>46054</v>
      </c>
      <c r="H645" s="158">
        <v>46387</v>
      </c>
      <c r="I645" s="157" t="s">
        <v>2265</v>
      </c>
      <c r="J645" s="157" t="s">
        <v>360</v>
      </c>
      <c r="K645" s="159">
        <v>233</v>
      </c>
      <c r="L645" s="116" t="s">
        <v>29</v>
      </c>
      <c r="M645" s="80"/>
      <c r="N645" s="80">
        <f t="shared" si="1030"/>
        <v>138</v>
      </c>
      <c r="O645" s="67">
        <f t="shared" si="1032"/>
        <v>32154</v>
      </c>
      <c r="P645" s="68">
        <f t="shared" si="1033"/>
        <v>0</v>
      </c>
      <c r="Q645" s="67">
        <f t="shared" si="1034"/>
        <v>32154</v>
      </c>
      <c r="R645" s="66"/>
      <c r="S645" s="67">
        <f t="shared" si="1035"/>
        <v>0</v>
      </c>
      <c r="T645" s="68">
        <v>0</v>
      </c>
      <c r="U645" s="67">
        <f t="shared" si="1036"/>
        <v>0</v>
      </c>
      <c r="V645" s="73">
        <f t="shared" si="1037"/>
        <v>32154</v>
      </c>
      <c r="W645" s="74" t="str">
        <f t="shared" si="1031"/>
        <v/>
      </c>
      <c r="X645" s="74">
        <v>1</v>
      </c>
      <c r="Y645" s="74">
        <v>0</v>
      </c>
      <c r="Z645" s="63"/>
      <c r="AA645" s="80">
        <f t="shared" si="1038"/>
        <v>1522</v>
      </c>
      <c r="AB645" s="80"/>
      <c r="AC645" s="80">
        <v>120</v>
      </c>
      <c r="AD645" s="80">
        <v>192</v>
      </c>
      <c r="AE645" s="80">
        <v>160</v>
      </c>
      <c r="AF645" s="80">
        <v>126</v>
      </c>
      <c r="AG645" s="80">
        <v>132</v>
      </c>
      <c r="AH645" s="80">
        <v>138</v>
      </c>
      <c r="AI645" s="80">
        <v>126</v>
      </c>
      <c r="AJ645" s="80">
        <v>132</v>
      </c>
      <c r="AK645" s="80">
        <v>132</v>
      </c>
      <c r="AL645" s="80">
        <v>126</v>
      </c>
      <c r="AM645" s="80">
        <v>138</v>
      </c>
      <c r="AN645" s="153">
        <f t="shared" si="1039"/>
        <v>354626</v>
      </c>
      <c r="AO645" s="153">
        <f t="shared" si="1040"/>
        <v>0</v>
      </c>
      <c r="AP645" s="153">
        <f t="shared" si="1041"/>
        <v>27960</v>
      </c>
      <c r="AQ645" s="153">
        <f t="shared" si="1042"/>
        <v>44736</v>
      </c>
      <c r="AR645" s="153">
        <f t="shared" si="1043"/>
        <v>37280</v>
      </c>
      <c r="AS645" s="153">
        <f t="shared" si="1044"/>
        <v>29358</v>
      </c>
      <c r="AT645" s="153">
        <f t="shared" si="1045"/>
        <v>30756</v>
      </c>
      <c r="AU645" s="153">
        <f t="shared" si="1046"/>
        <v>32154</v>
      </c>
      <c r="AV645" s="153">
        <f t="shared" si="1047"/>
        <v>29358</v>
      </c>
      <c r="AW645" s="153">
        <f t="shared" si="1048"/>
        <v>30756</v>
      </c>
      <c r="AX645" s="153">
        <f t="shared" si="1049"/>
        <v>30756</v>
      </c>
      <c r="AY645" s="153">
        <f t="shared" si="1050"/>
        <v>29358</v>
      </c>
      <c r="AZ645" s="153">
        <f t="shared" si="1051"/>
        <v>32154</v>
      </c>
      <c r="BA645" s="153">
        <f t="shared" si="1052"/>
        <v>0</v>
      </c>
      <c r="BB645" s="160">
        <v>0</v>
      </c>
      <c r="BC645" s="160">
        <v>0</v>
      </c>
      <c r="BD645" s="160">
        <v>0</v>
      </c>
      <c r="BE645" s="160">
        <v>0</v>
      </c>
      <c r="BF645" s="160">
        <v>0</v>
      </c>
      <c r="BG645" s="160">
        <v>0</v>
      </c>
      <c r="BH645" s="160">
        <v>0</v>
      </c>
      <c r="BI645" s="160">
        <v>0</v>
      </c>
      <c r="BJ645" s="160">
        <v>0</v>
      </c>
      <c r="BK645" s="160">
        <v>0</v>
      </c>
      <c r="BL645" s="160">
        <v>0</v>
      </c>
      <c r="BM645" s="160">
        <v>0</v>
      </c>
      <c r="BN645" s="153">
        <f t="shared" si="1053"/>
        <v>354626</v>
      </c>
      <c r="BO645" s="68">
        <f t="shared" si="1054"/>
        <v>0</v>
      </c>
      <c r="BP645" s="68">
        <f t="shared" si="1055"/>
        <v>27960</v>
      </c>
      <c r="BQ645" s="68">
        <f t="shared" si="1056"/>
        <v>44736</v>
      </c>
      <c r="BR645" s="68">
        <f t="shared" si="1057"/>
        <v>37280</v>
      </c>
      <c r="BS645" s="68">
        <f t="shared" si="1058"/>
        <v>29358</v>
      </c>
      <c r="BT645" s="68">
        <f t="shared" si="1059"/>
        <v>30756</v>
      </c>
      <c r="BU645" s="68">
        <f t="shared" si="1060"/>
        <v>32154</v>
      </c>
      <c r="BV645" s="68">
        <f t="shared" si="1061"/>
        <v>29358</v>
      </c>
      <c r="BW645" s="68">
        <f t="shared" si="1062"/>
        <v>30756</v>
      </c>
      <c r="BX645" s="68">
        <f t="shared" si="1063"/>
        <v>30756</v>
      </c>
      <c r="BY645" s="68">
        <f t="shared" si="1064"/>
        <v>29358</v>
      </c>
      <c r="BZ645" s="68">
        <f t="shared" si="1065"/>
        <v>32154</v>
      </c>
    </row>
    <row r="646" spans="1:78" s="81" customFormat="1" ht="13.5">
      <c r="A646" s="64" t="str">
        <f>IF(ISNUMBER(INDEX('IBM POs AP07'!$A:$A, MATCH(D646,'IBM POs AP07'!$A:$A,0),1)),"Yes","No")</f>
        <v>No</v>
      </c>
      <c r="B646" s="157" t="s">
        <v>1013</v>
      </c>
      <c r="C646" s="157"/>
      <c r="D646" s="157">
        <v>9501287494</v>
      </c>
      <c r="E646" s="157" t="s">
        <v>2374</v>
      </c>
      <c r="F646" s="157" t="s">
        <v>30</v>
      </c>
      <c r="G646" s="158">
        <v>46188</v>
      </c>
      <c r="H646" s="158">
        <v>46221</v>
      </c>
      <c r="I646" s="157"/>
      <c r="J646" s="157" t="s">
        <v>31</v>
      </c>
      <c r="K646" s="159">
        <v>61.75</v>
      </c>
      <c r="L646" s="116" t="s">
        <v>32</v>
      </c>
      <c r="M646" s="80"/>
      <c r="N646" s="80">
        <f t="shared" si="1030"/>
        <v>66</v>
      </c>
      <c r="O646" s="67">
        <f t="shared" si="1032"/>
        <v>4075.5</v>
      </c>
      <c r="P646" s="68">
        <f t="shared" si="1033"/>
        <v>0</v>
      </c>
      <c r="Q646" s="67">
        <f t="shared" si="1034"/>
        <v>4075.5</v>
      </c>
      <c r="R646" s="66"/>
      <c r="S646" s="67">
        <f t="shared" si="1035"/>
        <v>0</v>
      </c>
      <c r="T646" s="68">
        <v>0</v>
      </c>
      <c r="U646" s="67">
        <f t="shared" si="1036"/>
        <v>0</v>
      </c>
      <c r="V646" s="73">
        <f t="shared" si="1037"/>
        <v>4075.5</v>
      </c>
      <c r="W646" s="74" t="str">
        <f t="shared" si="1031"/>
        <v/>
      </c>
      <c r="X646" s="74">
        <v>1</v>
      </c>
      <c r="Y646" s="74">
        <v>0</v>
      </c>
      <c r="Z646" s="63"/>
      <c r="AA646" s="80">
        <f t="shared" si="1038"/>
        <v>126</v>
      </c>
      <c r="AB646" s="80"/>
      <c r="AC646" s="80"/>
      <c r="AD646" s="80"/>
      <c r="AE646" s="80"/>
      <c r="AF646" s="80"/>
      <c r="AG646" s="80">
        <v>60</v>
      </c>
      <c r="AH646" s="80">
        <v>66</v>
      </c>
      <c r="AI646" s="80"/>
      <c r="AJ646" s="80"/>
      <c r="AK646" s="80"/>
      <c r="AL646" s="80"/>
      <c r="AM646" s="80"/>
      <c r="AN646" s="153">
        <f t="shared" si="1039"/>
        <v>7780.5</v>
      </c>
      <c r="AO646" s="153">
        <f t="shared" si="1040"/>
        <v>0</v>
      </c>
      <c r="AP646" s="153">
        <f t="shared" si="1041"/>
        <v>0</v>
      </c>
      <c r="AQ646" s="153">
        <f t="shared" si="1042"/>
        <v>0</v>
      </c>
      <c r="AR646" s="153">
        <f t="shared" si="1043"/>
        <v>0</v>
      </c>
      <c r="AS646" s="153">
        <f t="shared" si="1044"/>
        <v>0</v>
      </c>
      <c r="AT646" s="153">
        <f t="shared" si="1045"/>
        <v>3705</v>
      </c>
      <c r="AU646" s="153">
        <f t="shared" si="1046"/>
        <v>4075.5</v>
      </c>
      <c r="AV646" s="153">
        <f t="shared" si="1047"/>
        <v>0</v>
      </c>
      <c r="AW646" s="153">
        <f t="shared" si="1048"/>
        <v>0</v>
      </c>
      <c r="AX646" s="153">
        <f t="shared" si="1049"/>
        <v>0</v>
      </c>
      <c r="AY646" s="153">
        <f t="shared" si="1050"/>
        <v>0</v>
      </c>
      <c r="AZ646" s="153">
        <f t="shared" si="1051"/>
        <v>0</v>
      </c>
      <c r="BA646" s="153">
        <f t="shared" si="1052"/>
        <v>0</v>
      </c>
      <c r="BB646" s="160">
        <v>0</v>
      </c>
      <c r="BC646" s="160">
        <v>0</v>
      </c>
      <c r="BD646" s="160">
        <v>0</v>
      </c>
      <c r="BE646" s="160">
        <v>0</v>
      </c>
      <c r="BF646" s="160">
        <v>0</v>
      </c>
      <c r="BG646" s="160">
        <v>0</v>
      </c>
      <c r="BH646" s="160">
        <v>0</v>
      </c>
      <c r="BI646" s="160">
        <v>0</v>
      </c>
      <c r="BJ646" s="160">
        <v>0</v>
      </c>
      <c r="BK646" s="160">
        <v>0</v>
      </c>
      <c r="BL646" s="160">
        <v>0</v>
      </c>
      <c r="BM646" s="160">
        <v>0</v>
      </c>
      <c r="BN646" s="153">
        <f t="shared" si="1053"/>
        <v>7780.5</v>
      </c>
      <c r="BO646" s="68">
        <f t="shared" si="1054"/>
        <v>0</v>
      </c>
      <c r="BP646" s="68">
        <f t="shared" si="1055"/>
        <v>0</v>
      </c>
      <c r="BQ646" s="68">
        <f t="shared" si="1056"/>
        <v>0</v>
      </c>
      <c r="BR646" s="68">
        <f t="shared" si="1057"/>
        <v>0</v>
      </c>
      <c r="BS646" s="68">
        <f t="shared" si="1058"/>
        <v>0</v>
      </c>
      <c r="BT646" s="68">
        <f t="shared" si="1059"/>
        <v>3705</v>
      </c>
      <c r="BU646" s="68">
        <f t="shared" si="1060"/>
        <v>4075.5</v>
      </c>
      <c r="BV646" s="68">
        <f t="shared" si="1061"/>
        <v>0</v>
      </c>
      <c r="BW646" s="68">
        <f t="shared" si="1062"/>
        <v>0</v>
      </c>
      <c r="BX646" s="68">
        <f t="shared" si="1063"/>
        <v>0</v>
      </c>
      <c r="BY646" s="68">
        <f t="shared" si="1064"/>
        <v>0</v>
      </c>
      <c r="BZ646" s="68">
        <f t="shared" si="1065"/>
        <v>0</v>
      </c>
    </row>
    <row r="647" spans="1:78" s="81" customFormat="1" ht="13.5">
      <c r="A647" s="64" t="str">
        <f>IF(ISNUMBER(INDEX('IBM POs AP07'!$A:$A, MATCH(D647,'IBM POs AP07'!$A:$A,0),1)),"Yes","No")</f>
        <v>No</v>
      </c>
      <c r="B647" s="157" t="s">
        <v>1013</v>
      </c>
      <c r="C647" s="157" t="s">
        <v>362</v>
      </c>
      <c r="D647" s="157">
        <v>9501076001</v>
      </c>
      <c r="E647" s="157" t="s">
        <v>2375</v>
      </c>
      <c r="F647" s="157" t="s">
        <v>366</v>
      </c>
      <c r="G647" s="158">
        <v>46023</v>
      </c>
      <c r="H647" s="158">
        <v>46112</v>
      </c>
      <c r="I647" s="157" t="s">
        <v>2141</v>
      </c>
      <c r="J647" s="157"/>
      <c r="K647" s="159">
        <v>182</v>
      </c>
      <c r="L647" s="116" t="s">
        <v>29</v>
      </c>
      <c r="M647" s="80"/>
      <c r="N647" s="80">
        <f t="shared" si="1030"/>
        <v>0</v>
      </c>
      <c r="O647" s="67">
        <f t="shared" si="1032"/>
        <v>0</v>
      </c>
      <c r="P647" s="68">
        <f t="shared" si="1033"/>
        <v>0</v>
      </c>
      <c r="Q647" s="67">
        <f t="shared" si="1034"/>
        <v>0</v>
      </c>
      <c r="R647" s="66"/>
      <c r="S647" s="67">
        <f t="shared" si="1035"/>
        <v>0</v>
      </c>
      <c r="T647" s="68">
        <v>0</v>
      </c>
      <c r="U647" s="67">
        <f t="shared" si="1036"/>
        <v>0</v>
      </c>
      <c r="V647" s="73">
        <f t="shared" si="1037"/>
        <v>0</v>
      </c>
      <c r="W647" s="74" t="str">
        <f t="shared" si="1031"/>
        <v/>
      </c>
      <c r="X647" s="74">
        <v>1</v>
      </c>
      <c r="Y647" s="74">
        <v>0</v>
      </c>
      <c r="Z647" s="63"/>
      <c r="AA647" s="80">
        <f t="shared" si="1038"/>
        <v>480</v>
      </c>
      <c r="AB647" s="80">
        <v>112</v>
      </c>
      <c r="AC647" s="80">
        <v>152</v>
      </c>
      <c r="AD647" s="80">
        <v>200</v>
      </c>
      <c r="AE647" s="80">
        <v>16</v>
      </c>
      <c r="AF647" s="80"/>
      <c r="AG647" s="80"/>
      <c r="AH647" s="80"/>
      <c r="AI647" s="80"/>
      <c r="AJ647" s="80"/>
      <c r="AK647" s="80"/>
      <c r="AL647" s="80"/>
      <c r="AM647" s="80"/>
      <c r="AN647" s="153">
        <f t="shared" si="1039"/>
        <v>87360</v>
      </c>
      <c r="AO647" s="153">
        <f t="shared" si="1040"/>
        <v>20384</v>
      </c>
      <c r="AP647" s="153">
        <f t="shared" si="1041"/>
        <v>27664</v>
      </c>
      <c r="AQ647" s="153">
        <f t="shared" si="1042"/>
        <v>36400</v>
      </c>
      <c r="AR647" s="153">
        <f t="shared" si="1043"/>
        <v>2912</v>
      </c>
      <c r="AS647" s="153">
        <f t="shared" si="1044"/>
        <v>0</v>
      </c>
      <c r="AT647" s="153">
        <f t="shared" si="1045"/>
        <v>0</v>
      </c>
      <c r="AU647" s="153">
        <f t="shared" si="1046"/>
        <v>0</v>
      </c>
      <c r="AV647" s="153">
        <f t="shared" si="1047"/>
        <v>0</v>
      </c>
      <c r="AW647" s="153">
        <f t="shared" si="1048"/>
        <v>0</v>
      </c>
      <c r="AX647" s="153">
        <f t="shared" si="1049"/>
        <v>0</v>
      </c>
      <c r="AY647" s="153">
        <f t="shared" si="1050"/>
        <v>0</v>
      </c>
      <c r="AZ647" s="153">
        <f t="shared" si="1051"/>
        <v>0</v>
      </c>
      <c r="BA647" s="153">
        <f t="shared" si="1052"/>
        <v>0</v>
      </c>
      <c r="BB647" s="160">
        <v>0</v>
      </c>
      <c r="BC647" s="160">
        <v>0</v>
      </c>
      <c r="BD647" s="160">
        <v>0</v>
      </c>
      <c r="BE647" s="160">
        <v>0</v>
      </c>
      <c r="BF647" s="160">
        <v>0</v>
      </c>
      <c r="BG647" s="160">
        <v>0</v>
      </c>
      <c r="BH647" s="160">
        <v>0</v>
      </c>
      <c r="BI647" s="160">
        <v>0</v>
      </c>
      <c r="BJ647" s="160">
        <v>0</v>
      </c>
      <c r="BK647" s="160">
        <v>0</v>
      </c>
      <c r="BL647" s="160">
        <v>0</v>
      </c>
      <c r="BM647" s="160">
        <v>0</v>
      </c>
      <c r="BN647" s="153">
        <f t="shared" si="1053"/>
        <v>87360</v>
      </c>
      <c r="BO647" s="68">
        <f t="shared" si="1054"/>
        <v>20384</v>
      </c>
      <c r="BP647" s="68">
        <f t="shared" si="1055"/>
        <v>27664</v>
      </c>
      <c r="BQ647" s="68">
        <f t="shared" si="1056"/>
        <v>36400</v>
      </c>
      <c r="BR647" s="68">
        <f t="shared" si="1057"/>
        <v>2912</v>
      </c>
      <c r="BS647" s="68">
        <f t="shared" si="1058"/>
        <v>0</v>
      </c>
      <c r="BT647" s="68">
        <f t="shared" si="1059"/>
        <v>0</v>
      </c>
      <c r="BU647" s="68">
        <f t="shared" si="1060"/>
        <v>0</v>
      </c>
      <c r="BV647" s="68">
        <f t="shared" si="1061"/>
        <v>0</v>
      </c>
      <c r="BW647" s="68">
        <f t="shared" si="1062"/>
        <v>0</v>
      </c>
      <c r="BX647" s="68">
        <f t="shared" si="1063"/>
        <v>0</v>
      </c>
      <c r="BY647" s="68">
        <f t="shared" si="1064"/>
        <v>0</v>
      </c>
      <c r="BZ647" s="68">
        <f t="shared" si="1065"/>
        <v>0</v>
      </c>
    </row>
    <row r="648" spans="1:78" s="81" customFormat="1" ht="13.5">
      <c r="A648" s="64" t="str">
        <f>IF(ISNUMBER(INDEX('IBM POs AP07'!$A:$A, MATCH(D648,'IBM POs AP07'!$A:$A,0),1)),"Yes","No")</f>
        <v>No</v>
      </c>
      <c r="B648" s="157" t="s">
        <v>1013</v>
      </c>
      <c r="C648" s="157" t="s">
        <v>362</v>
      </c>
      <c r="D648" s="157">
        <v>9501182078</v>
      </c>
      <c r="E648" s="157" t="s">
        <v>2376</v>
      </c>
      <c r="F648" s="157" t="s">
        <v>369</v>
      </c>
      <c r="G648" s="158">
        <v>46023</v>
      </c>
      <c r="H648" s="158">
        <v>46203</v>
      </c>
      <c r="I648" s="157" t="s">
        <v>2050</v>
      </c>
      <c r="J648" s="157" t="s">
        <v>31</v>
      </c>
      <c r="K648" s="159">
        <v>58</v>
      </c>
      <c r="L648" s="116" t="s">
        <v>32</v>
      </c>
      <c r="M648" s="80"/>
      <c r="N648" s="80">
        <f t="shared" si="1030"/>
        <v>0</v>
      </c>
      <c r="O648" s="67">
        <f t="shared" si="1032"/>
        <v>0</v>
      </c>
      <c r="P648" s="68">
        <f t="shared" si="1033"/>
        <v>0</v>
      </c>
      <c r="Q648" s="67">
        <f t="shared" si="1034"/>
        <v>0</v>
      </c>
      <c r="R648" s="66"/>
      <c r="S648" s="67">
        <f t="shared" si="1035"/>
        <v>0</v>
      </c>
      <c r="T648" s="68">
        <v>0</v>
      </c>
      <c r="U648" s="67">
        <f t="shared" si="1036"/>
        <v>0</v>
      </c>
      <c r="V648" s="73">
        <f t="shared" si="1037"/>
        <v>0</v>
      </c>
      <c r="W648" s="74" t="str">
        <f t="shared" si="1031"/>
        <v/>
      </c>
      <c r="X648" s="74">
        <v>1</v>
      </c>
      <c r="Y648" s="74">
        <v>0</v>
      </c>
      <c r="Z648" s="63"/>
      <c r="AA648" s="80">
        <f t="shared" si="1038"/>
        <v>530</v>
      </c>
      <c r="AB648" s="80">
        <v>130</v>
      </c>
      <c r="AC648" s="80">
        <v>175</v>
      </c>
      <c r="AD648" s="80">
        <v>207</v>
      </c>
      <c r="AE648" s="80">
        <v>18</v>
      </c>
      <c r="AF648" s="80"/>
      <c r="AG648" s="80"/>
      <c r="AH648" s="80"/>
      <c r="AI648" s="80"/>
      <c r="AJ648" s="80"/>
      <c r="AK648" s="80"/>
      <c r="AL648" s="80"/>
      <c r="AM648" s="80"/>
      <c r="AN648" s="153">
        <f t="shared" ref="AN648:AN711" si="1066">SUM(AO648:AZ648)</f>
        <v>30740</v>
      </c>
      <c r="AO648" s="153">
        <f t="shared" ref="AO648:AO711" si="1067">AB648*$K648</f>
        <v>7540</v>
      </c>
      <c r="AP648" s="153">
        <f t="shared" ref="AP648:AP711" si="1068">AC648*$K648</f>
        <v>10150</v>
      </c>
      <c r="AQ648" s="153">
        <f t="shared" ref="AQ648:AQ711" si="1069">AD648*$K648</f>
        <v>12006</v>
      </c>
      <c r="AR648" s="153">
        <f t="shared" ref="AR648:AR711" si="1070">AE648*$K648</f>
        <v>1044</v>
      </c>
      <c r="AS648" s="153">
        <f t="shared" ref="AS648:AS711" si="1071">AF648*$K648</f>
        <v>0</v>
      </c>
      <c r="AT648" s="153">
        <f t="shared" ref="AT648:AT711" si="1072">AG648*$K648</f>
        <v>0</v>
      </c>
      <c r="AU648" s="153">
        <f t="shared" ref="AU648:AU711" si="1073">AH648*$K648</f>
        <v>0</v>
      </c>
      <c r="AV648" s="153">
        <f t="shared" ref="AV648:AV711" si="1074">AI648*$K648</f>
        <v>0</v>
      </c>
      <c r="AW648" s="153">
        <f t="shared" ref="AW648:AW711" si="1075">AJ648*$K648</f>
        <v>0</v>
      </c>
      <c r="AX648" s="153">
        <f t="shared" ref="AX648:AX711" si="1076">AK648*$K648</f>
        <v>0</v>
      </c>
      <c r="AY648" s="153">
        <f t="shared" ref="AY648:AY711" si="1077">AL648*$K648</f>
        <v>0</v>
      </c>
      <c r="AZ648" s="153">
        <f t="shared" ref="AZ648:AZ711" si="1078">AM648*$K648</f>
        <v>0</v>
      </c>
      <c r="BA648" s="153">
        <f t="shared" ref="BA648:BA711" si="1079">SUM(BB648:BM648)</f>
        <v>0</v>
      </c>
      <c r="BB648" s="160">
        <v>0</v>
      </c>
      <c r="BC648" s="160">
        <v>0</v>
      </c>
      <c r="BD648" s="160">
        <v>0</v>
      </c>
      <c r="BE648" s="160">
        <v>0</v>
      </c>
      <c r="BF648" s="160">
        <v>0</v>
      </c>
      <c r="BG648" s="160">
        <v>0</v>
      </c>
      <c r="BH648" s="160">
        <v>0</v>
      </c>
      <c r="BI648" s="160">
        <v>0</v>
      </c>
      <c r="BJ648" s="160">
        <v>0</v>
      </c>
      <c r="BK648" s="160">
        <v>0</v>
      </c>
      <c r="BL648" s="160">
        <v>0</v>
      </c>
      <c r="BM648" s="160">
        <v>0</v>
      </c>
      <c r="BN648" s="153">
        <f t="shared" ref="BN648:BN711" si="1080">SUM(BO648:BZ648)</f>
        <v>30740</v>
      </c>
      <c r="BO648" s="68">
        <f t="shared" ref="BO648:BO711" si="1081">BB648+AO648</f>
        <v>7540</v>
      </c>
      <c r="BP648" s="68">
        <f t="shared" ref="BP648:BP711" si="1082">BC648+AP648</f>
        <v>10150</v>
      </c>
      <c r="BQ648" s="68">
        <f t="shared" ref="BQ648:BQ711" si="1083">BD648+AQ648</f>
        <v>12006</v>
      </c>
      <c r="BR648" s="68">
        <f t="shared" ref="BR648:BR711" si="1084">BE648+AR648</f>
        <v>1044</v>
      </c>
      <c r="BS648" s="68">
        <f t="shared" ref="BS648:BS711" si="1085">BF648+AS648</f>
        <v>0</v>
      </c>
      <c r="BT648" s="68">
        <f t="shared" ref="BT648:BT711" si="1086">BG648+AT648</f>
        <v>0</v>
      </c>
      <c r="BU648" s="68">
        <f t="shared" ref="BU648:BU711" si="1087">BH648+AU648</f>
        <v>0</v>
      </c>
      <c r="BV648" s="68">
        <f t="shared" ref="BV648:BV711" si="1088">BI648+AV648</f>
        <v>0</v>
      </c>
      <c r="BW648" s="68">
        <f t="shared" ref="BW648:BW711" si="1089">BJ648+AW648</f>
        <v>0</v>
      </c>
      <c r="BX648" s="68">
        <f t="shared" ref="BX648:BX711" si="1090">BK648+AX648</f>
        <v>0</v>
      </c>
      <c r="BY648" s="68">
        <f t="shared" ref="BY648:BY711" si="1091">BL648+AY648</f>
        <v>0</v>
      </c>
      <c r="BZ648" s="68">
        <f t="shared" ref="BZ648:BZ711" si="1092">BM648+AZ648</f>
        <v>0</v>
      </c>
    </row>
    <row r="649" spans="1:78" s="81" customFormat="1" ht="13.5">
      <c r="A649" s="64" t="str">
        <f>IF(ISNUMBER(INDEX('IBM POs AP07'!$A:$A, MATCH(D649,'IBM POs AP07'!$A:$A,0),1)),"Yes","No")</f>
        <v>No</v>
      </c>
      <c r="B649" s="157" t="s">
        <v>1013</v>
      </c>
      <c r="C649" s="157" t="s">
        <v>362</v>
      </c>
      <c r="D649" s="157" t="s">
        <v>370</v>
      </c>
      <c r="E649" s="157" t="s">
        <v>2376</v>
      </c>
      <c r="F649" s="157" t="s">
        <v>369</v>
      </c>
      <c r="G649" s="158">
        <v>46023</v>
      </c>
      <c r="H649" s="158">
        <v>46203</v>
      </c>
      <c r="I649" s="157">
        <v>930701</v>
      </c>
      <c r="J649" s="157" t="s">
        <v>147</v>
      </c>
      <c r="K649" s="159">
        <v>160</v>
      </c>
      <c r="L649" s="116" t="s">
        <v>29</v>
      </c>
      <c r="M649" s="80"/>
      <c r="N649" s="80">
        <f t="shared" si="1030"/>
        <v>0</v>
      </c>
      <c r="O649" s="67">
        <f t="shared" si="1032"/>
        <v>0</v>
      </c>
      <c r="P649" s="68">
        <f t="shared" si="1033"/>
        <v>0</v>
      </c>
      <c r="Q649" s="67">
        <f t="shared" si="1034"/>
        <v>0</v>
      </c>
      <c r="R649" s="66"/>
      <c r="S649" s="67">
        <f t="shared" si="1035"/>
        <v>0</v>
      </c>
      <c r="T649" s="68">
        <v>0</v>
      </c>
      <c r="U649" s="67">
        <f t="shared" si="1036"/>
        <v>0</v>
      </c>
      <c r="V649" s="73">
        <f t="shared" si="1037"/>
        <v>0</v>
      </c>
      <c r="W649" s="74" t="str">
        <f t="shared" si="1031"/>
        <v/>
      </c>
      <c r="X649" s="74">
        <v>1</v>
      </c>
      <c r="Y649" s="74">
        <v>0</v>
      </c>
      <c r="Z649" s="63"/>
      <c r="AA649" s="80">
        <f t="shared" si="1038"/>
        <v>320</v>
      </c>
      <c r="AB649" s="80">
        <v>112</v>
      </c>
      <c r="AC649" s="80">
        <v>152</v>
      </c>
      <c r="AD649" s="80">
        <v>40</v>
      </c>
      <c r="AE649" s="80">
        <v>16</v>
      </c>
      <c r="AF649" s="80"/>
      <c r="AG649" s="80"/>
      <c r="AH649" s="80"/>
      <c r="AI649" s="80"/>
      <c r="AJ649" s="80"/>
      <c r="AK649" s="80"/>
      <c r="AL649" s="80"/>
      <c r="AM649" s="80"/>
      <c r="AN649" s="153">
        <f t="shared" si="1066"/>
        <v>51200</v>
      </c>
      <c r="AO649" s="153">
        <f t="shared" si="1067"/>
        <v>17920</v>
      </c>
      <c r="AP649" s="153">
        <f t="shared" si="1068"/>
        <v>24320</v>
      </c>
      <c r="AQ649" s="153">
        <f t="shared" si="1069"/>
        <v>6400</v>
      </c>
      <c r="AR649" s="153">
        <f t="shared" si="1070"/>
        <v>2560</v>
      </c>
      <c r="AS649" s="153">
        <f t="shared" si="1071"/>
        <v>0</v>
      </c>
      <c r="AT649" s="153">
        <f t="shared" si="1072"/>
        <v>0</v>
      </c>
      <c r="AU649" s="153">
        <f t="shared" si="1073"/>
        <v>0</v>
      </c>
      <c r="AV649" s="153">
        <f t="shared" si="1074"/>
        <v>0</v>
      </c>
      <c r="AW649" s="153">
        <f t="shared" si="1075"/>
        <v>0</v>
      </c>
      <c r="AX649" s="153">
        <f t="shared" si="1076"/>
        <v>0</v>
      </c>
      <c r="AY649" s="153">
        <f t="shared" si="1077"/>
        <v>0</v>
      </c>
      <c r="AZ649" s="153">
        <f t="shared" si="1078"/>
        <v>0</v>
      </c>
      <c r="BA649" s="153">
        <f t="shared" si="1079"/>
        <v>0</v>
      </c>
      <c r="BB649" s="160">
        <v>0</v>
      </c>
      <c r="BC649" s="160">
        <v>0</v>
      </c>
      <c r="BD649" s="160">
        <v>0</v>
      </c>
      <c r="BE649" s="160">
        <v>0</v>
      </c>
      <c r="BF649" s="160">
        <v>0</v>
      </c>
      <c r="BG649" s="160">
        <v>0</v>
      </c>
      <c r="BH649" s="160">
        <v>0</v>
      </c>
      <c r="BI649" s="160">
        <v>0</v>
      </c>
      <c r="BJ649" s="160">
        <v>0</v>
      </c>
      <c r="BK649" s="160">
        <v>0</v>
      </c>
      <c r="BL649" s="160">
        <v>0</v>
      </c>
      <c r="BM649" s="160">
        <v>0</v>
      </c>
      <c r="BN649" s="153">
        <f t="shared" si="1080"/>
        <v>51200</v>
      </c>
      <c r="BO649" s="68">
        <f t="shared" si="1081"/>
        <v>17920</v>
      </c>
      <c r="BP649" s="68">
        <f t="shared" si="1082"/>
        <v>24320</v>
      </c>
      <c r="BQ649" s="68">
        <f t="shared" si="1083"/>
        <v>6400</v>
      </c>
      <c r="BR649" s="68">
        <f t="shared" si="1084"/>
        <v>2560</v>
      </c>
      <c r="BS649" s="68">
        <f t="shared" si="1085"/>
        <v>0</v>
      </c>
      <c r="BT649" s="68">
        <f t="shared" si="1086"/>
        <v>0</v>
      </c>
      <c r="BU649" s="68">
        <f t="shared" si="1087"/>
        <v>0</v>
      </c>
      <c r="BV649" s="68">
        <f t="shared" si="1088"/>
        <v>0</v>
      </c>
      <c r="BW649" s="68">
        <f t="shared" si="1089"/>
        <v>0</v>
      </c>
      <c r="BX649" s="68">
        <f t="shared" si="1090"/>
        <v>0</v>
      </c>
      <c r="BY649" s="68">
        <f t="shared" si="1091"/>
        <v>0</v>
      </c>
      <c r="BZ649" s="68">
        <f t="shared" si="1092"/>
        <v>0</v>
      </c>
    </row>
    <row r="650" spans="1:78" s="81" customFormat="1" ht="13.5">
      <c r="A650" s="64" t="str">
        <f>IF(ISNUMBER(INDEX('IBM POs AP07'!$A:$A, MATCH(D650,'IBM POs AP07'!$A:$A,0),1)),"Yes","No")</f>
        <v>No</v>
      </c>
      <c r="B650" s="157" t="s">
        <v>1013</v>
      </c>
      <c r="C650" s="157" t="s">
        <v>362</v>
      </c>
      <c r="D650" s="157" t="s">
        <v>370</v>
      </c>
      <c r="E650" s="157" t="s">
        <v>2376</v>
      </c>
      <c r="F650" s="157" t="s">
        <v>369</v>
      </c>
      <c r="G650" s="158">
        <v>46023</v>
      </c>
      <c r="H650" s="158">
        <v>46203</v>
      </c>
      <c r="I650" s="157" t="s">
        <v>43</v>
      </c>
      <c r="J650" s="157" t="s">
        <v>43</v>
      </c>
      <c r="K650" s="159">
        <v>350</v>
      </c>
      <c r="L650" s="116" t="s">
        <v>29</v>
      </c>
      <c r="M650" s="80"/>
      <c r="N650" s="80">
        <f t="shared" si="1030"/>
        <v>0</v>
      </c>
      <c r="O650" s="67">
        <f t="shared" si="1032"/>
        <v>0</v>
      </c>
      <c r="P650" s="68">
        <f t="shared" si="1033"/>
        <v>0</v>
      </c>
      <c r="Q650" s="67">
        <f t="shared" si="1034"/>
        <v>0</v>
      </c>
      <c r="R650" s="66"/>
      <c r="S650" s="67">
        <f t="shared" si="1035"/>
        <v>0</v>
      </c>
      <c r="T650" s="68">
        <v>0</v>
      </c>
      <c r="U650" s="67">
        <f t="shared" si="1036"/>
        <v>0</v>
      </c>
      <c r="V650" s="73">
        <f t="shared" si="1037"/>
        <v>0</v>
      </c>
      <c r="W650" s="74" t="str">
        <f t="shared" si="1031"/>
        <v/>
      </c>
      <c r="X650" s="74">
        <v>1</v>
      </c>
      <c r="Y650" s="74">
        <v>0</v>
      </c>
      <c r="Z650" s="63"/>
      <c r="AA650" s="80">
        <f t="shared" si="1038"/>
        <v>0</v>
      </c>
      <c r="AB650" s="80"/>
      <c r="AC650" s="80"/>
      <c r="AD650" s="80"/>
      <c r="AE650" s="80"/>
      <c r="AF650" s="80"/>
      <c r="AG650" s="80"/>
      <c r="AH650" s="80"/>
      <c r="AI650" s="80"/>
      <c r="AJ650" s="80"/>
      <c r="AK650" s="80"/>
      <c r="AL650" s="80"/>
      <c r="AM650" s="80"/>
      <c r="AN650" s="153">
        <f t="shared" si="1066"/>
        <v>0</v>
      </c>
      <c r="AO650" s="153">
        <f t="shared" si="1067"/>
        <v>0</v>
      </c>
      <c r="AP650" s="153">
        <f t="shared" si="1068"/>
        <v>0</v>
      </c>
      <c r="AQ650" s="153">
        <f t="shared" si="1069"/>
        <v>0</v>
      </c>
      <c r="AR650" s="153">
        <f t="shared" si="1070"/>
        <v>0</v>
      </c>
      <c r="AS650" s="153">
        <f t="shared" si="1071"/>
        <v>0</v>
      </c>
      <c r="AT650" s="153">
        <f t="shared" si="1072"/>
        <v>0</v>
      </c>
      <c r="AU650" s="153">
        <f t="shared" si="1073"/>
        <v>0</v>
      </c>
      <c r="AV650" s="153">
        <f t="shared" si="1074"/>
        <v>0</v>
      </c>
      <c r="AW650" s="153">
        <f t="shared" si="1075"/>
        <v>0</v>
      </c>
      <c r="AX650" s="153">
        <f t="shared" si="1076"/>
        <v>0</v>
      </c>
      <c r="AY650" s="153">
        <f t="shared" si="1077"/>
        <v>0</v>
      </c>
      <c r="AZ650" s="153">
        <f t="shared" si="1078"/>
        <v>0</v>
      </c>
      <c r="BA650" s="153">
        <f t="shared" si="1079"/>
        <v>0</v>
      </c>
      <c r="BB650" s="160">
        <v>0</v>
      </c>
      <c r="BC650" s="160">
        <v>0</v>
      </c>
      <c r="BD650" s="160">
        <v>0</v>
      </c>
      <c r="BE650" s="160">
        <v>0</v>
      </c>
      <c r="BF650" s="160">
        <v>0</v>
      </c>
      <c r="BG650" s="160">
        <v>0</v>
      </c>
      <c r="BH650" s="160">
        <v>0</v>
      </c>
      <c r="BI650" s="160">
        <v>0</v>
      </c>
      <c r="BJ650" s="160">
        <v>0</v>
      </c>
      <c r="BK650" s="160">
        <v>0</v>
      </c>
      <c r="BL650" s="160">
        <v>0</v>
      </c>
      <c r="BM650" s="160">
        <v>0</v>
      </c>
      <c r="BN650" s="153">
        <f t="shared" si="1080"/>
        <v>0</v>
      </c>
      <c r="BO650" s="68">
        <f t="shared" si="1081"/>
        <v>0</v>
      </c>
      <c r="BP650" s="68">
        <f t="shared" si="1082"/>
        <v>0</v>
      </c>
      <c r="BQ650" s="68">
        <f t="shared" si="1083"/>
        <v>0</v>
      </c>
      <c r="BR650" s="68">
        <f t="shared" si="1084"/>
        <v>0</v>
      </c>
      <c r="BS650" s="68">
        <f t="shared" si="1085"/>
        <v>0</v>
      </c>
      <c r="BT650" s="68">
        <f t="shared" si="1086"/>
        <v>0</v>
      </c>
      <c r="BU650" s="68">
        <f t="shared" si="1087"/>
        <v>0</v>
      </c>
      <c r="BV650" s="68">
        <f t="shared" si="1088"/>
        <v>0</v>
      </c>
      <c r="BW650" s="68">
        <f t="shared" si="1089"/>
        <v>0</v>
      </c>
      <c r="BX650" s="68">
        <f t="shared" si="1090"/>
        <v>0</v>
      </c>
      <c r="BY650" s="68">
        <f t="shared" si="1091"/>
        <v>0</v>
      </c>
      <c r="BZ650" s="68">
        <f t="shared" si="1092"/>
        <v>0</v>
      </c>
    </row>
    <row r="651" spans="1:78" s="81" customFormat="1" ht="13.5">
      <c r="A651" s="64" t="str">
        <f>IF(ISNUMBER(INDEX('IBM POs AP07'!$A:$A, MATCH(D651,'IBM POs AP07'!$A:$A,0),1)),"Yes","No")</f>
        <v>Yes</v>
      </c>
      <c r="B651" s="157" t="s">
        <v>1013</v>
      </c>
      <c r="C651" s="157" t="s">
        <v>362</v>
      </c>
      <c r="D651" s="157">
        <v>9501196694</v>
      </c>
      <c r="E651" s="157" t="s">
        <v>2377</v>
      </c>
      <c r="F651" s="157" t="s">
        <v>371</v>
      </c>
      <c r="G651" s="158">
        <v>46023</v>
      </c>
      <c r="H651" s="158">
        <v>46203</v>
      </c>
      <c r="I651" s="157" t="s">
        <v>2160</v>
      </c>
      <c r="J651" s="157" t="s">
        <v>377</v>
      </c>
      <c r="K651" s="159">
        <v>204</v>
      </c>
      <c r="L651" s="116" t="s">
        <v>29</v>
      </c>
      <c r="M651" s="80"/>
      <c r="N651" s="80">
        <f t="shared" si="1030"/>
        <v>16</v>
      </c>
      <c r="O651" s="67">
        <f t="shared" si="1032"/>
        <v>3264</v>
      </c>
      <c r="P651" s="68">
        <f t="shared" si="1033"/>
        <v>0</v>
      </c>
      <c r="Q651" s="67">
        <f t="shared" si="1034"/>
        <v>3264</v>
      </c>
      <c r="R651" s="66"/>
      <c r="S651" s="67">
        <f t="shared" si="1035"/>
        <v>0</v>
      </c>
      <c r="T651" s="68">
        <v>0</v>
      </c>
      <c r="U651" s="67">
        <f t="shared" si="1036"/>
        <v>0</v>
      </c>
      <c r="V651" s="73">
        <f t="shared" si="1037"/>
        <v>3264</v>
      </c>
      <c r="W651" s="74" t="str">
        <f t="shared" si="1031"/>
        <v/>
      </c>
      <c r="X651" s="74">
        <v>1</v>
      </c>
      <c r="Y651" s="74">
        <v>0</v>
      </c>
      <c r="Z651" s="63"/>
      <c r="AA651" s="80">
        <f t="shared" si="1038"/>
        <v>1032</v>
      </c>
      <c r="AB651" s="80">
        <v>112</v>
      </c>
      <c r="AC651" s="80">
        <v>200</v>
      </c>
      <c r="AD651" s="80">
        <v>200</v>
      </c>
      <c r="AE651" s="80">
        <v>160</v>
      </c>
      <c r="AF651" s="80">
        <v>160</v>
      </c>
      <c r="AG651" s="80">
        <v>184</v>
      </c>
      <c r="AH651" s="80">
        <v>16</v>
      </c>
      <c r="AI651" s="80"/>
      <c r="AJ651" s="80"/>
      <c r="AK651" s="80"/>
      <c r="AL651" s="80"/>
      <c r="AM651" s="80"/>
      <c r="AN651" s="153">
        <f t="shared" si="1066"/>
        <v>210528</v>
      </c>
      <c r="AO651" s="153">
        <f t="shared" si="1067"/>
        <v>22848</v>
      </c>
      <c r="AP651" s="153">
        <f t="shared" si="1068"/>
        <v>40800</v>
      </c>
      <c r="AQ651" s="153">
        <f t="shared" si="1069"/>
        <v>40800</v>
      </c>
      <c r="AR651" s="153">
        <f t="shared" si="1070"/>
        <v>32640</v>
      </c>
      <c r="AS651" s="153">
        <f t="shared" si="1071"/>
        <v>32640</v>
      </c>
      <c r="AT651" s="153">
        <f t="shared" si="1072"/>
        <v>37536</v>
      </c>
      <c r="AU651" s="153">
        <f t="shared" si="1073"/>
        <v>3264</v>
      </c>
      <c r="AV651" s="153">
        <f t="shared" si="1074"/>
        <v>0</v>
      </c>
      <c r="AW651" s="153">
        <f t="shared" si="1075"/>
        <v>0</v>
      </c>
      <c r="AX651" s="153">
        <f t="shared" si="1076"/>
        <v>0</v>
      </c>
      <c r="AY651" s="153">
        <f t="shared" si="1077"/>
        <v>0</v>
      </c>
      <c r="AZ651" s="153">
        <f t="shared" si="1078"/>
        <v>0</v>
      </c>
      <c r="BA651" s="153">
        <f t="shared" si="1079"/>
        <v>0</v>
      </c>
      <c r="BB651" s="160">
        <v>0</v>
      </c>
      <c r="BC651" s="160">
        <v>0</v>
      </c>
      <c r="BD651" s="160">
        <v>0</v>
      </c>
      <c r="BE651" s="160">
        <v>0</v>
      </c>
      <c r="BF651" s="160">
        <v>0</v>
      </c>
      <c r="BG651" s="160">
        <v>0</v>
      </c>
      <c r="BH651" s="160">
        <v>0</v>
      </c>
      <c r="BI651" s="160">
        <v>0</v>
      </c>
      <c r="BJ651" s="160">
        <v>0</v>
      </c>
      <c r="BK651" s="160">
        <v>0</v>
      </c>
      <c r="BL651" s="160">
        <v>0</v>
      </c>
      <c r="BM651" s="160">
        <v>0</v>
      </c>
      <c r="BN651" s="153">
        <f t="shared" si="1080"/>
        <v>210528</v>
      </c>
      <c r="BO651" s="68">
        <f t="shared" si="1081"/>
        <v>22848</v>
      </c>
      <c r="BP651" s="68">
        <f t="shared" si="1082"/>
        <v>40800</v>
      </c>
      <c r="BQ651" s="68">
        <f t="shared" si="1083"/>
        <v>40800</v>
      </c>
      <c r="BR651" s="68">
        <f t="shared" si="1084"/>
        <v>32640</v>
      </c>
      <c r="BS651" s="68">
        <f t="shared" si="1085"/>
        <v>32640</v>
      </c>
      <c r="BT651" s="68">
        <f t="shared" si="1086"/>
        <v>37536</v>
      </c>
      <c r="BU651" s="68">
        <f t="shared" si="1087"/>
        <v>3264</v>
      </c>
      <c r="BV651" s="68">
        <f t="shared" si="1088"/>
        <v>0</v>
      </c>
      <c r="BW651" s="68">
        <f t="shared" si="1089"/>
        <v>0</v>
      </c>
      <c r="BX651" s="68">
        <f t="shared" si="1090"/>
        <v>0</v>
      </c>
      <c r="BY651" s="68">
        <f t="shared" si="1091"/>
        <v>0</v>
      </c>
      <c r="BZ651" s="68">
        <f t="shared" si="1092"/>
        <v>0</v>
      </c>
    </row>
    <row r="652" spans="1:78" s="81" customFormat="1" ht="13.5">
      <c r="A652" s="64" t="str">
        <f>IF(ISNUMBER(INDEX('IBM POs AP07'!$A:$A, MATCH(D652,'IBM POs AP07'!$A:$A,0),1)),"Yes","No")</f>
        <v>No</v>
      </c>
      <c r="B652" s="157" t="s">
        <v>1013</v>
      </c>
      <c r="C652" s="157" t="s">
        <v>362</v>
      </c>
      <c r="D652" s="157">
        <v>9501157177</v>
      </c>
      <c r="E652" s="157" t="s">
        <v>2377</v>
      </c>
      <c r="F652" s="157" t="s">
        <v>371</v>
      </c>
      <c r="G652" s="158">
        <v>46023</v>
      </c>
      <c r="H652" s="158">
        <v>46203</v>
      </c>
      <c r="I652" s="157" t="s">
        <v>2159</v>
      </c>
      <c r="J652" s="157" t="s">
        <v>372</v>
      </c>
      <c r="K652" s="159">
        <v>175</v>
      </c>
      <c r="L652" s="116" t="s">
        <v>29</v>
      </c>
      <c r="M652" s="80"/>
      <c r="N652" s="80">
        <f t="shared" si="1030"/>
        <v>0</v>
      </c>
      <c r="O652" s="67">
        <f t="shared" si="1032"/>
        <v>0</v>
      </c>
      <c r="P652" s="68">
        <f t="shared" si="1033"/>
        <v>0</v>
      </c>
      <c r="Q652" s="67">
        <f t="shared" si="1034"/>
        <v>0</v>
      </c>
      <c r="R652" s="66"/>
      <c r="S652" s="67">
        <f t="shared" si="1035"/>
        <v>0</v>
      </c>
      <c r="T652" s="68">
        <v>0</v>
      </c>
      <c r="U652" s="67">
        <f t="shared" si="1036"/>
        <v>0</v>
      </c>
      <c r="V652" s="73">
        <f t="shared" si="1037"/>
        <v>0</v>
      </c>
      <c r="W652" s="74" t="str">
        <f t="shared" si="1031"/>
        <v/>
      </c>
      <c r="X652" s="74">
        <v>1</v>
      </c>
      <c r="Y652" s="74">
        <v>0</v>
      </c>
      <c r="Z652" s="63"/>
      <c r="AA652" s="80">
        <f t="shared" si="1038"/>
        <v>952</v>
      </c>
      <c r="AB652" s="80">
        <v>112</v>
      </c>
      <c r="AC652" s="80">
        <v>160</v>
      </c>
      <c r="AD652" s="80">
        <v>200</v>
      </c>
      <c r="AE652" s="80">
        <v>160</v>
      </c>
      <c r="AF652" s="80">
        <v>160</v>
      </c>
      <c r="AG652" s="80">
        <v>160</v>
      </c>
      <c r="AH652" s="80"/>
      <c r="AI652" s="80"/>
      <c r="AJ652" s="80"/>
      <c r="AK652" s="80"/>
      <c r="AL652" s="80"/>
      <c r="AM652" s="80"/>
      <c r="AN652" s="153">
        <f t="shared" si="1066"/>
        <v>166600</v>
      </c>
      <c r="AO652" s="153">
        <f t="shared" si="1067"/>
        <v>19600</v>
      </c>
      <c r="AP652" s="153">
        <f t="shared" si="1068"/>
        <v>28000</v>
      </c>
      <c r="AQ652" s="153">
        <f t="shared" si="1069"/>
        <v>35000</v>
      </c>
      <c r="AR652" s="153">
        <f t="shared" si="1070"/>
        <v>28000</v>
      </c>
      <c r="AS652" s="153">
        <f t="shared" si="1071"/>
        <v>28000</v>
      </c>
      <c r="AT652" s="153">
        <f t="shared" si="1072"/>
        <v>28000</v>
      </c>
      <c r="AU652" s="153">
        <f t="shared" si="1073"/>
        <v>0</v>
      </c>
      <c r="AV652" s="153">
        <f t="shared" si="1074"/>
        <v>0</v>
      </c>
      <c r="AW652" s="153">
        <f t="shared" si="1075"/>
        <v>0</v>
      </c>
      <c r="AX652" s="153">
        <f t="shared" si="1076"/>
        <v>0</v>
      </c>
      <c r="AY652" s="153">
        <f t="shared" si="1077"/>
        <v>0</v>
      </c>
      <c r="AZ652" s="153">
        <f t="shared" si="1078"/>
        <v>0</v>
      </c>
      <c r="BA652" s="153">
        <f t="shared" si="1079"/>
        <v>0</v>
      </c>
      <c r="BB652" s="160">
        <v>0</v>
      </c>
      <c r="BC652" s="160">
        <v>0</v>
      </c>
      <c r="BD652" s="160">
        <v>0</v>
      </c>
      <c r="BE652" s="160">
        <v>0</v>
      </c>
      <c r="BF652" s="160">
        <v>0</v>
      </c>
      <c r="BG652" s="160">
        <v>0</v>
      </c>
      <c r="BH652" s="160">
        <v>0</v>
      </c>
      <c r="BI652" s="160">
        <v>0</v>
      </c>
      <c r="BJ652" s="160">
        <v>0</v>
      </c>
      <c r="BK652" s="160">
        <v>0</v>
      </c>
      <c r="BL652" s="160">
        <v>0</v>
      </c>
      <c r="BM652" s="160">
        <v>0</v>
      </c>
      <c r="BN652" s="153">
        <f t="shared" si="1080"/>
        <v>166600</v>
      </c>
      <c r="BO652" s="68">
        <f t="shared" si="1081"/>
        <v>19600</v>
      </c>
      <c r="BP652" s="68">
        <f t="shared" si="1082"/>
        <v>28000</v>
      </c>
      <c r="BQ652" s="68">
        <f t="shared" si="1083"/>
        <v>35000</v>
      </c>
      <c r="BR652" s="68">
        <f t="shared" si="1084"/>
        <v>28000</v>
      </c>
      <c r="BS652" s="68">
        <f t="shared" si="1085"/>
        <v>28000</v>
      </c>
      <c r="BT652" s="68">
        <f t="shared" si="1086"/>
        <v>28000</v>
      </c>
      <c r="BU652" s="68">
        <f t="shared" si="1087"/>
        <v>0</v>
      </c>
      <c r="BV652" s="68">
        <f t="shared" si="1088"/>
        <v>0</v>
      </c>
      <c r="BW652" s="68">
        <f t="shared" si="1089"/>
        <v>0</v>
      </c>
      <c r="BX652" s="68">
        <f t="shared" si="1090"/>
        <v>0</v>
      </c>
      <c r="BY652" s="68">
        <f t="shared" si="1091"/>
        <v>0</v>
      </c>
      <c r="BZ652" s="68">
        <f t="shared" si="1092"/>
        <v>0</v>
      </c>
    </row>
    <row r="653" spans="1:78" s="81" customFormat="1" ht="13.5">
      <c r="A653" s="64" t="str">
        <f>IF(ISNUMBER(INDEX('IBM POs AP07'!$A:$A, MATCH(D653,'IBM POs AP07'!$A:$A,0),1)),"Yes","No")</f>
        <v>No</v>
      </c>
      <c r="B653" s="157" t="s">
        <v>1013</v>
      </c>
      <c r="C653" s="157" t="s">
        <v>362</v>
      </c>
      <c r="D653" s="157">
        <v>9501157177</v>
      </c>
      <c r="E653" s="157" t="s">
        <v>2377</v>
      </c>
      <c r="F653" s="157" t="s">
        <v>371</v>
      </c>
      <c r="G653" s="158">
        <v>46023</v>
      </c>
      <c r="H653" s="158">
        <v>46203</v>
      </c>
      <c r="I653" s="157" t="s">
        <v>43</v>
      </c>
      <c r="J653" s="157" t="s">
        <v>43</v>
      </c>
      <c r="K653" s="159">
        <v>350</v>
      </c>
      <c r="L653" s="116" t="s">
        <v>29</v>
      </c>
      <c r="M653" s="80"/>
      <c r="N653" s="80">
        <f t="shared" si="1030"/>
        <v>0</v>
      </c>
      <c r="O653" s="67">
        <f t="shared" si="1032"/>
        <v>0</v>
      </c>
      <c r="P653" s="68">
        <f t="shared" si="1033"/>
        <v>0</v>
      </c>
      <c r="Q653" s="67">
        <f t="shared" si="1034"/>
        <v>0</v>
      </c>
      <c r="R653" s="66"/>
      <c r="S653" s="67">
        <f t="shared" si="1035"/>
        <v>0</v>
      </c>
      <c r="T653" s="68">
        <v>0</v>
      </c>
      <c r="U653" s="67">
        <f t="shared" si="1036"/>
        <v>0</v>
      </c>
      <c r="V653" s="73">
        <f t="shared" si="1037"/>
        <v>0</v>
      </c>
      <c r="W653" s="74" t="str">
        <f t="shared" si="1031"/>
        <v/>
      </c>
      <c r="X653" s="74">
        <v>1</v>
      </c>
      <c r="Y653" s="74">
        <v>0</v>
      </c>
      <c r="Z653" s="63"/>
      <c r="AA653" s="80">
        <f t="shared" si="1038"/>
        <v>0</v>
      </c>
      <c r="AB653" s="80"/>
      <c r="AC653" s="80"/>
      <c r="AD653" s="80"/>
      <c r="AE653" s="80"/>
      <c r="AF653" s="80"/>
      <c r="AG653" s="80"/>
      <c r="AH653" s="80"/>
      <c r="AI653" s="80"/>
      <c r="AJ653" s="80"/>
      <c r="AK653" s="80"/>
      <c r="AL653" s="80"/>
      <c r="AM653" s="80"/>
      <c r="AN653" s="153">
        <f t="shared" si="1066"/>
        <v>0</v>
      </c>
      <c r="AO653" s="153">
        <f t="shared" si="1067"/>
        <v>0</v>
      </c>
      <c r="AP653" s="153">
        <f t="shared" si="1068"/>
        <v>0</v>
      </c>
      <c r="AQ653" s="153">
        <f t="shared" si="1069"/>
        <v>0</v>
      </c>
      <c r="AR653" s="153">
        <f t="shared" si="1070"/>
        <v>0</v>
      </c>
      <c r="AS653" s="153">
        <f t="shared" si="1071"/>
        <v>0</v>
      </c>
      <c r="AT653" s="153">
        <f t="shared" si="1072"/>
        <v>0</v>
      </c>
      <c r="AU653" s="153">
        <f t="shared" si="1073"/>
        <v>0</v>
      </c>
      <c r="AV653" s="153">
        <f t="shared" si="1074"/>
        <v>0</v>
      </c>
      <c r="AW653" s="153">
        <f t="shared" si="1075"/>
        <v>0</v>
      </c>
      <c r="AX653" s="153">
        <f t="shared" si="1076"/>
        <v>0</v>
      </c>
      <c r="AY653" s="153">
        <f t="shared" si="1077"/>
        <v>0</v>
      </c>
      <c r="AZ653" s="153">
        <f t="shared" si="1078"/>
        <v>0</v>
      </c>
      <c r="BA653" s="153">
        <f t="shared" si="1079"/>
        <v>0</v>
      </c>
      <c r="BB653" s="160">
        <v>0</v>
      </c>
      <c r="BC653" s="160">
        <v>0</v>
      </c>
      <c r="BD653" s="160">
        <v>0</v>
      </c>
      <c r="BE653" s="160">
        <v>0</v>
      </c>
      <c r="BF653" s="160">
        <v>0</v>
      </c>
      <c r="BG653" s="160">
        <v>0</v>
      </c>
      <c r="BH653" s="160">
        <v>0</v>
      </c>
      <c r="BI653" s="160">
        <v>0</v>
      </c>
      <c r="BJ653" s="160">
        <v>0</v>
      </c>
      <c r="BK653" s="160">
        <v>0</v>
      </c>
      <c r="BL653" s="160">
        <v>0</v>
      </c>
      <c r="BM653" s="160">
        <v>0</v>
      </c>
      <c r="BN653" s="153">
        <f t="shared" si="1080"/>
        <v>0</v>
      </c>
      <c r="BO653" s="68">
        <f t="shared" si="1081"/>
        <v>0</v>
      </c>
      <c r="BP653" s="68">
        <f t="shared" si="1082"/>
        <v>0</v>
      </c>
      <c r="BQ653" s="68">
        <f t="shared" si="1083"/>
        <v>0</v>
      </c>
      <c r="BR653" s="68">
        <f t="shared" si="1084"/>
        <v>0</v>
      </c>
      <c r="BS653" s="68">
        <f t="shared" si="1085"/>
        <v>0</v>
      </c>
      <c r="BT653" s="68">
        <f t="shared" si="1086"/>
        <v>0</v>
      </c>
      <c r="BU653" s="68">
        <f t="shared" si="1087"/>
        <v>0</v>
      </c>
      <c r="BV653" s="68">
        <f t="shared" si="1088"/>
        <v>0</v>
      </c>
      <c r="BW653" s="68">
        <f t="shared" si="1089"/>
        <v>0</v>
      </c>
      <c r="BX653" s="68">
        <f t="shared" si="1090"/>
        <v>0</v>
      </c>
      <c r="BY653" s="68">
        <f t="shared" si="1091"/>
        <v>0</v>
      </c>
      <c r="BZ653" s="68">
        <f t="shared" si="1092"/>
        <v>0</v>
      </c>
    </row>
    <row r="654" spans="1:78" s="81" customFormat="1" ht="13.5">
      <c r="A654" s="64" t="str">
        <f>IF(ISNUMBER(INDEX('IBM POs AP07'!$A:$A, MATCH(D654,'IBM POs AP07'!$A:$A,0),1)),"Yes","No")</f>
        <v>No</v>
      </c>
      <c r="B654" s="157" t="s">
        <v>1013</v>
      </c>
      <c r="C654" s="157" t="s">
        <v>644</v>
      </c>
      <c r="D654" s="157">
        <v>9501158613</v>
      </c>
      <c r="E654" s="157" t="s">
        <v>2378</v>
      </c>
      <c r="F654" s="157" t="s">
        <v>645</v>
      </c>
      <c r="G654" s="158">
        <v>46023</v>
      </c>
      <c r="H654" s="158">
        <v>46203</v>
      </c>
      <c r="I654" s="157" t="s">
        <v>2379</v>
      </c>
      <c r="J654" s="157" t="s">
        <v>649</v>
      </c>
      <c r="K654" s="159">
        <v>242</v>
      </c>
      <c r="L654" s="116" t="s">
        <v>29</v>
      </c>
      <c r="M654" s="80"/>
      <c r="N654" s="80">
        <f t="shared" si="1030"/>
        <v>0</v>
      </c>
      <c r="O654" s="67">
        <f t="shared" si="1032"/>
        <v>0</v>
      </c>
      <c r="P654" s="68">
        <f t="shared" si="1033"/>
        <v>0</v>
      </c>
      <c r="Q654" s="67">
        <f t="shared" si="1034"/>
        <v>0</v>
      </c>
      <c r="R654" s="66"/>
      <c r="S654" s="67">
        <f t="shared" si="1035"/>
        <v>0</v>
      </c>
      <c r="T654" s="68">
        <v>0</v>
      </c>
      <c r="U654" s="67">
        <f t="shared" si="1036"/>
        <v>0</v>
      </c>
      <c r="V654" s="73">
        <f t="shared" si="1037"/>
        <v>0</v>
      </c>
      <c r="W654" s="74" t="str">
        <f t="shared" si="1031"/>
        <v/>
      </c>
      <c r="X654" s="74">
        <v>1</v>
      </c>
      <c r="Y654" s="74">
        <v>0</v>
      </c>
      <c r="Z654" s="63"/>
      <c r="AA654" s="80">
        <f t="shared" si="1038"/>
        <v>528</v>
      </c>
      <c r="AB654" s="80">
        <v>152</v>
      </c>
      <c r="AC654" s="80">
        <v>184</v>
      </c>
      <c r="AD654" s="80">
        <v>192</v>
      </c>
      <c r="AE654" s="80">
        <v>0</v>
      </c>
      <c r="AF654" s="80"/>
      <c r="AG654" s="80"/>
      <c r="AH654" s="80"/>
      <c r="AI654" s="80"/>
      <c r="AJ654" s="80"/>
      <c r="AK654" s="80"/>
      <c r="AL654" s="80"/>
      <c r="AM654" s="80"/>
      <c r="AN654" s="153">
        <f t="shared" si="1066"/>
        <v>127776</v>
      </c>
      <c r="AO654" s="153">
        <f t="shared" si="1067"/>
        <v>36784</v>
      </c>
      <c r="AP654" s="153">
        <f t="shared" si="1068"/>
        <v>44528</v>
      </c>
      <c r="AQ654" s="153">
        <f t="shared" si="1069"/>
        <v>46464</v>
      </c>
      <c r="AR654" s="153">
        <f t="shared" si="1070"/>
        <v>0</v>
      </c>
      <c r="AS654" s="153">
        <f t="shared" si="1071"/>
        <v>0</v>
      </c>
      <c r="AT654" s="153">
        <f t="shared" si="1072"/>
        <v>0</v>
      </c>
      <c r="AU654" s="153">
        <f t="shared" si="1073"/>
        <v>0</v>
      </c>
      <c r="AV654" s="153">
        <f t="shared" si="1074"/>
        <v>0</v>
      </c>
      <c r="AW654" s="153">
        <f t="shared" si="1075"/>
        <v>0</v>
      </c>
      <c r="AX654" s="153">
        <f t="shared" si="1076"/>
        <v>0</v>
      </c>
      <c r="AY654" s="153">
        <f t="shared" si="1077"/>
        <v>0</v>
      </c>
      <c r="AZ654" s="153">
        <f t="shared" si="1078"/>
        <v>0</v>
      </c>
      <c r="BA654" s="153">
        <f t="shared" si="1079"/>
        <v>0</v>
      </c>
      <c r="BB654" s="160">
        <v>0</v>
      </c>
      <c r="BC654" s="160">
        <v>0</v>
      </c>
      <c r="BD654" s="160">
        <v>0</v>
      </c>
      <c r="BE654" s="160">
        <v>0</v>
      </c>
      <c r="BF654" s="160">
        <v>0</v>
      </c>
      <c r="BG654" s="160">
        <v>0</v>
      </c>
      <c r="BH654" s="160">
        <v>0</v>
      </c>
      <c r="BI654" s="160">
        <v>0</v>
      </c>
      <c r="BJ654" s="160">
        <v>0</v>
      </c>
      <c r="BK654" s="160">
        <v>0</v>
      </c>
      <c r="BL654" s="160">
        <v>0</v>
      </c>
      <c r="BM654" s="160">
        <v>0</v>
      </c>
      <c r="BN654" s="153">
        <f t="shared" si="1080"/>
        <v>127776</v>
      </c>
      <c r="BO654" s="68">
        <f t="shared" si="1081"/>
        <v>36784</v>
      </c>
      <c r="BP654" s="68">
        <f t="shared" si="1082"/>
        <v>44528</v>
      </c>
      <c r="BQ654" s="68">
        <f t="shared" si="1083"/>
        <v>46464</v>
      </c>
      <c r="BR654" s="68">
        <f t="shared" si="1084"/>
        <v>0</v>
      </c>
      <c r="BS654" s="68">
        <f t="shared" si="1085"/>
        <v>0</v>
      </c>
      <c r="BT654" s="68">
        <f t="shared" si="1086"/>
        <v>0</v>
      </c>
      <c r="BU654" s="68">
        <f t="shared" si="1087"/>
        <v>0</v>
      </c>
      <c r="BV654" s="68">
        <f t="shared" si="1088"/>
        <v>0</v>
      </c>
      <c r="BW654" s="68">
        <f t="shared" si="1089"/>
        <v>0</v>
      </c>
      <c r="BX654" s="68">
        <f t="shared" si="1090"/>
        <v>0</v>
      </c>
      <c r="BY654" s="68">
        <f t="shared" si="1091"/>
        <v>0</v>
      </c>
      <c r="BZ654" s="68">
        <f t="shared" si="1092"/>
        <v>0</v>
      </c>
    </row>
    <row r="655" spans="1:78" s="81" customFormat="1" ht="13.5">
      <c r="A655" s="64" t="str">
        <f>IF(ISNUMBER(INDEX('IBM POs AP07'!$A:$A, MATCH(D655,'IBM POs AP07'!$A:$A,0),1)),"Yes","No")</f>
        <v>No</v>
      </c>
      <c r="B655" s="157" t="s">
        <v>1013</v>
      </c>
      <c r="C655" s="157" t="s">
        <v>644</v>
      </c>
      <c r="D655" s="157">
        <v>9501158613</v>
      </c>
      <c r="E655" s="157" t="s">
        <v>2378</v>
      </c>
      <c r="F655" s="157" t="s">
        <v>645</v>
      </c>
      <c r="G655" s="158">
        <v>46023</v>
      </c>
      <c r="H655" s="158">
        <v>46203</v>
      </c>
      <c r="I655" s="157" t="s">
        <v>2145</v>
      </c>
      <c r="J655" s="157" t="s">
        <v>651</v>
      </c>
      <c r="K655" s="159">
        <v>61.75</v>
      </c>
      <c r="L655" s="116" t="s">
        <v>32</v>
      </c>
      <c r="M655" s="80"/>
      <c r="N655" s="80">
        <f t="shared" si="1030"/>
        <v>0</v>
      </c>
      <c r="O655" s="67">
        <f t="shared" si="1032"/>
        <v>0</v>
      </c>
      <c r="P655" s="68">
        <f t="shared" si="1033"/>
        <v>0</v>
      </c>
      <c r="Q655" s="67">
        <f t="shared" si="1034"/>
        <v>0</v>
      </c>
      <c r="R655" s="66"/>
      <c r="S655" s="67">
        <f t="shared" si="1035"/>
        <v>0</v>
      </c>
      <c r="T655" s="68">
        <v>0</v>
      </c>
      <c r="U655" s="67">
        <f t="shared" si="1036"/>
        <v>0</v>
      </c>
      <c r="V655" s="73">
        <f t="shared" si="1037"/>
        <v>0</v>
      </c>
      <c r="W655" s="74" t="str">
        <f t="shared" si="1031"/>
        <v/>
      </c>
      <c r="X655" s="74">
        <v>1</v>
      </c>
      <c r="Y655" s="74">
        <v>0</v>
      </c>
      <c r="Z655" s="63"/>
      <c r="AA655" s="80">
        <f t="shared" si="1038"/>
        <v>684</v>
      </c>
      <c r="AB655" s="80">
        <v>135</v>
      </c>
      <c r="AC655" s="80">
        <v>171</v>
      </c>
      <c r="AD655" s="80">
        <v>216</v>
      </c>
      <c r="AE655" s="80">
        <v>162</v>
      </c>
      <c r="AF655" s="80"/>
      <c r="AG655" s="80"/>
      <c r="AH655" s="80"/>
      <c r="AI655" s="80"/>
      <c r="AJ655" s="80"/>
      <c r="AK655" s="80"/>
      <c r="AL655" s="80"/>
      <c r="AM655" s="80"/>
      <c r="AN655" s="153">
        <f t="shared" si="1066"/>
        <v>42237</v>
      </c>
      <c r="AO655" s="153">
        <f t="shared" si="1067"/>
        <v>8336.25</v>
      </c>
      <c r="AP655" s="153">
        <f t="shared" si="1068"/>
        <v>10559.25</v>
      </c>
      <c r="AQ655" s="153">
        <f t="shared" si="1069"/>
        <v>13338</v>
      </c>
      <c r="AR655" s="153">
        <f t="shared" si="1070"/>
        <v>10003.5</v>
      </c>
      <c r="AS655" s="153">
        <f t="shared" si="1071"/>
        <v>0</v>
      </c>
      <c r="AT655" s="153">
        <f t="shared" si="1072"/>
        <v>0</v>
      </c>
      <c r="AU655" s="153">
        <f t="shared" si="1073"/>
        <v>0</v>
      </c>
      <c r="AV655" s="153">
        <f t="shared" si="1074"/>
        <v>0</v>
      </c>
      <c r="AW655" s="153">
        <f t="shared" si="1075"/>
        <v>0</v>
      </c>
      <c r="AX655" s="153">
        <f t="shared" si="1076"/>
        <v>0</v>
      </c>
      <c r="AY655" s="153">
        <f t="shared" si="1077"/>
        <v>0</v>
      </c>
      <c r="AZ655" s="153">
        <f t="shared" si="1078"/>
        <v>0</v>
      </c>
      <c r="BA655" s="153">
        <f t="shared" si="1079"/>
        <v>0</v>
      </c>
      <c r="BB655" s="160">
        <v>0</v>
      </c>
      <c r="BC655" s="160">
        <v>0</v>
      </c>
      <c r="BD655" s="160">
        <v>0</v>
      </c>
      <c r="BE655" s="160">
        <v>0</v>
      </c>
      <c r="BF655" s="160">
        <v>0</v>
      </c>
      <c r="BG655" s="160">
        <v>0</v>
      </c>
      <c r="BH655" s="160">
        <v>0</v>
      </c>
      <c r="BI655" s="160">
        <v>0</v>
      </c>
      <c r="BJ655" s="160">
        <v>0</v>
      </c>
      <c r="BK655" s="160">
        <v>0</v>
      </c>
      <c r="BL655" s="160">
        <v>0</v>
      </c>
      <c r="BM655" s="160">
        <v>0</v>
      </c>
      <c r="BN655" s="153">
        <f t="shared" si="1080"/>
        <v>42237</v>
      </c>
      <c r="BO655" s="68">
        <f t="shared" si="1081"/>
        <v>8336.25</v>
      </c>
      <c r="BP655" s="68">
        <f t="shared" si="1082"/>
        <v>10559.25</v>
      </c>
      <c r="BQ655" s="68">
        <f t="shared" si="1083"/>
        <v>13338</v>
      </c>
      <c r="BR655" s="68">
        <f t="shared" si="1084"/>
        <v>10003.5</v>
      </c>
      <c r="BS655" s="68">
        <f t="shared" si="1085"/>
        <v>0</v>
      </c>
      <c r="BT655" s="68">
        <f t="shared" si="1086"/>
        <v>0</v>
      </c>
      <c r="BU655" s="68">
        <f t="shared" si="1087"/>
        <v>0</v>
      </c>
      <c r="BV655" s="68">
        <f t="shared" si="1088"/>
        <v>0</v>
      </c>
      <c r="BW655" s="68">
        <f t="shared" si="1089"/>
        <v>0</v>
      </c>
      <c r="BX655" s="68">
        <f t="shared" si="1090"/>
        <v>0</v>
      </c>
      <c r="BY655" s="68">
        <f t="shared" si="1091"/>
        <v>0</v>
      </c>
      <c r="BZ655" s="68">
        <f t="shared" si="1092"/>
        <v>0</v>
      </c>
    </row>
    <row r="656" spans="1:78" s="81" customFormat="1" ht="13.5">
      <c r="A656" s="64" t="str">
        <f>IF(ISNUMBER(INDEX('IBM POs AP07'!$A:$A, MATCH(D656,'IBM POs AP07'!$A:$A,0),1)),"Yes","No")</f>
        <v>No</v>
      </c>
      <c r="B656" s="157" t="s">
        <v>1013</v>
      </c>
      <c r="C656" s="157" t="s">
        <v>644</v>
      </c>
      <c r="D656" s="157">
        <v>9501158613</v>
      </c>
      <c r="E656" s="157" t="s">
        <v>2378</v>
      </c>
      <c r="F656" s="157" t="s">
        <v>645</v>
      </c>
      <c r="G656" s="158">
        <v>46023</v>
      </c>
      <c r="H656" s="158">
        <v>46203</v>
      </c>
      <c r="I656" s="157" t="s">
        <v>2146</v>
      </c>
      <c r="J656" s="157" t="s">
        <v>50</v>
      </c>
      <c r="K656" s="159">
        <v>47.5</v>
      </c>
      <c r="L656" s="116" t="s">
        <v>32</v>
      </c>
      <c r="M656" s="80"/>
      <c r="N656" s="80">
        <f t="shared" si="1030"/>
        <v>0</v>
      </c>
      <c r="O656" s="67">
        <f t="shared" si="1032"/>
        <v>0</v>
      </c>
      <c r="P656" s="68">
        <f t="shared" si="1033"/>
        <v>0</v>
      </c>
      <c r="Q656" s="67">
        <f t="shared" si="1034"/>
        <v>0</v>
      </c>
      <c r="R656" s="66"/>
      <c r="S656" s="67">
        <f t="shared" si="1035"/>
        <v>0</v>
      </c>
      <c r="T656" s="68">
        <v>0</v>
      </c>
      <c r="U656" s="67">
        <f t="shared" si="1036"/>
        <v>0</v>
      </c>
      <c r="V656" s="73">
        <f t="shared" si="1037"/>
        <v>0</v>
      </c>
      <c r="W656" s="74" t="str">
        <f t="shared" si="1031"/>
        <v/>
      </c>
      <c r="X656" s="74">
        <v>1</v>
      </c>
      <c r="Y656" s="74">
        <v>0</v>
      </c>
      <c r="Z656" s="63"/>
      <c r="AA656" s="80">
        <f t="shared" si="1038"/>
        <v>675</v>
      </c>
      <c r="AB656" s="80">
        <v>126</v>
      </c>
      <c r="AC656" s="80">
        <v>171</v>
      </c>
      <c r="AD656" s="80">
        <v>207</v>
      </c>
      <c r="AE656" s="80">
        <v>171</v>
      </c>
      <c r="AF656" s="80"/>
      <c r="AG656" s="80"/>
      <c r="AH656" s="80"/>
      <c r="AI656" s="80"/>
      <c r="AJ656" s="80"/>
      <c r="AK656" s="80"/>
      <c r="AL656" s="80"/>
      <c r="AM656" s="80"/>
      <c r="AN656" s="153">
        <f t="shared" si="1066"/>
        <v>32062.5</v>
      </c>
      <c r="AO656" s="153">
        <f t="shared" si="1067"/>
        <v>5985</v>
      </c>
      <c r="AP656" s="153">
        <f t="shared" si="1068"/>
        <v>8122.5</v>
      </c>
      <c r="AQ656" s="153">
        <f t="shared" si="1069"/>
        <v>9832.5</v>
      </c>
      <c r="AR656" s="153">
        <f t="shared" si="1070"/>
        <v>8122.5</v>
      </c>
      <c r="AS656" s="153">
        <f t="shared" si="1071"/>
        <v>0</v>
      </c>
      <c r="AT656" s="153">
        <f t="shared" si="1072"/>
        <v>0</v>
      </c>
      <c r="AU656" s="153">
        <f t="shared" si="1073"/>
        <v>0</v>
      </c>
      <c r="AV656" s="153">
        <f t="shared" si="1074"/>
        <v>0</v>
      </c>
      <c r="AW656" s="153">
        <f t="shared" si="1075"/>
        <v>0</v>
      </c>
      <c r="AX656" s="153">
        <f t="shared" si="1076"/>
        <v>0</v>
      </c>
      <c r="AY656" s="153">
        <f t="shared" si="1077"/>
        <v>0</v>
      </c>
      <c r="AZ656" s="153">
        <f t="shared" si="1078"/>
        <v>0</v>
      </c>
      <c r="BA656" s="153">
        <f t="shared" si="1079"/>
        <v>0</v>
      </c>
      <c r="BB656" s="160">
        <v>0</v>
      </c>
      <c r="BC656" s="160">
        <v>0</v>
      </c>
      <c r="BD656" s="160">
        <v>0</v>
      </c>
      <c r="BE656" s="160">
        <v>0</v>
      </c>
      <c r="BF656" s="160">
        <v>0</v>
      </c>
      <c r="BG656" s="160">
        <v>0</v>
      </c>
      <c r="BH656" s="160">
        <v>0</v>
      </c>
      <c r="BI656" s="160">
        <v>0</v>
      </c>
      <c r="BJ656" s="160">
        <v>0</v>
      </c>
      <c r="BK656" s="160">
        <v>0</v>
      </c>
      <c r="BL656" s="160">
        <v>0</v>
      </c>
      <c r="BM656" s="160">
        <v>0</v>
      </c>
      <c r="BN656" s="153">
        <f t="shared" si="1080"/>
        <v>32062.5</v>
      </c>
      <c r="BO656" s="68">
        <f t="shared" si="1081"/>
        <v>5985</v>
      </c>
      <c r="BP656" s="68">
        <f t="shared" si="1082"/>
        <v>8122.5</v>
      </c>
      <c r="BQ656" s="68">
        <f t="shared" si="1083"/>
        <v>9832.5</v>
      </c>
      <c r="BR656" s="68">
        <f t="shared" si="1084"/>
        <v>8122.5</v>
      </c>
      <c r="BS656" s="68">
        <f t="shared" si="1085"/>
        <v>0</v>
      </c>
      <c r="BT656" s="68">
        <f t="shared" si="1086"/>
        <v>0</v>
      </c>
      <c r="BU656" s="68">
        <f t="shared" si="1087"/>
        <v>0</v>
      </c>
      <c r="BV656" s="68">
        <f t="shared" si="1088"/>
        <v>0</v>
      </c>
      <c r="BW656" s="68">
        <f t="shared" si="1089"/>
        <v>0</v>
      </c>
      <c r="BX656" s="68">
        <f t="shared" si="1090"/>
        <v>0</v>
      </c>
      <c r="BY656" s="68">
        <f t="shared" si="1091"/>
        <v>0</v>
      </c>
      <c r="BZ656" s="68">
        <f t="shared" si="1092"/>
        <v>0</v>
      </c>
    </row>
    <row r="657" spans="1:78" s="81" customFormat="1" ht="13.5">
      <c r="A657" s="64" t="str">
        <f>IF(ISNUMBER(INDEX('IBM POs AP07'!$A:$A, MATCH(D657,'IBM POs AP07'!$A:$A,0),1)),"Yes","No")</f>
        <v>No</v>
      </c>
      <c r="B657" s="157" t="s">
        <v>1013</v>
      </c>
      <c r="C657" s="157" t="s">
        <v>644</v>
      </c>
      <c r="D657" s="157">
        <v>9501158613</v>
      </c>
      <c r="E657" s="157" t="s">
        <v>2378</v>
      </c>
      <c r="F657" s="157" t="s">
        <v>645</v>
      </c>
      <c r="G657" s="158">
        <v>46023</v>
      </c>
      <c r="H657" s="158">
        <v>46203</v>
      </c>
      <c r="I657" s="157" t="s">
        <v>2152</v>
      </c>
      <c r="J657" s="157" t="s">
        <v>647</v>
      </c>
      <c r="K657" s="159">
        <v>47.5</v>
      </c>
      <c r="L657" s="116" t="s">
        <v>32</v>
      </c>
      <c r="M657" s="80"/>
      <c r="N657" s="80">
        <f t="shared" si="1030"/>
        <v>0</v>
      </c>
      <c r="O657" s="67">
        <f t="shared" si="1032"/>
        <v>0</v>
      </c>
      <c r="P657" s="68">
        <f t="shared" si="1033"/>
        <v>0</v>
      </c>
      <c r="Q657" s="67">
        <f t="shared" si="1034"/>
        <v>0</v>
      </c>
      <c r="R657" s="66"/>
      <c r="S657" s="67">
        <f t="shared" si="1035"/>
        <v>0</v>
      </c>
      <c r="T657" s="68">
        <v>0</v>
      </c>
      <c r="U657" s="67">
        <f t="shared" si="1036"/>
        <v>0</v>
      </c>
      <c r="V657" s="73">
        <f t="shared" si="1037"/>
        <v>0</v>
      </c>
      <c r="W657" s="74" t="str">
        <f t="shared" si="1031"/>
        <v/>
      </c>
      <c r="X657" s="74">
        <v>1</v>
      </c>
      <c r="Y657" s="74">
        <v>0</v>
      </c>
      <c r="Z657" s="63"/>
      <c r="AA657" s="80">
        <f t="shared" si="1038"/>
        <v>558</v>
      </c>
      <c r="AB657" s="80">
        <v>144</v>
      </c>
      <c r="AC657" s="80">
        <v>171</v>
      </c>
      <c r="AD657" s="80">
        <v>207</v>
      </c>
      <c r="AE657" s="80">
        <v>36</v>
      </c>
      <c r="AF657" s="80"/>
      <c r="AG657" s="80"/>
      <c r="AH657" s="80"/>
      <c r="AI657" s="80"/>
      <c r="AJ657" s="80"/>
      <c r="AK657" s="80"/>
      <c r="AL657" s="80"/>
      <c r="AM657" s="80"/>
      <c r="AN657" s="153">
        <f t="shared" si="1066"/>
        <v>26505</v>
      </c>
      <c r="AO657" s="153">
        <f t="shared" si="1067"/>
        <v>6840</v>
      </c>
      <c r="AP657" s="153">
        <f t="shared" si="1068"/>
        <v>8122.5</v>
      </c>
      <c r="AQ657" s="153">
        <f t="shared" si="1069"/>
        <v>9832.5</v>
      </c>
      <c r="AR657" s="153">
        <f t="shared" si="1070"/>
        <v>1710</v>
      </c>
      <c r="AS657" s="153">
        <f t="shared" si="1071"/>
        <v>0</v>
      </c>
      <c r="AT657" s="153">
        <f t="shared" si="1072"/>
        <v>0</v>
      </c>
      <c r="AU657" s="153">
        <f t="shared" si="1073"/>
        <v>0</v>
      </c>
      <c r="AV657" s="153">
        <f t="shared" si="1074"/>
        <v>0</v>
      </c>
      <c r="AW657" s="153">
        <f t="shared" si="1075"/>
        <v>0</v>
      </c>
      <c r="AX657" s="153">
        <f t="shared" si="1076"/>
        <v>0</v>
      </c>
      <c r="AY657" s="153">
        <f t="shared" si="1077"/>
        <v>0</v>
      </c>
      <c r="AZ657" s="153">
        <f t="shared" si="1078"/>
        <v>0</v>
      </c>
      <c r="BA657" s="153">
        <f t="shared" si="1079"/>
        <v>0</v>
      </c>
      <c r="BB657" s="160">
        <v>0</v>
      </c>
      <c r="BC657" s="160">
        <v>0</v>
      </c>
      <c r="BD657" s="160">
        <v>0</v>
      </c>
      <c r="BE657" s="160">
        <v>0</v>
      </c>
      <c r="BF657" s="160">
        <v>0</v>
      </c>
      <c r="BG657" s="160">
        <v>0</v>
      </c>
      <c r="BH657" s="160">
        <v>0</v>
      </c>
      <c r="BI657" s="160">
        <v>0</v>
      </c>
      <c r="BJ657" s="160">
        <v>0</v>
      </c>
      <c r="BK657" s="160">
        <v>0</v>
      </c>
      <c r="BL657" s="160">
        <v>0</v>
      </c>
      <c r="BM657" s="160">
        <v>0</v>
      </c>
      <c r="BN657" s="153">
        <f t="shared" si="1080"/>
        <v>26505</v>
      </c>
      <c r="BO657" s="68">
        <f t="shared" si="1081"/>
        <v>6840</v>
      </c>
      <c r="BP657" s="68">
        <f t="shared" si="1082"/>
        <v>8122.5</v>
      </c>
      <c r="BQ657" s="68">
        <f t="shared" si="1083"/>
        <v>9832.5</v>
      </c>
      <c r="BR657" s="68">
        <f t="shared" si="1084"/>
        <v>1710</v>
      </c>
      <c r="BS657" s="68">
        <f t="shared" si="1085"/>
        <v>0</v>
      </c>
      <c r="BT657" s="68">
        <f t="shared" si="1086"/>
        <v>0</v>
      </c>
      <c r="BU657" s="68">
        <f t="shared" si="1087"/>
        <v>0</v>
      </c>
      <c r="BV657" s="68">
        <f t="shared" si="1088"/>
        <v>0</v>
      </c>
      <c r="BW657" s="68">
        <f t="shared" si="1089"/>
        <v>0</v>
      </c>
      <c r="BX657" s="68">
        <f t="shared" si="1090"/>
        <v>0</v>
      </c>
      <c r="BY657" s="68">
        <f t="shared" si="1091"/>
        <v>0</v>
      </c>
      <c r="BZ657" s="68">
        <f t="shared" si="1092"/>
        <v>0</v>
      </c>
    </row>
    <row r="658" spans="1:78" s="81" customFormat="1" ht="13.5">
      <c r="A658" s="64" t="str">
        <f>IF(ISNUMBER(INDEX('IBM POs AP07'!$A:$A, MATCH(D658,'IBM POs AP07'!$A:$A,0),1)),"Yes","No")</f>
        <v>No</v>
      </c>
      <c r="B658" s="157" t="s">
        <v>1013</v>
      </c>
      <c r="C658" s="157" t="s">
        <v>644</v>
      </c>
      <c r="D658" s="157">
        <v>9501158613</v>
      </c>
      <c r="E658" s="157" t="s">
        <v>2378</v>
      </c>
      <c r="F658" s="157" t="s">
        <v>645</v>
      </c>
      <c r="G658" s="158">
        <v>46023</v>
      </c>
      <c r="H658" s="158">
        <v>46203</v>
      </c>
      <c r="I658" s="157" t="s">
        <v>2154</v>
      </c>
      <c r="J658" s="157" t="s">
        <v>646</v>
      </c>
      <c r="K658" s="159">
        <v>47.5</v>
      </c>
      <c r="L658" s="116" t="s">
        <v>32</v>
      </c>
      <c r="M658" s="80"/>
      <c r="N658" s="80">
        <f t="shared" si="1030"/>
        <v>0</v>
      </c>
      <c r="O658" s="67">
        <f t="shared" si="1032"/>
        <v>0</v>
      </c>
      <c r="P658" s="68">
        <f t="shared" si="1033"/>
        <v>0</v>
      </c>
      <c r="Q658" s="67">
        <f t="shared" si="1034"/>
        <v>0</v>
      </c>
      <c r="R658" s="66"/>
      <c r="S658" s="67">
        <f t="shared" si="1035"/>
        <v>0</v>
      </c>
      <c r="T658" s="68">
        <v>0</v>
      </c>
      <c r="U658" s="67">
        <f t="shared" si="1036"/>
        <v>0</v>
      </c>
      <c r="V658" s="73">
        <f t="shared" si="1037"/>
        <v>0</v>
      </c>
      <c r="W658" s="74" t="str">
        <f t="shared" si="1031"/>
        <v/>
      </c>
      <c r="X658" s="74">
        <v>1</v>
      </c>
      <c r="Y658" s="74">
        <v>0</v>
      </c>
      <c r="Z658" s="63"/>
      <c r="AA658" s="80">
        <f t="shared" si="1038"/>
        <v>712</v>
      </c>
      <c r="AB658" s="80">
        <v>150</v>
      </c>
      <c r="AC658" s="80">
        <v>178</v>
      </c>
      <c r="AD658" s="80">
        <v>222</v>
      </c>
      <c r="AE658" s="80">
        <v>162</v>
      </c>
      <c r="AF658" s="80"/>
      <c r="AG658" s="80"/>
      <c r="AH658" s="80"/>
      <c r="AI658" s="80"/>
      <c r="AJ658" s="80"/>
      <c r="AK658" s="80"/>
      <c r="AL658" s="80"/>
      <c r="AM658" s="80"/>
      <c r="AN658" s="153">
        <f t="shared" si="1066"/>
        <v>33820</v>
      </c>
      <c r="AO658" s="153">
        <f t="shared" si="1067"/>
        <v>7125</v>
      </c>
      <c r="AP658" s="153">
        <f t="shared" si="1068"/>
        <v>8455</v>
      </c>
      <c r="AQ658" s="153">
        <f t="shared" si="1069"/>
        <v>10545</v>
      </c>
      <c r="AR658" s="153">
        <f t="shared" si="1070"/>
        <v>7695</v>
      </c>
      <c r="AS658" s="153">
        <f t="shared" si="1071"/>
        <v>0</v>
      </c>
      <c r="AT658" s="153">
        <f t="shared" si="1072"/>
        <v>0</v>
      </c>
      <c r="AU658" s="153">
        <f t="shared" si="1073"/>
        <v>0</v>
      </c>
      <c r="AV658" s="153">
        <f t="shared" si="1074"/>
        <v>0</v>
      </c>
      <c r="AW658" s="153">
        <f t="shared" si="1075"/>
        <v>0</v>
      </c>
      <c r="AX658" s="153">
        <f t="shared" si="1076"/>
        <v>0</v>
      </c>
      <c r="AY658" s="153">
        <f t="shared" si="1077"/>
        <v>0</v>
      </c>
      <c r="AZ658" s="153">
        <f t="shared" si="1078"/>
        <v>0</v>
      </c>
      <c r="BA658" s="153">
        <f t="shared" si="1079"/>
        <v>0</v>
      </c>
      <c r="BB658" s="160">
        <v>0</v>
      </c>
      <c r="BC658" s="160">
        <v>0</v>
      </c>
      <c r="BD658" s="160">
        <v>0</v>
      </c>
      <c r="BE658" s="160">
        <v>0</v>
      </c>
      <c r="BF658" s="160">
        <v>0</v>
      </c>
      <c r="BG658" s="160">
        <v>0</v>
      </c>
      <c r="BH658" s="160">
        <v>0</v>
      </c>
      <c r="BI658" s="160">
        <v>0</v>
      </c>
      <c r="BJ658" s="160">
        <v>0</v>
      </c>
      <c r="BK658" s="160">
        <v>0</v>
      </c>
      <c r="BL658" s="160">
        <v>0</v>
      </c>
      <c r="BM658" s="160">
        <v>0</v>
      </c>
      <c r="BN658" s="153">
        <f t="shared" si="1080"/>
        <v>33820</v>
      </c>
      <c r="BO658" s="68">
        <f t="shared" si="1081"/>
        <v>7125</v>
      </c>
      <c r="BP658" s="68">
        <f t="shared" si="1082"/>
        <v>8455</v>
      </c>
      <c r="BQ658" s="68">
        <f t="shared" si="1083"/>
        <v>10545</v>
      </c>
      <c r="BR658" s="68">
        <f t="shared" si="1084"/>
        <v>7695</v>
      </c>
      <c r="BS658" s="68">
        <f t="shared" si="1085"/>
        <v>0</v>
      </c>
      <c r="BT658" s="68">
        <f t="shared" si="1086"/>
        <v>0</v>
      </c>
      <c r="BU658" s="68">
        <f t="shared" si="1087"/>
        <v>0</v>
      </c>
      <c r="BV658" s="68">
        <f t="shared" si="1088"/>
        <v>0</v>
      </c>
      <c r="BW658" s="68">
        <f t="shared" si="1089"/>
        <v>0</v>
      </c>
      <c r="BX658" s="68">
        <f t="shared" si="1090"/>
        <v>0</v>
      </c>
      <c r="BY658" s="68">
        <f t="shared" si="1091"/>
        <v>0</v>
      </c>
      <c r="BZ658" s="68">
        <f t="shared" si="1092"/>
        <v>0</v>
      </c>
    </row>
    <row r="659" spans="1:78" s="81" customFormat="1" ht="13.5">
      <c r="A659" s="64" t="str">
        <f>IF(ISNUMBER(INDEX('IBM POs AP07'!$A:$A, MATCH(D659,'IBM POs AP07'!$A:$A,0),1)),"Yes","No")</f>
        <v>No</v>
      </c>
      <c r="B659" s="157" t="s">
        <v>1013</v>
      </c>
      <c r="C659" s="157" t="s">
        <v>644</v>
      </c>
      <c r="D659" s="157">
        <v>9501158613</v>
      </c>
      <c r="E659" s="157" t="s">
        <v>2378</v>
      </c>
      <c r="F659" s="157" t="s">
        <v>645</v>
      </c>
      <c r="G659" s="158">
        <v>46023</v>
      </c>
      <c r="H659" s="158">
        <v>46203</v>
      </c>
      <c r="I659" s="157" t="s">
        <v>2147</v>
      </c>
      <c r="J659" s="157" t="s">
        <v>652</v>
      </c>
      <c r="K659" s="159">
        <v>47.5</v>
      </c>
      <c r="L659" s="116" t="s">
        <v>32</v>
      </c>
      <c r="M659" s="80"/>
      <c r="N659" s="80">
        <f t="shared" si="1030"/>
        <v>0</v>
      </c>
      <c r="O659" s="67">
        <f t="shared" si="1032"/>
        <v>0</v>
      </c>
      <c r="P659" s="68">
        <f t="shared" si="1033"/>
        <v>0</v>
      </c>
      <c r="Q659" s="67">
        <f t="shared" si="1034"/>
        <v>0</v>
      </c>
      <c r="R659" s="66"/>
      <c r="S659" s="67">
        <f t="shared" si="1035"/>
        <v>0</v>
      </c>
      <c r="T659" s="68">
        <v>0</v>
      </c>
      <c r="U659" s="67">
        <f t="shared" si="1036"/>
        <v>0</v>
      </c>
      <c r="V659" s="73">
        <f t="shared" si="1037"/>
        <v>0</v>
      </c>
      <c r="W659" s="74" t="str">
        <f t="shared" si="1031"/>
        <v/>
      </c>
      <c r="X659" s="74">
        <v>1</v>
      </c>
      <c r="Y659" s="74">
        <v>0</v>
      </c>
      <c r="Z659" s="63"/>
      <c r="AA659" s="80">
        <f t="shared" si="1038"/>
        <v>683</v>
      </c>
      <c r="AB659" s="80">
        <v>135</v>
      </c>
      <c r="AC659" s="80">
        <v>164</v>
      </c>
      <c r="AD659" s="80">
        <v>213</v>
      </c>
      <c r="AE659" s="80">
        <v>171</v>
      </c>
      <c r="AF659" s="80"/>
      <c r="AG659" s="80"/>
      <c r="AH659" s="80"/>
      <c r="AI659" s="80"/>
      <c r="AJ659" s="80"/>
      <c r="AK659" s="80"/>
      <c r="AL659" s="80"/>
      <c r="AM659" s="80"/>
      <c r="AN659" s="153">
        <f t="shared" si="1066"/>
        <v>32442.5</v>
      </c>
      <c r="AO659" s="153">
        <f t="shared" si="1067"/>
        <v>6412.5</v>
      </c>
      <c r="AP659" s="153">
        <f t="shared" si="1068"/>
        <v>7790</v>
      </c>
      <c r="AQ659" s="153">
        <f t="shared" si="1069"/>
        <v>10117.5</v>
      </c>
      <c r="AR659" s="153">
        <f t="shared" si="1070"/>
        <v>8122.5</v>
      </c>
      <c r="AS659" s="153">
        <f t="shared" si="1071"/>
        <v>0</v>
      </c>
      <c r="AT659" s="153">
        <f t="shared" si="1072"/>
        <v>0</v>
      </c>
      <c r="AU659" s="153">
        <f t="shared" si="1073"/>
        <v>0</v>
      </c>
      <c r="AV659" s="153">
        <f t="shared" si="1074"/>
        <v>0</v>
      </c>
      <c r="AW659" s="153">
        <f t="shared" si="1075"/>
        <v>0</v>
      </c>
      <c r="AX659" s="153">
        <f t="shared" si="1076"/>
        <v>0</v>
      </c>
      <c r="AY659" s="153">
        <f t="shared" si="1077"/>
        <v>0</v>
      </c>
      <c r="AZ659" s="153">
        <f t="shared" si="1078"/>
        <v>0</v>
      </c>
      <c r="BA659" s="153">
        <f t="shared" si="1079"/>
        <v>0</v>
      </c>
      <c r="BB659" s="160">
        <v>0</v>
      </c>
      <c r="BC659" s="160">
        <v>0</v>
      </c>
      <c r="BD659" s="160">
        <v>0</v>
      </c>
      <c r="BE659" s="160">
        <v>0</v>
      </c>
      <c r="BF659" s="160">
        <v>0</v>
      </c>
      <c r="BG659" s="160">
        <v>0</v>
      </c>
      <c r="BH659" s="160">
        <v>0</v>
      </c>
      <c r="BI659" s="160">
        <v>0</v>
      </c>
      <c r="BJ659" s="160">
        <v>0</v>
      </c>
      <c r="BK659" s="160">
        <v>0</v>
      </c>
      <c r="BL659" s="160">
        <v>0</v>
      </c>
      <c r="BM659" s="160">
        <v>0</v>
      </c>
      <c r="BN659" s="153">
        <f t="shared" si="1080"/>
        <v>32442.5</v>
      </c>
      <c r="BO659" s="68">
        <f t="shared" si="1081"/>
        <v>6412.5</v>
      </c>
      <c r="BP659" s="68">
        <f t="shared" si="1082"/>
        <v>7790</v>
      </c>
      <c r="BQ659" s="68">
        <f t="shared" si="1083"/>
        <v>10117.5</v>
      </c>
      <c r="BR659" s="68">
        <f t="shared" si="1084"/>
        <v>8122.5</v>
      </c>
      <c r="BS659" s="68">
        <f t="shared" si="1085"/>
        <v>0</v>
      </c>
      <c r="BT659" s="68">
        <f t="shared" si="1086"/>
        <v>0</v>
      </c>
      <c r="BU659" s="68">
        <f t="shared" si="1087"/>
        <v>0</v>
      </c>
      <c r="BV659" s="68">
        <f t="shared" si="1088"/>
        <v>0</v>
      </c>
      <c r="BW659" s="68">
        <f t="shared" si="1089"/>
        <v>0</v>
      </c>
      <c r="BX659" s="68">
        <f t="shared" si="1090"/>
        <v>0</v>
      </c>
      <c r="BY659" s="68">
        <f t="shared" si="1091"/>
        <v>0</v>
      </c>
      <c r="BZ659" s="68">
        <f t="shared" si="1092"/>
        <v>0</v>
      </c>
    </row>
    <row r="660" spans="1:78" s="81" customFormat="1" ht="13.5">
      <c r="A660" s="64" t="str">
        <f>IF(ISNUMBER(INDEX('IBM POs AP07'!$A:$A, MATCH(D660,'IBM POs AP07'!$A:$A,0),1)),"Yes","No")</f>
        <v>No</v>
      </c>
      <c r="B660" s="157" t="s">
        <v>1013</v>
      </c>
      <c r="C660" s="157" t="s">
        <v>644</v>
      </c>
      <c r="D660" s="157">
        <v>9501158613</v>
      </c>
      <c r="E660" s="157" t="s">
        <v>2378</v>
      </c>
      <c r="F660" s="157" t="s">
        <v>645</v>
      </c>
      <c r="G660" s="158">
        <v>46023</v>
      </c>
      <c r="H660" s="158">
        <v>46203</v>
      </c>
      <c r="I660" s="157" t="s">
        <v>2148</v>
      </c>
      <c r="J660" s="157" t="s">
        <v>648</v>
      </c>
      <c r="K660" s="159">
        <v>47.5</v>
      </c>
      <c r="L660" s="116" t="s">
        <v>32</v>
      </c>
      <c r="M660" s="80"/>
      <c r="N660" s="80">
        <f t="shared" si="1030"/>
        <v>0</v>
      </c>
      <c r="O660" s="67">
        <f t="shared" si="1032"/>
        <v>0</v>
      </c>
      <c r="P660" s="68">
        <f t="shared" si="1033"/>
        <v>0</v>
      </c>
      <c r="Q660" s="67">
        <f t="shared" si="1034"/>
        <v>0</v>
      </c>
      <c r="R660" s="66"/>
      <c r="S660" s="67">
        <f t="shared" si="1035"/>
        <v>0</v>
      </c>
      <c r="T660" s="68">
        <v>0</v>
      </c>
      <c r="U660" s="67">
        <f t="shared" si="1036"/>
        <v>0</v>
      </c>
      <c r="V660" s="73">
        <f t="shared" si="1037"/>
        <v>0</v>
      </c>
      <c r="W660" s="74" t="str">
        <f t="shared" si="1031"/>
        <v/>
      </c>
      <c r="X660" s="74">
        <v>1</v>
      </c>
      <c r="Y660" s="74">
        <v>0</v>
      </c>
      <c r="Z660" s="63"/>
      <c r="AA660" s="80">
        <f t="shared" si="1038"/>
        <v>693</v>
      </c>
      <c r="AB660" s="80">
        <v>144</v>
      </c>
      <c r="AC660" s="80">
        <v>171</v>
      </c>
      <c r="AD660" s="80">
        <v>207</v>
      </c>
      <c r="AE660" s="80">
        <v>171</v>
      </c>
      <c r="AF660" s="80"/>
      <c r="AG660" s="80"/>
      <c r="AH660" s="80"/>
      <c r="AI660" s="80"/>
      <c r="AJ660" s="80"/>
      <c r="AK660" s="80"/>
      <c r="AL660" s="80"/>
      <c r="AM660" s="80"/>
      <c r="AN660" s="153">
        <f t="shared" si="1066"/>
        <v>32917.5</v>
      </c>
      <c r="AO660" s="153">
        <f t="shared" si="1067"/>
        <v>6840</v>
      </c>
      <c r="AP660" s="153">
        <f t="shared" si="1068"/>
        <v>8122.5</v>
      </c>
      <c r="AQ660" s="153">
        <f t="shared" si="1069"/>
        <v>9832.5</v>
      </c>
      <c r="AR660" s="153">
        <f t="shared" si="1070"/>
        <v>8122.5</v>
      </c>
      <c r="AS660" s="153">
        <f t="shared" si="1071"/>
        <v>0</v>
      </c>
      <c r="AT660" s="153">
        <f t="shared" si="1072"/>
        <v>0</v>
      </c>
      <c r="AU660" s="153">
        <f t="shared" si="1073"/>
        <v>0</v>
      </c>
      <c r="AV660" s="153">
        <f t="shared" si="1074"/>
        <v>0</v>
      </c>
      <c r="AW660" s="153">
        <f t="shared" si="1075"/>
        <v>0</v>
      </c>
      <c r="AX660" s="153">
        <f t="shared" si="1076"/>
        <v>0</v>
      </c>
      <c r="AY660" s="153">
        <f t="shared" si="1077"/>
        <v>0</v>
      </c>
      <c r="AZ660" s="153">
        <f t="shared" si="1078"/>
        <v>0</v>
      </c>
      <c r="BA660" s="153">
        <f t="shared" si="1079"/>
        <v>0</v>
      </c>
      <c r="BB660" s="160">
        <v>0</v>
      </c>
      <c r="BC660" s="160">
        <v>0</v>
      </c>
      <c r="BD660" s="160">
        <v>0</v>
      </c>
      <c r="BE660" s="160">
        <v>0</v>
      </c>
      <c r="BF660" s="160">
        <v>0</v>
      </c>
      <c r="BG660" s="160">
        <v>0</v>
      </c>
      <c r="BH660" s="160">
        <v>0</v>
      </c>
      <c r="BI660" s="160">
        <v>0</v>
      </c>
      <c r="BJ660" s="160">
        <v>0</v>
      </c>
      <c r="BK660" s="160">
        <v>0</v>
      </c>
      <c r="BL660" s="160">
        <v>0</v>
      </c>
      <c r="BM660" s="160">
        <v>0</v>
      </c>
      <c r="BN660" s="153">
        <f t="shared" si="1080"/>
        <v>32917.5</v>
      </c>
      <c r="BO660" s="68">
        <f t="shared" si="1081"/>
        <v>6840</v>
      </c>
      <c r="BP660" s="68">
        <f t="shared" si="1082"/>
        <v>8122.5</v>
      </c>
      <c r="BQ660" s="68">
        <f t="shared" si="1083"/>
        <v>9832.5</v>
      </c>
      <c r="BR660" s="68">
        <f t="shared" si="1084"/>
        <v>8122.5</v>
      </c>
      <c r="BS660" s="68">
        <f t="shared" si="1085"/>
        <v>0</v>
      </c>
      <c r="BT660" s="68">
        <f t="shared" si="1086"/>
        <v>0</v>
      </c>
      <c r="BU660" s="68">
        <f t="shared" si="1087"/>
        <v>0</v>
      </c>
      <c r="BV660" s="68">
        <f t="shared" si="1088"/>
        <v>0</v>
      </c>
      <c r="BW660" s="68">
        <f t="shared" si="1089"/>
        <v>0</v>
      </c>
      <c r="BX660" s="68">
        <f t="shared" si="1090"/>
        <v>0</v>
      </c>
      <c r="BY660" s="68">
        <f t="shared" si="1091"/>
        <v>0</v>
      </c>
      <c r="BZ660" s="68">
        <f t="shared" si="1092"/>
        <v>0</v>
      </c>
    </row>
    <row r="661" spans="1:78" s="81" customFormat="1" ht="13.5">
      <c r="A661" s="64" t="str">
        <f>IF(ISNUMBER(INDEX('IBM POs AP07'!$A:$A, MATCH(D661,'IBM POs AP07'!$A:$A,0),1)),"Yes","No")</f>
        <v>No</v>
      </c>
      <c r="B661" s="157" t="s">
        <v>1013</v>
      </c>
      <c r="C661" s="157" t="s">
        <v>644</v>
      </c>
      <c r="D661" s="157">
        <v>9501158613</v>
      </c>
      <c r="E661" s="157" t="s">
        <v>2378</v>
      </c>
      <c r="F661" s="157" t="s">
        <v>645</v>
      </c>
      <c r="G661" s="158">
        <v>46023</v>
      </c>
      <c r="H661" s="158">
        <v>46203</v>
      </c>
      <c r="I661" s="157" t="s">
        <v>2149</v>
      </c>
      <c r="J661" s="157" t="s">
        <v>650</v>
      </c>
      <c r="K661" s="159">
        <v>31.5</v>
      </c>
      <c r="L661" s="116" t="s">
        <v>32</v>
      </c>
      <c r="M661" s="80"/>
      <c r="N661" s="80">
        <f t="shared" si="1030"/>
        <v>0</v>
      </c>
      <c r="O661" s="67">
        <f t="shared" si="1032"/>
        <v>0</v>
      </c>
      <c r="P661" s="68">
        <f t="shared" si="1033"/>
        <v>0</v>
      </c>
      <c r="Q661" s="67">
        <f t="shared" si="1034"/>
        <v>0</v>
      </c>
      <c r="R661" s="66"/>
      <c r="S661" s="67">
        <f t="shared" si="1035"/>
        <v>0</v>
      </c>
      <c r="T661" s="68">
        <v>0</v>
      </c>
      <c r="U661" s="67">
        <f t="shared" si="1036"/>
        <v>0</v>
      </c>
      <c r="V661" s="73">
        <f t="shared" si="1037"/>
        <v>0</v>
      </c>
      <c r="W661" s="74" t="str">
        <f t="shared" si="1031"/>
        <v/>
      </c>
      <c r="X661" s="74">
        <v>1</v>
      </c>
      <c r="Y661" s="74">
        <v>0</v>
      </c>
      <c r="Z661" s="63"/>
      <c r="AA661" s="80">
        <f t="shared" si="1038"/>
        <v>710</v>
      </c>
      <c r="AB661" s="80">
        <v>144</v>
      </c>
      <c r="AC661" s="80">
        <v>179</v>
      </c>
      <c r="AD661" s="80">
        <v>216</v>
      </c>
      <c r="AE661" s="80">
        <v>171</v>
      </c>
      <c r="AF661" s="80"/>
      <c r="AG661" s="80"/>
      <c r="AH661" s="80"/>
      <c r="AI661" s="80"/>
      <c r="AJ661" s="80"/>
      <c r="AK661" s="80"/>
      <c r="AL661" s="80"/>
      <c r="AM661" s="80"/>
      <c r="AN661" s="153">
        <f t="shared" si="1066"/>
        <v>22365</v>
      </c>
      <c r="AO661" s="153">
        <f t="shared" si="1067"/>
        <v>4536</v>
      </c>
      <c r="AP661" s="153">
        <f t="shared" si="1068"/>
        <v>5638.5</v>
      </c>
      <c r="AQ661" s="153">
        <f t="shared" si="1069"/>
        <v>6804</v>
      </c>
      <c r="AR661" s="153">
        <f t="shared" si="1070"/>
        <v>5386.5</v>
      </c>
      <c r="AS661" s="153">
        <f t="shared" si="1071"/>
        <v>0</v>
      </c>
      <c r="AT661" s="153">
        <f t="shared" si="1072"/>
        <v>0</v>
      </c>
      <c r="AU661" s="153">
        <f t="shared" si="1073"/>
        <v>0</v>
      </c>
      <c r="AV661" s="153">
        <f t="shared" si="1074"/>
        <v>0</v>
      </c>
      <c r="AW661" s="153">
        <f t="shared" si="1075"/>
        <v>0</v>
      </c>
      <c r="AX661" s="153">
        <f t="shared" si="1076"/>
        <v>0</v>
      </c>
      <c r="AY661" s="153">
        <f t="shared" si="1077"/>
        <v>0</v>
      </c>
      <c r="AZ661" s="153">
        <f t="shared" si="1078"/>
        <v>0</v>
      </c>
      <c r="BA661" s="153">
        <f t="shared" si="1079"/>
        <v>0</v>
      </c>
      <c r="BB661" s="160">
        <v>0</v>
      </c>
      <c r="BC661" s="160">
        <v>0</v>
      </c>
      <c r="BD661" s="160">
        <v>0</v>
      </c>
      <c r="BE661" s="160">
        <v>0</v>
      </c>
      <c r="BF661" s="160">
        <v>0</v>
      </c>
      <c r="BG661" s="160">
        <v>0</v>
      </c>
      <c r="BH661" s="160">
        <v>0</v>
      </c>
      <c r="BI661" s="160">
        <v>0</v>
      </c>
      <c r="BJ661" s="160">
        <v>0</v>
      </c>
      <c r="BK661" s="160">
        <v>0</v>
      </c>
      <c r="BL661" s="160">
        <v>0</v>
      </c>
      <c r="BM661" s="160">
        <v>0</v>
      </c>
      <c r="BN661" s="153">
        <f t="shared" si="1080"/>
        <v>22365</v>
      </c>
      <c r="BO661" s="68">
        <f t="shared" si="1081"/>
        <v>4536</v>
      </c>
      <c r="BP661" s="68">
        <f t="shared" si="1082"/>
        <v>5638.5</v>
      </c>
      <c r="BQ661" s="68">
        <f t="shared" si="1083"/>
        <v>6804</v>
      </c>
      <c r="BR661" s="68">
        <f t="shared" si="1084"/>
        <v>5386.5</v>
      </c>
      <c r="BS661" s="68">
        <f t="shared" si="1085"/>
        <v>0</v>
      </c>
      <c r="BT661" s="68">
        <f t="shared" si="1086"/>
        <v>0</v>
      </c>
      <c r="BU661" s="68">
        <f t="shared" si="1087"/>
        <v>0</v>
      </c>
      <c r="BV661" s="68">
        <f t="shared" si="1088"/>
        <v>0</v>
      </c>
      <c r="BW661" s="68">
        <f t="shared" si="1089"/>
        <v>0</v>
      </c>
      <c r="BX661" s="68">
        <f t="shared" si="1090"/>
        <v>0</v>
      </c>
      <c r="BY661" s="68">
        <f t="shared" si="1091"/>
        <v>0</v>
      </c>
      <c r="BZ661" s="68">
        <f t="shared" si="1092"/>
        <v>0</v>
      </c>
    </row>
    <row r="662" spans="1:78" s="81" customFormat="1" ht="13.5">
      <c r="A662" s="64" t="str">
        <f>IF(ISNUMBER(INDEX('IBM POs AP07'!$A:$A, MATCH(D662,'IBM POs AP07'!$A:$A,0),1)),"Yes","No")</f>
        <v>No</v>
      </c>
      <c r="B662" s="157" t="s">
        <v>1013</v>
      </c>
      <c r="C662" s="157" t="s">
        <v>644</v>
      </c>
      <c r="D662" s="157">
        <v>9501158613</v>
      </c>
      <c r="E662" s="157" t="s">
        <v>2378</v>
      </c>
      <c r="F662" s="157" t="s">
        <v>645</v>
      </c>
      <c r="G662" s="158">
        <v>46023</v>
      </c>
      <c r="H662" s="158">
        <v>46203</v>
      </c>
      <c r="I662" s="157" t="s">
        <v>43</v>
      </c>
      <c r="J662" s="157" t="s">
        <v>43</v>
      </c>
      <c r="K662" s="159">
        <v>350</v>
      </c>
      <c r="L662" s="116" t="s">
        <v>29</v>
      </c>
      <c r="M662" s="80"/>
      <c r="N662" s="80">
        <f t="shared" si="1030"/>
        <v>0</v>
      </c>
      <c r="O662" s="67">
        <f t="shared" si="1032"/>
        <v>0</v>
      </c>
      <c r="P662" s="68">
        <f t="shared" si="1033"/>
        <v>0</v>
      </c>
      <c r="Q662" s="67">
        <f t="shared" si="1034"/>
        <v>0</v>
      </c>
      <c r="R662" s="66"/>
      <c r="S662" s="67">
        <f t="shared" si="1035"/>
        <v>0</v>
      </c>
      <c r="T662" s="68">
        <v>0</v>
      </c>
      <c r="U662" s="67">
        <f t="shared" si="1036"/>
        <v>0</v>
      </c>
      <c r="V662" s="73">
        <f t="shared" si="1037"/>
        <v>0</v>
      </c>
      <c r="W662" s="74" t="str">
        <f t="shared" si="1031"/>
        <v/>
      </c>
      <c r="X662" s="74">
        <v>1</v>
      </c>
      <c r="Y662" s="74">
        <v>0</v>
      </c>
      <c r="Z662" s="63"/>
      <c r="AA662" s="80">
        <f t="shared" si="1038"/>
        <v>0</v>
      </c>
      <c r="AB662" s="80"/>
      <c r="AC662" s="80"/>
      <c r="AD662" s="80"/>
      <c r="AE662" s="80"/>
      <c r="AF662" s="80"/>
      <c r="AG662" s="80"/>
      <c r="AH662" s="80"/>
      <c r="AI662" s="80"/>
      <c r="AJ662" s="80"/>
      <c r="AK662" s="80"/>
      <c r="AL662" s="80"/>
      <c r="AM662" s="80"/>
      <c r="AN662" s="153">
        <f t="shared" si="1066"/>
        <v>0</v>
      </c>
      <c r="AO662" s="153">
        <f t="shared" si="1067"/>
        <v>0</v>
      </c>
      <c r="AP662" s="153">
        <f t="shared" si="1068"/>
        <v>0</v>
      </c>
      <c r="AQ662" s="153">
        <f t="shared" si="1069"/>
        <v>0</v>
      </c>
      <c r="AR662" s="153">
        <f t="shared" si="1070"/>
        <v>0</v>
      </c>
      <c r="AS662" s="153">
        <f t="shared" si="1071"/>
        <v>0</v>
      </c>
      <c r="AT662" s="153">
        <f t="shared" si="1072"/>
        <v>0</v>
      </c>
      <c r="AU662" s="153">
        <f t="shared" si="1073"/>
        <v>0</v>
      </c>
      <c r="AV662" s="153">
        <f t="shared" si="1074"/>
        <v>0</v>
      </c>
      <c r="AW662" s="153">
        <f t="shared" si="1075"/>
        <v>0</v>
      </c>
      <c r="AX662" s="153">
        <f t="shared" si="1076"/>
        <v>0</v>
      </c>
      <c r="AY662" s="153">
        <f t="shared" si="1077"/>
        <v>0</v>
      </c>
      <c r="AZ662" s="153">
        <f t="shared" si="1078"/>
        <v>0</v>
      </c>
      <c r="BA662" s="153">
        <f t="shared" si="1079"/>
        <v>0</v>
      </c>
      <c r="BB662" s="160">
        <v>0</v>
      </c>
      <c r="BC662" s="160">
        <v>0</v>
      </c>
      <c r="BD662" s="160">
        <v>0</v>
      </c>
      <c r="BE662" s="160">
        <v>0</v>
      </c>
      <c r="BF662" s="160">
        <v>0</v>
      </c>
      <c r="BG662" s="160">
        <v>0</v>
      </c>
      <c r="BH662" s="160">
        <v>0</v>
      </c>
      <c r="BI662" s="160">
        <v>0</v>
      </c>
      <c r="BJ662" s="160">
        <v>0</v>
      </c>
      <c r="BK662" s="160">
        <v>0</v>
      </c>
      <c r="BL662" s="160">
        <v>0</v>
      </c>
      <c r="BM662" s="160">
        <v>0</v>
      </c>
      <c r="BN662" s="153">
        <f t="shared" si="1080"/>
        <v>0</v>
      </c>
      <c r="BO662" s="68">
        <f t="shared" si="1081"/>
        <v>0</v>
      </c>
      <c r="BP662" s="68">
        <f t="shared" si="1082"/>
        <v>0</v>
      </c>
      <c r="BQ662" s="68">
        <f t="shared" si="1083"/>
        <v>0</v>
      </c>
      <c r="BR662" s="68">
        <f t="shared" si="1084"/>
        <v>0</v>
      </c>
      <c r="BS662" s="68">
        <f t="shared" si="1085"/>
        <v>0</v>
      </c>
      <c r="BT662" s="68">
        <f t="shared" si="1086"/>
        <v>0</v>
      </c>
      <c r="BU662" s="68">
        <f t="shared" si="1087"/>
        <v>0</v>
      </c>
      <c r="BV662" s="68">
        <f t="shared" si="1088"/>
        <v>0</v>
      </c>
      <c r="BW662" s="68">
        <f t="shared" si="1089"/>
        <v>0</v>
      </c>
      <c r="BX662" s="68">
        <f t="shared" si="1090"/>
        <v>0</v>
      </c>
      <c r="BY662" s="68">
        <f t="shared" si="1091"/>
        <v>0</v>
      </c>
      <c r="BZ662" s="68">
        <f t="shared" si="1092"/>
        <v>0</v>
      </c>
    </row>
    <row r="663" spans="1:78" s="81" customFormat="1" ht="13.5">
      <c r="A663" s="64" t="str">
        <f>IF(ISNUMBER(INDEX('IBM POs AP07'!$A:$A, MATCH(D663,'IBM POs AP07'!$A:$A,0),1)),"Yes","No")</f>
        <v>No</v>
      </c>
      <c r="B663" s="157" t="s">
        <v>1013</v>
      </c>
      <c r="C663" s="157" t="s">
        <v>362</v>
      </c>
      <c r="D663" s="157">
        <v>9501173557</v>
      </c>
      <c r="E663" s="157" t="s">
        <v>2380</v>
      </c>
      <c r="F663" s="157" t="s">
        <v>373</v>
      </c>
      <c r="G663" s="158">
        <v>46023</v>
      </c>
      <c r="H663" s="158">
        <v>46203</v>
      </c>
      <c r="I663" s="157" t="s">
        <v>2381</v>
      </c>
      <c r="J663" s="157" t="s">
        <v>374</v>
      </c>
      <c r="K663" s="159">
        <v>207</v>
      </c>
      <c r="L663" s="116" t="s">
        <v>29</v>
      </c>
      <c r="M663" s="80"/>
      <c r="N663" s="80">
        <f t="shared" si="1030"/>
        <v>0</v>
      </c>
      <c r="O663" s="67">
        <f t="shared" si="1032"/>
        <v>0</v>
      </c>
      <c r="P663" s="68">
        <f t="shared" si="1033"/>
        <v>0</v>
      </c>
      <c r="Q663" s="67">
        <f t="shared" si="1034"/>
        <v>0</v>
      </c>
      <c r="R663" s="66"/>
      <c r="S663" s="67">
        <f t="shared" si="1035"/>
        <v>0</v>
      </c>
      <c r="T663" s="68">
        <v>0</v>
      </c>
      <c r="U663" s="67">
        <f t="shared" si="1036"/>
        <v>0</v>
      </c>
      <c r="V663" s="73">
        <f t="shared" si="1037"/>
        <v>0</v>
      </c>
      <c r="W663" s="74" t="str">
        <f t="shared" si="1031"/>
        <v/>
      </c>
      <c r="X663" s="74">
        <v>1</v>
      </c>
      <c r="Y663" s="74">
        <v>0</v>
      </c>
      <c r="Z663" s="63"/>
      <c r="AA663" s="80">
        <f t="shared" si="1038"/>
        <v>624</v>
      </c>
      <c r="AB663" s="80">
        <v>112</v>
      </c>
      <c r="AC663" s="80">
        <v>152</v>
      </c>
      <c r="AD663" s="80">
        <v>200</v>
      </c>
      <c r="AE663" s="80">
        <v>160</v>
      </c>
      <c r="AF663" s="80"/>
      <c r="AG663" s="80"/>
      <c r="AH663" s="80"/>
      <c r="AI663" s="80"/>
      <c r="AJ663" s="80"/>
      <c r="AK663" s="80"/>
      <c r="AL663" s="80"/>
      <c r="AM663" s="80"/>
      <c r="AN663" s="153">
        <f t="shared" si="1066"/>
        <v>129168</v>
      </c>
      <c r="AO663" s="153">
        <f t="shared" si="1067"/>
        <v>23184</v>
      </c>
      <c r="AP663" s="153">
        <f t="shared" si="1068"/>
        <v>31464</v>
      </c>
      <c r="AQ663" s="153">
        <f t="shared" si="1069"/>
        <v>41400</v>
      </c>
      <c r="AR663" s="153">
        <f t="shared" si="1070"/>
        <v>33120</v>
      </c>
      <c r="AS663" s="153">
        <f t="shared" si="1071"/>
        <v>0</v>
      </c>
      <c r="AT663" s="153">
        <f t="shared" si="1072"/>
        <v>0</v>
      </c>
      <c r="AU663" s="153">
        <f t="shared" si="1073"/>
        <v>0</v>
      </c>
      <c r="AV663" s="153">
        <f t="shared" si="1074"/>
        <v>0</v>
      </c>
      <c r="AW663" s="153">
        <f t="shared" si="1075"/>
        <v>0</v>
      </c>
      <c r="AX663" s="153">
        <f t="shared" si="1076"/>
        <v>0</v>
      </c>
      <c r="AY663" s="153">
        <f t="shared" si="1077"/>
        <v>0</v>
      </c>
      <c r="AZ663" s="153">
        <f t="shared" si="1078"/>
        <v>0</v>
      </c>
      <c r="BA663" s="153">
        <f t="shared" si="1079"/>
        <v>0</v>
      </c>
      <c r="BB663" s="160">
        <v>0</v>
      </c>
      <c r="BC663" s="160">
        <v>0</v>
      </c>
      <c r="BD663" s="160">
        <v>0</v>
      </c>
      <c r="BE663" s="160">
        <v>0</v>
      </c>
      <c r="BF663" s="160">
        <v>0</v>
      </c>
      <c r="BG663" s="160">
        <v>0</v>
      </c>
      <c r="BH663" s="160">
        <v>0</v>
      </c>
      <c r="BI663" s="160">
        <v>0</v>
      </c>
      <c r="BJ663" s="160">
        <v>0</v>
      </c>
      <c r="BK663" s="160">
        <v>0</v>
      </c>
      <c r="BL663" s="160">
        <v>0</v>
      </c>
      <c r="BM663" s="160">
        <v>0</v>
      </c>
      <c r="BN663" s="153">
        <f t="shared" si="1080"/>
        <v>129168</v>
      </c>
      <c r="BO663" s="68">
        <f t="shared" si="1081"/>
        <v>23184</v>
      </c>
      <c r="BP663" s="68">
        <f t="shared" si="1082"/>
        <v>31464</v>
      </c>
      <c r="BQ663" s="68">
        <f t="shared" si="1083"/>
        <v>41400</v>
      </c>
      <c r="BR663" s="68">
        <f t="shared" si="1084"/>
        <v>33120</v>
      </c>
      <c r="BS663" s="68">
        <f t="shared" si="1085"/>
        <v>0</v>
      </c>
      <c r="BT663" s="68">
        <f t="shared" si="1086"/>
        <v>0</v>
      </c>
      <c r="BU663" s="68">
        <f t="shared" si="1087"/>
        <v>0</v>
      </c>
      <c r="BV663" s="68">
        <f t="shared" si="1088"/>
        <v>0</v>
      </c>
      <c r="BW663" s="68">
        <f t="shared" si="1089"/>
        <v>0</v>
      </c>
      <c r="BX663" s="68">
        <f t="shared" si="1090"/>
        <v>0</v>
      </c>
      <c r="BY663" s="68">
        <f t="shared" si="1091"/>
        <v>0</v>
      </c>
      <c r="BZ663" s="68">
        <f t="shared" si="1092"/>
        <v>0</v>
      </c>
    </row>
    <row r="664" spans="1:78" s="81" customFormat="1" ht="13.5">
      <c r="A664" s="64" t="str">
        <f>IF(ISNUMBER(INDEX('IBM POs AP07'!$A:$A, MATCH(D664,'IBM POs AP07'!$A:$A,0),1)),"Yes","No")</f>
        <v>No</v>
      </c>
      <c r="B664" s="157" t="s">
        <v>1013</v>
      </c>
      <c r="C664" s="157" t="s">
        <v>362</v>
      </c>
      <c r="D664" s="157">
        <v>9501173654</v>
      </c>
      <c r="E664" s="157" t="s">
        <v>2382</v>
      </c>
      <c r="F664" s="157" t="s">
        <v>375</v>
      </c>
      <c r="G664" s="158">
        <v>46023</v>
      </c>
      <c r="H664" s="158">
        <v>46203</v>
      </c>
      <c r="I664" s="157">
        <v>35363</v>
      </c>
      <c r="J664" s="157" t="s">
        <v>376</v>
      </c>
      <c r="K664" s="159">
        <v>87</v>
      </c>
      <c r="L664" s="116" t="s">
        <v>32</v>
      </c>
      <c r="M664" s="80"/>
      <c r="N664" s="80">
        <f t="shared" si="1030"/>
        <v>0</v>
      </c>
      <c r="O664" s="67">
        <f t="shared" si="1032"/>
        <v>0</v>
      </c>
      <c r="P664" s="68">
        <f t="shared" si="1033"/>
        <v>0</v>
      </c>
      <c r="Q664" s="67">
        <f t="shared" si="1034"/>
        <v>0</v>
      </c>
      <c r="R664" s="66"/>
      <c r="S664" s="67">
        <f t="shared" si="1035"/>
        <v>0</v>
      </c>
      <c r="T664" s="68">
        <v>0</v>
      </c>
      <c r="U664" s="67">
        <f t="shared" si="1036"/>
        <v>0</v>
      </c>
      <c r="V664" s="73">
        <f t="shared" si="1037"/>
        <v>0</v>
      </c>
      <c r="W664" s="74" t="str">
        <f t="shared" si="1031"/>
        <v/>
      </c>
      <c r="X664" s="74">
        <v>1</v>
      </c>
      <c r="Y664" s="74">
        <v>0</v>
      </c>
      <c r="Z664" s="63"/>
      <c r="AA664" s="80">
        <f t="shared" si="1038"/>
        <v>715</v>
      </c>
      <c r="AB664" s="80">
        <v>148</v>
      </c>
      <c r="AC664" s="80">
        <v>171</v>
      </c>
      <c r="AD664" s="80">
        <v>216</v>
      </c>
      <c r="AE664" s="80">
        <v>180</v>
      </c>
      <c r="AF664" s="80"/>
      <c r="AG664" s="80"/>
      <c r="AH664" s="80"/>
      <c r="AI664" s="80"/>
      <c r="AJ664" s="80"/>
      <c r="AK664" s="80"/>
      <c r="AL664" s="80"/>
      <c r="AM664" s="80"/>
      <c r="AN664" s="153">
        <f t="shared" si="1066"/>
        <v>62205</v>
      </c>
      <c r="AO664" s="153">
        <f t="shared" si="1067"/>
        <v>12876</v>
      </c>
      <c r="AP664" s="153">
        <f t="shared" si="1068"/>
        <v>14877</v>
      </c>
      <c r="AQ664" s="153">
        <f t="shared" si="1069"/>
        <v>18792</v>
      </c>
      <c r="AR664" s="153">
        <f t="shared" si="1070"/>
        <v>15660</v>
      </c>
      <c r="AS664" s="153">
        <f t="shared" si="1071"/>
        <v>0</v>
      </c>
      <c r="AT664" s="153">
        <f t="shared" si="1072"/>
        <v>0</v>
      </c>
      <c r="AU664" s="153">
        <f t="shared" si="1073"/>
        <v>0</v>
      </c>
      <c r="AV664" s="153">
        <f t="shared" si="1074"/>
        <v>0</v>
      </c>
      <c r="AW664" s="153">
        <f t="shared" si="1075"/>
        <v>0</v>
      </c>
      <c r="AX664" s="153">
        <f t="shared" si="1076"/>
        <v>0</v>
      </c>
      <c r="AY664" s="153">
        <f t="shared" si="1077"/>
        <v>0</v>
      </c>
      <c r="AZ664" s="153">
        <f t="shared" si="1078"/>
        <v>0</v>
      </c>
      <c r="BA664" s="153">
        <f t="shared" si="1079"/>
        <v>0</v>
      </c>
      <c r="BB664" s="160">
        <v>0</v>
      </c>
      <c r="BC664" s="160">
        <v>0</v>
      </c>
      <c r="BD664" s="160">
        <v>0</v>
      </c>
      <c r="BE664" s="160">
        <v>0</v>
      </c>
      <c r="BF664" s="160">
        <v>0</v>
      </c>
      <c r="BG664" s="160">
        <v>0</v>
      </c>
      <c r="BH664" s="160">
        <v>0</v>
      </c>
      <c r="BI664" s="160">
        <v>0</v>
      </c>
      <c r="BJ664" s="160">
        <v>0</v>
      </c>
      <c r="BK664" s="160">
        <v>0</v>
      </c>
      <c r="BL664" s="160">
        <v>0</v>
      </c>
      <c r="BM664" s="160">
        <v>0</v>
      </c>
      <c r="BN664" s="153">
        <f t="shared" si="1080"/>
        <v>62205</v>
      </c>
      <c r="BO664" s="68">
        <f t="shared" si="1081"/>
        <v>12876</v>
      </c>
      <c r="BP664" s="68">
        <f t="shared" si="1082"/>
        <v>14877</v>
      </c>
      <c r="BQ664" s="68">
        <f t="shared" si="1083"/>
        <v>18792</v>
      </c>
      <c r="BR664" s="68">
        <f t="shared" si="1084"/>
        <v>15660</v>
      </c>
      <c r="BS664" s="68">
        <f t="shared" si="1085"/>
        <v>0</v>
      </c>
      <c r="BT664" s="68">
        <f t="shared" si="1086"/>
        <v>0</v>
      </c>
      <c r="BU664" s="68">
        <f t="shared" si="1087"/>
        <v>0</v>
      </c>
      <c r="BV664" s="68">
        <f t="shared" si="1088"/>
        <v>0</v>
      </c>
      <c r="BW664" s="68">
        <f t="shared" si="1089"/>
        <v>0</v>
      </c>
      <c r="BX664" s="68">
        <f t="shared" si="1090"/>
        <v>0</v>
      </c>
      <c r="BY664" s="68">
        <f t="shared" si="1091"/>
        <v>0</v>
      </c>
      <c r="BZ664" s="68">
        <f t="shared" si="1092"/>
        <v>0</v>
      </c>
    </row>
    <row r="665" spans="1:78" s="81" customFormat="1" ht="13.5">
      <c r="A665" s="64" t="str">
        <f>IF(ISNUMBER(INDEX('IBM POs AP07'!$A:$A, MATCH(D665,'IBM POs AP07'!$A:$A,0),1)),"Yes","No")</f>
        <v>No</v>
      </c>
      <c r="B665" s="157" t="s">
        <v>1013</v>
      </c>
      <c r="C665" s="157" t="s">
        <v>362</v>
      </c>
      <c r="D665" s="157">
        <v>9501250571</v>
      </c>
      <c r="E665" s="157" t="s">
        <v>2383</v>
      </c>
      <c r="F665" s="157" t="s">
        <v>382</v>
      </c>
      <c r="G665" s="158">
        <v>46023</v>
      </c>
      <c r="H665" s="158">
        <v>46053</v>
      </c>
      <c r="I665" s="157" t="s">
        <v>2222</v>
      </c>
      <c r="J665" s="157" t="s">
        <v>85</v>
      </c>
      <c r="K665" s="159">
        <v>279</v>
      </c>
      <c r="L665" s="116" t="s">
        <v>29</v>
      </c>
      <c r="M665" s="80"/>
      <c r="N665" s="80">
        <f t="shared" si="1030"/>
        <v>0</v>
      </c>
      <c r="O665" s="67">
        <f t="shared" si="1032"/>
        <v>0</v>
      </c>
      <c r="P665" s="68">
        <f t="shared" si="1033"/>
        <v>0</v>
      </c>
      <c r="Q665" s="67">
        <f t="shared" si="1034"/>
        <v>0</v>
      </c>
      <c r="R665" s="66"/>
      <c r="S665" s="67">
        <f t="shared" si="1035"/>
        <v>0</v>
      </c>
      <c r="T665" s="68">
        <v>0</v>
      </c>
      <c r="U665" s="67">
        <f t="shared" si="1036"/>
        <v>0</v>
      </c>
      <c r="V665" s="73">
        <f t="shared" si="1037"/>
        <v>0</v>
      </c>
      <c r="W665" s="74" t="str">
        <f t="shared" si="1031"/>
        <v/>
      </c>
      <c r="X665" s="74">
        <v>1</v>
      </c>
      <c r="Y665" s="74">
        <v>0</v>
      </c>
      <c r="Z665" s="63"/>
      <c r="AA665" s="80">
        <f t="shared" si="1038"/>
        <v>144</v>
      </c>
      <c r="AB665" s="80">
        <v>104</v>
      </c>
      <c r="AC665" s="80">
        <v>40</v>
      </c>
      <c r="AD665" s="80"/>
      <c r="AE665" s="80"/>
      <c r="AF665" s="80"/>
      <c r="AG665" s="80"/>
      <c r="AH665" s="80"/>
      <c r="AI665" s="80"/>
      <c r="AJ665" s="80"/>
      <c r="AK665" s="80"/>
      <c r="AL665" s="80"/>
      <c r="AM665" s="80"/>
      <c r="AN665" s="153">
        <f t="shared" si="1066"/>
        <v>40176</v>
      </c>
      <c r="AO665" s="153">
        <f t="shared" si="1067"/>
        <v>29016</v>
      </c>
      <c r="AP665" s="153">
        <f t="shared" si="1068"/>
        <v>11160</v>
      </c>
      <c r="AQ665" s="153">
        <f t="shared" si="1069"/>
        <v>0</v>
      </c>
      <c r="AR665" s="153">
        <f t="shared" si="1070"/>
        <v>0</v>
      </c>
      <c r="AS665" s="153">
        <f t="shared" si="1071"/>
        <v>0</v>
      </c>
      <c r="AT665" s="153">
        <f t="shared" si="1072"/>
        <v>0</v>
      </c>
      <c r="AU665" s="153">
        <f t="shared" si="1073"/>
        <v>0</v>
      </c>
      <c r="AV665" s="153">
        <f t="shared" si="1074"/>
        <v>0</v>
      </c>
      <c r="AW665" s="153">
        <f t="shared" si="1075"/>
        <v>0</v>
      </c>
      <c r="AX665" s="153">
        <f t="shared" si="1076"/>
        <v>0</v>
      </c>
      <c r="AY665" s="153">
        <f t="shared" si="1077"/>
        <v>0</v>
      </c>
      <c r="AZ665" s="153">
        <f t="shared" si="1078"/>
        <v>0</v>
      </c>
      <c r="BA665" s="153">
        <f t="shared" si="1079"/>
        <v>0</v>
      </c>
      <c r="BB665" s="160">
        <v>0</v>
      </c>
      <c r="BC665" s="160">
        <v>0</v>
      </c>
      <c r="BD665" s="160">
        <v>0</v>
      </c>
      <c r="BE665" s="160">
        <v>0</v>
      </c>
      <c r="BF665" s="160">
        <v>0</v>
      </c>
      <c r="BG665" s="160">
        <v>0</v>
      </c>
      <c r="BH665" s="160">
        <v>0</v>
      </c>
      <c r="BI665" s="160">
        <v>0</v>
      </c>
      <c r="BJ665" s="160">
        <v>0</v>
      </c>
      <c r="BK665" s="160">
        <v>0</v>
      </c>
      <c r="BL665" s="160">
        <v>0</v>
      </c>
      <c r="BM665" s="160">
        <v>0</v>
      </c>
      <c r="BN665" s="153">
        <f t="shared" si="1080"/>
        <v>40176</v>
      </c>
      <c r="BO665" s="68">
        <f t="shared" si="1081"/>
        <v>29016</v>
      </c>
      <c r="BP665" s="68">
        <f t="shared" si="1082"/>
        <v>11160</v>
      </c>
      <c r="BQ665" s="68">
        <f t="shared" si="1083"/>
        <v>0</v>
      </c>
      <c r="BR665" s="68">
        <f t="shared" si="1084"/>
        <v>0</v>
      </c>
      <c r="BS665" s="68">
        <f t="shared" si="1085"/>
        <v>0</v>
      </c>
      <c r="BT665" s="68">
        <f t="shared" si="1086"/>
        <v>0</v>
      </c>
      <c r="BU665" s="68">
        <f t="shared" si="1087"/>
        <v>0</v>
      </c>
      <c r="BV665" s="68">
        <f t="shared" si="1088"/>
        <v>0</v>
      </c>
      <c r="BW665" s="68">
        <f t="shared" si="1089"/>
        <v>0</v>
      </c>
      <c r="BX665" s="68">
        <f t="shared" si="1090"/>
        <v>0</v>
      </c>
      <c r="BY665" s="68">
        <f t="shared" si="1091"/>
        <v>0</v>
      </c>
      <c r="BZ665" s="68">
        <f t="shared" si="1092"/>
        <v>0</v>
      </c>
    </row>
    <row r="666" spans="1:78" s="81" customFormat="1" ht="13.5">
      <c r="A666" s="64" t="str">
        <f>IF(ISNUMBER(INDEX('IBM POs AP07'!$A:$A, MATCH(D666,'IBM POs AP07'!$A:$A,0),1)),"Yes","No")</f>
        <v>No</v>
      </c>
      <c r="B666" s="157" t="s">
        <v>1013</v>
      </c>
      <c r="C666" s="157" t="s">
        <v>362</v>
      </c>
      <c r="D666" s="157">
        <v>9501228166</v>
      </c>
      <c r="E666" s="157" t="s">
        <v>2384</v>
      </c>
      <c r="F666" s="157" t="s">
        <v>379</v>
      </c>
      <c r="G666" s="158">
        <v>46113</v>
      </c>
      <c r="H666" s="158">
        <v>46203</v>
      </c>
      <c r="I666" s="157" t="s">
        <v>2141</v>
      </c>
      <c r="J666" s="157" t="s">
        <v>378</v>
      </c>
      <c r="K666" s="159">
        <v>182</v>
      </c>
      <c r="L666" s="116" t="s">
        <v>380</v>
      </c>
      <c r="M666" s="80"/>
      <c r="N666" s="80">
        <f t="shared" si="1030"/>
        <v>0</v>
      </c>
      <c r="O666" s="67">
        <f t="shared" si="1032"/>
        <v>0</v>
      </c>
      <c r="P666" s="68">
        <f t="shared" si="1033"/>
        <v>0</v>
      </c>
      <c r="Q666" s="67">
        <f t="shared" si="1034"/>
        <v>0</v>
      </c>
      <c r="R666" s="66"/>
      <c r="S666" s="67">
        <f t="shared" si="1035"/>
        <v>0</v>
      </c>
      <c r="T666" s="68">
        <v>0</v>
      </c>
      <c r="U666" s="67">
        <f t="shared" si="1036"/>
        <v>0</v>
      </c>
      <c r="V666" s="73">
        <f t="shared" si="1037"/>
        <v>0</v>
      </c>
      <c r="W666" s="74" t="str">
        <f t="shared" si="1031"/>
        <v/>
      </c>
      <c r="X666" s="74">
        <v>1</v>
      </c>
      <c r="Y666" s="74">
        <v>0</v>
      </c>
      <c r="Z666" s="63"/>
      <c r="AA666" s="80">
        <f t="shared" si="1038"/>
        <v>0</v>
      </c>
      <c r="AB666" s="80"/>
      <c r="AC666" s="80"/>
      <c r="AD666" s="80"/>
      <c r="AE666" s="80"/>
      <c r="AF666" s="80">
        <v>0</v>
      </c>
      <c r="AG666" s="80">
        <v>0</v>
      </c>
      <c r="AH666" s="80">
        <v>0</v>
      </c>
      <c r="AI666" s="80"/>
      <c r="AJ666" s="80"/>
      <c r="AK666" s="80"/>
      <c r="AL666" s="80"/>
      <c r="AM666" s="80"/>
      <c r="AN666" s="153">
        <f t="shared" si="1066"/>
        <v>0</v>
      </c>
      <c r="AO666" s="153">
        <f t="shared" si="1067"/>
        <v>0</v>
      </c>
      <c r="AP666" s="153">
        <f t="shared" si="1068"/>
        <v>0</v>
      </c>
      <c r="AQ666" s="153">
        <f t="shared" si="1069"/>
        <v>0</v>
      </c>
      <c r="AR666" s="153">
        <f t="shared" si="1070"/>
        <v>0</v>
      </c>
      <c r="AS666" s="153">
        <f t="shared" si="1071"/>
        <v>0</v>
      </c>
      <c r="AT666" s="153">
        <f t="shared" si="1072"/>
        <v>0</v>
      </c>
      <c r="AU666" s="153">
        <f t="shared" si="1073"/>
        <v>0</v>
      </c>
      <c r="AV666" s="153">
        <f t="shared" si="1074"/>
        <v>0</v>
      </c>
      <c r="AW666" s="153">
        <f t="shared" si="1075"/>
        <v>0</v>
      </c>
      <c r="AX666" s="153">
        <f t="shared" si="1076"/>
        <v>0</v>
      </c>
      <c r="AY666" s="153">
        <f t="shared" si="1077"/>
        <v>0</v>
      </c>
      <c r="AZ666" s="153">
        <f t="shared" si="1078"/>
        <v>0</v>
      </c>
      <c r="BA666" s="153">
        <f t="shared" si="1079"/>
        <v>0</v>
      </c>
      <c r="BB666" s="160">
        <v>0</v>
      </c>
      <c r="BC666" s="160">
        <v>0</v>
      </c>
      <c r="BD666" s="160">
        <v>0</v>
      </c>
      <c r="BE666" s="160">
        <v>0</v>
      </c>
      <c r="BF666" s="160">
        <v>0</v>
      </c>
      <c r="BG666" s="160">
        <v>0</v>
      </c>
      <c r="BH666" s="160">
        <v>0</v>
      </c>
      <c r="BI666" s="160">
        <v>0</v>
      </c>
      <c r="BJ666" s="160">
        <v>0</v>
      </c>
      <c r="BK666" s="160">
        <v>0</v>
      </c>
      <c r="BL666" s="160">
        <v>0</v>
      </c>
      <c r="BM666" s="160">
        <v>0</v>
      </c>
      <c r="BN666" s="153">
        <f t="shared" si="1080"/>
        <v>0</v>
      </c>
      <c r="BO666" s="68">
        <f t="shared" si="1081"/>
        <v>0</v>
      </c>
      <c r="BP666" s="68">
        <f t="shared" si="1082"/>
        <v>0</v>
      </c>
      <c r="BQ666" s="68">
        <f t="shared" si="1083"/>
        <v>0</v>
      </c>
      <c r="BR666" s="68">
        <f t="shared" si="1084"/>
        <v>0</v>
      </c>
      <c r="BS666" s="68">
        <f t="shared" si="1085"/>
        <v>0</v>
      </c>
      <c r="BT666" s="68">
        <f t="shared" si="1086"/>
        <v>0</v>
      </c>
      <c r="BU666" s="68">
        <f t="shared" si="1087"/>
        <v>0</v>
      </c>
      <c r="BV666" s="68">
        <f t="shared" si="1088"/>
        <v>0</v>
      </c>
      <c r="BW666" s="68">
        <f t="shared" si="1089"/>
        <v>0</v>
      </c>
      <c r="BX666" s="68">
        <f t="shared" si="1090"/>
        <v>0</v>
      </c>
      <c r="BY666" s="68">
        <f t="shared" si="1091"/>
        <v>0</v>
      </c>
      <c r="BZ666" s="68">
        <f t="shared" si="1092"/>
        <v>0</v>
      </c>
    </row>
    <row r="667" spans="1:78" s="81" customFormat="1" ht="13.5">
      <c r="A667" s="64" t="str">
        <f>IF(ISNUMBER(INDEX('IBM POs AP07'!$A:$A, MATCH(D667,'IBM POs AP07'!$A:$A,0),1)),"Yes","No")</f>
        <v>No</v>
      </c>
      <c r="B667" s="157" t="s">
        <v>1013</v>
      </c>
      <c r="C667" s="157" t="s">
        <v>362</v>
      </c>
      <c r="D667" s="157">
        <v>9501228166</v>
      </c>
      <c r="E667" s="157" t="s">
        <v>2384</v>
      </c>
      <c r="F667" s="157" t="s">
        <v>379</v>
      </c>
      <c r="G667" s="158">
        <v>46113</v>
      </c>
      <c r="H667" s="158">
        <v>46203</v>
      </c>
      <c r="I667" s="157"/>
      <c r="J667" s="157"/>
      <c r="K667" s="159"/>
      <c r="L667" s="116"/>
      <c r="M667" s="80"/>
      <c r="N667" s="80">
        <f t="shared" si="1030"/>
        <v>0</v>
      </c>
      <c r="O667" s="67">
        <f t="shared" si="1032"/>
        <v>0</v>
      </c>
      <c r="P667" s="68">
        <f t="shared" si="1033"/>
        <v>0</v>
      </c>
      <c r="Q667" s="67">
        <f t="shared" si="1034"/>
        <v>0</v>
      </c>
      <c r="R667" s="66"/>
      <c r="S667" s="67">
        <f t="shared" si="1035"/>
        <v>0</v>
      </c>
      <c r="T667" s="68">
        <v>0</v>
      </c>
      <c r="U667" s="67">
        <f t="shared" si="1036"/>
        <v>0</v>
      </c>
      <c r="V667" s="73">
        <f t="shared" si="1037"/>
        <v>0</v>
      </c>
      <c r="W667" s="74" t="str">
        <f t="shared" si="1031"/>
        <v/>
      </c>
      <c r="X667" s="74">
        <v>1</v>
      </c>
      <c r="Y667" s="74">
        <v>0</v>
      </c>
      <c r="Z667" s="63"/>
      <c r="AA667" s="80">
        <f t="shared" si="1038"/>
        <v>0</v>
      </c>
      <c r="AB667" s="80"/>
      <c r="AC667" s="80"/>
      <c r="AD667" s="80"/>
      <c r="AE667" s="80"/>
      <c r="AF667" s="80"/>
      <c r="AG667" s="80"/>
      <c r="AH667" s="80"/>
      <c r="AI667" s="80"/>
      <c r="AJ667" s="80"/>
      <c r="AK667" s="80"/>
      <c r="AL667" s="80"/>
      <c r="AM667" s="80"/>
      <c r="AN667" s="153">
        <f t="shared" si="1066"/>
        <v>0</v>
      </c>
      <c r="AO667" s="153">
        <f t="shared" si="1067"/>
        <v>0</v>
      </c>
      <c r="AP667" s="153">
        <f t="shared" si="1068"/>
        <v>0</v>
      </c>
      <c r="AQ667" s="153">
        <f t="shared" si="1069"/>
        <v>0</v>
      </c>
      <c r="AR667" s="153">
        <f t="shared" si="1070"/>
        <v>0</v>
      </c>
      <c r="AS667" s="153">
        <f t="shared" si="1071"/>
        <v>0</v>
      </c>
      <c r="AT667" s="153">
        <f t="shared" si="1072"/>
        <v>0</v>
      </c>
      <c r="AU667" s="153">
        <f t="shared" si="1073"/>
        <v>0</v>
      </c>
      <c r="AV667" s="153">
        <f t="shared" si="1074"/>
        <v>0</v>
      </c>
      <c r="AW667" s="153">
        <f t="shared" si="1075"/>
        <v>0</v>
      </c>
      <c r="AX667" s="153">
        <f t="shared" si="1076"/>
        <v>0</v>
      </c>
      <c r="AY667" s="153">
        <f t="shared" si="1077"/>
        <v>0</v>
      </c>
      <c r="AZ667" s="153">
        <f t="shared" si="1078"/>
        <v>0</v>
      </c>
      <c r="BA667" s="153">
        <f t="shared" si="1079"/>
        <v>0</v>
      </c>
      <c r="BB667" s="160">
        <v>0</v>
      </c>
      <c r="BC667" s="160">
        <v>0</v>
      </c>
      <c r="BD667" s="160">
        <v>0</v>
      </c>
      <c r="BE667" s="160">
        <v>0</v>
      </c>
      <c r="BF667" s="160">
        <v>0</v>
      </c>
      <c r="BG667" s="160">
        <v>0</v>
      </c>
      <c r="BH667" s="160">
        <v>0</v>
      </c>
      <c r="BI667" s="160">
        <v>0</v>
      </c>
      <c r="BJ667" s="160">
        <v>0</v>
      </c>
      <c r="BK667" s="160">
        <v>0</v>
      </c>
      <c r="BL667" s="160">
        <v>0</v>
      </c>
      <c r="BM667" s="160">
        <v>0</v>
      </c>
      <c r="BN667" s="153">
        <f t="shared" si="1080"/>
        <v>0</v>
      </c>
      <c r="BO667" s="68">
        <f t="shared" si="1081"/>
        <v>0</v>
      </c>
      <c r="BP667" s="68">
        <f t="shared" si="1082"/>
        <v>0</v>
      </c>
      <c r="BQ667" s="68">
        <f t="shared" si="1083"/>
        <v>0</v>
      </c>
      <c r="BR667" s="68">
        <f t="shared" si="1084"/>
        <v>0</v>
      </c>
      <c r="BS667" s="68">
        <f t="shared" si="1085"/>
        <v>0</v>
      </c>
      <c r="BT667" s="68">
        <f t="shared" si="1086"/>
        <v>0</v>
      </c>
      <c r="BU667" s="68">
        <f t="shared" si="1087"/>
        <v>0</v>
      </c>
      <c r="BV667" s="68">
        <f t="shared" si="1088"/>
        <v>0</v>
      </c>
      <c r="BW667" s="68">
        <f t="shared" si="1089"/>
        <v>0</v>
      </c>
      <c r="BX667" s="68">
        <f t="shared" si="1090"/>
        <v>0</v>
      </c>
      <c r="BY667" s="68">
        <f t="shared" si="1091"/>
        <v>0</v>
      </c>
      <c r="BZ667" s="68">
        <f t="shared" si="1092"/>
        <v>0</v>
      </c>
    </row>
    <row r="668" spans="1:78" s="81" customFormat="1" ht="13.5">
      <c r="A668" s="64" t="str">
        <f>IF(ISNUMBER(INDEX('IBM POs AP07'!$A:$A, MATCH(D668,'IBM POs AP07'!$A:$A,0),1)),"Yes","No")</f>
        <v>No</v>
      </c>
      <c r="B668" s="157" t="s">
        <v>1013</v>
      </c>
      <c r="C668" s="157" t="s">
        <v>362</v>
      </c>
      <c r="D668" s="157">
        <v>9501229141</v>
      </c>
      <c r="E668" s="157" t="s">
        <v>2385</v>
      </c>
      <c r="F668" s="157" t="s">
        <v>381</v>
      </c>
      <c r="G668" s="158">
        <v>46113</v>
      </c>
      <c r="H668" s="158">
        <v>46203</v>
      </c>
      <c r="I668" s="157" t="s">
        <v>2143</v>
      </c>
      <c r="J668" s="157" t="s">
        <v>364</v>
      </c>
      <c r="K668" s="159">
        <v>190</v>
      </c>
      <c r="L668" s="116" t="s">
        <v>29</v>
      </c>
      <c r="M668" s="80"/>
      <c r="N668" s="80">
        <f t="shared" si="1030"/>
        <v>0</v>
      </c>
      <c r="O668" s="67">
        <f t="shared" si="1032"/>
        <v>0</v>
      </c>
      <c r="P668" s="68">
        <f t="shared" si="1033"/>
        <v>0</v>
      </c>
      <c r="Q668" s="67">
        <f t="shared" si="1034"/>
        <v>0</v>
      </c>
      <c r="R668" s="66"/>
      <c r="S668" s="67">
        <f t="shared" si="1035"/>
        <v>0</v>
      </c>
      <c r="T668" s="68">
        <v>0</v>
      </c>
      <c r="U668" s="67">
        <f t="shared" si="1036"/>
        <v>0</v>
      </c>
      <c r="V668" s="73">
        <f t="shared" si="1037"/>
        <v>0</v>
      </c>
      <c r="W668" s="74" t="str">
        <f t="shared" si="1031"/>
        <v/>
      </c>
      <c r="X668" s="74">
        <v>1</v>
      </c>
      <c r="Y668" s="74">
        <v>0</v>
      </c>
      <c r="Z668" s="63"/>
      <c r="AA668" s="80">
        <f t="shared" si="1038"/>
        <v>0</v>
      </c>
      <c r="AB668" s="80"/>
      <c r="AC668" s="80"/>
      <c r="AD668" s="80"/>
      <c r="AE668" s="80"/>
      <c r="AF668" s="80"/>
      <c r="AG668" s="80"/>
      <c r="AH668" s="80"/>
      <c r="AI668" s="80"/>
      <c r="AJ668" s="80"/>
      <c r="AK668" s="80"/>
      <c r="AL668" s="80"/>
      <c r="AM668" s="80"/>
      <c r="AN668" s="153">
        <f t="shared" si="1066"/>
        <v>0</v>
      </c>
      <c r="AO668" s="153">
        <f t="shared" si="1067"/>
        <v>0</v>
      </c>
      <c r="AP668" s="153">
        <f t="shared" si="1068"/>
        <v>0</v>
      </c>
      <c r="AQ668" s="153">
        <f t="shared" si="1069"/>
        <v>0</v>
      </c>
      <c r="AR668" s="153">
        <f t="shared" si="1070"/>
        <v>0</v>
      </c>
      <c r="AS668" s="153">
        <f t="shared" si="1071"/>
        <v>0</v>
      </c>
      <c r="AT668" s="153">
        <f t="shared" si="1072"/>
        <v>0</v>
      </c>
      <c r="AU668" s="153">
        <f t="shared" si="1073"/>
        <v>0</v>
      </c>
      <c r="AV668" s="153">
        <f t="shared" si="1074"/>
        <v>0</v>
      </c>
      <c r="AW668" s="153">
        <f t="shared" si="1075"/>
        <v>0</v>
      </c>
      <c r="AX668" s="153">
        <f t="shared" si="1076"/>
        <v>0</v>
      </c>
      <c r="AY668" s="153">
        <f t="shared" si="1077"/>
        <v>0</v>
      </c>
      <c r="AZ668" s="153">
        <f t="shared" si="1078"/>
        <v>0</v>
      </c>
      <c r="BA668" s="153">
        <f t="shared" si="1079"/>
        <v>0</v>
      </c>
      <c r="BB668" s="160">
        <v>0</v>
      </c>
      <c r="BC668" s="160">
        <v>0</v>
      </c>
      <c r="BD668" s="160">
        <v>0</v>
      </c>
      <c r="BE668" s="160">
        <v>0</v>
      </c>
      <c r="BF668" s="160">
        <v>0</v>
      </c>
      <c r="BG668" s="160">
        <v>0</v>
      </c>
      <c r="BH668" s="160">
        <v>0</v>
      </c>
      <c r="BI668" s="160">
        <v>0</v>
      </c>
      <c r="BJ668" s="160">
        <v>0</v>
      </c>
      <c r="BK668" s="160">
        <v>0</v>
      </c>
      <c r="BL668" s="160">
        <v>0</v>
      </c>
      <c r="BM668" s="160">
        <v>0</v>
      </c>
      <c r="BN668" s="153">
        <f t="shared" si="1080"/>
        <v>0</v>
      </c>
      <c r="BO668" s="68">
        <f t="shared" si="1081"/>
        <v>0</v>
      </c>
      <c r="BP668" s="68">
        <f t="shared" si="1082"/>
        <v>0</v>
      </c>
      <c r="BQ668" s="68">
        <f t="shared" si="1083"/>
        <v>0</v>
      </c>
      <c r="BR668" s="68">
        <f t="shared" si="1084"/>
        <v>0</v>
      </c>
      <c r="BS668" s="68">
        <f t="shared" si="1085"/>
        <v>0</v>
      </c>
      <c r="BT668" s="68">
        <f t="shared" si="1086"/>
        <v>0</v>
      </c>
      <c r="BU668" s="68">
        <f t="shared" si="1087"/>
        <v>0</v>
      </c>
      <c r="BV668" s="68">
        <f t="shared" si="1088"/>
        <v>0</v>
      </c>
      <c r="BW668" s="68">
        <f t="shared" si="1089"/>
        <v>0</v>
      </c>
      <c r="BX668" s="68">
        <f t="shared" si="1090"/>
        <v>0</v>
      </c>
      <c r="BY668" s="68">
        <f t="shared" si="1091"/>
        <v>0</v>
      </c>
      <c r="BZ668" s="68">
        <f t="shared" si="1092"/>
        <v>0</v>
      </c>
    </row>
    <row r="669" spans="1:78" s="81" customFormat="1" ht="13.5">
      <c r="A669" s="64" t="str">
        <f>IF(ISNUMBER(INDEX('IBM POs AP07'!$A:$A, MATCH(D669,'IBM POs AP07'!$A:$A,0),1)),"Yes","No")</f>
        <v>No</v>
      </c>
      <c r="B669" s="157" t="s">
        <v>1010</v>
      </c>
      <c r="C669" s="157" t="s">
        <v>467</v>
      </c>
      <c r="D669" s="157">
        <v>9501069107</v>
      </c>
      <c r="E669" s="157" t="s">
        <v>2386</v>
      </c>
      <c r="F669" s="157" t="s">
        <v>474</v>
      </c>
      <c r="G669" s="158">
        <v>45962</v>
      </c>
      <c r="H669" s="158">
        <v>46080</v>
      </c>
      <c r="I669" s="157"/>
      <c r="J669" s="157" t="s">
        <v>475</v>
      </c>
      <c r="K669" s="159">
        <v>165</v>
      </c>
      <c r="L669" s="116" t="s">
        <v>29</v>
      </c>
      <c r="M669" s="80"/>
      <c r="N669" s="80">
        <f t="shared" si="1030"/>
        <v>0</v>
      </c>
      <c r="O669" s="67">
        <f t="shared" si="1032"/>
        <v>0</v>
      </c>
      <c r="P669" s="68">
        <f t="shared" si="1033"/>
        <v>0</v>
      </c>
      <c r="Q669" s="67">
        <f t="shared" si="1034"/>
        <v>0</v>
      </c>
      <c r="R669" s="66"/>
      <c r="S669" s="67">
        <f t="shared" si="1035"/>
        <v>0</v>
      </c>
      <c r="T669" s="68">
        <v>0</v>
      </c>
      <c r="U669" s="67">
        <f t="shared" si="1036"/>
        <v>0</v>
      </c>
      <c r="V669" s="73">
        <f t="shared" si="1037"/>
        <v>0</v>
      </c>
      <c r="W669" s="74" t="str">
        <f t="shared" si="1031"/>
        <v/>
      </c>
      <c r="X669" s="74">
        <v>1</v>
      </c>
      <c r="Y669" s="74">
        <v>0</v>
      </c>
      <c r="Z669" s="63"/>
      <c r="AA669" s="80">
        <f t="shared" si="1038"/>
        <v>428</v>
      </c>
      <c r="AB669" s="80">
        <v>168</v>
      </c>
      <c r="AC669" s="80">
        <v>260</v>
      </c>
      <c r="AD669" s="80"/>
      <c r="AE669" s="80"/>
      <c r="AF669" s="80"/>
      <c r="AG669" s="80"/>
      <c r="AH669" s="80"/>
      <c r="AI669" s="80"/>
      <c r="AJ669" s="80"/>
      <c r="AK669" s="80"/>
      <c r="AL669" s="80"/>
      <c r="AM669" s="80"/>
      <c r="AN669" s="153">
        <f t="shared" si="1066"/>
        <v>70620</v>
      </c>
      <c r="AO669" s="153">
        <f t="shared" si="1067"/>
        <v>27720</v>
      </c>
      <c r="AP669" s="153">
        <f t="shared" si="1068"/>
        <v>42900</v>
      </c>
      <c r="AQ669" s="153">
        <f t="shared" si="1069"/>
        <v>0</v>
      </c>
      <c r="AR669" s="153">
        <f t="shared" si="1070"/>
        <v>0</v>
      </c>
      <c r="AS669" s="153">
        <f t="shared" si="1071"/>
        <v>0</v>
      </c>
      <c r="AT669" s="153">
        <f t="shared" si="1072"/>
        <v>0</v>
      </c>
      <c r="AU669" s="153">
        <f t="shared" si="1073"/>
        <v>0</v>
      </c>
      <c r="AV669" s="153">
        <f t="shared" si="1074"/>
        <v>0</v>
      </c>
      <c r="AW669" s="153">
        <f t="shared" si="1075"/>
        <v>0</v>
      </c>
      <c r="AX669" s="153">
        <f t="shared" si="1076"/>
        <v>0</v>
      </c>
      <c r="AY669" s="153">
        <f t="shared" si="1077"/>
        <v>0</v>
      </c>
      <c r="AZ669" s="153">
        <f t="shared" si="1078"/>
        <v>0</v>
      </c>
      <c r="BA669" s="153">
        <f t="shared" si="1079"/>
        <v>0</v>
      </c>
      <c r="BB669" s="160">
        <v>0</v>
      </c>
      <c r="BC669" s="160">
        <v>0</v>
      </c>
      <c r="BD669" s="160">
        <v>0</v>
      </c>
      <c r="BE669" s="160">
        <v>0</v>
      </c>
      <c r="BF669" s="160">
        <v>0</v>
      </c>
      <c r="BG669" s="160">
        <v>0</v>
      </c>
      <c r="BH669" s="160">
        <v>0</v>
      </c>
      <c r="BI669" s="160">
        <v>0</v>
      </c>
      <c r="BJ669" s="160">
        <v>0</v>
      </c>
      <c r="BK669" s="160">
        <v>0</v>
      </c>
      <c r="BL669" s="160">
        <v>0</v>
      </c>
      <c r="BM669" s="160">
        <v>0</v>
      </c>
      <c r="BN669" s="153">
        <f t="shared" si="1080"/>
        <v>70620</v>
      </c>
      <c r="BO669" s="68">
        <f t="shared" si="1081"/>
        <v>27720</v>
      </c>
      <c r="BP669" s="68">
        <f t="shared" si="1082"/>
        <v>42900</v>
      </c>
      <c r="BQ669" s="68">
        <f t="shared" si="1083"/>
        <v>0</v>
      </c>
      <c r="BR669" s="68">
        <f t="shared" si="1084"/>
        <v>0</v>
      </c>
      <c r="BS669" s="68">
        <f t="shared" si="1085"/>
        <v>0</v>
      </c>
      <c r="BT669" s="68">
        <f t="shared" si="1086"/>
        <v>0</v>
      </c>
      <c r="BU669" s="68">
        <f t="shared" si="1087"/>
        <v>0</v>
      </c>
      <c r="BV669" s="68">
        <f t="shared" si="1088"/>
        <v>0</v>
      </c>
      <c r="BW669" s="68">
        <f t="shared" si="1089"/>
        <v>0</v>
      </c>
      <c r="BX669" s="68">
        <f t="shared" si="1090"/>
        <v>0</v>
      </c>
      <c r="BY669" s="68">
        <f t="shared" si="1091"/>
        <v>0</v>
      </c>
      <c r="BZ669" s="68">
        <f t="shared" si="1092"/>
        <v>0</v>
      </c>
    </row>
    <row r="670" spans="1:78" s="81" customFormat="1" ht="13.5">
      <c r="A670" s="64" t="str">
        <f>IF(ISNUMBER(INDEX('IBM POs AP07'!$A:$A, MATCH(D670,'IBM POs AP07'!$A:$A,0),1)),"Yes","No")</f>
        <v>No</v>
      </c>
      <c r="B670" s="157" t="s">
        <v>1010</v>
      </c>
      <c r="C670" s="157" t="s">
        <v>467</v>
      </c>
      <c r="D670" s="157">
        <v>9501069107</v>
      </c>
      <c r="E670" s="157" t="s">
        <v>2386</v>
      </c>
      <c r="F670" s="157" t="s">
        <v>474</v>
      </c>
      <c r="G670" s="158">
        <v>45962</v>
      </c>
      <c r="H670" s="158">
        <v>46080</v>
      </c>
      <c r="I670" s="157"/>
      <c r="J670" s="157" t="s">
        <v>476</v>
      </c>
      <c r="K670" s="159">
        <v>47.5</v>
      </c>
      <c r="L670" s="116" t="s">
        <v>32</v>
      </c>
      <c r="M670" s="80"/>
      <c r="N670" s="80">
        <f t="shared" si="1030"/>
        <v>0</v>
      </c>
      <c r="O670" s="67">
        <f t="shared" si="1032"/>
        <v>0</v>
      </c>
      <c r="P670" s="68">
        <f t="shared" si="1033"/>
        <v>0</v>
      </c>
      <c r="Q670" s="67">
        <f t="shared" si="1034"/>
        <v>0</v>
      </c>
      <c r="R670" s="66"/>
      <c r="S670" s="67">
        <f t="shared" si="1035"/>
        <v>0</v>
      </c>
      <c r="T670" s="68">
        <v>0</v>
      </c>
      <c r="U670" s="67">
        <f t="shared" si="1036"/>
        <v>0</v>
      </c>
      <c r="V670" s="73">
        <f t="shared" si="1037"/>
        <v>0</v>
      </c>
      <c r="W670" s="74" t="str">
        <f t="shared" si="1031"/>
        <v/>
      </c>
      <c r="X670" s="74">
        <v>1</v>
      </c>
      <c r="Y670" s="74">
        <v>0</v>
      </c>
      <c r="Z670" s="63"/>
      <c r="AA670" s="80">
        <f t="shared" si="1038"/>
        <v>276</v>
      </c>
      <c r="AB670" s="80">
        <v>150</v>
      </c>
      <c r="AC670" s="80">
        <v>126</v>
      </c>
      <c r="AD670" s="80"/>
      <c r="AE670" s="80"/>
      <c r="AF670" s="80"/>
      <c r="AG670" s="80"/>
      <c r="AH670" s="80"/>
      <c r="AI670" s="80"/>
      <c r="AJ670" s="80"/>
      <c r="AK670" s="80"/>
      <c r="AL670" s="80"/>
      <c r="AM670" s="80"/>
      <c r="AN670" s="153">
        <f t="shared" si="1066"/>
        <v>13110</v>
      </c>
      <c r="AO670" s="153">
        <f t="shared" si="1067"/>
        <v>7125</v>
      </c>
      <c r="AP670" s="153">
        <f t="shared" si="1068"/>
        <v>5985</v>
      </c>
      <c r="AQ670" s="153">
        <f t="shared" si="1069"/>
        <v>0</v>
      </c>
      <c r="AR670" s="153">
        <f t="shared" si="1070"/>
        <v>0</v>
      </c>
      <c r="AS670" s="153">
        <f t="shared" si="1071"/>
        <v>0</v>
      </c>
      <c r="AT670" s="153">
        <f t="shared" si="1072"/>
        <v>0</v>
      </c>
      <c r="AU670" s="153">
        <f t="shared" si="1073"/>
        <v>0</v>
      </c>
      <c r="AV670" s="153">
        <f t="shared" si="1074"/>
        <v>0</v>
      </c>
      <c r="AW670" s="153">
        <f t="shared" si="1075"/>
        <v>0</v>
      </c>
      <c r="AX670" s="153">
        <f t="shared" si="1076"/>
        <v>0</v>
      </c>
      <c r="AY670" s="153">
        <f t="shared" si="1077"/>
        <v>0</v>
      </c>
      <c r="AZ670" s="153">
        <f t="shared" si="1078"/>
        <v>0</v>
      </c>
      <c r="BA670" s="153">
        <f t="shared" si="1079"/>
        <v>0</v>
      </c>
      <c r="BB670" s="160">
        <v>0</v>
      </c>
      <c r="BC670" s="160">
        <v>0</v>
      </c>
      <c r="BD670" s="160">
        <v>0</v>
      </c>
      <c r="BE670" s="160">
        <v>0</v>
      </c>
      <c r="BF670" s="160">
        <v>0</v>
      </c>
      <c r="BG670" s="160">
        <v>0</v>
      </c>
      <c r="BH670" s="160">
        <v>0</v>
      </c>
      <c r="BI670" s="160">
        <v>0</v>
      </c>
      <c r="BJ670" s="160">
        <v>0</v>
      </c>
      <c r="BK670" s="160">
        <v>0</v>
      </c>
      <c r="BL670" s="160">
        <v>0</v>
      </c>
      <c r="BM670" s="160">
        <v>0</v>
      </c>
      <c r="BN670" s="153">
        <f t="shared" si="1080"/>
        <v>13110</v>
      </c>
      <c r="BO670" s="68">
        <f t="shared" si="1081"/>
        <v>7125</v>
      </c>
      <c r="BP670" s="68">
        <f t="shared" si="1082"/>
        <v>5985</v>
      </c>
      <c r="BQ670" s="68">
        <f t="shared" si="1083"/>
        <v>0</v>
      </c>
      <c r="BR670" s="68">
        <f t="shared" si="1084"/>
        <v>0</v>
      </c>
      <c r="BS670" s="68">
        <f t="shared" si="1085"/>
        <v>0</v>
      </c>
      <c r="BT670" s="68">
        <f t="shared" si="1086"/>
        <v>0</v>
      </c>
      <c r="BU670" s="68">
        <f t="shared" si="1087"/>
        <v>0</v>
      </c>
      <c r="BV670" s="68">
        <f t="shared" si="1088"/>
        <v>0</v>
      </c>
      <c r="BW670" s="68">
        <f t="shared" si="1089"/>
        <v>0</v>
      </c>
      <c r="BX670" s="68">
        <f t="shared" si="1090"/>
        <v>0</v>
      </c>
      <c r="BY670" s="68">
        <f t="shared" si="1091"/>
        <v>0</v>
      </c>
      <c r="BZ670" s="68">
        <f t="shared" si="1092"/>
        <v>0</v>
      </c>
    </row>
    <row r="671" spans="1:78" s="81" customFormat="1" ht="13.5">
      <c r="A671" s="64" t="str">
        <f>IF(ISNUMBER(INDEX('IBM POs AP07'!$A:$A, MATCH(D671,'IBM POs AP07'!$A:$A,0),1)),"Yes","No")</f>
        <v>No</v>
      </c>
      <c r="B671" s="157" t="s">
        <v>1010</v>
      </c>
      <c r="C671" s="157" t="s">
        <v>467</v>
      </c>
      <c r="D671" s="157">
        <v>9501069107</v>
      </c>
      <c r="E671" s="157" t="s">
        <v>2386</v>
      </c>
      <c r="F671" s="157" t="s">
        <v>474</v>
      </c>
      <c r="G671" s="158">
        <v>45962</v>
      </c>
      <c r="H671" s="158">
        <v>46080</v>
      </c>
      <c r="I671" s="157"/>
      <c r="J671" s="157" t="s">
        <v>43</v>
      </c>
      <c r="K671" s="159">
        <v>47.5</v>
      </c>
      <c r="L671" s="116" t="s">
        <v>32</v>
      </c>
      <c r="M671" s="80"/>
      <c r="N671" s="80">
        <f t="shared" si="1030"/>
        <v>0</v>
      </c>
      <c r="O671" s="67">
        <f t="shared" si="1032"/>
        <v>0</v>
      </c>
      <c r="P671" s="68">
        <f t="shared" si="1033"/>
        <v>0</v>
      </c>
      <c r="Q671" s="67">
        <f t="shared" si="1034"/>
        <v>0</v>
      </c>
      <c r="R671" s="66"/>
      <c r="S671" s="67">
        <f t="shared" si="1035"/>
        <v>0</v>
      </c>
      <c r="T671" s="68">
        <v>0</v>
      </c>
      <c r="U671" s="67">
        <f t="shared" si="1036"/>
        <v>0</v>
      </c>
      <c r="V671" s="73">
        <f t="shared" si="1037"/>
        <v>0</v>
      </c>
      <c r="W671" s="74" t="str">
        <f t="shared" si="1031"/>
        <v/>
      </c>
      <c r="X671" s="74">
        <v>1</v>
      </c>
      <c r="Y671" s="74">
        <v>0</v>
      </c>
      <c r="Z671" s="63"/>
      <c r="AA671" s="80">
        <f t="shared" si="1038"/>
        <v>0</v>
      </c>
      <c r="AB671" s="80"/>
      <c r="AC671" s="80"/>
      <c r="AD671" s="80"/>
      <c r="AE671" s="80"/>
      <c r="AF671" s="80"/>
      <c r="AG671" s="80"/>
      <c r="AH671" s="80"/>
      <c r="AI671" s="80"/>
      <c r="AJ671" s="80"/>
      <c r="AK671" s="80"/>
      <c r="AL671" s="80"/>
      <c r="AM671" s="80"/>
      <c r="AN671" s="153">
        <f t="shared" si="1066"/>
        <v>0</v>
      </c>
      <c r="AO671" s="153">
        <f t="shared" si="1067"/>
        <v>0</v>
      </c>
      <c r="AP671" s="153">
        <f t="shared" si="1068"/>
        <v>0</v>
      </c>
      <c r="AQ671" s="153">
        <f t="shared" si="1069"/>
        <v>0</v>
      </c>
      <c r="AR671" s="153">
        <f t="shared" si="1070"/>
        <v>0</v>
      </c>
      <c r="AS671" s="153">
        <f t="shared" si="1071"/>
        <v>0</v>
      </c>
      <c r="AT671" s="153">
        <f t="shared" si="1072"/>
        <v>0</v>
      </c>
      <c r="AU671" s="153">
        <f t="shared" si="1073"/>
        <v>0</v>
      </c>
      <c r="AV671" s="153">
        <f t="shared" si="1074"/>
        <v>0</v>
      </c>
      <c r="AW671" s="153">
        <f t="shared" si="1075"/>
        <v>0</v>
      </c>
      <c r="AX671" s="153">
        <f t="shared" si="1076"/>
        <v>0</v>
      </c>
      <c r="AY671" s="153">
        <f t="shared" si="1077"/>
        <v>0</v>
      </c>
      <c r="AZ671" s="153">
        <f t="shared" si="1078"/>
        <v>0</v>
      </c>
      <c r="BA671" s="153">
        <f t="shared" si="1079"/>
        <v>0</v>
      </c>
      <c r="BB671" s="160">
        <v>0</v>
      </c>
      <c r="BC671" s="160">
        <v>0</v>
      </c>
      <c r="BD671" s="160">
        <v>0</v>
      </c>
      <c r="BE671" s="160">
        <v>0</v>
      </c>
      <c r="BF671" s="160">
        <v>0</v>
      </c>
      <c r="BG671" s="160">
        <v>0</v>
      </c>
      <c r="BH671" s="160">
        <v>0</v>
      </c>
      <c r="BI671" s="160">
        <v>0</v>
      </c>
      <c r="BJ671" s="160">
        <v>0</v>
      </c>
      <c r="BK671" s="160">
        <v>0</v>
      </c>
      <c r="BL671" s="160">
        <v>0</v>
      </c>
      <c r="BM671" s="160">
        <v>0</v>
      </c>
      <c r="BN671" s="153">
        <f t="shared" si="1080"/>
        <v>0</v>
      </c>
      <c r="BO671" s="68">
        <f t="shared" si="1081"/>
        <v>0</v>
      </c>
      <c r="BP671" s="68">
        <f t="shared" si="1082"/>
        <v>0</v>
      </c>
      <c r="BQ671" s="68">
        <f t="shared" si="1083"/>
        <v>0</v>
      </c>
      <c r="BR671" s="68">
        <f t="shared" si="1084"/>
        <v>0</v>
      </c>
      <c r="BS671" s="68">
        <f t="shared" si="1085"/>
        <v>0</v>
      </c>
      <c r="BT671" s="68">
        <f t="shared" si="1086"/>
        <v>0</v>
      </c>
      <c r="BU671" s="68">
        <f t="shared" si="1087"/>
        <v>0</v>
      </c>
      <c r="BV671" s="68">
        <f t="shared" si="1088"/>
        <v>0</v>
      </c>
      <c r="BW671" s="68">
        <f t="shared" si="1089"/>
        <v>0</v>
      </c>
      <c r="BX671" s="68">
        <f t="shared" si="1090"/>
        <v>0</v>
      </c>
      <c r="BY671" s="68">
        <f t="shared" si="1091"/>
        <v>0</v>
      </c>
      <c r="BZ671" s="68">
        <f t="shared" si="1092"/>
        <v>0</v>
      </c>
    </row>
    <row r="672" spans="1:78" s="81" customFormat="1" ht="13.5">
      <c r="A672" s="64" t="str">
        <f>IF(ISNUMBER(INDEX('IBM POs AP07'!$A:$A, MATCH(D672,'IBM POs AP07'!$A:$A,0),1)),"Yes","No")</f>
        <v>No</v>
      </c>
      <c r="B672" s="157" t="s">
        <v>1010</v>
      </c>
      <c r="C672" s="157" t="s">
        <v>467</v>
      </c>
      <c r="D672" s="157">
        <v>9501069107</v>
      </c>
      <c r="E672" s="157" t="s">
        <v>2386</v>
      </c>
      <c r="F672" s="157" t="s">
        <v>474</v>
      </c>
      <c r="G672" s="158">
        <v>45962</v>
      </c>
      <c r="H672" s="158">
        <v>46080</v>
      </c>
      <c r="I672" s="157"/>
      <c r="J672" s="157" t="s">
        <v>43</v>
      </c>
      <c r="K672" s="159">
        <v>47.5</v>
      </c>
      <c r="L672" s="116" t="s">
        <v>32</v>
      </c>
      <c r="M672" s="80"/>
      <c r="N672" s="80">
        <f t="shared" si="1030"/>
        <v>0</v>
      </c>
      <c r="O672" s="67">
        <f t="shared" si="1032"/>
        <v>0</v>
      </c>
      <c r="P672" s="68">
        <f t="shared" si="1033"/>
        <v>0</v>
      </c>
      <c r="Q672" s="67">
        <f t="shared" si="1034"/>
        <v>0</v>
      </c>
      <c r="R672" s="66"/>
      <c r="S672" s="67">
        <f t="shared" si="1035"/>
        <v>0</v>
      </c>
      <c r="T672" s="68">
        <v>0</v>
      </c>
      <c r="U672" s="67">
        <f t="shared" si="1036"/>
        <v>0</v>
      </c>
      <c r="V672" s="73">
        <f t="shared" si="1037"/>
        <v>0</v>
      </c>
      <c r="W672" s="74" t="str">
        <f t="shared" si="1031"/>
        <v/>
      </c>
      <c r="X672" s="74">
        <v>1</v>
      </c>
      <c r="Y672" s="74">
        <v>0</v>
      </c>
      <c r="Z672" s="63"/>
      <c r="AA672" s="80">
        <f t="shared" si="1038"/>
        <v>0</v>
      </c>
      <c r="AB672" s="80"/>
      <c r="AC672" s="80"/>
      <c r="AD672" s="80"/>
      <c r="AE672" s="80"/>
      <c r="AF672" s="80"/>
      <c r="AG672" s="80"/>
      <c r="AH672" s="80"/>
      <c r="AI672" s="80"/>
      <c r="AJ672" s="80"/>
      <c r="AK672" s="80"/>
      <c r="AL672" s="80"/>
      <c r="AM672" s="80"/>
      <c r="AN672" s="153">
        <f t="shared" si="1066"/>
        <v>0</v>
      </c>
      <c r="AO672" s="153">
        <f t="shared" si="1067"/>
        <v>0</v>
      </c>
      <c r="AP672" s="153">
        <f t="shared" si="1068"/>
        <v>0</v>
      </c>
      <c r="AQ672" s="153">
        <f t="shared" si="1069"/>
        <v>0</v>
      </c>
      <c r="AR672" s="153">
        <f t="shared" si="1070"/>
        <v>0</v>
      </c>
      <c r="AS672" s="153">
        <f t="shared" si="1071"/>
        <v>0</v>
      </c>
      <c r="AT672" s="153">
        <f t="shared" si="1072"/>
        <v>0</v>
      </c>
      <c r="AU672" s="153">
        <f t="shared" si="1073"/>
        <v>0</v>
      </c>
      <c r="AV672" s="153">
        <f t="shared" si="1074"/>
        <v>0</v>
      </c>
      <c r="AW672" s="153">
        <f t="shared" si="1075"/>
        <v>0</v>
      </c>
      <c r="AX672" s="153">
        <f t="shared" si="1076"/>
        <v>0</v>
      </c>
      <c r="AY672" s="153">
        <f t="shared" si="1077"/>
        <v>0</v>
      </c>
      <c r="AZ672" s="153">
        <f t="shared" si="1078"/>
        <v>0</v>
      </c>
      <c r="BA672" s="153">
        <f t="shared" si="1079"/>
        <v>0</v>
      </c>
      <c r="BB672" s="160">
        <v>0</v>
      </c>
      <c r="BC672" s="160">
        <v>0</v>
      </c>
      <c r="BD672" s="160">
        <v>0</v>
      </c>
      <c r="BE672" s="160">
        <v>0</v>
      </c>
      <c r="BF672" s="160">
        <v>0</v>
      </c>
      <c r="BG672" s="160">
        <v>0</v>
      </c>
      <c r="BH672" s="160">
        <v>0</v>
      </c>
      <c r="BI672" s="160">
        <v>0</v>
      </c>
      <c r="BJ672" s="160">
        <v>0</v>
      </c>
      <c r="BK672" s="160">
        <v>0</v>
      </c>
      <c r="BL672" s="160">
        <v>0</v>
      </c>
      <c r="BM672" s="160">
        <v>0</v>
      </c>
      <c r="BN672" s="153">
        <f t="shared" si="1080"/>
        <v>0</v>
      </c>
      <c r="BO672" s="68">
        <f t="shared" si="1081"/>
        <v>0</v>
      </c>
      <c r="BP672" s="68">
        <f t="shared" si="1082"/>
        <v>0</v>
      </c>
      <c r="BQ672" s="68">
        <f t="shared" si="1083"/>
        <v>0</v>
      </c>
      <c r="BR672" s="68">
        <f t="shared" si="1084"/>
        <v>0</v>
      </c>
      <c r="BS672" s="68">
        <f t="shared" si="1085"/>
        <v>0</v>
      </c>
      <c r="BT672" s="68">
        <f t="shared" si="1086"/>
        <v>0</v>
      </c>
      <c r="BU672" s="68">
        <f t="shared" si="1087"/>
        <v>0</v>
      </c>
      <c r="BV672" s="68">
        <f t="shared" si="1088"/>
        <v>0</v>
      </c>
      <c r="BW672" s="68">
        <f t="shared" si="1089"/>
        <v>0</v>
      </c>
      <c r="BX672" s="68">
        <f t="shared" si="1090"/>
        <v>0</v>
      </c>
      <c r="BY672" s="68">
        <f t="shared" si="1091"/>
        <v>0</v>
      </c>
      <c r="BZ672" s="68">
        <f t="shared" si="1092"/>
        <v>0</v>
      </c>
    </row>
    <row r="673" spans="1:78" s="81" customFormat="1" ht="13.5">
      <c r="A673" s="64" t="str">
        <f>IF(ISNUMBER(INDEX('IBM POs AP07'!$A:$A, MATCH(D673,'IBM POs AP07'!$A:$A,0),1)),"Yes","No")</f>
        <v>No</v>
      </c>
      <c r="B673" s="157" t="s">
        <v>1010</v>
      </c>
      <c r="C673" s="157" t="s">
        <v>467</v>
      </c>
      <c r="D673" s="157">
        <v>9501069107</v>
      </c>
      <c r="E673" s="157" t="s">
        <v>2386</v>
      </c>
      <c r="F673" s="157" t="s">
        <v>474</v>
      </c>
      <c r="G673" s="158">
        <v>45962</v>
      </c>
      <c r="H673" s="158">
        <v>46080</v>
      </c>
      <c r="I673" s="157"/>
      <c r="J673" s="157" t="s">
        <v>477</v>
      </c>
      <c r="K673" s="159">
        <v>61.75</v>
      </c>
      <c r="L673" s="116" t="s">
        <v>32</v>
      </c>
      <c r="M673" s="80"/>
      <c r="N673" s="80">
        <f t="shared" si="1030"/>
        <v>0</v>
      </c>
      <c r="O673" s="67">
        <f t="shared" si="1032"/>
        <v>0</v>
      </c>
      <c r="P673" s="68">
        <f t="shared" si="1033"/>
        <v>0</v>
      </c>
      <c r="Q673" s="67">
        <f t="shared" si="1034"/>
        <v>0</v>
      </c>
      <c r="R673" s="66"/>
      <c r="S673" s="67">
        <f t="shared" si="1035"/>
        <v>0</v>
      </c>
      <c r="T673" s="68">
        <v>0</v>
      </c>
      <c r="U673" s="67">
        <f t="shared" si="1036"/>
        <v>0</v>
      </c>
      <c r="V673" s="73">
        <f t="shared" si="1037"/>
        <v>0</v>
      </c>
      <c r="W673" s="74" t="str">
        <f t="shared" si="1031"/>
        <v/>
      </c>
      <c r="X673" s="74">
        <v>1</v>
      </c>
      <c r="Y673" s="74">
        <v>0</v>
      </c>
      <c r="Z673" s="63"/>
      <c r="AA673" s="80">
        <f t="shared" si="1038"/>
        <v>306</v>
      </c>
      <c r="AB673" s="80">
        <v>180</v>
      </c>
      <c r="AC673" s="80">
        <v>126</v>
      </c>
      <c r="AD673" s="80"/>
      <c r="AE673" s="80"/>
      <c r="AF673" s="80"/>
      <c r="AG673" s="80"/>
      <c r="AH673" s="80"/>
      <c r="AI673" s="80"/>
      <c r="AJ673" s="80"/>
      <c r="AK673" s="80"/>
      <c r="AL673" s="80"/>
      <c r="AM673" s="80"/>
      <c r="AN673" s="153">
        <f t="shared" si="1066"/>
        <v>18895.5</v>
      </c>
      <c r="AO673" s="153">
        <f t="shared" si="1067"/>
        <v>11115</v>
      </c>
      <c r="AP673" s="153">
        <f t="shared" si="1068"/>
        <v>7780.5</v>
      </c>
      <c r="AQ673" s="153">
        <f t="shared" si="1069"/>
        <v>0</v>
      </c>
      <c r="AR673" s="153">
        <f t="shared" si="1070"/>
        <v>0</v>
      </c>
      <c r="AS673" s="153">
        <f t="shared" si="1071"/>
        <v>0</v>
      </c>
      <c r="AT673" s="153">
        <f t="shared" si="1072"/>
        <v>0</v>
      </c>
      <c r="AU673" s="153">
        <f t="shared" si="1073"/>
        <v>0</v>
      </c>
      <c r="AV673" s="153">
        <f t="shared" si="1074"/>
        <v>0</v>
      </c>
      <c r="AW673" s="153">
        <f t="shared" si="1075"/>
        <v>0</v>
      </c>
      <c r="AX673" s="153">
        <f t="shared" si="1076"/>
        <v>0</v>
      </c>
      <c r="AY673" s="153">
        <f t="shared" si="1077"/>
        <v>0</v>
      </c>
      <c r="AZ673" s="153">
        <f t="shared" si="1078"/>
        <v>0</v>
      </c>
      <c r="BA673" s="153">
        <f t="shared" si="1079"/>
        <v>0</v>
      </c>
      <c r="BB673" s="160">
        <v>0</v>
      </c>
      <c r="BC673" s="160">
        <v>0</v>
      </c>
      <c r="BD673" s="160">
        <v>0</v>
      </c>
      <c r="BE673" s="160">
        <v>0</v>
      </c>
      <c r="BF673" s="160">
        <v>0</v>
      </c>
      <c r="BG673" s="160">
        <v>0</v>
      </c>
      <c r="BH673" s="160">
        <v>0</v>
      </c>
      <c r="BI673" s="160">
        <v>0</v>
      </c>
      <c r="BJ673" s="160">
        <v>0</v>
      </c>
      <c r="BK673" s="160">
        <v>0</v>
      </c>
      <c r="BL673" s="160">
        <v>0</v>
      </c>
      <c r="BM673" s="160">
        <v>0</v>
      </c>
      <c r="BN673" s="153">
        <f t="shared" si="1080"/>
        <v>18895.5</v>
      </c>
      <c r="BO673" s="68">
        <f t="shared" si="1081"/>
        <v>11115</v>
      </c>
      <c r="BP673" s="68">
        <f t="shared" si="1082"/>
        <v>7780.5</v>
      </c>
      <c r="BQ673" s="68">
        <f t="shared" si="1083"/>
        <v>0</v>
      </c>
      <c r="BR673" s="68">
        <f t="shared" si="1084"/>
        <v>0</v>
      </c>
      <c r="BS673" s="68">
        <f t="shared" si="1085"/>
        <v>0</v>
      </c>
      <c r="BT673" s="68">
        <f t="shared" si="1086"/>
        <v>0</v>
      </c>
      <c r="BU673" s="68">
        <f t="shared" si="1087"/>
        <v>0</v>
      </c>
      <c r="BV673" s="68">
        <f t="shared" si="1088"/>
        <v>0</v>
      </c>
      <c r="BW673" s="68">
        <f t="shared" si="1089"/>
        <v>0</v>
      </c>
      <c r="BX673" s="68">
        <f t="shared" si="1090"/>
        <v>0</v>
      </c>
      <c r="BY673" s="68">
        <f t="shared" si="1091"/>
        <v>0</v>
      </c>
      <c r="BZ673" s="68">
        <f t="shared" si="1092"/>
        <v>0</v>
      </c>
    </row>
    <row r="674" spans="1:78" s="81" customFormat="1" ht="13.5">
      <c r="A674" s="64" t="str">
        <f>IF(ISNUMBER(INDEX('IBM POs AP07'!$A:$A, MATCH(D674,'IBM POs AP07'!$A:$A,0),1)),"Yes","No")</f>
        <v>No</v>
      </c>
      <c r="B674" s="157" t="s">
        <v>1010</v>
      </c>
      <c r="C674" s="157" t="s">
        <v>467</v>
      </c>
      <c r="D674" s="157">
        <v>9501069107</v>
      </c>
      <c r="E674" s="157" t="s">
        <v>2386</v>
      </c>
      <c r="F674" s="157" t="s">
        <v>474</v>
      </c>
      <c r="G674" s="158">
        <v>45962</v>
      </c>
      <c r="H674" s="158">
        <v>46080</v>
      </c>
      <c r="I674" s="157"/>
      <c r="J674" s="157" t="s">
        <v>479</v>
      </c>
      <c r="K674" s="159">
        <v>61.75</v>
      </c>
      <c r="L674" s="116" t="s">
        <v>32</v>
      </c>
      <c r="M674" s="80"/>
      <c r="N674" s="80">
        <f t="shared" si="1030"/>
        <v>0</v>
      </c>
      <c r="O674" s="67">
        <f t="shared" si="1032"/>
        <v>0</v>
      </c>
      <c r="P674" s="68">
        <f t="shared" si="1033"/>
        <v>0</v>
      </c>
      <c r="Q674" s="67">
        <f t="shared" si="1034"/>
        <v>0</v>
      </c>
      <c r="R674" s="66"/>
      <c r="S674" s="67">
        <f t="shared" si="1035"/>
        <v>0</v>
      </c>
      <c r="T674" s="68">
        <v>0</v>
      </c>
      <c r="U674" s="67">
        <f t="shared" si="1036"/>
        <v>0</v>
      </c>
      <c r="V674" s="73">
        <f t="shared" si="1037"/>
        <v>0</v>
      </c>
      <c r="W674" s="74" t="str">
        <f t="shared" si="1031"/>
        <v/>
      </c>
      <c r="X674" s="74">
        <v>1</v>
      </c>
      <c r="Y674" s="74">
        <v>0</v>
      </c>
      <c r="Z674" s="63"/>
      <c r="AA674" s="80">
        <f t="shared" si="1038"/>
        <v>684</v>
      </c>
      <c r="AB674" s="80">
        <v>396</v>
      </c>
      <c r="AC674" s="80">
        <v>288</v>
      </c>
      <c r="AD674" s="80"/>
      <c r="AE674" s="80"/>
      <c r="AF674" s="80"/>
      <c r="AG674" s="80"/>
      <c r="AH674" s="80"/>
      <c r="AI674" s="80"/>
      <c r="AJ674" s="80"/>
      <c r="AK674" s="80"/>
      <c r="AL674" s="80"/>
      <c r="AM674" s="80"/>
      <c r="AN674" s="153">
        <f t="shared" si="1066"/>
        <v>42237</v>
      </c>
      <c r="AO674" s="153">
        <f t="shared" si="1067"/>
        <v>24453</v>
      </c>
      <c r="AP674" s="153">
        <f t="shared" si="1068"/>
        <v>17784</v>
      </c>
      <c r="AQ674" s="153">
        <f t="shared" si="1069"/>
        <v>0</v>
      </c>
      <c r="AR674" s="153">
        <f t="shared" si="1070"/>
        <v>0</v>
      </c>
      <c r="AS674" s="153">
        <f t="shared" si="1071"/>
        <v>0</v>
      </c>
      <c r="AT674" s="153">
        <f t="shared" si="1072"/>
        <v>0</v>
      </c>
      <c r="AU674" s="153">
        <f t="shared" si="1073"/>
        <v>0</v>
      </c>
      <c r="AV674" s="153">
        <f t="shared" si="1074"/>
        <v>0</v>
      </c>
      <c r="AW674" s="153">
        <f t="shared" si="1075"/>
        <v>0</v>
      </c>
      <c r="AX674" s="153">
        <f t="shared" si="1076"/>
        <v>0</v>
      </c>
      <c r="AY674" s="153">
        <f t="shared" si="1077"/>
        <v>0</v>
      </c>
      <c r="AZ674" s="153">
        <f t="shared" si="1078"/>
        <v>0</v>
      </c>
      <c r="BA674" s="153">
        <f t="shared" si="1079"/>
        <v>0</v>
      </c>
      <c r="BB674" s="160">
        <v>0</v>
      </c>
      <c r="BC674" s="160">
        <v>0</v>
      </c>
      <c r="BD674" s="160">
        <v>0</v>
      </c>
      <c r="BE674" s="160">
        <v>0</v>
      </c>
      <c r="BF674" s="160">
        <v>0</v>
      </c>
      <c r="BG674" s="160">
        <v>0</v>
      </c>
      <c r="BH674" s="160">
        <v>0</v>
      </c>
      <c r="BI674" s="160">
        <v>0</v>
      </c>
      <c r="BJ674" s="160">
        <v>0</v>
      </c>
      <c r="BK674" s="160">
        <v>0</v>
      </c>
      <c r="BL674" s="160">
        <v>0</v>
      </c>
      <c r="BM674" s="160">
        <v>0</v>
      </c>
      <c r="BN674" s="153">
        <f t="shared" si="1080"/>
        <v>42237</v>
      </c>
      <c r="BO674" s="68">
        <f t="shared" si="1081"/>
        <v>24453</v>
      </c>
      <c r="BP674" s="68">
        <f t="shared" si="1082"/>
        <v>17784</v>
      </c>
      <c r="BQ674" s="68">
        <f t="shared" si="1083"/>
        <v>0</v>
      </c>
      <c r="BR674" s="68">
        <f t="shared" si="1084"/>
        <v>0</v>
      </c>
      <c r="BS674" s="68">
        <f t="shared" si="1085"/>
        <v>0</v>
      </c>
      <c r="BT674" s="68">
        <f t="shared" si="1086"/>
        <v>0</v>
      </c>
      <c r="BU674" s="68">
        <f t="shared" si="1087"/>
        <v>0</v>
      </c>
      <c r="BV674" s="68">
        <f t="shared" si="1088"/>
        <v>0</v>
      </c>
      <c r="BW674" s="68">
        <f t="shared" si="1089"/>
        <v>0</v>
      </c>
      <c r="BX674" s="68">
        <f t="shared" si="1090"/>
        <v>0</v>
      </c>
      <c r="BY674" s="68">
        <f t="shared" si="1091"/>
        <v>0</v>
      </c>
      <c r="BZ674" s="68">
        <f t="shared" si="1092"/>
        <v>0</v>
      </c>
    </row>
    <row r="675" spans="1:78" s="81" customFormat="1" ht="13.5">
      <c r="A675" s="64" t="str">
        <f>IF(ISNUMBER(INDEX('IBM POs AP07'!$A:$A, MATCH(D675,'IBM POs AP07'!$A:$A,0),1)),"Yes","No")</f>
        <v>No</v>
      </c>
      <c r="B675" s="157" t="s">
        <v>1010</v>
      </c>
      <c r="C675" s="157" t="s">
        <v>467</v>
      </c>
      <c r="D675" s="157">
        <v>9501069107</v>
      </c>
      <c r="E675" s="157" t="s">
        <v>2386</v>
      </c>
      <c r="F675" s="157" t="s">
        <v>474</v>
      </c>
      <c r="G675" s="158">
        <v>45962</v>
      </c>
      <c r="H675" s="158">
        <v>46080</v>
      </c>
      <c r="I675" s="157"/>
      <c r="J675" s="157" t="s">
        <v>478</v>
      </c>
      <c r="K675" s="159">
        <v>47.5</v>
      </c>
      <c r="L675" s="116" t="s">
        <v>32</v>
      </c>
      <c r="M675" s="80"/>
      <c r="N675" s="80">
        <f t="shared" si="1030"/>
        <v>0</v>
      </c>
      <c r="O675" s="67">
        <f t="shared" si="1032"/>
        <v>0</v>
      </c>
      <c r="P675" s="68">
        <f t="shared" si="1033"/>
        <v>0</v>
      </c>
      <c r="Q675" s="67">
        <f t="shared" si="1034"/>
        <v>0</v>
      </c>
      <c r="R675" s="66"/>
      <c r="S675" s="67">
        <f t="shared" si="1035"/>
        <v>0</v>
      </c>
      <c r="T675" s="68">
        <v>0</v>
      </c>
      <c r="U675" s="67">
        <f t="shared" si="1036"/>
        <v>0</v>
      </c>
      <c r="V675" s="73">
        <f t="shared" si="1037"/>
        <v>0</v>
      </c>
      <c r="W675" s="74" t="str">
        <f t="shared" si="1031"/>
        <v/>
      </c>
      <c r="X675" s="74">
        <v>1</v>
      </c>
      <c r="Y675" s="74">
        <v>0</v>
      </c>
      <c r="Z675" s="63"/>
      <c r="AA675" s="80">
        <f t="shared" si="1038"/>
        <v>0</v>
      </c>
      <c r="AB675" s="80"/>
      <c r="AC675" s="80"/>
      <c r="AD675" s="80"/>
      <c r="AE675" s="80"/>
      <c r="AF675" s="80"/>
      <c r="AG675" s="80"/>
      <c r="AH675" s="80"/>
      <c r="AI675" s="80"/>
      <c r="AJ675" s="80"/>
      <c r="AK675" s="80"/>
      <c r="AL675" s="80"/>
      <c r="AM675" s="80"/>
      <c r="AN675" s="153">
        <f t="shared" si="1066"/>
        <v>0</v>
      </c>
      <c r="AO675" s="153">
        <f t="shared" si="1067"/>
        <v>0</v>
      </c>
      <c r="AP675" s="153">
        <f t="shared" si="1068"/>
        <v>0</v>
      </c>
      <c r="AQ675" s="153">
        <f t="shared" si="1069"/>
        <v>0</v>
      </c>
      <c r="AR675" s="153">
        <f t="shared" si="1070"/>
        <v>0</v>
      </c>
      <c r="AS675" s="153">
        <f t="shared" si="1071"/>
        <v>0</v>
      </c>
      <c r="AT675" s="153">
        <f t="shared" si="1072"/>
        <v>0</v>
      </c>
      <c r="AU675" s="153">
        <f t="shared" si="1073"/>
        <v>0</v>
      </c>
      <c r="AV675" s="153">
        <f t="shared" si="1074"/>
        <v>0</v>
      </c>
      <c r="AW675" s="153">
        <f t="shared" si="1075"/>
        <v>0</v>
      </c>
      <c r="AX675" s="153">
        <f t="shared" si="1076"/>
        <v>0</v>
      </c>
      <c r="AY675" s="153">
        <f t="shared" si="1077"/>
        <v>0</v>
      </c>
      <c r="AZ675" s="153">
        <f t="shared" si="1078"/>
        <v>0</v>
      </c>
      <c r="BA675" s="153">
        <f t="shared" si="1079"/>
        <v>0</v>
      </c>
      <c r="BB675" s="160">
        <v>0</v>
      </c>
      <c r="BC675" s="160">
        <v>0</v>
      </c>
      <c r="BD675" s="160">
        <v>0</v>
      </c>
      <c r="BE675" s="160">
        <v>0</v>
      </c>
      <c r="BF675" s="160">
        <v>0</v>
      </c>
      <c r="BG675" s="160">
        <v>0</v>
      </c>
      <c r="BH675" s="160">
        <v>0</v>
      </c>
      <c r="BI675" s="160">
        <v>0</v>
      </c>
      <c r="BJ675" s="160">
        <v>0</v>
      </c>
      <c r="BK675" s="160">
        <v>0</v>
      </c>
      <c r="BL675" s="160">
        <v>0</v>
      </c>
      <c r="BM675" s="160">
        <v>0</v>
      </c>
      <c r="BN675" s="153">
        <f t="shared" si="1080"/>
        <v>0</v>
      </c>
      <c r="BO675" s="68">
        <f t="shared" si="1081"/>
        <v>0</v>
      </c>
      <c r="BP675" s="68">
        <f t="shared" si="1082"/>
        <v>0</v>
      </c>
      <c r="BQ675" s="68">
        <f t="shared" si="1083"/>
        <v>0</v>
      </c>
      <c r="BR675" s="68">
        <f t="shared" si="1084"/>
        <v>0</v>
      </c>
      <c r="BS675" s="68">
        <f t="shared" si="1085"/>
        <v>0</v>
      </c>
      <c r="BT675" s="68">
        <f t="shared" si="1086"/>
        <v>0</v>
      </c>
      <c r="BU675" s="68">
        <f t="shared" si="1087"/>
        <v>0</v>
      </c>
      <c r="BV675" s="68">
        <f t="shared" si="1088"/>
        <v>0</v>
      </c>
      <c r="BW675" s="68">
        <f t="shared" si="1089"/>
        <v>0</v>
      </c>
      <c r="BX675" s="68">
        <f t="shared" si="1090"/>
        <v>0</v>
      </c>
      <c r="BY675" s="68">
        <f t="shared" si="1091"/>
        <v>0</v>
      </c>
      <c r="BZ675" s="68">
        <f t="shared" si="1092"/>
        <v>0</v>
      </c>
    </row>
    <row r="676" spans="1:78" s="81" customFormat="1" ht="13.5">
      <c r="A676" s="64" t="str">
        <f>IF(ISNUMBER(INDEX('IBM POs AP07'!$A:$A, MATCH(D676,'IBM POs AP07'!$A:$A,0),1)),"Yes","No")</f>
        <v>No</v>
      </c>
      <c r="B676" s="157" t="s">
        <v>1010</v>
      </c>
      <c r="C676" s="157" t="s">
        <v>467</v>
      </c>
      <c r="D676" s="157">
        <v>9501069107</v>
      </c>
      <c r="E676" s="157" t="s">
        <v>2386</v>
      </c>
      <c r="F676" s="157" t="s">
        <v>474</v>
      </c>
      <c r="G676" s="158">
        <v>45962</v>
      </c>
      <c r="H676" s="158">
        <v>46080</v>
      </c>
      <c r="I676" s="157"/>
      <c r="J676" s="157" t="s">
        <v>480</v>
      </c>
      <c r="K676" s="159">
        <v>61.75</v>
      </c>
      <c r="L676" s="116" t="s">
        <v>32</v>
      </c>
      <c r="M676" s="80"/>
      <c r="N676" s="80">
        <f t="shared" si="1030"/>
        <v>0</v>
      </c>
      <c r="O676" s="67">
        <f t="shared" si="1032"/>
        <v>0</v>
      </c>
      <c r="P676" s="68">
        <f t="shared" si="1033"/>
        <v>0</v>
      </c>
      <c r="Q676" s="67">
        <f t="shared" si="1034"/>
        <v>0</v>
      </c>
      <c r="R676" s="66"/>
      <c r="S676" s="67">
        <f t="shared" si="1035"/>
        <v>0</v>
      </c>
      <c r="T676" s="68">
        <v>0</v>
      </c>
      <c r="U676" s="67">
        <f t="shared" si="1036"/>
        <v>0</v>
      </c>
      <c r="V676" s="73">
        <f t="shared" si="1037"/>
        <v>0</v>
      </c>
      <c r="W676" s="74" t="str">
        <f t="shared" si="1031"/>
        <v/>
      </c>
      <c r="X676" s="74">
        <v>1</v>
      </c>
      <c r="Y676" s="74">
        <v>0</v>
      </c>
      <c r="Z676" s="63"/>
      <c r="AA676" s="80">
        <f t="shared" si="1038"/>
        <v>252</v>
      </c>
      <c r="AB676" s="80"/>
      <c r="AC676" s="80">
        <v>252</v>
      </c>
      <c r="AD676" s="80"/>
      <c r="AE676" s="80"/>
      <c r="AF676" s="80"/>
      <c r="AG676" s="80"/>
      <c r="AH676" s="80"/>
      <c r="AI676" s="80"/>
      <c r="AJ676" s="80"/>
      <c r="AK676" s="80"/>
      <c r="AL676" s="80"/>
      <c r="AM676" s="80"/>
      <c r="AN676" s="153">
        <f t="shared" si="1066"/>
        <v>15561</v>
      </c>
      <c r="AO676" s="153">
        <f t="shared" si="1067"/>
        <v>0</v>
      </c>
      <c r="AP676" s="153">
        <f t="shared" si="1068"/>
        <v>15561</v>
      </c>
      <c r="AQ676" s="153">
        <f t="shared" si="1069"/>
        <v>0</v>
      </c>
      <c r="AR676" s="153">
        <f t="shared" si="1070"/>
        <v>0</v>
      </c>
      <c r="AS676" s="153">
        <f t="shared" si="1071"/>
        <v>0</v>
      </c>
      <c r="AT676" s="153">
        <f t="shared" si="1072"/>
        <v>0</v>
      </c>
      <c r="AU676" s="153">
        <f t="shared" si="1073"/>
        <v>0</v>
      </c>
      <c r="AV676" s="153">
        <f t="shared" si="1074"/>
        <v>0</v>
      </c>
      <c r="AW676" s="153">
        <f t="shared" si="1075"/>
        <v>0</v>
      </c>
      <c r="AX676" s="153">
        <f t="shared" si="1076"/>
        <v>0</v>
      </c>
      <c r="AY676" s="153">
        <f t="shared" si="1077"/>
        <v>0</v>
      </c>
      <c r="AZ676" s="153">
        <f t="shared" si="1078"/>
        <v>0</v>
      </c>
      <c r="BA676" s="153">
        <f t="shared" si="1079"/>
        <v>0</v>
      </c>
      <c r="BB676" s="160">
        <v>0</v>
      </c>
      <c r="BC676" s="160">
        <v>0</v>
      </c>
      <c r="BD676" s="160">
        <v>0</v>
      </c>
      <c r="BE676" s="160">
        <v>0</v>
      </c>
      <c r="BF676" s="160">
        <v>0</v>
      </c>
      <c r="BG676" s="160">
        <v>0</v>
      </c>
      <c r="BH676" s="160">
        <v>0</v>
      </c>
      <c r="BI676" s="160">
        <v>0</v>
      </c>
      <c r="BJ676" s="160">
        <v>0</v>
      </c>
      <c r="BK676" s="160">
        <v>0</v>
      </c>
      <c r="BL676" s="160">
        <v>0</v>
      </c>
      <c r="BM676" s="160">
        <v>0</v>
      </c>
      <c r="BN676" s="153">
        <f t="shared" si="1080"/>
        <v>15561</v>
      </c>
      <c r="BO676" s="68">
        <f t="shared" si="1081"/>
        <v>0</v>
      </c>
      <c r="BP676" s="68">
        <f t="shared" si="1082"/>
        <v>15561</v>
      </c>
      <c r="BQ676" s="68">
        <f t="shared" si="1083"/>
        <v>0</v>
      </c>
      <c r="BR676" s="68">
        <f t="shared" si="1084"/>
        <v>0</v>
      </c>
      <c r="BS676" s="68">
        <f t="shared" si="1085"/>
        <v>0</v>
      </c>
      <c r="BT676" s="68">
        <f t="shared" si="1086"/>
        <v>0</v>
      </c>
      <c r="BU676" s="68">
        <f t="shared" si="1087"/>
        <v>0</v>
      </c>
      <c r="BV676" s="68">
        <f t="shared" si="1088"/>
        <v>0</v>
      </c>
      <c r="BW676" s="68">
        <f t="shared" si="1089"/>
        <v>0</v>
      </c>
      <c r="BX676" s="68">
        <f t="shared" si="1090"/>
        <v>0</v>
      </c>
      <c r="BY676" s="68">
        <f t="shared" si="1091"/>
        <v>0</v>
      </c>
      <c r="BZ676" s="68">
        <f t="shared" si="1092"/>
        <v>0</v>
      </c>
    </row>
    <row r="677" spans="1:78" s="81" customFormat="1" ht="13.5">
      <c r="A677" s="64" t="str">
        <f>IF(ISNUMBER(INDEX('IBM POs AP07'!$A:$A, MATCH(D677,'IBM POs AP07'!$A:$A,0),1)),"Yes","No")</f>
        <v>No</v>
      </c>
      <c r="B677" s="157" t="s">
        <v>1010</v>
      </c>
      <c r="C677" s="157" t="s">
        <v>467</v>
      </c>
      <c r="D677" s="157">
        <v>9501084758</v>
      </c>
      <c r="E677" s="157" t="s">
        <v>2387</v>
      </c>
      <c r="F677" s="157" t="s">
        <v>481</v>
      </c>
      <c r="G677" s="158">
        <v>45989</v>
      </c>
      <c r="H677" s="158">
        <v>46108</v>
      </c>
      <c r="I677" s="157" t="s">
        <v>2388</v>
      </c>
      <c r="J677" s="157" t="s">
        <v>484</v>
      </c>
      <c r="K677" s="159">
        <v>61.75</v>
      </c>
      <c r="L677" s="116" t="s">
        <v>32</v>
      </c>
      <c r="M677" s="80"/>
      <c r="N677" s="80">
        <f t="shared" si="1030"/>
        <v>0</v>
      </c>
      <c r="O677" s="67">
        <f t="shared" si="1032"/>
        <v>0</v>
      </c>
      <c r="P677" s="68">
        <f t="shared" si="1033"/>
        <v>0</v>
      </c>
      <c r="Q677" s="67">
        <f t="shared" si="1034"/>
        <v>0</v>
      </c>
      <c r="R677" s="66"/>
      <c r="S677" s="67">
        <f t="shared" si="1035"/>
        <v>0</v>
      </c>
      <c r="T677" s="68">
        <v>0</v>
      </c>
      <c r="U677" s="67">
        <f t="shared" si="1036"/>
        <v>0</v>
      </c>
      <c r="V677" s="73">
        <f t="shared" si="1037"/>
        <v>0</v>
      </c>
      <c r="W677" s="74" t="str">
        <f t="shared" si="1031"/>
        <v/>
      </c>
      <c r="X677" s="74">
        <v>1</v>
      </c>
      <c r="Y677" s="74">
        <v>0</v>
      </c>
      <c r="Z677" s="63"/>
      <c r="AA677" s="80">
        <f t="shared" si="1038"/>
        <v>407</v>
      </c>
      <c r="AB677" s="80"/>
      <c r="AC677" s="80"/>
      <c r="AD677" s="80">
        <v>211</v>
      </c>
      <c r="AE677" s="80">
        <v>156</v>
      </c>
      <c r="AF677" s="80">
        <v>40</v>
      </c>
      <c r="AG677" s="80"/>
      <c r="AH677" s="80"/>
      <c r="AI677" s="80"/>
      <c r="AJ677" s="80"/>
      <c r="AK677" s="80"/>
      <c r="AL677" s="80"/>
      <c r="AM677" s="80"/>
      <c r="AN677" s="153">
        <f t="shared" si="1066"/>
        <v>25132.25</v>
      </c>
      <c r="AO677" s="153">
        <f t="shared" si="1067"/>
        <v>0</v>
      </c>
      <c r="AP677" s="153">
        <f t="shared" si="1068"/>
        <v>0</v>
      </c>
      <c r="AQ677" s="153">
        <f t="shared" si="1069"/>
        <v>13029.25</v>
      </c>
      <c r="AR677" s="153">
        <f t="shared" si="1070"/>
        <v>9633</v>
      </c>
      <c r="AS677" s="153">
        <f t="shared" si="1071"/>
        <v>2470</v>
      </c>
      <c r="AT677" s="153">
        <f t="shared" si="1072"/>
        <v>0</v>
      </c>
      <c r="AU677" s="153">
        <f t="shared" si="1073"/>
        <v>0</v>
      </c>
      <c r="AV677" s="153">
        <f t="shared" si="1074"/>
        <v>0</v>
      </c>
      <c r="AW677" s="153">
        <f t="shared" si="1075"/>
        <v>0</v>
      </c>
      <c r="AX677" s="153">
        <f t="shared" si="1076"/>
        <v>0</v>
      </c>
      <c r="AY677" s="153">
        <f t="shared" si="1077"/>
        <v>0</v>
      </c>
      <c r="AZ677" s="153">
        <f t="shared" si="1078"/>
        <v>0</v>
      </c>
      <c r="BA677" s="153">
        <f t="shared" si="1079"/>
        <v>0</v>
      </c>
      <c r="BB677" s="160">
        <v>0</v>
      </c>
      <c r="BC677" s="160">
        <v>0</v>
      </c>
      <c r="BD677" s="160">
        <v>0</v>
      </c>
      <c r="BE677" s="160">
        <v>0</v>
      </c>
      <c r="BF677" s="160">
        <v>0</v>
      </c>
      <c r="BG677" s="160">
        <v>0</v>
      </c>
      <c r="BH677" s="160">
        <v>0</v>
      </c>
      <c r="BI677" s="160">
        <v>0</v>
      </c>
      <c r="BJ677" s="160">
        <v>0</v>
      </c>
      <c r="BK677" s="160">
        <v>0</v>
      </c>
      <c r="BL677" s="160">
        <v>0</v>
      </c>
      <c r="BM677" s="160">
        <v>0</v>
      </c>
      <c r="BN677" s="153">
        <f t="shared" si="1080"/>
        <v>25132.25</v>
      </c>
      <c r="BO677" s="68">
        <f t="shared" si="1081"/>
        <v>0</v>
      </c>
      <c r="BP677" s="68">
        <f t="shared" si="1082"/>
        <v>0</v>
      </c>
      <c r="BQ677" s="68">
        <f t="shared" si="1083"/>
        <v>13029.25</v>
      </c>
      <c r="BR677" s="68">
        <f t="shared" si="1084"/>
        <v>9633</v>
      </c>
      <c r="BS677" s="68">
        <f t="shared" si="1085"/>
        <v>2470</v>
      </c>
      <c r="BT677" s="68">
        <f t="shared" si="1086"/>
        <v>0</v>
      </c>
      <c r="BU677" s="68">
        <f t="shared" si="1087"/>
        <v>0</v>
      </c>
      <c r="BV677" s="68">
        <f t="shared" si="1088"/>
        <v>0</v>
      </c>
      <c r="BW677" s="68">
        <f t="shared" si="1089"/>
        <v>0</v>
      </c>
      <c r="BX677" s="68">
        <f t="shared" si="1090"/>
        <v>0</v>
      </c>
      <c r="BY677" s="68">
        <f t="shared" si="1091"/>
        <v>0</v>
      </c>
      <c r="BZ677" s="68">
        <f t="shared" si="1092"/>
        <v>0</v>
      </c>
    </row>
    <row r="678" spans="1:78" s="81" customFormat="1" ht="13.5">
      <c r="A678" s="64" t="str">
        <f>IF(ISNUMBER(INDEX('IBM POs AP07'!$A:$A, MATCH(D678,'IBM POs AP07'!$A:$A,0),1)),"Yes","No")</f>
        <v>No</v>
      </c>
      <c r="B678" s="157" t="s">
        <v>1010</v>
      </c>
      <c r="C678" s="157" t="s">
        <v>467</v>
      </c>
      <c r="D678" s="157">
        <v>9501084758</v>
      </c>
      <c r="E678" s="157" t="s">
        <v>2387</v>
      </c>
      <c r="F678" s="157" t="s">
        <v>481</v>
      </c>
      <c r="G678" s="158">
        <v>45989</v>
      </c>
      <c r="H678" s="158">
        <v>46108</v>
      </c>
      <c r="I678" s="157"/>
      <c r="J678" s="157" t="s">
        <v>486</v>
      </c>
      <c r="K678" s="159">
        <v>84.5</v>
      </c>
      <c r="L678" s="116" t="s">
        <v>29</v>
      </c>
      <c r="M678" s="80"/>
      <c r="N678" s="80">
        <f t="shared" si="1030"/>
        <v>0</v>
      </c>
      <c r="O678" s="67">
        <f t="shared" si="1032"/>
        <v>0</v>
      </c>
      <c r="P678" s="68">
        <f t="shared" si="1033"/>
        <v>0</v>
      </c>
      <c r="Q678" s="67">
        <f t="shared" si="1034"/>
        <v>0</v>
      </c>
      <c r="R678" s="66"/>
      <c r="S678" s="67">
        <f t="shared" si="1035"/>
        <v>0</v>
      </c>
      <c r="T678" s="68">
        <v>0</v>
      </c>
      <c r="U678" s="67">
        <f t="shared" si="1036"/>
        <v>0</v>
      </c>
      <c r="V678" s="73">
        <f t="shared" si="1037"/>
        <v>0</v>
      </c>
      <c r="W678" s="74" t="str">
        <f t="shared" si="1031"/>
        <v/>
      </c>
      <c r="X678" s="74">
        <v>1</v>
      </c>
      <c r="Y678" s="74">
        <v>0</v>
      </c>
      <c r="Z678" s="63"/>
      <c r="AA678" s="80">
        <f t="shared" si="1038"/>
        <v>56</v>
      </c>
      <c r="AB678" s="80"/>
      <c r="AC678" s="80"/>
      <c r="AD678" s="80">
        <v>0</v>
      </c>
      <c r="AE678" s="80">
        <v>46</v>
      </c>
      <c r="AF678" s="80">
        <v>10</v>
      </c>
      <c r="AG678" s="80"/>
      <c r="AH678" s="80"/>
      <c r="AI678" s="80"/>
      <c r="AJ678" s="80"/>
      <c r="AK678" s="80"/>
      <c r="AL678" s="80"/>
      <c r="AM678" s="80"/>
      <c r="AN678" s="153">
        <f t="shared" si="1066"/>
        <v>4732</v>
      </c>
      <c r="AO678" s="153">
        <f t="shared" si="1067"/>
        <v>0</v>
      </c>
      <c r="AP678" s="153">
        <f t="shared" si="1068"/>
        <v>0</v>
      </c>
      <c r="AQ678" s="153">
        <f t="shared" si="1069"/>
        <v>0</v>
      </c>
      <c r="AR678" s="153">
        <f t="shared" si="1070"/>
        <v>3887</v>
      </c>
      <c r="AS678" s="153">
        <f t="shared" si="1071"/>
        <v>845</v>
      </c>
      <c r="AT678" s="153">
        <f t="shared" si="1072"/>
        <v>0</v>
      </c>
      <c r="AU678" s="153">
        <f t="shared" si="1073"/>
        <v>0</v>
      </c>
      <c r="AV678" s="153">
        <f t="shared" si="1074"/>
        <v>0</v>
      </c>
      <c r="AW678" s="153">
        <f t="shared" si="1075"/>
        <v>0</v>
      </c>
      <c r="AX678" s="153">
        <f t="shared" si="1076"/>
        <v>0</v>
      </c>
      <c r="AY678" s="153">
        <f t="shared" si="1077"/>
        <v>0</v>
      </c>
      <c r="AZ678" s="153">
        <f t="shared" si="1078"/>
        <v>0</v>
      </c>
      <c r="BA678" s="153">
        <f t="shared" si="1079"/>
        <v>0</v>
      </c>
      <c r="BB678" s="160">
        <v>0</v>
      </c>
      <c r="BC678" s="160">
        <v>0</v>
      </c>
      <c r="BD678" s="160">
        <v>0</v>
      </c>
      <c r="BE678" s="160">
        <v>0</v>
      </c>
      <c r="BF678" s="160">
        <v>0</v>
      </c>
      <c r="BG678" s="160">
        <v>0</v>
      </c>
      <c r="BH678" s="160">
        <v>0</v>
      </c>
      <c r="BI678" s="160">
        <v>0</v>
      </c>
      <c r="BJ678" s="160">
        <v>0</v>
      </c>
      <c r="BK678" s="160">
        <v>0</v>
      </c>
      <c r="BL678" s="160">
        <v>0</v>
      </c>
      <c r="BM678" s="160">
        <v>0</v>
      </c>
      <c r="BN678" s="153">
        <f t="shared" si="1080"/>
        <v>4732</v>
      </c>
      <c r="BO678" s="68">
        <f t="shared" si="1081"/>
        <v>0</v>
      </c>
      <c r="BP678" s="68">
        <f t="shared" si="1082"/>
        <v>0</v>
      </c>
      <c r="BQ678" s="68">
        <f t="shared" si="1083"/>
        <v>0</v>
      </c>
      <c r="BR678" s="68">
        <f t="shared" si="1084"/>
        <v>3887</v>
      </c>
      <c r="BS678" s="68">
        <f t="shared" si="1085"/>
        <v>845</v>
      </c>
      <c r="BT678" s="68">
        <f t="shared" si="1086"/>
        <v>0</v>
      </c>
      <c r="BU678" s="68">
        <f t="shared" si="1087"/>
        <v>0</v>
      </c>
      <c r="BV678" s="68">
        <f t="shared" si="1088"/>
        <v>0</v>
      </c>
      <c r="BW678" s="68">
        <f t="shared" si="1089"/>
        <v>0</v>
      </c>
      <c r="BX678" s="68">
        <f t="shared" si="1090"/>
        <v>0</v>
      </c>
      <c r="BY678" s="68">
        <f t="shared" si="1091"/>
        <v>0</v>
      </c>
      <c r="BZ678" s="68">
        <f t="shared" si="1092"/>
        <v>0</v>
      </c>
    </row>
    <row r="679" spans="1:78" s="81" customFormat="1" ht="13.5">
      <c r="A679" s="64" t="str">
        <f>IF(ISNUMBER(INDEX('IBM POs AP07'!$A:$A, MATCH(D679,'IBM POs AP07'!$A:$A,0),1)),"Yes","No")</f>
        <v>No</v>
      </c>
      <c r="B679" s="157" t="s">
        <v>1010</v>
      </c>
      <c r="C679" s="157" t="s">
        <v>467</v>
      </c>
      <c r="D679" s="157">
        <v>9501084758</v>
      </c>
      <c r="E679" s="157" t="s">
        <v>2387</v>
      </c>
      <c r="F679" s="157" t="s">
        <v>481</v>
      </c>
      <c r="G679" s="158">
        <v>45989</v>
      </c>
      <c r="H679" s="158">
        <v>46108</v>
      </c>
      <c r="I679" s="157" t="s">
        <v>2389</v>
      </c>
      <c r="J679" s="157" t="s">
        <v>482</v>
      </c>
      <c r="K679" s="159">
        <v>61.75</v>
      </c>
      <c r="L679" s="116" t="s">
        <v>32</v>
      </c>
      <c r="M679" s="80"/>
      <c r="N679" s="80">
        <f t="shared" si="1030"/>
        <v>0</v>
      </c>
      <c r="O679" s="67">
        <f t="shared" si="1032"/>
        <v>0</v>
      </c>
      <c r="P679" s="68">
        <f t="shared" si="1033"/>
        <v>0</v>
      </c>
      <c r="Q679" s="67">
        <f t="shared" si="1034"/>
        <v>0</v>
      </c>
      <c r="R679" s="66"/>
      <c r="S679" s="67">
        <f t="shared" si="1035"/>
        <v>0</v>
      </c>
      <c r="T679" s="68">
        <v>0</v>
      </c>
      <c r="U679" s="67">
        <f t="shared" si="1036"/>
        <v>0</v>
      </c>
      <c r="V679" s="73">
        <f t="shared" si="1037"/>
        <v>0</v>
      </c>
      <c r="W679" s="74" t="str">
        <f t="shared" si="1031"/>
        <v/>
      </c>
      <c r="X679" s="74">
        <v>1</v>
      </c>
      <c r="Y679" s="74">
        <v>0</v>
      </c>
      <c r="Z679" s="63"/>
      <c r="AA679" s="80">
        <f t="shared" si="1038"/>
        <v>2238.6999999999998</v>
      </c>
      <c r="AB679" s="80">
        <v>469.6</v>
      </c>
      <c r="AC679" s="80">
        <v>1344.1</v>
      </c>
      <c r="AD679" s="80">
        <v>214</v>
      </c>
      <c r="AE679" s="80">
        <v>166</v>
      </c>
      <c r="AF679" s="80">
        <v>45</v>
      </c>
      <c r="AG679" s="80"/>
      <c r="AH679" s="80"/>
      <c r="AI679" s="80"/>
      <c r="AJ679" s="80"/>
      <c r="AK679" s="80"/>
      <c r="AL679" s="80"/>
      <c r="AM679" s="80"/>
      <c r="AN679" s="153">
        <f t="shared" si="1066"/>
        <v>138239.72499999998</v>
      </c>
      <c r="AO679" s="153">
        <f t="shared" si="1067"/>
        <v>28997.800000000003</v>
      </c>
      <c r="AP679" s="153">
        <f t="shared" si="1068"/>
        <v>82998.174999999988</v>
      </c>
      <c r="AQ679" s="153">
        <f t="shared" si="1069"/>
        <v>13214.5</v>
      </c>
      <c r="AR679" s="153">
        <f t="shared" si="1070"/>
        <v>10250.5</v>
      </c>
      <c r="AS679" s="153">
        <f t="shared" si="1071"/>
        <v>2778.75</v>
      </c>
      <c r="AT679" s="153">
        <f t="shared" si="1072"/>
        <v>0</v>
      </c>
      <c r="AU679" s="153">
        <f t="shared" si="1073"/>
        <v>0</v>
      </c>
      <c r="AV679" s="153">
        <f t="shared" si="1074"/>
        <v>0</v>
      </c>
      <c r="AW679" s="153">
        <f t="shared" si="1075"/>
        <v>0</v>
      </c>
      <c r="AX679" s="153">
        <f t="shared" si="1076"/>
        <v>0</v>
      </c>
      <c r="AY679" s="153">
        <f t="shared" si="1077"/>
        <v>0</v>
      </c>
      <c r="AZ679" s="153">
        <f t="shared" si="1078"/>
        <v>0</v>
      </c>
      <c r="BA679" s="153">
        <f t="shared" si="1079"/>
        <v>0</v>
      </c>
      <c r="BB679" s="160">
        <v>0</v>
      </c>
      <c r="BC679" s="160">
        <v>0</v>
      </c>
      <c r="BD679" s="160">
        <v>0</v>
      </c>
      <c r="BE679" s="160">
        <v>0</v>
      </c>
      <c r="BF679" s="160">
        <v>0</v>
      </c>
      <c r="BG679" s="160">
        <v>0</v>
      </c>
      <c r="BH679" s="160">
        <v>0</v>
      </c>
      <c r="BI679" s="160">
        <v>0</v>
      </c>
      <c r="BJ679" s="160">
        <v>0</v>
      </c>
      <c r="BK679" s="160">
        <v>0</v>
      </c>
      <c r="BL679" s="160">
        <v>0</v>
      </c>
      <c r="BM679" s="160">
        <v>0</v>
      </c>
      <c r="BN679" s="153">
        <f t="shared" si="1080"/>
        <v>138239.72499999998</v>
      </c>
      <c r="BO679" s="68">
        <f t="shared" si="1081"/>
        <v>28997.800000000003</v>
      </c>
      <c r="BP679" s="68">
        <f t="shared" si="1082"/>
        <v>82998.174999999988</v>
      </c>
      <c r="BQ679" s="68">
        <f t="shared" si="1083"/>
        <v>13214.5</v>
      </c>
      <c r="BR679" s="68">
        <f t="shared" si="1084"/>
        <v>10250.5</v>
      </c>
      <c r="BS679" s="68">
        <f t="shared" si="1085"/>
        <v>2778.75</v>
      </c>
      <c r="BT679" s="68">
        <f t="shared" si="1086"/>
        <v>0</v>
      </c>
      <c r="BU679" s="68">
        <f t="shared" si="1087"/>
        <v>0</v>
      </c>
      <c r="BV679" s="68">
        <f t="shared" si="1088"/>
        <v>0</v>
      </c>
      <c r="BW679" s="68">
        <f t="shared" si="1089"/>
        <v>0</v>
      </c>
      <c r="BX679" s="68">
        <f t="shared" si="1090"/>
        <v>0</v>
      </c>
      <c r="BY679" s="68">
        <f t="shared" si="1091"/>
        <v>0</v>
      </c>
      <c r="BZ679" s="68">
        <f t="shared" si="1092"/>
        <v>0</v>
      </c>
    </row>
    <row r="680" spans="1:78" s="81" customFormat="1" ht="13.5">
      <c r="A680" s="64" t="str">
        <f>IF(ISNUMBER(INDEX('IBM POs AP07'!$A:$A, MATCH(D680,'IBM POs AP07'!$A:$A,0),1)),"Yes","No")</f>
        <v>No</v>
      </c>
      <c r="B680" s="157" t="s">
        <v>1010</v>
      </c>
      <c r="C680" s="157" t="s">
        <v>467</v>
      </c>
      <c r="D680" s="157">
        <v>9501084758</v>
      </c>
      <c r="E680" s="157" t="s">
        <v>2387</v>
      </c>
      <c r="F680" s="157" t="s">
        <v>481</v>
      </c>
      <c r="G680" s="158">
        <v>45989</v>
      </c>
      <c r="H680" s="158">
        <v>46108</v>
      </c>
      <c r="I680" s="157"/>
      <c r="J680" s="157" t="s">
        <v>485</v>
      </c>
      <c r="K680" s="159">
        <v>120</v>
      </c>
      <c r="L680" s="116" t="s">
        <v>32</v>
      </c>
      <c r="M680" s="80"/>
      <c r="N680" s="80">
        <f t="shared" si="1030"/>
        <v>0</v>
      </c>
      <c r="O680" s="67">
        <f t="shared" si="1032"/>
        <v>0</v>
      </c>
      <c r="P680" s="68">
        <f t="shared" si="1033"/>
        <v>0</v>
      </c>
      <c r="Q680" s="67">
        <f t="shared" si="1034"/>
        <v>0</v>
      </c>
      <c r="R680" s="66"/>
      <c r="S680" s="67">
        <f t="shared" si="1035"/>
        <v>0</v>
      </c>
      <c r="T680" s="68">
        <v>0</v>
      </c>
      <c r="U680" s="67">
        <f t="shared" si="1036"/>
        <v>0</v>
      </c>
      <c r="V680" s="73">
        <f t="shared" si="1037"/>
        <v>0</v>
      </c>
      <c r="W680" s="74" t="str">
        <f t="shared" si="1031"/>
        <v/>
      </c>
      <c r="X680" s="74">
        <v>1</v>
      </c>
      <c r="Y680" s="74">
        <v>0</v>
      </c>
      <c r="Z680" s="63"/>
      <c r="AA680" s="80">
        <f t="shared" si="1038"/>
        <v>202</v>
      </c>
      <c r="AB680" s="80"/>
      <c r="AC680" s="80"/>
      <c r="AD680" s="80"/>
      <c r="AE680" s="80"/>
      <c r="AF680" s="80">
        <v>202</v>
      </c>
      <c r="AG680" s="80"/>
      <c r="AH680" s="80"/>
      <c r="AI680" s="80"/>
      <c r="AJ680" s="80"/>
      <c r="AK680" s="80"/>
      <c r="AL680" s="80"/>
      <c r="AM680" s="80"/>
      <c r="AN680" s="153">
        <f t="shared" si="1066"/>
        <v>24240</v>
      </c>
      <c r="AO680" s="153">
        <f t="shared" si="1067"/>
        <v>0</v>
      </c>
      <c r="AP680" s="153">
        <f t="shared" si="1068"/>
        <v>0</v>
      </c>
      <c r="AQ680" s="153">
        <f t="shared" si="1069"/>
        <v>0</v>
      </c>
      <c r="AR680" s="153">
        <f t="shared" si="1070"/>
        <v>0</v>
      </c>
      <c r="AS680" s="153">
        <f t="shared" si="1071"/>
        <v>24240</v>
      </c>
      <c r="AT680" s="153">
        <f t="shared" si="1072"/>
        <v>0</v>
      </c>
      <c r="AU680" s="153">
        <f t="shared" si="1073"/>
        <v>0</v>
      </c>
      <c r="AV680" s="153">
        <f t="shared" si="1074"/>
        <v>0</v>
      </c>
      <c r="AW680" s="153">
        <f t="shared" si="1075"/>
        <v>0</v>
      </c>
      <c r="AX680" s="153">
        <f t="shared" si="1076"/>
        <v>0</v>
      </c>
      <c r="AY680" s="153">
        <f t="shared" si="1077"/>
        <v>0</v>
      </c>
      <c r="AZ680" s="153">
        <f t="shared" si="1078"/>
        <v>0</v>
      </c>
      <c r="BA680" s="153">
        <f t="shared" si="1079"/>
        <v>0</v>
      </c>
      <c r="BB680" s="160">
        <v>0</v>
      </c>
      <c r="BC680" s="160">
        <v>0</v>
      </c>
      <c r="BD680" s="160">
        <v>0</v>
      </c>
      <c r="BE680" s="160">
        <v>0</v>
      </c>
      <c r="BF680" s="160">
        <v>0</v>
      </c>
      <c r="BG680" s="160">
        <v>0</v>
      </c>
      <c r="BH680" s="160">
        <v>0</v>
      </c>
      <c r="BI680" s="160">
        <v>0</v>
      </c>
      <c r="BJ680" s="160">
        <v>0</v>
      </c>
      <c r="BK680" s="160">
        <v>0</v>
      </c>
      <c r="BL680" s="160">
        <v>0</v>
      </c>
      <c r="BM680" s="160">
        <v>0</v>
      </c>
      <c r="BN680" s="153">
        <f t="shared" si="1080"/>
        <v>24240</v>
      </c>
      <c r="BO680" s="68">
        <f t="shared" si="1081"/>
        <v>0</v>
      </c>
      <c r="BP680" s="68">
        <f t="shared" si="1082"/>
        <v>0</v>
      </c>
      <c r="BQ680" s="68">
        <f t="shared" si="1083"/>
        <v>0</v>
      </c>
      <c r="BR680" s="68">
        <f t="shared" si="1084"/>
        <v>0</v>
      </c>
      <c r="BS680" s="68">
        <f t="shared" si="1085"/>
        <v>24240</v>
      </c>
      <c r="BT680" s="68">
        <f t="shared" si="1086"/>
        <v>0</v>
      </c>
      <c r="BU680" s="68">
        <f t="shared" si="1087"/>
        <v>0</v>
      </c>
      <c r="BV680" s="68">
        <f t="shared" si="1088"/>
        <v>0</v>
      </c>
      <c r="BW680" s="68">
        <f t="shared" si="1089"/>
        <v>0</v>
      </c>
      <c r="BX680" s="68">
        <f t="shared" si="1090"/>
        <v>0</v>
      </c>
      <c r="BY680" s="68">
        <f t="shared" si="1091"/>
        <v>0</v>
      </c>
      <c r="BZ680" s="68">
        <f t="shared" si="1092"/>
        <v>0</v>
      </c>
    </row>
    <row r="681" spans="1:78" s="81" customFormat="1" ht="13.5">
      <c r="A681" s="64" t="str">
        <f>IF(ISNUMBER(INDEX('IBM POs AP07'!$A:$A, MATCH(D681,'IBM POs AP07'!$A:$A,0),1)),"Yes","No")</f>
        <v>No</v>
      </c>
      <c r="B681" s="157" t="s">
        <v>1010</v>
      </c>
      <c r="C681" s="157" t="s">
        <v>467</v>
      </c>
      <c r="D681" s="157">
        <v>9501084758</v>
      </c>
      <c r="E681" s="157" t="s">
        <v>2387</v>
      </c>
      <c r="F681" s="157" t="s">
        <v>481</v>
      </c>
      <c r="G681" s="158">
        <v>45989</v>
      </c>
      <c r="H681" s="158">
        <v>46108</v>
      </c>
      <c r="I681" s="157"/>
      <c r="J681" s="157" t="s">
        <v>43</v>
      </c>
      <c r="K681" s="159">
        <v>61.75</v>
      </c>
      <c r="L681" s="116" t="s">
        <v>32</v>
      </c>
      <c r="M681" s="80"/>
      <c r="N681" s="80">
        <f t="shared" si="1030"/>
        <v>0</v>
      </c>
      <c r="O681" s="67">
        <f t="shared" si="1032"/>
        <v>0</v>
      </c>
      <c r="P681" s="68">
        <f t="shared" si="1033"/>
        <v>0</v>
      </c>
      <c r="Q681" s="67">
        <f t="shared" si="1034"/>
        <v>0</v>
      </c>
      <c r="R681" s="66"/>
      <c r="S681" s="67">
        <f t="shared" si="1035"/>
        <v>0</v>
      </c>
      <c r="T681" s="68">
        <v>0</v>
      </c>
      <c r="U681" s="67">
        <f t="shared" si="1036"/>
        <v>0</v>
      </c>
      <c r="V681" s="73">
        <f t="shared" si="1037"/>
        <v>0</v>
      </c>
      <c r="W681" s="74" t="str">
        <f t="shared" si="1031"/>
        <v/>
      </c>
      <c r="X681" s="74">
        <v>1</v>
      </c>
      <c r="Y681" s="74">
        <v>0</v>
      </c>
      <c r="Z681" s="63"/>
      <c r="AA681" s="80">
        <f t="shared" si="1038"/>
        <v>0</v>
      </c>
      <c r="AB681" s="80"/>
      <c r="AC681" s="80"/>
      <c r="AD681" s="80"/>
      <c r="AE681" s="80"/>
      <c r="AF681" s="80"/>
      <c r="AG681" s="80"/>
      <c r="AH681" s="80"/>
      <c r="AI681" s="80"/>
      <c r="AJ681" s="80"/>
      <c r="AK681" s="80"/>
      <c r="AL681" s="80"/>
      <c r="AM681" s="80"/>
      <c r="AN681" s="153">
        <f t="shared" si="1066"/>
        <v>0</v>
      </c>
      <c r="AO681" s="153">
        <f t="shared" si="1067"/>
        <v>0</v>
      </c>
      <c r="AP681" s="153">
        <f t="shared" si="1068"/>
        <v>0</v>
      </c>
      <c r="AQ681" s="153">
        <f t="shared" si="1069"/>
        <v>0</v>
      </c>
      <c r="AR681" s="153">
        <f t="shared" si="1070"/>
        <v>0</v>
      </c>
      <c r="AS681" s="153">
        <f t="shared" si="1071"/>
        <v>0</v>
      </c>
      <c r="AT681" s="153">
        <f t="shared" si="1072"/>
        <v>0</v>
      </c>
      <c r="AU681" s="153">
        <f t="shared" si="1073"/>
        <v>0</v>
      </c>
      <c r="AV681" s="153">
        <f t="shared" si="1074"/>
        <v>0</v>
      </c>
      <c r="AW681" s="153">
        <f t="shared" si="1075"/>
        <v>0</v>
      </c>
      <c r="AX681" s="153">
        <f t="shared" si="1076"/>
        <v>0</v>
      </c>
      <c r="AY681" s="153">
        <f t="shared" si="1077"/>
        <v>0</v>
      </c>
      <c r="AZ681" s="153">
        <f t="shared" si="1078"/>
        <v>0</v>
      </c>
      <c r="BA681" s="153">
        <f t="shared" si="1079"/>
        <v>0</v>
      </c>
      <c r="BB681" s="160">
        <v>0</v>
      </c>
      <c r="BC681" s="160">
        <v>0</v>
      </c>
      <c r="BD681" s="160">
        <v>0</v>
      </c>
      <c r="BE681" s="160">
        <v>0</v>
      </c>
      <c r="BF681" s="160">
        <v>0</v>
      </c>
      <c r="BG681" s="160">
        <v>0</v>
      </c>
      <c r="BH681" s="160">
        <v>0</v>
      </c>
      <c r="BI681" s="160">
        <v>0</v>
      </c>
      <c r="BJ681" s="160">
        <v>0</v>
      </c>
      <c r="BK681" s="160">
        <v>0</v>
      </c>
      <c r="BL681" s="160">
        <v>0</v>
      </c>
      <c r="BM681" s="160">
        <v>0</v>
      </c>
      <c r="BN681" s="153">
        <f t="shared" si="1080"/>
        <v>0</v>
      </c>
      <c r="BO681" s="68">
        <f t="shared" si="1081"/>
        <v>0</v>
      </c>
      <c r="BP681" s="68">
        <f t="shared" si="1082"/>
        <v>0</v>
      </c>
      <c r="BQ681" s="68">
        <f t="shared" si="1083"/>
        <v>0</v>
      </c>
      <c r="BR681" s="68">
        <f t="shared" si="1084"/>
        <v>0</v>
      </c>
      <c r="BS681" s="68">
        <f t="shared" si="1085"/>
        <v>0</v>
      </c>
      <c r="BT681" s="68">
        <f t="shared" si="1086"/>
        <v>0</v>
      </c>
      <c r="BU681" s="68">
        <f t="shared" si="1087"/>
        <v>0</v>
      </c>
      <c r="BV681" s="68">
        <f t="shared" si="1088"/>
        <v>0</v>
      </c>
      <c r="BW681" s="68">
        <f t="shared" si="1089"/>
        <v>0</v>
      </c>
      <c r="BX681" s="68">
        <f t="shared" si="1090"/>
        <v>0</v>
      </c>
      <c r="BY681" s="68">
        <f t="shared" si="1091"/>
        <v>0</v>
      </c>
      <c r="BZ681" s="68">
        <f t="shared" si="1092"/>
        <v>0</v>
      </c>
    </row>
    <row r="682" spans="1:78" s="81" customFormat="1" ht="13.5">
      <c r="A682" s="64" t="str">
        <f>IF(ISNUMBER(INDEX('IBM POs AP07'!$A:$A, MATCH(D682,'IBM POs AP07'!$A:$A,0),1)),"Yes","No")</f>
        <v>No</v>
      </c>
      <c r="B682" s="157" t="s">
        <v>1010</v>
      </c>
      <c r="C682" s="157" t="s">
        <v>467</v>
      </c>
      <c r="D682" s="157">
        <v>9501084758</v>
      </c>
      <c r="E682" s="157" t="s">
        <v>2387</v>
      </c>
      <c r="F682" s="157" t="s">
        <v>481</v>
      </c>
      <c r="G682" s="158">
        <v>45989</v>
      </c>
      <c r="H682" s="158">
        <v>46108</v>
      </c>
      <c r="I682" s="157" t="s">
        <v>2390</v>
      </c>
      <c r="J682" s="157" t="s">
        <v>483</v>
      </c>
      <c r="K682" s="159">
        <v>61.75</v>
      </c>
      <c r="L682" s="116" t="s">
        <v>32</v>
      </c>
      <c r="M682" s="80"/>
      <c r="N682" s="80">
        <f t="shared" si="1030"/>
        <v>0</v>
      </c>
      <c r="O682" s="67">
        <f t="shared" si="1032"/>
        <v>0</v>
      </c>
      <c r="P682" s="68">
        <f t="shared" si="1033"/>
        <v>0</v>
      </c>
      <c r="Q682" s="67">
        <f t="shared" si="1034"/>
        <v>0</v>
      </c>
      <c r="R682" s="66"/>
      <c r="S682" s="67">
        <f t="shared" si="1035"/>
        <v>0</v>
      </c>
      <c r="T682" s="68">
        <v>0</v>
      </c>
      <c r="U682" s="67">
        <f t="shared" si="1036"/>
        <v>0</v>
      </c>
      <c r="V682" s="73">
        <f t="shared" si="1037"/>
        <v>0</v>
      </c>
      <c r="W682" s="74" t="str">
        <f t="shared" si="1031"/>
        <v/>
      </c>
      <c r="X682" s="74">
        <v>1</v>
      </c>
      <c r="Y682" s="74">
        <v>0</v>
      </c>
      <c r="Z682" s="63"/>
      <c r="AA682" s="80">
        <f t="shared" si="1038"/>
        <v>213</v>
      </c>
      <c r="AB682" s="80"/>
      <c r="AC682" s="80"/>
      <c r="AD682" s="80">
        <v>213</v>
      </c>
      <c r="AE682" s="80"/>
      <c r="AF682" s="80"/>
      <c r="AG682" s="80"/>
      <c r="AH682" s="80"/>
      <c r="AI682" s="80"/>
      <c r="AJ682" s="80"/>
      <c r="AK682" s="80"/>
      <c r="AL682" s="80"/>
      <c r="AM682" s="80"/>
      <c r="AN682" s="153">
        <f t="shared" si="1066"/>
        <v>13152.75</v>
      </c>
      <c r="AO682" s="153">
        <f t="shared" si="1067"/>
        <v>0</v>
      </c>
      <c r="AP682" s="153">
        <f t="shared" si="1068"/>
        <v>0</v>
      </c>
      <c r="AQ682" s="153">
        <f t="shared" si="1069"/>
        <v>13152.75</v>
      </c>
      <c r="AR682" s="153">
        <f t="shared" si="1070"/>
        <v>0</v>
      </c>
      <c r="AS682" s="153">
        <f t="shared" si="1071"/>
        <v>0</v>
      </c>
      <c r="AT682" s="153">
        <f t="shared" si="1072"/>
        <v>0</v>
      </c>
      <c r="AU682" s="153">
        <f t="shared" si="1073"/>
        <v>0</v>
      </c>
      <c r="AV682" s="153">
        <f t="shared" si="1074"/>
        <v>0</v>
      </c>
      <c r="AW682" s="153">
        <f t="shared" si="1075"/>
        <v>0</v>
      </c>
      <c r="AX682" s="153">
        <f t="shared" si="1076"/>
        <v>0</v>
      </c>
      <c r="AY682" s="153">
        <f t="shared" si="1077"/>
        <v>0</v>
      </c>
      <c r="AZ682" s="153">
        <f t="shared" si="1078"/>
        <v>0</v>
      </c>
      <c r="BA682" s="153">
        <f t="shared" si="1079"/>
        <v>0</v>
      </c>
      <c r="BB682" s="160">
        <v>0</v>
      </c>
      <c r="BC682" s="160">
        <v>0</v>
      </c>
      <c r="BD682" s="160">
        <v>0</v>
      </c>
      <c r="BE682" s="160">
        <v>0</v>
      </c>
      <c r="BF682" s="160">
        <v>0</v>
      </c>
      <c r="BG682" s="160">
        <v>0</v>
      </c>
      <c r="BH682" s="160">
        <v>0</v>
      </c>
      <c r="BI682" s="160">
        <v>0</v>
      </c>
      <c r="BJ682" s="160">
        <v>0</v>
      </c>
      <c r="BK682" s="160">
        <v>0</v>
      </c>
      <c r="BL682" s="160">
        <v>0</v>
      </c>
      <c r="BM682" s="160">
        <v>0</v>
      </c>
      <c r="BN682" s="153">
        <f t="shared" si="1080"/>
        <v>13152.75</v>
      </c>
      <c r="BO682" s="68">
        <f t="shared" si="1081"/>
        <v>0</v>
      </c>
      <c r="BP682" s="68">
        <f t="shared" si="1082"/>
        <v>0</v>
      </c>
      <c r="BQ682" s="68">
        <f t="shared" si="1083"/>
        <v>13152.75</v>
      </c>
      <c r="BR682" s="68">
        <f t="shared" si="1084"/>
        <v>0</v>
      </c>
      <c r="BS682" s="68">
        <f t="shared" si="1085"/>
        <v>0</v>
      </c>
      <c r="BT682" s="68">
        <f t="shared" si="1086"/>
        <v>0</v>
      </c>
      <c r="BU682" s="68">
        <f t="shared" si="1087"/>
        <v>0</v>
      </c>
      <c r="BV682" s="68">
        <f t="shared" si="1088"/>
        <v>0</v>
      </c>
      <c r="BW682" s="68">
        <f t="shared" si="1089"/>
        <v>0</v>
      </c>
      <c r="BX682" s="68">
        <f t="shared" si="1090"/>
        <v>0</v>
      </c>
      <c r="BY682" s="68">
        <f t="shared" si="1091"/>
        <v>0</v>
      </c>
      <c r="BZ682" s="68">
        <f t="shared" si="1092"/>
        <v>0</v>
      </c>
    </row>
    <row r="683" spans="1:78" s="81" customFormat="1" ht="13.5">
      <c r="A683" s="64" t="str">
        <f>IF(ISNUMBER(INDEX('IBM POs AP07'!$A:$A, MATCH(D683,'IBM POs AP07'!$A:$A,0),1)),"Yes","No")</f>
        <v>No</v>
      </c>
      <c r="B683" s="157" t="s">
        <v>1010</v>
      </c>
      <c r="C683" s="157" t="s">
        <v>467</v>
      </c>
      <c r="D683" s="157">
        <v>9501075124</v>
      </c>
      <c r="E683" s="157" t="s">
        <v>2391</v>
      </c>
      <c r="F683" s="157" t="s">
        <v>468</v>
      </c>
      <c r="G683" s="158">
        <v>45901</v>
      </c>
      <c r="H683" s="158">
        <v>46052</v>
      </c>
      <c r="I683" s="157"/>
      <c r="J683" s="157" t="s">
        <v>473</v>
      </c>
      <c r="K683" s="159">
        <v>165</v>
      </c>
      <c r="L683" s="116" t="s">
        <v>29</v>
      </c>
      <c r="M683" s="80"/>
      <c r="N683" s="80">
        <f t="shared" si="1030"/>
        <v>0</v>
      </c>
      <c r="O683" s="67">
        <f t="shared" si="1032"/>
        <v>0</v>
      </c>
      <c r="P683" s="68">
        <f t="shared" si="1033"/>
        <v>0</v>
      </c>
      <c r="Q683" s="67">
        <f t="shared" si="1034"/>
        <v>0</v>
      </c>
      <c r="R683" s="66"/>
      <c r="S683" s="67">
        <f t="shared" si="1035"/>
        <v>0</v>
      </c>
      <c r="T683" s="68">
        <v>0</v>
      </c>
      <c r="U683" s="67">
        <f t="shared" si="1036"/>
        <v>0</v>
      </c>
      <c r="V683" s="73">
        <f t="shared" si="1037"/>
        <v>0</v>
      </c>
      <c r="W683" s="74" t="str">
        <f t="shared" si="1031"/>
        <v/>
      </c>
      <c r="X683" s="74">
        <v>1</v>
      </c>
      <c r="Y683" s="74">
        <v>0</v>
      </c>
      <c r="Z683" s="63"/>
      <c r="AA683" s="80">
        <f t="shared" si="1038"/>
        <v>72</v>
      </c>
      <c r="AB683" s="80"/>
      <c r="AC683" s="80"/>
      <c r="AD683" s="80">
        <v>72</v>
      </c>
      <c r="AE683" s="80"/>
      <c r="AF683" s="80"/>
      <c r="AG683" s="80"/>
      <c r="AH683" s="80"/>
      <c r="AI683" s="80"/>
      <c r="AJ683" s="80"/>
      <c r="AK683" s="80"/>
      <c r="AL683" s="80"/>
      <c r="AM683" s="80"/>
      <c r="AN683" s="153">
        <f t="shared" si="1066"/>
        <v>11880</v>
      </c>
      <c r="AO683" s="153">
        <f t="shared" si="1067"/>
        <v>0</v>
      </c>
      <c r="AP683" s="153">
        <f t="shared" si="1068"/>
        <v>0</v>
      </c>
      <c r="AQ683" s="153">
        <f t="shared" si="1069"/>
        <v>11880</v>
      </c>
      <c r="AR683" s="153">
        <f t="shared" si="1070"/>
        <v>0</v>
      </c>
      <c r="AS683" s="153">
        <f t="shared" si="1071"/>
        <v>0</v>
      </c>
      <c r="AT683" s="153">
        <f t="shared" si="1072"/>
        <v>0</v>
      </c>
      <c r="AU683" s="153">
        <f t="shared" si="1073"/>
        <v>0</v>
      </c>
      <c r="AV683" s="153">
        <f t="shared" si="1074"/>
        <v>0</v>
      </c>
      <c r="AW683" s="153">
        <f t="shared" si="1075"/>
        <v>0</v>
      </c>
      <c r="AX683" s="153">
        <f t="shared" si="1076"/>
        <v>0</v>
      </c>
      <c r="AY683" s="153">
        <f t="shared" si="1077"/>
        <v>0</v>
      </c>
      <c r="AZ683" s="153">
        <f t="shared" si="1078"/>
        <v>0</v>
      </c>
      <c r="BA683" s="153">
        <f t="shared" si="1079"/>
        <v>0</v>
      </c>
      <c r="BB683" s="160">
        <v>0</v>
      </c>
      <c r="BC683" s="160">
        <v>0</v>
      </c>
      <c r="BD683" s="160">
        <v>0</v>
      </c>
      <c r="BE683" s="160">
        <v>0</v>
      </c>
      <c r="BF683" s="160">
        <v>0</v>
      </c>
      <c r="BG683" s="160">
        <v>0</v>
      </c>
      <c r="BH683" s="160">
        <v>0</v>
      </c>
      <c r="BI683" s="160">
        <v>0</v>
      </c>
      <c r="BJ683" s="160">
        <v>0</v>
      </c>
      <c r="BK683" s="160">
        <v>0</v>
      </c>
      <c r="BL683" s="160">
        <v>0</v>
      </c>
      <c r="BM683" s="160">
        <v>0</v>
      </c>
      <c r="BN683" s="153">
        <f t="shared" si="1080"/>
        <v>11880</v>
      </c>
      <c r="BO683" s="68">
        <f t="shared" si="1081"/>
        <v>0</v>
      </c>
      <c r="BP683" s="68">
        <f t="shared" si="1082"/>
        <v>0</v>
      </c>
      <c r="BQ683" s="68">
        <f t="shared" si="1083"/>
        <v>11880</v>
      </c>
      <c r="BR683" s="68">
        <f t="shared" si="1084"/>
        <v>0</v>
      </c>
      <c r="BS683" s="68">
        <f t="shared" si="1085"/>
        <v>0</v>
      </c>
      <c r="BT683" s="68">
        <f t="shared" si="1086"/>
        <v>0</v>
      </c>
      <c r="BU683" s="68">
        <f t="shared" si="1087"/>
        <v>0</v>
      </c>
      <c r="BV683" s="68">
        <f t="shared" si="1088"/>
        <v>0</v>
      </c>
      <c r="BW683" s="68">
        <f t="shared" si="1089"/>
        <v>0</v>
      </c>
      <c r="BX683" s="68">
        <f t="shared" si="1090"/>
        <v>0</v>
      </c>
      <c r="BY683" s="68">
        <f t="shared" si="1091"/>
        <v>0</v>
      </c>
      <c r="BZ683" s="68">
        <f t="shared" si="1092"/>
        <v>0</v>
      </c>
    </row>
    <row r="684" spans="1:78" s="81" customFormat="1" ht="13.5">
      <c r="A684" s="64" t="str">
        <f>IF(ISNUMBER(INDEX('IBM POs AP07'!$A:$A, MATCH(D684,'IBM POs AP07'!$A:$A,0),1)),"Yes","No")</f>
        <v>No</v>
      </c>
      <c r="B684" s="157" t="s">
        <v>1010</v>
      </c>
      <c r="C684" s="157" t="s">
        <v>467</v>
      </c>
      <c r="D684" s="157">
        <v>9501075124</v>
      </c>
      <c r="E684" s="157" t="s">
        <v>2391</v>
      </c>
      <c r="F684" s="157" t="s">
        <v>468</v>
      </c>
      <c r="G684" s="158">
        <v>45901</v>
      </c>
      <c r="H684" s="158">
        <v>46052</v>
      </c>
      <c r="I684" s="157" t="s">
        <v>2392</v>
      </c>
      <c r="J684" s="157" t="s">
        <v>472</v>
      </c>
      <c r="K684" s="159">
        <v>61.75</v>
      </c>
      <c r="L684" s="116" t="s">
        <v>32</v>
      </c>
      <c r="M684" s="80"/>
      <c r="N684" s="80">
        <f t="shared" si="1030"/>
        <v>0</v>
      </c>
      <c r="O684" s="67">
        <f t="shared" si="1032"/>
        <v>0</v>
      </c>
      <c r="P684" s="68">
        <f t="shared" si="1033"/>
        <v>0</v>
      </c>
      <c r="Q684" s="67">
        <f t="shared" si="1034"/>
        <v>0</v>
      </c>
      <c r="R684" s="66"/>
      <c r="S684" s="67">
        <f t="shared" si="1035"/>
        <v>0</v>
      </c>
      <c r="T684" s="68">
        <v>0</v>
      </c>
      <c r="U684" s="67">
        <f t="shared" si="1036"/>
        <v>0</v>
      </c>
      <c r="V684" s="73">
        <f t="shared" si="1037"/>
        <v>0</v>
      </c>
      <c r="W684" s="74" t="str">
        <f t="shared" si="1031"/>
        <v/>
      </c>
      <c r="X684" s="74">
        <v>1</v>
      </c>
      <c r="Y684" s="74">
        <v>0</v>
      </c>
      <c r="Z684" s="63"/>
      <c r="AA684" s="80">
        <f t="shared" si="1038"/>
        <v>414</v>
      </c>
      <c r="AB684" s="80"/>
      <c r="AC684" s="80"/>
      <c r="AD684" s="80">
        <v>414</v>
      </c>
      <c r="AE684" s="80"/>
      <c r="AF684" s="80"/>
      <c r="AG684" s="80"/>
      <c r="AH684" s="80"/>
      <c r="AI684" s="80"/>
      <c r="AJ684" s="80"/>
      <c r="AK684" s="80"/>
      <c r="AL684" s="80"/>
      <c r="AM684" s="80"/>
      <c r="AN684" s="153">
        <f t="shared" si="1066"/>
        <v>25564.5</v>
      </c>
      <c r="AO684" s="153">
        <f t="shared" si="1067"/>
        <v>0</v>
      </c>
      <c r="AP684" s="153">
        <f t="shared" si="1068"/>
        <v>0</v>
      </c>
      <c r="AQ684" s="153">
        <f t="shared" si="1069"/>
        <v>25564.5</v>
      </c>
      <c r="AR684" s="153">
        <f t="shared" si="1070"/>
        <v>0</v>
      </c>
      <c r="AS684" s="153">
        <f t="shared" si="1071"/>
        <v>0</v>
      </c>
      <c r="AT684" s="153">
        <f t="shared" si="1072"/>
        <v>0</v>
      </c>
      <c r="AU684" s="153">
        <f t="shared" si="1073"/>
        <v>0</v>
      </c>
      <c r="AV684" s="153">
        <f t="shared" si="1074"/>
        <v>0</v>
      </c>
      <c r="AW684" s="153">
        <f t="shared" si="1075"/>
        <v>0</v>
      </c>
      <c r="AX684" s="153">
        <f t="shared" si="1076"/>
        <v>0</v>
      </c>
      <c r="AY684" s="153">
        <f t="shared" si="1077"/>
        <v>0</v>
      </c>
      <c r="AZ684" s="153">
        <f t="shared" si="1078"/>
        <v>0</v>
      </c>
      <c r="BA684" s="153">
        <f t="shared" si="1079"/>
        <v>0</v>
      </c>
      <c r="BB684" s="160">
        <v>0</v>
      </c>
      <c r="BC684" s="160">
        <v>0</v>
      </c>
      <c r="BD684" s="160">
        <v>0</v>
      </c>
      <c r="BE684" s="160">
        <v>0</v>
      </c>
      <c r="BF684" s="160">
        <v>0</v>
      </c>
      <c r="BG684" s="160">
        <v>0</v>
      </c>
      <c r="BH684" s="160">
        <v>0</v>
      </c>
      <c r="BI684" s="160">
        <v>0</v>
      </c>
      <c r="BJ684" s="160">
        <v>0</v>
      </c>
      <c r="BK684" s="160">
        <v>0</v>
      </c>
      <c r="BL684" s="160">
        <v>0</v>
      </c>
      <c r="BM684" s="160">
        <v>0</v>
      </c>
      <c r="BN684" s="153">
        <f t="shared" si="1080"/>
        <v>25564.5</v>
      </c>
      <c r="BO684" s="68">
        <f t="shared" si="1081"/>
        <v>0</v>
      </c>
      <c r="BP684" s="68">
        <f t="shared" si="1082"/>
        <v>0</v>
      </c>
      <c r="BQ684" s="68">
        <f t="shared" si="1083"/>
        <v>25564.5</v>
      </c>
      <c r="BR684" s="68">
        <f t="shared" si="1084"/>
        <v>0</v>
      </c>
      <c r="BS684" s="68">
        <f t="shared" si="1085"/>
        <v>0</v>
      </c>
      <c r="BT684" s="68">
        <f t="shared" si="1086"/>
        <v>0</v>
      </c>
      <c r="BU684" s="68">
        <f t="shared" si="1087"/>
        <v>0</v>
      </c>
      <c r="BV684" s="68">
        <f t="shared" si="1088"/>
        <v>0</v>
      </c>
      <c r="BW684" s="68">
        <f t="shared" si="1089"/>
        <v>0</v>
      </c>
      <c r="BX684" s="68">
        <f t="shared" si="1090"/>
        <v>0</v>
      </c>
      <c r="BY684" s="68">
        <f t="shared" si="1091"/>
        <v>0</v>
      </c>
      <c r="BZ684" s="68">
        <f t="shared" si="1092"/>
        <v>0</v>
      </c>
    </row>
    <row r="685" spans="1:78" s="81" customFormat="1" ht="13.5">
      <c r="A685" s="64" t="str">
        <f>IF(ISNUMBER(INDEX('IBM POs AP07'!$A:$A, MATCH(D685,'IBM POs AP07'!$A:$A,0),1)),"Yes","No")</f>
        <v>No</v>
      </c>
      <c r="B685" s="157" t="s">
        <v>1010</v>
      </c>
      <c r="C685" s="157" t="s">
        <v>467</v>
      </c>
      <c r="D685" s="157">
        <v>9501075124</v>
      </c>
      <c r="E685" s="157" t="s">
        <v>2391</v>
      </c>
      <c r="F685" s="157" t="s">
        <v>468</v>
      </c>
      <c r="G685" s="158">
        <v>45901</v>
      </c>
      <c r="H685" s="158">
        <v>46052</v>
      </c>
      <c r="I685" s="157"/>
      <c r="J685" s="157" t="s">
        <v>469</v>
      </c>
      <c r="K685" s="159">
        <v>61.75</v>
      </c>
      <c r="L685" s="116" t="s">
        <v>32</v>
      </c>
      <c r="M685" s="80"/>
      <c r="N685" s="80">
        <f t="shared" si="1030"/>
        <v>0</v>
      </c>
      <c r="O685" s="67">
        <f t="shared" si="1032"/>
        <v>0</v>
      </c>
      <c r="P685" s="68">
        <f t="shared" si="1033"/>
        <v>0</v>
      </c>
      <c r="Q685" s="67">
        <f t="shared" si="1034"/>
        <v>0</v>
      </c>
      <c r="R685" s="66"/>
      <c r="S685" s="67">
        <f t="shared" si="1035"/>
        <v>0</v>
      </c>
      <c r="T685" s="68">
        <v>0</v>
      </c>
      <c r="U685" s="67">
        <f t="shared" si="1036"/>
        <v>0</v>
      </c>
      <c r="V685" s="73">
        <f t="shared" si="1037"/>
        <v>0</v>
      </c>
      <c r="W685" s="74" t="str">
        <f t="shared" si="1031"/>
        <v/>
      </c>
      <c r="X685" s="74">
        <v>1</v>
      </c>
      <c r="Y685" s="74">
        <v>0</v>
      </c>
      <c r="Z685" s="63"/>
      <c r="AA685" s="80">
        <f t="shared" si="1038"/>
        <v>621</v>
      </c>
      <c r="AB685" s="80">
        <v>207</v>
      </c>
      <c r="AC685" s="80"/>
      <c r="AD685" s="80">
        <v>414</v>
      </c>
      <c r="AE685" s="80"/>
      <c r="AF685" s="80"/>
      <c r="AG685" s="80"/>
      <c r="AH685" s="80"/>
      <c r="AI685" s="80"/>
      <c r="AJ685" s="80"/>
      <c r="AK685" s="80"/>
      <c r="AL685" s="80"/>
      <c r="AM685" s="80"/>
      <c r="AN685" s="153">
        <f t="shared" si="1066"/>
        <v>38346.75</v>
      </c>
      <c r="AO685" s="153">
        <f t="shared" si="1067"/>
        <v>12782.25</v>
      </c>
      <c r="AP685" s="153">
        <f t="shared" si="1068"/>
        <v>0</v>
      </c>
      <c r="AQ685" s="153">
        <f t="shared" si="1069"/>
        <v>25564.5</v>
      </c>
      <c r="AR685" s="153">
        <f t="shared" si="1070"/>
        <v>0</v>
      </c>
      <c r="AS685" s="153">
        <f t="shared" si="1071"/>
        <v>0</v>
      </c>
      <c r="AT685" s="153">
        <f t="shared" si="1072"/>
        <v>0</v>
      </c>
      <c r="AU685" s="153">
        <f t="shared" si="1073"/>
        <v>0</v>
      </c>
      <c r="AV685" s="153">
        <f t="shared" si="1074"/>
        <v>0</v>
      </c>
      <c r="AW685" s="153">
        <f t="shared" si="1075"/>
        <v>0</v>
      </c>
      <c r="AX685" s="153">
        <f t="shared" si="1076"/>
        <v>0</v>
      </c>
      <c r="AY685" s="153">
        <f t="shared" si="1077"/>
        <v>0</v>
      </c>
      <c r="AZ685" s="153">
        <f t="shared" si="1078"/>
        <v>0</v>
      </c>
      <c r="BA685" s="153">
        <f t="shared" si="1079"/>
        <v>0</v>
      </c>
      <c r="BB685" s="160">
        <v>0</v>
      </c>
      <c r="BC685" s="160">
        <v>0</v>
      </c>
      <c r="BD685" s="160">
        <v>0</v>
      </c>
      <c r="BE685" s="160">
        <v>0</v>
      </c>
      <c r="BF685" s="160">
        <v>0</v>
      </c>
      <c r="BG685" s="160">
        <v>0</v>
      </c>
      <c r="BH685" s="160">
        <v>0</v>
      </c>
      <c r="BI685" s="160">
        <v>0</v>
      </c>
      <c r="BJ685" s="160">
        <v>0</v>
      </c>
      <c r="BK685" s="160">
        <v>0</v>
      </c>
      <c r="BL685" s="160">
        <v>0</v>
      </c>
      <c r="BM685" s="160">
        <v>0</v>
      </c>
      <c r="BN685" s="153">
        <f t="shared" si="1080"/>
        <v>38346.75</v>
      </c>
      <c r="BO685" s="68">
        <f t="shared" si="1081"/>
        <v>12782.25</v>
      </c>
      <c r="BP685" s="68">
        <f t="shared" si="1082"/>
        <v>0</v>
      </c>
      <c r="BQ685" s="68">
        <f t="shared" si="1083"/>
        <v>25564.5</v>
      </c>
      <c r="BR685" s="68">
        <f t="shared" si="1084"/>
        <v>0</v>
      </c>
      <c r="BS685" s="68">
        <f t="shared" si="1085"/>
        <v>0</v>
      </c>
      <c r="BT685" s="68">
        <f t="shared" si="1086"/>
        <v>0</v>
      </c>
      <c r="BU685" s="68">
        <f t="shared" si="1087"/>
        <v>0</v>
      </c>
      <c r="BV685" s="68">
        <f t="shared" si="1088"/>
        <v>0</v>
      </c>
      <c r="BW685" s="68">
        <f t="shared" si="1089"/>
        <v>0</v>
      </c>
      <c r="BX685" s="68">
        <f t="shared" si="1090"/>
        <v>0</v>
      </c>
      <c r="BY685" s="68">
        <f t="shared" si="1091"/>
        <v>0</v>
      </c>
      <c r="BZ685" s="68">
        <f t="shared" si="1092"/>
        <v>0</v>
      </c>
    </row>
    <row r="686" spans="1:78" s="81" customFormat="1" ht="13.5">
      <c r="A686" s="64" t="str">
        <f>IF(ISNUMBER(INDEX('IBM POs AP07'!$A:$A, MATCH(D686,'IBM POs AP07'!$A:$A,0),1)),"Yes","No")</f>
        <v>No</v>
      </c>
      <c r="B686" s="157" t="s">
        <v>1010</v>
      </c>
      <c r="C686" s="157" t="s">
        <v>467</v>
      </c>
      <c r="D686" s="157">
        <v>9501075124</v>
      </c>
      <c r="E686" s="157" t="s">
        <v>2391</v>
      </c>
      <c r="F686" s="157" t="s">
        <v>468</v>
      </c>
      <c r="G686" s="158">
        <v>45901</v>
      </c>
      <c r="H686" s="158">
        <v>46052</v>
      </c>
      <c r="I686" s="157"/>
      <c r="J686" s="157" t="s">
        <v>470</v>
      </c>
      <c r="K686" s="159">
        <v>61.75</v>
      </c>
      <c r="L686" s="116" t="s">
        <v>32</v>
      </c>
      <c r="M686" s="80"/>
      <c r="N686" s="80">
        <f t="shared" si="1030"/>
        <v>0</v>
      </c>
      <c r="O686" s="67">
        <f t="shared" si="1032"/>
        <v>0</v>
      </c>
      <c r="P686" s="68">
        <f t="shared" si="1033"/>
        <v>0</v>
      </c>
      <c r="Q686" s="67">
        <f t="shared" si="1034"/>
        <v>0</v>
      </c>
      <c r="R686" s="66"/>
      <c r="S686" s="67">
        <f t="shared" si="1035"/>
        <v>0</v>
      </c>
      <c r="T686" s="68">
        <v>0</v>
      </c>
      <c r="U686" s="67">
        <f t="shared" si="1036"/>
        <v>0</v>
      </c>
      <c r="V686" s="73">
        <f t="shared" si="1037"/>
        <v>0</v>
      </c>
      <c r="W686" s="74" t="str">
        <f t="shared" si="1031"/>
        <v/>
      </c>
      <c r="X686" s="74">
        <v>1</v>
      </c>
      <c r="Y686" s="74">
        <v>0</v>
      </c>
      <c r="Z686" s="63"/>
      <c r="AA686" s="80">
        <f t="shared" si="1038"/>
        <v>40</v>
      </c>
      <c r="AB686" s="80"/>
      <c r="AC686" s="80"/>
      <c r="AD686" s="80">
        <v>40</v>
      </c>
      <c r="AE686" s="80"/>
      <c r="AF686" s="80"/>
      <c r="AG686" s="80"/>
      <c r="AH686" s="80"/>
      <c r="AI686" s="80"/>
      <c r="AJ686" s="80"/>
      <c r="AK686" s="80"/>
      <c r="AL686" s="80"/>
      <c r="AM686" s="80"/>
      <c r="AN686" s="153">
        <f t="shared" si="1066"/>
        <v>2470</v>
      </c>
      <c r="AO686" s="153">
        <f t="shared" si="1067"/>
        <v>0</v>
      </c>
      <c r="AP686" s="153">
        <f t="shared" si="1068"/>
        <v>0</v>
      </c>
      <c r="AQ686" s="153">
        <f t="shared" si="1069"/>
        <v>2470</v>
      </c>
      <c r="AR686" s="153">
        <f t="shared" si="1070"/>
        <v>0</v>
      </c>
      <c r="AS686" s="153">
        <f t="shared" si="1071"/>
        <v>0</v>
      </c>
      <c r="AT686" s="153">
        <f t="shared" si="1072"/>
        <v>0</v>
      </c>
      <c r="AU686" s="153">
        <f t="shared" si="1073"/>
        <v>0</v>
      </c>
      <c r="AV686" s="153">
        <f t="shared" si="1074"/>
        <v>0</v>
      </c>
      <c r="AW686" s="153">
        <f t="shared" si="1075"/>
        <v>0</v>
      </c>
      <c r="AX686" s="153">
        <f t="shared" si="1076"/>
        <v>0</v>
      </c>
      <c r="AY686" s="153">
        <f t="shared" si="1077"/>
        <v>0</v>
      </c>
      <c r="AZ686" s="153">
        <f t="shared" si="1078"/>
        <v>0</v>
      </c>
      <c r="BA686" s="153">
        <f t="shared" si="1079"/>
        <v>0</v>
      </c>
      <c r="BB686" s="160">
        <v>0</v>
      </c>
      <c r="BC686" s="160">
        <v>0</v>
      </c>
      <c r="BD686" s="160">
        <v>0</v>
      </c>
      <c r="BE686" s="160">
        <v>0</v>
      </c>
      <c r="BF686" s="160">
        <v>0</v>
      </c>
      <c r="BG686" s="160">
        <v>0</v>
      </c>
      <c r="BH686" s="160">
        <v>0</v>
      </c>
      <c r="BI686" s="160">
        <v>0</v>
      </c>
      <c r="BJ686" s="160">
        <v>0</v>
      </c>
      <c r="BK686" s="160">
        <v>0</v>
      </c>
      <c r="BL686" s="160">
        <v>0</v>
      </c>
      <c r="BM686" s="160">
        <v>0</v>
      </c>
      <c r="BN686" s="153">
        <f t="shared" si="1080"/>
        <v>2470</v>
      </c>
      <c r="BO686" s="68">
        <f t="shared" si="1081"/>
        <v>0</v>
      </c>
      <c r="BP686" s="68">
        <f t="shared" si="1082"/>
        <v>0</v>
      </c>
      <c r="BQ686" s="68">
        <f t="shared" si="1083"/>
        <v>2470</v>
      </c>
      <c r="BR686" s="68">
        <f t="shared" si="1084"/>
        <v>0</v>
      </c>
      <c r="BS686" s="68">
        <f t="shared" si="1085"/>
        <v>0</v>
      </c>
      <c r="BT686" s="68">
        <f t="shared" si="1086"/>
        <v>0</v>
      </c>
      <c r="BU686" s="68">
        <f t="shared" si="1087"/>
        <v>0</v>
      </c>
      <c r="BV686" s="68">
        <f t="shared" si="1088"/>
        <v>0</v>
      </c>
      <c r="BW686" s="68">
        <f t="shared" si="1089"/>
        <v>0</v>
      </c>
      <c r="BX686" s="68">
        <f t="shared" si="1090"/>
        <v>0</v>
      </c>
      <c r="BY686" s="68">
        <f t="shared" si="1091"/>
        <v>0</v>
      </c>
      <c r="BZ686" s="68">
        <f t="shared" si="1092"/>
        <v>0</v>
      </c>
    </row>
    <row r="687" spans="1:78" s="81" customFormat="1" ht="13.5">
      <c r="A687" s="64" t="str">
        <f>IF(ISNUMBER(INDEX('IBM POs AP07'!$A:$A, MATCH(D687,'IBM POs AP07'!$A:$A,0),1)),"Yes","No")</f>
        <v>No</v>
      </c>
      <c r="B687" s="157" t="s">
        <v>1010</v>
      </c>
      <c r="C687" s="157" t="s">
        <v>467</v>
      </c>
      <c r="D687" s="157">
        <v>9501075124</v>
      </c>
      <c r="E687" s="157" t="s">
        <v>2391</v>
      </c>
      <c r="F687" s="157" t="s">
        <v>468</v>
      </c>
      <c r="G687" s="158">
        <v>45901</v>
      </c>
      <c r="H687" s="158">
        <v>46052</v>
      </c>
      <c r="I687" s="157"/>
      <c r="J687" s="157" t="s">
        <v>471</v>
      </c>
      <c r="K687" s="159">
        <v>61.75</v>
      </c>
      <c r="L687" s="116" t="s">
        <v>32</v>
      </c>
      <c r="M687" s="80"/>
      <c r="N687" s="80">
        <f t="shared" si="1030"/>
        <v>0</v>
      </c>
      <c r="O687" s="67">
        <f t="shared" si="1032"/>
        <v>0</v>
      </c>
      <c r="P687" s="68">
        <f t="shared" si="1033"/>
        <v>0</v>
      </c>
      <c r="Q687" s="67">
        <f t="shared" si="1034"/>
        <v>0</v>
      </c>
      <c r="R687" s="66"/>
      <c r="S687" s="67">
        <f t="shared" si="1035"/>
        <v>0</v>
      </c>
      <c r="T687" s="68">
        <v>0</v>
      </c>
      <c r="U687" s="67">
        <f t="shared" si="1036"/>
        <v>0</v>
      </c>
      <c r="V687" s="73">
        <f t="shared" si="1037"/>
        <v>0</v>
      </c>
      <c r="W687" s="74" t="str">
        <f t="shared" si="1031"/>
        <v/>
      </c>
      <c r="X687" s="74">
        <v>1</v>
      </c>
      <c r="Y687" s="74">
        <v>0</v>
      </c>
      <c r="Z687" s="63"/>
      <c r="AA687" s="80">
        <f t="shared" si="1038"/>
        <v>300</v>
      </c>
      <c r="AB687" s="80"/>
      <c r="AC687" s="80">
        <v>300</v>
      </c>
      <c r="AD687" s="80"/>
      <c r="AE687" s="80"/>
      <c r="AF687" s="80"/>
      <c r="AG687" s="80"/>
      <c r="AH687" s="80"/>
      <c r="AI687" s="80"/>
      <c r="AJ687" s="80"/>
      <c r="AK687" s="80"/>
      <c r="AL687" s="80"/>
      <c r="AM687" s="80"/>
      <c r="AN687" s="153">
        <f t="shared" si="1066"/>
        <v>18525</v>
      </c>
      <c r="AO687" s="153">
        <f t="shared" si="1067"/>
        <v>0</v>
      </c>
      <c r="AP687" s="153">
        <f t="shared" si="1068"/>
        <v>18525</v>
      </c>
      <c r="AQ687" s="153">
        <f t="shared" si="1069"/>
        <v>0</v>
      </c>
      <c r="AR687" s="153">
        <f t="shared" si="1070"/>
        <v>0</v>
      </c>
      <c r="AS687" s="153">
        <f t="shared" si="1071"/>
        <v>0</v>
      </c>
      <c r="AT687" s="153">
        <f t="shared" si="1072"/>
        <v>0</v>
      </c>
      <c r="AU687" s="153">
        <f t="shared" si="1073"/>
        <v>0</v>
      </c>
      <c r="AV687" s="153">
        <f t="shared" si="1074"/>
        <v>0</v>
      </c>
      <c r="AW687" s="153">
        <f t="shared" si="1075"/>
        <v>0</v>
      </c>
      <c r="AX687" s="153">
        <f t="shared" si="1076"/>
        <v>0</v>
      </c>
      <c r="AY687" s="153">
        <f t="shared" si="1077"/>
        <v>0</v>
      </c>
      <c r="AZ687" s="153">
        <f t="shared" si="1078"/>
        <v>0</v>
      </c>
      <c r="BA687" s="153">
        <f t="shared" si="1079"/>
        <v>0</v>
      </c>
      <c r="BB687" s="160">
        <v>0</v>
      </c>
      <c r="BC687" s="160">
        <v>0</v>
      </c>
      <c r="BD687" s="160">
        <v>0</v>
      </c>
      <c r="BE687" s="160">
        <v>0</v>
      </c>
      <c r="BF687" s="160">
        <v>0</v>
      </c>
      <c r="BG687" s="160">
        <v>0</v>
      </c>
      <c r="BH687" s="160">
        <v>0</v>
      </c>
      <c r="BI687" s="160">
        <v>0</v>
      </c>
      <c r="BJ687" s="160">
        <v>0</v>
      </c>
      <c r="BK687" s="160">
        <v>0</v>
      </c>
      <c r="BL687" s="160">
        <v>0</v>
      </c>
      <c r="BM687" s="160">
        <v>0</v>
      </c>
      <c r="BN687" s="153">
        <f t="shared" si="1080"/>
        <v>18525</v>
      </c>
      <c r="BO687" s="68">
        <f t="shared" si="1081"/>
        <v>0</v>
      </c>
      <c r="BP687" s="68">
        <f t="shared" si="1082"/>
        <v>18525</v>
      </c>
      <c r="BQ687" s="68">
        <f t="shared" si="1083"/>
        <v>0</v>
      </c>
      <c r="BR687" s="68">
        <f t="shared" si="1084"/>
        <v>0</v>
      </c>
      <c r="BS687" s="68">
        <f t="shared" si="1085"/>
        <v>0</v>
      </c>
      <c r="BT687" s="68">
        <f t="shared" si="1086"/>
        <v>0</v>
      </c>
      <c r="BU687" s="68">
        <f t="shared" si="1087"/>
        <v>0</v>
      </c>
      <c r="BV687" s="68">
        <f t="shared" si="1088"/>
        <v>0</v>
      </c>
      <c r="BW687" s="68">
        <f t="shared" si="1089"/>
        <v>0</v>
      </c>
      <c r="BX687" s="68">
        <f t="shared" si="1090"/>
        <v>0</v>
      </c>
      <c r="BY687" s="68">
        <f t="shared" si="1091"/>
        <v>0</v>
      </c>
      <c r="BZ687" s="68">
        <f t="shared" si="1092"/>
        <v>0</v>
      </c>
    </row>
    <row r="688" spans="1:78" s="81" customFormat="1" ht="13.5">
      <c r="A688" s="64" t="str">
        <f>IF(ISNUMBER(INDEX('IBM POs AP07'!$A:$A, MATCH(D688,'IBM POs AP07'!$A:$A,0),1)),"Yes","No")</f>
        <v>No</v>
      </c>
      <c r="B688" s="157" t="s">
        <v>1010</v>
      </c>
      <c r="C688" s="157" t="s">
        <v>467</v>
      </c>
      <c r="D688" s="157">
        <v>9501119606</v>
      </c>
      <c r="E688" s="157" t="s">
        <v>2393</v>
      </c>
      <c r="F688" s="157" t="s">
        <v>489</v>
      </c>
      <c r="G688" s="158">
        <v>45901</v>
      </c>
      <c r="H688" s="158">
        <v>46082</v>
      </c>
      <c r="I688" s="157" t="s">
        <v>2394</v>
      </c>
      <c r="J688" s="157" t="s">
        <v>490</v>
      </c>
      <c r="K688" s="159">
        <v>47.5</v>
      </c>
      <c r="L688" s="116" t="s">
        <v>32</v>
      </c>
      <c r="M688" s="80"/>
      <c r="N688" s="80">
        <f t="shared" si="1030"/>
        <v>0</v>
      </c>
      <c r="O688" s="67">
        <f t="shared" si="1032"/>
        <v>0</v>
      </c>
      <c r="P688" s="68">
        <f t="shared" si="1033"/>
        <v>0</v>
      </c>
      <c r="Q688" s="67">
        <f t="shared" si="1034"/>
        <v>0</v>
      </c>
      <c r="R688" s="66"/>
      <c r="S688" s="67">
        <f t="shared" si="1035"/>
        <v>0</v>
      </c>
      <c r="T688" s="68">
        <v>0</v>
      </c>
      <c r="U688" s="67">
        <f t="shared" si="1036"/>
        <v>0</v>
      </c>
      <c r="V688" s="73">
        <f t="shared" si="1037"/>
        <v>0</v>
      </c>
      <c r="W688" s="74" t="str">
        <f t="shared" si="1031"/>
        <v/>
      </c>
      <c r="X688" s="74">
        <v>1</v>
      </c>
      <c r="Y688" s="74">
        <v>0</v>
      </c>
      <c r="Z688" s="63"/>
      <c r="AA688" s="80">
        <f t="shared" si="1038"/>
        <v>842.5</v>
      </c>
      <c r="AB688" s="80">
        <v>388</v>
      </c>
      <c r="AC688" s="80"/>
      <c r="AD688" s="80">
        <v>454.5</v>
      </c>
      <c r="AE688" s="80"/>
      <c r="AF688" s="80"/>
      <c r="AG688" s="80"/>
      <c r="AH688" s="80"/>
      <c r="AI688" s="80"/>
      <c r="AJ688" s="80"/>
      <c r="AK688" s="80"/>
      <c r="AL688" s="80"/>
      <c r="AM688" s="80"/>
      <c r="AN688" s="153">
        <f t="shared" si="1066"/>
        <v>40018.75</v>
      </c>
      <c r="AO688" s="153">
        <f t="shared" si="1067"/>
        <v>18430</v>
      </c>
      <c r="AP688" s="153">
        <f t="shared" si="1068"/>
        <v>0</v>
      </c>
      <c r="AQ688" s="153">
        <f t="shared" si="1069"/>
        <v>21588.75</v>
      </c>
      <c r="AR688" s="153">
        <f t="shared" si="1070"/>
        <v>0</v>
      </c>
      <c r="AS688" s="153">
        <f t="shared" si="1071"/>
        <v>0</v>
      </c>
      <c r="AT688" s="153">
        <f t="shared" si="1072"/>
        <v>0</v>
      </c>
      <c r="AU688" s="153">
        <f t="shared" si="1073"/>
        <v>0</v>
      </c>
      <c r="AV688" s="153">
        <f t="shared" si="1074"/>
        <v>0</v>
      </c>
      <c r="AW688" s="153">
        <f t="shared" si="1075"/>
        <v>0</v>
      </c>
      <c r="AX688" s="153">
        <f t="shared" si="1076"/>
        <v>0</v>
      </c>
      <c r="AY688" s="153">
        <f t="shared" si="1077"/>
        <v>0</v>
      </c>
      <c r="AZ688" s="153">
        <f t="shared" si="1078"/>
        <v>0</v>
      </c>
      <c r="BA688" s="153">
        <f t="shared" si="1079"/>
        <v>0</v>
      </c>
      <c r="BB688" s="160">
        <v>0</v>
      </c>
      <c r="BC688" s="160">
        <v>0</v>
      </c>
      <c r="BD688" s="160">
        <v>0</v>
      </c>
      <c r="BE688" s="160">
        <v>0</v>
      </c>
      <c r="BF688" s="160">
        <v>0</v>
      </c>
      <c r="BG688" s="160">
        <v>0</v>
      </c>
      <c r="BH688" s="160">
        <v>0</v>
      </c>
      <c r="BI688" s="160">
        <v>0</v>
      </c>
      <c r="BJ688" s="160">
        <v>0</v>
      </c>
      <c r="BK688" s="160">
        <v>0</v>
      </c>
      <c r="BL688" s="160">
        <v>0</v>
      </c>
      <c r="BM688" s="160">
        <v>0</v>
      </c>
      <c r="BN688" s="153">
        <f t="shared" si="1080"/>
        <v>40018.75</v>
      </c>
      <c r="BO688" s="68">
        <f t="shared" si="1081"/>
        <v>18430</v>
      </c>
      <c r="BP688" s="68">
        <f t="shared" si="1082"/>
        <v>0</v>
      </c>
      <c r="BQ688" s="68">
        <f t="shared" si="1083"/>
        <v>21588.75</v>
      </c>
      <c r="BR688" s="68">
        <f t="shared" si="1084"/>
        <v>0</v>
      </c>
      <c r="BS688" s="68">
        <f t="shared" si="1085"/>
        <v>0</v>
      </c>
      <c r="BT688" s="68">
        <f t="shared" si="1086"/>
        <v>0</v>
      </c>
      <c r="BU688" s="68">
        <f t="shared" si="1087"/>
        <v>0</v>
      </c>
      <c r="BV688" s="68">
        <f t="shared" si="1088"/>
        <v>0</v>
      </c>
      <c r="BW688" s="68">
        <f t="shared" si="1089"/>
        <v>0</v>
      </c>
      <c r="BX688" s="68">
        <f t="shared" si="1090"/>
        <v>0</v>
      </c>
      <c r="BY688" s="68">
        <f t="shared" si="1091"/>
        <v>0</v>
      </c>
      <c r="BZ688" s="68">
        <f t="shared" si="1092"/>
        <v>0</v>
      </c>
    </row>
    <row r="689" spans="1:78" s="81" customFormat="1" ht="13.5">
      <c r="A689" s="64" t="str">
        <f>IF(ISNUMBER(INDEX('IBM POs AP07'!$A:$A, MATCH(D689,'IBM POs AP07'!$A:$A,0),1)),"Yes","No")</f>
        <v>No</v>
      </c>
      <c r="B689" s="157" t="s">
        <v>1010</v>
      </c>
      <c r="C689" s="157" t="s">
        <v>467</v>
      </c>
      <c r="D689" s="157">
        <v>9501119606</v>
      </c>
      <c r="E689" s="157" t="s">
        <v>2393</v>
      </c>
      <c r="F689" s="157" t="s">
        <v>489</v>
      </c>
      <c r="G689" s="158">
        <v>45901</v>
      </c>
      <c r="H689" s="158">
        <v>46082</v>
      </c>
      <c r="I689" s="157" t="s">
        <v>2395</v>
      </c>
      <c r="J689" s="157" t="s">
        <v>491</v>
      </c>
      <c r="K689" s="159">
        <v>47.5</v>
      </c>
      <c r="L689" s="116" t="s">
        <v>32</v>
      </c>
      <c r="M689" s="80"/>
      <c r="N689" s="80">
        <f t="shared" si="1030"/>
        <v>0</v>
      </c>
      <c r="O689" s="67">
        <f t="shared" si="1032"/>
        <v>0</v>
      </c>
      <c r="P689" s="68">
        <f t="shared" si="1033"/>
        <v>0</v>
      </c>
      <c r="Q689" s="67">
        <f t="shared" si="1034"/>
        <v>0</v>
      </c>
      <c r="R689" s="66"/>
      <c r="S689" s="67">
        <f t="shared" si="1035"/>
        <v>0</v>
      </c>
      <c r="T689" s="68">
        <v>0</v>
      </c>
      <c r="U689" s="67">
        <f t="shared" si="1036"/>
        <v>0</v>
      </c>
      <c r="V689" s="73">
        <f t="shared" si="1037"/>
        <v>0</v>
      </c>
      <c r="W689" s="74" t="str">
        <f t="shared" si="1031"/>
        <v/>
      </c>
      <c r="X689" s="74">
        <v>1</v>
      </c>
      <c r="Y689" s="74">
        <v>0</v>
      </c>
      <c r="Z689" s="63"/>
      <c r="AA689" s="80">
        <f t="shared" si="1038"/>
        <v>842.5</v>
      </c>
      <c r="AB689" s="80">
        <v>388</v>
      </c>
      <c r="AC689" s="80"/>
      <c r="AD689" s="80">
        <v>454.5</v>
      </c>
      <c r="AE689" s="80"/>
      <c r="AF689" s="80"/>
      <c r="AG689" s="80"/>
      <c r="AH689" s="80"/>
      <c r="AI689" s="80"/>
      <c r="AJ689" s="80"/>
      <c r="AK689" s="80"/>
      <c r="AL689" s="80"/>
      <c r="AM689" s="80"/>
      <c r="AN689" s="153">
        <f t="shared" si="1066"/>
        <v>40018.75</v>
      </c>
      <c r="AO689" s="153">
        <f t="shared" si="1067"/>
        <v>18430</v>
      </c>
      <c r="AP689" s="153">
        <f t="shared" si="1068"/>
        <v>0</v>
      </c>
      <c r="AQ689" s="153">
        <f t="shared" si="1069"/>
        <v>21588.75</v>
      </c>
      <c r="AR689" s="153">
        <f t="shared" si="1070"/>
        <v>0</v>
      </c>
      <c r="AS689" s="153">
        <f t="shared" si="1071"/>
        <v>0</v>
      </c>
      <c r="AT689" s="153">
        <f t="shared" si="1072"/>
        <v>0</v>
      </c>
      <c r="AU689" s="153">
        <f t="shared" si="1073"/>
        <v>0</v>
      </c>
      <c r="AV689" s="153">
        <f t="shared" si="1074"/>
        <v>0</v>
      </c>
      <c r="AW689" s="153">
        <f t="shared" si="1075"/>
        <v>0</v>
      </c>
      <c r="AX689" s="153">
        <f t="shared" si="1076"/>
        <v>0</v>
      </c>
      <c r="AY689" s="153">
        <f t="shared" si="1077"/>
        <v>0</v>
      </c>
      <c r="AZ689" s="153">
        <f t="shared" si="1078"/>
        <v>0</v>
      </c>
      <c r="BA689" s="153">
        <f t="shared" si="1079"/>
        <v>0</v>
      </c>
      <c r="BB689" s="160">
        <v>0</v>
      </c>
      <c r="BC689" s="160">
        <v>0</v>
      </c>
      <c r="BD689" s="160">
        <v>0</v>
      </c>
      <c r="BE689" s="160">
        <v>0</v>
      </c>
      <c r="BF689" s="160">
        <v>0</v>
      </c>
      <c r="BG689" s="160">
        <v>0</v>
      </c>
      <c r="BH689" s="160">
        <v>0</v>
      </c>
      <c r="BI689" s="160">
        <v>0</v>
      </c>
      <c r="BJ689" s="160">
        <v>0</v>
      </c>
      <c r="BK689" s="160">
        <v>0</v>
      </c>
      <c r="BL689" s="160">
        <v>0</v>
      </c>
      <c r="BM689" s="160">
        <v>0</v>
      </c>
      <c r="BN689" s="153">
        <f t="shared" si="1080"/>
        <v>40018.75</v>
      </c>
      <c r="BO689" s="68">
        <f t="shared" si="1081"/>
        <v>18430</v>
      </c>
      <c r="BP689" s="68">
        <f t="shared" si="1082"/>
        <v>0</v>
      </c>
      <c r="BQ689" s="68">
        <f t="shared" si="1083"/>
        <v>21588.75</v>
      </c>
      <c r="BR689" s="68">
        <f t="shared" si="1084"/>
        <v>0</v>
      </c>
      <c r="BS689" s="68">
        <f t="shared" si="1085"/>
        <v>0</v>
      </c>
      <c r="BT689" s="68">
        <f t="shared" si="1086"/>
        <v>0</v>
      </c>
      <c r="BU689" s="68">
        <f t="shared" si="1087"/>
        <v>0</v>
      </c>
      <c r="BV689" s="68">
        <f t="shared" si="1088"/>
        <v>0</v>
      </c>
      <c r="BW689" s="68">
        <f t="shared" si="1089"/>
        <v>0</v>
      </c>
      <c r="BX689" s="68">
        <f t="shared" si="1090"/>
        <v>0</v>
      </c>
      <c r="BY689" s="68">
        <f t="shared" si="1091"/>
        <v>0</v>
      </c>
      <c r="BZ689" s="68">
        <f t="shared" si="1092"/>
        <v>0</v>
      </c>
    </row>
    <row r="690" spans="1:78" s="81" customFormat="1" ht="13.5">
      <c r="A690" s="64" t="str">
        <f>IF(ISNUMBER(INDEX('IBM POs AP07'!$A:$A, MATCH(D690,'IBM POs AP07'!$A:$A,0),1)),"Yes","No")</f>
        <v>No</v>
      </c>
      <c r="B690" s="157" t="s">
        <v>1013</v>
      </c>
      <c r="C690" s="157" t="s">
        <v>565</v>
      </c>
      <c r="D690" s="157">
        <v>9501160271</v>
      </c>
      <c r="E690" s="157" t="s">
        <v>2396</v>
      </c>
      <c r="F690" s="157" t="s">
        <v>566</v>
      </c>
      <c r="G690" s="158">
        <v>46027</v>
      </c>
      <c r="H690" s="158">
        <v>46203</v>
      </c>
      <c r="I690" s="157"/>
      <c r="J690" s="157" t="s">
        <v>567</v>
      </c>
      <c r="K690" s="159">
        <v>132.6</v>
      </c>
      <c r="L690" s="116" t="s">
        <v>29</v>
      </c>
      <c r="M690" s="80"/>
      <c r="N690" s="80">
        <f t="shared" si="1030"/>
        <v>0</v>
      </c>
      <c r="O690" s="67">
        <f t="shared" si="1032"/>
        <v>0</v>
      </c>
      <c r="P690" s="68">
        <f t="shared" si="1033"/>
        <v>0</v>
      </c>
      <c r="Q690" s="67">
        <f t="shared" si="1034"/>
        <v>0</v>
      </c>
      <c r="R690" s="66"/>
      <c r="S690" s="67">
        <f t="shared" si="1035"/>
        <v>0</v>
      </c>
      <c r="T690" s="68">
        <v>0</v>
      </c>
      <c r="U690" s="67">
        <f t="shared" si="1036"/>
        <v>0</v>
      </c>
      <c r="V690" s="73">
        <f t="shared" si="1037"/>
        <v>0</v>
      </c>
      <c r="W690" s="74" t="str">
        <f t="shared" si="1031"/>
        <v/>
      </c>
      <c r="X690" s="74">
        <v>1</v>
      </c>
      <c r="Y690" s="74">
        <v>0</v>
      </c>
      <c r="Z690" s="63"/>
      <c r="AA690" s="80">
        <f t="shared" si="1038"/>
        <v>212</v>
      </c>
      <c r="AB690" s="80">
        <v>124</v>
      </c>
      <c r="AC690" s="80">
        <v>88</v>
      </c>
      <c r="AD690" s="80">
        <v>0</v>
      </c>
      <c r="AE690" s="80">
        <v>0</v>
      </c>
      <c r="AF690" s="80">
        <v>0</v>
      </c>
      <c r="AG690" s="80">
        <v>0</v>
      </c>
      <c r="AH690" s="80">
        <v>0</v>
      </c>
      <c r="AI690" s="80"/>
      <c r="AJ690" s="80"/>
      <c r="AK690" s="80"/>
      <c r="AL690" s="80"/>
      <c r="AM690" s="80"/>
      <c r="AN690" s="153">
        <f t="shared" si="1066"/>
        <v>28111.199999999997</v>
      </c>
      <c r="AO690" s="153">
        <f t="shared" si="1067"/>
        <v>16442.399999999998</v>
      </c>
      <c r="AP690" s="153">
        <f t="shared" si="1068"/>
        <v>11668.8</v>
      </c>
      <c r="AQ690" s="153">
        <f t="shared" si="1069"/>
        <v>0</v>
      </c>
      <c r="AR690" s="153">
        <f t="shared" si="1070"/>
        <v>0</v>
      </c>
      <c r="AS690" s="153">
        <f t="shared" si="1071"/>
        <v>0</v>
      </c>
      <c r="AT690" s="153">
        <f t="shared" si="1072"/>
        <v>0</v>
      </c>
      <c r="AU690" s="153">
        <f t="shared" si="1073"/>
        <v>0</v>
      </c>
      <c r="AV690" s="153">
        <f t="shared" si="1074"/>
        <v>0</v>
      </c>
      <c r="AW690" s="153">
        <f t="shared" si="1075"/>
        <v>0</v>
      </c>
      <c r="AX690" s="153">
        <f t="shared" si="1076"/>
        <v>0</v>
      </c>
      <c r="AY690" s="153">
        <f t="shared" si="1077"/>
        <v>0</v>
      </c>
      <c r="AZ690" s="153">
        <f t="shared" si="1078"/>
        <v>0</v>
      </c>
      <c r="BA690" s="153">
        <f t="shared" si="1079"/>
        <v>0</v>
      </c>
      <c r="BB690" s="160">
        <v>0</v>
      </c>
      <c r="BC690" s="160">
        <v>0</v>
      </c>
      <c r="BD690" s="160">
        <v>0</v>
      </c>
      <c r="BE690" s="160">
        <v>0</v>
      </c>
      <c r="BF690" s="160">
        <v>0</v>
      </c>
      <c r="BG690" s="160">
        <v>0</v>
      </c>
      <c r="BH690" s="160">
        <v>0</v>
      </c>
      <c r="BI690" s="160">
        <v>0</v>
      </c>
      <c r="BJ690" s="160">
        <v>0</v>
      </c>
      <c r="BK690" s="160">
        <v>0</v>
      </c>
      <c r="BL690" s="160">
        <v>0</v>
      </c>
      <c r="BM690" s="160">
        <v>0</v>
      </c>
      <c r="BN690" s="153">
        <f t="shared" si="1080"/>
        <v>28111.199999999997</v>
      </c>
      <c r="BO690" s="68">
        <f t="shared" si="1081"/>
        <v>16442.399999999998</v>
      </c>
      <c r="BP690" s="68">
        <f t="shared" si="1082"/>
        <v>11668.8</v>
      </c>
      <c r="BQ690" s="68">
        <f t="shared" si="1083"/>
        <v>0</v>
      </c>
      <c r="BR690" s="68">
        <f t="shared" si="1084"/>
        <v>0</v>
      </c>
      <c r="BS690" s="68">
        <f t="shared" si="1085"/>
        <v>0</v>
      </c>
      <c r="BT690" s="68">
        <f t="shared" si="1086"/>
        <v>0</v>
      </c>
      <c r="BU690" s="68">
        <f t="shared" si="1087"/>
        <v>0</v>
      </c>
      <c r="BV690" s="68">
        <f t="shared" si="1088"/>
        <v>0</v>
      </c>
      <c r="BW690" s="68">
        <f t="shared" si="1089"/>
        <v>0</v>
      </c>
      <c r="BX690" s="68">
        <f t="shared" si="1090"/>
        <v>0</v>
      </c>
      <c r="BY690" s="68">
        <f t="shared" si="1091"/>
        <v>0</v>
      </c>
      <c r="BZ690" s="68">
        <f t="shared" si="1092"/>
        <v>0</v>
      </c>
    </row>
    <row r="691" spans="1:78" s="81" customFormat="1" ht="13.5">
      <c r="A691" s="64" t="str">
        <f>IF(ISNUMBER(INDEX('IBM POs AP07'!$A:$A, MATCH(D691,'IBM POs AP07'!$A:$A,0),1)),"Yes","No")</f>
        <v>No</v>
      </c>
      <c r="B691" s="157" t="s">
        <v>1013</v>
      </c>
      <c r="C691" s="157" t="s">
        <v>280</v>
      </c>
      <c r="D691" s="157">
        <v>9501163767</v>
      </c>
      <c r="E691" s="157" t="s">
        <v>2397</v>
      </c>
      <c r="F691" s="157" t="s">
        <v>289</v>
      </c>
      <c r="G691" s="158">
        <v>46023</v>
      </c>
      <c r="H691" s="158">
        <v>46387</v>
      </c>
      <c r="I691" s="157" t="s">
        <v>2398</v>
      </c>
      <c r="J691" s="157" t="s">
        <v>290</v>
      </c>
      <c r="K691" s="159">
        <v>200</v>
      </c>
      <c r="L691" s="116" t="s">
        <v>29</v>
      </c>
      <c r="M691" s="80"/>
      <c r="N691" s="80">
        <f t="shared" si="1030"/>
        <v>144</v>
      </c>
      <c r="O691" s="67">
        <f t="shared" si="1032"/>
        <v>28800</v>
      </c>
      <c r="P691" s="68">
        <f t="shared" si="1033"/>
        <v>0</v>
      </c>
      <c r="Q691" s="67">
        <f t="shared" si="1034"/>
        <v>28800</v>
      </c>
      <c r="R691" s="66"/>
      <c r="S691" s="67">
        <f t="shared" si="1035"/>
        <v>0</v>
      </c>
      <c r="T691" s="68">
        <v>0</v>
      </c>
      <c r="U691" s="67">
        <f t="shared" si="1036"/>
        <v>0</v>
      </c>
      <c r="V691" s="73">
        <f t="shared" si="1037"/>
        <v>28800</v>
      </c>
      <c r="W691" s="74" t="str">
        <f t="shared" si="1031"/>
        <v/>
      </c>
      <c r="X691" s="74">
        <v>1</v>
      </c>
      <c r="Y691" s="74">
        <v>0</v>
      </c>
      <c r="Z691" s="63"/>
      <c r="AA691" s="80">
        <f t="shared" si="1038"/>
        <v>2032</v>
      </c>
      <c r="AB691" s="80">
        <v>112</v>
      </c>
      <c r="AC691" s="80">
        <v>152</v>
      </c>
      <c r="AD691" s="80">
        <v>200</v>
      </c>
      <c r="AE691" s="80">
        <v>160</v>
      </c>
      <c r="AF691" s="80">
        <v>160</v>
      </c>
      <c r="AG691" s="80">
        <v>184</v>
      </c>
      <c r="AH691" s="80">
        <v>144</v>
      </c>
      <c r="AI691" s="80">
        <v>200</v>
      </c>
      <c r="AJ691" s="80">
        <v>160</v>
      </c>
      <c r="AK691" s="80">
        <v>200</v>
      </c>
      <c r="AL691" s="80">
        <v>200</v>
      </c>
      <c r="AM691" s="80">
        <v>160</v>
      </c>
      <c r="AN691" s="153">
        <f t="shared" si="1066"/>
        <v>406400</v>
      </c>
      <c r="AO691" s="153">
        <f t="shared" si="1067"/>
        <v>22400</v>
      </c>
      <c r="AP691" s="153">
        <f t="shared" si="1068"/>
        <v>30400</v>
      </c>
      <c r="AQ691" s="153">
        <f t="shared" si="1069"/>
        <v>40000</v>
      </c>
      <c r="AR691" s="153">
        <f t="shared" si="1070"/>
        <v>32000</v>
      </c>
      <c r="AS691" s="153">
        <f t="shared" si="1071"/>
        <v>32000</v>
      </c>
      <c r="AT691" s="153">
        <f t="shared" si="1072"/>
        <v>36800</v>
      </c>
      <c r="AU691" s="153">
        <f t="shared" si="1073"/>
        <v>28800</v>
      </c>
      <c r="AV691" s="153">
        <f t="shared" si="1074"/>
        <v>40000</v>
      </c>
      <c r="AW691" s="153">
        <f t="shared" si="1075"/>
        <v>32000</v>
      </c>
      <c r="AX691" s="153">
        <f t="shared" si="1076"/>
        <v>40000</v>
      </c>
      <c r="AY691" s="153">
        <f t="shared" si="1077"/>
        <v>40000</v>
      </c>
      <c r="AZ691" s="153">
        <f t="shared" si="1078"/>
        <v>32000</v>
      </c>
      <c r="BA691" s="153">
        <f t="shared" si="1079"/>
        <v>0</v>
      </c>
      <c r="BB691" s="160">
        <v>0</v>
      </c>
      <c r="BC691" s="160">
        <v>0</v>
      </c>
      <c r="BD691" s="160">
        <v>0</v>
      </c>
      <c r="BE691" s="160">
        <v>0</v>
      </c>
      <c r="BF691" s="160">
        <v>0</v>
      </c>
      <c r="BG691" s="160">
        <v>0</v>
      </c>
      <c r="BH691" s="160">
        <v>0</v>
      </c>
      <c r="BI691" s="160">
        <v>0</v>
      </c>
      <c r="BJ691" s="160">
        <v>0</v>
      </c>
      <c r="BK691" s="160">
        <v>0</v>
      </c>
      <c r="BL691" s="160">
        <v>0</v>
      </c>
      <c r="BM691" s="160">
        <v>0</v>
      </c>
      <c r="BN691" s="153">
        <f t="shared" si="1080"/>
        <v>406400</v>
      </c>
      <c r="BO691" s="68">
        <f t="shared" si="1081"/>
        <v>22400</v>
      </c>
      <c r="BP691" s="68">
        <f t="shared" si="1082"/>
        <v>30400</v>
      </c>
      <c r="BQ691" s="68">
        <f t="shared" si="1083"/>
        <v>40000</v>
      </c>
      <c r="BR691" s="68">
        <f t="shared" si="1084"/>
        <v>32000</v>
      </c>
      <c r="BS691" s="68">
        <f t="shared" si="1085"/>
        <v>32000</v>
      </c>
      <c r="BT691" s="68">
        <f t="shared" si="1086"/>
        <v>36800</v>
      </c>
      <c r="BU691" s="68">
        <f t="shared" si="1087"/>
        <v>28800</v>
      </c>
      <c r="BV691" s="68">
        <f t="shared" si="1088"/>
        <v>40000</v>
      </c>
      <c r="BW691" s="68">
        <f t="shared" si="1089"/>
        <v>32000</v>
      </c>
      <c r="BX691" s="68">
        <f t="shared" si="1090"/>
        <v>40000</v>
      </c>
      <c r="BY691" s="68">
        <f t="shared" si="1091"/>
        <v>40000</v>
      </c>
      <c r="BZ691" s="68">
        <f t="shared" si="1092"/>
        <v>32000</v>
      </c>
    </row>
    <row r="692" spans="1:78" s="81" customFormat="1" ht="13.5">
      <c r="A692" s="64" t="str">
        <f>IF(ISNUMBER(INDEX('IBM POs AP07'!$A:$A, MATCH(D692,'IBM POs AP07'!$A:$A,0),1)),"Yes","No")</f>
        <v>No</v>
      </c>
      <c r="B692" s="157" t="s">
        <v>1013</v>
      </c>
      <c r="C692" s="157" t="s">
        <v>280</v>
      </c>
      <c r="D692" s="157">
        <v>9501172040</v>
      </c>
      <c r="E692" s="157" t="s">
        <v>2399</v>
      </c>
      <c r="F692" s="157" t="s">
        <v>291</v>
      </c>
      <c r="G692" s="158">
        <v>46023</v>
      </c>
      <c r="H692" s="158">
        <v>46387</v>
      </c>
      <c r="I692" s="157" t="s">
        <v>2400</v>
      </c>
      <c r="J692" s="157" t="s">
        <v>288</v>
      </c>
      <c r="K692" s="159">
        <v>360</v>
      </c>
      <c r="L692" s="116" t="s">
        <v>29</v>
      </c>
      <c r="M692" s="80"/>
      <c r="N692" s="80">
        <f t="shared" si="1030"/>
        <v>112</v>
      </c>
      <c r="O692" s="67">
        <f t="shared" si="1032"/>
        <v>40320</v>
      </c>
      <c r="P692" s="68">
        <f t="shared" si="1033"/>
        <v>0</v>
      </c>
      <c r="Q692" s="67">
        <f t="shared" si="1034"/>
        <v>40320</v>
      </c>
      <c r="R692" s="66"/>
      <c r="S692" s="67">
        <f t="shared" si="1035"/>
        <v>0</v>
      </c>
      <c r="T692" s="68">
        <v>0</v>
      </c>
      <c r="U692" s="67">
        <f t="shared" si="1036"/>
        <v>0</v>
      </c>
      <c r="V692" s="73">
        <f t="shared" si="1037"/>
        <v>40320</v>
      </c>
      <c r="W692" s="74" t="str">
        <f t="shared" si="1031"/>
        <v/>
      </c>
      <c r="X692" s="74">
        <v>1</v>
      </c>
      <c r="Y692" s="74">
        <v>0</v>
      </c>
      <c r="Z692" s="63"/>
      <c r="AA692" s="80">
        <f t="shared" si="1038"/>
        <v>1268</v>
      </c>
      <c r="AB692" s="80">
        <v>68</v>
      </c>
      <c r="AC692" s="80">
        <v>80</v>
      </c>
      <c r="AD692" s="80">
        <v>132</v>
      </c>
      <c r="AE692" s="80">
        <v>112</v>
      </c>
      <c r="AF692" s="80">
        <v>112</v>
      </c>
      <c r="AG692" s="80">
        <v>140</v>
      </c>
      <c r="AH692" s="80">
        <v>112</v>
      </c>
      <c r="AI692" s="80">
        <v>140</v>
      </c>
      <c r="AJ692" s="80">
        <v>112</v>
      </c>
      <c r="AK692" s="80">
        <v>80</v>
      </c>
      <c r="AL692" s="80">
        <v>100</v>
      </c>
      <c r="AM692" s="80">
        <v>80</v>
      </c>
      <c r="AN692" s="153">
        <f t="shared" si="1066"/>
        <v>456480</v>
      </c>
      <c r="AO692" s="153">
        <f t="shared" si="1067"/>
        <v>24480</v>
      </c>
      <c r="AP692" s="153">
        <f t="shared" si="1068"/>
        <v>28800</v>
      </c>
      <c r="AQ692" s="153">
        <f t="shared" si="1069"/>
        <v>47520</v>
      </c>
      <c r="AR692" s="153">
        <f t="shared" si="1070"/>
        <v>40320</v>
      </c>
      <c r="AS692" s="153">
        <f t="shared" si="1071"/>
        <v>40320</v>
      </c>
      <c r="AT692" s="153">
        <f t="shared" si="1072"/>
        <v>50400</v>
      </c>
      <c r="AU692" s="153">
        <f t="shared" si="1073"/>
        <v>40320</v>
      </c>
      <c r="AV692" s="153">
        <f t="shared" si="1074"/>
        <v>50400</v>
      </c>
      <c r="AW692" s="153">
        <f t="shared" si="1075"/>
        <v>40320</v>
      </c>
      <c r="AX692" s="153">
        <f t="shared" si="1076"/>
        <v>28800</v>
      </c>
      <c r="AY692" s="153">
        <f t="shared" si="1077"/>
        <v>36000</v>
      </c>
      <c r="AZ692" s="153">
        <f t="shared" si="1078"/>
        <v>28800</v>
      </c>
      <c r="BA692" s="153">
        <f t="shared" si="1079"/>
        <v>0</v>
      </c>
      <c r="BB692" s="160">
        <v>0</v>
      </c>
      <c r="BC692" s="160">
        <v>0</v>
      </c>
      <c r="BD692" s="160">
        <v>0</v>
      </c>
      <c r="BE692" s="160">
        <v>0</v>
      </c>
      <c r="BF692" s="160">
        <v>0</v>
      </c>
      <c r="BG692" s="160">
        <v>0</v>
      </c>
      <c r="BH692" s="160">
        <v>0</v>
      </c>
      <c r="BI692" s="160">
        <v>0</v>
      </c>
      <c r="BJ692" s="160">
        <v>0</v>
      </c>
      <c r="BK692" s="160">
        <v>0</v>
      </c>
      <c r="BL692" s="160">
        <v>0</v>
      </c>
      <c r="BM692" s="160">
        <v>0</v>
      </c>
      <c r="BN692" s="153">
        <f t="shared" si="1080"/>
        <v>456480</v>
      </c>
      <c r="BO692" s="68">
        <f t="shared" si="1081"/>
        <v>24480</v>
      </c>
      <c r="BP692" s="68">
        <f t="shared" si="1082"/>
        <v>28800</v>
      </c>
      <c r="BQ692" s="68">
        <f t="shared" si="1083"/>
        <v>47520</v>
      </c>
      <c r="BR692" s="68">
        <f t="shared" si="1084"/>
        <v>40320</v>
      </c>
      <c r="BS692" s="68">
        <f t="shared" si="1085"/>
        <v>40320</v>
      </c>
      <c r="BT692" s="68">
        <f t="shared" si="1086"/>
        <v>50400</v>
      </c>
      <c r="BU692" s="68">
        <f t="shared" si="1087"/>
        <v>40320</v>
      </c>
      <c r="BV692" s="68">
        <f t="shared" si="1088"/>
        <v>50400</v>
      </c>
      <c r="BW692" s="68">
        <f t="shared" si="1089"/>
        <v>40320</v>
      </c>
      <c r="BX692" s="68">
        <f t="shared" si="1090"/>
        <v>28800</v>
      </c>
      <c r="BY692" s="68">
        <f t="shared" si="1091"/>
        <v>36000</v>
      </c>
      <c r="BZ692" s="68">
        <f t="shared" si="1092"/>
        <v>28800</v>
      </c>
    </row>
    <row r="693" spans="1:78" s="81" customFormat="1" ht="13.5">
      <c r="A693" s="64" t="str">
        <f>IF(ISNUMBER(INDEX('IBM POs AP07'!$A:$A, MATCH(D693,'IBM POs AP07'!$A:$A,0),1)),"Yes","No")</f>
        <v>No</v>
      </c>
      <c r="B693" s="157" t="s">
        <v>1013</v>
      </c>
      <c r="C693" s="157" t="s">
        <v>280</v>
      </c>
      <c r="D693" s="157">
        <v>9501172040</v>
      </c>
      <c r="E693" s="157" t="s">
        <v>2399</v>
      </c>
      <c r="F693" s="157" t="s">
        <v>291</v>
      </c>
      <c r="G693" s="158">
        <v>46023</v>
      </c>
      <c r="H693" s="158">
        <v>46387</v>
      </c>
      <c r="I693" s="157">
        <v>44065</v>
      </c>
      <c r="J693" s="157" t="s">
        <v>292</v>
      </c>
      <c r="K693" s="159">
        <v>87</v>
      </c>
      <c r="L693" s="116" t="s">
        <v>32</v>
      </c>
      <c r="M693" s="80"/>
      <c r="N693" s="80">
        <f t="shared" si="1030"/>
        <v>171</v>
      </c>
      <c r="O693" s="67">
        <f t="shared" si="1032"/>
        <v>14877</v>
      </c>
      <c r="P693" s="68">
        <f t="shared" si="1033"/>
        <v>0</v>
      </c>
      <c r="Q693" s="67">
        <f t="shared" si="1034"/>
        <v>14877</v>
      </c>
      <c r="R693" s="66"/>
      <c r="S693" s="67">
        <f t="shared" si="1035"/>
        <v>0</v>
      </c>
      <c r="T693" s="68">
        <v>0</v>
      </c>
      <c r="U693" s="67">
        <f t="shared" si="1036"/>
        <v>0</v>
      </c>
      <c r="V693" s="73">
        <f t="shared" si="1037"/>
        <v>14877</v>
      </c>
      <c r="W693" s="74" t="str">
        <f t="shared" si="1031"/>
        <v/>
      </c>
      <c r="X693" s="74">
        <v>1</v>
      </c>
      <c r="Y693" s="74">
        <v>0</v>
      </c>
      <c r="Z693" s="63"/>
      <c r="AA693" s="80">
        <f t="shared" si="1038"/>
        <v>2262</v>
      </c>
      <c r="AB693" s="80">
        <v>148</v>
      </c>
      <c r="AC693" s="80">
        <v>165</v>
      </c>
      <c r="AD693" s="80">
        <v>205</v>
      </c>
      <c r="AE693" s="80">
        <v>170</v>
      </c>
      <c r="AF693" s="80">
        <v>170</v>
      </c>
      <c r="AG693" s="80">
        <v>198</v>
      </c>
      <c r="AH693" s="80">
        <v>171</v>
      </c>
      <c r="AI693" s="80">
        <v>225</v>
      </c>
      <c r="AJ693" s="80">
        <v>180</v>
      </c>
      <c r="AK693" s="80">
        <v>180</v>
      </c>
      <c r="AL693" s="80">
        <v>225</v>
      </c>
      <c r="AM693" s="80">
        <v>225</v>
      </c>
      <c r="AN693" s="153">
        <f t="shared" si="1066"/>
        <v>196794</v>
      </c>
      <c r="AO693" s="153">
        <f t="shared" si="1067"/>
        <v>12876</v>
      </c>
      <c r="AP693" s="153">
        <f t="shared" si="1068"/>
        <v>14355</v>
      </c>
      <c r="AQ693" s="153">
        <f t="shared" si="1069"/>
        <v>17835</v>
      </c>
      <c r="AR693" s="153">
        <f t="shared" si="1070"/>
        <v>14790</v>
      </c>
      <c r="AS693" s="153">
        <f t="shared" si="1071"/>
        <v>14790</v>
      </c>
      <c r="AT693" s="153">
        <f t="shared" si="1072"/>
        <v>17226</v>
      </c>
      <c r="AU693" s="153">
        <f t="shared" si="1073"/>
        <v>14877</v>
      </c>
      <c r="AV693" s="153">
        <f t="shared" si="1074"/>
        <v>19575</v>
      </c>
      <c r="AW693" s="153">
        <f t="shared" si="1075"/>
        <v>15660</v>
      </c>
      <c r="AX693" s="153">
        <f t="shared" si="1076"/>
        <v>15660</v>
      </c>
      <c r="AY693" s="153">
        <f t="shared" si="1077"/>
        <v>19575</v>
      </c>
      <c r="AZ693" s="153">
        <f t="shared" si="1078"/>
        <v>19575</v>
      </c>
      <c r="BA693" s="153">
        <f t="shared" si="1079"/>
        <v>0</v>
      </c>
      <c r="BB693" s="160">
        <v>0</v>
      </c>
      <c r="BC693" s="160">
        <v>0</v>
      </c>
      <c r="BD693" s="160">
        <v>0</v>
      </c>
      <c r="BE693" s="160">
        <v>0</v>
      </c>
      <c r="BF693" s="160">
        <v>0</v>
      </c>
      <c r="BG693" s="160">
        <v>0</v>
      </c>
      <c r="BH693" s="160">
        <v>0</v>
      </c>
      <c r="BI693" s="160">
        <v>0</v>
      </c>
      <c r="BJ693" s="160">
        <v>0</v>
      </c>
      <c r="BK693" s="160">
        <v>0</v>
      </c>
      <c r="BL693" s="160">
        <v>0</v>
      </c>
      <c r="BM693" s="160">
        <v>0</v>
      </c>
      <c r="BN693" s="153">
        <f t="shared" si="1080"/>
        <v>196794</v>
      </c>
      <c r="BO693" s="68">
        <f t="shared" si="1081"/>
        <v>12876</v>
      </c>
      <c r="BP693" s="68">
        <f t="shared" si="1082"/>
        <v>14355</v>
      </c>
      <c r="BQ693" s="68">
        <f t="shared" si="1083"/>
        <v>17835</v>
      </c>
      <c r="BR693" s="68">
        <f t="shared" si="1084"/>
        <v>14790</v>
      </c>
      <c r="BS693" s="68">
        <f t="shared" si="1085"/>
        <v>14790</v>
      </c>
      <c r="BT693" s="68">
        <f t="shared" si="1086"/>
        <v>17226</v>
      </c>
      <c r="BU693" s="68">
        <f t="shared" si="1087"/>
        <v>14877</v>
      </c>
      <c r="BV693" s="68">
        <f t="shared" si="1088"/>
        <v>19575</v>
      </c>
      <c r="BW693" s="68">
        <f t="shared" si="1089"/>
        <v>15660</v>
      </c>
      <c r="BX693" s="68">
        <f t="shared" si="1090"/>
        <v>15660</v>
      </c>
      <c r="BY693" s="68">
        <f t="shared" si="1091"/>
        <v>19575</v>
      </c>
      <c r="BZ693" s="68">
        <f t="shared" si="1092"/>
        <v>19575</v>
      </c>
    </row>
    <row r="694" spans="1:78" s="81" customFormat="1" ht="13.5">
      <c r="A694" s="64" t="str">
        <f>IF(ISNUMBER(INDEX('IBM POs AP07'!$A:$A, MATCH(D694,'IBM POs AP07'!$A:$A,0),1)),"Yes","No")</f>
        <v>No</v>
      </c>
      <c r="B694" s="157" t="s">
        <v>1013</v>
      </c>
      <c r="C694" s="157" t="s">
        <v>280</v>
      </c>
      <c r="D694" s="157">
        <v>9501172040</v>
      </c>
      <c r="E694" s="157" t="s">
        <v>2399</v>
      </c>
      <c r="F694" s="157" t="s">
        <v>291</v>
      </c>
      <c r="G694" s="158">
        <v>46023</v>
      </c>
      <c r="H694" s="158">
        <v>46387</v>
      </c>
      <c r="I694" s="157" t="s">
        <v>2042</v>
      </c>
      <c r="J694" s="157" t="s">
        <v>287</v>
      </c>
      <c r="K694" s="159">
        <v>47.5</v>
      </c>
      <c r="L694" s="116" t="s">
        <v>32</v>
      </c>
      <c r="M694" s="80"/>
      <c r="N694" s="80">
        <f t="shared" si="1030"/>
        <v>18</v>
      </c>
      <c r="O694" s="67">
        <f t="shared" si="1032"/>
        <v>855</v>
      </c>
      <c r="P694" s="68">
        <f t="shared" si="1033"/>
        <v>0</v>
      </c>
      <c r="Q694" s="67">
        <f t="shared" si="1034"/>
        <v>855</v>
      </c>
      <c r="R694" s="66"/>
      <c r="S694" s="67">
        <f t="shared" si="1035"/>
        <v>0</v>
      </c>
      <c r="T694" s="68">
        <v>0</v>
      </c>
      <c r="U694" s="67">
        <f t="shared" si="1036"/>
        <v>0</v>
      </c>
      <c r="V694" s="73">
        <f t="shared" si="1037"/>
        <v>855</v>
      </c>
      <c r="W694" s="74" t="str">
        <f t="shared" si="1031"/>
        <v/>
      </c>
      <c r="X694" s="74">
        <v>1</v>
      </c>
      <c r="Y694" s="74">
        <v>0</v>
      </c>
      <c r="Z694" s="63"/>
      <c r="AA694" s="80">
        <f t="shared" si="1038"/>
        <v>531</v>
      </c>
      <c r="AB694" s="80"/>
      <c r="AC694" s="80"/>
      <c r="AD694" s="80"/>
      <c r="AE694" s="80">
        <v>155</v>
      </c>
      <c r="AF694" s="80">
        <v>160</v>
      </c>
      <c r="AG694" s="80">
        <v>198</v>
      </c>
      <c r="AH694" s="80">
        <v>18</v>
      </c>
      <c r="AI694" s="80"/>
      <c r="AJ694" s="80"/>
      <c r="AK694" s="80"/>
      <c r="AL694" s="80"/>
      <c r="AM694" s="80"/>
      <c r="AN694" s="153">
        <f t="shared" si="1066"/>
        <v>25222.5</v>
      </c>
      <c r="AO694" s="153">
        <f t="shared" si="1067"/>
        <v>0</v>
      </c>
      <c r="AP694" s="153">
        <f t="shared" si="1068"/>
        <v>0</v>
      </c>
      <c r="AQ694" s="153">
        <f t="shared" si="1069"/>
        <v>0</v>
      </c>
      <c r="AR694" s="153">
        <f t="shared" si="1070"/>
        <v>7362.5</v>
      </c>
      <c r="AS694" s="153">
        <f t="shared" si="1071"/>
        <v>7600</v>
      </c>
      <c r="AT694" s="153">
        <f t="shared" si="1072"/>
        <v>9405</v>
      </c>
      <c r="AU694" s="153">
        <f t="shared" si="1073"/>
        <v>855</v>
      </c>
      <c r="AV694" s="153">
        <f t="shared" si="1074"/>
        <v>0</v>
      </c>
      <c r="AW694" s="153">
        <f t="shared" si="1075"/>
        <v>0</v>
      </c>
      <c r="AX694" s="153">
        <f t="shared" si="1076"/>
        <v>0</v>
      </c>
      <c r="AY694" s="153">
        <f t="shared" si="1077"/>
        <v>0</v>
      </c>
      <c r="AZ694" s="153">
        <f t="shared" si="1078"/>
        <v>0</v>
      </c>
      <c r="BA694" s="153">
        <f t="shared" si="1079"/>
        <v>0</v>
      </c>
      <c r="BB694" s="160">
        <v>0</v>
      </c>
      <c r="BC694" s="160">
        <v>0</v>
      </c>
      <c r="BD694" s="160">
        <v>0</v>
      </c>
      <c r="BE694" s="160">
        <v>0</v>
      </c>
      <c r="BF694" s="160">
        <v>0</v>
      </c>
      <c r="BG694" s="160">
        <v>0</v>
      </c>
      <c r="BH694" s="160">
        <v>0</v>
      </c>
      <c r="BI694" s="160">
        <v>0</v>
      </c>
      <c r="BJ694" s="160">
        <v>0</v>
      </c>
      <c r="BK694" s="160">
        <v>0</v>
      </c>
      <c r="BL694" s="160">
        <v>0</v>
      </c>
      <c r="BM694" s="160">
        <v>0</v>
      </c>
      <c r="BN694" s="153">
        <f t="shared" si="1080"/>
        <v>25222.5</v>
      </c>
      <c r="BO694" s="68">
        <f t="shared" si="1081"/>
        <v>0</v>
      </c>
      <c r="BP694" s="68">
        <f t="shared" si="1082"/>
        <v>0</v>
      </c>
      <c r="BQ694" s="68">
        <f t="shared" si="1083"/>
        <v>0</v>
      </c>
      <c r="BR694" s="68">
        <f t="shared" si="1084"/>
        <v>7362.5</v>
      </c>
      <c r="BS694" s="68">
        <f t="shared" si="1085"/>
        <v>7600</v>
      </c>
      <c r="BT694" s="68">
        <f t="shared" si="1086"/>
        <v>9405</v>
      </c>
      <c r="BU694" s="68">
        <f t="shared" si="1087"/>
        <v>855</v>
      </c>
      <c r="BV694" s="68">
        <f t="shared" si="1088"/>
        <v>0</v>
      </c>
      <c r="BW694" s="68">
        <f t="shared" si="1089"/>
        <v>0</v>
      </c>
      <c r="BX694" s="68">
        <f t="shared" si="1090"/>
        <v>0</v>
      </c>
      <c r="BY694" s="68">
        <f t="shared" si="1091"/>
        <v>0</v>
      </c>
      <c r="BZ694" s="68">
        <f t="shared" si="1092"/>
        <v>0</v>
      </c>
    </row>
    <row r="695" spans="1:78" s="81" customFormat="1" ht="13.5">
      <c r="A695" s="64" t="str">
        <f>IF(ISNUMBER(INDEX('IBM POs AP07'!$A:$A, MATCH(D695,'IBM POs AP07'!$A:$A,0),1)),"Yes","No")</f>
        <v>No</v>
      </c>
      <c r="B695" s="157" t="s">
        <v>1013</v>
      </c>
      <c r="C695" s="157" t="s">
        <v>280</v>
      </c>
      <c r="D695" s="157">
        <v>9501172040</v>
      </c>
      <c r="E695" s="157" t="s">
        <v>2399</v>
      </c>
      <c r="F695" s="157" t="s">
        <v>293</v>
      </c>
      <c r="G695" s="158">
        <v>46023</v>
      </c>
      <c r="H695" s="158">
        <v>46387</v>
      </c>
      <c r="I695" s="157" t="s">
        <v>2043</v>
      </c>
      <c r="J695" s="157" t="s">
        <v>46</v>
      </c>
      <c r="K695" s="159"/>
      <c r="L695" s="116" t="s">
        <v>32</v>
      </c>
      <c r="M695" s="80"/>
      <c r="N695" s="80">
        <f t="shared" si="1030"/>
        <v>0</v>
      </c>
      <c r="O695" s="67">
        <f t="shared" si="1032"/>
        <v>0</v>
      </c>
      <c r="P695" s="68">
        <f t="shared" si="1033"/>
        <v>0</v>
      </c>
      <c r="Q695" s="67">
        <f t="shared" si="1034"/>
        <v>0</v>
      </c>
      <c r="R695" s="66"/>
      <c r="S695" s="67">
        <f t="shared" si="1035"/>
        <v>0</v>
      </c>
      <c r="T695" s="68">
        <v>0</v>
      </c>
      <c r="U695" s="67">
        <f t="shared" si="1036"/>
        <v>0</v>
      </c>
      <c r="V695" s="73">
        <f t="shared" si="1037"/>
        <v>0</v>
      </c>
      <c r="W695" s="74" t="str">
        <f t="shared" si="1031"/>
        <v/>
      </c>
      <c r="X695" s="74">
        <v>1</v>
      </c>
      <c r="Y695" s="74">
        <v>0</v>
      </c>
      <c r="Z695" s="63"/>
      <c r="AA695" s="80">
        <f t="shared" si="1038"/>
        <v>0</v>
      </c>
      <c r="AB695" s="80"/>
      <c r="AC695" s="80"/>
      <c r="AD695" s="80"/>
      <c r="AE695" s="80"/>
      <c r="AF695" s="80"/>
      <c r="AG695" s="80"/>
      <c r="AH695" s="80"/>
      <c r="AI695" s="80"/>
      <c r="AJ695" s="80"/>
      <c r="AK695" s="80"/>
      <c r="AL695" s="80"/>
      <c r="AM695" s="80"/>
      <c r="AN695" s="153">
        <f t="shared" si="1066"/>
        <v>0</v>
      </c>
      <c r="AO695" s="153">
        <f t="shared" si="1067"/>
        <v>0</v>
      </c>
      <c r="AP695" s="153">
        <f t="shared" si="1068"/>
        <v>0</v>
      </c>
      <c r="AQ695" s="153">
        <f t="shared" si="1069"/>
        <v>0</v>
      </c>
      <c r="AR695" s="153">
        <f t="shared" si="1070"/>
        <v>0</v>
      </c>
      <c r="AS695" s="153">
        <f t="shared" si="1071"/>
        <v>0</v>
      </c>
      <c r="AT695" s="153">
        <f t="shared" si="1072"/>
        <v>0</v>
      </c>
      <c r="AU695" s="153">
        <f t="shared" si="1073"/>
        <v>0</v>
      </c>
      <c r="AV695" s="153">
        <f t="shared" si="1074"/>
        <v>0</v>
      </c>
      <c r="AW695" s="153">
        <f t="shared" si="1075"/>
        <v>0</v>
      </c>
      <c r="AX695" s="153">
        <f t="shared" si="1076"/>
        <v>0</v>
      </c>
      <c r="AY695" s="153">
        <f t="shared" si="1077"/>
        <v>0</v>
      </c>
      <c r="AZ695" s="153">
        <f t="shared" si="1078"/>
        <v>0</v>
      </c>
      <c r="BA695" s="153">
        <f t="shared" si="1079"/>
        <v>0</v>
      </c>
      <c r="BB695" s="160">
        <v>0</v>
      </c>
      <c r="BC695" s="160">
        <v>0</v>
      </c>
      <c r="BD695" s="160">
        <v>0</v>
      </c>
      <c r="BE695" s="160">
        <v>0</v>
      </c>
      <c r="BF695" s="160">
        <v>0</v>
      </c>
      <c r="BG695" s="160">
        <v>0</v>
      </c>
      <c r="BH695" s="160">
        <v>0</v>
      </c>
      <c r="BI695" s="160">
        <v>0</v>
      </c>
      <c r="BJ695" s="160">
        <v>0</v>
      </c>
      <c r="BK695" s="160">
        <v>0</v>
      </c>
      <c r="BL695" s="160">
        <v>0</v>
      </c>
      <c r="BM695" s="160">
        <v>0</v>
      </c>
      <c r="BN695" s="153">
        <f t="shared" si="1080"/>
        <v>0</v>
      </c>
      <c r="BO695" s="68">
        <f t="shared" si="1081"/>
        <v>0</v>
      </c>
      <c r="BP695" s="68">
        <f t="shared" si="1082"/>
        <v>0</v>
      </c>
      <c r="BQ695" s="68">
        <f t="shared" si="1083"/>
        <v>0</v>
      </c>
      <c r="BR695" s="68">
        <f t="shared" si="1084"/>
        <v>0</v>
      </c>
      <c r="BS695" s="68">
        <f t="shared" si="1085"/>
        <v>0</v>
      </c>
      <c r="BT695" s="68">
        <f t="shared" si="1086"/>
        <v>0</v>
      </c>
      <c r="BU695" s="68">
        <f t="shared" si="1087"/>
        <v>0</v>
      </c>
      <c r="BV695" s="68">
        <f t="shared" si="1088"/>
        <v>0</v>
      </c>
      <c r="BW695" s="68">
        <f t="shared" si="1089"/>
        <v>0</v>
      </c>
      <c r="BX695" s="68">
        <f t="shared" si="1090"/>
        <v>0</v>
      </c>
      <c r="BY695" s="68">
        <f t="shared" si="1091"/>
        <v>0</v>
      </c>
      <c r="BZ695" s="68">
        <f t="shared" si="1092"/>
        <v>0</v>
      </c>
    </row>
    <row r="696" spans="1:78" s="81" customFormat="1" ht="13.5">
      <c r="A696" s="64" t="str">
        <f>IF(ISNUMBER(INDEX('IBM POs AP07'!$A:$A, MATCH(D696,'IBM POs AP07'!$A:$A,0),1)),"Yes","No")</f>
        <v>No</v>
      </c>
      <c r="B696" s="157" t="s">
        <v>1013</v>
      </c>
      <c r="C696" s="157" t="s">
        <v>280</v>
      </c>
      <c r="D696" s="157" t="s">
        <v>1011</v>
      </c>
      <c r="E696" s="157" t="s">
        <v>2399</v>
      </c>
      <c r="F696" s="157" t="s">
        <v>286</v>
      </c>
      <c r="G696" s="158">
        <v>46023</v>
      </c>
      <c r="H696" s="158">
        <v>46387</v>
      </c>
      <c r="I696" s="157" t="s">
        <v>2400</v>
      </c>
      <c r="J696" s="157" t="s">
        <v>288</v>
      </c>
      <c r="K696" s="159">
        <v>360</v>
      </c>
      <c r="L696" s="116" t="s">
        <v>29</v>
      </c>
      <c r="M696" s="80"/>
      <c r="N696" s="80">
        <f t="shared" si="1030"/>
        <v>0</v>
      </c>
      <c r="O696" s="67">
        <f t="shared" si="1032"/>
        <v>0</v>
      </c>
      <c r="P696" s="68">
        <f t="shared" si="1033"/>
        <v>0</v>
      </c>
      <c r="Q696" s="67">
        <f t="shared" si="1034"/>
        <v>0</v>
      </c>
      <c r="R696" s="66"/>
      <c r="S696" s="67">
        <f t="shared" si="1035"/>
        <v>0</v>
      </c>
      <c r="T696" s="68">
        <v>0</v>
      </c>
      <c r="U696" s="67">
        <f t="shared" si="1036"/>
        <v>0</v>
      </c>
      <c r="V696" s="73">
        <f t="shared" si="1037"/>
        <v>0</v>
      </c>
      <c r="W696" s="74" t="str">
        <f t="shared" si="1031"/>
        <v/>
      </c>
      <c r="X696" s="74">
        <v>1</v>
      </c>
      <c r="Y696" s="74">
        <v>0</v>
      </c>
      <c r="Z696" s="63"/>
      <c r="AA696" s="80">
        <f t="shared" si="1038"/>
        <v>0</v>
      </c>
      <c r="AB696" s="80"/>
      <c r="AC696" s="80"/>
      <c r="AD696" s="80"/>
      <c r="AE696" s="80"/>
      <c r="AF696" s="80"/>
      <c r="AG696" s="80"/>
      <c r="AH696" s="80"/>
      <c r="AI696" s="80"/>
      <c r="AJ696" s="80"/>
      <c r="AK696" s="80"/>
      <c r="AL696" s="80"/>
      <c r="AM696" s="80"/>
      <c r="AN696" s="153">
        <f t="shared" si="1066"/>
        <v>0</v>
      </c>
      <c r="AO696" s="153">
        <f t="shared" si="1067"/>
        <v>0</v>
      </c>
      <c r="AP696" s="153">
        <f t="shared" si="1068"/>
        <v>0</v>
      </c>
      <c r="AQ696" s="153">
        <f t="shared" si="1069"/>
        <v>0</v>
      </c>
      <c r="AR696" s="153">
        <f t="shared" si="1070"/>
        <v>0</v>
      </c>
      <c r="AS696" s="153">
        <f t="shared" si="1071"/>
        <v>0</v>
      </c>
      <c r="AT696" s="153">
        <f t="shared" si="1072"/>
        <v>0</v>
      </c>
      <c r="AU696" s="153">
        <f t="shared" si="1073"/>
        <v>0</v>
      </c>
      <c r="AV696" s="153">
        <f t="shared" si="1074"/>
        <v>0</v>
      </c>
      <c r="AW696" s="153">
        <f t="shared" si="1075"/>
        <v>0</v>
      </c>
      <c r="AX696" s="153">
        <f t="shared" si="1076"/>
        <v>0</v>
      </c>
      <c r="AY696" s="153">
        <f t="shared" si="1077"/>
        <v>0</v>
      </c>
      <c r="AZ696" s="153">
        <f t="shared" si="1078"/>
        <v>0</v>
      </c>
      <c r="BA696" s="153">
        <f t="shared" si="1079"/>
        <v>0</v>
      </c>
      <c r="BB696" s="160">
        <v>0</v>
      </c>
      <c r="BC696" s="160">
        <v>0</v>
      </c>
      <c r="BD696" s="160">
        <v>0</v>
      </c>
      <c r="BE696" s="160">
        <v>0</v>
      </c>
      <c r="BF696" s="160">
        <v>0</v>
      </c>
      <c r="BG696" s="160">
        <v>0</v>
      </c>
      <c r="BH696" s="160">
        <v>0</v>
      </c>
      <c r="BI696" s="160">
        <v>0</v>
      </c>
      <c r="BJ696" s="160">
        <v>0</v>
      </c>
      <c r="BK696" s="160">
        <v>0</v>
      </c>
      <c r="BL696" s="160">
        <v>0</v>
      </c>
      <c r="BM696" s="160">
        <v>0</v>
      </c>
      <c r="BN696" s="153">
        <f t="shared" si="1080"/>
        <v>0</v>
      </c>
      <c r="BO696" s="68">
        <f t="shared" si="1081"/>
        <v>0</v>
      </c>
      <c r="BP696" s="68">
        <f t="shared" si="1082"/>
        <v>0</v>
      </c>
      <c r="BQ696" s="68">
        <f t="shared" si="1083"/>
        <v>0</v>
      </c>
      <c r="BR696" s="68">
        <f t="shared" si="1084"/>
        <v>0</v>
      </c>
      <c r="BS696" s="68">
        <f t="shared" si="1085"/>
        <v>0</v>
      </c>
      <c r="BT696" s="68">
        <f t="shared" si="1086"/>
        <v>0</v>
      </c>
      <c r="BU696" s="68">
        <f t="shared" si="1087"/>
        <v>0</v>
      </c>
      <c r="BV696" s="68">
        <f t="shared" si="1088"/>
        <v>0</v>
      </c>
      <c r="BW696" s="68">
        <f t="shared" si="1089"/>
        <v>0</v>
      </c>
      <c r="BX696" s="68">
        <f t="shared" si="1090"/>
        <v>0</v>
      </c>
      <c r="BY696" s="68">
        <f t="shared" si="1091"/>
        <v>0</v>
      </c>
      <c r="BZ696" s="68">
        <f t="shared" si="1092"/>
        <v>0</v>
      </c>
    </row>
    <row r="697" spans="1:78" s="81" customFormat="1" ht="13.5">
      <c r="A697" s="64" t="str">
        <f>IF(ISNUMBER(INDEX('IBM POs AP07'!$A:$A, MATCH(D697,'IBM POs AP07'!$A:$A,0),1)),"Yes","No")</f>
        <v>No</v>
      </c>
      <c r="B697" s="157" t="s">
        <v>1013</v>
      </c>
      <c r="C697" s="157" t="s">
        <v>280</v>
      </c>
      <c r="D697" s="157" t="s">
        <v>1011</v>
      </c>
      <c r="E697" s="157" t="s">
        <v>2399</v>
      </c>
      <c r="F697" s="157" t="s">
        <v>286</v>
      </c>
      <c r="G697" s="158">
        <v>46023</v>
      </c>
      <c r="H697" s="158">
        <v>46387</v>
      </c>
      <c r="I697" s="157" t="s">
        <v>2042</v>
      </c>
      <c r="J697" s="157" t="s">
        <v>287</v>
      </c>
      <c r="K697" s="159">
        <v>47.5</v>
      </c>
      <c r="L697" s="116" t="s">
        <v>32</v>
      </c>
      <c r="M697" s="80"/>
      <c r="N697" s="80">
        <f t="shared" si="1030"/>
        <v>0</v>
      </c>
      <c r="O697" s="67">
        <f t="shared" si="1032"/>
        <v>0</v>
      </c>
      <c r="P697" s="68">
        <f t="shared" si="1033"/>
        <v>0</v>
      </c>
      <c r="Q697" s="67">
        <f t="shared" si="1034"/>
        <v>0</v>
      </c>
      <c r="R697" s="66"/>
      <c r="S697" s="67">
        <f t="shared" si="1035"/>
        <v>0</v>
      </c>
      <c r="T697" s="68">
        <v>0</v>
      </c>
      <c r="U697" s="67">
        <f t="shared" si="1036"/>
        <v>0</v>
      </c>
      <c r="V697" s="73">
        <f t="shared" si="1037"/>
        <v>0</v>
      </c>
      <c r="W697" s="74" t="str">
        <f t="shared" si="1031"/>
        <v/>
      </c>
      <c r="X697" s="74">
        <v>1</v>
      </c>
      <c r="Y697" s="74">
        <v>0</v>
      </c>
      <c r="Z697" s="63"/>
      <c r="AA697" s="80">
        <f t="shared" si="1038"/>
        <v>0</v>
      </c>
      <c r="AB697" s="80"/>
      <c r="AC697" s="80"/>
      <c r="AD697" s="80"/>
      <c r="AE697" s="80"/>
      <c r="AF697" s="80"/>
      <c r="AG697" s="80"/>
      <c r="AH697" s="80"/>
      <c r="AI697" s="80"/>
      <c r="AJ697" s="80"/>
      <c r="AK697" s="80"/>
      <c r="AL697" s="80"/>
      <c r="AM697" s="80"/>
      <c r="AN697" s="153">
        <f t="shared" si="1066"/>
        <v>0</v>
      </c>
      <c r="AO697" s="153">
        <f t="shared" si="1067"/>
        <v>0</v>
      </c>
      <c r="AP697" s="153">
        <f t="shared" si="1068"/>
        <v>0</v>
      </c>
      <c r="AQ697" s="153">
        <f t="shared" si="1069"/>
        <v>0</v>
      </c>
      <c r="AR697" s="153">
        <f t="shared" si="1070"/>
        <v>0</v>
      </c>
      <c r="AS697" s="153">
        <f t="shared" si="1071"/>
        <v>0</v>
      </c>
      <c r="AT697" s="153">
        <f t="shared" si="1072"/>
        <v>0</v>
      </c>
      <c r="AU697" s="153">
        <f t="shared" si="1073"/>
        <v>0</v>
      </c>
      <c r="AV697" s="153">
        <f t="shared" si="1074"/>
        <v>0</v>
      </c>
      <c r="AW697" s="153">
        <f t="shared" si="1075"/>
        <v>0</v>
      </c>
      <c r="AX697" s="153">
        <f t="shared" si="1076"/>
        <v>0</v>
      </c>
      <c r="AY697" s="153">
        <f t="shared" si="1077"/>
        <v>0</v>
      </c>
      <c r="AZ697" s="153">
        <f t="shared" si="1078"/>
        <v>0</v>
      </c>
      <c r="BA697" s="153">
        <f t="shared" si="1079"/>
        <v>0</v>
      </c>
      <c r="BB697" s="160">
        <v>0</v>
      </c>
      <c r="BC697" s="160">
        <v>0</v>
      </c>
      <c r="BD697" s="160">
        <v>0</v>
      </c>
      <c r="BE697" s="160">
        <v>0</v>
      </c>
      <c r="BF697" s="160">
        <v>0</v>
      </c>
      <c r="BG697" s="160">
        <v>0</v>
      </c>
      <c r="BH697" s="160">
        <v>0</v>
      </c>
      <c r="BI697" s="160">
        <v>0</v>
      </c>
      <c r="BJ697" s="160">
        <v>0</v>
      </c>
      <c r="BK697" s="160">
        <v>0</v>
      </c>
      <c r="BL697" s="160">
        <v>0</v>
      </c>
      <c r="BM697" s="160">
        <v>0</v>
      </c>
      <c r="BN697" s="153">
        <f t="shared" si="1080"/>
        <v>0</v>
      </c>
      <c r="BO697" s="68">
        <f t="shared" si="1081"/>
        <v>0</v>
      </c>
      <c r="BP697" s="68">
        <f t="shared" si="1082"/>
        <v>0</v>
      </c>
      <c r="BQ697" s="68">
        <f t="shared" si="1083"/>
        <v>0</v>
      </c>
      <c r="BR697" s="68">
        <f t="shared" si="1084"/>
        <v>0</v>
      </c>
      <c r="BS697" s="68">
        <f t="shared" si="1085"/>
        <v>0</v>
      </c>
      <c r="BT697" s="68">
        <f t="shared" si="1086"/>
        <v>0</v>
      </c>
      <c r="BU697" s="68">
        <f t="shared" si="1087"/>
        <v>0</v>
      </c>
      <c r="BV697" s="68">
        <f t="shared" si="1088"/>
        <v>0</v>
      </c>
      <c r="BW697" s="68">
        <f t="shared" si="1089"/>
        <v>0</v>
      </c>
      <c r="BX697" s="68">
        <f t="shared" si="1090"/>
        <v>0</v>
      </c>
      <c r="BY697" s="68">
        <f t="shared" si="1091"/>
        <v>0</v>
      </c>
      <c r="BZ697" s="68">
        <f t="shared" si="1092"/>
        <v>0</v>
      </c>
    </row>
    <row r="698" spans="1:78" s="81" customFormat="1" ht="13.5">
      <c r="A698" s="64" t="str">
        <f>IF(ISNUMBER(INDEX('IBM POs AP07'!$A:$A, MATCH(D698,'IBM POs AP07'!$A:$A,0),1)),"Yes","No")</f>
        <v>No</v>
      </c>
      <c r="B698" s="157" t="s">
        <v>1013</v>
      </c>
      <c r="C698" s="157" t="s">
        <v>280</v>
      </c>
      <c r="D698" s="157">
        <v>9501171273</v>
      </c>
      <c r="E698" s="157" t="s">
        <v>2401</v>
      </c>
      <c r="F698" s="157" t="s">
        <v>294</v>
      </c>
      <c r="G698" s="158">
        <v>46023</v>
      </c>
      <c r="H698" s="158">
        <v>46387</v>
      </c>
      <c r="I698" s="157" t="s">
        <v>2239</v>
      </c>
      <c r="J698" s="157" t="s">
        <v>107</v>
      </c>
      <c r="K698" s="159">
        <v>87</v>
      </c>
      <c r="L698" s="116"/>
      <c r="M698" s="80"/>
      <c r="N698" s="80">
        <f t="shared" si="1030"/>
        <v>18</v>
      </c>
      <c r="O698" s="67">
        <f t="shared" si="1032"/>
        <v>1566</v>
      </c>
      <c r="P698" s="68">
        <f t="shared" si="1033"/>
        <v>0</v>
      </c>
      <c r="Q698" s="67">
        <f t="shared" si="1034"/>
        <v>1566</v>
      </c>
      <c r="R698" s="66"/>
      <c r="S698" s="67">
        <f t="shared" si="1035"/>
        <v>0</v>
      </c>
      <c r="T698" s="68">
        <v>0</v>
      </c>
      <c r="U698" s="67">
        <f t="shared" si="1036"/>
        <v>0</v>
      </c>
      <c r="V698" s="73">
        <f t="shared" si="1037"/>
        <v>1566</v>
      </c>
      <c r="W698" s="74" t="str">
        <f t="shared" si="1031"/>
        <v/>
      </c>
      <c r="X698" s="74">
        <v>1</v>
      </c>
      <c r="Y698" s="74">
        <v>0</v>
      </c>
      <c r="Z698" s="63"/>
      <c r="AA698" s="80">
        <f t="shared" si="1038"/>
        <v>923</v>
      </c>
      <c r="AB698" s="80">
        <v>144</v>
      </c>
      <c r="AC698" s="80">
        <v>144</v>
      </c>
      <c r="AD698" s="80">
        <v>65</v>
      </c>
      <c r="AE698" s="80">
        <v>156</v>
      </c>
      <c r="AF698" s="80">
        <v>180</v>
      </c>
      <c r="AG698" s="80">
        <v>216</v>
      </c>
      <c r="AH698" s="80">
        <v>18</v>
      </c>
      <c r="AI698" s="80"/>
      <c r="AJ698" s="80"/>
      <c r="AK698" s="80"/>
      <c r="AL698" s="80"/>
      <c r="AM698" s="80"/>
      <c r="AN698" s="153">
        <f t="shared" si="1066"/>
        <v>80301</v>
      </c>
      <c r="AO698" s="153">
        <f t="shared" si="1067"/>
        <v>12528</v>
      </c>
      <c r="AP698" s="153">
        <f t="shared" si="1068"/>
        <v>12528</v>
      </c>
      <c r="AQ698" s="153">
        <f t="shared" si="1069"/>
        <v>5655</v>
      </c>
      <c r="AR698" s="153">
        <f t="shared" si="1070"/>
        <v>13572</v>
      </c>
      <c r="AS698" s="153">
        <f t="shared" si="1071"/>
        <v>15660</v>
      </c>
      <c r="AT698" s="153">
        <f t="shared" si="1072"/>
        <v>18792</v>
      </c>
      <c r="AU698" s="153">
        <f t="shared" si="1073"/>
        <v>1566</v>
      </c>
      <c r="AV698" s="153">
        <f t="shared" si="1074"/>
        <v>0</v>
      </c>
      <c r="AW698" s="153">
        <f t="shared" si="1075"/>
        <v>0</v>
      </c>
      <c r="AX698" s="153">
        <f t="shared" si="1076"/>
        <v>0</v>
      </c>
      <c r="AY698" s="153">
        <f t="shared" si="1077"/>
        <v>0</v>
      </c>
      <c r="AZ698" s="153">
        <f t="shared" si="1078"/>
        <v>0</v>
      </c>
      <c r="BA698" s="153">
        <f t="shared" si="1079"/>
        <v>0</v>
      </c>
      <c r="BB698" s="160">
        <v>0</v>
      </c>
      <c r="BC698" s="160">
        <v>0</v>
      </c>
      <c r="BD698" s="160">
        <v>0</v>
      </c>
      <c r="BE698" s="160">
        <v>0</v>
      </c>
      <c r="BF698" s="160">
        <v>0</v>
      </c>
      <c r="BG698" s="160">
        <v>0</v>
      </c>
      <c r="BH698" s="160">
        <v>0</v>
      </c>
      <c r="BI698" s="160">
        <v>0</v>
      </c>
      <c r="BJ698" s="160">
        <v>0</v>
      </c>
      <c r="BK698" s="160">
        <v>0</v>
      </c>
      <c r="BL698" s="160">
        <v>0</v>
      </c>
      <c r="BM698" s="160">
        <v>0</v>
      </c>
      <c r="BN698" s="153">
        <f t="shared" si="1080"/>
        <v>80301</v>
      </c>
      <c r="BO698" s="68">
        <f t="shared" si="1081"/>
        <v>12528</v>
      </c>
      <c r="BP698" s="68">
        <f t="shared" si="1082"/>
        <v>12528</v>
      </c>
      <c r="BQ698" s="68">
        <f t="shared" si="1083"/>
        <v>5655</v>
      </c>
      <c r="BR698" s="68">
        <f t="shared" si="1084"/>
        <v>13572</v>
      </c>
      <c r="BS698" s="68">
        <f t="shared" si="1085"/>
        <v>15660</v>
      </c>
      <c r="BT698" s="68">
        <f t="shared" si="1086"/>
        <v>18792</v>
      </c>
      <c r="BU698" s="68">
        <f t="shared" si="1087"/>
        <v>1566</v>
      </c>
      <c r="BV698" s="68">
        <f t="shared" si="1088"/>
        <v>0</v>
      </c>
      <c r="BW698" s="68">
        <f t="shared" si="1089"/>
        <v>0</v>
      </c>
      <c r="BX698" s="68">
        <f t="shared" si="1090"/>
        <v>0</v>
      </c>
      <c r="BY698" s="68">
        <f t="shared" si="1091"/>
        <v>0</v>
      </c>
      <c r="BZ698" s="68">
        <f t="shared" si="1092"/>
        <v>0</v>
      </c>
    </row>
    <row r="699" spans="1:78" s="81" customFormat="1" ht="13.5">
      <c r="A699" s="64" t="str">
        <f>IF(ISNUMBER(INDEX('IBM POs AP07'!$A:$A, MATCH(D699,'IBM POs AP07'!$A:$A,0),1)),"Yes","No")</f>
        <v>No</v>
      </c>
      <c r="B699" s="157" t="s">
        <v>1013</v>
      </c>
      <c r="C699" s="157" t="s">
        <v>280</v>
      </c>
      <c r="D699" s="157">
        <v>9501171273</v>
      </c>
      <c r="E699" s="157" t="s">
        <v>2401</v>
      </c>
      <c r="F699" s="157" t="s">
        <v>294</v>
      </c>
      <c r="G699" s="158">
        <v>46023</v>
      </c>
      <c r="H699" s="158">
        <v>46387</v>
      </c>
      <c r="I699" s="157" t="s">
        <v>2400</v>
      </c>
      <c r="J699" s="157" t="s">
        <v>288</v>
      </c>
      <c r="K699" s="159">
        <v>360</v>
      </c>
      <c r="L699" s="116"/>
      <c r="M699" s="80"/>
      <c r="N699" s="80">
        <f t="shared" si="1030"/>
        <v>0</v>
      </c>
      <c r="O699" s="67">
        <f t="shared" si="1032"/>
        <v>0</v>
      </c>
      <c r="P699" s="68">
        <f t="shared" si="1033"/>
        <v>0</v>
      </c>
      <c r="Q699" s="67">
        <f t="shared" si="1034"/>
        <v>0</v>
      </c>
      <c r="R699" s="66"/>
      <c r="S699" s="67">
        <f t="shared" si="1035"/>
        <v>0</v>
      </c>
      <c r="T699" s="68">
        <v>0</v>
      </c>
      <c r="U699" s="67">
        <f t="shared" si="1036"/>
        <v>0</v>
      </c>
      <c r="V699" s="73">
        <f t="shared" si="1037"/>
        <v>0</v>
      </c>
      <c r="W699" s="74" t="str">
        <f t="shared" ref="W699:W746" si="1093">IF(AND(L699="Offshore",R699&gt;N699),"Red Flag",IF(AND(OR(L699="Onshore",L699="EMEA"),R699&gt;N699),"Red Flag",""))</f>
        <v/>
      </c>
      <c r="X699" s="74">
        <v>1</v>
      </c>
      <c r="Y699" s="74">
        <v>0</v>
      </c>
      <c r="Z699" s="63"/>
      <c r="AA699" s="80">
        <f t="shared" si="1038"/>
        <v>168</v>
      </c>
      <c r="AB699" s="80">
        <v>28</v>
      </c>
      <c r="AC699" s="80">
        <v>32</v>
      </c>
      <c r="AD699" s="80">
        <v>8</v>
      </c>
      <c r="AE699" s="80"/>
      <c r="AF699" s="80"/>
      <c r="AG699" s="80"/>
      <c r="AH699" s="80"/>
      <c r="AI699" s="80"/>
      <c r="AJ699" s="80"/>
      <c r="AK699" s="80">
        <v>32</v>
      </c>
      <c r="AL699" s="80">
        <v>40</v>
      </c>
      <c r="AM699" s="80">
        <v>28</v>
      </c>
      <c r="AN699" s="153">
        <f t="shared" si="1066"/>
        <v>60480</v>
      </c>
      <c r="AO699" s="153">
        <f t="shared" si="1067"/>
        <v>10080</v>
      </c>
      <c r="AP699" s="153">
        <f t="shared" si="1068"/>
        <v>11520</v>
      </c>
      <c r="AQ699" s="153">
        <f t="shared" si="1069"/>
        <v>2880</v>
      </c>
      <c r="AR699" s="153">
        <f t="shared" si="1070"/>
        <v>0</v>
      </c>
      <c r="AS699" s="153">
        <f t="shared" si="1071"/>
        <v>0</v>
      </c>
      <c r="AT699" s="153">
        <f t="shared" si="1072"/>
        <v>0</v>
      </c>
      <c r="AU699" s="153">
        <f t="shared" si="1073"/>
        <v>0</v>
      </c>
      <c r="AV699" s="153">
        <f t="shared" si="1074"/>
        <v>0</v>
      </c>
      <c r="AW699" s="153">
        <f t="shared" si="1075"/>
        <v>0</v>
      </c>
      <c r="AX699" s="153">
        <f t="shared" si="1076"/>
        <v>11520</v>
      </c>
      <c r="AY699" s="153">
        <f t="shared" si="1077"/>
        <v>14400</v>
      </c>
      <c r="AZ699" s="153">
        <f t="shared" si="1078"/>
        <v>10080</v>
      </c>
      <c r="BA699" s="153">
        <f t="shared" si="1079"/>
        <v>0</v>
      </c>
      <c r="BB699" s="160">
        <v>0</v>
      </c>
      <c r="BC699" s="160">
        <v>0</v>
      </c>
      <c r="BD699" s="160">
        <v>0</v>
      </c>
      <c r="BE699" s="160">
        <v>0</v>
      </c>
      <c r="BF699" s="160">
        <v>0</v>
      </c>
      <c r="BG699" s="160">
        <v>0</v>
      </c>
      <c r="BH699" s="160">
        <v>0</v>
      </c>
      <c r="BI699" s="160">
        <v>0</v>
      </c>
      <c r="BJ699" s="160">
        <v>0</v>
      </c>
      <c r="BK699" s="160">
        <v>0</v>
      </c>
      <c r="BL699" s="160">
        <v>0</v>
      </c>
      <c r="BM699" s="160">
        <v>0</v>
      </c>
      <c r="BN699" s="153">
        <f t="shared" si="1080"/>
        <v>60480</v>
      </c>
      <c r="BO699" s="68">
        <f t="shared" si="1081"/>
        <v>10080</v>
      </c>
      <c r="BP699" s="68">
        <f t="shared" si="1082"/>
        <v>11520</v>
      </c>
      <c r="BQ699" s="68">
        <f t="shared" si="1083"/>
        <v>2880</v>
      </c>
      <c r="BR699" s="68">
        <f t="shared" si="1084"/>
        <v>0</v>
      </c>
      <c r="BS699" s="68">
        <f t="shared" si="1085"/>
        <v>0</v>
      </c>
      <c r="BT699" s="68">
        <f t="shared" si="1086"/>
        <v>0</v>
      </c>
      <c r="BU699" s="68">
        <f t="shared" si="1087"/>
        <v>0</v>
      </c>
      <c r="BV699" s="68">
        <f t="shared" si="1088"/>
        <v>0</v>
      </c>
      <c r="BW699" s="68">
        <f t="shared" si="1089"/>
        <v>0</v>
      </c>
      <c r="BX699" s="68">
        <f t="shared" si="1090"/>
        <v>11520</v>
      </c>
      <c r="BY699" s="68">
        <f t="shared" si="1091"/>
        <v>14400</v>
      </c>
      <c r="BZ699" s="68">
        <f t="shared" si="1092"/>
        <v>10080</v>
      </c>
    </row>
    <row r="700" spans="1:78" s="81" customFormat="1" ht="13.5">
      <c r="A700" s="64" t="str">
        <f>IF(ISNUMBER(INDEX('IBM POs AP07'!$A:$A, MATCH(D700,'IBM POs AP07'!$A:$A,0),1)),"Yes","No")</f>
        <v>No</v>
      </c>
      <c r="B700" s="157" t="s">
        <v>1013</v>
      </c>
      <c r="C700" s="157" t="s">
        <v>280</v>
      </c>
      <c r="D700" s="157">
        <v>9501171273</v>
      </c>
      <c r="E700" s="157" t="s">
        <v>2401</v>
      </c>
      <c r="F700" s="157" t="s">
        <v>294</v>
      </c>
      <c r="G700" s="158">
        <v>46023</v>
      </c>
      <c r="H700" s="158">
        <v>46387</v>
      </c>
      <c r="I700" s="157">
        <v>224422</v>
      </c>
      <c r="J700" s="157" t="s">
        <v>295</v>
      </c>
      <c r="K700" s="159">
        <v>61.75</v>
      </c>
      <c r="L700" s="116" t="s">
        <v>32</v>
      </c>
      <c r="M700" s="80"/>
      <c r="N700" s="80">
        <f t="shared" ref="N700:N763" si="1094">AH700</f>
        <v>171</v>
      </c>
      <c r="O700" s="67">
        <f t="shared" si="1032"/>
        <v>10559.25</v>
      </c>
      <c r="P700" s="68">
        <f t="shared" si="1033"/>
        <v>0</v>
      </c>
      <c r="Q700" s="67">
        <f t="shared" si="1034"/>
        <v>10559.25</v>
      </c>
      <c r="R700" s="66"/>
      <c r="S700" s="67">
        <f t="shared" si="1035"/>
        <v>0</v>
      </c>
      <c r="T700" s="68">
        <v>0</v>
      </c>
      <c r="U700" s="67">
        <f t="shared" si="1036"/>
        <v>0</v>
      </c>
      <c r="V700" s="73">
        <f t="shared" si="1037"/>
        <v>10559.25</v>
      </c>
      <c r="W700" s="74" t="str">
        <f t="shared" si="1093"/>
        <v/>
      </c>
      <c r="X700" s="74">
        <v>1</v>
      </c>
      <c r="Y700" s="74">
        <v>0</v>
      </c>
      <c r="Z700" s="63"/>
      <c r="AA700" s="80">
        <f t="shared" si="1038"/>
        <v>1624</v>
      </c>
      <c r="AB700" s="80"/>
      <c r="AC700" s="80"/>
      <c r="AD700" s="80"/>
      <c r="AE700" s="80">
        <v>162</v>
      </c>
      <c r="AF700" s="80">
        <v>130</v>
      </c>
      <c r="AG700" s="80">
        <v>198</v>
      </c>
      <c r="AH700" s="80">
        <v>171</v>
      </c>
      <c r="AI700" s="80">
        <v>216</v>
      </c>
      <c r="AJ700" s="80">
        <v>180</v>
      </c>
      <c r="AK700" s="80">
        <v>180</v>
      </c>
      <c r="AL700" s="80">
        <v>216</v>
      </c>
      <c r="AM700" s="80">
        <v>171</v>
      </c>
      <c r="AN700" s="153">
        <f t="shared" si="1066"/>
        <v>100282</v>
      </c>
      <c r="AO700" s="153">
        <f t="shared" si="1067"/>
        <v>0</v>
      </c>
      <c r="AP700" s="153">
        <f t="shared" si="1068"/>
        <v>0</v>
      </c>
      <c r="AQ700" s="153">
        <f t="shared" si="1069"/>
        <v>0</v>
      </c>
      <c r="AR700" s="153">
        <f t="shared" si="1070"/>
        <v>10003.5</v>
      </c>
      <c r="AS700" s="153">
        <f t="shared" si="1071"/>
        <v>8027.5</v>
      </c>
      <c r="AT700" s="153">
        <f t="shared" si="1072"/>
        <v>12226.5</v>
      </c>
      <c r="AU700" s="153">
        <f t="shared" si="1073"/>
        <v>10559.25</v>
      </c>
      <c r="AV700" s="153">
        <f t="shared" si="1074"/>
        <v>13338</v>
      </c>
      <c r="AW700" s="153">
        <f t="shared" si="1075"/>
        <v>11115</v>
      </c>
      <c r="AX700" s="153">
        <f t="shared" si="1076"/>
        <v>11115</v>
      </c>
      <c r="AY700" s="153">
        <f t="shared" si="1077"/>
        <v>13338</v>
      </c>
      <c r="AZ700" s="153">
        <f t="shared" si="1078"/>
        <v>10559.25</v>
      </c>
      <c r="BA700" s="153">
        <f t="shared" si="1079"/>
        <v>0</v>
      </c>
      <c r="BB700" s="160">
        <v>0</v>
      </c>
      <c r="BC700" s="160">
        <v>0</v>
      </c>
      <c r="BD700" s="160">
        <v>0</v>
      </c>
      <c r="BE700" s="160">
        <v>0</v>
      </c>
      <c r="BF700" s="160">
        <v>0</v>
      </c>
      <c r="BG700" s="160">
        <v>0</v>
      </c>
      <c r="BH700" s="160">
        <v>0</v>
      </c>
      <c r="BI700" s="160">
        <v>0</v>
      </c>
      <c r="BJ700" s="160">
        <v>0</v>
      </c>
      <c r="BK700" s="160">
        <v>0</v>
      </c>
      <c r="BL700" s="160">
        <v>0</v>
      </c>
      <c r="BM700" s="160">
        <v>0</v>
      </c>
      <c r="BN700" s="153">
        <f t="shared" si="1080"/>
        <v>100282</v>
      </c>
      <c r="BO700" s="68">
        <f t="shared" si="1081"/>
        <v>0</v>
      </c>
      <c r="BP700" s="68">
        <f t="shared" si="1082"/>
        <v>0</v>
      </c>
      <c r="BQ700" s="68">
        <f t="shared" si="1083"/>
        <v>0</v>
      </c>
      <c r="BR700" s="68">
        <f t="shared" si="1084"/>
        <v>10003.5</v>
      </c>
      <c r="BS700" s="68">
        <f t="shared" si="1085"/>
        <v>8027.5</v>
      </c>
      <c r="BT700" s="68">
        <f t="shared" si="1086"/>
        <v>12226.5</v>
      </c>
      <c r="BU700" s="68">
        <f t="shared" si="1087"/>
        <v>10559.25</v>
      </c>
      <c r="BV700" s="68">
        <f t="shared" si="1088"/>
        <v>13338</v>
      </c>
      <c r="BW700" s="68">
        <f t="shared" si="1089"/>
        <v>11115</v>
      </c>
      <c r="BX700" s="68">
        <f t="shared" si="1090"/>
        <v>11115</v>
      </c>
      <c r="BY700" s="68">
        <f t="shared" si="1091"/>
        <v>13338</v>
      </c>
      <c r="BZ700" s="68">
        <f t="shared" si="1092"/>
        <v>10559.25</v>
      </c>
    </row>
    <row r="701" spans="1:78" s="81" customFormat="1" ht="13.5">
      <c r="A701" s="64" t="str">
        <f>IF(ISNUMBER(INDEX('IBM POs AP07'!$A:$A, MATCH(D701,'IBM POs AP07'!$A:$A,0),1)),"Yes","No")</f>
        <v>No</v>
      </c>
      <c r="B701" s="157" t="s">
        <v>1013</v>
      </c>
      <c r="C701" s="157" t="s">
        <v>280</v>
      </c>
      <c r="D701" s="157">
        <v>9501171273</v>
      </c>
      <c r="E701" s="157" t="s">
        <v>2401</v>
      </c>
      <c r="F701" s="157" t="s">
        <v>296</v>
      </c>
      <c r="G701" s="158">
        <v>46023</v>
      </c>
      <c r="H701" s="158">
        <v>46387</v>
      </c>
      <c r="I701" s="157"/>
      <c r="J701" s="157"/>
      <c r="K701" s="159">
        <v>87</v>
      </c>
      <c r="L701" s="116"/>
      <c r="M701" s="80"/>
      <c r="N701" s="80">
        <f t="shared" si="1094"/>
        <v>0</v>
      </c>
      <c r="O701" s="67">
        <f t="shared" si="1032"/>
        <v>0</v>
      </c>
      <c r="P701" s="68">
        <f t="shared" si="1033"/>
        <v>0</v>
      </c>
      <c r="Q701" s="67">
        <f t="shared" si="1034"/>
        <v>0</v>
      </c>
      <c r="R701" s="66"/>
      <c r="S701" s="67">
        <f t="shared" si="1035"/>
        <v>0</v>
      </c>
      <c r="T701" s="68">
        <v>0</v>
      </c>
      <c r="U701" s="67">
        <f t="shared" si="1036"/>
        <v>0</v>
      </c>
      <c r="V701" s="73">
        <f t="shared" si="1037"/>
        <v>0</v>
      </c>
      <c r="W701" s="74" t="str">
        <f t="shared" si="1093"/>
        <v/>
      </c>
      <c r="X701" s="74">
        <v>1</v>
      </c>
      <c r="Y701" s="74">
        <v>0</v>
      </c>
      <c r="Z701" s="63"/>
      <c r="AA701" s="80">
        <f t="shared" si="1038"/>
        <v>-941</v>
      </c>
      <c r="AB701" s="80"/>
      <c r="AC701" s="80"/>
      <c r="AD701" s="80">
        <v>-941</v>
      </c>
      <c r="AE701" s="80"/>
      <c r="AF701" s="80"/>
      <c r="AG701" s="80"/>
      <c r="AH701" s="80"/>
      <c r="AI701" s="80"/>
      <c r="AJ701" s="80"/>
      <c r="AK701" s="80"/>
      <c r="AL701" s="80"/>
      <c r="AM701" s="80"/>
      <c r="AN701" s="153">
        <f t="shared" si="1066"/>
        <v>-81867</v>
      </c>
      <c r="AO701" s="153">
        <f t="shared" si="1067"/>
        <v>0</v>
      </c>
      <c r="AP701" s="153">
        <f t="shared" si="1068"/>
        <v>0</v>
      </c>
      <c r="AQ701" s="153">
        <f t="shared" si="1069"/>
        <v>-81867</v>
      </c>
      <c r="AR701" s="153">
        <f t="shared" si="1070"/>
        <v>0</v>
      </c>
      <c r="AS701" s="153">
        <f t="shared" si="1071"/>
        <v>0</v>
      </c>
      <c r="AT701" s="153">
        <f t="shared" si="1072"/>
        <v>0</v>
      </c>
      <c r="AU701" s="153">
        <f t="shared" si="1073"/>
        <v>0</v>
      </c>
      <c r="AV701" s="153">
        <f t="shared" si="1074"/>
        <v>0</v>
      </c>
      <c r="AW701" s="153">
        <f t="shared" si="1075"/>
        <v>0</v>
      </c>
      <c r="AX701" s="153">
        <f t="shared" si="1076"/>
        <v>0</v>
      </c>
      <c r="AY701" s="153">
        <f t="shared" si="1077"/>
        <v>0</v>
      </c>
      <c r="AZ701" s="153">
        <f t="shared" si="1078"/>
        <v>0</v>
      </c>
      <c r="BA701" s="153">
        <f t="shared" si="1079"/>
        <v>0</v>
      </c>
      <c r="BB701" s="160">
        <v>0</v>
      </c>
      <c r="BC701" s="160">
        <v>0</v>
      </c>
      <c r="BD701" s="160">
        <v>0</v>
      </c>
      <c r="BE701" s="160">
        <v>0</v>
      </c>
      <c r="BF701" s="160">
        <v>0</v>
      </c>
      <c r="BG701" s="160">
        <v>0</v>
      </c>
      <c r="BH701" s="160">
        <v>0</v>
      </c>
      <c r="BI701" s="160">
        <v>0</v>
      </c>
      <c r="BJ701" s="160">
        <v>0</v>
      </c>
      <c r="BK701" s="160">
        <v>0</v>
      </c>
      <c r="BL701" s="160">
        <v>0</v>
      </c>
      <c r="BM701" s="160">
        <v>0</v>
      </c>
      <c r="BN701" s="153">
        <f t="shared" si="1080"/>
        <v>-81867</v>
      </c>
      <c r="BO701" s="68">
        <f t="shared" si="1081"/>
        <v>0</v>
      </c>
      <c r="BP701" s="68">
        <f t="shared" si="1082"/>
        <v>0</v>
      </c>
      <c r="BQ701" s="68">
        <f t="shared" si="1083"/>
        <v>-81867</v>
      </c>
      <c r="BR701" s="68">
        <f t="shared" si="1084"/>
        <v>0</v>
      </c>
      <c r="BS701" s="68">
        <f t="shared" si="1085"/>
        <v>0</v>
      </c>
      <c r="BT701" s="68">
        <f t="shared" si="1086"/>
        <v>0</v>
      </c>
      <c r="BU701" s="68">
        <f t="shared" si="1087"/>
        <v>0</v>
      </c>
      <c r="BV701" s="68">
        <f t="shared" si="1088"/>
        <v>0</v>
      </c>
      <c r="BW701" s="68">
        <f t="shared" si="1089"/>
        <v>0</v>
      </c>
      <c r="BX701" s="68">
        <f t="shared" si="1090"/>
        <v>0</v>
      </c>
      <c r="BY701" s="68">
        <f t="shared" si="1091"/>
        <v>0</v>
      </c>
      <c r="BZ701" s="68">
        <f t="shared" si="1092"/>
        <v>0</v>
      </c>
    </row>
    <row r="702" spans="1:78" s="81" customFormat="1" ht="13.5">
      <c r="A702" s="64" t="str">
        <f>IF(ISNUMBER(INDEX('IBM POs AP07'!$A:$A, MATCH(D702,'IBM POs AP07'!$A:$A,0),1)),"Yes","No")</f>
        <v>No</v>
      </c>
      <c r="B702" s="157" t="s">
        <v>1013</v>
      </c>
      <c r="C702" s="157" t="s">
        <v>280</v>
      </c>
      <c r="D702" s="157">
        <v>9501154387</v>
      </c>
      <c r="E702" s="157" t="s">
        <v>2402</v>
      </c>
      <c r="F702" s="157" t="s">
        <v>297</v>
      </c>
      <c r="G702" s="158">
        <v>46023</v>
      </c>
      <c r="H702" s="158">
        <v>46387</v>
      </c>
      <c r="I702" s="157" t="s">
        <v>2042</v>
      </c>
      <c r="J702" s="157" t="s">
        <v>287</v>
      </c>
      <c r="K702" s="159">
        <v>61.75</v>
      </c>
      <c r="L702" s="116" t="s">
        <v>32</v>
      </c>
      <c r="M702" s="80"/>
      <c r="N702" s="80">
        <f t="shared" si="1094"/>
        <v>0</v>
      </c>
      <c r="O702" s="67">
        <f t="shared" si="1032"/>
        <v>0</v>
      </c>
      <c r="P702" s="68">
        <f t="shared" si="1033"/>
        <v>0</v>
      </c>
      <c r="Q702" s="67">
        <f t="shared" si="1034"/>
        <v>0</v>
      </c>
      <c r="R702" s="66"/>
      <c r="S702" s="67">
        <f t="shared" si="1035"/>
        <v>0</v>
      </c>
      <c r="T702" s="68">
        <v>0</v>
      </c>
      <c r="U702" s="67">
        <f t="shared" si="1036"/>
        <v>0</v>
      </c>
      <c r="V702" s="73">
        <f t="shared" si="1037"/>
        <v>0</v>
      </c>
      <c r="W702" s="74" t="str">
        <f t="shared" si="1093"/>
        <v/>
      </c>
      <c r="X702" s="74">
        <v>1</v>
      </c>
      <c r="Y702" s="74">
        <v>0</v>
      </c>
      <c r="Z702" s="63"/>
      <c r="AA702" s="80">
        <f t="shared" si="1038"/>
        <v>485</v>
      </c>
      <c r="AB702" s="80">
        <v>138</v>
      </c>
      <c r="AC702" s="80">
        <v>171</v>
      </c>
      <c r="AD702" s="80">
        <v>156</v>
      </c>
      <c r="AE702" s="80">
        <v>20</v>
      </c>
      <c r="AF702" s="80"/>
      <c r="AG702" s="80"/>
      <c r="AH702" s="80"/>
      <c r="AI702" s="80"/>
      <c r="AJ702" s="80"/>
      <c r="AK702" s="80"/>
      <c r="AL702" s="80"/>
      <c r="AM702" s="80"/>
      <c r="AN702" s="153">
        <f t="shared" si="1066"/>
        <v>29948.75</v>
      </c>
      <c r="AO702" s="153">
        <f t="shared" si="1067"/>
        <v>8521.5</v>
      </c>
      <c r="AP702" s="153">
        <f t="shared" si="1068"/>
        <v>10559.25</v>
      </c>
      <c r="AQ702" s="153">
        <f t="shared" si="1069"/>
        <v>9633</v>
      </c>
      <c r="AR702" s="153">
        <f t="shared" si="1070"/>
        <v>1235</v>
      </c>
      <c r="AS702" s="153">
        <f t="shared" si="1071"/>
        <v>0</v>
      </c>
      <c r="AT702" s="153">
        <f t="shared" si="1072"/>
        <v>0</v>
      </c>
      <c r="AU702" s="153">
        <f t="shared" si="1073"/>
        <v>0</v>
      </c>
      <c r="AV702" s="153">
        <f t="shared" si="1074"/>
        <v>0</v>
      </c>
      <c r="AW702" s="153">
        <f t="shared" si="1075"/>
        <v>0</v>
      </c>
      <c r="AX702" s="153">
        <f t="shared" si="1076"/>
        <v>0</v>
      </c>
      <c r="AY702" s="153">
        <f t="shared" si="1077"/>
        <v>0</v>
      </c>
      <c r="AZ702" s="153">
        <f t="shared" si="1078"/>
        <v>0</v>
      </c>
      <c r="BA702" s="153">
        <f t="shared" si="1079"/>
        <v>0</v>
      </c>
      <c r="BB702" s="160">
        <v>0</v>
      </c>
      <c r="BC702" s="160">
        <v>0</v>
      </c>
      <c r="BD702" s="160">
        <v>0</v>
      </c>
      <c r="BE702" s="160">
        <v>0</v>
      </c>
      <c r="BF702" s="160">
        <v>0</v>
      </c>
      <c r="BG702" s="160">
        <v>0</v>
      </c>
      <c r="BH702" s="160">
        <v>0</v>
      </c>
      <c r="BI702" s="160">
        <v>0</v>
      </c>
      <c r="BJ702" s="160">
        <v>0</v>
      </c>
      <c r="BK702" s="160">
        <v>0</v>
      </c>
      <c r="BL702" s="160">
        <v>0</v>
      </c>
      <c r="BM702" s="160">
        <v>0</v>
      </c>
      <c r="BN702" s="153">
        <f t="shared" si="1080"/>
        <v>29948.75</v>
      </c>
      <c r="BO702" s="68">
        <f t="shared" si="1081"/>
        <v>8521.5</v>
      </c>
      <c r="BP702" s="68">
        <f t="shared" si="1082"/>
        <v>10559.25</v>
      </c>
      <c r="BQ702" s="68">
        <f t="shared" si="1083"/>
        <v>9633</v>
      </c>
      <c r="BR702" s="68">
        <f t="shared" si="1084"/>
        <v>1235</v>
      </c>
      <c r="BS702" s="68">
        <f t="shared" si="1085"/>
        <v>0</v>
      </c>
      <c r="BT702" s="68">
        <f t="shared" si="1086"/>
        <v>0</v>
      </c>
      <c r="BU702" s="68">
        <f t="shared" si="1087"/>
        <v>0</v>
      </c>
      <c r="BV702" s="68">
        <f t="shared" si="1088"/>
        <v>0</v>
      </c>
      <c r="BW702" s="68">
        <f t="shared" si="1089"/>
        <v>0</v>
      </c>
      <c r="BX702" s="68">
        <f t="shared" si="1090"/>
        <v>0</v>
      </c>
      <c r="BY702" s="68">
        <f t="shared" si="1091"/>
        <v>0</v>
      </c>
      <c r="BZ702" s="68">
        <f t="shared" si="1092"/>
        <v>0</v>
      </c>
    </row>
    <row r="703" spans="1:78" s="81" customFormat="1" ht="13.5">
      <c r="A703" s="64" t="str">
        <f>IF(ISNUMBER(INDEX('IBM POs AP07'!$A:$A, MATCH(D703,'IBM POs AP07'!$A:$A,0),1)),"Yes","No")</f>
        <v>No</v>
      </c>
      <c r="B703" s="157" t="s">
        <v>1013</v>
      </c>
      <c r="C703" s="157" t="s">
        <v>280</v>
      </c>
      <c r="D703" s="157">
        <v>9501154387</v>
      </c>
      <c r="E703" s="157" t="s">
        <v>2402</v>
      </c>
      <c r="F703" s="157" t="s">
        <v>297</v>
      </c>
      <c r="G703" s="158">
        <v>46023</v>
      </c>
      <c r="H703" s="158">
        <v>46387</v>
      </c>
      <c r="I703" s="157" t="s">
        <v>2042</v>
      </c>
      <c r="J703" s="157" t="s">
        <v>287</v>
      </c>
      <c r="K703" s="159">
        <v>47.5</v>
      </c>
      <c r="L703" s="116" t="s">
        <v>32</v>
      </c>
      <c r="M703" s="80"/>
      <c r="N703" s="80">
        <f t="shared" si="1094"/>
        <v>0</v>
      </c>
      <c r="O703" s="67">
        <f t="shared" si="1032"/>
        <v>0</v>
      </c>
      <c r="P703" s="68">
        <f t="shared" si="1033"/>
        <v>0</v>
      </c>
      <c r="Q703" s="67">
        <f t="shared" si="1034"/>
        <v>0</v>
      </c>
      <c r="R703" s="66"/>
      <c r="S703" s="67">
        <f t="shared" si="1035"/>
        <v>0</v>
      </c>
      <c r="T703" s="68">
        <v>0</v>
      </c>
      <c r="U703" s="67">
        <f t="shared" si="1036"/>
        <v>0</v>
      </c>
      <c r="V703" s="73">
        <f t="shared" si="1037"/>
        <v>0</v>
      </c>
      <c r="W703" s="74" t="str">
        <f t="shared" si="1093"/>
        <v/>
      </c>
      <c r="X703" s="74">
        <v>1</v>
      </c>
      <c r="Y703" s="74">
        <v>0</v>
      </c>
      <c r="Z703" s="63"/>
      <c r="AA703" s="80">
        <f t="shared" si="1038"/>
        <v>0</v>
      </c>
      <c r="AB703" s="80"/>
      <c r="AC703" s="80"/>
      <c r="AD703" s="80"/>
      <c r="AE703" s="80"/>
      <c r="AF703" s="80"/>
      <c r="AG703" s="80"/>
      <c r="AH703" s="80"/>
      <c r="AI703" s="80"/>
      <c r="AJ703" s="80"/>
      <c r="AK703" s="80"/>
      <c r="AL703" s="80"/>
      <c r="AM703" s="80"/>
      <c r="AN703" s="153">
        <f t="shared" si="1066"/>
        <v>0</v>
      </c>
      <c r="AO703" s="153">
        <f t="shared" si="1067"/>
        <v>0</v>
      </c>
      <c r="AP703" s="153">
        <f t="shared" si="1068"/>
        <v>0</v>
      </c>
      <c r="AQ703" s="153">
        <f t="shared" si="1069"/>
        <v>0</v>
      </c>
      <c r="AR703" s="153">
        <f t="shared" si="1070"/>
        <v>0</v>
      </c>
      <c r="AS703" s="153">
        <f t="shared" si="1071"/>
        <v>0</v>
      </c>
      <c r="AT703" s="153">
        <f t="shared" si="1072"/>
        <v>0</v>
      </c>
      <c r="AU703" s="153">
        <f t="shared" si="1073"/>
        <v>0</v>
      </c>
      <c r="AV703" s="153">
        <f t="shared" si="1074"/>
        <v>0</v>
      </c>
      <c r="AW703" s="153">
        <f t="shared" si="1075"/>
        <v>0</v>
      </c>
      <c r="AX703" s="153">
        <f t="shared" si="1076"/>
        <v>0</v>
      </c>
      <c r="AY703" s="153">
        <f t="shared" si="1077"/>
        <v>0</v>
      </c>
      <c r="AZ703" s="153">
        <f t="shared" si="1078"/>
        <v>0</v>
      </c>
      <c r="BA703" s="153">
        <f t="shared" si="1079"/>
        <v>0</v>
      </c>
      <c r="BB703" s="160">
        <v>0</v>
      </c>
      <c r="BC703" s="160">
        <v>0</v>
      </c>
      <c r="BD703" s="160">
        <v>0</v>
      </c>
      <c r="BE703" s="160">
        <v>0</v>
      </c>
      <c r="BF703" s="160">
        <v>0</v>
      </c>
      <c r="BG703" s="160">
        <v>0</v>
      </c>
      <c r="BH703" s="160">
        <v>0</v>
      </c>
      <c r="BI703" s="160">
        <v>0</v>
      </c>
      <c r="BJ703" s="160">
        <v>0</v>
      </c>
      <c r="BK703" s="160">
        <v>0</v>
      </c>
      <c r="BL703" s="160">
        <v>0</v>
      </c>
      <c r="BM703" s="160">
        <v>0</v>
      </c>
      <c r="BN703" s="153">
        <f t="shared" si="1080"/>
        <v>0</v>
      </c>
      <c r="BO703" s="68">
        <f t="shared" si="1081"/>
        <v>0</v>
      </c>
      <c r="BP703" s="68">
        <f t="shared" si="1082"/>
        <v>0</v>
      </c>
      <c r="BQ703" s="68">
        <f t="shared" si="1083"/>
        <v>0</v>
      </c>
      <c r="BR703" s="68">
        <f t="shared" si="1084"/>
        <v>0</v>
      </c>
      <c r="BS703" s="68">
        <f t="shared" si="1085"/>
        <v>0</v>
      </c>
      <c r="BT703" s="68">
        <f t="shared" si="1086"/>
        <v>0</v>
      </c>
      <c r="BU703" s="68">
        <f t="shared" si="1087"/>
        <v>0</v>
      </c>
      <c r="BV703" s="68">
        <f t="shared" si="1088"/>
        <v>0</v>
      </c>
      <c r="BW703" s="68">
        <f t="shared" si="1089"/>
        <v>0</v>
      </c>
      <c r="BX703" s="68">
        <f t="shared" si="1090"/>
        <v>0</v>
      </c>
      <c r="BY703" s="68">
        <f t="shared" si="1091"/>
        <v>0</v>
      </c>
      <c r="BZ703" s="68">
        <f t="shared" si="1092"/>
        <v>0</v>
      </c>
    </row>
    <row r="704" spans="1:78" s="81" customFormat="1" ht="13.5">
      <c r="A704" s="64" t="str">
        <f>IF(ISNUMBER(INDEX('IBM POs AP07'!$A:$A, MATCH(D704,'IBM POs AP07'!$A:$A,0),1)),"Yes","No")</f>
        <v>No</v>
      </c>
      <c r="B704" s="157" t="s">
        <v>1013</v>
      </c>
      <c r="C704" s="157" t="s">
        <v>280</v>
      </c>
      <c r="D704" s="157">
        <v>9501154387</v>
      </c>
      <c r="E704" s="157" t="s">
        <v>2402</v>
      </c>
      <c r="F704" s="157" t="s">
        <v>297</v>
      </c>
      <c r="G704" s="158">
        <v>46023</v>
      </c>
      <c r="H704" s="158">
        <v>46387</v>
      </c>
      <c r="I704" s="157" t="s">
        <v>2043</v>
      </c>
      <c r="J704" s="157" t="s">
        <v>46</v>
      </c>
      <c r="K704" s="159">
        <v>87</v>
      </c>
      <c r="L704" s="116" t="s">
        <v>32</v>
      </c>
      <c r="M704" s="80"/>
      <c r="N704" s="80">
        <f t="shared" si="1094"/>
        <v>0</v>
      </c>
      <c r="O704" s="67">
        <f t="shared" ref="O704:O746" si="1095">N704*K704</f>
        <v>0</v>
      </c>
      <c r="P704" s="68">
        <f t="shared" ref="P704:P746" si="1096">BF704</f>
        <v>0</v>
      </c>
      <c r="Q704" s="67">
        <f t="shared" ref="Q704:Q746" si="1097">O704+P704</f>
        <v>0</v>
      </c>
      <c r="R704" s="66"/>
      <c r="S704" s="67">
        <f t="shared" ref="S704:S746" si="1098">R704*K704</f>
        <v>0</v>
      </c>
      <c r="T704" s="68">
        <v>0</v>
      </c>
      <c r="U704" s="67">
        <f t="shared" ref="U704:U746" si="1099">S704+T704</f>
        <v>0</v>
      </c>
      <c r="V704" s="73">
        <f t="shared" ref="V704:V746" si="1100">Q704-U704</f>
        <v>0</v>
      </c>
      <c r="W704" s="74" t="str">
        <f t="shared" si="1093"/>
        <v/>
      </c>
      <c r="X704" s="74">
        <v>1</v>
      </c>
      <c r="Y704" s="74">
        <v>0</v>
      </c>
      <c r="Z704" s="63"/>
      <c r="AA704" s="80">
        <f t="shared" ref="AA704:AA746" si="1101">SUM(AB704:AM704)</f>
        <v>0</v>
      </c>
      <c r="AB704" s="80"/>
      <c r="AC704" s="80"/>
      <c r="AD704" s="80"/>
      <c r="AE704" s="80"/>
      <c r="AF704" s="80"/>
      <c r="AG704" s="80"/>
      <c r="AH704" s="80"/>
      <c r="AI704" s="80"/>
      <c r="AJ704" s="80"/>
      <c r="AK704" s="80"/>
      <c r="AL704" s="80"/>
      <c r="AM704" s="80"/>
      <c r="AN704" s="153">
        <f t="shared" si="1066"/>
        <v>0</v>
      </c>
      <c r="AO704" s="153">
        <f t="shared" si="1067"/>
        <v>0</v>
      </c>
      <c r="AP704" s="153">
        <f t="shared" si="1068"/>
        <v>0</v>
      </c>
      <c r="AQ704" s="153">
        <f t="shared" si="1069"/>
        <v>0</v>
      </c>
      <c r="AR704" s="153">
        <f t="shared" si="1070"/>
        <v>0</v>
      </c>
      <c r="AS704" s="153">
        <f t="shared" si="1071"/>
        <v>0</v>
      </c>
      <c r="AT704" s="153">
        <f t="shared" si="1072"/>
        <v>0</v>
      </c>
      <c r="AU704" s="153">
        <f t="shared" si="1073"/>
        <v>0</v>
      </c>
      <c r="AV704" s="153">
        <f t="shared" si="1074"/>
        <v>0</v>
      </c>
      <c r="AW704" s="153">
        <f t="shared" si="1075"/>
        <v>0</v>
      </c>
      <c r="AX704" s="153">
        <f t="shared" si="1076"/>
        <v>0</v>
      </c>
      <c r="AY704" s="153">
        <f t="shared" si="1077"/>
        <v>0</v>
      </c>
      <c r="AZ704" s="153">
        <f t="shared" si="1078"/>
        <v>0</v>
      </c>
      <c r="BA704" s="153">
        <f t="shared" si="1079"/>
        <v>0</v>
      </c>
      <c r="BB704" s="160">
        <v>0</v>
      </c>
      <c r="BC704" s="160">
        <v>0</v>
      </c>
      <c r="BD704" s="160">
        <v>0</v>
      </c>
      <c r="BE704" s="160">
        <v>0</v>
      </c>
      <c r="BF704" s="160">
        <v>0</v>
      </c>
      <c r="BG704" s="160">
        <v>0</v>
      </c>
      <c r="BH704" s="160">
        <v>0</v>
      </c>
      <c r="BI704" s="160">
        <v>0</v>
      </c>
      <c r="BJ704" s="160">
        <v>0</v>
      </c>
      <c r="BK704" s="160">
        <v>0</v>
      </c>
      <c r="BL704" s="160">
        <v>0</v>
      </c>
      <c r="BM704" s="160">
        <v>0</v>
      </c>
      <c r="BN704" s="153">
        <f t="shared" si="1080"/>
        <v>0</v>
      </c>
      <c r="BO704" s="68">
        <f t="shared" si="1081"/>
        <v>0</v>
      </c>
      <c r="BP704" s="68">
        <f t="shared" si="1082"/>
        <v>0</v>
      </c>
      <c r="BQ704" s="68">
        <f t="shared" si="1083"/>
        <v>0</v>
      </c>
      <c r="BR704" s="68">
        <f t="shared" si="1084"/>
        <v>0</v>
      </c>
      <c r="BS704" s="68">
        <f t="shared" si="1085"/>
        <v>0</v>
      </c>
      <c r="BT704" s="68">
        <f t="shared" si="1086"/>
        <v>0</v>
      </c>
      <c r="BU704" s="68">
        <f t="shared" si="1087"/>
        <v>0</v>
      </c>
      <c r="BV704" s="68">
        <f t="shared" si="1088"/>
        <v>0</v>
      </c>
      <c r="BW704" s="68">
        <f t="shared" si="1089"/>
        <v>0</v>
      </c>
      <c r="BX704" s="68">
        <f t="shared" si="1090"/>
        <v>0</v>
      </c>
      <c r="BY704" s="68">
        <f t="shared" si="1091"/>
        <v>0</v>
      </c>
      <c r="BZ704" s="68">
        <f t="shared" si="1092"/>
        <v>0</v>
      </c>
    </row>
    <row r="705" spans="1:78" s="81" customFormat="1" ht="13.5">
      <c r="A705" s="64" t="str">
        <f>IF(ISNUMBER(INDEX('IBM POs AP07'!$A:$A, MATCH(D705,'IBM POs AP07'!$A:$A,0),1)),"Yes","No")</f>
        <v>No</v>
      </c>
      <c r="B705" s="157" t="s">
        <v>1013</v>
      </c>
      <c r="C705" s="157" t="s">
        <v>280</v>
      </c>
      <c r="D705" s="157">
        <v>9501154387</v>
      </c>
      <c r="E705" s="157" t="s">
        <v>2402</v>
      </c>
      <c r="F705" s="157" t="s">
        <v>297</v>
      </c>
      <c r="G705" s="158">
        <v>46023</v>
      </c>
      <c r="H705" s="158">
        <v>46387</v>
      </c>
      <c r="I705" s="157" t="s">
        <v>2043</v>
      </c>
      <c r="J705" s="157" t="s">
        <v>46</v>
      </c>
      <c r="K705" s="159">
        <v>61.75</v>
      </c>
      <c r="L705" s="116" t="s">
        <v>32</v>
      </c>
      <c r="M705" s="80"/>
      <c r="N705" s="80">
        <f t="shared" si="1094"/>
        <v>0</v>
      </c>
      <c r="O705" s="67">
        <f t="shared" si="1095"/>
        <v>0</v>
      </c>
      <c r="P705" s="68">
        <f t="shared" si="1096"/>
        <v>0</v>
      </c>
      <c r="Q705" s="67">
        <f t="shared" si="1097"/>
        <v>0</v>
      </c>
      <c r="R705" s="66"/>
      <c r="S705" s="67">
        <f t="shared" si="1098"/>
        <v>0</v>
      </c>
      <c r="T705" s="68">
        <v>0</v>
      </c>
      <c r="U705" s="67">
        <f t="shared" si="1099"/>
        <v>0</v>
      </c>
      <c r="V705" s="73">
        <f t="shared" si="1100"/>
        <v>0</v>
      </c>
      <c r="W705" s="74" t="str">
        <f t="shared" si="1093"/>
        <v/>
      </c>
      <c r="X705" s="74">
        <v>1</v>
      </c>
      <c r="Y705" s="74">
        <v>0</v>
      </c>
      <c r="Z705" s="63"/>
      <c r="AA705" s="80">
        <f t="shared" si="1101"/>
        <v>0</v>
      </c>
      <c r="AB705" s="80"/>
      <c r="AC705" s="80"/>
      <c r="AD705" s="80"/>
      <c r="AE705" s="80"/>
      <c r="AF705" s="80">
        <v>0</v>
      </c>
      <c r="AG705" s="80">
        <v>0</v>
      </c>
      <c r="AH705" s="80">
        <v>0</v>
      </c>
      <c r="AI705" s="80">
        <v>0</v>
      </c>
      <c r="AJ705" s="80">
        <v>0</v>
      </c>
      <c r="AK705" s="80">
        <v>0</v>
      </c>
      <c r="AL705" s="80"/>
      <c r="AM705" s="80"/>
      <c r="AN705" s="153">
        <f t="shared" si="1066"/>
        <v>0</v>
      </c>
      <c r="AO705" s="153">
        <f t="shared" si="1067"/>
        <v>0</v>
      </c>
      <c r="AP705" s="153">
        <f t="shared" si="1068"/>
        <v>0</v>
      </c>
      <c r="AQ705" s="153">
        <f t="shared" si="1069"/>
        <v>0</v>
      </c>
      <c r="AR705" s="153">
        <f t="shared" si="1070"/>
        <v>0</v>
      </c>
      <c r="AS705" s="153">
        <f t="shared" si="1071"/>
        <v>0</v>
      </c>
      <c r="AT705" s="153">
        <f t="shared" si="1072"/>
        <v>0</v>
      </c>
      <c r="AU705" s="153">
        <f t="shared" si="1073"/>
        <v>0</v>
      </c>
      <c r="AV705" s="153">
        <f t="shared" si="1074"/>
        <v>0</v>
      </c>
      <c r="AW705" s="153">
        <f t="shared" si="1075"/>
        <v>0</v>
      </c>
      <c r="AX705" s="153">
        <f t="shared" si="1076"/>
        <v>0</v>
      </c>
      <c r="AY705" s="153">
        <f t="shared" si="1077"/>
        <v>0</v>
      </c>
      <c r="AZ705" s="153">
        <f t="shared" si="1078"/>
        <v>0</v>
      </c>
      <c r="BA705" s="153">
        <f t="shared" si="1079"/>
        <v>0</v>
      </c>
      <c r="BB705" s="160">
        <v>0</v>
      </c>
      <c r="BC705" s="160">
        <v>0</v>
      </c>
      <c r="BD705" s="160">
        <v>0</v>
      </c>
      <c r="BE705" s="160">
        <v>0</v>
      </c>
      <c r="BF705" s="160">
        <v>0</v>
      </c>
      <c r="BG705" s="160">
        <v>0</v>
      </c>
      <c r="BH705" s="160">
        <v>0</v>
      </c>
      <c r="BI705" s="160">
        <v>0</v>
      </c>
      <c r="BJ705" s="160">
        <v>0</v>
      </c>
      <c r="BK705" s="160">
        <v>0</v>
      </c>
      <c r="BL705" s="160">
        <v>0</v>
      </c>
      <c r="BM705" s="160">
        <v>0</v>
      </c>
      <c r="BN705" s="153">
        <f t="shared" si="1080"/>
        <v>0</v>
      </c>
      <c r="BO705" s="68">
        <f t="shared" si="1081"/>
        <v>0</v>
      </c>
      <c r="BP705" s="68">
        <f t="shared" si="1082"/>
        <v>0</v>
      </c>
      <c r="BQ705" s="68">
        <f t="shared" si="1083"/>
        <v>0</v>
      </c>
      <c r="BR705" s="68">
        <f t="shared" si="1084"/>
        <v>0</v>
      </c>
      <c r="BS705" s="68">
        <f t="shared" si="1085"/>
        <v>0</v>
      </c>
      <c r="BT705" s="68">
        <f t="shared" si="1086"/>
        <v>0</v>
      </c>
      <c r="BU705" s="68">
        <f t="shared" si="1087"/>
        <v>0</v>
      </c>
      <c r="BV705" s="68">
        <f t="shared" si="1088"/>
        <v>0</v>
      </c>
      <c r="BW705" s="68">
        <f t="shared" si="1089"/>
        <v>0</v>
      </c>
      <c r="BX705" s="68">
        <f t="shared" si="1090"/>
        <v>0</v>
      </c>
      <c r="BY705" s="68">
        <f t="shared" si="1091"/>
        <v>0</v>
      </c>
      <c r="BZ705" s="68">
        <f t="shared" si="1092"/>
        <v>0</v>
      </c>
    </row>
    <row r="706" spans="1:78" s="81" customFormat="1" ht="13.5">
      <c r="A706" s="64" t="str">
        <f>IF(ISNUMBER(INDEX('IBM POs AP07'!$A:$A, MATCH(D706,'IBM POs AP07'!$A:$A,0),1)),"Yes","No")</f>
        <v>No</v>
      </c>
      <c r="B706" s="157" t="s">
        <v>1013</v>
      </c>
      <c r="C706" s="157" t="s">
        <v>280</v>
      </c>
      <c r="D706" s="157">
        <v>9501154387</v>
      </c>
      <c r="E706" s="157" t="s">
        <v>2402</v>
      </c>
      <c r="F706" s="157" t="s">
        <v>297</v>
      </c>
      <c r="G706" s="158">
        <v>46023</v>
      </c>
      <c r="H706" s="158">
        <v>46387</v>
      </c>
      <c r="I706" s="157">
        <v>34937</v>
      </c>
      <c r="J706" s="157" t="s">
        <v>298</v>
      </c>
      <c r="K706" s="159">
        <v>182</v>
      </c>
      <c r="L706" s="116" t="s">
        <v>29</v>
      </c>
      <c r="M706" s="80"/>
      <c r="N706" s="80">
        <f t="shared" si="1094"/>
        <v>0</v>
      </c>
      <c r="O706" s="67">
        <f t="shared" si="1095"/>
        <v>0</v>
      </c>
      <c r="P706" s="68">
        <f t="shared" si="1096"/>
        <v>0</v>
      </c>
      <c r="Q706" s="67">
        <f t="shared" si="1097"/>
        <v>0</v>
      </c>
      <c r="R706" s="66"/>
      <c r="S706" s="67">
        <f t="shared" si="1098"/>
        <v>0</v>
      </c>
      <c r="T706" s="68">
        <v>0</v>
      </c>
      <c r="U706" s="67">
        <f t="shared" si="1099"/>
        <v>0</v>
      </c>
      <c r="V706" s="73">
        <f t="shared" si="1100"/>
        <v>0</v>
      </c>
      <c r="W706" s="74" t="str">
        <f t="shared" si="1093"/>
        <v/>
      </c>
      <c r="X706" s="74">
        <v>1</v>
      </c>
      <c r="Y706" s="74">
        <v>0</v>
      </c>
      <c r="Z706" s="63"/>
      <c r="AA706" s="80">
        <f t="shared" si="1101"/>
        <v>480</v>
      </c>
      <c r="AB706" s="80">
        <v>112</v>
      </c>
      <c r="AC706" s="80">
        <v>152</v>
      </c>
      <c r="AD706" s="80">
        <v>200</v>
      </c>
      <c r="AE706" s="80">
        <v>16</v>
      </c>
      <c r="AF706" s="80">
        <v>0</v>
      </c>
      <c r="AG706" s="80"/>
      <c r="AH706" s="80"/>
      <c r="AI706" s="80"/>
      <c r="AJ706" s="80"/>
      <c r="AK706" s="80"/>
      <c r="AL706" s="80"/>
      <c r="AM706" s="80"/>
      <c r="AN706" s="153">
        <f t="shared" si="1066"/>
        <v>87360</v>
      </c>
      <c r="AO706" s="153">
        <f t="shared" si="1067"/>
        <v>20384</v>
      </c>
      <c r="AP706" s="153">
        <f t="shared" si="1068"/>
        <v>27664</v>
      </c>
      <c r="AQ706" s="153">
        <f t="shared" si="1069"/>
        <v>36400</v>
      </c>
      <c r="AR706" s="153">
        <f t="shared" si="1070"/>
        <v>2912</v>
      </c>
      <c r="AS706" s="153">
        <f t="shared" si="1071"/>
        <v>0</v>
      </c>
      <c r="AT706" s="153">
        <f t="shared" si="1072"/>
        <v>0</v>
      </c>
      <c r="AU706" s="153">
        <f t="shared" si="1073"/>
        <v>0</v>
      </c>
      <c r="AV706" s="153">
        <f t="shared" si="1074"/>
        <v>0</v>
      </c>
      <c r="AW706" s="153">
        <f t="shared" si="1075"/>
        <v>0</v>
      </c>
      <c r="AX706" s="153">
        <f t="shared" si="1076"/>
        <v>0</v>
      </c>
      <c r="AY706" s="153">
        <f t="shared" si="1077"/>
        <v>0</v>
      </c>
      <c r="AZ706" s="153">
        <f t="shared" si="1078"/>
        <v>0</v>
      </c>
      <c r="BA706" s="153">
        <f t="shared" si="1079"/>
        <v>0</v>
      </c>
      <c r="BB706" s="160">
        <v>0</v>
      </c>
      <c r="BC706" s="160">
        <v>0</v>
      </c>
      <c r="BD706" s="160">
        <v>0</v>
      </c>
      <c r="BE706" s="160">
        <v>0</v>
      </c>
      <c r="BF706" s="160">
        <v>0</v>
      </c>
      <c r="BG706" s="160">
        <v>0</v>
      </c>
      <c r="BH706" s="160">
        <v>0</v>
      </c>
      <c r="BI706" s="160">
        <v>0</v>
      </c>
      <c r="BJ706" s="160">
        <v>0</v>
      </c>
      <c r="BK706" s="160">
        <v>0</v>
      </c>
      <c r="BL706" s="160">
        <v>0</v>
      </c>
      <c r="BM706" s="160">
        <v>0</v>
      </c>
      <c r="BN706" s="153">
        <f t="shared" si="1080"/>
        <v>87360</v>
      </c>
      <c r="BO706" s="68">
        <f t="shared" si="1081"/>
        <v>20384</v>
      </c>
      <c r="BP706" s="68">
        <f t="shared" si="1082"/>
        <v>27664</v>
      </c>
      <c r="BQ706" s="68">
        <f t="shared" si="1083"/>
        <v>36400</v>
      </c>
      <c r="BR706" s="68">
        <f t="shared" si="1084"/>
        <v>2912</v>
      </c>
      <c r="BS706" s="68">
        <f t="shared" si="1085"/>
        <v>0</v>
      </c>
      <c r="BT706" s="68">
        <f t="shared" si="1086"/>
        <v>0</v>
      </c>
      <c r="BU706" s="68">
        <f t="shared" si="1087"/>
        <v>0</v>
      </c>
      <c r="BV706" s="68">
        <f t="shared" si="1088"/>
        <v>0</v>
      </c>
      <c r="BW706" s="68">
        <f t="shared" si="1089"/>
        <v>0</v>
      </c>
      <c r="BX706" s="68">
        <f t="shared" si="1090"/>
        <v>0</v>
      </c>
      <c r="BY706" s="68">
        <f t="shared" si="1091"/>
        <v>0</v>
      </c>
      <c r="BZ706" s="68">
        <f t="shared" si="1092"/>
        <v>0</v>
      </c>
    </row>
    <row r="707" spans="1:78" s="81" customFormat="1" ht="13.5">
      <c r="A707" s="64" t="str">
        <f>IF(ISNUMBER(INDEX('IBM POs AP07'!$A:$A, MATCH(D707,'IBM POs AP07'!$A:$A,0),1)),"Yes","No")</f>
        <v>No</v>
      </c>
      <c r="B707" s="157" t="s">
        <v>1013</v>
      </c>
      <c r="C707" s="157" t="s">
        <v>280</v>
      </c>
      <c r="D707" s="157">
        <v>9501154387</v>
      </c>
      <c r="E707" s="157" t="s">
        <v>2402</v>
      </c>
      <c r="F707" s="157" t="s">
        <v>297</v>
      </c>
      <c r="G707" s="158">
        <v>46023</v>
      </c>
      <c r="H707" s="158">
        <v>46387</v>
      </c>
      <c r="I707" s="157" t="s">
        <v>2045</v>
      </c>
      <c r="J707" s="157" t="s">
        <v>299</v>
      </c>
      <c r="K707" s="159">
        <v>61.75</v>
      </c>
      <c r="L707" s="116"/>
      <c r="M707" s="80"/>
      <c r="N707" s="80">
        <f t="shared" si="1094"/>
        <v>0</v>
      </c>
      <c r="O707" s="67">
        <f t="shared" si="1095"/>
        <v>0</v>
      </c>
      <c r="P707" s="68">
        <f t="shared" si="1096"/>
        <v>0</v>
      </c>
      <c r="Q707" s="67">
        <f t="shared" si="1097"/>
        <v>0</v>
      </c>
      <c r="R707" s="66"/>
      <c r="S707" s="67">
        <f t="shared" si="1098"/>
        <v>0</v>
      </c>
      <c r="T707" s="68">
        <v>0</v>
      </c>
      <c r="U707" s="67">
        <f t="shared" si="1099"/>
        <v>0</v>
      </c>
      <c r="V707" s="73">
        <f t="shared" si="1100"/>
        <v>0</v>
      </c>
      <c r="W707" s="74" t="str">
        <f t="shared" si="1093"/>
        <v/>
      </c>
      <c r="X707" s="74">
        <v>1</v>
      </c>
      <c r="Y707" s="74">
        <v>0</v>
      </c>
      <c r="Z707" s="63"/>
      <c r="AA707" s="80">
        <f t="shared" si="1101"/>
        <v>720</v>
      </c>
      <c r="AB707" s="80"/>
      <c r="AC707" s="80"/>
      <c r="AD707" s="80"/>
      <c r="AE707" s="80"/>
      <c r="AF707" s="80"/>
      <c r="AG707" s="80"/>
      <c r="AH707" s="80"/>
      <c r="AI707" s="80"/>
      <c r="AJ707" s="80">
        <v>160</v>
      </c>
      <c r="AK707" s="80">
        <v>200</v>
      </c>
      <c r="AL707" s="80">
        <v>160</v>
      </c>
      <c r="AM707" s="80">
        <v>200</v>
      </c>
      <c r="AN707" s="153">
        <f t="shared" si="1066"/>
        <v>44460</v>
      </c>
      <c r="AO707" s="153">
        <f t="shared" si="1067"/>
        <v>0</v>
      </c>
      <c r="AP707" s="153">
        <f t="shared" si="1068"/>
        <v>0</v>
      </c>
      <c r="AQ707" s="153">
        <f t="shared" si="1069"/>
        <v>0</v>
      </c>
      <c r="AR707" s="153">
        <f t="shared" si="1070"/>
        <v>0</v>
      </c>
      <c r="AS707" s="153">
        <f t="shared" si="1071"/>
        <v>0</v>
      </c>
      <c r="AT707" s="153">
        <f t="shared" si="1072"/>
        <v>0</v>
      </c>
      <c r="AU707" s="153">
        <f t="shared" si="1073"/>
        <v>0</v>
      </c>
      <c r="AV707" s="153">
        <f t="shared" si="1074"/>
        <v>0</v>
      </c>
      <c r="AW707" s="153">
        <f t="shared" si="1075"/>
        <v>9880</v>
      </c>
      <c r="AX707" s="153">
        <f t="shared" si="1076"/>
        <v>12350</v>
      </c>
      <c r="AY707" s="153">
        <f t="shared" si="1077"/>
        <v>9880</v>
      </c>
      <c r="AZ707" s="153">
        <f t="shared" si="1078"/>
        <v>12350</v>
      </c>
      <c r="BA707" s="153">
        <f t="shared" si="1079"/>
        <v>0</v>
      </c>
      <c r="BB707" s="160">
        <v>0</v>
      </c>
      <c r="BC707" s="160">
        <v>0</v>
      </c>
      <c r="BD707" s="160">
        <v>0</v>
      </c>
      <c r="BE707" s="160">
        <v>0</v>
      </c>
      <c r="BF707" s="160">
        <v>0</v>
      </c>
      <c r="BG707" s="160">
        <v>0</v>
      </c>
      <c r="BH707" s="160">
        <v>0</v>
      </c>
      <c r="BI707" s="160">
        <v>0</v>
      </c>
      <c r="BJ707" s="160">
        <v>0</v>
      </c>
      <c r="BK707" s="160">
        <v>0</v>
      </c>
      <c r="BL707" s="160">
        <v>0</v>
      </c>
      <c r="BM707" s="160">
        <v>0</v>
      </c>
      <c r="BN707" s="153">
        <f t="shared" si="1080"/>
        <v>44460</v>
      </c>
      <c r="BO707" s="68">
        <f t="shared" si="1081"/>
        <v>0</v>
      </c>
      <c r="BP707" s="68">
        <f t="shared" si="1082"/>
        <v>0</v>
      </c>
      <c r="BQ707" s="68">
        <f t="shared" si="1083"/>
        <v>0</v>
      </c>
      <c r="BR707" s="68">
        <f t="shared" si="1084"/>
        <v>0</v>
      </c>
      <c r="BS707" s="68">
        <f t="shared" si="1085"/>
        <v>0</v>
      </c>
      <c r="BT707" s="68">
        <f t="shared" si="1086"/>
        <v>0</v>
      </c>
      <c r="BU707" s="68">
        <f t="shared" si="1087"/>
        <v>0</v>
      </c>
      <c r="BV707" s="68">
        <f t="shared" si="1088"/>
        <v>0</v>
      </c>
      <c r="BW707" s="68">
        <f t="shared" si="1089"/>
        <v>9880</v>
      </c>
      <c r="BX707" s="68">
        <f t="shared" si="1090"/>
        <v>12350</v>
      </c>
      <c r="BY707" s="68">
        <f t="shared" si="1091"/>
        <v>9880</v>
      </c>
      <c r="BZ707" s="68">
        <f t="shared" si="1092"/>
        <v>12350</v>
      </c>
    </row>
    <row r="708" spans="1:78" s="81" customFormat="1" ht="13.5">
      <c r="A708" s="64" t="str">
        <f>IF(ISNUMBER(INDEX('IBM POs AP07'!$A:$A, MATCH(D708,'IBM POs AP07'!$A:$A,0),1)),"Yes","No")</f>
        <v>No</v>
      </c>
      <c r="B708" s="157" t="s">
        <v>1013</v>
      </c>
      <c r="C708" s="157" t="s">
        <v>280</v>
      </c>
      <c r="D708" s="157">
        <v>9501154387</v>
      </c>
      <c r="E708" s="157" t="s">
        <v>2402</v>
      </c>
      <c r="F708" s="157" t="s">
        <v>297</v>
      </c>
      <c r="G708" s="158">
        <v>46023</v>
      </c>
      <c r="H708" s="158">
        <v>46387</v>
      </c>
      <c r="I708" s="157" t="s">
        <v>2044</v>
      </c>
      <c r="J708" s="157" t="s">
        <v>300</v>
      </c>
      <c r="K708" s="159">
        <v>47.5</v>
      </c>
      <c r="L708" s="116"/>
      <c r="M708" s="80"/>
      <c r="N708" s="80">
        <f t="shared" si="1094"/>
        <v>0</v>
      </c>
      <c r="O708" s="67">
        <f t="shared" si="1095"/>
        <v>0</v>
      </c>
      <c r="P708" s="68">
        <f t="shared" si="1096"/>
        <v>0</v>
      </c>
      <c r="Q708" s="67">
        <f t="shared" si="1097"/>
        <v>0</v>
      </c>
      <c r="R708" s="66"/>
      <c r="S708" s="67">
        <f t="shared" si="1098"/>
        <v>0</v>
      </c>
      <c r="T708" s="68">
        <v>0</v>
      </c>
      <c r="U708" s="67">
        <f t="shared" si="1099"/>
        <v>0</v>
      </c>
      <c r="V708" s="73">
        <f t="shared" si="1100"/>
        <v>0</v>
      </c>
      <c r="W708" s="74" t="str">
        <f t="shared" si="1093"/>
        <v/>
      </c>
      <c r="X708" s="74">
        <v>1</v>
      </c>
      <c r="Y708" s="74">
        <v>0</v>
      </c>
      <c r="Z708" s="63"/>
      <c r="AA708" s="80">
        <f t="shared" si="1101"/>
        <v>0</v>
      </c>
      <c r="AB708" s="80"/>
      <c r="AC708" s="80"/>
      <c r="AD708" s="80"/>
      <c r="AE708" s="80"/>
      <c r="AF708" s="80"/>
      <c r="AG708" s="80"/>
      <c r="AH708" s="80"/>
      <c r="AI708" s="80"/>
      <c r="AJ708" s="80"/>
      <c r="AK708" s="80"/>
      <c r="AL708" s="80"/>
      <c r="AM708" s="80"/>
      <c r="AN708" s="153">
        <f t="shared" si="1066"/>
        <v>0</v>
      </c>
      <c r="AO708" s="153">
        <f t="shared" si="1067"/>
        <v>0</v>
      </c>
      <c r="AP708" s="153">
        <f t="shared" si="1068"/>
        <v>0</v>
      </c>
      <c r="AQ708" s="153">
        <f t="shared" si="1069"/>
        <v>0</v>
      </c>
      <c r="AR708" s="153">
        <f t="shared" si="1070"/>
        <v>0</v>
      </c>
      <c r="AS708" s="153">
        <f t="shared" si="1071"/>
        <v>0</v>
      </c>
      <c r="AT708" s="153">
        <f t="shared" si="1072"/>
        <v>0</v>
      </c>
      <c r="AU708" s="153">
        <f t="shared" si="1073"/>
        <v>0</v>
      </c>
      <c r="AV708" s="153">
        <f t="shared" si="1074"/>
        <v>0</v>
      </c>
      <c r="AW708" s="153">
        <f t="shared" si="1075"/>
        <v>0</v>
      </c>
      <c r="AX708" s="153">
        <f t="shared" si="1076"/>
        <v>0</v>
      </c>
      <c r="AY708" s="153">
        <f t="shared" si="1077"/>
        <v>0</v>
      </c>
      <c r="AZ708" s="153">
        <f t="shared" si="1078"/>
        <v>0</v>
      </c>
      <c r="BA708" s="153">
        <f t="shared" si="1079"/>
        <v>0</v>
      </c>
      <c r="BB708" s="160">
        <v>0</v>
      </c>
      <c r="BC708" s="160">
        <v>0</v>
      </c>
      <c r="BD708" s="160">
        <v>0</v>
      </c>
      <c r="BE708" s="160">
        <v>0</v>
      </c>
      <c r="BF708" s="160">
        <v>0</v>
      </c>
      <c r="BG708" s="160">
        <v>0</v>
      </c>
      <c r="BH708" s="160">
        <v>0</v>
      </c>
      <c r="BI708" s="160">
        <v>0</v>
      </c>
      <c r="BJ708" s="160">
        <v>0</v>
      </c>
      <c r="BK708" s="160">
        <v>0</v>
      </c>
      <c r="BL708" s="160">
        <v>0</v>
      </c>
      <c r="BM708" s="160">
        <v>0</v>
      </c>
      <c r="BN708" s="153">
        <f t="shared" si="1080"/>
        <v>0</v>
      </c>
      <c r="BO708" s="68">
        <f t="shared" si="1081"/>
        <v>0</v>
      </c>
      <c r="BP708" s="68">
        <f t="shared" si="1082"/>
        <v>0</v>
      </c>
      <c r="BQ708" s="68">
        <f t="shared" si="1083"/>
        <v>0</v>
      </c>
      <c r="BR708" s="68">
        <f t="shared" si="1084"/>
        <v>0</v>
      </c>
      <c r="BS708" s="68">
        <f t="shared" si="1085"/>
        <v>0</v>
      </c>
      <c r="BT708" s="68">
        <f t="shared" si="1086"/>
        <v>0</v>
      </c>
      <c r="BU708" s="68">
        <f t="shared" si="1087"/>
        <v>0</v>
      </c>
      <c r="BV708" s="68">
        <f t="shared" si="1088"/>
        <v>0</v>
      </c>
      <c r="BW708" s="68">
        <f t="shared" si="1089"/>
        <v>0</v>
      </c>
      <c r="BX708" s="68">
        <f t="shared" si="1090"/>
        <v>0</v>
      </c>
      <c r="BY708" s="68">
        <f t="shared" si="1091"/>
        <v>0</v>
      </c>
      <c r="BZ708" s="68">
        <f t="shared" si="1092"/>
        <v>0</v>
      </c>
    </row>
    <row r="709" spans="1:78" s="81" customFormat="1" ht="13.5">
      <c r="A709" s="64" t="str">
        <f>IF(ISNUMBER(INDEX('IBM POs AP07'!$A:$A, MATCH(D709,'IBM POs AP07'!$A:$A,0),1)),"Yes","No")</f>
        <v>No</v>
      </c>
      <c r="B709" s="157" t="s">
        <v>1013</v>
      </c>
      <c r="C709" s="157" t="s">
        <v>280</v>
      </c>
      <c r="D709" s="157">
        <v>9501154387</v>
      </c>
      <c r="E709" s="157" t="s">
        <v>2402</v>
      </c>
      <c r="F709" s="157" t="s">
        <v>297</v>
      </c>
      <c r="G709" s="158">
        <v>46023</v>
      </c>
      <c r="H709" s="158">
        <v>46387</v>
      </c>
      <c r="I709" s="157">
        <v>224422</v>
      </c>
      <c r="J709" s="157" t="s">
        <v>295</v>
      </c>
      <c r="K709" s="159">
        <v>61.75</v>
      </c>
      <c r="L709" s="116" t="s">
        <v>32</v>
      </c>
      <c r="M709" s="80"/>
      <c r="N709" s="80">
        <f t="shared" si="1094"/>
        <v>0</v>
      </c>
      <c r="O709" s="67">
        <f t="shared" si="1095"/>
        <v>0</v>
      </c>
      <c r="P709" s="68">
        <f t="shared" si="1096"/>
        <v>0</v>
      </c>
      <c r="Q709" s="67">
        <f t="shared" si="1097"/>
        <v>0</v>
      </c>
      <c r="R709" s="66"/>
      <c r="S709" s="67">
        <f t="shared" si="1098"/>
        <v>0</v>
      </c>
      <c r="T709" s="68">
        <v>0</v>
      </c>
      <c r="U709" s="67">
        <f t="shared" si="1099"/>
        <v>0</v>
      </c>
      <c r="V709" s="73">
        <f t="shared" si="1100"/>
        <v>0</v>
      </c>
      <c r="W709" s="74" t="str">
        <f t="shared" si="1093"/>
        <v/>
      </c>
      <c r="X709" s="74">
        <v>1</v>
      </c>
      <c r="Y709" s="74">
        <v>0</v>
      </c>
      <c r="Z709" s="63"/>
      <c r="AA709" s="80">
        <f t="shared" si="1101"/>
        <v>0</v>
      </c>
      <c r="AB709" s="80"/>
      <c r="AC709" s="80"/>
      <c r="AD709" s="80"/>
      <c r="AE709" s="80"/>
      <c r="AF709" s="80"/>
      <c r="AG709" s="80"/>
      <c r="AH709" s="80"/>
      <c r="AI709" s="80"/>
      <c r="AJ709" s="80"/>
      <c r="AK709" s="80"/>
      <c r="AL709" s="80"/>
      <c r="AM709" s="80"/>
      <c r="AN709" s="153">
        <f t="shared" si="1066"/>
        <v>0</v>
      </c>
      <c r="AO709" s="153">
        <f t="shared" si="1067"/>
        <v>0</v>
      </c>
      <c r="AP709" s="153">
        <f t="shared" si="1068"/>
        <v>0</v>
      </c>
      <c r="AQ709" s="153">
        <f t="shared" si="1069"/>
        <v>0</v>
      </c>
      <c r="AR709" s="153">
        <f t="shared" si="1070"/>
        <v>0</v>
      </c>
      <c r="AS709" s="153">
        <f t="shared" si="1071"/>
        <v>0</v>
      </c>
      <c r="AT709" s="153">
        <f t="shared" si="1072"/>
        <v>0</v>
      </c>
      <c r="AU709" s="153">
        <f t="shared" si="1073"/>
        <v>0</v>
      </c>
      <c r="AV709" s="153">
        <f t="shared" si="1074"/>
        <v>0</v>
      </c>
      <c r="AW709" s="153">
        <f t="shared" si="1075"/>
        <v>0</v>
      </c>
      <c r="AX709" s="153">
        <f t="shared" si="1076"/>
        <v>0</v>
      </c>
      <c r="AY709" s="153">
        <f t="shared" si="1077"/>
        <v>0</v>
      </c>
      <c r="AZ709" s="153">
        <f t="shared" si="1078"/>
        <v>0</v>
      </c>
      <c r="BA709" s="153">
        <f t="shared" si="1079"/>
        <v>0</v>
      </c>
      <c r="BB709" s="160">
        <v>0</v>
      </c>
      <c r="BC709" s="160">
        <v>0</v>
      </c>
      <c r="BD709" s="160">
        <v>0</v>
      </c>
      <c r="BE709" s="160">
        <v>0</v>
      </c>
      <c r="BF709" s="160">
        <v>0</v>
      </c>
      <c r="BG709" s="160">
        <v>0</v>
      </c>
      <c r="BH709" s="160">
        <v>0</v>
      </c>
      <c r="BI709" s="160">
        <v>0</v>
      </c>
      <c r="BJ709" s="160">
        <v>0</v>
      </c>
      <c r="BK709" s="160">
        <v>0</v>
      </c>
      <c r="BL709" s="160">
        <v>0</v>
      </c>
      <c r="BM709" s="160">
        <v>0</v>
      </c>
      <c r="BN709" s="153">
        <f t="shared" si="1080"/>
        <v>0</v>
      </c>
      <c r="BO709" s="68">
        <f t="shared" si="1081"/>
        <v>0</v>
      </c>
      <c r="BP709" s="68">
        <f t="shared" si="1082"/>
        <v>0</v>
      </c>
      <c r="BQ709" s="68">
        <f t="shared" si="1083"/>
        <v>0</v>
      </c>
      <c r="BR709" s="68">
        <f t="shared" si="1084"/>
        <v>0</v>
      </c>
      <c r="BS709" s="68">
        <f t="shared" si="1085"/>
        <v>0</v>
      </c>
      <c r="BT709" s="68">
        <f t="shared" si="1086"/>
        <v>0</v>
      </c>
      <c r="BU709" s="68">
        <f t="shared" si="1087"/>
        <v>0</v>
      </c>
      <c r="BV709" s="68">
        <f t="shared" si="1088"/>
        <v>0</v>
      </c>
      <c r="BW709" s="68">
        <f t="shared" si="1089"/>
        <v>0</v>
      </c>
      <c r="BX709" s="68">
        <f t="shared" si="1090"/>
        <v>0</v>
      </c>
      <c r="BY709" s="68">
        <f t="shared" si="1091"/>
        <v>0</v>
      </c>
      <c r="BZ709" s="68">
        <f t="shared" si="1092"/>
        <v>0</v>
      </c>
    </row>
    <row r="710" spans="1:78" s="81" customFormat="1" ht="13.5">
      <c r="A710" s="64" t="str">
        <f>IF(ISNUMBER(INDEX('IBM POs AP07'!$A:$A, MATCH(D710,'IBM POs AP07'!$A:$A,0),1)),"Yes","No")</f>
        <v>No</v>
      </c>
      <c r="B710" s="157" t="s">
        <v>1013</v>
      </c>
      <c r="C710" s="157" t="s">
        <v>280</v>
      </c>
      <c r="D710" s="157">
        <v>9501154387</v>
      </c>
      <c r="E710" s="157" t="s">
        <v>2402</v>
      </c>
      <c r="F710" s="157" t="s">
        <v>301</v>
      </c>
      <c r="G710" s="158">
        <v>46023</v>
      </c>
      <c r="H710" s="158">
        <v>46387</v>
      </c>
      <c r="I710" s="157" t="s">
        <v>43</v>
      </c>
      <c r="J710" s="157" t="s">
        <v>43</v>
      </c>
      <c r="K710" s="159">
        <v>61.75</v>
      </c>
      <c r="L710" s="116"/>
      <c r="M710" s="80"/>
      <c r="N710" s="80">
        <f t="shared" si="1094"/>
        <v>-225</v>
      </c>
      <c r="O710" s="67">
        <f t="shared" si="1095"/>
        <v>-13893.75</v>
      </c>
      <c r="P710" s="68">
        <f t="shared" si="1096"/>
        <v>0</v>
      </c>
      <c r="Q710" s="67">
        <f t="shared" si="1097"/>
        <v>-13893.75</v>
      </c>
      <c r="R710" s="66"/>
      <c r="S710" s="67">
        <f t="shared" si="1098"/>
        <v>0</v>
      </c>
      <c r="T710" s="68">
        <v>0</v>
      </c>
      <c r="U710" s="67">
        <f t="shared" si="1099"/>
        <v>0</v>
      </c>
      <c r="V710" s="73">
        <f t="shared" si="1100"/>
        <v>-13893.75</v>
      </c>
      <c r="W710" s="74" t="str">
        <f t="shared" si="1093"/>
        <v/>
      </c>
      <c r="X710" s="74">
        <v>1</v>
      </c>
      <c r="Y710" s="74">
        <v>0</v>
      </c>
      <c r="Z710" s="63"/>
      <c r="AA710" s="80">
        <f t="shared" si="1101"/>
        <v>-1494</v>
      </c>
      <c r="AB710" s="80"/>
      <c r="AC710" s="80"/>
      <c r="AD710" s="80"/>
      <c r="AE710" s="80"/>
      <c r="AF710" s="80">
        <v>-171</v>
      </c>
      <c r="AG710" s="80">
        <v>-180</v>
      </c>
      <c r="AH710" s="80">
        <v>-225</v>
      </c>
      <c r="AI710" s="80">
        <v>-180</v>
      </c>
      <c r="AJ710" s="80">
        <v>-171</v>
      </c>
      <c r="AK710" s="80">
        <v>-171</v>
      </c>
      <c r="AL710" s="80">
        <v>-180</v>
      </c>
      <c r="AM710" s="80">
        <v>-216</v>
      </c>
      <c r="AN710" s="153">
        <f t="shared" si="1066"/>
        <v>-92254.5</v>
      </c>
      <c r="AO710" s="153">
        <f t="shared" si="1067"/>
        <v>0</v>
      </c>
      <c r="AP710" s="153">
        <f t="shared" si="1068"/>
        <v>0</v>
      </c>
      <c r="AQ710" s="153">
        <f t="shared" si="1069"/>
        <v>0</v>
      </c>
      <c r="AR710" s="153">
        <f t="shared" si="1070"/>
        <v>0</v>
      </c>
      <c r="AS710" s="153">
        <f t="shared" si="1071"/>
        <v>-10559.25</v>
      </c>
      <c r="AT710" s="153">
        <f t="shared" si="1072"/>
        <v>-11115</v>
      </c>
      <c r="AU710" s="153">
        <f t="shared" si="1073"/>
        <v>-13893.75</v>
      </c>
      <c r="AV710" s="153">
        <f t="shared" si="1074"/>
        <v>-11115</v>
      </c>
      <c r="AW710" s="153">
        <f t="shared" si="1075"/>
        <v>-10559.25</v>
      </c>
      <c r="AX710" s="153">
        <f t="shared" si="1076"/>
        <v>-10559.25</v>
      </c>
      <c r="AY710" s="153">
        <f t="shared" si="1077"/>
        <v>-11115</v>
      </c>
      <c r="AZ710" s="153">
        <f t="shared" si="1078"/>
        <v>-13338</v>
      </c>
      <c r="BA710" s="153">
        <f t="shared" si="1079"/>
        <v>0</v>
      </c>
      <c r="BB710" s="160">
        <v>0</v>
      </c>
      <c r="BC710" s="160">
        <v>0</v>
      </c>
      <c r="BD710" s="160">
        <v>0</v>
      </c>
      <c r="BE710" s="160">
        <v>0</v>
      </c>
      <c r="BF710" s="160">
        <v>0</v>
      </c>
      <c r="BG710" s="160">
        <v>0</v>
      </c>
      <c r="BH710" s="160">
        <v>0</v>
      </c>
      <c r="BI710" s="160">
        <v>0</v>
      </c>
      <c r="BJ710" s="160">
        <v>0</v>
      </c>
      <c r="BK710" s="160">
        <v>0</v>
      </c>
      <c r="BL710" s="160">
        <v>0</v>
      </c>
      <c r="BM710" s="160">
        <v>0</v>
      </c>
      <c r="BN710" s="153">
        <f t="shared" si="1080"/>
        <v>-92254.5</v>
      </c>
      <c r="BO710" s="68">
        <f t="shared" si="1081"/>
        <v>0</v>
      </c>
      <c r="BP710" s="68">
        <f t="shared" si="1082"/>
        <v>0</v>
      </c>
      <c r="BQ710" s="68">
        <f t="shared" si="1083"/>
        <v>0</v>
      </c>
      <c r="BR710" s="68">
        <f t="shared" si="1084"/>
        <v>0</v>
      </c>
      <c r="BS710" s="68">
        <f t="shared" si="1085"/>
        <v>-10559.25</v>
      </c>
      <c r="BT710" s="68">
        <f t="shared" si="1086"/>
        <v>-11115</v>
      </c>
      <c r="BU710" s="68">
        <f t="shared" si="1087"/>
        <v>-13893.75</v>
      </c>
      <c r="BV710" s="68">
        <f t="shared" si="1088"/>
        <v>-11115</v>
      </c>
      <c r="BW710" s="68">
        <f t="shared" si="1089"/>
        <v>-10559.25</v>
      </c>
      <c r="BX710" s="68">
        <f t="shared" si="1090"/>
        <v>-10559.25</v>
      </c>
      <c r="BY710" s="68">
        <f t="shared" si="1091"/>
        <v>-11115</v>
      </c>
      <c r="BZ710" s="68">
        <f t="shared" si="1092"/>
        <v>-13338</v>
      </c>
    </row>
    <row r="711" spans="1:78" s="81" customFormat="1" ht="13.5">
      <c r="A711" s="64" t="str">
        <f>IF(ISNUMBER(INDEX('IBM POs AP07'!$A:$A, MATCH(D711,'IBM POs AP07'!$A:$A,0),1)),"Yes","No")</f>
        <v>No</v>
      </c>
      <c r="B711" s="157" t="s">
        <v>1013</v>
      </c>
      <c r="C711" s="157" t="s">
        <v>280</v>
      </c>
      <c r="D711" s="157">
        <v>9501154387</v>
      </c>
      <c r="E711" s="157" t="s">
        <v>2402</v>
      </c>
      <c r="F711" s="157" t="s">
        <v>301</v>
      </c>
      <c r="G711" s="158">
        <v>46023</v>
      </c>
      <c r="H711" s="158">
        <v>46387</v>
      </c>
      <c r="I711" s="157" t="s">
        <v>43</v>
      </c>
      <c r="J711" s="157" t="s">
        <v>43</v>
      </c>
      <c r="K711" s="159">
        <v>87</v>
      </c>
      <c r="L711" s="116"/>
      <c r="M711" s="80"/>
      <c r="N711" s="80">
        <f t="shared" si="1094"/>
        <v>-225</v>
      </c>
      <c r="O711" s="67">
        <f t="shared" si="1095"/>
        <v>-19575</v>
      </c>
      <c r="P711" s="68">
        <f t="shared" si="1096"/>
        <v>0</v>
      </c>
      <c r="Q711" s="67">
        <f t="shared" si="1097"/>
        <v>-19575</v>
      </c>
      <c r="R711" s="66"/>
      <c r="S711" s="67">
        <f t="shared" si="1098"/>
        <v>0</v>
      </c>
      <c r="T711" s="68">
        <v>0</v>
      </c>
      <c r="U711" s="67">
        <f t="shared" si="1099"/>
        <v>0</v>
      </c>
      <c r="V711" s="73">
        <f t="shared" si="1100"/>
        <v>-19575</v>
      </c>
      <c r="W711" s="74" t="str">
        <f t="shared" si="1093"/>
        <v/>
      </c>
      <c r="X711" s="74">
        <v>1</v>
      </c>
      <c r="Y711" s="74">
        <v>0</v>
      </c>
      <c r="Z711" s="63"/>
      <c r="AA711" s="80">
        <f t="shared" si="1101"/>
        <v>-1392</v>
      </c>
      <c r="AB711" s="80"/>
      <c r="AC711" s="80"/>
      <c r="AD711" s="80"/>
      <c r="AE711" s="80"/>
      <c r="AF711" s="80">
        <v>-171</v>
      </c>
      <c r="AG711" s="80">
        <v>-180</v>
      </c>
      <c r="AH711" s="80">
        <v>-225</v>
      </c>
      <c r="AI711" s="80">
        <v>-180</v>
      </c>
      <c r="AJ711" s="80">
        <v>-171</v>
      </c>
      <c r="AK711" s="80">
        <v>-171</v>
      </c>
      <c r="AL711" s="80">
        <v>-180</v>
      </c>
      <c r="AM711" s="80">
        <v>-114</v>
      </c>
      <c r="AN711" s="153">
        <f t="shared" si="1066"/>
        <v>-121104</v>
      </c>
      <c r="AO711" s="153">
        <f t="shared" si="1067"/>
        <v>0</v>
      </c>
      <c r="AP711" s="153">
        <f t="shared" si="1068"/>
        <v>0</v>
      </c>
      <c r="AQ711" s="153">
        <f t="shared" si="1069"/>
        <v>0</v>
      </c>
      <c r="AR711" s="153">
        <f t="shared" si="1070"/>
        <v>0</v>
      </c>
      <c r="AS711" s="153">
        <f t="shared" si="1071"/>
        <v>-14877</v>
      </c>
      <c r="AT711" s="153">
        <f t="shared" si="1072"/>
        <v>-15660</v>
      </c>
      <c r="AU711" s="153">
        <f t="shared" si="1073"/>
        <v>-19575</v>
      </c>
      <c r="AV711" s="153">
        <f t="shared" si="1074"/>
        <v>-15660</v>
      </c>
      <c r="AW711" s="153">
        <f t="shared" si="1075"/>
        <v>-14877</v>
      </c>
      <c r="AX711" s="153">
        <f t="shared" si="1076"/>
        <v>-14877</v>
      </c>
      <c r="AY711" s="153">
        <f t="shared" si="1077"/>
        <v>-15660</v>
      </c>
      <c r="AZ711" s="153">
        <f t="shared" si="1078"/>
        <v>-9918</v>
      </c>
      <c r="BA711" s="153">
        <f t="shared" si="1079"/>
        <v>0</v>
      </c>
      <c r="BB711" s="160">
        <v>0</v>
      </c>
      <c r="BC711" s="160">
        <v>0</v>
      </c>
      <c r="BD711" s="160">
        <v>0</v>
      </c>
      <c r="BE711" s="160">
        <v>0</v>
      </c>
      <c r="BF711" s="160">
        <v>0</v>
      </c>
      <c r="BG711" s="160">
        <v>0</v>
      </c>
      <c r="BH711" s="160">
        <v>0</v>
      </c>
      <c r="BI711" s="160">
        <v>0</v>
      </c>
      <c r="BJ711" s="160">
        <v>0</v>
      </c>
      <c r="BK711" s="160">
        <v>0</v>
      </c>
      <c r="BL711" s="160">
        <v>0</v>
      </c>
      <c r="BM711" s="160">
        <v>0</v>
      </c>
      <c r="BN711" s="153">
        <f t="shared" si="1080"/>
        <v>-121104</v>
      </c>
      <c r="BO711" s="68">
        <f t="shared" si="1081"/>
        <v>0</v>
      </c>
      <c r="BP711" s="68">
        <f t="shared" si="1082"/>
        <v>0</v>
      </c>
      <c r="BQ711" s="68">
        <f t="shared" si="1083"/>
        <v>0</v>
      </c>
      <c r="BR711" s="68">
        <f t="shared" si="1084"/>
        <v>0</v>
      </c>
      <c r="BS711" s="68">
        <f t="shared" si="1085"/>
        <v>-14877</v>
      </c>
      <c r="BT711" s="68">
        <f t="shared" si="1086"/>
        <v>-15660</v>
      </c>
      <c r="BU711" s="68">
        <f t="shared" si="1087"/>
        <v>-19575</v>
      </c>
      <c r="BV711" s="68">
        <f t="shared" si="1088"/>
        <v>-15660</v>
      </c>
      <c r="BW711" s="68">
        <f t="shared" si="1089"/>
        <v>-14877</v>
      </c>
      <c r="BX711" s="68">
        <f t="shared" si="1090"/>
        <v>-14877</v>
      </c>
      <c r="BY711" s="68">
        <f t="shared" si="1091"/>
        <v>-15660</v>
      </c>
      <c r="BZ711" s="68">
        <f t="shared" si="1092"/>
        <v>-9918</v>
      </c>
    </row>
    <row r="712" spans="1:78" s="81" customFormat="1" ht="13.5">
      <c r="A712" s="64" t="str">
        <f>IF(ISNUMBER(INDEX('IBM POs AP07'!$A:$A, MATCH(D712,'IBM POs AP07'!$A:$A,0),1)),"Yes","No")</f>
        <v>No</v>
      </c>
      <c r="B712" s="157" t="s">
        <v>1013</v>
      </c>
      <c r="C712" s="157" t="s">
        <v>280</v>
      </c>
      <c r="D712" s="157">
        <v>9501154387</v>
      </c>
      <c r="E712" s="157" t="s">
        <v>2402</v>
      </c>
      <c r="F712" s="157" t="s">
        <v>301</v>
      </c>
      <c r="G712" s="158">
        <v>46023</v>
      </c>
      <c r="H712" s="158">
        <v>46387</v>
      </c>
      <c r="I712" s="157" t="s">
        <v>43</v>
      </c>
      <c r="J712" s="157" t="s">
        <v>43</v>
      </c>
      <c r="K712" s="159">
        <v>182</v>
      </c>
      <c r="L712" s="116"/>
      <c r="M712" s="80"/>
      <c r="N712" s="80">
        <f t="shared" si="1094"/>
        <v>-200</v>
      </c>
      <c r="O712" s="67">
        <f t="shared" si="1095"/>
        <v>-36400</v>
      </c>
      <c r="P712" s="68">
        <f t="shared" si="1096"/>
        <v>0</v>
      </c>
      <c r="Q712" s="67">
        <f t="shared" si="1097"/>
        <v>-36400</v>
      </c>
      <c r="R712" s="66"/>
      <c r="S712" s="67">
        <f t="shared" si="1098"/>
        <v>0</v>
      </c>
      <c r="T712" s="68">
        <v>0</v>
      </c>
      <c r="U712" s="67">
        <f t="shared" si="1099"/>
        <v>0</v>
      </c>
      <c r="V712" s="73">
        <f t="shared" si="1100"/>
        <v>-36400</v>
      </c>
      <c r="W712" s="74" t="str">
        <f t="shared" si="1093"/>
        <v/>
      </c>
      <c r="X712" s="74">
        <v>1</v>
      </c>
      <c r="Y712" s="74">
        <v>0</v>
      </c>
      <c r="Z712" s="63"/>
      <c r="AA712" s="80">
        <f t="shared" si="1101"/>
        <v>-1520</v>
      </c>
      <c r="AB712" s="80"/>
      <c r="AC712" s="80"/>
      <c r="AD712" s="80"/>
      <c r="AE712" s="80">
        <v>-160</v>
      </c>
      <c r="AF712" s="80">
        <v>-160</v>
      </c>
      <c r="AG712" s="80">
        <v>-160</v>
      </c>
      <c r="AH712" s="80">
        <v>-200</v>
      </c>
      <c r="AI712" s="80">
        <v>-160</v>
      </c>
      <c r="AJ712" s="80">
        <v>-160</v>
      </c>
      <c r="AK712" s="80">
        <v>-160</v>
      </c>
      <c r="AL712" s="80">
        <v>-160</v>
      </c>
      <c r="AM712" s="80">
        <v>-200</v>
      </c>
      <c r="AN712" s="153">
        <f t="shared" ref="AN712:AN775" si="1102">SUM(AO712:AZ712)</f>
        <v>-276640</v>
      </c>
      <c r="AO712" s="153">
        <f t="shared" ref="AO712:AO775" si="1103">AB712*$K712</f>
        <v>0</v>
      </c>
      <c r="AP712" s="153">
        <f t="shared" ref="AP712:AP775" si="1104">AC712*$K712</f>
        <v>0</v>
      </c>
      <c r="AQ712" s="153">
        <f t="shared" ref="AQ712:AQ775" si="1105">AD712*$K712</f>
        <v>0</v>
      </c>
      <c r="AR712" s="153">
        <f t="shared" ref="AR712:AR775" si="1106">AE712*$K712</f>
        <v>-29120</v>
      </c>
      <c r="AS712" s="153">
        <f t="shared" ref="AS712:AS775" si="1107">AF712*$K712</f>
        <v>-29120</v>
      </c>
      <c r="AT712" s="153">
        <f t="shared" ref="AT712:AT775" si="1108">AG712*$K712</f>
        <v>-29120</v>
      </c>
      <c r="AU712" s="153">
        <f t="shared" ref="AU712:AU775" si="1109">AH712*$K712</f>
        <v>-36400</v>
      </c>
      <c r="AV712" s="153">
        <f t="shared" ref="AV712:AV775" si="1110">AI712*$K712</f>
        <v>-29120</v>
      </c>
      <c r="AW712" s="153">
        <f t="shared" ref="AW712:AW775" si="1111">AJ712*$K712</f>
        <v>-29120</v>
      </c>
      <c r="AX712" s="153">
        <f t="shared" ref="AX712:AX775" si="1112">AK712*$K712</f>
        <v>-29120</v>
      </c>
      <c r="AY712" s="153">
        <f t="shared" ref="AY712:AY775" si="1113">AL712*$K712</f>
        <v>-29120</v>
      </c>
      <c r="AZ712" s="153">
        <f t="shared" ref="AZ712:AZ775" si="1114">AM712*$K712</f>
        <v>-36400</v>
      </c>
      <c r="BA712" s="153">
        <f t="shared" ref="BA712:BA775" si="1115">SUM(BB712:BM712)</f>
        <v>0</v>
      </c>
      <c r="BB712" s="160">
        <v>0</v>
      </c>
      <c r="BC712" s="160">
        <v>0</v>
      </c>
      <c r="BD712" s="160">
        <v>0</v>
      </c>
      <c r="BE712" s="160">
        <v>0</v>
      </c>
      <c r="BF712" s="160">
        <v>0</v>
      </c>
      <c r="BG712" s="160">
        <v>0</v>
      </c>
      <c r="BH712" s="160">
        <v>0</v>
      </c>
      <c r="BI712" s="160">
        <v>0</v>
      </c>
      <c r="BJ712" s="160">
        <v>0</v>
      </c>
      <c r="BK712" s="160">
        <v>0</v>
      </c>
      <c r="BL712" s="160">
        <v>0</v>
      </c>
      <c r="BM712" s="160">
        <v>0</v>
      </c>
      <c r="BN712" s="153">
        <f t="shared" ref="BN712:BN775" si="1116">SUM(BO712:BZ712)</f>
        <v>-276640</v>
      </c>
      <c r="BO712" s="68">
        <f t="shared" ref="BO712:BO775" si="1117">BB712+AO712</f>
        <v>0</v>
      </c>
      <c r="BP712" s="68">
        <f t="shared" ref="BP712:BP775" si="1118">BC712+AP712</f>
        <v>0</v>
      </c>
      <c r="BQ712" s="68">
        <f t="shared" ref="BQ712:BQ775" si="1119">BD712+AQ712</f>
        <v>0</v>
      </c>
      <c r="BR712" s="68">
        <f t="shared" ref="BR712:BR775" si="1120">BE712+AR712</f>
        <v>-29120</v>
      </c>
      <c r="BS712" s="68">
        <f t="shared" ref="BS712:BS775" si="1121">BF712+AS712</f>
        <v>-29120</v>
      </c>
      <c r="BT712" s="68">
        <f t="shared" ref="BT712:BT775" si="1122">BG712+AT712</f>
        <v>-29120</v>
      </c>
      <c r="BU712" s="68">
        <f t="shared" ref="BU712:BU775" si="1123">BH712+AU712</f>
        <v>-36400</v>
      </c>
      <c r="BV712" s="68">
        <f t="shared" ref="BV712:BV775" si="1124">BI712+AV712</f>
        <v>-29120</v>
      </c>
      <c r="BW712" s="68">
        <f t="shared" ref="BW712:BW775" si="1125">BJ712+AW712</f>
        <v>-29120</v>
      </c>
      <c r="BX712" s="68">
        <f t="shared" ref="BX712:BX775" si="1126">BK712+AX712</f>
        <v>-29120</v>
      </c>
      <c r="BY712" s="68">
        <f t="shared" ref="BY712:BY775" si="1127">BL712+AY712</f>
        <v>-29120</v>
      </c>
      <c r="BZ712" s="68">
        <f t="shared" ref="BZ712:BZ775" si="1128">BM712+AZ712</f>
        <v>-36400</v>
      </c>
    </row>
    <row r="713" spans="1:78" s="81" customFormat="1" ht="13.5">
      <c r="A713" s="64" t="str">
        <f>IF(ISNUMBER(INDEX('IBM POs AP07'!$A:$A, MATCH(D713,'IBM POs AP07'!$A:$A,0),1)),"Yes","No")</f>
        <v>No</v>
      </c>
      <c r="B713" s="157" t="s">
        <v>1013</v>
      </c>
      <c r="C713" s="157" t="s">
        <v>280</v>
      </c>
      <c r="D713" s="157">
        <v>9501158515</v>
      </c>
      <c r="E713" s="157" t="s">
        <v>2403</v>
      </c>
      <c r="F713" s="157" t="s">
        <v>302</v>
      </c>
      <c r="G713" s="158">
        <v>46023</v>
      </c>
      <c r="H713" s="158">
        <v>46112</v>
      </c>
      <c r="I713" s="157" t="s">
        <v>2404</v>
      </c>
      <c r="J713" s="157" t="s">
        <v>303</v>
      </c>
      <c r="K713" s="159">
        <v>180</v>
      </c>
      <c r="L713" s="116" t="s">
        <v>29</v>
      </c>
      <c r="M713" s="80"/>
      <c r="N713" s="80">
        <f t="shared" si="1094"/>
        <v>0</v>
      </c>
      <c r="O713" s="67">
        <f t="shared" si="1095"/>
        <v>0</v>
      </c>
      <c r="P713" s="68">
        <f t="shared" si="1096"/>
        <v>0</v>
      </c>
      <c r="Q713" s="67">
        <f t="shared" si="1097"/>
        <v>0</v>
      </c>
      <c r="R713" s="66"/>
      <c r="S713" s="67">
        <f t="shared" si="1098"/>
        <v>0</v>
      </c>
      <c r="T713" s="68">
        <v>0</v>
      </c>
      <c r="U713" s="67">
        <f t="shared" si="1099"/>
        <v>0</v>
      </c>
      <c r="V713" s="73">
        <f t="shared" si="1100"/>
        <v>0</v>
      </c>
      <c r="W713" s="74" t="str">
        <f t="shared" si="1093"/>
        <v/>
      </c>
      <c r="X713" s="74">
        <v>1</v>
      </c>
      <c r="Y713" s="74">
        <v>0</v>
      </c>
      <c r="Z713" s="63"/>
      <c r="AA713" s="80">
        <f t="shared" si="1101"/>
        <v>480</v>
      </c>
      <c r="AB713" s="80">
        <v>112</v>
      </c>
      <c r="AC713" s="80">
        <v>152</v>
      </c>
      <c r="AD713" s="80">
        <v>200</v>
      </c>
      <c r="AE713" s="80">
        <v>16</v>
      </c>
      <c r="AF713" s="80"/>
      <c r="AG713" s="80"/>
      <c r="AH713" s="80"/>
      <c r="AI713" s="80"/>
      <c r="AJ713" s="80"/>
      <c r="AK713" s="80"/>
      <c r="AL713" s="80"/>
      <c r="AM713" s="80"/>
      <c r="AN713" s="153">
        <f t="shared" si="1102"/>
        <v>86400</v>
      </c>
      <c r="AO713" s="153">
        <f t="shared" si="1103"/>
        <v>20160</v>
      </c>
      <c r="AP713" s="153">
        <f t="shared" si="1104"/>
        <v>27360</v>
      </c>
      <c r="AQ713" s="153">
        <f t="shared" si="1105"/>
        <v>36000</v>
      </c>
      <c r="AR713" s="153">
        <f t="shared" si="1106"/>
        <v>2880</v>
      </c>
      <c r="AS713" s="153">
        <f t="shared" si="1107"/>
        <v>0</v>
      </c>
      <c r="AT713" s="153">
        <f t="shared" si="1108"/>
        <v>0</v>
      </c>
      <c r="AU713" s="153">
        <f t="shared" si="1109"/>
        <v>0</v>
      </c>
      <c r="AV713" s="153">
        <f t="shared" si="1110"/>
        <v>0</v>
      </c>
      <c r="AW713" s="153">
        <f t="shared" si="1111"/>
        <v>0</v>
      </c>
      <c r="AX713" s="153">
        <f t="shared" si="1112"/>
        <v>0</v>
      </c>
      <c r="AY713" s="153">
        <f t="shared" si="1113"/>
        <v>0</v>
      </c>
      <c r="AZ713" s="153">
        <f t="shared" si="1114"/>
        <v>0</v>
      </c>
      <c r="BA713" s="153">
        <f t="shared" si="1115"/>
        <v>0</v>
      </c>
      <c r="BB713" s="160">
        <v>0</v>
      </c>
      <c r="BC713" s="160">
        <v>0</v>
      </c>
      <c r="BD713" s="160">
        <v>0</v>
      </c>
      <c r="BE713" s="160">
        <v>0</v>
      </c>
      <c r="BF713" s="160">
        <v>0</v>
      </c>
      <c r="BG713" s="160">
        <v>0</v>
      </c>
      <c r="BH713" s="160">
        <v>0</v>
      </c>
      <c r="BI713" s="160">
        <v>0</v>
      </c>
      <c r="BJ713" s="160">
        <v>0</v>
      </c>
      <c r="BK713" s="160">
        <v>0</v>
      </c>
      <c r="BL713" s="160">
        <v>0</v>
      </c>
      <c r="BM713" s="160">
        <v>0</v>
      </c>
      <c r="BN713" s="153">
        <f t="shared" si="1116"/>
        <v>86400</v>
      </c>
      <c r="BO713" s="68">
        <f t="shared" si="1117"/>
        <v>20160</v>
      </c>
      <c r="BP713" s="68">
        <f t="shared" si="1118"/>
        <v>27360</v>
      </c>
      <c r="BQ713" s="68">
        <f t="shared" si="1119"/>
        <v>36000</v>
      </c>
      <c r="BR713" s="68">
        <f t="shared" si="1120"/>
        <v>2880</v>
      </c>
      <c r="BS713" s="68">
        <f t="shared" si="1121"/>
        <v>0</v>
      </c>
      <c r="BT713" s="68">
        <f t="shared" si="1122"/>
        <v>0</v>
      </c>
      <c r="BU713" s="68">
        <f t="shared" si="1123"/>
        <v>0</v>
      </c>
      <c r="BV713" s="68">
        <f t="shared" si="1124"/>
        <v>0</v>
      </c>
      <c r="BW713" s="68">
        <f t="shared" si="1125"/>
        <v>0</v>
      </c>
      <c r="BX713" s="68">
        <f t="shared" si="1126"/>
        <v>0</v>
      </c>
      <c r="BY713" s="68">
        <f t="shared" si="1127"/>
        <v>0</v>
      </c>
      <c r="BZ713" s="68">
        <f t="shared" si="1128"/>
        <v>0</v>
      </c>
    </row>
    <row r="714" spans="1:78" s="81" customFormat="1" ht="13.5">
      <c r="A714" s="64" t="str">
        <f>IF(ISNUMBER(INDEX('IBM POs AP07'!$A:$A, MATCH(D714,'IBM POs AP07'!$A:$A,0),1)),"Yes","No")</f>
        <v>No</v>
      </c>
      <c r="B714" s="157" t="s">
        <v>1013</v>
      </c>
      <c r="C714" s="157" t="s">
        <v>280</v>
      </c>
      <c r="D714" s="157">
        <v>9501158515</v>
      </c>
      <c r="E714" s="157" t="s">
        <v>2403</v>
      </c>
      <c r="F714" s="157" t="s">
        <v>302</v>
      </c>
      <c r="G714" s="158">
        <v>46023</v>
      </c>
      <c r="H714" s="158">
        <v>46112</v>
      </c>
      <c r="I714" s="157">
        <v>224422</v>
      </c>
      <c r="J714" s="157" t="s">
        <v>295</v>
      </c>
      <c r="K714" s="159">
        <v>61.75</v>
      </c>
      <c r="L714" s="116" t="s">
        <v>32</v>
      </c>
      <c r="M714" s="80"/>
      <c r="N714" s="80">
        <f t="shared" si="1094"/>
        <v>0</v>
      </c>
      <c r="O714" s="67">
        <f t="shared" si="1095"/>
        <v>0</v>
      </c>
      <c r="P714" s="68">
        <f t="shared" si="1096"/>
        <v>0</v>
      </c>
      <c r="Q714" s="67">
        <f t="shared" si="1097"/>
        <v>0</v>
      </c>
      <c r="R714" s="66"/>
      <c r="S714" s="67">
        <f t="shared" si="1098"/>
        <v>0</v>
      </c>
      <c r="T714" s="68">
        <v>0</v>
      </c>
      <c r="U714" s="67">
        <f t="shared" si="1099"/>
        <v>0</v>
      </c>
      <c r="V714" s="73">
        <f t="shared" si="1100"/>
        <v>0</v>
      </c>
      <c r="W714" s="74" t="str">
        <f t="shared" si="1093"/>
        <v/>
      </c>
      <c r="X714" s="74">
        <v>1</v>
      </c>
      <c r="Y714" s="74">
        <v>0</v>
      </c>
      <c r="Z714" s="63"/>
      <c r="AA714" s="80">
        <f t="shared" si="1101"/>
        <v>543</v>
      </c>
      <c r="AB714" s="80">
        <v>155</v>
      </c>
      <c r="AC714" s="80">
        <v>165</v>
      </c>
      <c r="AD714" s="80">
        <v>205</v>
      </c>
      <c r="AE714" s="80">
        <v>18</v>
      </c>
      <c r="AF714" s="80"/>
      <c r="AG714" s="80"/>
      <c r="AH714" s="80"/>
      <c r="AI714" s="80"/>
      <c r="AJ714" s="80"/>
      <c r="AK714" s="80"/>
      <c r="AL714" s="80"/>
      <c r="AM714" s="80"/>
      <c r="AN714" s="153">
        <f t="shared" si="1102"/>
        <v>33530.25</v>
      </c>
      <c r="AO714" s="153">
        <f t="shared" si="1103"/>
        <v>9571.25</v>
      </c>
      <c r="AP714" s="153">
        <f t="shared" si="1104"/>
        <v>10188.75</v>
      </c>
      <c r="AQ714" s="153">
        <f t="shared" si="1105"/>
        <v>12658.75</v>
      </c>
      <c r="AR714" s="153">
        <f t="shared" si="1106"/>
        <v>1111.5</v>
      </c>
      <c r="AS714" s="153">
        <f t="shared" si="1107"/>
        <v>0</v>
      </c>
      <c r="AT714" s="153">
        <f t="shared" si="1108"/>
        <v>0</v>
      </c>
      <c r="AU714" s="153">
        <f t="shared" si="1109"/>
        <v>0</v>
      </c>
      <c r="AV714" s="153">
        <f t="shared" si="1110"/>
        <v>0</v>
      </c>
      <c r="AW714" s="153">
        <f t="shared" si="1111"/>
        <v>0</v>
      </c>
      <c r="AX714" s="153">
        <f t="shared" si="1112"/>
        <v>0</v>
      </c>
      <c r="AY714" s="153">
        <f t="shared" si="1113"/>
        <v>0</v>
      </c>
      <c r="AZ714" s="153">
        <f t="shared" si="1114"/>
        <v>0</v>
      </c>
      <c r="BA714" s="153">
        <f t="shared" si="1115"/>
        <v>0</v>
      </c>
      <c r="BB714" s="160">
        <v>0</v>
      </c>
      <c r="BC714" s="160">
        <v>0</v>
      </c>
      <c r="BD714" s="160">
        <v>0</v>
      </c>
      <c r="BE714" s="160">
        <v>0</v>
      </c>
      <c r="BF714" s="160">
        <v>0</v>
      </c>
      <c r="BG714" s="160">
        <v>0</v>
      </c>
      <c r="BH714" s="160">
        <v>0</v>
      </c>
      <c r="BI714" s="160">
        <v>0</v>
      </c>
      <c r="BJ714" s="160">
        <v>0</v>
      </c>
      <c r="BK714" s="160">
        <v>0</v>
      </c>
      <c r="BL714" s="160">
        <v>0</v>
      </c>
      <c r="BM714" s="160">
        <v>0</v>
      </c>
      <c r="BN714" s="153">
        <f t="shared" si="1116"/>
        <v>33530.25</v>
      </c>
      <c r="BO714" s="68">
        <f t="shared" si="1117"/>
        <v>9571.25</v>
      </c>
      <c r="BP714" s="68">
        <f t="shared" si="1118"/>
        <v>10188.75</v>
      </c>
      <c r="BQ714" s="68">
        <f t="shared" si="1119"/>
        <v>12658.75</v>
      </c>
      <c r="BR714" s="68">
        <f t="shared" si="1120"/>
        <v>1111.5</v>
      </c>
      <c r="BS714" s="68">
        <f t="shared" si="1121"/>
        <v>0</v>
      </c>
      <c r="BT714" s="68">
        <f t="shared" si="1122"/>
        <v>0</v>
      </c>
      <c r="BU714" s="68">
        <f t="shared" si="1123"/>
        <v>0</v>
      </c>
      <c r="BV714" s="68">
        <f t="shared" si="1124"/>
        <v>0</v>
      </c>
      <c r="BW714" s="68">
        <f t="shared" si="1125"/>
        <v>0</v>
      </c>
      <c r="BX714" s="68">
        <f t="shared" si="1126"/>
        <v>0</v>
      </c>
      <c r="BY714" s="68">
        <f t="shared" si="1127"/>
        <v>0</v>
      </c>
      <c r="BZ714" s="68">
        <f t="shared" si="1128"/>
        <v>0</v>
      </c>
    </row>
    <row r="715" spans="1:78" s="81" customFormat="1" ht="13.5">
      <c r="A715" s="64" t="str">
        <f>IF(ISNUMBER(INDEX('IBM POs AP07'!$A:$A, MATCH(D715,'IBM POs AP07'!$A:$A,0),1)),"Yes","No")</f>
        <v>No</v>
      </c>
      <c r="B715" s="157" t="s">
        <v>1013</v>
      </c>
      <c r="C715" s="157" t="s">
        <v>565</v>
      </c>
      <c r="D715" s="157">
        <v>9501160191</v>
      </c>
      <c r="E715" s="157" t="s">
        <v>2405</v>
      </c>
      <c r="F715" s="157" t="s">
        <v>568</v>
      </c>
      <c r="G715" s="158">
        <v>46023</v>
      </c>
      <c r="H715" s="158">
        <v>46387</v>
      </c>
      <c r="I715" s="157" t="s">
        <v>2406</v>
      </c>
      <c r="J715" s="157" t="s">
        <v>569</v>
      </c>
      <c r="K715" s="159">
        <v>55</v>
      </c>
      <c r="L715" s="116" t="s">
        <v>29</v>
      </c>
      <c r="M715" s="80"/>
      <c r="N715" s="80">
        <f t="shared" si="1094"/>
        <v>171</v>
      </c>
      <c r="O715" s="67">
        <f t="shared" si="1095"/>
        <v>9405</v>
      </c>
      <c r="P715" s="68">
        <f t="shared" si="1096"/>
        <v>0</v>
      </c>
      <c r="Q715" s="67">
        <f t="shared" si="1097"/>
        <v>9405</v>
      </c>
      <c r="R715" s="66"/>
      <c r="S715" s="67">
        <f t="shared" si="1098"/>
        <v>0</v>
      </c>
      <c r="T715" s="68">
        <v>0</v>
      </c>
      <c r="U715" s="67">
        <f t="shared" si="1099"/>
        <v>0</v>
      </c>
      <c r="V715" s="73">
        <f t="shared" si="1100"/>
        <v>9405</v>
      </c>
      <c r="W715" s="74" t="str">
        <f t="shared" si="1093"/>
        <v/>
      </c>
      <c r="X715" s="74">
        <v>1</v>
      </c>
      <c r="Y715" s="74">
        <v>0</v>
      </c>
      <c r="Z715" s="63"/>
      <c r="AA715" s="80">
        <f t="shared" si="1101"/>
        <v>2232</v>
      </c>
      <c r="AB715" s="80">
        <v>135</v>
      </c>
      <c r="AC715" s="80">
        <v>162</v>
      </c>
      <c r="AD715" s="80">
        <v>207</v>
      </c>
      <c r="AE715" s="80">
        <v>144</v>
      </c>
      <c r="AF715" s="80">
        <v>162</v>
      </c>
      <c r="AG715" s="80">
        <v>198</v>
      </c>
      <c r="AH715" s="80">
        <v>171</v>
      </c>
      <c r="AI715" s="80">
        <v>225</v>
      </c>
      <c r="AJ715" s="80">
        <v>180</v>
      </c>
      <c r="AK715" s="80">
        <v>180</v>
      </c>
      <c r="AL715" s="80">
        <v>225</v>
      </c>
      <c r="AM715" s="80">
        <v>243</v>
      </c>
      <c r="AN715" s="153">
        <f t="shared" si="1102"/>
        <v>122760</v>
      </c>
      <c r="AO715" s="153">
        <f t="shared" si="1103"/>
        <v>7425</v>
      </c>
      <c r="AP715" s="153">
        <f t="shared" si="1104"/>
        <v>8910</v>
      </c>
      <c r="AQ715" s="153">
        <f t="shared" si="1105"/>
        <v>11385</v>
      </c>
      <c r="AR715" s="153">
        <f t="shared" si="1106"/>
        <v>7920</v>
      </c>
      <c r="AS715" s="153">
        <f t="shared" si="1107"/>
        <v>8910</v>
      </c>
      <c r="AT715" s="153">
        <f t="shared" si="1108"/>
        <v>10890</v>
      </c>
      <c r="AU715" s="153">
        <f t="shared" si="1109"/>
        <v>9405</v>
      </c>
      <c r="AV715" s="153">
        <f t="shared" si="1110"/>
        <v>12375</v>
      </c>
      <c r="AW715" s="153">
        <f t="shared" si="1111"/>
        <v>9900</v>
      </c>
      <c r="AX715" s="153">
        <f t="shared" si="1112"/>
        <v>9900</v>
      </c>
      <c r="AY715" s="153">
        <f t="shared" si="1113"/>
        <v>12375</v>
      </c>
      <c r="AZ715" s="153">
        <f t="shared" si="1114"/>
        <v>13365</v>
      </c>
      <c r="BA715" s="153">
        <f t="shared" si="1115"/>
        <v>0</v>
      </c>
      <c r="BB715" s="160">
        <v>0</v>
      </c>
      <c r="BC715" s="160">
        <v>0</v>
      </c>
      <c r="BD715" s="160">
        <v>0</v>
      </c>
      <c r="BE715" s="160">
        <v>0</v>
      </c>
      <c r="BF715" s="160">
        <v>0</v>
      </c>
      <c r="BG715" s="160">
        <v>0</v>
      </c>
      <c r="BH715" s="160">
        <v>0</v>
      </c>
      <c r="BI715" s="160">
        <v>0</v>
      </c>
      <c r="BJ715" s="160">
        <v>0</v>
      </c>
      <c r="BK715" s="160">
        <v>0</v>
      </c>
      <c r="BL715" s="160">
        <v>0</v>
      </c>
      <c r="BM715" s="160">
        <v>0</v>
      </c>
      <c r="BN715" s="153">
        <f t="shared" si="1116"/>
        <v>122760</v>
      </c>
      <c r="BO715" s="68">
        <f t="shared" si="1117"/>
        <v>7425</v>
      </c>
      <c r="BP715" s="68">
        <f t="shared" si="1118"/>
        <v>8910</v>
      </c>
      <c r="BQ715" s="68">
        <f t="shared" si="1119"/>
        <v>11385</v>
      </c>
      <c r="BR715" s="68">
        <f t="shared" si="1120"/>
        <v>7920</v>
      </c>
      <c r="BS715" s="68">
        <f t="shared" si="1121"/>
        <v>8910</v>
      </c>
      <c r="BT715" s="68">
        <f t="shared" si="1122"/>
        <v>10890</v>
      </c>
      <c r="BU715" s="68">
        <f t="shared" si="1123"/>
        <v>9405</v>
      </c>
      <c r="BV715" s="68">
        <f t="shared" si="1124"/>
        <v>12375</v>
      </c>
      <c r="BW715" s="68">
        <f t="shared" si="1125"/>
        <v>9900</v>
      </c>
      <c r="BX715" s="68">
        <f t="shared" si="1126"/>
        <v>9900</v>
      </c>
      <c r="BY715" s="68">
        <f t="shared" si="1127"/>
        <v>12375</v>
      </c>
      <c r="BZ715" s="68">
        <f t="shared" si="1128"/>
        <v>13365</v>
      </c>
    </row>
    <row r="716" spans="1:78" s="81" customFormat="1" ht="13.5">
      <c r="A716" s="64" t="str">
        <f>IF(ISNUMBER(INDEX('IBM POs AP07'!$A:$A, MATCH(D716,'IBM POs AP07'!$A:$A,0),1)),"Yes","No")</f>
        <v>No</v>
      </c>
      <c r="B716" s="157" t="s">
        <v>1013</v>
      </c>
      <c r="C716" s="157" t="s">
        <v>961</v>
      </c>
      <c r="D716" s="157" t="s">
        <v>1011</v>
      </c>
      <c r="E716" s="157" t="s">
        <v>2407</v>
      </c>
      <c r="F716" s="157" t="s">
        <v>962</v>
      </c>
      <c r="G716" s="158">
        <v>46111</v>
      </c>
      <c r="H716" s="158">
        <v>46295</v>
      </c>
      <c r="I716" s="157"/>
      <c r="J716" s="157" t="s">
        <v>963</v>
      </c>
      <c r="K716" s="159">
        <v>31.5</v>
      </c>
      <c r="L716" s="116"/>
      <c r="M716" s="80"/>
      <c r="N716" s="80">
        <f t="shared" si="1094"/>
        <v>180</v>
      </c>
      <c r="O716" s="67">
        <f t="shared" si="1095"/>
        <v>5670</v>
      </c>
      <c r="P716" s="68">
        <f t="shared" si="1096"/>
        <v>0</v>
      </c>
      <c r="Q716" s="67">
        <f t="shared" si="1097"/>
        <v>5670</v>
      </c>
      <c r="R716" s="66"/>
      <c r="S716" s="67">
        <f t="shared" si="1098"/>
        <v>0</v>
      </c>
      <c r="T716" s="68">
        <v>0</v>
      </c>
      <c r="U716" s="67">
        <f t="shared" si="1099"/>
        <v>0</v>
      </c>
      <c r="V716" s="73">
        <f t="shared" si="1100"/>
        <v>5670</v>
      </c>
      <c r="W716" s="74" t="str">
        <f t="shared" si="1093"/>
        <v/>
      </c>
      <c r="X716" s="74">
        <v>1</v>
      </c>
      <c r="Y716" s="74">
        <v>0</v>
      </c>
      <c r="Z716" s="63"/>
      <c r="AA716" s="80">
        <f t="shared" si="1101"/>
        <v>612</v>
      </c>
      <c r="AB716" s="80"/>
      <c r="AC716" s="80"/>
      <c r="AD716" s="80"/>
      <c r="AE716" s="80"/>
      <c r="AF716" s="80"/>
      <c r="AG716" s="80"/>
      <c r="AH716" s="80">
        <v>180</v>
      </c>
      <c r="AI716" s="80">
        <v>225</v>
      </c>
      <c r="AJ716" s="80">
        <v>180</v>
      </c>
      <c r="AK716" s="80">
        <v>27</v>
      </c>
      <c r="AL716" s="80"/>
      <c r="AM716" s="80"/>
      <c r="AN716" s="153">
        <f t="shared" si="1102"/>
        <v>19278</v>
      </c>
      <c r="AO716" s="153">
        <f t="shared" si="1103"/>
        <v>0</v>
      </c>
      <c r="AP716" s="153">
        <f t="shared" si="1104"/>
        <v>0</v>
      </c>
      <c r="AQ716" s="153">
        <f t="shared" si="1105"/>
        <v>0</v>
      </c>
      <c r="AR716" s="153">
        <f t="shared" si="1106"/>
        <v>0</v>
      </c>
      <c r="AS716" s="153">
        <f t="shared" si="1107"/>
        <v>0</v>
      </c>
      <c r="AT716" s="153">
        <f t="shared" si="1108"/>
        <v>0</v>
      </c>
      <c r="AU716" s="153">
        <f t="shared" si="1109"/>
        <v>5670</v>
      </c>
      <c r="AV716" s="153">
        <f t="shared" si="1110"/>
        <v>7087.5</v>
      </c>
      <c r="AW716" s="153">
        <f t="shared" si="1111"/>
        <v>5670</v>
      </c>
      <c r="AX716" s="153">
        <f t="shared" si="1112"/>
        <v>850.5</v>
      </c>
      <c r="AY716" s="153">
        <f t="shared" si="1113"/>
        <v>0</v>
      </c>
      <c r="AZ716" s="153">
        <f t="shared" si="1114"/>
        <v>0</v>
      </c>
      <c r="BA716" s="153">
        <f t="shared" si="1115"/>
        <v>0</v>
      </c>
      <c r="BB716" s="160">
        <v>0</v>
      </c>
      <c r="BC716" s="160">
        <v>0</v>
      </c>
      <c r="BD716" s="160">
        <v>0</v>
      </c>
      <c r="BE716" s="160">
        <v>0</v>
      </c>
      <c r="BF716" s="160">
        <v>0</v>
      </c>
      <c r="BG716" s="160">
        <v>0</v>
      </c>
      <c r="BH716" s="160">
        <v>0</v>
      </c>
      <c r="BI716" s="160">
        <v>0</v>
      </c>
      <c r="BJ716" s="160">
        <v>0</v>
      </c>
      <c r="BK716" s="160">
        <v>0</v>
      </c>
      <c r="BL716" s="160">
        <v>0</v>
      </c>
      <c r="BM716" s="160">
        <v>0</v>
      </c>
      <c r="BN716" s="153">
        <f t="shared" si="1116"/>
        <v>19278</v>
      </c>
      <c r="BO716" s="68">
        <f t="shared" si="1117"/>
        <v>0</v>
      </c>
      <c r="BP716" s="68">
        <f t="shared" si="1118"/>
        <v>0</v>
      </c>
      <c r="BQ716" s="68">
        <f t="shared" si="1119"/>
        <v>0</v>
      </c>
      <c r="BR716" s="68">
        <f t="shared" si="1120"/>
        <v>0</v>
      </c>
      <c r="BS716" s="68">
        <f t="shared" si="1121"/>
        <v>0</v>
      </c>
      <c r="BT716" s="68">
        <f t="shared" si="1122"/>
        <v>0</v>
      </c>
      <c r="BU716" s="68">
        <f t="shared" si="1123"/>
        <v>5670</v>
      </c>
      <c r="BV716" s="68">
        <f t="shared" si="1124"/>
        <v>7087.5</v>
      </c>
      <c r="BW716" s="68">
        <f t="shared" si="1125"/>
        <v>5670</v>
      </c>
      <c r="BX716" s="68">
        <f t="shared" si="1126"/>
        <v>850.5</v>
      </c>
      <c r="BY716" s="68">
        <f t="shared" si="1127"/>
        <v>0</v>
      </c>
      <c r="BZ716" s="68">
        <f t="shared" si="1128"/>
        <v>0</v>
      </c>
    </row>
    <row r="717" spans="1:78" s="81" customFormat="1" ht="13.5">
      <c r="A717" s="64" t="str">
        <f>IF(ISNUMBER(INDEX('IBM POs AP07'!$A:$A, MATCH(D717,'IBM POs AP07'!$A:$A,0),1)),"Yes","No")</f>
        <v>No</v>
      </c>
      <c r="B717" s="157" t="s">
        <v>1013</v>
      </c>
      <c r="C717" s="157" t="s">
        <v>961</v>
      </c>
      <c r="D717" s="157" t="s">
        <v>1011</v>
      </c>
      <c r="E717" s="157" t="s">
        <v>2407</v>
      </c>
      <c r="F717" s="157" t="s">
        <v>962</v>
      </c>
      <c r="G717" s="158">
        <v>46111</v>
      </c>
      <c r="H717" s="158">
        <v>46295</v>
      </c>
      <c r="I717" s="157"/>
      <c r="J717" s="157" t="s">
        <v>964</v>
      </c>
      <c r="K717" s="159">
        <v>47.5</v>
      </c>
      <c r="L717" s="116"/>
      <c r="M717" s="80"/>
      <c r="N717" s="80">
        <f t="shared" si="1094"/>
        <v>180</v>
      </c>
      <c r="O717" s="67">
        <f t="shared" si="1095"/>
        <v>8550</v>
      </c>
      <c r="P717" s="68">
        <f t="shared" si="1096"/>
        <v>0</v>
      </c>
      <c r="Q717" s="67">
        <f t="shared" si="1097"/>
        <v>8550</v>
      </c>
      <c r="R717" s="66"/>
      <c r="S717" s="67">
        <f t="shared" si="1098"/>
        <v>0</v>
      </c>
      <c r="T717" s="68">
        <v>0</v>
      </c>
      <c r="U717" s="67">
        <f t="shared" si="1099"/>
        <v>0</v>
      </c>
      <c r="V717" s="73">
        <f t="shared" si="1100"/>
        <v>8550</v>
      </c>
      <c r="W717" s="74" t="str">
        <f t="shared" si="1093"/>
        <v/>
      </c>
      <c r="X717" s="74">
        <v>1</v>
      </c>
      <c r="Y717" s="74">
        <v>0</v>
      </c>
      <c r="Z717" s="63"/>
      <c r="AA717" s="80">
        <f t="shared" si="1101"/>
        <v>612</v>
      </c>
      <c r="AB717" s="80"/>
      <c r="AC717" s="80"/>
      <c r="AD717" s="80"/>
      <c r="AE717" s="80"/>
      <c r="AF717" s="80"/>
      <c r="AG717" s="80"/>
      <c r="AH717" s="80">
        <v>180</v>
      </c>
      <c r="AI717" s="80">
        <v>225</v>
      </c>
      <c r="AJ717" s="80">
        <v>180</v>
      </c>
      <c r="AK717" s="80">
        <v>27</v>
      </c>
      <c r="AL717" s="80"/>
      <c r="AM717" s="80"/>
      <c r="AN717" s="153">
        <f t="shared" si="1102"/>
        <v>29070</v>
      </c>
      <c r="AO717" s="153">
        <f t="shared" si="1103"/>
        <v>0</v>
      </c>
      <c r="AP717" s="153">
        <f t="shared" si="1104"/>
        <v>0</v>
      </c>
      <c r="AQ717" s="153">
        <f t="shared" si="1105"/>
        <v>0</v>
      </c>
      <c r="AR717" s="153">
        <f t="shared" si="1106"/>
        <v>0</v>
      </c>
      <c r="AS717" s="153">
        <f t="shared" si="1107"/>
        <v>0</v>
      </c>
      <c r="AT717" s="153">
        <f t="shared" si="1108"/>
        <v>0</v>
      </c>
      <c r="AU717" s="153">
        <f t="shared" si="1109"/>
        <v>8550</v>
      </c>
      <c r="AV717" s="153">
        <f t="shared" si="1110"/>
        <v>10687.5</v>
      </c>
      <c r="AW717" s="153">
        <f t="shared" si="1111"/>
        <v>8550</v>
      </c>
      <c r="AX717" s="153">
        <f t="shared" si="1112"/>
        <v>1282.5</v>
      </c>
      <c r="AY717" s="153">
        <f t="shared" si="1113"/>
        <v>0</v>
      </c>
      <c r="AZ717" s="153">
        <f t="shared" si="1114"/>
        <v>0</v>
      </c>
      <c r="BA717" s="153">
        <f t="shared" si="1115"/>
        <v>0</v>
      </c>
      <c r="BB717" s="160">
        <v>0</v>
      </c>
      <c r="BC717" s="160">
        <v>0</v>
      </c>
      <c r="BD717" s="160">
        <v>0</v>
      </c>
      <c r="BE717" s="160">
        <v>0</v>
      </c>
      <c r="BF717" s="160">
        <v>0</v>
      </c>
      <c r="BG717" s="160">
        <v>0</v>
      </c>
      <c r="BH717" s="160">
        <v>0</v>
      </c>
      <c r="BI717" s="160">
        <v>0</v>
      </c>
      <c r="BJ717" s="160">
        <v>0</v>
      </c>
      <c r="BK717" s="160">
        <v>0</v>
      </c>
      <c r="BL717" s="160">
        <v>0</v>
      </c>
      <c r="BM717" s="160">
        <v>0</v>
      </c>
      <c r="BN717" s="153">
        <f t="shared" si="1116"/>
        <v>29070</v>
      </c>
      <c r="BO717" s="68">
        <f t="shared" si="1117"/>
        <v>0</v>
      </c>
      <c r="BP717" s="68">
        <f t="shared" si="1118"/>
        <v>0</v>
      </c>
      <c r="BQ717" s="68">
        <f t="shared" si="1119"/>
        <v>0</v>
      </c>
      <c r="BR717" s="68">
        <f t="shared" si="1120"/>
        <v>0</v>
      </c>
      <c r="BS717" s="68">
        <f t="shared" si="1121"/>
        <v>0</v>
      </c>
      <c r="BT717" s="68">
        <f t="shared" si="1122"/>
        <v>0</v>
      </c>
      <c r="BU717" s="68">
        <f t="shared" si="1123"/>
        <v>8550</v>
      </c>
      <c r="BV717" s="68">
        <f t="shared" si="1124"/>
        <v>10687.5</v>
      </c>
      <c r="BW717" s="68">
        <f t="shared" si="1125"/>
        <v>8550</v>
      </c>
      <c r="BX717" s="68">
        <f t="shared" si="1126"/>
        <v>1282.5</v>
      </c>
      <c r="BY717" s="68">
        <f t="shared" si="1127"/>
        <v>0</v>
      </c>
      <c r="BZ717" s="68">
        <f t="shared" si="1128"/>
        <v>0</v>
      </c>
    </row>
    <row r="718" spans="1:78" s="81" customFormat="1" ht="13.5">
      <c r="A718" s="64" t="str">
        <f>IF(ISNUMBER(INDEX('IBM POs AP07'!$A:$A, MATCH(D718,'IBM POs AP07'!$A:$A,0),1)),"Yes","No")</f>
        <v>No</v>
      </c>
      <c r="B718" s="157" t="s">
        <v>1013</v>
      </c>
      <c r="C718" s="157" t="s">
        <v>961</v>
      </c>
      <c r="D718" s="157" t="s">
        <v>1011</v>
      </c>
      <c r="E718" s="157" t="s">
        <v>2407</v>
      </c>
      <c r="F718" s="157" t="s">
        <v>962</v>
      </c>
      <c r="G718" s="158">
        <v>46111</v>
      </c>
      <c r="H718" s="158">
        <v>46295</v>
      </c>
      <c r="I718" s="157"/>
      <c r="J718" s="157" t="s">
        <v>965</v>
      </c>
      <c r="K718" s="159">
        <v>47.5</v>
      </c>
      <c r="L718" s="116"/>
      <c r="M718" s="80"/>
      <c r="N718" s="80">
        <f t="shared" si="1094"/>
        <v>180</v>
      </c>
      <c r="O718" s="67">
        <f t="shared" si="1095"/>
        <v>8550</v>
      </c>
      <c r="P718" s="68">
        <f t="shared" si="1096"/>
        <v>0</v>
      </c>
      <c r="Q718" s="67">
        <f t="shared" si="1097"/>
        <v>8550</v>
      </c>
      <c r="R718" s="66"/>
      <c r="S718" s="67">
        <f t="shared" si="1098"/>
        <v>0</v>
      </c>
      <c r="T718" s="68">
        <v>0</v>
      </c>
      <c r="U718" s="67">
        <f t="shared" si="1099"/>
        <v>0</v>
      </c>
      <c r="V718" s="73">
        <f t="shared" si="1100"/>
        <v>8550</v>
      </c>
      <c r="W718" s="74" t="str">
        <f t="shared" si="1093"/>
        <v/>
      </c>
      <c r="X718" s="74">
        <v>1</v>
      </c>
      <c r="Y718" s="74">
        <v>0</v>
      </c>
      <c r="Z718" s="63"/>
      <c r="AA718" s="80">
        <f t="shared" si="1101"/>
        <v>612</v>
      </c>
      <c r="AB718" s="80"/>
      <c r="AC718" s="80"/>
      <c r="AD718" s="80"/>
      <c r="AE718" s="80"/>
      <c r="AF718" s="80"/>
      <c r="AG718" s="80"/>
      <c r="AH718" s="80">
        <v>180</v>
      </c>
      <c r="AI718" s="80">
        <v>225</v>
      </c>
      <c r="AJ718" s="80">
        <v>180</v>
      </c>
      <c r="AK718" s="80">
        <v>27</v>
      </c>
      <c r="AL718" s="80"/>
      <c r="AM718" s="80"/>
      <c r="AN718" s="153">
        <f t="shared" si="1102"/>
        <v>29070</v>
      </c>
      <c r="AO718" s="153">
        <f t="shared" si="1103"/>
        <v>0</v>
      </c>
      <c r="AP718" s="153">
        <f t="shared" si="1104"/>
        <v>0</v>
      </c>
      <c r="AQ718" s="153">
        <f t="shared" si="1105"/>
        <v>0</v>
      </c>
      <c r="AR718" s="153">
        <f t="shared" si="1106"/>
        <v>0</v>
      </c>
      <c r="AS718" s="153">
        <f t="shared" si="1107"/>
        <v>0</v>
      </c>
      <c r="AT718" s="153">
        <f t="shared" si="1108"/>
        <v>0</v>
      </c>
      <c r="AU718" s="153">
        <f t="shared" si="1109"/>
        <v>8550</v>
      </c>
      <c r="AV718" s="153">
        <f t="shared" si="1110"/>
        <v>10687.5</v>
      </c>
      <c r="AW718" s="153">
        <f t="shared" si="1111"/>
        <v>8550</v>
      </c>
      <c r="AX718" s="153">
        <f t="shared" si="1112"/>
        <v>1282.5</v>
      </c>
      <c r="AY718" s="153">
        <f t="shared" si="1113"/>
        <v>0</v>
      </c>
      <c r="AZ718" s="153">
        <f t="shared" si="1114"/>
        <v>0</v>
      </c>
      <c r="BA718" s="153">
        <f t="shared" si="1115"/>
        <v>0</v>
      </c>
      <c r="BB718" s="160">
        <v>0</v>
      </c>
      <c r="BC718" s="160">
        <v>0</v>
      </c>
      <c r="BD718" s="160">
        <v>0</v>
      </c>
      <c r="BE718" s="160">
        <v>0</v>
      </c>
      <c r="BF718" s="160">
        <v>0</v>
      </c>
      <c r="BG718" s="160">
        <v>0</v>
      </c>
      <c r="BH718" s="160">
        <v>0</v>
      </c>
      <c r="BI718" s="160">
        <v>0</v>
      </c>
      <c r="BJ718" s="160">
        <v>0</v>
      </c>
      <c r="BK718" s="160">
        <v>0</v>
      </c>
      <c r="BL718" s="160">
        <v>0</v>
      </c>
      <c r="BM718" s="160">
        <v>0</v>
      </c>
      <c r="BN718" s="153">
        <f t="shared" si="1116"/>
        <v>29070</v>
      </c>
      <c r="BO718" s="68">
        <f t="shared" si="1117"/>
        <v>0</v>
      </c>
      <c r="BP718" s="68">
        <f t="shared" si="1118"/>
        <v>0</v>
      </c>
      <c r="BQ718" s="68">
        <f t="shared" si="1119"/>
        <v>0</v>
      </c>
      <c r="BR718" s="68">
        <f t="shared" si="1120"/>
        <v>0</v>
      </c>
      <c r="BS718" s="68">
        <f t="shared" si="1121"/>
        <v>0</v>
      </c>
      <c r="BT718" s="68">
        <f t="shared" si="1122"/>
        <v>0</v>
      </c>
      <c r="BU718" s="68">
        <f t="shared" si="1123"/>
        <v>8550</v>
      </c>
      <c r="BV718" s="68">
        <f t="shared" si="1124"/>
        <v>10687.5</v>
      </c>
      <c r="BW718" s="68">
        <f t="shared" si="1125"/>
        <v>8550</v>
      </c>
      <c r="BX718" s="68">
        <f t="shared" si="1126"/>
        <v>1282.5</v>
      </c>
      <c r="BY718" s="68">
        <f t="shared" si="1127"/>
        <v>0</v>
      </c>
      <c r="BZ718" s="68">
        <f t="shared" si="1128"/>
        <v>0</v>
      </c>
    </row>
    <row r="719" spans="1:78" s="81" customFormat="1" ht="13.5">
      <c r="A719" s="64" t="str">
        <f>IF(ISNUMBER(INDEX('IBM POs AP07'!$A:$A, MATCH(D719,'IBM POs AP07'!$A:$A,0),1)),"Yes","No")</f>
        <v>No</v>
      </c>
      <c r="B719" s="157" t="s">
        <v>1010</v>
      </c>
      <c r="C719" s="157" t="s">
        <v>467</v>
      </c>
      <c r="D719" s="157">
        <v>9501084758</v>
      </c>
      <c r="E719" s="157" t="s">
        <v>2387</v>
      </c>
      <c r="F719" s="157" t="s">
        <v>487</v>
      </c>
      <c r="G719" s="158">
        <v>46076</v>
      </c>
      <c r="H719" s="158">
        <v>46108</v>
      </c>
      <c r="I719" s="157" t="s">
        <v>2408</v>
      </c>
      <c r="J719" s="157" t="s">
        <v>488</v>
      </c>
      <c r="K719" s="159">
        <v>303</v>
      </c>
      <c r="L719" s="116" t="s">
        <v>32</v>
      </c>
      <c r="M719" s="80"/>
      <c r="N719" s="80">
        <f t="shared" si="1094"/>
        <v>0</v>
      </c>
      <c r="O719" s="67">
        <f t="shared" si="1095"/>
        <v>0</v>
      </c>
      <c r="P719" s="68">
        <f t="shared" si="1096"/>
        <v>0</v>
      </c>
      <c r="Q719" s="67">
        <f t="shared" si="1097"/>
        <v>0</v>
      </c>
      <c r="R719" s="66"/>
      <c r="S719" s="67">
        <f t="shared" si="1098"/>
        <v>0</v>
      </c>
      <c r="T719" s="68">
        <v>0</v>
      </c>
      <c r="U719" s="67">
        <f t="shared" si="1099"/>
        <v>0</v>
      </c>
      <c r="V719" s="73">
        <f t="shared" si="1100"/>
        <v>0</v>
      </c>
      <c r="W719" s="74" t="str">
        <f t="shared" si="1093"/>
        <v/>
      </c>
      <c r="X719" s="74">
        <v>1</v>
      </c>
      <c r="Y719" s="74">
        <v>0</v>
      </c>
      <c r="Z719" s="63"/>
      <c r="AA719" s="80">
        <f t="shared" si="1101"/>
        <v>100</v>
      </c>
      <c r="AB719" s="80"/>
      <c r="AC719" s="80"/>
      <c r="AD719" s="80">
        <v>100</v>
      </c>
      <c r="AE719" s="80"/>
      <c r="AF719" s="80"/>
      <c r="AG719" s="80"/>
      <c r="AH719" s="80"/>
      <c r="AI719" s="80"/>
      <c r="AJ719" s="80"/>
      <c r="AK719" s="80"/>
      <c r="AL719" s="80"/>
      <c r="AM719" s="80"/>
      <c r="AN719" s="153">
        <f t="shared" si="1102"/>
        <v>30300</v>
      </c>
      <c r="AO719" s="153">
        <f t="shared" si="1103"/>
        <v>0</v>
      </c>
      <c r="AP719" s="153">
        <f t="shared" si="1104"/>
        <v>0</v>
      </c>
      <c r="AQ719" s="153">
        <f t="shared" si="1105"/>
        <v>30300</v>
      </c>
      <c r="AR719" s="153">
        <f t="shared" si="1106"/>
        <v>0</v>
      </c>
      <c r="AS719" s="153">
        <f t="shared" si="1107"/>
        <v>0</v>
      </c>
      <c r="AT719" s="153">
        <f t="shared" si="1108"/>
        <v>0</v>
      </c>
      <c r="AU719" s="153">
        <f t="shared" si="1109"/>
        <v>0</v>
      </c>
      <c r="AV719" s="153">
        <f t="shared" si="1110"/>
        <v>0</v>
      </c>
      <c r="AW719" s="153">
        <f t="shared" si="1111"/>
        <v>0</v>
      </c>
      <c r="AX719" s="153">
        <f t="shared" si="1112"/>
        <v>0</v>
      </c>
      <c r="AY719" s="153">
        <f t="shared" si="1113"/>
        <v>0</v>
      </c>
      <c r="AZ719" s="153">
        <f t="shared" si="1114"/>
        <v>0</v>
      </c>
      <c r="BA719" s="153">
        <f t="shared" si="1115"/>
        <v>0</v>
      </c>
      <c r="BB719" s="160">
        <v>0</v>
      </c>
      <c r="BC719" s="160">
        <v>0</v>
      </c>
      <c r="BD719" s="160">
        <v>0</v>
      </c>
      <c r="BE719" s="160">
        <v>0</v>
      </c>
      <c r="BF719" s="160">
        <v>0</v>
      </c>
      <c r="BG719" s="160">
        <v>0</v>
      </c>
      <c r="BH719" s="160">
        <v>0</v>
      </c>
      <c r="BI719" s="160">
        <v>0</v>
      </c>
      <c r="BJ719" s="160">
        <v>0</v>
      </c>
      <c r="BK719" s="160">
        <v>0</v>
      </c>
      <c r="BL719" s="160">
        <v>0</v>
      </c>
      <c r="BM719" s="160">
        <v>0</v>
      </c>
      <c r="BN719" s="153">
        <f t="shared" si="1116"/>
        <v>30300</v>
      </c>
      <c r="BO719" s="68">
        <f t="shared" si="1117"/>
        <v>0</v>
      </c>
      <c r="BP719" s="68">
        <f t="shared" si="1118"/>
        <v>0</v>
      </c>
      <c r="BQ719" s="68">
        <f t="shared" si="1119"/>
        <v>30300</v>
      </c>
      <c r="BR719" s="68">
        <f t="shared" si="1120"/>
        <v>0</v>
      </c>
      <c r="BS719" s="68">
        <f t="shared" si="1121"/>
        <v>0</v>
      </c>
      <c r="BT719" s="68">
        <f t="shared" si="1122"/>
        <v>0</v>
      </c>
      <c r="BU719" s="68">
        <f t="shared" si="1123"/>
        <v>0</v>
      </c>
      <c r="BV719" s="68">
        <f t="shared" si="1124"/>
        <v>0</v>
      </c>
      <c r="BW719" s="68">
        <f t="shared" si="1125"/>
        <v>0</v>
      </c>
      <c r="BX719" s="68">
        <f t="shared" si="1126"/>
        <v>0</v>
      </c>
      <c r="BY719" s="68">
        <f t="shared" si="1127"/>
        <v>0</v>
      </c>
      <c r="BZ719" s="68">
        <f t="shared" si="1128"/>
        <v>0</v>
      </c>
    </row>
    <row r="720" spans="1:78" s="81" customFormat="1" ht="13.5">
      <c r="A720" s="64" t="str">
        <f>IF(ISNUMBER(INDEX('IBM POs AP07'!$A:$A, MATCH(D720,'IBM POs AP07'!$A:$A,0),1)),"Yes","No")</f>
        <v>No</v>
      </c>
      <c r="B720" s="157" t="s">
        <v>1010</v>
      </c>
      <c r="C720" s="157" t="s">
        <v>511</v>
      </c>
      <c r="D720" s="157">
        <v>9501095909</v>
      </c>
      <c r="E720" s="157" t="s">
        <v>2409</v>
      </c>
      <c r="F720" s="157" t="s">
        <v>512</v>
      </c>
      <c r="G720" s="158">
        <v>45933</v>
      </c>
      <c r="H720" s="158">
        <v>46038</v>
      </c>
      <c r="I720" s="157" t="s">
        <v>2410</v>
      </c>
      <c r="J720" s="157" t="s">
        <v>513</v>
      </c>
      <c r="K720" s="159">
        <v>61.75</v>
      </c>
      <c r="L720" s="116" t="s">
        <v>32</v>
      </c>
      <c r="M720" s="80"/>
      <c r="N720" s="80">
        <f t="shared" si="1094"/>
        <v>0</v>
      </c>
      <c r="O720" s="67">
        <f t="shared" si="1095"/>
        <v>0</v>
      </c>
      <c r="P720" s="68">
        <f t="shared" si="1096"/>
        <v>0</v>
      </c>
      <c r="Q720" s="67">
        <f t="shared" si="1097"/>
        <v>0</v>
      </c>
      <c r="R720" s="66"/>
      <c r="S720" s="67">
        <f t="shared" si="1098"/>
        <v>0</v>
      </c>
      <c r="T720" s="68">
        <v>0</v>
      </c>
      <c r="U720" s="67">
        <f t="shared" si="1099"/>
        <v>0</v>
      </c>
      <c r="V720" s="73">
        <f t="shared" si="1100"/>
        <v>0</v>
      </c>
      <c r="W720" s="74" t="str">
        <f t="shared" si="1093"/>
        <v/>
      </c>
      <c r="X720" s="74">
        <v>1</v>
      </c>
      <c r="Y720" s="74">
        <v>0</v>
      </c>
      <c r="Z720" s="63"/>
      <c r="AA720" s="80">
        <f t="shared" si="1101"/>
        <v>126</v>
      </c>
      <c r="AB720" s="80">
        <v>126</v>
      </c>
      <c r="AC720" s="80"/>
      <c r="AD720" s="80"/>
      <c r="AE720" s="80"/>
      <c r="AF720" s="80"/>
      <c r="AG720" s="80"/>
      <c r="AH720" s="80"/>
      <c r="AI720" s="80"/>
      <c r="AJ720" s="80"/>
      <c r="AK720" s="80"/>
      <c r="AL720" s="80"/>
      <c r="AM720" s="80"/>
      <c r="AN720" s="153">
        <f t="shared" si="1102"/>
        <v>7780.5</v>
      </c>
      <c r="AO720" s="153">
        <f t="shared" si="1103"/>
        <v>7780.5</v>
      </c>
      <c r="AP720" s="153">
        <f t="shared" si="1104"/>
        <v>0</v>
      </c>
      <c r="AQ720" s="153">
        <f t="shared" si="1105"/>
        <v>0</v>
      </c>
      <c r="AR720" s="153">
        <f t="shared" si="1106"/>
        <v>0</v>
      </c>
      <c r="AS720" s="153">
        <f t="shared" si="1107"/>
        <v>0</v>
      </c>
      <c r="AT720" s="153">
        <f t="shared" si="1108"/>
        <v>0</v>
      </c>
      <c r="AU720" s="153">
        <f t="shared" si="1109"/>
        <v>0</v>
      </c>
      <c r="AV720" s="153">
        <f t="shared" si="1110"/>
        <v>0</v>
      </c>
      <c r="AW720" s="153">
        <f t="shared" si="1111"/>
        <v>0</v>
      </c>
      <c r="AX720" s="153">
        <f t="shared" si="1112"/>
        <v>0</v>
      </c>
      <c r="AY720" s="153">
        <f t="shared" si="1113"/>
        <v>0</v>
      </c>
      <c r="AZ720" s="153">
        <f t="shared" si="1114"/>
        <v>0</v>
      </c>
      <c r="BA720" s="153">
        <f t="shared" si="1115"/>
        <v>0</v>
      </c>
      <c r="BB720" s="160">
        <v>0</v>
      </c>
      <c r="BC720" s="160">
        <v>0</v>
      </c>
      <c r="BD720" s="160">
        <v>0</v>
      </c>
      <c r="BE720" s="160">
        <v>0</v>
      </c>
      <c r="BF720" s="160">
        <v>0</v>
      </c>
      <c r="BG720" s="160">
        <v>0</v>
      </c>
      <c r="BH720" s="160">
        <v>0</v>
      </c>
      <c r="BI720" s="160">
        <v>0</v>
      </c>
      <c r="BJ720" s="160">
        <v>0</v>
      </c>
      <c r="BK720" s="160">
        <v>0</v>
      </c>
      <c r="BL720" s="160">
        <v>0</v>
      </c>
      <c r="BM720" s="160">
        <v>0</v>
      </c>
      <c r="BN720" s="153">
        <f t="shared" si="1116"/>
        <v>7780.5</v>
      </c>
      <c r="BO720" s="68">
        <f t="shared" si="1117"/>
        <v>7780.5</v>
      </c>
      <c r="BP720" s="68">
        <f t="shared" si="1118"/>
        <v>0</v>
      </c>
      <c r="BQ720" s="68">
        <f t="shared" si="1119"/>
        <v>0</v>
      </c>
      <c r="BR720" s="68">
        <f t="shared" si="1120"/>
        <v>0</v>
      </c>
      <c r="BS720" s="68">
        <f t="shared" si="1121"/>
        <v>0</v>
      </c>
      <c r="BT720" s="68">
        <f t="shared" si="1122"/>
        <v>0</v>
      </c>
      <c r="BU720" s="68">
        <f t="shared" si="1123"/>
        <v>0</v>
      </c>
      <c r="BV720" s="68">
        <f t="shared" si="1124"/>
        <v>0</v>
      </c>
      <c r="BW720" s="68">
        <f t="shared" si="1125"/>
        <v>0</v>
      </c>
      <c r="BX720" s="68">
        <f t="shared" si="1126"/>
        <v>0</v>
      </c>
      <c r="BY720" s="68">
        <f t="shared" si="1127"/>
        <v>0</v>
      </c>
      <c r="BZ720" s="68">
        <f t="shared" si="1128"/>
        <v>0</v>
      </c>
    </row>
    <row r="721" spans="1:78" s="81" customFormat="1" ht="13.5">
      <c r="A721" s="64" t="str">
        <f>IF(ISNUMBER(INDEX('IBM POs AP07'!$A:$A, MATCH(D721,'IBM POs AP07'!$A:$A,0),1)),"Yes","No")</f>
        <v>No</v>
      </c>
      <c r="B721" s="157" t="s">
        <v>1010</v>
      </c>
      <c r="C721" s="157" t="s">
        <v>966</v>
      </c>
      <c r="D721" s="157">
        <v>9501117556</v>
      </c>
      <c r="E721" s="157" t="s">
        <v>2411</v>
      </c>
      <c r="F721" s="157" t="s">
        <v>967</v>
      </c>
      <c r="G721" s="158">
        <v>45919</v>
      </c>
      <c r="H721" s="158">
        <v>46206</v>
      </c>
      <c r="I721" s="157" t="s">
        <v>2412</v>
      </c>
      <c r="J721" s="157" t="s">
        <v>2413</v>
      </c>
      <c r="K721" s="159">
        <v>47.5</v>
      </c>
      <c r="L721" s="116" t="s">
        <v>32</v>
      </c>
      <c r="M721" s="80"/>
      <c r="N721" s="80">
        <f t="shared" si="1094"/>
        <v>0</v>
      </c>
      <c r="O721" s="67">
        <f t="shared" si="1095"/>
        <v>0</v>
      </c>
      <c r="P721" s="68">
        <f t="shared" si="1096"/>
        <v>0</v>
      </c>
      <c r="Q721" s="67">
        <f t="shared" si="1097"/>
        <v>0</v>
      </c>
      <c r="R721" s="66"/>
      <c r="S721" s="67">
        <f t="shared" si="1098"/>
        <v>0</v>
      </c>
      <c r="T721" s="68">
        <v>0</v>
      </c>
      <c r="U721" s="67">
        <f t="shared" si="1099"/>
        <v>0</v>
      </c>
      <c r="V721" s="73">
        <f t="shared" si="1100"/>
        <v>0</v>
      </c>
      <c r="W721" s="74" t="str">
        <f t="shared" si="1093"/>
        <v/>
      </c>
      <c r="X721" s="74">
        <v>1</v>
      </c>
      <c r="Y721" s="74">
        <v>0</v>
      </c>
      <c r="Z721" s="63"/>
      <c r="AA721" s="80">
        <f t="shared" si="1101"/>
        <v>729</v>
      </c>
      <c r="AB721" s="80">
        <v>171</v>
      </c>
      <c r="AC721" s="80">
        <v>171</v>
      </c>
      <c r="AD721" s="80">
        <v>216</v>
      </c>
      <c r="AE721" s="80">
        <v>171</v>
      </c>
      <c r="AF721" s="80"/>
      <c r="AG721" s="80"/>
      <c r="AH721" s="80"/>
      <c r="AI721" s="80"/>
      <c r="AJ721" s="80"/>
      <c r="AK721" s="80"/>
      <c r="AL721" s="80"/>
      <c r="AM721" s="80"/>
      <c r="AN721" s="153">
        <f t="shared" si="1102"/>
        <v>34627.5</v>
      </c>
      <c r="AO721" s="153">
        <f t="shared" si="1103"/>
        <v>8122.5</v>
      </c>
      <c r="AP721" s="153">
        <f t="shared" si="1104"/>
        <v>8122.5</v>
      </c>
      <c r="AQ721" s="153">
        <f t="shared" si="1105"/>
        <v>10260</v>
      </c>
      <c r="AR721" s="153">
        <f t="shared" si="1106"/>
        <v>8122.5</v>
      </c>
      <c r="AS721" s="153">
        <f t="shared" si="1107"/>
        <v>0</v>
      </c>
      <c r="AT721" s="153">
        <f t="shared" si="1108"/>
        <v>0</v>
      </c>
      <c r="AU721" s="153">
        <f t="shared" si="1109"/>
        <v>0</v>
      </c>
      <c r="AV721" s="153">
        <f t="shared" si="1110"/>
        <v>0</v>
      </c>
      <c r="AW721" s="153">
        <f t="shared" si="1111"/>
        <v>0</v>
      </c>
      <c r="AX721" s="153">
        <f t="shared" si="1112"/>
        <v>0</v>
      </c>
      <c r="AY721" s="153">
        <f t="shared" si="1113"/>
        <v>0</v>
      </c>
      <c r="AZ721" s="153">
        <f t="shared" si="1114"/>
        <v>0</v>
      </c>
      <c r="BA721" s="153">
        <f t="shared" si="1115"/>
        <v>0</v>
      </c>
      <c r="BB721" s="160">
        <v>0</v>
      </c>
      <c r="BC721" s="160">
        <v>0</v>
      </c>
      <c r="BD721" s="160">
        <v>0</v>
      </c>
      <c r="BE721" s="160">
        <v>0</v>
      </c>
      <c r="BF721" s="160">
        <v>0</v>
      </c>
      <c r="BG721" s="160">
        <v>0</v>
      </c>
      <c r="BH721" s="160">
        <v>0</v>
      </c>
      <c r="BI721" s="160">
        <v>0</v>
      </c>
      <c r="BJ721" s="160">
        <v>0</v>
      </c>
      <c r="BK721" s="160">
        <v>0</v>
      </c>
      <c r="BL721" s="160">
        <v>0</v>
      </c>
      <c r="BM721" s="160">
        <v>0</v>
      </c>
      <c r="BN721" s="153">
        <f t="shared" si="1116"/>
        <v>34627.5</v>
      </c>
      <c r="BO721" s="68">
        <f t="shared" si="1117"/>
        <v>8122.5</v>
      </c>
      <c r="BP721" s="68">
        <f t="shared" si="1118"/>
        <v>8122.5</v>
      </c>
      <c r="BQ721" s="68">
        <f t="shared" si="1119"/>
        <v>10260</v>
      </c>
      <c r="BR721" s="68">
        <f t="shared" si="1120"/>
        <v>8122.5</v>
      </c>
      <c r="BS721" s="68">
        <f t="shared" si="1121"/>
        <v>0</v>
      </c>
      <c r="BT721" s="68">
        <f t="shared" si="1122"/>
        <v>0</v>
      </c>
      <c r="BU721" s="68">
        <f t="shared" si="1123"/>
        <v>0</v>
      </c>
      <c r="BV721" s="68">
        <f t="shared" si="1124"/>
        <v>0</v>
      </c>
      <c r="BW721" s="68">
        <f t="shared" si="1125"/>
        <v>0</v>
      </c>
      <c r="BX721" s="68">
        <f t="shared" si="1126"/>
        <v>0</v>
      </c>
      <c r="BY721" s="68">
        <f t="shared" si="1127"/>
        <v>0</v>
      </c>
      <c r="BZ721" s="68">
        <f t="shared" si="1128"/>
        <v>0</v>
      </c>
    </row>
    <row r="722" spans="1:78" s="81" customFormat="1" ht="13.5">
      <c r="A722" s="64" t="str">
        <f>IF(ISNUMBER(INDEX('IBM POs AP07'!$A:$A, MATCH(D722,'IBM POs AP07'!$A:$A,0),1)),"Yes","No")</f>
        <v>No</v>
      </c>
      <c r="B722" s="157" t="s">
        <v>1010</v>
      </c>
      <c r="C722" s="157" t="s">
        <v>467</v>
      </c>
      <c r="D722" s="157">
        <v>9501184759</v>
      </c>
      <c r="E722" s="157" t="s">
        <v>2414</v>
      </c>
      <c r="F722" s="157" t="s">
        <v>492</v>
      </c>
      <c r="G722" s="158">
        <v>45964</v>
      </c>
      <c r="H722" s="158">
        <v>46080</v>
      </c>
      <c r="I722" s="157" t="s">
        <v>2415</v>
      </c>
      <c r="J722" s="157" t="s">
        <v>493</v>
      </c>
      <c r="K722" s="159">
        <v>61.75</v>
      </c>
      <c r="L722" s="116" t="s">
        <v>32</v>
      </c>
      <c r="M722" s="80"/>
      <c r="N722" s="80">
        <f t="shared" si="1094"/>
        <v>0</v>
      </c>
      <c r="O722" s="67">
        <f t="shared" si="1095"/>
        <v>0</v>
      </c>
      <c r="P722" s="68">
        <f t="shared" si="1096"/>
        <v>0</v>
      </c>
      <c r="Q722" s="67">
        <f t="shared" si="1097"/>
        <v>0</v>
      </c>
      <c r="R722" s="66"/>
      <c r="S722" s="67">
        <f t="shared" si="1098"/>
        <v>0</v>
      </c>
      <c r="T722" s="68">
        <v>0</v>
      </c>
      <c r="U722" s="67">
        <f t="shared" si="1099"/>
        <v>0</v>
      </c>
      <c r="V722" s="73">
        <f t="shared" si="1100"/>
        <v>0</v>
      </c>
      <c r="W722" s="74" t="str">
        <f t="shared" si="1093"/>
        <v/>
      </c>
      <c r="X722" s="74">
        <v>1</v>
      </c>
      <c r="Y722" s="74">
        <v>0</v>
      </c>
      <c r="Z722" s="63"/>
      <c r="AA722" s="80">
        <f t="shared" si="1101"/>
        <v>714</v>
      </c>
      <c r="AB722" s="80">
        <v>449</v>
      </c>
      <c r="AC722" s="80">
        <v>220</v>
      </c>
      <c r="AD722" s="80">
        <v>45</v>
      </c>
      <c r="AE722" s="80"/>
      <c r="AF722" s="80"/>
      <c r="AG722" s="80"/>
      <c r="AH722" s="80"/>
      <c r="AI722" s="80"/>
      <c r="AJ722" s="80"/>
      <c r="AK722" s="80"/>
      <c r="AL722" s="80"/>
      <c r="AM722" s="80"/>
      <c r="AN722" s="153">
        <f t="shared" si="1102"/>
        <v>44089.5</v>
      </c>
      <c r="AO722" s="153">
        <f t="shared" si="1103"/>
        <v>27725.75</v>
      </c>
      <c r="AP722" s="153">
        <f t="shared" si="1104"/>
        <v>13585</v>
      </c>
      <c r="AQ722" s="153">
        <f t="shared" si="1105"/>
        <v>2778.75</v>
      </c>
      <c r="AR722" s="153">
        <f t="shared" si="1106"/>
        <v>0</v>
      </c>
      <c r="AS722" s="153">
        <f t="shared" si="1107"/>
        <v>0</v>
      </c>
      <c r="AT722" s="153">
        <f t="shared" si="1108"/>
        <v>0</v>
      </c>
      <c r="AU722" s="153">
        <f t="shared" si="1109"/>
        <v>0</v>
      </c>
      <c r="AV722" s="153">
        <f t="shared" si="1110"/>
        <v>0</v>
      </c>
      <c r="AW722" s="153">
        <f t="shared" si="1111"/>
        <v>0</v>
      </c>
      <c r="AX722" s="153">
        <f t="shared" si="1112"/>
        <v>0</v>
      </c>
      <c r="AY722" s="153">
        <f t="shared" si="1113"/>
        <v>0</v>
      </c>
      <c r="AZ722" s="153">
        <f t="shared" si="1114"/>
        <v>0</v>
      </c>
      <c r="BA722" s="153">
        <f t="shared" si="1115"/>
        <v>0</v>
      </c>
      <c r="BB722" s="160">
        <v>0</v>
      </c>
      <c r="BC722" s="160">
        <v>0</v>
      </c>
      <c r="BD722" s="160">
        <v>0</v>
      </c>
      <c r="BE722" s="160">
        <v>0</v>
      </c>
      <c r="BF722" s="160">
        <v>0</v>
      </c>
      <c r="BG722" s="160">
        <v>0</v>
      </c>
      <c r="BH722" s="160">
        <v>0</v>
      </c>
      <c r="BI722" s="160">
        <v>0</v>
      </c>
      <c r="BJ722" s="160">
        <v>0</v>
      </c>
      <c r="BK722" s="160">
        <v>0</v>
      </c>
      <c r="BL722" s="160">
        <v>0</v>
      </c>
      <c r="BM722" s="160">
        <v>0</v>
      </c>
      <c r="BN722" s="153">
        <f t="shared" si="1116"/>
        <v>44089.5</v>
      </c>
      <c r="BO722" s="68">
        <f t="shared" si="1117"/>
        <v>27725.75</v>
      </c>
      <c r="BP722" s="68">
        <f t="shared" si="1118"/>
        <v>13585</v>
      </c>
      <c r="BQ722" s="68">
        <f t="shared" si="1119"/>
        <v>2778.75</v>
      </c>
      <c r="BR722" s="68">
        <f t="shared" si="1120"/>
        <v>0</v>
      </c>
      <c r="BS722" s="68">
        <f t="shared" si="1121"/>
        <v>0</v>
      </c>
      <c r="BT722" s="68">
        <f t="shared" si="1122"/>
        <v>0</v>
      </c>
      <c r="BU722" s="68">
        <f t="shared" si="1123"/>
        <v>0</v>
      </c>
      <c r="BV722" s="68">
        <f t="shared" si="1124"/>
        <v>0</v>
      </c>
      <c r="BW722" s="68">
        <f t="shared" si="1125"/>
        <v>0</v>
      </c>
      <c r="BX722" s="68">
        <f t="shared" si="1126"/>
        <v>0</v>
      </c>
      <c r="BY722" s="68">
        <f t="shared" si="1127"/>
        <v>0</v>
      </c>
      <c r="BZ722" s="68">
        <f t="shared" si="1128"/>
        <v>0</v>
      </c>
    </row>
    <row r="723" spans="1:78" s="81" customFormat="1" ht="13.5">
      <c r="A723" s="64" t="str">
        <f>IF(ISNUMBER(INDEX('IBM POs AP07'!$A:$A, MATCH(D723,'IBM POs AP07'!$A:$A,0),1)),"Yes","No")</f>
        <v>No</v>
      </c>
      <c r="B723" s="157" t="s">
        <v>1010</v>
      </c>
      <c r="C723" s="157" t="s">
        <v>467</v>
      </c>
      <c r="D723" s="157">
        <v>9501184759</v>
      </c>
      <c r="E723" s="157" t="s">
        <v>2414</v>
      </c>
      <c r="F723" s="157" t="s">
        <v>492</v>
      </c>
      <c r="G723" s="158">
        <v>45964</v>
      </c>
      <c r="H723" s="158">
        <v>46080</v>
      </c>
      <c r="I723" s="157" t="s">
        <v>2416</v>
      </c>
      <c r="J723" s="157" t="s">
        <v>494</v>
      </c>
      <c r="K723" s="159">
        <v>47.5</v>
      </c>
      <c r="L723" s="116" t="s">
        <v>32</v>
      </c>
      <c r="M723" s="80"/>
      <c r="N723" s="80">
        <f t="shared" si="1094"/>
        <v>0</v>
      </c>
      <c r="O723" s="67">
        <f t="shared" si="1095"/>
        <v>0</v>
      </c>
      <c r="P723" s="68">
        <f t="shared" si="1096"/>
        <v>0</v>
      </c>
      <c r="Q723" s="67">
        <f t="shared" si="1097"/>
        <v>0</v>
      </c>
      <c r="R723" s="66"/>
      <c r="S723" s="67">
        <f t="shared" si="1098"/>
        <v>0</v>
      </c>
      <c r="T723" s="68">
        <v>0</v>
      </c>
      <c r="U723" s="67">
        <f t="shared" si="1099"/>
        <v>0</v>
      </c>
      <c r="V723" s="73">
        <f t="shared" si="1100"/>
        <v>0</v>
      </c>
      <c r="W723" s="74" t="str">
        <f t="shared" si="1093"/>
        <v/>
      </c>
      <c r="X723" s="74">
        <v>1</v>
      </c>
      <c r="Y723" s="74">
        <v>0</v>
      </c>
      <c r="Z723" s="63"/>
      <c r="AA723" s="80">
        <f t="shared" si="1101"/>
        <v>401</v>
      </c>
      <c r="AB723" s="80">
        <v>336</v>
      </c>
      <c r="AC723" s="80">
        <v>65</v>
      </c>
      <c r="AD723" s="80"/>
      <c r="AE723" s="80"/>
      <c r="AF723" s="80"/>
      <c r="AG723" s="80"/>
      <c r="AH723" s="80"/>
      <c r="AI723" s="80"/>
      <c r="AJ723" s="80"/>
      <c r="AK723" s="80"/>
      <c r="AL723" s="80"/>
      <c r="AM723" s="80"/>
      <c r="AN723" s="153">
        <f t="shared" si="1102"/>
        <v>19047.5</v>
      </c>
      <c r="AO723" s="153">
        <f t="shared" si="1103"/>
        <v>15960</v>
      </c>
      <c r="AP723" s="153">
        <f t="shared" si="1104"/>
        <v>3087.5</v>
      </c>
      <c r="AQ723" s="153">
        <f t="shared" si="1105"/>
        <v>0</v>
      </c>
      <c r="AR723" s="153">
        <f t="shared" si="1106"/>
        <v>0</v>
      </c>
      <c r="AS723" s="153">
        <f t="shared" si="1107"/>
        <v>0</v>
      </c>
      <c r="AT723" s="153">
        <f t="shared" si="1108"/>
        <v>0</v>
      </c>
      <c r="AU723" s="153">
        <f t="shared" si="1109"/>
        <v>0</v>
      </c>
      <c r="AV723" s="153">
        <f t="shared" si="1110"/>
        <v>0</v>
      </c>
      <c r="AW723" s="153">
        <f t="shared" si="1111"/>
        <v>0</v>
      </c>
      <c r="AX723" s="153">
        <f t="shared" si="1112"/>
        <v>0</v>
      </c>
      <c r="AY723" s="153">
        <f t="shared" si="1113"/>
        <v>0</v>
      </c>
      <c r="AZ723" s="153">
        <f t="shared" si="1114"/>
        <v>0</v>
      </c>
      <c r="BA723" s="153">
        <f t="shared" si="1115"/>
        <v>0</v>
      </c>
      <c r="BB723" s="160">
        <v>0</v>
      </c>
      <c r="BC723" s="160">
        <v>0</v>
      </c>
      <c r="BD723" s="160">
        <v>0</v>
      </c>
      <c r="BE723" s="160">
        <v>0</v>
      </c>
      <c r="BF723" s="160">
        <v>0</v>
      </c>
      <c r="BG723" s="160">
        <v>0</v>
      </c>
      <c r="BH723" s="160">
        <v>0</v>
      </c>
      <c r="BI723" s="160">
        <v>0</v>
      </c>
      <c r="BJ723" s="160">
        <v>0</v>
      </c>
      <c r="BK723" s="160">
        <v>0</v>
      </c>
      <c r="BL723" s="160">
        <v>0</v>
      </c>
      <c r="BM723" s="160">
        <v>0</v>
      </c>
      <c r="BN723" s="153">
        <f t="shared" si="1116"/>
        <v>19047.5</v>
      </c>
      <c r="BO723" s="68">
        <f t="shared" si="1117"/>
        <v>15960</v>
      </c>
      <c r="BP723" s="68">
        <f t="shared" si="1118"/>
        <v>3087.5</v>
      </c>
      <c r="BQ723" s="68">
        <f t="shared" si="1119"/>
        <v>0</v>
      </c>
      <c r="BR723" s="68">
        <f t="shared" si="1120"/>
        <v>0</v>
      </c>
      <c r="BS723" s="68">
        <f t="shared" si="1121"/>
        <v>0</v>
      </c>
      <c r="BT723" s="68">
        <f t="shared" si="1122"/>
        <v>0</v>
      </c>
      <c r="BU723" s="68">
        <f t="shared" si="1123"/>
        <v>0</v>
      </c>
      <c r="BV723" s="68">
        <f t="shared" si="1124"/>
        <v>0</v>
      </c>
      <c r="BW723" s="68">
        <f t="shared" si="1125"/>
        <v>0</v>
      </c>
      <c r="BX723" s="68">
        <f t="shared" si="1126"/>
        <v>0</v>
      </c>
      <c r="BY723" s="68">
        <f t="shared" si="1127"/>
        <v>0</v>
      </c>
      <c r="BZ723" s="68">
        <f t="shared" si="1128"/>
        <v>0</v>
      </c>
    </row>
    <row r="724" spans="1:78" s="81" customFormat="1" ht="13.5">
      <c r="A724" s="64" t="str">
        <f>IF(ISNUMBER(INDEX('IBM POs AP07'!$A:$A, MATCH(D724,'IBM POs AP07'!$A:$A,0),1)),"Yes","No")</f>
        <v>No</v>
      </c>
      <c r="B724" s="157" t="s">
        <v>1010</v>
      </c>
      <c r="C724" s="157" t="s">
        <v>467</v>
      </c>
      <c r="D724" s="157">
        <v>9501156883</v>
      </c>
      <c r="E724" s="157" t="s">
        <v>2417</v>
      </c>
      <c r="F724" s="157" t="s">
        <v>495</v>
      </c>
      <c r="G724" s="158">
        <v>45964</v>
      </c>
      <c r="H724" s="158">
        <v>46080</v>
      </c>
      <c r="I724" s="157" t="s">
        <v>2418</v>
      </c>
      <c r="J724" s="157" t="s">
        <v>496</v>
      </c>
      <c r="K724" s="159">
        <v>265</v>
      </c>
      <c r="L724" s="116" t="s">
        <v>32</v>
      </c>
      <c r="M724" s="80"/>
      <c r="N724" s="80">
        <f t="shared" si="1094"/>
        <v>0</v>
      </c>
      <c r="O724" s="67">
        <f t="shared" si="1095"/>
        <v>0</v>
      </c>
      <c r="P724" s="68">
        <f t="shared" si="1096"/>
        <v>0</v>
      </c>
      <c r="Q724" s="67">
        <f t="shared" si="1097"/>
        <v>0</v>
      </c>
      <c r="R724" s="66"/>
      <c r="S724" s="67">
        <f t="shared" si="1098"/>
        <v>0</v>
      </c>
      <c r="T724" s="68">
        <v>0</v>
      </c>
      <c r="U724" s="67">
        <f t="shared" si="1099"/>
        <v>0</v>
      </c>
      <c r="V724" s="73">
        <f t="shared" si="1100"/>
        <v>0</v>
      </c>
      <c r="W724" s="74" t="str">
        <f t="shared" si="1093"/>
        <v/>
      </c>
      <c r="X724" s="74">
        <v>1</v>
      </c>
      <c r="Y724" s="74">
        <v>0</v>
      </c>
      <c r="Z724" s="63"/>
      <c r="AA724" s="80">
        <f t="shared" si="1101"/>
        <v>804.6</v>
      </c>
      <c r="AB724" s="80">
        <v>199.6</v>
      </c>
      <c r="AC724" s="80">
        <v>565</v>
      </c>
      <c r="AD724" s="80">
        <v>40</v>
      </c>
      <c r="AE724" s="80"/>
      <c r="AF724" s="80"/>
      <c r="AG724" s="80"/>
      <c r="AH724" s="80"/>
      <c r="AI724" s="80"/>
      <c r="AJ724" s="80"/>
      <c r="AK724" s="80"/>
      <c r="AL724" s="80"/>
      <c r="AM724" s="80"/>
      <c r="AN724" s="153">
        <f t="shared" si="1102"/>
        <v>213219</v>
      </c>
      <c r="AO724" s="153">
        <f t="shared" si="1103"/>
        <v>52894</v>
      </c>
      <c r="AP724" s="153">
        <f t="shared" si="1104"/>
        <v>149725</v>
      </c>
      <c r="AQ724" s="153">
        <f t="shared" si="1105"/>
        <v>10600</v>
      </c>
      <c r="AR724" s="153">
        <f t="shared" si="1106"/>
        <v>0</v>
      </c>
      <c r="AS724" s="153">
        <f t="shared" si="1107"/>
        <v>0</v>
      </c>
      <c r="AT724" s="153">
        <f t="shared" si="1108"/>
        <v>0</v>
      </c>
      <c r="AU724" s="153">
        <f t="shared" si="1109"/>
        <v>0</v>
      </c>
      <c r="AV724" s="153">
        <f t="shared" si="1110"/>
        <v>0</v>
      </c>
      <c r="AW724" s="153">
        <f t="shared" si="1111"/>
        <v>0</v>
      </c>
      <c r="AX724" s="153">
        <f t="shared" si="1112"/>
        <v>0</v>
      </c>
      <c r="AY724" s="153">
        <f t="shared" si="1113"/>
        <v>0</v>
      </c>
      <c r="AZ724" s="153">
        <f t="shared" si="1114"/>
        <v>0</v>
      </c>
      <c r="BA724" s="153">
        <f t="shared" si="1115"/>
        <v>0</v>
      </c>
      <c r="BB724" s="160">
        <v>0</v>
      </c>
      <c r="BC724" s="160">
        <v>0</v>
      </c>
      <c r="BD724" s="160">
        <v>0</v>
      </c>
      <c r="BE724" s="160">
        <v>0</v>
      </c>
      <c r="BF724" s="160">
        <v>0</v>
      </c>
      <c r="BG724" s="160">
        <v>0</v>
      </c>
      <c r="BH724" s="160">
        <v>0</v>
      </c>
      <c r="BI724" s="160">
        <v>0</v>
      </c>
      <c r="BJ724" s="160">
        <v>0</v>
      </c>
      <c r="BK724" s="160">
        <v>0</v>
      </c>
      <c r="BL724" s="160">
        <v>0</v>
      </c>
      <c r="BM724" s="160">
        <v>0</v>
      </c>
      <c r="BN724" s="153">
        <f t="shared" si="1116"/>
        <v>213219</v>
      </c>
      <c r="BO724" s="68">
        <f t="shared" si="1117"/>
        <v>52894</v>
      </c>
      <c r="BP724" s="68">
        <f t="shared" si="1118"/>
        <v>149725</v>
      </c>
      <c r="BQ724" s="68">
        <f t="shared" si="1119"/>
        <v>10600</v>
      </c>
      <c r="BR724" s="68">
        <f t="shared" si="1120"/>
        <v>0</v>
      </c>
      <c r="BS724" s="68">
        <f t="shared" si="1121"/>
        <v>0</v>
      </c>
      <c r="BT724" s="68">
        <f t="shared" si="1122"/>
        <v>0</v>
      </c>
      <c r="BU724" s="68">
        <f t="shared" si="1123"/>
        <v>0</v>
      </c>
      <c r="BV724" s="68">
        <f t="shared" si="1124"/>
        <v>0</v>
      </c>
      <c r="BW724" s="68">
        <f t="shared" si="1125"/>
        <v>0</v>
      </c>
      <c r="BX724" s="68">
        <f t="shared" si="1126"/>
        <v>0</v>
      </c>
      <c r="BY724" s="68">
        <f t="shared" si="1127"/>
        <v>0</v>
      </c>
      <c r="BZ724" s="68">
        <f t="shared" si="1128"/>
        <v>0</v>
      </c>
    </row>
    <row r="725" spans="1:78" s="81" customFormat="1" ht="13.5">
      <c r="A725" s="64" t="str">
        <f>IF(ISNUMBER(INDEX('IBM POs AP07'!$A:$A, MATCH(D725,'IBM POs AP07'!$A:$A,0),1)),"Yes","No")</f>
        <v>No</v>
      </c>
      <c r="B725" s="157" t="s">
        <v>1010</v>
      </c>
      <c r="C725" s="157" t="s">
        <v>467</v>
      </c>
      <c r="D725" s="157">
        <v>9501156883</v>
      </c>
      <c r="E725" s="157" t="s">
        <v>2417</v>
      </c>
      <c r="F725" s="157" t="s">
        <v>495</v>
      </c>
      <c r="G725" s="158">
        <v>45964</v>
      </c>
      <c r="H725" s="158">
        <v>46080</v>
      </c>
      <c r="I725" s="157" t="s">
        <v>43</v>
      </c>
      <c r="J725" s="157" t="s">
        <v>43</v>
      </c>
      <c r="K725" s="159">
        <v>47.5</v>
      </c>
      <c r="L725" s="116" t="s">
        <v>32</v>
      </c>
      <c r="M725" s="80"/>
      <c r="N725" s="80">
        <f t="shared" si="1094"/>
        <v>0</v>
      </c>
      <c r="O725" s="67">
        <f t="shared" si="1095"/>
        <v>0</v>
      </c>
      <c r="P725" s="68">
        <f t="shared" si="1096"/>
        <v>0</v>
      </c>
      <c r="Q725" s="67">
        <f t="shared" si="1097"/>
        <v>0</v>
      </c>
      <c r="R725" s="66"/>
      <c r="S725" s="67">
        <f t="shared" si="1098"/>
        <v>0</v>
      </c>
      <c r="T725" s="68">
        <v>0</v>
      </c>
      <c r="U725" s="67">
        <f t="shared" si="1099"/>
        <v>0</v>
      </c>
      <c r="V725" s="73">
        <f t="shared" si="1100"/>
        <v>0</v>
      </c>
      <c r="W725" s="74" t="str">
        <f t="shared" si="1093"/>
        <v/>
      </c>
      <c r="X725" s="74">
        <v>1</v>
      </c>
      <c r="Y725" s="74">
        <v>0</v>
      </c>
      <c r="Z725" s="63"/>
      <c r="AA725" s="80">
        <f t="shared" si="1101"/>
        <v>0</v>
      </c>
      <c r="AB725" s="80"/>
      <c r="AC725" s="80"/>
      <c r="AD725" s="80"/>
      <c r="AE725" s="80"/>
      <c r="AF725" s="80"/>
      <c r="AG725" s="80"/>
      <c r="AH725" s="80"/>
      <c r="AI725" s="80"/>
      <c r="AJ725" s="80"/>
      <c r="AK725" s="80"/>
      <c r="AL725" s="80"/>
      <c r="AM725" s="80"/>
      <c r="AN725" s="153">
        <f t="shared" si="1102"/>
        <v>0</v>
      </c>
      <c r="AO725" s="153">
        <f t="shared" si="1103"/>
        <v>0</v>
      </c>
      <c r="AP725" s="153">
        <f t="shared" si="1104"/>
        <v>0</v>
      </c>
      <c r="AQ725" s="153">
        <f t="shared" si="1105"/>
        <v>0</v>
      </c>
      <c r="AR725" s="153">
        <f t="shared" si="1106"/>
        <v>0</v>
      </c>
      <c r="AS725" s="153">
        <f t="shared" si="1107"/>
        <v>0</v>
      </c>
      <c r="AT725" s="153">
        <f t="shared" si="1108"/>
        <v>0</v>
      </c>
      <c r="AU725" s="153">
        <f t="shared" si="1109"/>
        <v>0</v>
      </c>
      <c r="AV725" s="153">
        <f t="shared" si="1110"/>
        <v>0</v>
      </c>
      <c r="AW725" s="153">
        <f t="shared" si="1111"/>
        <v>0</v>
      </c>
      <c r="AX725" s="153">
        <f t="shared" si="1112"/>
        <v>0</v>
      </c>
      <c r="AY725" s="153">
        <f t="shared" si="1113"/>
        <v>0</v>
      </c>
      <c r="AZ725" s="153">
        <f t="shared" si="1114"/>
        <v>0</v>
      </c>
      <c r="BA725" s="153">
        <f t="shared" si="1115"/>
        <v>0</v>
      </c>
      <c r="BB725" s="160">
        <v>0</v>
      </c>
      <c r="BC725" s="160">
        <v>0</v>
      </c>
      <c r="BD725" s="160">
        <v>0</v>
      </c>
      <c r="BE725" s="160">
        <v>0</v>
      </c>
      <c r="BF725" s="160">
        <v>0</v>
      </c>
      <c r="BG725" s="160">
        <v>0</v>
      </c>
      <c r="BH725" s="160">
        <v>0</v>
      </c>
      <c r="BI725" s="160">
        <v>0</v>
      </c>
      <c r="BJ725" s="160">
        <v>0</v>
      </c>
      <c r="BK725" s="160">
        <v>0</v>
      </c>
      <c r="BL725" s="160">
        <v>0</v>
      </c>
      <c r="BM725" s="160">
        <v>0</v>
      </c>
      <c r="BN725" s="153">
        <f t="shared" si="1116"/>
        <v>0</v>
      </c>
      <c r="BO725" s="68">
        <f t="shared" si="1117"/>
        <v>0</v>
      </c>
      <c r="BP725" s="68">
        <f t="shared" si="1118"/>
        <v>0</v>
      </c>
      <c r="BQ725" s="68">
        <f t="shared" si="1119"/>
        <v>0</v>
      </c>
      <c r="BR725" s="68">
        <f t="shared" si="1120"/>
        <v>0</v>
      </c>
      <c r="BS725" s="68">
        <f t="shared" si="1121"/>
        <v>0</v>
      </c>
      <c r="BT725" s="68">
        <f t="shared" si="1122"/>
        <v>0</v>
      </c>
      <c r="BU725" s="68">
        <f t="shared" si="1123"/>
        <v>0</v>
      </c>
      <c r="BV725" s="68">
        <f t="shared" si="1124"/>
        <v>0</v>
      </c>
      <c r="BW725" s="68">
        <f t="shared" si="1125"/>
        <v>0</v>
      </c>
      <c r="BX725" s="68">
        <f t="shared" si="1126"/>
        <v>0</v>
      </c>
      <c r="BY725" s="68">
        <f t="shared" si="1127"/>
        <v>0</v>
      </c>
      <c r="BZ725" s="68">
        <f t="shared" si="1128"/>
        <v>0</v>
      </c>
    </row>
    <row r="726" spans="1:78" s="81" customFormat="1" ht="13.5">
      <c r="A726" s="64" t="str">
        <f>IF(ISNUMBER(INDEX('IBM POs AP07'!$A:$A, MATCH(D726,'IBM POs AP07'!$A:$A,0),1)),"Yes","No")</f>
        <v>No</v>
      </c>
      <c r="B726" s="157" t="s">
        <v>1010</v>
      </c>
      <c r="C726" s="157" t="s">
        <v>467</v>
      </c>
      <c r="D726" s="157">
        <v>9501156883</v>
      </c>
      <c r="E726" s="157" t="s">
        <v>2417</v>
      </c>
      <c r="F726" s="157" t="s">
        <v>495</v>
      </c>
      <c r="G726" s="158">
        <v>45964</v>
      </c>
      <c r="H726" s="158">
        <v>46080</v>
      </c>
      <c r="I726" s="157" t="s">
        <v>43</v>
      </c>
      <c r="J726" s="157" t="s">
        <v>497</v>
      </c>
      <c r="K726" s="159">
        <v>61.75</v>
      </c>
      <c r="L726" s="116" t="s">
        <v>32</v>
      </c>
      <c r="M726" s="80"/>
      <c r="N726" s="80">
        <f t="shared" si="1094"/>
        <v>0</v>
      </c>
      <c r="O726" s="67">
        <f t="shared" si="1095"/>
        <v>0</v>
      </c>
      <c r="P726" s="68">
        <f t="shared" si="1096"/>
        <v>0</v>
      </c>
      <c r="Q726" s="67">
        <f t="shared" si="1097"/>
        <v>0</v>
      </c>
      <c r="R726" s="66"/>
      <c r="S726" s="67">
        <f t="shared" si="1098"/>
        <v>0</v>
      </c>
      <c r="T726" s="68">
        <v>0</v>
      </c>
      <c r="U726" s="67">
        <f t="shared" si="1099"/>
        <v>0</v>
      </c>
      <c r="V726" s="73">
        <f t="shared" si="1100"/>
        <v>0</v>
      </c>
      <c r="W726" s="74" t="str">
        <f t="shared" si="1093"/>
        <v/>
      </c>
      <c r="X726" s="74">
        <v>1</v>
      </c>
      <c r="Y726" s="74">
        <v>0</v>
      </c>
      <c r="Z726" s="63"/>
      <c r="AA726" s="80">
        <f t="shared" si="1101"/>
        <v>508.6</v>
      </c>
      <c r="AB726" s="80"/>
      <c r="AC726" s="80"/>
      <c r="AD726" s="80">
        <v>45</v>
      </c>
      <c r="AE726" s="80">
        <v>274.60000000000002</v>
      </c>
      <c r="AF726" s="80">
        <v>189</v>
      </c>
      <c r="AG726" s="80"/>
      <c r="AH726" s="80"/>
      <c r="AI726" s="80"/>
      <c r="AJ726" s="80"/>
      <c r="AK726" s="80"/>
      <c r="AL726" s="80"/>
      <c r="AM726" s="80"/>
      <c r="AN726" s="153">
        <f t="shared" si="1102"/>
        <v>31406.050000000003</v>
      </c>
      <c r="AO726" s="153">
        <f t="shared" si="1103"/>
        <v>0</v>
      </c>
      <c r="AP726" s="153">
        <f t="shared" si="1104"/>
        <v>0</v>
      </c>
      <c r="AQ726" s="153">
        <f t="shared" si="1105"/>
        <v>2778.75</v>
      </c>
      <c r="AR726" s="153">
        <f t="shared" si="1106"/>
        <v>16956.550000000003</v>
      </c>
      <c r="AS726" s="153">
        <f t="shared" si="1107"/>
        <v>11670.75</v>
      </c>
      <c r="AT726" s="153">
        <f t="shared" si="1108"/>
        <v>0</v>
      </c>
      <c r="AU726" s="153">
        <f t="shared" si="1109"/>
        <v>0</v>
      </c>
      <c r="AV726" s="153">
        <f t="shared" si="1110"/>
        <v>0</v>
      </c>
      <c r="AW726" s="153">
        <f t="shared" si="1111"/>
        <v>0</v>
      </c>
      <c r="AX726" s="153">
        <f t="shared" si="1112"/>
        <v>0</v>
      </c>
      <c r="AY726" s="153">
        <f t="shared" si="1113"/>
        <v>0</v>
      </c>
      <c r="AZ726" s="153">
        <f t="shared" si="1114"/>
        <v>0</v>
      </c>
      <c r="BA726" s="153">
        <f t="shared" si="1115"/>
        <v>0</v>
      </c>
      <c r="BB726" s="160">
        <v>0</v>
      </c>
      <c r="BC726" s="160">
        <v>0</v>
      </c>
      <c r="BD726" s="160">
        <v>0</v>
      </c>
      <c r="BE726" s="160">
        <v>0</v>
      </c>
      <c r="BF726" s="160">
        <v>0</v>
      </c>
      <c r="BG726" s="160">
        <v>0</v>
      </c>
      <c r="BH726" s="160">
        <v>0</v>
      </c>
      <c r="BI726" s="160">
        <v>0</v>
      </c>
      <c r="BJ726" s="160">
        <v>0</v>
      </c>
      <c r="BK726" s="160">
        <v>0</v>
      </c>
      <c r="BL726" s="160">
        <v>0</v>
      </c>
      <c r="BM726" s="160">
        <v>0</v>
      </c>
      <c r="BN726" s="153">
        <f t="shared" si="1116"/>
        <v>31406.050000000003</v>
      </c>
      <c r="BO726" s="68">
        <f t="shared" si="1117"/>
        <v>0</v>
      </c>
      <c r="BP726" s="68">
        <f t="shared" si="1118"/>
        <v>0</v>
      </c>
      <c r="BQ726" s="68">
        <f t="shared" si="1119"/>
        <v>2778.75</v>
      </c>
      <c r="BR726" s="68">
        <f t="shared" si="1120"/>
        <v>16956.550000000003</v>
      </c>
      <c r="BS726" s="68">
        <f t="shared" si="1121"/>
        <v>11670.75</v>
      </c>
      <c r="BT726" s="68">
        <f t="shared" si="1122"/>
        <v>0</v>
      </c>
      <c r="BU726" s="68">
        <f t="shared" si="1123"/>
        <v>0</v>
      </c>
      <c r="BV726" s="68">
        <f t="shared" si="1124"/>
        <v>0</v>
      </c>
      <c r="BW726" s="68">
        <f t="shared" si="1125"/>
        <v>0</v>
      </c>
      <c r="BX726" s="68">
        <f t="shared" si="1126"/>
        <v>0</v>
      </c>
      <c r="BY726" s="68">
        <f t="shared" si="1127"/>
        <v>0</v>
      </c>
      <c r="BZ726" s="68">
        <f t="shared" si="1128"/>
        <v>0</v>
      </c>
    </row>
    <row r="727" spans="1:78" s="81" customFormat="1" ht="13.5">
      <c r="A727" s="64" t="str">
        <f>IF(ISNUMBER(INDEX('IBM POs AP07'!$A:$A, MATCH(D727,'IBM POs AP07'!$A:$A,0),1)),"Yes","No")</f>
        <v>No</v>
      </c>
      <c r="B727" s="157" t="s">
        <v>1010</v>
      </c>
      <c r="C727" s="157" t="s">
        <v>467</v>
      </c>
      <c r="D727" s="157">
        <v>9501156883</v>
      </c>
      <c r="E727" s="157" t="s">
        <v>2417</v>
      </c>
      <c r="F727" s="157" t="s">
        <v>495</v>
      </c>
      <c r="G727" s="158">
        <v>45964</v>
      </c>
      <c r="H727" s="158">
        <v>46080</v>
      </c>
      <c r="I727" s="157" t="s">
        <v>43</v>
      </c>
      <c r="J727" s="157" t="s">
        <v>499</v>
      </c>
      <c r="K727" s="159">
        <v>61.75</v>
      </c>
      <c r="L727" s="116" t="s">
        <v>32</v>
      </c>
      <c r="M727" s="80"/>
      <c r="N727" s="80">
        <f t="shared" si="1094"/>
        <v>0</v>
      </c>
      <c r="O727" s="67">
        <f t="shared" si="1095"/>
        <v>0</v>
      </c>
      <c r="P727" s="68">
        <f t="shared" si="1096"/>
        <v>0</v>
      </c>
      <c r="Q727" s="67">
        <f t="shared" si="1097"/>
        <v>0</v>
      </c>
      <c r="R727" s="66"/>
      <c r="S727" s="67">
        <f t="shared" si="1098"/>
        <v>0</v>
      </c>
      <c r="T727" s="68">
        <v>0</v>
      </c>
      <c r="U727" s="67">
        <f t="shared" si="1099"/>
        <v>0</v>
      </c>
      <c r="V727" s="73">
        <f t="shared" si="1100"/>
        <v>0</v>
      </c>
      <c r="W727" s="74" t="str">
        <f t="shared" si="1093"/>
        <v/>
      </c>
      <c r="X727" s="74">
        <v>1</v>
      </c>
      <c r="Y727" s="74">
        <v>0</v>
      </c>
      <c r="Z727" s="63"/>
      <c r="AA727" s="80">
        <f t="shared" si="1101"/>
        <v>261</v>
      </c>
      <c r="AB727" s="80"/>
      <c r="AC727" s="80"/>
      <c r="AD727" s="80">
        <v>45</v>
      </c>
      <c r="AE727" s="80"/>
      <c r="AF727" s="80">
        <v>216</v>
      </c>
      <c r="AG727" s="80"/>
      <c r="AH727" s="80"/>
      <c r="AI727" s="80"/>
      <c r="AJ727" s="80"/>
      <c r="AK727" s="80"/>
      <c r="AL727" s="80"/>
      <c r="AM727" s="80"/>
      <c r="AN727" s="153">
        <f t="shared" si="1102"/>
        <v>16116.75</v>
      </c>
      <c r="AO727" s="153">
        <f t="shared" si="1103"/>
        <v>0</v>
      </c>
      <c r="AP727" s="153">
        <f t="shared" si="1104"/>
        <v>0</v>
      </c>
      <c r="AQ727" s="153">
        <f t="shared" si="1105"/>
        <v>2778.75</v>
      </c>
      <c r="AR727" s="153">
        <f t="shared" si="1106"/>
        <v>0</v>
      </c>
      <c r="AS727" s="153">
        <f t="shared" si="1107"/>
        <v>13338</v>
      </c>
      <c r="AT727" s="153">
        <f t="shared" si="1108"/>
        <v>0</v>
      </c>
      <c r="AU727" s="153">
        <f t="shared" si="1109"/>
        <v>0</v>
      </c>
      <c r="AV727" s="153">
        <f t="shared" si="1110"/>
        <v>0</v>
      </c>
      <c r="AW727" s="153">
        <f t="shared" si="1111"/>
        <v>0</v>
      </c>
      <c r="AX727" s="153">
        <f t="shared" si="1112"/>
        <v>0</v>
      </c>
      <c r="AY727" s="153">
        <f t="shared" si="1113"/>
        <v>0</v>
      </c>
      <c r="AZ727" s="153">
        <f t="shared" si="1114"/>
        <v>0</v>
      </c>
      <c r="BA727" s="153">
        <f t="shared" si="1115"/>
        <v>0</v>
      </c>
      <c r="BB727" s="160">
        <v>0</v>
      </c>
      <c r="BC727" s="160">
        <v>0</v>
      </c>
      <c r="BD727" s="160">
        <v>0</v>
      </c>
      <c r="BE727" s="160">
        <v>0</v>
      </c>
      <c r="BF727" s="160">
        <v>0</v>
      </c>
      <c r="BG727" s="160">
        <v>0</v>
      </c>
      <c r="BH727" s="160">
        <v>0</v>
      </c>
      <c r="BI727" s="160">
        <v>0</v>
      </c>
      <c r="BJ727" s="160">
        <v>0</v>
      </c>
      <c r="BK727" s="160">
        <v>0</v>
      </c>
      <c r="BL727" s="160">
        <v>0</v>
      </c>
      <c r="BM727" s="160">
        <v>0</v>
      </c>
      <c r="BN727" s="153">
        <f t="shared" si="1116"/>
        <v>16116.75</v>
      </c>
      <c r="BO727" s="68">
        <f t="shared" si="1117"/>
        <v>0</v>
      </c>
      <c r="BP727" s="68">
        <f t="shared" si="1118"/>
        <v>0</v>
      </c>
      <c r="BQ727" s="68">
        <f t="shared" si="1119"/>
        <v>2778.75</v>
      </c>
      <c r="BR727" s="68">
        <f t="shared" si="1120"/>
        <v>0</v>
      </c>
      <c r="BS727" s="68">
        <f t="shared" si="1121"/>
        <v>13338</v>
      </c>
      <c r="BT727" s="68">
        <f t="shared" si="1122"/>
        <v>0</v>
      </c>
      <c r="BU727" s="68">
        <f t="shared" si="1123"/>
        <v>0</v>
      </c>
      <c r="BV727" s="68">
        <f t="shared" si="1124"/>
        <v>0</v>
      </c>
      <c r="BW727" s="68">
        <f t="shared" si="1125"/>
        <v>0</v>
      </c>
      <c r="BX727" s="68">
        <f t="shared" si="1126"/>
        <v>0</v>
      </c>
      <c r="BY727" s="68">
        <f t="shared" si="1127"/>
        <v>0</v>
      </c>
      <c r="BZ727" s="68">
        <f t="shared" si="1128"/>
        <v>0</v>
      </c>
    </row>
    <row r="728" spans="1:78" s="81" customFormat="1" ht="13.5">
      <c r="A728" s="64" t="str">
        <f>IF(ISNUMBER(INDEX('IBM POs AP07'!$A:$A, MATCH(D728,'IBM POs AP07'!$A:$A,0),1)),"Yes","No")</f>
        <v>No</v>
      </c>
      <c r="B728" s="157" t="s">
        <v>1010</v>
      </c>
      <c r="C728" s="157" t="s">
        <v>467</v>
      </c>
      <c r="D728" s="157">
        <v>9501156883</v>
      </c>
      <c r="E728" s="157" t="s">
        <v>2417</v>
      </c>
      <c r="F728" s="157" t="s">
        <v>495</v>
      </c>
      <c r="G728" s="158">
        <v>45964</v>
      </c>
      <c r="H728" s="158">
        <v>46080</v>
      </c>
      <c r="I728" s="157" t="s">
        <v>43</v>
      </c>
      <c r="J728" s="157" t="s">
        <v>498</v>
      </c>
      <c r="K728" s="159">
        <v>61.75</v>
      </c>
      <c r="L728" s="116" t="s">
        <v>32</v>
      </c>
      <c r="M728" s="80"/>
      <c r="N728" s="80">
        <f t="shared" si="1094"/>
        <v>0</v>
      </c>
      <c r="O728" s="67">
        <f t="shared" si="1095"/>
        <v>0</v>
      </c>
      <c r="P728" s="68">
        <f t="shared" si="1096"/>
        <v>0</v>
      </c>
      <c r="Q728" s="67">
        <f t="shared" si="1097"/>
        <v>0</v>
      </c>
      <c r="R728" s="66"/>
      <c r="S728" s="67">
        <f t="shared" si="1098"/>
        <v>0</v>
      </c>
      <c r="T728" s="68">
        <v>0</v>
      </c>
      <c r="U728" s="67">
        <f t="shared" si="1099"/>
        <v>0</v>
      </c>
      <c r="V728" s="73">
        <f t="shared" si="1100"/>
        <v>0</v>
      </c>
      <c r="W728" s="74" t="str">
        <f t="shared" si="1093"/>
        <v/>
      </c>
      <c r="X728" s="74">
        <v>1</v>
      </c>
      <c r="Y728" s="74">
        <v>0</v>
      </c>
      <c r="Z728" s="63"/>
      <c r="AA728" s="80">
        <f t="shared" si="1101"/>
        <v>243</v>
      </c>
      <c r="AB728" s="80"/>
      <c r="AC728" s="80"/>
      <c r="AD728" s="80">
        <v>45</v>
      </c>
      <c r="AE728" s="80"/>
      <c r="AF728" s="80">
        <v>198</v>
      </c>
      <c r="AG728" s="80"/>
      <c r="AH728" s="80"/>
      <c r="AI728" s="80"/>
      <c r="AJ728" s="80"/>
      <c r="AK728" s="80"/>
      <c r="AL728" s="80"/>
      <c r="AM728" s="80"/>
      <c r="AN728" s="153">
        <f t="shared" si="1102"/>
        <v>15005.25</v>
      </c>
      <c r="AO728" s="153">
        <f t="shared" si="1103"/>
        <v>0</v>
      </c>
      <c r="AP728" s="153">
        <f t="shared" si="1104"/>
        <v>0</v>
      </c>
      <c r="AQ728" s="153">
        <f t="shared" si="1105"/>
        <v>2778.75</v>
      </c>
      <c r="AR728" s="153">
        <f t="shared" si="1106"/>
        <v>0</v>
      </c>
      <c r="AS728" s="153">
        <f t="shared" si="1107"/>
        <v>12226.5</v>
      </c>
      <c r="AT728" s="153">
        <f t="shared" si="1108"/>
        <v>0</v>
      </c>
      <c r="AU728" s="153">
        <f t="shared" si="1109"/>
        <v>0</v>
      </c>
      <c r="AV728" s="153">
        <f t="shared" si="1110"/>
        <v>0</v>
      </c>
      <c r="AW728" s="153">
        <f t="shared" si="1111"/>
        <v>0</v>
      </c>
      <c r="AX728" s="153">
        <f t="shared" si="1112"/>
        <v>0</v>
      </c>
      <c r="AY728" s="153">
        <f t="shared" si="1113"/>
        <v>0</v>
      </c>
      <c r="AZ728" s="153">
        <f t="shared" si="1114"/>
        <v>0</v>
      </c>
      <c r="BA728" s="153">
        <f t="shared" si="1115"/>
        <v>0</v>
      </c>
      <c r="BB728" s="160">
        <v>0</v>
      </c>
      <c r="BC728" s="160">
        <v>0</v>
      </c>
      <c r="BD728" s="160">
        <v>0</v>
      </c>
      <c r="BE728" s="160">
        <v>0</v>
      </c>
      <c r="BF728" s="160">
        <v>0</v>
      </c>
      <c r="BG728" s="160">
        <v>0</v>
      </c>
      <c r="BH728" s="160">
        <v>0</v>
      </c>
      <c r="BI728" s="160">
        <v>0</v>
      </c>
      <c r="BJ728" s="160">
        <v>0</v>
      </c>
      <c r="BK728" s="160">
        <v>0</v>
      </c>
      <c r="BL728" s="160">
        <v>0</v>
      </c>
      <c r="BM728" s="160">
        <v>0</v>
      </c>
      <c r="BN728" s="153">
        <f t="shared" si="1116"/>
        <v>15005.25</v>
      </c>
      <c r="BO728" s="68">
        <f t="shared" si="1117"/>
        <v>0</v>
      </c>
      <c r="BP728" s="68">
        <f t="shared" si="1118"/>
        <v>0</v>
      </c>
      <c r="BQ728" s="68">
        <f t="shared" si="1119"/>
        <v>2778.75</v>
      </c>
      <c r="BR728" s="68">
        <f t="shared" si="1120"/>
        <v>0</v>
      </c>
      <c r="BS728" s="68">
        <f t="shared" si="1121"/>
        <v>12226.5</v>
      </c>
      <c r="BT728" s="68">
        <f t="shared" si="1122"/>
        <v>0</v>
      </c>
      <c r="BU728" s="68">
        <f t="shared" si="1123"/>
        <v>0</v>
      </c>
      <c r="BV728" s="68">
        <f t="shared" si="1124"/>
        <v>0</v>
      </c>
      <c r="BW728" s="68">
        <f t="shared" si="1125"/>
        <v>0</v>
      </c>
      <c r="BX728" s="68">
        <f t="shared" si="1126"/>
        <v>0</v>
      </c>
      <c r="BY728" s="68">
        <f t="shared" si="1127"/>
        <v>0</v>
      </c>
      <c r="BZ728" s="68">
        <f t="shared" si="1128"/>
        <v>0</v>
      </c>
    </row>
    <row r="729" spans="1:78" s="81" customFormat="1" ht="13.5">
      <c r="A729" s="64" t="str">
        <f>IF(ISNUMBER(INDEX('IBM POs AP07'!$A:$A, MATCH(D729,'IBM POs AP07'!$A:$A,0),1)),"Yes","No")</f>
        <v>No</v>
      </c>
      <c r="B729" s="157" t="s">
        <v>1010</v>
      </c>
      <c r="C729" s="157" t="s">
        <v>467</v>
      </c>
      <c r="D729" s="157">
        <v>9501156883</v>
      </c>
      <c r="E729" s="157" t="s">
        <v>2417</v>
      </c>
      <c r="F729" s="157" t="s">
        <v>495</v>
      </c>
      <c r="G729" s="158">
        <v>45964</v>
      </c>
      <c r="H729" s="158">
        <v>46080</v>
      </c>
      <c r="I729" s="157" t="s">
        <v>2419</v>
      </c>
      <c r="J729" s="157" t="s">
        <v>2420</v>
      </c>
      <c r="K729" s="159">
        <v>61.75</v>
      </c>
      <c r="L729" s="116" t="s">
        <v>32</v>
      </c>
      <c r="M729" s="80"/>
      <c r="N729" s="80">
        <f t="shared" si="1094"/>
        <v>0</v>
      </c>
      <c r="O729" s="67">
        <f t="shared" si="1095"/>
        <v>0</v>
      </c>
      <c r="P729" s="68">
        <f t="shared" si="1096"/>
        <v>0</v>
      </c>
      <c r="Q729" s="67">
        <f t="shared" si="1097"/>
        <v>0</v>
      </c>
      <c r="R729" s="66"/>
      <c r="S729" s="67">
        <f t="shared" si="1098"/>
        <v>0</v>
      </c>
      <c r="T729" s="68">
        <v>0</v>
      </c>
      <c r="U729" s="67">
        <f t="shared" si="1099"/>
        <v>0</v>
      </c>
      <c r="V729" s="73">
        <f t="shared" si="1100"/>
        <v>0</v>
      </c>
      <c r="W729" s="74" t="str">
        <f t="shared" si="1093"/>
        <v/>
      </c>
      <c r="X729" s="74">
        <v>1</v>
      </c>
      <c r="Y729" s="74">
        <v>0</v>
      </c>
      <c r="Z729" s="63"/>
      <c r="AA729" s="80">
        <f t="shared" si="1101"/>
        <v>45</v>
      </c>
      <c r="AB729" s="80"/>
      <c r="AC729" s="80"/>
      <c r="AD729" s="80">
        <v>45</v>
      </c>
      <c r="AE729" s="80"/>
      <c r="AF729" s="80"/>
      <c r="AG729" s="80"/>
      <c r="AH729" s="80"/>
      <c r="AI729" s="80"/>
      <c r="AJ729" s="80"/>
      <c r="AK729" s="80"/>
      <c r="AL729" s="80"/>
      <c r="AM729" s="80"/>
      <c r="AN729" s="153">
        <f t="shared" si="1102"/>
        <v>2778.75</v>
      </c>
      <c r="AO729" s="153">
        <f t="shared" si="1103"/>
        <v>0</v>
      </c>
      <c r="AP729" s="153">
        <f t="shared" si="1104"/>
        <v>0</v>
      </c>
      <c r="AQ729" s="153">
        <f t="shared" si="1105"/>
        <v>2778.75</v>
      </c>
      <c r="AR729" s="153">
        <f t="shared" si="1106"/>
        <v>0</v>
      </c>
      <c r="AS729" s="153">
        <f t="shared" si="1107"/>
        <v>0</v>
      </c>
      <c r="AT729" s="153">
        <f t="shared" si="1108"/>
        <v>0</v>
      </c>
      <c r="AU729" s="153">
        <f t="shared" si="1109"/>
        <v>0</v>
      </c>
      <c r="AV729" s="153">
        <f t="shared" si="1110"/>
        <v>0</v>
      </c>
      <c r="AW729" s="153">
        <f t="shared" si="1111"/>
        <v>0</v>
      </c>
      <c r="AX729" s="153">
        <f t="shared" si="1112"/>
        <v>0</v>
      </c>
      <c r="AY729" s="153">
        <f t="shared" si="1113"/>
        <v>0</v>
      </c>
      <c r="AZ729" s="153">
        <f t="shared" si="1114"/>
        <v>0</v>
      </c>
      <c r="BA729" s="153">
        <f t="shared" si="1115"/>
        <v>0</v>
      </c>
      <c r="BB729" s="160">
        <v>0</v>
      </c>
      <c r="BC729" s="160">
        <v>0</v>
      </c>
      <c r="BD729" s="160">
        <v>0</v>
      </c>
      <c r="BE729" s="160">
        <v>0</v>
      </c>
      <c r="BF729" s="160">
        <v>0</v>
      </c>
      <c r="BG729" s="160">
        <v>0</v>
      </c>
      <c r="BH729" s="160">
        <v>0</v>
      </c>
      <c r="BI729" s="160">
        <v>0</v>
      </c>
      <c r="BJ729" s="160">
        <v>0</v>
      </c>
      <c r="BK729" s="160">
        <v>0</v>
      </c>
      <c r="BL729" s="160">
        <v>0</v>
      </c>
      <c r="BM729" s="160">
        <v>0</v>
      </c>
      <c r="BN729" s="153">
        <f t="shared" si="1116"/>
        <v>2778.75</v>
      </c>
      <c r="BO729" s="68">
        <f t="shared" si="1117"/>
        <v>0</v>
      </c>
      <c r="BP729" s="68">
        <f t="shared" si="1118"/>
        <v>0</v>
      </c>
      <c r="BQ729" s="68">
        <f t="shared" si="1119"/>
        <v>2778.75</v>
      </c>
      <c r="BR729" s="68">
        <f t="shared" si="1120"/>
        <v>0</v>
      </c>
      <c r="BS729" s="68">
        <f t="shared" si="1121"/>
        <v>0</v>
      </c>
      <c r="BT729" s="68">
        <f t="shared" si="1122"/>
        <v>0</v>
      </c>
      <c r="BU729" s="68">
        <f t="shared" si="1123"/>
        <v>0</v>
      </c>
      <c r="BV729" s="68">
        <f t="shared" si="1124"/>
        <v>0</v>
      </c>
      <c r="BW729" s="68">
        <f t="shared" si="1125"/>
        <v>0</v>
      </c>
      <c r="BX729" s="68">
        <f t="shared" si="1126"/>
        <v>0</v>
      </c>
      <c r="BY729" s="68">
        <f t="shared" si="1127"/>
        <v>0</v>
      </c>
      <c r="BZ729" s="68">
        <f t="shared" si="1128"/>
        <v>0</v>
      </c>
    </row>
    <row r="730" spans="1:78" s="81" customFormat="1" ht="13.5">
      <c r="A730" s="64" t="str">
        <f>IF(ISNUMBER(INDEX('IBM POs AP07'!$A:$A, MATCH(D730,'IBM POs AP07'!$A:$A,0),1)),"Yes","No")</f>
        <v>No</v>
      </c>
      <c r="B730" s="157" t="s">
        <v>1010</v>
      </c>
      <c r="C730" s="157" t="s">
        <v>467</v>
      </c>
      <c r="D730" s="157">
        <v>9501156883</v>
      </c>
      <c r="E730" s="157" t="s">
        <v>2417</v>
      </c>
      <c r="F730" s="157" t="s">
        <v>495</v>
      </c>
      <c r="G730" s="158">
        <v>45964</v>
      </c>
      <c r="H730" s="158">
        <v>46080</v>
      </c>
      <c r="I730" s="157" t="s">
        <v>43</v>
      </c>
      <c r="J730" s="157" t="s">
        <v>43</v>
      </c>
      <c r="K730" s="159">
        <v>47.5</v>
      </c>
      <c r="L730" s="116" t="s">
        <v>32</v>
      </c>
      <c r="M730" s="80"/>
      <c r="N730" s="80">
        <f t="shared" si="1094"/>
        <v>0</v>
      </c>
      <c r="O730" s="67">
        <f t="shared" si="1095"/>
        <v>0</v>
      </c>
      <c r="P730" s="68">
        <f t="shared" si="1096"/>
        <v>0</v>
      </c>
      <c r="Q730" s="67">
        <f t="shared" si="1097"/>
        <v>0</v>
      </c>
      <c r="R730" s="66"/>
      <c r="S730" s="67">
        <f t="shared" si="1098"/>
        <v>0</v>
      </c>
      <c r="T730" s="68">
        <v>0</v>
      </c>
      <c r="U730" s="67">
        <f t="shared" si="1099"/>
        <v>0</v>
      </c>
      <c r="V730" s="73">
        <f t="shared" si="1100"/>
        <v>0</v>
      </c>
      <c r="W730" s="74" t="str">
        <f t="shared" si="1093"/>
        <v/>
      </c>
      <c r="X730" s="74">
        <v>1</v>
      </c>
      <c r="Y730" s="74">
        <v>0</v>
      </c>
      <c r="Z730" s="63"/>
      <c r="AA730" s="80">
        <f t="shared" si="1101"/>
        <v>36</v>
      </c>
      <c r="AB730" s="80"/>
      <c r="AC730" s="80"/>
      <c r="AD730" s="80">
        <v>36</v>
      </c>
      <c r="AE730" s="80"/>
      <c r="AF730" s="80"/>
      <c r="AG730" s="80"/>
      <c r="AH730" s="80"/>
      <c r="AI730" s="80"/>
      <c r="AJ730" s="80"/>
      <c r="AK730" s="80"/>
      <c r="AL730" s="80"/>
      <c r="AM730" s="80"/>
      <c r="AN730" s="153">
        <f t="shared" si="1102"/>
        <v>1710</v>
      </c>
      <c r="AO730" s="153">
        <f t="shared" si="1103"/>
        <v>0</v>
      </c>
      <c r="AP730" s="153">
        <f t="shared" si="1104"/>
        <v>0</v>
      </c>
      <c r="AQ730" s="153">
        <f t="shared" si="1105"/>
        <v>1710</v>
      </c>
      <c r="AR730" s="153">
        <f t="shared" si="1106"/>
        <v>0</v>
      </c>
      <c r="AS730" s="153">
        <f t="shared" si="1107"/>
        <v>0</v>
      </c>
      <c r="AT730" s="153">
        <f t="shared" si="1108"/>
        <v>0</v>
      </c>
      <c r="AU730" s="153">
        <f t="shared" si="1109"/>
        <v>0</v>
      </c>
      <c r="AV730" s="153">
        <f t="shared" si="1110"/>
        <v>0</v>
      </c>
      <c r="AW730" s="153">
        <f t="shared" si="1111"/>
        <v>0</v>
      </c>
      <c r="AX730" s="153">
        <f t="shared" si="1112"/>
        <v>0</v>
      </c>
      <c r="AY730" s="153">
        <f t="shared" si="1113"/>
        <v>0</v>
      </c>
      <c r="AZ730" s="153">
        <f t="shared" si="1114"/>
        <v>0</v>
      </c>
      <c r="BA730" s="153">
        <f t="shared" si="1115"/>
        <v>0</v>
      </c>
      <c r="BB730" s="160">
        <v>0</v>
      </c>
      <c r="BC730" s="160">
        <v>0</v>
      </c>
      <c r="BD730" s="160">
        <v>0</v>
      </c>
      <c r="BE730" s="160">
        <v>0</v>
      </c>
      <c r="BF730" s="160">
        <v>0</v>
      </c>
      <c r="BG730" s="160">
        <v>0</v>
      </c>
      <c r="BH730" s="160">
        <v>0</v>
      </c>
      <c r="BI730" s="160">
        <v>0</v>
      </c>
      <c r="BJ730" s="160">
        <v>0</v>
      </c>
      <c r="BK730" s="160">
        <v>0</v>
      </c>
      <c r="BL730" s="160">
        <v>0</v>
      </c>
      <c r="BM730" s="160">
        <v>0</v>
      </c>
      <c r="BN730" s="153">
        <f t="shared" si="1116"/>
        <v>1710</v>
      </c>
      <c r="BO730" s="68">
        <f t="shared" si="1117"/>
        <v>0</v>
      </c>
      <c r="BP730" s="68">
        <f t="shared" si="1118"/>
        <v>0</v>
      </c>
      <c r="BQ730" s="68">
        <f t="shared" si="1119"/>
        <v>1710</v>
      </c>
      <c r="BR730" s="68">
        <f t="shared" si="1120"/>
        <v>0</v>
      </c>
      <c r="BS730" s="68">
        <f t="shared" si="1121"/>
        <v>0</v>
      </c>
      <c r="BT730" s="68">
        <f t="shared" si="1122"/>
        <v>0</v>
      </c>
      <c r="BU730" s="68">
        <f t="shared" si="1123"/>
        <v>0</v>
      </c>
      <c r="BV730" s="68">
        <f t="shared" si="1124"/>
        <v>0</v>
      </c>
      <c r="BW730" s="68">
        <f t="shared" si="1125"/>
        <v>0</v>
      </c>
      <c r="BX730" s="68">
        <f t="shared" si="1126"/>
        <v>0</v>
      </c>
      <c r="BY730" s="68">
        <f t="shared" si="1127"/>
        <v>0</v>
      </c>
      <c r="BZ730" s="68">
        <f t="shared" si="1128"/>
        <v>0</v>
      </c>
    </row>
    <row r="731" spans="1:78" s="81" customFormat="1" ht="13.5">
      <c r="A731" s="64" t="str">
        <f>IF(ISNUMBER(INDEX('IBM POs AP07'!$A:$A, MATCH(D731,'IBM POs AP07'!$A:$A,0),1)),"Yes","No")</f>
        <v>No</v>
      </c>
      <c r="B731" s="157" t="s">
        <v>1010</v>
      </c>
      <c r="C731" s="157" t="s">
        <v>535</v>
      </c>
      <c r="D731" s="157">
        <v>9501117556</v>
      </c>
      <c r="E731" s="157" t="s">
        <v>2411</v>
      </c>
      <c r="F731" s="157" t="s">
        <v>536</v>
      </c>
      <c r="G731" s="158">
        <v>45992</v>
      </c>
      <c r="H731" s="158">
        <v>46206</v>
      </c>
      <c r="I731" s="157" t="s">
        <v>2421</v>
      </c>
      <c r="J731" s="157" t="s">
        <v>537</v>
      </c>
      <c r="K731" s="159">
        <v>61.75</v>
      </c>
      <c r="L731" s="116" t="s">
        <v>32</v>
      </c>
      <c r="M731" s="80"/>
      <c r="N731" s="80">
        <f t="shared" si="1094"/>
        <v>0</v>
      </c>
      <c r="O731" s="67">
        <f t="shared" si="1095"/>
        <v>0</v>
      </c>
      <c r="P731" s="68">
        <f t="shared" si="1096"/>
        <v>0</v>
      </c>
      <c r="Q731" s="67">
        <f t="shared" si="1097"/>
        <v>0</v>
      </c>
      <c r="R731" s="66"/>
      <c r="S731" s="67">
        <f t="shared" si="1098"/>
        <v>0</v>
      </c>
      <c r="T731" s="68">
        <v>0</v>
      </c>
      <c r="U731" s="67">
        <f t="shared" si="1099"/>
        <v>0</v>
      </c>
      <c r="V731" s="73">
        <f t="shared" si="1100"/>
        <v>0</v>
      </c>
      <c r="W731" s="74" t="str">
        <f t="shared" si="1093"/>
        <v/>
      </c>
      <c r="X731" s="74">
        <v>1</v>
      </c>
      <c r="Y731" s="74">
        <v>0</v>
      </c>
      <c r="Z731" s="63"/>
      <c r="AA731" s="80">
        <f t="shared" si="1101"/>
        <v>705</v>
      </c>
      <c r="AB731" s="80">
        <v>165</v>
      </c>
      <c r="AC731" s="80">
        <v>162</v>
      </c>
      <c r="AD731" s="80">
        <v>207</v>
      </c>
      <c r="AE731" s="80">
        <v>171</v>
      </c>
      <c r="AF731" s="80"/>
      <c r="AG731" s="80"/>
      <c r="AH731" s="80"/>
      <c r="AI731" s="80"/>
      <c r="AJ731" s="80"/>
      <c r="AK731" s="80"/>
      <c r="AL731" s="80"/>
      <c r="AM731" s="80"/>
      <c r="AN731" s="153">
        <f t="shared" si="1102"/>
        <v>43533.75</v>
      </c>
      <c r="AO731" s="153">
        <f t="shared" si="1103"/>
        <v>10188.75</v>
      </c>
      <c r="AP731" s="153">
        <f t="shared" si="1104"/>
        <v>10003.5</v>
      </c>
      <c r="AQ731" s="153">
        <f t="shared" si="1105"/>
        <v>12782.25</v>
      </c>
      <c r="AR731" s="153">
        <f t="shared" si="1106"/>
        <v>10559.25</v>
      </c>
      <c r="AS731" s="153">
        <f t="shared" si="1107"/>
        <v>0</v>
      </c>
      <c r="AT731" s="153">
        <f t="shared" si="1108"/>
        <v>0</v>
      </c>
      <c r="AU731" s="153">
        <f t="shared" si="1109"/>
        <v>0</v>
      </c>
      <c r="AV731" s="153">
        <f t="shared" si="1110"/>
        <v>0</v>
      </c>
      <c r="AW731" s="153">
        <f t="shared" si="1111"/>
        <v>0</v>
      </c>
      <c r="AX731" s="153">
        <f t="shared" si="1112"/>
        <v>0</v>
      </c>
      <c r="AY731" s="153">
        <f t="shared" si="1113"/>
        <v>0</v>
      </c>
      <c r="AZ731" s="153">
        <f t="shared" si="1114"/>
        <v>0</v>
      </c>
      <c r="BA731" s="153">
        <f t="shared" si="1115"/>
        <v>0</v>
      </c>
      <c r="BB731" s="160">
        <v>0</v>
      </c>
      <c r="BC731" s="160">
        <v>0</v>
      </c>
      <c r="BD731" s="160">
        <v>0</v>
      </c>
      <c r="BE731" s="160">
        <v>0</v>
      </c>
      <c r="BF731" s="160">
        <v>0</v>
      </c>
      <c r="BG731" s="160">
        <v>0</v>
      </c>
      <c r="BH731" s="160">
        <v>0</v>
      </c>
      <c r="BI731" s="160">
        <v>0</v>
      </c>
      <c r="BJ731" s="160">
        <v>0</v>
      </c>
      <c r="BK731" s="160">
        <v>0</v>
      </c>
      <c r="BL731" s="160">
        <v>0</v>
      </c>
      <c r="BM731" s="160">
        <v>0</v>
      </c>
      <c r="BN731" s="153">
        <f t="shared" si="1116"/>
        <v>43533.75</v>
      </c>
      <c r="BO731" s="68">
        <f t="shared" si="1117"/>
        <v>10188.75</v>
      </c>
      <c r="BP731" s="68">
        <f t="shared" si="1118"/>
        <v>10003.5</v>
      </c>
      <c r="BQ731" s="68">
        <f t="shared" si="1119"/>
        <v>12782.25</v>
      </c>
      <c r="BR731" s="68">
        <f t="shared" si="1120"/>
        <v>10559.25</v>
      </c>
      <c r="BS731" s="68">
        <f t="shared" si="1121"/>
        <v>0</v>
      </c>
      <c r="BT731" s="68">
        <f t="shared" si="1122"/>
        <v>0</v>
      </c>
      <c r="BU731" s="68">
        <f t="shared" si="1123"/>
        <v>0</v>
      </c>
      <c r="BV731" s="68">
        <f t="shared" si="1124"/>
        <v>0</v>
      </c>
      <c r="BW731" s="68">
        <f t="shared" si="1125"/>
        <v>0</v>
      </c>
      <c r="BX731" s="68">
        <f t="shared" si="1126"/>
        <v>0</v>
      </c>
      <c r="BY731" s="68">
        <f t="shared" si="1127"/>
        <v>0</v>
      </c>
      <c r="BZ731" s="68">
        <f t="shared" si="1128"/>
        <v>0</v>
      </c>
    </row>
    <row r="732" spans="1:78" s="81" customFormat="1" ht="13.5">
      <c r="A732" s="64" t="str">
        <f>IF(ISNUMBER(INDEX('IBM POs AP07'!$A:$A, MATCH(D732,'IBM POs AP07'!$A:$A,0),1)),"Yes","No")</f>
        <v>No</v>
      </c>
      <c r="B732" s="157" t="s">
        <v>1010</v>
      </c>
      <c r="C732" s="157" t="s">
        <v>535</v>
      </c>
      <c r="D732" s="157" t="s">
        <v>539</v>
      </c>
      <c r="E732" s="157" t="s">
        <v>2422</v>
      </c>
      <c r="F732" s="157" t="s">
        <v>540</v>
      </c>
      <c r="G732" s="158">
        <v>45931</v>
      </c>
      <c r="H732" s="158">
        <v>46053</v>
      </c>
      <c r="I732" s="157" t="s">
        <v>43</v>
      </c>
      <c r="J732" s="157" t="s">
        <v>43</v>
      </c>
      <c r="K732" s="159">
        <v>61.75</v>
      </c>
      <c r="L732" s="116" t="s">
        <v>32</v>
      </c>
      <c r="M732" s="80"/>
      <c r="N732" s="80">
        <f t="shared" si="1094"/>
        <v>0</v>
      </c>
      <c r="O732" s="67">
        <f t="shared" si="1095"/>
        <v>0</v>
      </c>
      <c r="P732" s="68">
        <f t="shared" si="1096"/>
        <v>0</v>
      </c>
      <c r="Q732" s="67">
        <f t="shared" si="1097"/>
        <v>0</v>
      </c>
      <c r="R732" s="66"/>
      <c r="S732" s="67">
        <f t="shared" si="1098"/>
        <v>0</v>
      </c>
      <c r="T732" s="68">
        <v>0</v>
      </c>
      <c r="U732" s="67">
        <f t="shared" si="1099"/>
        <v>0</v>
      </c>
      <c r="V732" s="73">
        <f t="shared" si="1100"/>
        <v>0</v>
      </c>
      <c r="W732" s="74" t="str">
        <f t="shared" si="1093"/>
        <v/>
      </c>
      <c r="X732" s="74">
        <v>1</v>
      </c>
      <c r="Y732" s="74">
        <v>0</v>
      </c>
      <c r="Z732" s="63"/>
      <c r="AA732" s="80">
        <f t="shared" si="1101"/>
        <v>0</v>
      </c>
      <c r="AB732" s="80"/>
      <c r="AC732" s="80"/>
      <c r="AD732" s="80"/>
      <c r="AE732" s="80"/>
      <c r="AF732" s="80"/>
      <c r="AG732" s="80"/>
      <c r="AH732" s="80"/>
      <c r="AI732" s="80"/>
      <c r="AJ732" s="80"/>
      <c r="AK732" s="80"/>
      <c r="AL732" s="80"/>
      <c r="AM732" s="80"/>
      <c r="AN732" s="153">
        <f t="shared" si="1102"/>
        <v>0</v>
      </c>
      <c r="AO732" s="153">
        <f t="shared" si="1103"/>
        <v>0</v>
      </c>
      <c r="AP732" s="153">
        <f t="shared" si="1104"/>
        <v>0</v>
      </c>
      <c r="AQ732" s="153">
        <f t="shared" si="1105"/>
        <v>0</v>
      </c>
      <c r="AR732" s="153">
        <f t="shared" si="1106"/>
        <v>0</v>
      </c>
      <c r="AS732" s="153">
        <f t="shared" si="1107"/>
        <v>0</v>
      </c>
      <c r="AT732" s="153">
        <f t="shared" si="1108"/>
        <v>0</v>
      </c>
      <c r="AU732" s="153">
        <f t="shared" si="1109"/>
        <v>0</v>
      </c>
      <c r="AV732" s="153">
        <f t="shared" si="1110"/>
        <v>0</v>
      </c>
      <c r="AW732" s="153">
        <f t="shared" si="1111"/>
        <v>0</v>
      </c>
      <c r="AX732" s="153">
        <f t="shared" si="1112"/>
        <v>0</v>
      </c>
      <c r="AY732" s="153">
        <f t="shared" si="1113"/>
        <v>0</v>
      </c>
      <c r="AZ732" s="153">
        <f t="shared" si="1114"/>
        <v>0</v>
      </c>
      <c r="BA732" s="153">
        <f t="shared" si="1115"/>
        <v>0</v>
      </c>
      <c r="BB732" s="160">
        <v>0</v>
      </c>
      <c r="BC732" s="160">
        <v>0</v>
      </c>
      <c r="BD732" s="160">
        <v>0</v>
      </c>
      <c r="BE732" s="160">
        <v>0</v>
      </c>
      <c r="BF732" s="160">
        <v>0</v>
      </c>
      <c r="BG732" s="160">
        <v>0</v>
      </c>
      <c r="BH732" s="160">
        <v>0</v>
      </c>
      <c r="BI732" s="160">
        <v>0</v>
      </c>
      <c r="BJ732" s="160">
        <v>0</v>
      </c>
      <c r="BK732" s="160">
        <v>0</v>
      </c>
      <c r="BL732" s="160">
        <v>0</v>
      </c>
      <c r="BM732" s="160">
        <v>0</v>
      </c>
      <c r="BN732" s="153">
        <f t="shared" si="1116"/>
        <v>0</v>
      </c>
      <c r="BO732" s="68">
        <f t="shared" si="1117"/>
        <v>0</v>
      </c>
      <c r="BP732" s="68">
        <f t="shared" si="1118"/>
        <v>0</v>
      </c>
      <c r="BQ732" s="68">
        <f t="shared" si="1119"/>
        <v>0</v>
      </c>
      <c r="BR732" s="68">
        <f t="shared" si="1120"/>
        <v>0</v>
      </c>
      <c r="BS732" s="68">
        <f t="shared" si="1121"/>
        <v>0</v>
      </c>
      <c r="BT732" s="68">
        <f t="shared" si="1122"/>
        <v>0</v>
      </c>
      <c r="BU732" s="68">
        <f t="shared" si="1123"/>
        <v>0</v>
      </c>
      <c r="BV732" s="68">
        <f t="shared" si="1124"/>
        <v>0</v>
      </c>
      <c r="BW732" s="68">
        <f t="shared" si="1125"/>
        <v>0</v>
      </c>
      <c r="BX732" s="68">
        <f t="shared" si="1126"/>
        <v>0</v>
      </c>
      <c r="BY732" s="68">
        <f t="shared" si="1127"/>
        <v>0</v>
      </c>
      <c r="BZ732" s="68">
        <f t="shared" si="1128"/>
        <v>0</v>
      </c>
    </row>
    <row r="733" spans="1:78" s="81" customFormat="1" ht="13.5">
      <c r="A733" s="64" t="str">
        <f>IF(ISNUMBER(INDEX('IBM POs AP07'!$A:$A, MATCH(D733,'IBM POs AP07'!$A:$A,0),1)),"Yes","No")</f>
        <v>No</v>
      </c>
      <c r="B733" s="157" t="s">
        <v>1010</v>
      </c>
      <c r="C733" s="157" t="s">
        <v>535</v>
      </c>
      <c r="D733" s="157" t="s">
        <v>539</v>
      </c>
      <c r="E733" s="157" t="s">
        <v>2422</v>
      </c>
      <c r="F733" s="157" t="s">
        <v>540</v>
      </c>
      <c r="G733" s="158">
        <v>45931</v>
      </c>
      <c r="H733" s="158">
        <v>46053</v>
      </c>
      <c r="I733" s="157" t="s">
        <v>43</v>
      </c>
      <c r="J733" s="157" t="s">
        <v>43</v>
      </c>
      <c r="K733" s="159">
        <v>61.75</v>
      </c>
      <c r="L733" s="116" t="s">
        <v>32</v>
      </c>
      <c r="M733" s="80"/>
      <c r="N733" s="80">
        <f t="shared" si="1094"/>
        <v>0</v>
      </c>
      <c r="O733" s="67">
        <f t="shared" si="1095"/>
        <v>0</v>
      </c>
      <c r="P733" s="68">
        <f t="shared" si="1096"/>
        <v>0</v>
      </c>
      <c r="Q733" s="67">
        <f t="shared" si="1097"/>
        <v>0</v>
      </c>
      <c r="R733" s="66"/>
      <c r="S733" s="67">
        <f t="shared" si="1098"/>
        <v>0</v>
      </c>
      <c r="T733" s="68">
        <v>0</v>
      </c>
      <c r="U733" s="67">
        <f t="shared" si="1099"/>
        <v>0</v>
      </c>
      <c r="V733" s="73">
        <f t="shared" si="1100"/>
        <v>0</v>
      </c>
      <c r="W733" s="74" t="str">
        <f t="shared" si="1093"/>
        <v/>
      </c>
      <c r="X733" s="74">
        <v>1</v>
      </c>
      <c r="Y733" s="74">
        <v>0</v>
      </c>
      <c r="Z733" s="63"/>
      <c r="AA733" s="80">
        <f t="shared" si="1101"/>
        <v>0</v>
      </c>
      <c r="AB733" s="80"/>
      <c r="AC733" s="80"/>
      <c r="AD733" s="80"/>
      <c r="AE733" s="80"/>
      <c r="AF733" s="80"/>
      <c r="AG733" s="80"/>
      <c r="AH733" s="80"/>
      <c r="AI733" s="80"/>
      <c r="AJ733" s="80"/>
      <c r="AK733" s="80"/>
      <c r="AL733" s="80"/>
      <c r="AM733" s="80"/>
      <c r="AN733" s="153">
        <f t="shared" si="1102"/>
        <v>0</v>
      </c>
      <c r="AO733" s="153">
        <f t="shared" si="1103"/>
        <v>0</v>
      </c>
      <c r="AP733" s="153">
        <f t="shared" si="1104"/>
        <v>0</v>
      </c>
      <c r="AQ733" s="153">
        <f t="shared" si="1105"/>
        <v>0</v>
      </c>
      <c r="AR733" s="153">
        <f t="shared" si="1106"/>
        <v>0</v>
      </c>
      <c r="AS733" s="153">
        <f t="shared" si="1107"/>
        <v>0</v>
      </c>
      <c r="AT733" s="153">
        <f t="shared" si="1108"/>
        <v>0</v>
      </c>
      <c r="AU733" s="153">
        <f t="shared" si="1109"/>
        <v>0</v>
      </c>
      <c r="AV733" s="153">
        <f t="shared" si="1110"/>
        <v>0</v>
      </c>
      <c r="AW733" s="153">
        <f t="shared" si="1111"/>
        <v>0</v>
      </c>
      <c r="AX733" s="153">
        <f t="shared" si="1112"/>
        <v>0</v>
      </c>
      <c r="AY733" s="153">
        <f t="shared" si="1113"/>
        <v>0</v>
      </c>
      <c r="AZ733" s="153">
        <f t="shared" si="1114"/>
        <v>0</v>
      </c>
      <c r="BA733" s="153">
        <f t="shared" si="1115"/>
        <v>0</v>
      </c>
      <c r="BB733" s="160">
        <v>0</v>
      </c>
      <c r="BC733" s="160">
        <v>0</v>
      </c>
      <c r="BD733" s="160">
        <v>0</v>
      </c>
      <c r="BE733" s="160">
        <v>0</v>
      </c>
      <c r="BF733" s="160">
        <v>0</v>
      </c>
      <c r="BG733" s="160">
        <v>0</v>
      </c>
      <c r="BH733" s="160">
        <v>0</v>
      </c>
      <c r="BI733" s="160">
        <v>0</v>
      </c>
      <c r="BJ733" s="160">
        <v>0</v>
      </c>
      <c r="BK733" s="160">
        <v>0</v>
      </c>
      <c r="BL733" s="160">
        <v>0</v>
      </c>
      <c r="BM733" s="160">
        <v>0</v>
      </c>
      <c r="BN733" s="153">
        <f t="shared" si="1116"/>
        <v>0</v>
      </c>
      <c r="BO733" s="68">
        <f t="shared" si="1117"/>
        <v>0</v>
      </c>
      <c r="BP733" s="68">
        <f t="shared" si="1118"/>
        <v>0</v>
      </c>
      <c r="BQ733" s="68">
        <f t="shared" si="1119"/>
        <v>0</v>
      </c>
      <c r="BR733" s="68">
        <f t="shared" si="1120"/>
        <v>0</v>
      </c>
      <c r="BS733" s="68">
        <f t="shared" si="1121"/>
        <v>0</v>
      </c>
      <c r="BT733" s="68">
        <f t="shared" si="1122"/>
        <v>0</v>
      </c>
      <c r="BU733" s="68">
        <f t="shared" si="1123"/>
        <v>0</v>
      </c>
      <c r="BV733" s="68">
        <f t="shared" si="1124"/>
        <v>0</v>
      </c>
      <c r="BW733" s="68">
        <f t="shared" si="1125"/>
        <v>0</v>
      </c>
      <c r="BX733" s="68">
        <f t="shared" si="1126"/>
        <v>0</v>
      </c>
      <c r="BY733" s="68">
        <f t="shared" si="1127"/>
        <v>0</v>
      </c>
      <c r="BZ733" s="68">
        <f t="shared" si="1128"/>
        <v>0</v>
      </c>
    </row>
    <row r="734" spans="1:78" s="81" customFormat="1" ht="13.5">
      <c r="A734" s="64" t="str">
        <f>IF(ISNUMBER(INDEX('IBM POs AP07'!$A:$A, MATCH(D734,'IBM POs AP07'!$A:$A,0),1)),"Yes","No")</f>
        <v>No</v>
      </c>
      <c r="B734" s="157" t="s">
        <v>1010</v>
      </c>
      <c r="C734" s="157" t="s">
        <v>685</v>
      </c>
      <c r="D734" s="157">
        <v>9501068128</v>
      </c>
      <c r="E734" s="157" t="s">
        <v>2423</v>
      </c>
      <c r="F734" s="157" t="s">
        <v>686</v>
      </c>
      <c r="G734" s="158">
        <v>45991</v>
      </c>
      <c r="H734" s="158">
        <v>46081</v>
      </c>
      <c r="I734" s="157"/>
      <c r="J734" s="157" t="s">
        <v>687</v>
      </c>
      <c r="K734" s="159">
        <v>61.5</v>
      </c>
      <c r="L734" s="116" t="s">
        <v>32</v>
      </c>
      <c r="M734" s="80"/>
      <c r="N734" s="80">
        <f t="shared" si="1094"/>
        <v>0</v>
      </c>
      <c r="O734" s="67">
        <f t="shared" si="1095"/>
        <v>0</v>
      </c>
      <c r="P734" s="68">
        <f t="shared" si="1096"/>
        <v>0</v>
      </c>
      <c r="Q734" s="67">
        <f t="shared" si="1097"/>
        <v>0</v>
      </c>
      <c r="R734" s="66"/>
      <c r="S734" s="67">
        <f t="shared" si="1098"/>
        <v>0</v>
      </c>
      <c r="T734" s="68">
        <v>0</v>
      </c>
      <c r="U734" s="67">
        <f t="shared" si="1099"/>
        <v>0</v>
      </c>
      <c r="V734" s="73">
        <f t="shared" si="1100"/>
        <v>0</v>
      </c>
      <c r="W734" s="74" t="str">
        <f t="shared" si="1093"/>
        <v/>
      </c>
      <c r="X734" s="74">
        <v>1</v>
      </c>
      <c r="Y734" s="74">
        <v>0</v>
      </c>
      <c r="Z734" s="63"/>
      <c r="AA734" s="80">
        <f t="shared" si="1101"/>
        <v>949.6</v>
      </c>
      <c r="AB734" s="80">
        <v>198</v>
      </c>
      <c r="AC734" s="80"/>
      <c r="AD734" s="80">
        <v>562.6</v>
      </c>
      <c r="AE734" s="80"/>
      <c r="AF734" s="80">
        <v>189</v>
      </c>
      <c r="AG734" s="80"/>
      <c r="AH734" s="80"/>
      <c r="AI734" s="80"/>
      <c r="AJ734" s="80"/>
      <c r="AK734" s="80"/>
      <c r="AL734" s="80"/>
      <c r="AM734" s="80"/>
      <c r="AN734" s="153">
        <f t="shared" si="1102"/>
        <v>58400.4</v>
      </c>
      <c r="AO734" s="153">
        <f t="shared" si="1103"/>
        <v>12177</v>
      </c>
      <c r="AP734" s="153">
        <f t="shared" si="1104"/>
        <v>0</v>
      </c>
      <c r="AQ734" s="153">
        <f t="shared" si="1105"/>
        <v>34599.9</v>
      </c>
      <c r="AR734" s="153">
        <f t="shared" si="1106"/>
        <v>0</v>
      </c>
      <c r="AS734" s="153">
        <f t="shared" si="1107"/>
        <v>11623.5</v>
      </c>
      <c r="AT734" s="153">
        <f t="shared" si="1108"/>
        <v>0</v>
      </c>
      <c r="AU734" s="153">
        <f t="shared" si="1109"/>
        <v>0</v>
      </c>
      <c r="AV734" s="153">
        <f t="shared" si="1110"/>
        <v>0</v>
      </c>
      <c r="AW734" s="153">
        <f t="shared" si="1111"/>
        <v>0</v>
      </c>
      <c r="AX734" s="153">
        <f t="shared" si="1112"/>
        <v>0</v>
      </c>
      <c r="AY734" s="153">
        <f t="shared" si="1113"/>
        <v>0</v>
      </c>
      <c r="AZ734" s="153">
        <f t="shared" si="1114"/>
        <v>0</v>
      </c>
      <c r="BA734" s="153">
        <f t="shared" si="1115"/>
        <v>0</v>
      </c>
      <c r="BB734" s="160">
        <v>0</v>
      </c>
      <c r="BC734" s="160">
        <v>0</v>
      </c>
      <c r="BD734" s="160">
        <v>0</v>
      </c>
      <c r="BE734" s="160">
        <v>0</v>
      </c>
      <c r="BF734" s="160">
        <v>0</v>
      </c>
      <c r="BG734" s="160">
        <v>0</v>
      </c>
      <c r="BH734" s="160">
        <v>0</v>
      </c>
      <c r="BI734" s="160">
        <v>0</v>
      </c>
      <c r="BJ734" s="160">
        <v>0</v>
      </c>
      <c r="BK734" s="160">
        <v>0</v>
      </c>
      <c r="BL734" s="160">
        <v>0</v>
      </c>
      <c r="BM734" s="160">
        <v>0</v>
      </c>
      <c r="BN734" s="153">
        <f t="shared" si="1116"/>
        <v>58400.4</v>
      </c>
      <c r="BO734" s="68">
        <f t="shared" si="1117"/>
        <v>12177</v>
      </c>
      <c r="BP734" s="68">
        <f t="shared" si="1118"/>
        <v>0</v>
      </c>
      <c r="BQ734" s="68">
        <f t="shared" si="1119"/>
        <v>34599.9</v>
      </c>
      <c r="BR734" s="68">
        <f t="shared" si="1120"/>
        <v>0</v>
      </c>
      <c r="BS734" s="68">
        <f t="shared" si="1121"/>
        <v>11623.5</v>
      </c>
      <c r="BT734" s="68">
        <f t="shared" si="1122"/>
        <v>0</v>
      </c>
      <c r="BU734" s="68">
        <f t="shared" si="1123"/>
        <v>0</v>
      </c>
      <c r="BV734" s="68">
        <f t="shared" si="1124"/>
        <v>0</v>
      </c>
      <c r="BW734" s="68">
        <f t="shared" si="1125"/>
        <v>0</v>
      </c>
      <c r="BX734" s="68">
        <f t="shared" si="1126"/>
        <v>0</v>
      </c>
      <c r="BY734" s="68">
        <f t="shared" si="1127"/>
        <v>0</v>
      </c>
      <c r="BZ734" s="68">
        <f t="shared" si="1128"/>
        <v>0</v>
      </c>
    </row>
    <row r="735" spans="1:78" s="81" customFormat="1" ht="13.5">
      <c r="A735" s="64" t="str">
        <f>IF(ISNUMBER(INDEX('IBM POs AP07'!$A:$A, MATCH(D735,'IBM POs AP07'!$A:$A,0),1)),"Yes","No")</f>
        <v>No</v>
      </c>
      <c r="B735" s="157" t="s">
        <v>1010</v>
      </c>
      <c r="C735" s="157" t="s">
        <v>535</v>
      </c>
      <c r="D735" s="157">
        <v>9501188195</v>
      </c>
      <c r="E735" s="157" t="s">
        <v>2424</v>
      </c>
      <c r="F735" s="157" t="s">
        <v>541</v>
      </c>
      <c r="G735" s="158">
        <v>46023</v>
      </c>
      <c r="H735" s="158">
        <v>46203</v>
      </c>
      <c r="I735" s="157" t="s">
        <v>2425</v>
      </c>
      <c r="J735" s="157" t="s">
        <v>542</v>
      </c>
      <c r="K735" s="159">
        <v>165</v>
      </c>
      <c r="L735" s="116" t="s">
        <v>29</v>
      </c>
      <c r="M735" s="80"/>
      <c r="N735" s="80">
        <f t="shared" si="1094"/>
        <v>0</v>
      </c>
      <c r="O735" s="67">
        <f t="shared" si="1095"/>
        <v>0</v>
      </c>
      <c r="P735" s="68">
        <f t="shared" si="1096"/>
        <v>0</v>
      </c>
      <c r="Q735" s="67">
        <f t="shared" si="1097"/>
        <v>0</v>
      </c>
      <c r="R735" s="66"/>
      <c r="S735" s="67">
        <f t="shared" si="1098"/>
        <v>0</v>
      </c>
      <c r="T735" s="68">
        <v>0</v>
      </c>
      <c r="U735" s="67">
        <f t="shared" si="1099"/>
        <v>0</v>
      </c>
      <c r="V735" s="73">
        <f t="shared" si="1100"/>
        <v>0</v>
      </c>
      <c r="W735" s="74" t="str">
        <f t="shared" si="1093"/>
        <v/>
      </c>
      <c r="X735" s="74">
        <v>1</v>
      </c>
      <c r="Y735" s="74">
        <v>0</v>
      </c>
      <c r="Z735" s="63"/>
      <c r="AA735" s="80">
        <f t="shared" si="1101"/>
        <v>964</v>
      </c>
      <c r="AB735" s="80">
        <v>0</v>
      </c>
      <c r="AC735" s="80">
        <v>264</v>
      </c>
      <c r="AD735" s="80">
        <v>200</v>
      </c>
      <c r="AE735" s="80">
        <v>160</v>
      </c>
      <c r="AF735" s="80">
        <v>156</v>
      </c>
      <c r="AG735" s="80">
        <v>184</v>
      </c>
      <c r="AH735" s="80"/>
      <c r="AI735" s="80"/>
      <c r="AJ735" s="80"/>
      <c r="AK735" s="80"/>
      <c r="AL735" s="80"/>
      <c r="AM735" s="80"/>
      <c r="AN735" s="153">
        <f t="shared" si="1102"/>
        <v>159060</v>
      </c>
      <c r="AO735" s="153">
        <f t="shared" si="1103"/>
        <v>0</v>
      </c>
      <c r="AP735" s="153">
        <f t="shared" si="1104"/>
        <v>43560</v>
      </c>
      <c r="AQ735" s="153">
        <f t="shared" si="1105"/>
        <v>33000</v>
      </c>
      <c r="AR735" s="153">
        <f t="shared" si="1106"/>
        <v>26400</v>
      </c>
      <c r="AS735" s="153">
        <f t="shared" si="1107"/>
        <v>25740</v>
      </c>
      <c r="AT735" s="153">
        <f t="shared" si="1108"/>
        <v>30360</v>
      </c>
      <c r="AU735" s="153">
        <f t="shared" si="1109"/>
        <v>0</v>
      </c>
      <c r="AV735" s="153">
        <f t="shared" si="1110"/>
        <v>0</v>
      </c>
      <c r="AW735" s="153">
        <f t="shared" si="1111"/>
        <v>0</v>
      </c>
      <c r="AX735" s="153">
        <f t="shared" si="1112"/>
        <v>0</v>
      </c>
      <c r="AY735" s="153">
        <f t="shared" si="1113"/>
        <v>0</v>
      </c>
      <c r="AZ735" s="153">
        <f t="shared" si="1114"/>
        <v>0</v>
      </c>
      <c r="BA735" s="153">
        <f t="shared" si="1115"/>
        <v>0</v>
      </c>
      <c r="BB735" s="160">
        <v>0</v>
      </c>
      <c r="BC735" s="160">
        <v>0</v>
      </c>
      <c r="BD735" s="160">
        <v>0</v>
      </c>
      <c r="BE735" s="160">
        <v>0</v>
      </c>
      <c r="BF735" s="160">
        <v>0</v>
      </c>
      <c r="BG735" s="160">
        <v>0</v>
      </c>
      <c r="BH735" s="160">
        <v>0</v>
      </c>
      <c r="BI735" s="160">
        <v>0</v>
      </c>
      <c r="BJ735" s="160">
        <v>0</v>
      </c>
      <c r="BK735" s="160">
        <v>0</v>
      </c>
      <c r="BL735" s="160">
        <v>0</v>
      </c>
      <c r="BM735" s="160">
        <v>0</v>
      </c>
      <c r="BN735" s="153">
        <f t="shared" si="1116"/>
        <v>159060</v>
      </c>
      <c r="BO735" s="68">
        <f t="shared" si="1117"/>
        <v>0</v>
      </c>
      <c r="BP735" s="68">
        <f t="shared" si="1118"/>
        <v>43560</v>
      </c>
      <c r="BQ735" s="68">
        <f t="shared" si="1119"/>
        <v>33000</v>
      </c>
      <c r="BR735" s="68">
        <f t="shared" si="1120"/>
        <v>26400</v>
      </c>
      <c r="BS735" s="68">
        <f t="shared" si="1121"/>
        <v>25740</v>
      </c>
      <c r="BT735" s="68">
        <f t="shared" si="1122"/>
        <v>30360</v>
      </c>
      <c r="BU735" s="68">
        <f t="shared" si="1123"/>
        <v>0</v>
      </c>
      <c r="BV735" s="68">
        <f t="shared" si="1124"/>
        <v>0</v>
      </c>
      <c r="BW735" s="68">
        <f t="shared" si="1125"/>
        <v>0</v>
      </c>
      <c r="BX735" s="68">
        <f t="shared" si="1126"/>
        <v>0</v>
      </c>
      <c r="BY735" s="68">
        <f t="shared" si="1127"/>
        <v>0</v>
      </c>
      <c r="BZ735" s="68">
        <f t="shared" si="1128"/>
        <v>0</v>
      </c>
    </row>
    <row r="736" spans="1:78" s="81" customFormat="1" ht="13.5">
      <c r="A736" s="64" t="str">
        <f>IF(ISNUMBER(INDEX('IBM POs AP07'!$A:$A, MATCH(D736,'IBM POs AP07'!$A:$A,0),1)),"Yes","No")</f>
        <v>No</v>
      </c>
      <c r="B736" s="157" t="s">
        <v>1010</v>
      </c>
      <c r="C736" s="157" t="s">
        <v>500</v>
      </c>
      <c r="D736" s="157">
        <v>9501200816</v>
      </c>
      <c r="E736" s="157" t="s">
        <v>2426</v>
      </c>
      <c r="F736" s="157" t="s">
        <v>501</v>
      </c>
      <c r="G736" s="158">
        <v>46023</v>
      </c>
      <c r="H736" s="158">
        <v>46387</v>
      </c>
      <c r="I736" s="157" t="s">
        <v>2427</v>
      </c>
      <c r="J736" s="157" t="s">
        <v>502</v>
      </c>
      <c r="K736" s="159">
        <v>45.5</v>
      </c>
      <c r="L736" s="116" t="s">
        <v>32</v>
      </c>
      <c r="M736" s="80"/>
      <c r="N736" s="80">
        <f t="shared" si="1094"/>
        <v>152</v>
      </c>
      <c r="O736" s="67">
        <f t="shared" si="1095"/>
        <v>6916</v>
      </c>
      <c r="P736" s="68">
        <f t="shared" si="1096"/>
        <v>0</v>
      </c>
      <c r="Q736" s="67">
        <f t="shared" si="1097"/>
        <v>6916</v>
      </c>
      <c r="R736" s="66"/>
      <c r="S736" s="67">
        <f t="shared" si="1098"/>
        <v>0</v>
      </c>
      <c r="T736" s="68">
        <v>0</v>
      </c>
      <c r="U736" s="67">
        <f t="shared" si="1099"/>
        <v>0</v>
      </c>
      <c r="V736" s="73">
        <f t="shared" si="1100"/>
        <v>6916</v>
      </c>
      <c r="W736" s="74" t="str">
        <f t="shared" si="1093"/>
        <v/>
      </c>
      <c r="X736" s="74">
        <v>1</v>
      </c>
      <c r="Y736" s="74">
        <v>0</v>
      </c>
      <c r="Z736" s="63"/>
      <c r="AA736" s="80">
        <f t="shared" si="1101"/>
        <v>1965</v>
      </c>
      <c r="AB736" s="80">
        <v>0</v>
      </c>
      <c r="AC736" s="80">
        <v>264</v>
      </c>
      <c r="AD736" s="80">
        <v>189</v>
      </c>
      <c r="AE736" s="80">
        <v>152</v>
      </c>
      <c r="AF736" s="80">
        <v>144</v>
      </c>
      <c r="AG736" s="80">
        <v>184</v>
      </c>
      <c r="AH736" s="80">
        <v>152</v>
      </c>
      <c r="AI736" s="80">
        <v>160</v>
      </c>
      <c r="AJ736" s="80">
        <v>200</v>
      </c>
      <c r="AK736" s="80">
        <v>160</v>
      </c>
      <c r="AL736" s="80">
        <v>160</v>
      </c>
      <c r="AM736" s="80">
        <v>200</v>
      </c>
      <c r="AN736" s="153">
        <f t="shared" si="1102"/>
        <v>89407.5</v>
      </c>
      <c r="AO736" s="153">
        <f t="shared" si="1103"/>
        <v>0</v>
      </c>
      <c r="AP736" s="153">
        <f t="shared" si="1104"/>
        <v>12012</v>
      </c>
      <c r="AQ736" s="153">
        <f t="shared" si="1105"/>
        <v>8599.5</v>
      </c>
      <c r="AR736" s="153">
        <f t="shared" si="1106"/>
        <v>6916</v>
      </c>
      <c r="AS736" s="153">
        <f t="shared" si="1107"/>
        <v>6552</v>
      </c>
      <c r="AT736" s="153">
        <f t="shared" si="1108"/>
        <v>8372</v>
      </c>
      <c r="AU736" s="153">
        <f t="shared" si="1109"/>
        <v>6916</v>
      </c>
      <c r="AV736" s="153">
        <f t="shared" si="1110"/>
        <v>7280</v>
      </c>
      <c r="AW736" s="153">
        <f t="shared" si="1111"/>
        <v>9100</v>
      </c>
      <c r="AX736" s="153">
        <f t="shared" si="1112"/>
        <v>7280</v>
      </c>
      <c r="AY736" s="153">
        <f t="shared" si="1113"/>
        <v>7280</v>
      </c>
      <c r="AZ736" s="153">
        <f t="shared" si="1114"/>
        <v>9100</v>
      </c>
      <c r="BA736" s="153">
        <f t="shared" si="1115"/>
        <v>0</v>
      </c>
      <c r="BB736" s="160">
        <v>0</v>
      </c>
      <c r="BC736" s="160">
        <v>0</v>
      </c>
      <c r="BD736" s="160">
        <v>0</v>
      </c>
      <c r="BE736" s="160">
        <v>0</v>
      </c>
      <c r="BF736" s="160">
        <v>0</v>
      </c>
      <c r="BG736" s="160">
        <v>0</v>
      </c>
      <c r="BH736" s="160">
        <v>0</v>
      </c>
      <c r="BI736" s="160">
        <v>0</v>
      </c>
      <c r="BJ736" s="160">
        <v>0</v>
      </c>
      <c r="BK736" s="160">
        <v>0</v>
      </c>
      <c r="BL736" s="160">
        <v>0</v>
      </c>
      <c r="BM736" s="160">
        <v>0</v>
      </c>
      <c r="BN736" s="153">
        <f t="shared" si="1116"/>
        <v>89407.5</v>
      </c>
      <c r="BO736" s="68">
        <f t="shared" si="1117"/>
        <v>0</v>
      </c>
      <c r="BP736" s="68">
        <f t="shared" si="1118"/>
        <v>12012</v>
      </c>
      <c r="BQ736" s="68">
        <f t="shared" si="1119"/>
        <v>8599.5</v>
      </c>
      <c r="BR736" s="68">
        <f t="shared" si="1120"/>
        <v>6916</v>
      </c>
      <c r="BS736" s="68">
        <f t="shared" si="1121"/>
        <v>6552</v>
      </c>
      <c r="BT736" s="68">
        <f t="shared" si="1122"/>
        <v>8372</v>
      </c>
      <c r="BU736" s="68">
        <f t="shared" si="1123"/>
        <v>6916</v>
      </c>
      <c r="BV736" s="68">
        <f t="shared" si="1124"/>
        <v>7280</v>
      </c>
      <c r="BW736" s="68">
        <f t="shared" si="1125"/>
        <v>9100</v>
      </c>
      <c r="BX736" s="68">
        <f t="shared" si="1126"/>
        <v>7280</v>
      </c>
      <c r="BY736" s="68">
        <f t="shared" si="1127"/>
        <v>7280</v>
      </c>
      <c r="BZ736" s="68">
        <f t="shared" si="1128"/>
        <v>9100</v>
      </c>
    </row>
    <row r="737" spans="1:78" s="81" customFormat="1" ht="13.5">
      <c r="A737" s="64" t="str">
        <f>IF(ISNUMBER(INDEX('IBM POs AP07'!$A:$A, MATCH(D737,'IBM POs AP07'!$A:$A,0),1)),"Yes","No")</f>
        <v>No</v>
      </c>
      <c r="B737" s="157" t="s">
        <v>1010</v>
      </c>
      <c r="C737" s="157" t="s">
        <v>335</v>
      </c>
      <c r="D737" s="157">
        <v>9501153215</v>
      </c>
      <c r="E737" s="157" t="s">
        <v>2428</v>
      </c>
      <c r="F737" s="157" t="s">
        <v>342</v>
      </c>
      <c r="G737" s="158">
        <v>46023</v>
      </c>
      <c r="H737" s="158">
        <v>46387</v>
      </c>
      <c r="I737" s="157" t="s">
        <v>2429</v>
      </c>
      <c r="J737" s="157" t="s">
        <v>343</v>
      </c>
      <c r="K737" s="159">
        <v>61.75</v>
      </c>
      <c r="L737" s="116" t="s">
        <v>32</v>
      </c>
      <c r="M737" s="80"/>
      <c r="N737" s="80">
        <f t="shared" si="1094"/>
        <v>176</v>
      </c>
      <c r="O737" s="67">
        <f t="shared" si="1095"/>
        <v>10868</v>
      </c>
      <c r="P737" s="68">
        <f t="shared" si="1096"/>
        <v>0</v>
      </c>
      <c r="Q737" s="67">
        <f t="shared" si="1097"/>
        <v>10868</v>
      </c>
      <c r="R737" s="66"/>
      <c r="S737" s="67">
        <f t="shared" si="1098"/>
        <v>0</v>
      </c>
      <c r="T737" s="68">
        <v>0</v>
      </c>
      <c r="U737" s="67">
        <f t="shared" si="1099"/>
        <v>0</v>
      </c>
      <c r="V737" s="73">
        <f t="shared" si="1100"/>
        <v>10868</v>
      </c>
      <c r="W737" s="74" t="str">
        <f t="shared" si="1093"/>
        <v/>
      </c>
      <c r="X737" s="74">
        <v>1</v>
      </c>
      <c r="Y737" s="74">
        <v>0</v>
      </c>
      <c r="Z737" s="63"/>
      <c r="AA737" s="80">
        <f t="shared" si="1101"/>
        <v>1534.5</v>
      </c>
      <c r="AB737" s="80">
        <v>28</v>
      </c>
      <c r="AC737" s="80">
        <v>28</v>
      </c>
      <c r="AD737" s="80">
        <v>85.5</v>
      </c>
      <c r="AE737" s="80">
        <v>40</v>
      </c>
      <c r="AF737" s="80">
        <v>90</v>
      </c>
      <c r="AG737" s="80">
        <v>207</v>
      </c>
      <c r="AH737" s="80">
        <v>176</v>
      </c>
      <c r="AI737" s="80">
        <v>176</v>
      </c>
      <c r="AJ737" s="80">
        <v>176</v>
      </c>
      <c r="AK737" s="80">
        <v>176</v>
      </c>
      <c r="AL737" s="80">
        <v>176</v>
      </c>
      <c r="AM737" s="80">
        <v>176</v>
      </c>
      <c r="AN737" s="153">
        <f t="shared" si="1102"/>
        <v>94755.375</v>
      </c>
      <c r="AO737" s="153">
        <f t="shared" si="1103"/>
        <v>1729</v>
      </c>
      <c r="AP737" s="153">
        <f t="shared" si="1104"/>
        <v>1729</v>
      </c>
      <c r="AQ737" s="153">
        <f t="shared" si="1105"/>
        <v>5279.625</v>
      </c>
      <c r="AR737" s="153">
        <f t="shared" si="1106"/>
        <v>2470</v>
      </c>
      <c r="AS737" s="153">
        <f t="shared" si="1107"/>
        <v>5557.5</v>
      </c>
      <c r="AT737" s="153">
        <f t="shared" si="1108"/>
        <v>12782.25</v>
      </c>
      <c r="AU737" s="153">
        <f t="shared" si="1109"/>
        <v>10868</v>
      </c>
      <c r="AV737" s="153">
        <f t="shared" si="1110"/>
        <v>10868</v>
      </c>
      <c r="AW737" s="153">
        <f t="shared" si="1111"/>
        <v>10868</v>
      </c>
      <c r="AX737" s="153">
        <f t="shared" si="1112"/>
        <v>10868</v>
      </c>
      <c r="AY737" s="153">
        <f t="shared" si="1113"/>
        <v>10868</v>
      </c>
      <c r="AZ737" s="153">
        <f t="shared" si="1114"/>
        <v>10868</v>
      </c>
      <c r="BA737" s="153">
        <f t="shared" si="1115"/>
        <v>0</v>
      </c>
      <c r="BB737" s="160">
        <v>0</v>
      </c>
      <c r="BC737" s="160">
        <v>0</v>
      </c>
      <c r="BD737" s="160">
        <v>0</v>
      </c>
      <c r="BE737" s="160">
        <v>0</v>
      </c>
      <c r="BF737" s="160">
        <v>0</v>
      </c>
      <c r="BG737" s="160">
        <v>0</v>
      </c>
      <c r="BH737" s="160">
        <v>0</v>
      </c>
      <c r="BI737" s="160">
        <v>0</v>
      </c>
      <c r="BJ737" s="160">
        <v>0</v>
      </c>
      <c r="BK737" s="160">
        <v>0</v>
      </c>
      <c r="BL737" s="160">
        <v>0</v>
      </c>
      <c r="BM737" s="160">
        <v>0</v>
      </c>
      <c r="BN737" s="153">
        <f t="shared" si="1116"/>
        <v>94755.375</v>
      </c>
      <c r="BO737" s="68">
        <f t="shared" si="1117"/>
        <v>1729</v>
      </c>
      <c r="BP737" s="68">
        <f t="shared" si="1118"/>
        <v>1729</v>
      </c>
      <c r="BQ737" s="68">
        <f t="shared" si="1119"/>
        <v>5279.625</v>
      </c>
      <c r="BR737" s="68">
        <f t="shared" si="1120"/>
        <v>2470</v>
      </c>
      <c r="BS737" s="68">
        <f t="shared" si="1121"/>
        <v>5557.5</v>
      </c>
      <c r="BT737" s="68">
        <f t="shared" si="1122"/>
        <v>12782.25</v>
      </c>
      <c r="BU737" s="68">
        <f t="shared" si="1123"/>
        <v>10868</v>
      </c>
      <c r="BV737" s="68">
        <f t="shared" si="1124"/>
        <v>10868</v>
      </c>
      <c r="BW737" s="68">
        <f t="shared" si="1125"/>
        <v>10868</v>
      </c>
      <c r="BX737" s="68">
        <f t="shared" si="1126"/>
        <v>10868</v>
      </c>
      <c r="BY737" s="68">
        <f t="shared" si="1127"/>
        <v>10868</v>
      </c>
      <c r="BZ737" s="68">
        <f t="shared" si="1128"/>
        <v>10868</v>
      </c>
    </row>
    <row r="738" spans="1:78" s="81" customFormat="1" ht="13.5">
      <c r="A738" s="64" t="str">
        <f>IF(ISNUMBER(INDEX('IBM POs AP07'!$A:$A, MATCH(D738,'IBM POs AP07'!$A:$A,0),1)),"Yes","No")</f>
        <v>No</v>
      </c>
      <c r="B738" s="157" t="s">
        <v>1010</v>
      </c>
      <c r="C738" s="157" t="s">
        <v>335</v>
      </c>
      <c r="D738" s="157">
        <v>9501153215</v>
      </c>
      <c r="E738" s="157" t="s">
        <v>2428</v>
      </c>
      <c r="F738" s="157" t="s">
        <v>342</v>
      </c>
      <c r="G738" s="158">
        <v>46023</v>
      </c>
      <c r="H738" s="158">
        <v>46387</v>
      </c>
      <c r="I738" s="157">
        <v>65533</v>
      </c>
      <c r="J738" s="157" t="s">
        <v>344</v>
      </c>
      <c r="K738" s="159">
        <v>61.75</v>
      </c>
      <c r="L738" s="116" t="s">
        <v>32</v>
      </c>
      <c r="M738" s="80"/>
      <c r="N738" s="80">
        <f t="shared" si="1094"/>
        <v>52</v>
      </c>
      <c r="O738" s="67">
        <f t="shared" si="1095"/>
        <v>3211</v>
      </c>
      <c r="P738" s="68">
        <f t="shared" si="1096"/>
        <v>0</v>
      </c>
      <c r="Q738" s="67">
        <f t="shared" si="1097"/>
        <v>3211</v>
      </c>
      <c r="R738" s="66"/>
      <c r="S738" s="67">
        <f t="shared" si="1098"/>
        <v>0</v>
      </c>
      <c r="T738" s="68">
        <v>0</v>
      </c>
      <c r="U738" s="67">
        <f t="shared" si="1099"/>
        <v>0</v>
      </c>
      <c r="V738" s="73">
        <f t="shared" si="1100"/>
        <v>3211</v>
      </c>
      <c r="W738" s="74" t="str">
        <f t="shared" si="1093"/>
        <v/>
      </c>
      <c r="X738" s="74">
        <v>1</v>
      </c>
      <c r="Y738" s="74">
        <v>0</v>
      </c>
      <c r="Z738" s="63"/>
      <c r="AA738" s="80">
        <f t="shared" si="1101"/>
        <v>841.5</v>
      </c>
      <c r="AB738" s="80">
        <v>64</v>
      </c>
      <c r="AC738" s="80">
        <v>76</v>
      </c>
      <c r="AD738" s="80">
        <v>85.5</v>
      </c>
      <c r="AE738" s="80">
        <v>68</v>
      </c>
      <c r="AF738" s="80">
        <v>64</v>
      </c>
      <c r="AG738" s="80">
        <v>92</v>
      </c>
      <c r="AH738" s="80">
        <v>52</v>
      </c>
      <c r="AI738" s="80">
        <v>68</v>
      </c>
      <c r="AJ738" s="80">
        <v>68</v>
      </c>
      <c r="AK738" s="80">
        <v>68</v>
      </c>
      <c r="AL738" s="80">
        <v>68</v>
      </c>
      <c r="AM738" s="80">
        <v>68</v>
      </c>
      <c r="AN738" s="153">
        <f t="shared" si="1102"/>
        <v>51962.625</v>
      </c>
      <c r="AO738" s="153">
        <f t="shared" si="1103"/>
        <v>3952</v>
      </c>
      <c r="AP738" s="153">
        <f t="shared" si="1104"/>
        <v>4693</v>
      </c>
      <c r="AQ738" s="153">
        <f t="shared" si="1105"/>
        <v>5279.625</v>
      </c>
      <c r="AR738" s="153">
        <f t="shared" si="1106"/>
        <v>4199</v>
      </c>
      <c r="AS738" s="153">
        <f t="shared" si="1107"/>
        <v>3952</v>
      </c>
      <c r="AT738" s="153">
        <f t="shared" si="1108"/>
        <v>5681</v>
      </c>
      <c r="AU738" s="153">
        <f t="shared" si="1109"/>
        <v>3211</v>
      </c>
      <c r="AV738" s="153">
        <f t="shared" si="1110"/>
        <v>4199</v>
      </c>
      <c r="AW738" s="153">
        <f t="shared" si="1111"/>
        <v>4199</v>
      </c>
      <c r="AX738" s="153">
        <f t="shared" si="1112"/>
        <v>4199</v>
      </c>
      <c r="AY738" s="153">
        <f t="shared" si="1113"/>
        <v>4199</v>
      </c>
      <c r="AZ738" s="153">
        <f t="shared" si="1114"/>
        <v>4199</v>
      </c>
      <c r="BA738" s="153">
        <f t="shared" si="1115"/>
        <v>0</v>
      </c>
      <c r="BB738" s="160">
        <v>0</v>
      </c>
      <c r="BC738" s="160">
        <v>0</v>
      </c>
      <c r="BD738" s="160">
        <v>0</v>
      </c>
      <c r="BE738" s="160">
        <v>0</v>
      </c>
      <c r="BF738" s="160">
        <v>0</v>
      </c>
      <c r="BG738" s="160">
        <v>0</v>
      </c>
      <c r="BH738" s="160">
        <v>0</v>
      </c>
      <c r="BI738" s="160">
        <v>0</v>
      </c>
      <c r="BJ738" s="160">
        <v>0</v>
      </c>
      <c r="BK738" s="160">
        <v>0</v>
      </c>
      <c r="BL738" s="160">
        <v>0</v>
      </c>
      <c r="BM738" s="160">
        <v>0</v>
      </c>
      <c r="BN738" s="153">
        <f t="shared" si="1116"/>
        <v>51962.625</v>
      </c>
      <c r="BO738" s="68">
        <f t="shared" si="1117"/>
        <v>3952</v>
      </c>
      <c r="BP738" s="68">
        <f t="shared" si="1118"/>
        <v>4693</v>
      </c>
      <c r="BQ738" s="68">
        <f t="shared" si="1119"/>
        <v>5279.625</v>
      </c>
      <c r="BR738" s="68">
        <f t="shared" si="1120"/>
        <v>4199</v>
      </c>
      <c r="BS738" s="68">
        <f t="shared" si="1121"/>
        <v>3952</v>
      </c>
      <c r="BT738" s="68">
        <f t="shared" si="1122"/>
        <v>5681</v>
      </c>
      <c r="BU738" s="68">
        <f t="shared" si="1123"/>
        <v>3211</v>
      </c>
      <c r="BV738" s="68">
        <f t="shared" si="1124"/>
        <v>4199</v>
      </c>
      <c r="BW738" s="68">
        <f t="shared" si="1125"/>
        <v>4199</v>
      </c>
      <c r="BX738" s="68">
        <f t="shared" si="1126"/>
        <v>4199</v>
      </c>
      <c r="BY738" s="68">
        <f t="shared" si="1127"/>
        <v>4199</v>
      </c>
      <c r="BZ738" s="68">
        <f t="shared" si="1128"/>
        <v>4199</v>
      </c>
    </row>
    <row r="739" spans="1:78" s="81" customFormat="1" ht="13.5">
      <c r="A739" s="64" t="str">
        <f>IF(ISNUMBER(INDEX('IBM POs AP07'!$A:$A, MATCH(D739,'IBM POs AP07'!$A:$A,0),1)),"Yes","No")</f>
        <v>No</v>
      </c>
      <c r="B739" s="157" t="s">
        <v>1010</v>
      </c>
      <c r="C739" s="157" t="s">
        <v>335</v>
      </c>
      <c r="D739" s="157">
        <v>9501153215</v>
      </c>
      <c r="E739" s="157" t="s">
        <v>2428</v>
      </c>
      <c r="F739" s="157" t="s">
        <v>342</v>
      </c>
      <c r="G739" s="158">
        <v>46023</v>
      </c>
      <c r="H739" s="158">
        <v>46387</v>
      </c>
      <c r="I739" s="157" t="s">
        <v>2430</v>
      </c>
      <c r="J739" s="157" t="s">
        <v>345</v>
      </c>
      <c r="K739" s="159">
        <v>61.75</v>
      </c>
      <c r="L739" s="116" t="s">
        <v>32</v>
      </c>
      <c r="M739" s="80"/>
      <c r="N739" s="80">
        <f t="shared" si="1094"/>
        <v>0</v>
      </c>
      <c r="O739" s="67">
        <f t="shared" si="1095"/>
        <v>0</v>
      </c>
      <c r="P739" s="68">
        <f t="shared" si="1096"/>
        <v>0</v>
      </c>
      <c r="Q739" s="67">
        <f t="shared" si="1097"/>
        <v>0</v>
      </c>
      <c r="R739" s="66"/>
      <c r="S739" s="67">
        <f t="shared" si="1098"/>
        <v>0</v>
      </c>
      <c r="T739" s="68">
        <v>0</v>
      </c>
      <c r="U739" s="67">
        <f t="shared" si="1099"/>
        <v>0</v>
      </c>
      <c r="V739" s="73">
        <f t="shared" si="1100"/>
        <v>0</v>
      </c>
      <c r="W739" s="74" t="str">
        <f t="shared" si="1093"/>
        <v/>
      </c>
      <c r="X739" s="74">
        <v>1</v>
      </c>
      <c r="Y739" s="74">
        <v>0</v>
      </c>
      <c r="Z739" s="63"/>
      <c r="AA739" s="80">
        <f t="shared" si="1101"/>
        <v>486</v>
      </c>
      <c r="AB739" s="80">
        <v>144</v>
      </c>
      <c r="AC739" s="80">
        <v>171</v>
      </c>
      <c r="AD739" s="80">
        <v>171</v>
      </c>
      <c r="AE739" s="80"/>
      <c r="AF739" s="80"/>
      <c r="AG739" s="80"/>
      <c r="AH739" s="80"/>
      <c r="AI739" s="80"/>
      <c r="AJ739" s="80"/>
      <c r="AK739" s="80"/>
      <c r="AL739" s="80"/>
      <c r="AM739" s="80"/>
      <c r="AN739" s="153">
        <f t="shared" si="1102"/>
        <v>30010.5</v>
      </c>
      <c r="AO739" s="153">
        <f t="shared" si="1103"/>
        <v>8892</v>
      </c>
      <c r="AP739" s="153">
        <f t="shared" si="1104"/>
        <v>10559.25</v>
      </c>
      <c r="AQ739" s="153">
        <f t="shared" si="1105"/>
        <v>10559.25</v>
      </c>
      <c r="AR739" s="153">
        <f t="shared" si="1106"/>
        <v>0</v>
      </c>
      <c r="AS739" s="153">
        <f t="shared" si="1107"/>
        <v>0</v>
      </c>
      <c r="AT739" s="153">
        <f t="shared" si="1108"/>
        <v>0</v>
      </c>
      <c r="AU739" s="153">
        <f t="shared" si="1109"/>
        <v>0</v>
      </c>
      <c r="AV739" s="153">
        <f t="shared" si="1110"/>
        <v>0</v>
      </c>
      <c r="AW739" s="153">
        <f t="shared" si="1111"/>
        <v>0</v>
      </c>
      <c r="AX739" s="153">
        <f t="shared" si="1112"/>
        <v>0</v>
      </c>
      <c r="AY739" s="153">
        <f t="shared" si="1113"/>
        <v>0</v>
      </c>
      <c r="AZ739" s="153">
        <f t="shared" si="1114"/>
        <v>0</v>
      </c>
      <c r="BA739" s="153">
        <f t="shared" si="1115"/>
        <v>0</v>
      </c>
      <c r="BB739" s="160">
        <v>0</v>
      </c>
      <c r="BC739" s="160">
        <v>0</v>
      </c>
      <c r="BD739" s="160">
        <v>0</v>
      </c>
      <c r="BE739" s="160">
        <v>0</v>
      </c>
      <c r="BF739" s="160">
        <v>0</v>
      </c>
      <c r="BG739" s="160">
        <v>0</v>
      </c>
      <c r="BH739" s="160">
        <v>0</v>
      </c>
      <c r="BI739" s="160">
        <v>0</v>
      </c>
      <c r="BJ739" s="160">
        <v>0</v>
      </c>
      <c r="BK739" s="160">
        <v>0</v>
      </c>
      <c r="BL739" s="160">
        <v>0</v>
      </c>
      <c r="BM739" s="160">
        <v>0</v>
      </c>
      <c r="BN739" s="153">
        <f t="shared" si="1116"/>
        <v>30010.5</v>
      </c>
      <c r="BO739" s="68">
        <f t="shared" si="1117"/>
        <v>8892</v>
      </c>
      <c r="BP739" s="68">
        <f t="shared" si="1118"/>
        <v>10559.25</v>
      </c>
      <c r="BQ739" s="68">
        <f t="shared" si="1119"/>
        <v>10559.25</v>
      </c>
      <c r="BR739" s="68">
        <f t="shared" si="1120"/>
        <v>0</v>
      </c>
      <c r="BS739" s="68">
        <f t="shared" si="1121"/>
        <v>0</v>
      </c>
      <c r="BT739" s="68">
        <f t="shared" si="1122"/>
        <v>0</v>
      </c>
      <c r="BU739" s="68">
        <f t="shared" si="1123"/>
        <v>0</v>
      </c>
      <c r="BV739" s="68">
        <f t="shared" si="1124"/>
        <v>0</v>
      </c>
      <c r="BW739" s="68">
        <f t="shared" si="1125"/>
        <v>0</v>
      </c>
      <c r="BX739" s="68">
        <f t="shared" si="1126"/>
        <v>0</v>
      </c>
      <c r="BY739" s="68">
        <f t="shared" si="1127"/>
        <v>0</v>
      </c>
      <c r="BZ739" s="68">
        <f t="shared" si="1128"/>
        <v>0</v>
      </c>
    </row>
    <row r="740" spans="1:78" s="81" customFormat="1" ht="13.5">
      <c r="A740" s="64" t="str">
        <f>IF(ISNUMBER(INDEX('IBM POs AP07'!$A:$A, MATCH(D740,'IBM POs AP07'!$A:$A,0),1)),"Yes","No")</f>
        <v>No</v>
      </c>
      <c r="B740" s="157" t="s">
        <v>1010</v>
      </c>
      <c r="C740" s="157" t="s">
        <v>335</v>
      </c>
      <c r="D740" s="157" t="s">
        <v>346</v>
      </c>
      <c r="E740" s="157" t="s">
        <v>2431</v>
      </c>
      <c r="F740" s="157" t="s">
        <v>347</v>
      </c>
      <c r="G740" s="158">
        <v>46023</v>
      </c>
      <c r="H740" s="158">
        <v>46387</v>
      </c>
      <c r="I740" s="157" t="s">
        <v>2432</v>
      </c>
      <c r="J740" s="157" t="s">
        <v>348</v>
      </c>
      <c r="K740" s="159">
        <v>47.5</v>
      </c>
      <c r="L740" s="116" t="s">
        <v>32</v>
      </c>
      <c r="M740" s="80"/>
      <c r="N740" s="80">
        <f t="shared" si="1094"/>
        <v>0</v>
      </c>
      <c r="O740" s="67">
        <f t="shared" si="1095"/>
        <v>0</v>
      </c>
      <c r="P740" s="68">
        <f t="shared" si="1096"/>
        <v>0</v>
      </c>
      <c r="Q740" s="67">
        <f t="shared" si="1097"/>
        <v>0</v>
      </c>
      <c r="R740" s="66"/>
      <c r="S740" s="67">
        <f t="shared" si="1098"/>
        <v>0</v>
      </c>
      <c r="T740" s="68">
        <v>0</v>
      </c>
      <c r="U740" s="67">
        <f t="shared" si="1099"/>
        <v>0</v>
      </c>
      <c r="V740" s="73">
        <f t="shared" si="1100"/>
        <v>0</v>
      </c>
      <c r="W740" s="74" t="str">
        <f t="shared" si="1093"/>
        <v/>
      </c>
      <c r="X740" s="74">
        <v>1</v>
      </c>
      <c r="Y740" s="74">
        <v>0</v>
      </c>
      <c r="Z740" s="63"/>
      <c r="AA740" s="80">
        <f t="shared" si="1101"/>
        <v>0</v>
      </c>
      <c r="AB740" s="80"/>
      <c r="AC740" s="80"/>
      <c r="AD740" s="80"/>
      <c r="AE740" s="80"/>
      <c r="AF740" s="80"/>
      <c r="AG740" s="80"/>
      <c r="AH740" s="80"/>
      <c r="AI740" s="80"/>
      <c r="AJ740" s="80"/>
      <c r="AK740" s="80"/>
      <c r="AL740" s="80"/>
      <c r="AM740" s="80"/>
      <c r="AN740" s="153">
        <f t="shared" si="1102"/>
        <v>0</v>
      </c>
      <c r="AO740" s="153">
        <f t="shared" si="1103"/>
        <v>0</v>
      </c>
      <c r="AP740" s="153">
        <f t="shared" si="1104"/>
        <v>0</v>
      </c>
      <c r="AQ740" s="153">
        <f t="shared" si="1105"/>
        <v>0</v>
      </c>
      <c r="AR740" s="153">
        <f t="shared" si="1106"/>
        <v>0</v>
      </c>
      <c r="AS740" s="153">
        <f t="shared" si="1107"/>
        <v>0</v>
      </c>
      <c r="AT740" s="153">
        <f t="shared" si="1108"/>
        <v>0</v>
      </c>
      <c r="AU740" s="153">
        <f t="shared" si="1109"/>
        <v>0</v>
      </c>
      <c r="AV740" s="153">
        <f t="shared" si="1110"/>
        <v>0</v>
      </c>
      <c r="AW740" s="153">
        <f t="shared" si="1111"/>
        <v>0</v>
      </c>
      <c r="AX740" s="153">
        <f t="shared" si="1112"/>
        <v>0</v>
      </c>
      <c r="AY740" s="153">
        <f t="shared" si="1113"/>
        <v>0</v>
      </c>
      <c r="AZ740" s="153">
        <f t="shared" si="1114"/>
        <v>0</v>
      </c>
      <c r="BA740" s="153">
        <f t="shared" si="1115"/>
        <v>0</v>
      </c>
      <c r="BB740" s="160">
        <v>0</v>
      </c>
      <c r="BC740" s="160">
        <v>0</v>
      </c>
      <c r="BD740" s="160">
        <v>0</v>
      </c>
      <c r="BE740" s="160">
        <v>0</v>
      </c>
      <c r="BF740" s="160">
        <v>0</v>
      </c>
      <c r="BG740" s="160">
        <v>0</v>
      </c>
      <c r="BH740" s="160">
        <v>0</v>
      </c>
      <c r="BI740" s="160">
        <v>0</v>
      </c>
      <c r="BJ740" s="160">
        <v>0</v>
      </c>
      <c r="BK740" s="160">
        <v>0</v>
      </c>
      <c r="BL740" s="160">
        <v>0</v>
      </c>
      <c r="BM740" s="160">
        <v>0</v>
      </c>
      <c r="BN740" s="153">
        <f t="shared" si="1116"/>
        <v>0</v>
      </c>
      <c r="BO740" s="68">
        <f t="shared" si="1117"/>
        <v>0</v>
      </c>
      <c r="BP740" s="68">
        <f t="shared" si="1118"/>
        <v>0</v>
      </c>
      <c r="BQ740" s="68">
        <f t="shared" si="1119"/>
        <v>0</v>
      </c>
      <c r="BR740" s="68">
        <f t="shared" si="1120"/>
        <v>0</v>
      </c>
      <c r="BS740" s="68">
        <f t="shared" si="1121"/>
        <v>0</v>
      </c>
      <c r="BT740" s="68">
        <f t="shared" si="1122"/>
        <v>0</v>
      </c>
      <c r="BU740" s="68">
        <f t="shared" si="1123"/>
        <v>0</v>
      </c>
      <c r="BV740" s="68">
        <f t="shared" si="1124"/>
        <v>0</v>
      </c>
      <c r="BW740" s="68">
        <f t="shared" si="1125"/>
        <v>0</v>
      </c>
      <c r="BX740" s="68">
        <f t="shared" si="1126"/>
        <v>0</v>
      </c>
      <c r="BY740" s="68">
        <f t="shared" si="1127"/>
        <v>0</v>
      </c>
      <c r="BZ740" s="68">
        <f t="shared" si="1128"/>
        <v>0</v>
      </c>
    </row>
    <row r="741" spans="1:78" s="81" customFormat="1" ht="13.5">
      <c r="A741" s="64" t="str">
        <f>IF(ISNUMBER(INDEX('IBM POs AP07'!$A:$A, MATCH(D741,'IBM POs AP07'!$A:$A,0),1)),"Yes","No")</f>
        <v>No</v>
      </c>
      <c r="B741" s="157" t="s">
        <v>1010</v>
      </c>
      <c r="C741" s="157" t="s">
        <v>335</v>
      </c>
      <c r="D741" s="157" t="s">
        <v>346</v>
      </c>
      <c r="E741" s="157" t="s">
        <v>2431</v>
      </c>
      <c r="F741" s="157" t="s">
        <v>347</v>
      </c>
      <c r="G741" s="158">
        <v>46023</v>
      </c>
      <c r="H741" s="158">
        <v>46387</v>
      </c>
      <c r="I741" s="157" t="s">
        <v>2433</v>
      </c>
      <c r="J741" s="157" t="s">
        <v>349</v>
      </c>
      <c r="K741" s="159">
        <v>61.75</v>
      </c>
      <c r="L741" s="116" t="s">
        <v>32</v>
      </c>
      <c r="M741" s="80"/>
      <c r="N741" s="80">
        <f t="shared" si="1094"/>
        <v>0</v>
      </c>
      <c r="O741" s="67">
        <f t="shared" si="1095"/>
        <v>0</v>
      </c>
      <c r="P741" s="68">
        <f t="shared" si="1096"/>
        <v>0</v>
      </c>
      <c r="Q741" s="67">
        <f t="shared" si="1097"/>
        <v>0</v>
      </c>
      <c r="R741" s="66"/>
      <c r="S741" s="67">
        <f t="shared" si="1098"/>
        <v>0</v>
      </c>
      <c r="T741" s="68">
        <v>0</v>
      </c>
      <c r="U741" s="67">
        <f t="shared" si="1099"/>
        <v>0</v>
      </c>
      <c r="V741" s="73">
        <f t="shared" si="1100"/>
        <v>0</v>
      </c>
      <c r="W741" s="74" t="str">
        <f t="shared" si="1093"/>
        <v/>
      </c>
      <c r="X741" s="74">
        <v>1</v>
      </c>
      <c r="Y741" s="74">
        <v>0</v>
      </c>
      <c r="Z741" s="63"/>
      <c r="AA741" s="80">
        <f t="shared" si="1101"/>
        <v>0</v>
      </c>
      <c r="AB741" s="80"/>
      <c r="AC741" s="80"/>
      <c r="AD741" s="80"/>
      <c r="AE741" s="80"/>
      <c r="AF741" s="80"/>
      <c r="AG741" s="80"/>
      <c r="AH741" s="80"/>
      <c r="AI741" s="80"/>
      <c r="AJ741" s="80"/>
      <c r="AK741" s="80"/>
      <c r="AL741" s="80"/>
      <c r="AM741" s="80"/>
      <c r="AN741" s="153">
        <f t="shared" si="1102"/>
        <v>0</v>
      </c>
      <c r="AO741" s="153">
        <f t="shared" si="1103"/>
        <v>0</v>
      </c>
      <c r="AP741" s="153">
        <f t="shared" si="1104"/>
        <v>0</v>
      </c>
      <c r="AQ741" s="153">
        <f t="shared" si="1105"/>
        <v>0</v>
      </c>
      <c r="AR741" s="153">
        <f t="shared" si="1106"/>
        <v>0</v>
      </c>
      <c r="AS741" s="153">
        <f t="shared" si="1107"/>
        <v>0</v>
      </c>
      <c r="AT741" s="153">
        <f t="shared" si="1108"/>
        <v>0</v>
      </c>
      <c r="AU741" s="153">
        <f t="shared" si="1109"/>
        <v>0</v>
      </c>
      <c r="AV741" s="153">
        <f t="shared" si="1110"/>
        <v>0</v>
      </c>
      <c r="AW741" s="153">
        <f t="shared" si="1111"/>
        <v>0</v>
      </c>
      <c r="AX741" s="153">
        <f t="shared" si="1112"/>
        <v>0</v>
      </c>
      <c r="AY741" s="153">
        <f t="shared" si="1113"/>
        <v>0</v>
      </c>
      <c r="AZ741" s="153">
        <f t="shared" si="1114"/>
        <v>0</v>
      </c>
      <c r="BA741" s="153">
        <f t="shared" si="1115"/>
        <v>0</v>
      </c>
      <c r="BB741" s="160">
        <v>0</v>
      </c>
      <c r="BC741" s="160">
        <v>0</v>
      </c>
      <c r="BD741" s="160">
        <v>0</v>
      </c>
      <c r="BE741" s="160">
        <v>0</v>
      </c>
      <c r="BF741" s="160">
        <v>0</v>
      </c>
      <c r="BG741" s="160">
        <v>0</v>
      </c>
      <c r="BH741" s="160">
        <v>0</v>
      </c>
      <c r="BI741" s="160">
        <v>0</v>
      </c>
      <c r="BJ741" s="160">
        <v>0</v>
      </c>
      <c r="BK741" s="160">
        <v>0</v>
      </c>
      <c r="BL741" s="160">
        <v>0</v>
      </c>
      <c r="BM741" s="160">
        <v>0</v>
      </c>
      <c r="BN741" s="153">
        <f t="shared" si="1116"/>
        <v>0</v>
      </c>
      <c r="BO741" s="68">
        <f t="shared" si="1117"/>
        <v>0</v>
      </c>
      <c r="BP741" s="68">
        <f t="shared" si="1118"/>
        <v>0</v>
      </c>
      <c r="BQ741" s="68">
        <f t="shared" si="1119"/>
        <v>0</v>
      </c>
      <c r="BR741" s="68">
        <f t="shared" si="1120"/>
        <v>0</v>
      </c>
      <c r="BS741" s="68">
        <f t="shared" si="1121"/>
        <v>0</v>
      </c>
      <c r="BT741" s="68">
        <f t="shared" si="1122"/>
        <v>0</v>
      </c>
      <c r="BU741" s="68">
        <f t="shared" si="1123"/>
        <v>0</v>
      </c>
      <c r="BV741" s="68">
        <f t="shared" si="1124"/>
        <v>0</v>
      </c>
      <c r="BW741" s="68">
        <f t="shared" si="1125"/>
        <v>0</v>
      </c>
      <c r="BX741" s="68">
        <f t="shared" si="1126"/>
        <v>0</v>
      </c>
      <c r="BY741" s="68">
        <f t="shared" si="1127"/>
        <v>0</v>
      </c>
      <c r="BZ741" s="68">
        <f t="shared" si="1128"/>
        <v>0</v>
      </c>
    </row>
    <row r="742" spans="1:78" s="81" customFormat="1" ht="13.5">
      <c r="A742" s="64" t="str">
        <f>IF(ISNUMBER(INDEX('IBM POs AP07'!$A:$A, MATCH(D742,'IBM POs AP07'!$A:$A,0),1)),"Yes","No")</f>
        <v>No</v>
      </c>
      <c r="B742" s="157" t="s">
        <v>1010</v>
      </c>
      <c r="C742" s="157" t="s">
        <v>500</v>
      </c>
      <c r="D742" s="157">
        <v>9501232477</v>
      </c>
      <c r="E742" s="157" t="s">
        <v>2434</v>
      </c>
      <c r="F742" s="157" t="s">
        <v>505</v>
      </c>
      <c r="G742" s="158">
        <v>46023</v>
      </c>
      <c r="H742" s="158">
        <v>46199</v>
      </c>
      <c r="I742" s="157" t="s">
        <v>2435</v>
      </c>
      <c r="J742" s="157" t="s">
        <v>506</v>
      </c>
      <c r="K742" s="159">
        <v>47.5</v>
      </c>
      <c r="L742" s="116" t="s">
        <v>32</v>
      </c>
      <c r="M742" s="80"/>
      <c r="N742" s="80">
        <f t="shared" si="1094"/>
        <v>0</v>
      </c>
      <c r="O742" s="67">
        <f t="shared" si="1095"/>
        <v>0</v>
      </c>
      <c r="P742" s="68">
        <f t="shared" si="1096"/>
        <v>0</v>
      </c>
      <c r="Q742" s="67">
        <f t="shared" si="1097"/>
        <v>0</v>
      </c>
      <c r="R742" s="66"/>
      <c r="S742" s="67">
        <f t="shared" si="1098"/>
        <v>0</v>
      </c>
      <c r="T742" s="68">
        <v>0</v>
      </c>
      <c r="U742" s="67">
        <f t="shared" si="1099"/>
        <v>0</v>
      </c>
      <c r="V742" s="73">
        <f t="shared" si="1100"/>
        <v>0</v>
      </c>
      <c r="W742" s="74" t="str">
        <f t="shared" si="1093"/>
        <v/>
      </c>
      <c r="X742" s="74">
        <v>1</v>
      </c>
      <c r="Y742" s="74">
        <v>0</v>
      </c>
      <c r="Z742" s="63"/>
      <c r="AA742" s="80">
        <f t="shared" si="1101"/>
        <v>988</v>
      </c>
      <c r="AB742" s="80"/>
      <c r="AC742" s="80"/>
      <c r="AD742" s="80"/>
      <c r="AE742" s="80">
        <v>480</v>
      </c>
      <c r="AF742" s="80">
        <v>312</v>
      </c>
      <c r="AG742" s="80">
        <v>196</v>
      </c>
      <c r="AH742" s="80"/>
      <c r="AI742" s="80"/>
      <c r="AJ742" s="80"/>
      <c r="AK742" s="80"/>
      <c r="AL742" s="80"/>
      <c r="AM742" s="80"/>
      <c r="AN742" s="153">
        <f t="shared" si="1102"/>
        <v>46930</v>
      </c>
      <c r="AO742" s="153">
        <f t="shared" si="1103"/>
        <v>0</v>
      </c>
      <c r="AP742" s="153">
        <f t="shared" si="1104"/>
        <v>0</v>
      </c>
      <c r="AQ742" s="153">
        <f t="shared" si="1105"/>
        <v>0</v>
      </c>
      <c r="AR742" s="153">
        <f t="shared" si="1106"/>
        <v>22800</v>
      </c>
      <c r="AS742" s="153">
        <f t="shared" si="1107"/>
        <v>14820</v>
      </c>
      <c r="AT742" s="153">
        <f t="shared" si="1108"/>
        <v>9310</v>
      </c>
      <c r="AU742" s="153">
        <f t="shared" si="1109"/>
        <v>0</v>
      </c>
      <c r="AV742" s="153">
        <f t="shared" si="1110"/>
        <v>0</v>
      </c>
      <c r="AW742" s="153">
        <f t="shared" si="1111"/>
        <v>0</v>
      </c>
      <c r="AX742" s="153">
        <f t="shared" si="1112"/>
        <v>0</v>
      </c>
      <c r="AY742" s="153">
        <f t="shared" si="1113"/>
        <v>0</v>
      </c>
      <c r="AZ742" s="153">
        <f t="shared" si="1114"/>
        <v>0</v>
      </c>
      <c r="BA742" s="153">
        <f t="shared" si="1115"/>
        <v>0</v>
      </c>
      <c r="BB742" s="160">
        <v>0</v>
      </c>
      <c r="BC742" s="160">
        <v>0</v>
      </c>
      <c r="BD742" s="160">
        <v>0</v>
      </c>
      <c r="BE742" s="160">
        <v>0</v>
      </c>
      <c r="BF742" s="160">
        <v>0</v>
      </c>
      <c r="BG742" s="160">
        <v>0</v>
      </c>
      <c r="BH742" s="160">
        <v>0</v>
      </c>
      <c r="BI742" s="160">
        <v>0</v>
      </c>
      <c r="BJ742" s="160">
        <v>0</v>
      </c>
      <c r="BK742" s="160">
        <v>0</v>
      </c>
      <c r="BL742" s="160">
        <v>0</v>
      </c>
      <c r="BM742" s="160">
        <v>0</v>
      </c>
      <c r="BN742" s="153">
        <f t="shared" si="1116"/>
        <v>46930</v>
      </c>
      <c r="BO742" s="68">
        <f t="shared" si="1117"/>
        <v>0</v>
      </c>
      <c r="BP742" s="68">
        <f t="shared" si="1118"/>
        <v>0</v>
      </c>
      <c r="BQ742" s="68">
        <f t="shared" si="1119"/>
        <v>0</v>
      </c>
      <c r="BR742" s="68">
        <f t="shared" si="1120"/>
        <v>22800</v>
      </c>
      <c r="BS742" s="68">
        <f t="shared" si="1121"/>
        <v>14820</v>
      </c>
      <c r="BT742" s="68">
        <f t="shared" si="1122"/>
        <v>9310</v>
      </c>
      <c r="BU742" s="68">
        <f t="shared" si="1123"/>
        <v>0</v>
      </c>
      <c r="BV742" s="68">
        <f t="shared" si="1124"/>
        <v>0</v>
      </c>
      <c r="BW742" s="68">
        <f t="shared" si="1125"/>
        <v>0</v>
      </c>
      <c r="BX742" s="68">
        <f t="shared" si="1126"/>
        <v>0</v>
      </c>
      <c r="BY742" s="68">
        <f t="shared" si="1127"/>
        <v>0</v>
      </c>
      <c r="BZ742" s="68">
        <f t="shared" si="1128"/>
        <v>0</v>
      </c>
    </row>
    <row r="743" spans="1:78" s="81" customFormat="1" ht="13.5">
      <c r="A743" s="64" t="str">
        <f>IF(ISNUMBER(INDEX('IBM POs AP07'!$A:$A, MATCH(D743,'IBM POs AP07'!$A:$A,0),1)),"Yes","No")</f>
        <v>No</v>
      </c>
      <c r="B743" s="157" t="s">
        <v>1010</v>
      </c>
      <c r="C743" s="157" t="s">
        <v>500</v>
      </c>
      <c r="D743" s="157">
        <v>9501200816</v>
      </c>
      <c r="E743" s="157" t="s">
        <v>2436</v>
      </c>
      <c r="F743" s="157" t="s">
        <v>503</v>
      </c>
      <c r="G743" s="158">
        <v>46023</v>
      </c>
      <c r="H743" s="158">
        <v>46387</v>
      </c>
      <c r="I743" s="157" t="s">
        <v>2435</v>
      </c>
      <c r="J743" s="157" t="s">
        <v>504</v>
      </c>
      <c r="K743" s="159">
        <v>115</v>
      </c>
      <c r="L743" s="116" t="s">
        <v>29</v>
      </c>
      <c r="M743" s="80"/>
      <c r="N743" s="80">
        <f t="shared" si="1094"/>
        <v>152</v>
      </c>
      <c r="O743" s="67">
        <f t="shared" si="1095"/>
        <v>17480</v>
      </c>
      <c r="P743" s="68">
        <f t="shared" si="1096"/>
        <v>0</v>
      </c>
      <c r="Q743" s="67">
        <f t="shared" si="1097"/>
        <v>17480</v>
      </c>
      <c r="R743" s="66"/>
      <c r="S743" s="67">
        <f t="shared" si="1098"/>
        <v>0</v>
      </c>
      <c r="T743" s="68">
        <v>0</v>
      </c>
      <c r="U743" s="67">
        <f t="shared" si="1099"/>
        <v>0</v>
      </c>
      <c r="V743" s="73">
        <f t="shared" si="1100"/>
        <v>17480</v>
      </c>
      <c r="W743" s="74" t="str">
        <f t="shared" si="1093"/>
        <v/>
      </c>
      <c r="X743" s="74">
        <v>1</v>
      </c>
      <c r="Y743" s="74">
        <v>0</v>
      </c>
      <c r="Z743" s="63"/>
      <c r="AA743" s="80">
        <f t="shared" si="1101"/>
        <v>2000</v>
      </c>
      <c r="AB743" s="80"/>
      <c r="AC743" s="80"/>
      <c r="AD743" s="80">
        <v>480</v>
      </c>
      <c r="AE743" s="80"/>
      <c r="AF743" s="80">
        <v>312</v>
      </c>
      <c r="AG743" s="80">
        <v>192</v>
      </c>
      <c r="AH743" s="80">
        <v>152</v>
      </c>
      <c r="AI743" s="80">
        <v>192</v>
      </c>
      <c r="AJ743" s="80">
        <v>160</v>
      </c>
      <c r="AK743" s="80">
        <v>160</v>
      </c>
      <c r="AL743" s="80">
        <v>192</v>
      </c>
      <c r="AM743" s="80">
        <v>160</v>
      </c>
      <c r="AN743" s="153">
        <f t="shared" si="1102"/>
        <v>230000</v>
      </c>
      <c r="AO743" s="153">
        <f t="shared" si="1103"/>
        <v>0</v>
      </c>
      <c r="AP743" s="153">
        <f t="shared" si="1104"/>
        <v>0</v>
      </c>
      <c r="AQ743" s="153">
        <f t="shared" si="1105"/>
        <v>55200</v>
      </c>
      <c r="AR743" s="153">
        <f t="shared" si="1106"/>
        <v>0</v>
      </c>
      <c r="AS743" s="153">
        <f t="shared" si="1107"/>
        <v>35880</v>
      </c>
      <c r="AT743" s="153">
        <f t="shared" si="1108"/>
        <v>22080</v>
      </c>
      <c r="AU743" s="153">
        <f t="shared" si="1109"/>
        <v>17480</v>
      </c>
      <c r="AV743" s="153">
        <f t="shared" si="1110"/>
        <v>22080</v>
      </c>
      <c r="AW743" s="153">
        <f t="shared" si="1111"/>
        <v>18400</v>
      </c>
      <c r="AX743" s="153">
        <f t="shared" si="1112"/>
        <v>18400</v>
      </c>
      <c r="AY743" s="153">
        <f t="shared" si="1113"/>
        <v>22080</v>
      </c>
      <c r="AZ743" s="153">
        <f t="shared" si="1114"/>
        <v>18400</v>
      </c>
      <c r="BA743" s="153">
        <f t="shared" si="1115"/>
        <v>0</v>
      </c>
      <c r="BB743" s="160">
        <v>0</v>
      </c>
      <c r="BC743" s="160">
        <v>0</v>
      </c>
      <c r="BD743" s="160">
        <v>0</v>
      </c>
      <c r="BE743" s="160">
        <v>0</v>
      </c>
      <c r="BF743" s="160">
        <v>0</v>
      </c>
      <c r="BG743" s="160">
        <v>0</v>
      </c>
      <c r="BH743" s="160">
        <v>0</v>
      </c>
      <c r="BI743" s="160">
        <v>0</v>
      </c>
      <c r="BJ743" s="160">
        <v>0</v>
      </c>
      <c r="BK743" s="160">
        <v>0</v>
      </c>
      <c r="BL743" s="160">
        <v>0</v>
      </c>
      <c r="BM743" s="160">
        <v>0</v>
      </c>
      <c r="BN743" s="153">
        <f t="shared" si="1116"/>
        <v>230000</v>
      </c>
      <c r="BO743" s="68">
        <f t="shared" si="1117"/>
        <v>0</v>
      </c>
      <c r="BP743" s="68">
        <f t="shared" si="1118"/>
        <v>0</v>
      </c>
      <c r="BQ743" s="68">
        <f t="shared" si="1119"/>
        <v>55200</v>
      </c>
      <c r="BR743" s="68">
        <f t="shared" si="1120"/>
        <v>0</v>
      </c>
      <c r="BS743" s="68">
        <f t="shared" si="1121"/>
        <v>35880</v>
      </c>
      <c r="BT743" s="68">
        <f t="shared" si="1122"/>
        <v>22080</v>
      </c>
      <c r="BU743" s="68">
        <f t="shared" si="1123"/>
        <v>17480</v>
      </c>
      <c r="BV743" s="68">
        <f t="shared" si="1124"/>
        <v>22080</v>
      </c>
      <c r="BW743" s="68">
        <f t="shared" si="1125"/>
        <v>18400</v>
      </c>
      <c r="BX743" s="68">
        <f t="shared" si="1126"/>
        <v>18400</v>
      </c>
      <c r="BY743" s="68">
        <f t="shared" si="1127"/>
        <v>22080</v>
      </c>
      <c r="BZ743" s="68">
        <f t="shared" si="1128"/>
        <v>18400</v>
      </c>
    </row>
    <row r="744" spans="1:78" s="81" customFormat="1" ht="13.5">
      <c r="A744" s="64" t="str">
        <f>IF(ISNUMBER(INDEX('IBM POs AP07'!$A:$A, MATCH(D744,'IBM POs AP07'!$A:$A,0),1)),"Yes","No")</f>
        <v>No</v>
      </c>
      <c r="B744" s="157" t="s">
        <v>1019</v>
      </c>
      <c r="C744" s="157" t="s">
        <v>620</v>
      </c>
      <c r="D744" s="157">
        <v>9501166267</v>
      </c>
      <c r="E744" s="157" t="s">
        <v>2437</v>
      </c>
      <c r="F744" s="157" t="s">
        <v>621</v>
      </c>
      <c r="G744" s="158">
        <v>46023</v>
      </c>
      <c r="H744" s="158">
        <v>46387</v>
      </c>
      <c r="I744" s="157" t="s">
        <v>2438</v>
      </c>
      <c r="J744" s="157" t="s">
        <v>622</v>
      </c>
      <c r="K744" s="159">
        <v>307</v>
      </c>
      <c r="L744" s="116" t="s">
        <v>29</v>
      </c>
      <c r="M744" s="80"/>
      <c r="N744" s="80">
        <f t="shared" si="1094"/>
        <v>152</v>
      </c>
      <c r="O744" s="67">
        <f t="shared" si="1095"/>
        <v>46664</v>
      </c>
      <c r="P744" s="68">
        <f t="shared" si="1096"/>
        <v>0</v>
      </c>
      <c r="Q744" s="67">
        <f t="shared" si="1097"/>
        <v>46664</v>
      </c>
      <c r="R744" s="66"/>
      <c r="S744" s="67">
        <f t="shared" si="1098"/>
        <v>0</v>
      </c>
      <c r="T744" s="68">
        <v>0</v>
      </c>
      <c r="U744" s="67">
        <f t="shared" si="1099"/>
        <v>0</v>
      </c>
      <c r="V744" s="73">
        <f t="shared" si="1100"/>
        <v>46664</v>
      </c>
      <c r="W744" s="74" t="str">
        <f t="shared" si="1093"/>
        <v/>
      </c>
      <c r="X744" s="74">
        <v>1</v>
      </c>
      <c r="Y744" s="74">
        <v>0</v>
      </c>
      <c r="Z744" s="63"/>
      <c r="AA744" s="80">
        <f t="shared" si="1101"/>
        <v>1892</v>
      </c>
      <c r="AB744" s="80">
        <v>180</v>
      </c>
      <c r="AC744" s="80">
        <v>160</v>
      </c>
      <c r="AD744" s="80">
        <v>160</v>
      </c>
      <c r="AE744" s="80">
        <v>152</v>
      </c>
      <c r="AF744" s="80">
        <v>152</v>
      </c>
      <c r="AG744" s="80">
        <v>200</v>
      </c>
      <c r="AH744" s="80">
        <v>152</v>
      </c>
      <c r="AI744" s="80">
        <v>192</v>
      </c>
      <c r="AJ744" s="80">
        <v>160</v>
      </c>
      <c r="AK744" s="80">
        <v>200</v>
      </c>
      <c r="AL744" s="80">
        <v>160</v>
      </c>
      <c r="AM744" s="80">
        <v>24</v>
      </c>
      <c r="AN744" s="153">
        <f t="shared" si="1102"/>
        <v>580844</v>
      </c>
      <c r="AO744" s="153">
        <f t="shared" si="1103"/>
        <v>55260</v>
      </c>
      <c r="AP744" s="153">
        <f t="shared" si="1104"/>
        <v>49120</v>
      </c>
      <c r="AQ744" s="153">
        <f t="shared" si="1105"/>
        <v>49120</v>
      </c>
      <c r="AR744" s="153">
        <f t="shared" si="1106"/>
        <v>46664</v>
      </c>
      <c r="AS744" s="153">
        <f t="shared" si="1107"/>
        <v>46664</v>
      </c>
      <c r="AT744" s="153">
        <f t="shared" si="1108"/>
        <v>61400</v>
      </c>
      <c r="AU744" s="153">
        <f t="shared" si="1109"/>
        <v>46664</v>
      </c>
      <c r="AV744" s="153">
        <f t="shared" si="1110"/>
        <v>58944</v>
      </c>
      <c r="AW744" s="153">
        <f t="shared" si="1111"/>
        <v>49120</v>
      </c>
      <c r="AX744" s="153">
        <f t="shared" si="1112"/>
        <v>61400</v>
      </c>
      <c r="AY744" s="153">
        <f t="shared" si="1113"/>
        <v>49120</v>
      </c>
      <c r="AZ744" s="153">
        <f t="shared" si="1114"/>
        <v>7368</v>
      </c>
      <c r="BA744" s="153">
        <f t="shared" si="1115"/>
        <v>0</v>
      </c>
      <c r="BB744" s="160">
        <v>0</v>
      </c>
      <c r="BC744" s="160">
        <v>0</v>
      </c>
      <c r="BD744" s="160">
        <v>0</v>
      </c>
      <c r="BE744" s="160">
        <v>0</v>
      </c>
      <c r="BF744" s="160">
        <v>0</v>
      </c>
      <c r="BG744" s="160">
        <v>0</v>
      </c>
      <c r="BH744" s="160">
        <v>0</v>
      </c>
      <c r="BI744" s="160">
        <v>0</v>
      </c>
      <c r="BJ744" s="160">
        <v>0</v>
      </c>
      <c r="BK744" s="160">
        <v>0</v>
      </c>
      <c r="BL744" s="160">
        <v>0</v>
      </c>
      <c r="BM744" s="160">
        <v>0</v>
      </c>
      <c r="BN744" s="153">
        <f t="shared" si="1116"/>
        <v>580844</v>
      </c>
      <c r="BO744" s="68">
        <f t="shared" si="1117"/>
        <v>55260</v>
      </c>
      <c r="BP744" s="68">
        <f t="shared" si="1118"/>
        <v>49120</v>
      </c>
      <c r="BQ744" s="68">
        <f t="shared" si="1119"/>
        <v>49120</v>
      </c>
      <c r="BR744" s="68">
        <f t="shared" si="1120"/>
        <v>46664</v>
      </c>
      <c r="BS744" s="68">
        <f t="shared" si="1121"/>
        <v>46664</v>
      </c>
      <c r="BT744" s="68">
        <f t="shared" si="1122"/>
        <v>61400</v>
      </c>
      <c r="BU744" s="68">
        <f t="shared" si="1123"/>
        <v>46664</v>
      </c>
      <c r="BV744" s="68">
        <f t="shared" si="1124"/>
        <v>58944</v>
      </c>
      <c r="BW744" s="68">
        <f t="shared" si="1125"/>
        <v>49120</v>
      </c>
      <c r="BX744" s="68">
        <f t="shared" si="1126"/>
        <v>61400</v>
      </c>
      <c r="BY744" s="68">
        <f t="shared" si="1127"/>
        <v>49120</v>
      </c>
      <c r="BZ744" s="68">
        <f t="shared" si="1128"/>
        <v>7368</v>
      </c>
    </row>
    <row r="745" spans="1:78" s="81" customFormat="1" ht="13.5">
      <c r="A745" s="64" t="str">
        <f>IF(ISNUMBER(INDEX('IBM POs AP07'!$A:$A, MATCH(D745,'IBM POs AP07'!$A:$A,0),1)),"Yes","No")</f>
        <v>No</v>
      </c>
      <c r="B745" s="157" t="s">
        <v>1019</v>
      </c>
      <c r="C745" s="157" t="s">
        <v>620</v>
      </c>
      <c r="D745" s="157">
        <v>9501166267</v>
      </c>
      <c r="E745" s="157" t="s">
        <v>2437</v>
      </c>
      <c r="F745" s="157" t="s">
        <v>621</v>
      </c>
      <c r="G745" s="158">
        <v>46023</v>
      </c>
      <c r="H745" s="158">
        <v>46387</v>
      </c>
      <c r="I745" s="157"/>
      <c r="J745" s="157" t="s">
        <v>623</v>
      </c>
      <c r="K745" s="159">
        <v>47.5</v>
      </c>
      <c r="L745" s="116" t="s">
        <v>32</v>
      </c>
      <c r="M745" s="80"/>
      <c r="N745" s="80">
        <f t="shared" si="1094"/>
        <v>160</v>
      </c>
      <c r="O745" s="67">
        <f t="shared" si="1095"/>
        <v>7600</v>
      </c>
      <c r="P745" s="68">
        <f t="shared" si="1096"/>
        <v>0</v>
      </c>
      <c r="Q745" s="67">
        <f t="shared" si="1097"/>
        <v>7600</v>
      </c>
      <c r="R745" s="66"/>
      <c r="S745" s="67">
        <f t="shared" si="1098"/>
        <v>0</v>
      </c>
      <c r="T745" s="68">
        <v>0</v>
      </c>
      <c r="U745" s="67">
        <f t="shared" si="1099"/>
        <v>0</v>
      </c>
      <c r="V745" s="73">
        <f t="shared" si="1100"/>
        <v>7600</v>
      </c>
      <c r="W745" s="74" t="str">
        <f t="shared" si="1093"/>
        <v/>
      </c>
      <c r="X745" s="74">
        <v>1</v>
      </c>
      <c r="Y745" s="74">
        <v>0</v>
      </c>
      <c r="Z745" s="63"/>
      <c r="AA745" s="80">
        <f t="shared" si="1101"/>
        <v>2072</v>
      </c>
      <c r="AB745" s="80">
        <v>192</v>
      </c>
      <c r="AC745" s="80">
        <v>160</v>
      </c>
      <c r="AD745" s="80">
        <v>160</v>
      </c>
      <c r="AE745" s="80">
        <v>160</v>
      </c>
      <c r="AF745" s="80">
        <v>152</v>
      </c>
      <c r="AG745" s="80">
        <v>200</v>
      </c>
      <c r="AH745" s="80">
        <v>160</v>
      </c>
      <c r="AI745" s="80">
        <v>200</v>
      </c>
      <c r="AJ745" s="80">
        <v>160</v>
      </c>
      <c r="AK745" s="80">
        <v>200</v>
      </c>
      <c r="AL745" s="80">
        <v>160</v>
      </c>
      <c r="AM745" s="80">
        <v>168</v>
      </c>
      <c r="AN745" s="153">
        <f t="shared" si="1102"/>
        <v>98420</v>
      </c>
      <c r="AO745" s="153">
        <f t="shared" si="1103"/>
        <v>9120</v>
      </c>
      <c r="AP745" s="153">
        <f t="shared" si="1104"/>
        <v>7600</v>
      </c>
      <c r="AQ745" s="153">
        <f t="shared" si="1105"/>
        <v>7600</v>
      </c>
      <c r="AR745" s="153">
        <f t="shared" si="1106"/>
        <v>7600</v>
      </c>
      <c r="AS745" s="153">
        <f t="shared" si="1107"/>
        <v>7220</v>
      </c>
      <c r="AT745" s="153">
        <f t="shared" si="1108"/>
        <v>9500</v>
      </c>
      <c r="AU745" s="153">
        <f t="shared" si="1109"/>
        <v>7600</v>
      </c>
      <c r="AV745" s="153">
        <f t="shared" si="1110"/>
        <v>9500</v>
      </c>
      <c r="AW745" s="153">
        <f t="shared" si="1111"/>
        <v>7600</v>
      </c>
      <c r="AX745" s="153">
        <f t="shared" si="1112"/>
        <v>9500</v>
      </c>
      <c r="AY745" s="153">
        <f t="shared" si="1113"/>
        <v>7600</v>
      </c>
      <c r="AZ745" s="153">
        <f t="shared" si="1114"/>
        <v>7980</v>
      </c>
      <c r="BA745" s="153">
        <f t="shared" si="1115"/>
        <v>0</v>
      </c>
      <c r="BB745" s="160">
        <v>0</v>
      </c>
      <c r="BC745" s="160">
        <v>0</v>
      </c>
      <c r="BD745" s="160">
        <v>0</v>
      </c>
      <c r="BE745" s="160">
        <v>0</v>
      </c>
      <c r="BF745" s="160">
        <v>0</v>
      </c>
      <c r="BG745" s="160">
        <v>0</v>
      </c>
      <c r="BH745" s="160">
        <v>0</v>
      </c>
      <c r="BI745" s="160">
        <v>0</v>
      </c>
      <c r="BJ745" s="160">
        <v>0</v>
      </c>
      <c r="BK745" s="160">
        <v>0</v>
      </c>
      <c r="BL745" s="160">
        <v>0</v>
      </c>
      <c r="BM745" s="160">
        <v>0</v>
      </c>
      <c r="BN745" s="153">
        <f t="shared" si="1116"/>
        <v>98420</v>
      </c>
      <c r="BO745" s="68">
        <f t="shared" si="1117"/>
        <v>9120</v>
      </c>
      <c r="BP745" s="68">
        <f t="shared" si="1118"/>
        <v>7600</v>
      </c>
      <c r="BQ745" s="68">
        <f t="shared" si="1119"/>
        <v>7600</v>
      </c>
      <c r="BR745" s="68">
        <f t="shared" si="1120"/>
        <v>7600</v>
      </c>
      <c r="BS745" s="68">
        <f t="shared" si="1121"/>
        <v>7220</v>
      </c>
      <c r="BT745" s="68">
        <f t="shared" si="1122"/>
        <v>9500</v>
      </c>
      <c r="BU745" s="68">
        <f t="shared" si="1123"/>
        <v>7600</v>
      </c>
      <c r="BV745" s="68">
        <f t="shared" si="1124"/>
        <v>9500</v>
      </c>
      <c r="BW745" s="68">
        <f t="shared" si="1125"/>
        <v>7600</v>
      </c>
      <c r="BX745" s="68">
        <f t="shared" si="1126"/>
        <v>9500</v>
      </c>
      <c r="BY745" s="68">
        <f t="shared" si="1127"/>
        <v>7600</v>
      </c>
      <c r="BZ745" s="68">
        <f t="shared" si="1128"/>
        <v>7980</v>
      </c>
    </row>
    <row r="746" spans="1:78" s="81" customFormat="1" ht="13.5">
      <c r="A746" s="64" t="str">
        <f>IF(ISNUMBER(INDEX('IBM POs AP07'!$A:$A, MATCH(D746,'IBM POs AP07'!$A:$A,0),1)),"Yes","No")</f>
        <v>No</v>
      </c>
      <c r="B746" s="157" t="s">
        <v>1019</v>
      </c>
      <c r="C746" s="157" t="s">
        <v>662</v>
      </c>
      <c r="D746" s="157" t="s">
        <v>675</v>
      </c>
      <c r="E746" s="157" t="s">
        <v>2439</v>
      </c>
      <c r="F746" s="157" t="s">
        <v>676</v>
      </c>
      <c r="G746" s="158">
        <v>46023</v>
      </c>
      <c r="H746" s="158">
        <v>46387</v>
      </c>
      <c r="I746" s="157" t="s">
        <v>2113</v>
      </c>
      <c r="J746" s="157" t="s">
        <v>670</v>
      </c>
      <c r="K746" s="159">
        <v>47.5</v>
      </c>
      <c r="L746" s="116" t="s">
        <v>32</v>
      </c>
      <c r="M746" s="80"/>
      <c r="N746" s="80">
        <f t="shared" si="1094"/>
        <v>0</v>
      </c>
      <c r="O746" s="67">
        <f t="shared" si="1095"/>
        <v>0</v>
      </c>
      <c r="P746" s="68">
        <f t="shared" si="1096"/>
        <v>0</v>
      </c>
      <c r="Q746" s="67">
        <f t="shared" si="1097"/>
        <v>0</v>
      </c>
      <c r="R746" s="66"/>
      <c r="S746" s="67">
        <f t="shared" si="1098"/>
        <v>0</v>
      </c>
      <c r="T746" s="68">
        <v>0</v>
      </c>
      <c r="U746" s="67">
        <f t="shared" si="1099"/>
        <v>0</v>
      </c>
      <c r="V746" s="73">
        <f t="shared" si="1100"/>
        <v>0</v>
      </c>
      <c r="W746" s="74" t="str">
        <f t="shared" si="1093"/>
        <v/>
      </c>
      <c r="X746" s="74">
        <v>1</v>
      </c>
      <c r="Y746" s="74">
        <v>0</v>
      </c>
      <c r="Z746" s="63"/>
      <c r="AA746" s="80">
        <f t="shared" si="1101"/>
        <v>738</v>
      </c>
      <c r="AB746" s="80">
        <v>180</v>
      </c>
      <c r="AC746" s="80">
        <v>180</v>
      </c>
      <c r="AD746" s="80">
        <v>171</v>
      </c>
      <c r="AE746" s="80">
        <v>180</v>
      </c>
      <c r="AF746" s="80">
        <v>27</v>
      </c>
      <c r="AG746" s="80">
        <v>0</v>
      </c>
      <c r="AH746" s="80"/>
      <c r="AI746" s="80"/>
      <c r="AJ746" s="80"/>
      <c r="AK746" s="80"/>
      <c r="AL746" s="80"/>
      <c r="AM746" s="80"/>
      <c r="AN746" s="153">
        <f t="shared" si="1102"/>
        <v>35055</v>
      </c>
      <c r="AO746" s="153">
        <f t="shared" si="1103"/>
        <v>8550</v>
      </c>
      <c r="AP746" s="153">
        <f t="shared" si="1104"/>
        <v>8550</v>
      </c>
      <c r="AQ746" s="153">
        <f t="shared" si="1105"/>
        <v>8122.5</v>
      </c>
      <c r="AR746" s="153">
        <f t="shared" si="1106"/>
        <v>8550</v>
      </c>
      <c r="AS746" s="153">
        <f t="shared" si="1107"/>
        <v>1282.5</v>
      </c>
      <c r="AT746" s="153">
        <f t="shared" si="1108"/>
        <v>0</v>
      </c>
      <c r="AU746" s="153">
        <f t="shared" si="1109"/>
        <v>0</v>
      </c>
      <c r="AV746" s="153">
        <f t="shared" si="1110"/>
        <v>0</v>
      </c>
      <c r="AW746" s="153">
        <f t="shared" si="1111"/>
        <v>0</v>
      </c>
      <c r="AX746" s="153">
        <f t="shared" si="1112"/>
        <v>0</v>
      </c>
      <c r="AY746" s="153">
        <f t="shared" si="1113"/>
        <v>0</v>
      </c>
      <c r="AZ746" s="153">
        <f t="shared" si="1114"/>
        <v>0</v>
      </c>
      <c r="BA746" s="153">
        <f t="shared" si="1115"/>
        <v>0</v>
      </c>
      <c r="BB746" s="160">
        <v>0</v>
      </c>
      <c r="BC746" s="160">
        <v>0</v>
      </c>
      <c r="BD746" s="160">
        <v>0</v>
      </c>
      <c r="BE746" s="160">
        <v>0</v>
      </c>
      <c r="BF746" s="160">
        <v>0</v>
      </c>
      <c r="BG746" s="160">
        <v>0</v>
      </c>
      <c r="BH746" s="160">
        <v>0</v>
      </c>
      <c r="BI746" s="160">
        <v>0</v>
      </c>
      <c r="BJ746" s="160">
        <v>0</v>
      </c>
      <c r="BK746" s="160">
        <v>0</v>
      </c>
      <c r="BL746" s="160">
        <v>0</v>
      </c>
      <c r="BM746" s="160">
        <v>0</v>
      </c>
      <c r="BN746" s="153">
        <f t="shared" si="1116"/>
        <v>35055</v>
      </c>
      <c r="BO746" s="68">
        <f t="shared" si="1117"/>
        <v>8550</v>
      </c>
      <c r="BP746" s="68">
        <f t="shared" si="1118"/>
        <v>8550</v>
      </c>
      <c r="BQ746" s="68">
        <f t="shared" si="1119"/>
        <v>8122.5</v>
      </c>
      <c r="BR746" s="68">
        <f t="shared" si="1120"/>
        <v>8550</v>
      </c>
      <c r="BS746" s="68">
        <f t="shared" si="1121"/>
        <v>1282.5</v>
      </c>
      <c r="BT746" s="68">
        <f t="shared" si="1122"/>
        <v>0</v>
      </c>
      <c r="BU746" s="68">
        <f t="shared" si="1123"/>
        <v>0</v>
      </c>
      <c r="BV746" s="68">
        <f t="shared" si="1124"/>
        <v>0</v>
      </c>
      <c r="BW746" s="68">
        <f t="shared" si="1125"/>
        <v>0</v>
      </c>
      <c r="BX746" s="68">
        <f t="shared" si="1126"/>
        <v>0</v>
      </c>
      <c r="BY746" s="68">
        <f t="shared" si="1127"/>
        <v>0</v>
      </c>
      <c r="BZ746" s="68">
        <f t="shared" si="1128"/>
        <v>0</v>
      </c>
    </row>
    <row r="747" spans="1:78" s="81" customFormat="1" ht="13.5">
      <c r="A747" s="64" t="str">
        <f>IF(ISNUMBER(INDEX('IBM POs AP07'!$A:$A, MATCH(D747,'IBM POs AP07'!$A:$A,0),1)),"Yes","No")</f>
        <v>No</v>
      </c>
      <c r="B747" s="157" t="s">
        <v>1019</v>
      </c>
      <c r="C747" s="157" t="s">
        <v>350</v>
      </c>
      <c r="D747" s="157">
        <v>9501184707</v>
      </c>
      <c r="E747" s="157" t="s">
        <v>2440</v>
      </c>
      <c r="F747" s="157" t="s">
        <v>351</v>
      </c>
      <c r="G747" s="158">
        <v>46023</v>
      </c>
      <c r="H747" s="158">
        <v>46387</v>
      </c>
      <c r="I747" s="157" t="s">
        <v>2441</v>
      </c>
      <c r="J747" s="157" t="s">
        <v>352</v>
      </c>
      <c r="K747" s="159">
        <v>190</v>
      </c>
      <c r="L747" s="116" t="s">
        <v>29</v>
      </c>
      <c r="M747" s="80"/>
      <c r="N747" s="80">
        <f t="shared" si="1094"/>
        <v>152</v>
      </c>
      <c r="O747" s="67">
        <f t="shared" ref="O747:O810" si="1129">N747*K747</f>
        <v>28880</v>
      </c>
      <c r="P747" s="68">
        <f t="shared" ref="P747:P810" si="1130">BF747</f>
        <v>0</v>
      </c>
      <c r="Q747" s="67">
        <f t="shared" ref="Q747:Q810" si="1131">O747+P747</f>
        <v>28880</v>
      </c>
      <c r="R747" s="66"/>
      <c r="S747" s="67">
        <f t="shared" ref="S747:S810" si="1132">R747*K747</f>
        <v>0</v>
      </c>
      <c r="T747" s="68">
        <v>0</v>
      </c>
      <c r="U747" s="67">
        <f t="shared" ref="U747:U810" si="1133">S747+T747</f>
        <v>0</v>
      </c>
      <c r="V747" s="73">
        <f t="shared" ref="V747:V810" si="1134">Q747-U747</f>
        <v>28880</v>
      </c>
      <c r="W747" s="74" t="str">
        <f t="shared" ref="W747:W810" si="1135">IF(AND(L747="Offshore",R747&gt;N747),"Red Flag",IF(AND(OR(L747="Onshore",L747="EMEA"),R747&gt;N747),"Red Flag",""))</f>
        <v/>
      </c>
      <c r="X747" s="74">
        <v>1</v>
      </c>
      <c r="Y747" s="74">
        <v>0</v>
      </c>
      <c r="Z747" s="63"/>
      <c r="AA747" s="80">
        <f t="shared" ref="AA747:AA810" si="1136">SUM(AB747:AM747)</f>
        <v>1892</v>
      </c>
      <c r="AB747" s="80">
        <v>180</v>
      </c>
      <c r="AC747" s="80">
        <v>160</v>
      </c>
      <c r="AD747" s="80">
        <v>160</v>
      </c>
      <c r="AE747" s="80">
        <v>152</v>
      </c>
      <c r="AF747" s="80">
        <v>152</v>
      </c>
      <c r="AG747" s="80">
        <v>200</v>
      </c>
      <c r="AH747" s="80">
        <v>152</v>
      </c>
      <c r="AI747" s="80">
        <v>192</v>
      </c>
      <c r="AJ747" s="80">
        <v>160</v>
      </c>
      <c r="AK747" s="80">
        <v>200</v>
      </c>
      <c r="AL747" s="80">
        <v>160</v>
      </c>
      <c r="AM747" s="80">
        <v>24</v>
      </c>
      <c r="AN747" s="153">
        <f t="shared" si="1102"/>
        <v>359480</v>
      </c>
      <c r="AO747" s="153">
        <f t="shared" si="1103"/>
        <v>34200</v>
      </c>
      <c r="AP747" s="153">
        <f t="shared" si="1104"/>
        <v>30400</v>
      </c>
      <c r="AQ747" s="153">
        <f t="shared" si="1105"/>
        <v>30400</v>
      </c>
      <c r="AR747" s="153">
        <f t="shared" si="1106"/>
        <v>28880</v>
      </c>
      <c r="AS747" s="153">
        <f t="shared" si="1107"/>
        <v>28880</v>
      </c>
      <c r="AT747" s="153">
        <f t="shared" si="1108"/>
        <v>38000</v>
      </c>
      <c r="AU747" s="153">
        <f t="shared" si="1109"/>
        <v>28880</v>
      </c>
      <c r="AV747" s="153">
        <f t="shared" si="1110"/>
        <v>36480</v>
      </c>
      <c r="AW747" s="153">
        <f t="shared" si="1111"/>
        <v>30400</v>
      </c>
      <c r="AX747" s="153">
        <f t="shared" si="1112"/>
        <v>38000</v>
      </c>
      <c r="AY747" s="153">
        <f t="shared" si="1113"/>
        <v>30400</v>
      </c>
      <c r="AZ747" s="153">
        <f t="shared" si="1114"/>
        <v>4560</v>
      </c>
      <c r="BA747" s="153">
        <f t="shared" si="1115"/>
        <v>0</v>
      </c>
      <c r="BB747" s="160">
        <v>0</v>
      </c>
      <c r="BC747" s="160">
        <v>0</v>
      </c>
      <c r="BD747" s="160">
        <v>0</v>
      </c>
      <c r="BE747" s="160">
        <v>0</v>
      </c>
      <c r="BF747" s="160">
        <v>0</v>
      </c>
      <c r="BG747" s="160">
        <v>0</v>
      </c>
      <c r="BH747" s="160">
        <v>0</v>
      </c>
      <c r="BI747" s="160">
        <v>0</v>
      </c>
      <c r="BJ747" s="160">
        <v>0</v>
      </c>
      <c r="BK747" s="160">
        <v>0</v>
      </c>
      <c r="BL747" s="160">
        <v>0</v>
      </c>
      <c r="BM747" s="160">
        <v>0</v>
      </c>
      <c r="BN747" s="153">
        <f t="shared" si="1116"/>
        <v>359480</v>
      </c>
      <c r="BO747" s="68">
        <f t="shared" si="1117"/>
        <v>34200</v>
      </c>
      <c r="BP747" s="68">
        <f t="shared" si="1118"/>
        <v>30400</v>
      </c>
      <c r="BQ747" s="68">
        <f t="shared" si="1119"/>
        <v>30400</v>
      </c>
      <c r="BR747" s="68">
        <f t="shared" si="1120"/>
        <v>28880</v>
      </c>
      <c r="BS747" s="68">
        <f t="shared" si="1121"/>
        <v>28880</v>
      </c>
      <c r="BT747" s="68">
        <f t="shared" si="1122"/>
        <v>38000</v>
      </c>
      <c r="BU747" s="68">
        <f t="shared" si="1123"/>
        <v>28880</v>
      </c>
      <c r="BV747" s="68">
        <f t="shared" si="1124"/>
        <v>36480</v>
      </c>
      <c r="BW747" s="68">
        <f t="shared" si="1125"/>
        <v>30400</v>
      </c>
      <c r="BX747" s="68">
        <f t="shared" si="1126"/>
        <v>38000</v>
      </c>
      <c r="BY747" s="68">
        <f t="shared" si="1127"/>
        <v>30400</v>
      </c>
      <c r="BZ747" s="68">
        <f t="shared" si="1128"/>
        <v>4560</v>
      </c>
    </row>
    <row r="748" spans="1:78" s="81" customFormat="1" ht="13.5">
      <c r="A748" s="64" t="str">
        <f>IF(ISNUMBER(INDEX('IBM POs AP07'!$A:$A, MATCH(D748,'IBM POs AP07'!$A:$A,0),1)),"Yes","No")</f>
        <v>No</v>
      </c>
      <c r="B748" s="157" t="s">
        <v>1019</v>
      </c>
      <c r="C748" s="157" t="s">
        <v>662</v>
      </c>
      <c r="D748" s="157" t="s">
        <v>677</v>
      </c>
      <c r="E748" s="157" t="s">
        <v>2442</v>
      </c>
      <c r="F748" s="157" t="s">
        <v>678</v>
      </c>
      <c r="G748" s="158">
        <v>46023</v>
      </c>
      <c r="H748" s="158">
        <v>46387</v>
      </c>
      <c r="I748" s="157" t="s">
        <v>2187</v>
      </c>
      <c r="J748" s="157" t="s">
        <v>339</v>
      </c>
      <c r="K748" s="159">
        <v>140</v>
      </c>
      <c r="L748" s="116" t="s">
        <v>32</v>
      </c>
      <c r="M748" s="80"/>
      <c r="N748" s="80">
        <f t="shared" si="1094"/>
        <v>0</v>
      </c>
      <c r="O748" s="67">
        <f t="shared" si="1129"/>
        <v>0</v>
      </c>
      <c r="P748" s="68">
        <f t="shared" si="1130"/>
        <v>0</v>
      </c>
      <c r="Q748" s="67">
        <f t="shared" si="1131"/>
        <v>0</v>
      </c>
      <c r="R748" s="66"/>
      <c r="S748" s="67">
        <f t="shared" si="1132"/>
        <v>0</v>
      </c>
      <c r="T748" s="68">
        <v>0</v>
      </c>
      <c r="U748" s="67">
        <f t="shared" si="1133"/>
        <v>0</v>
      </c>
      <c r="V748" s="73">
        <f t="shared" si="1134"/>
        <v>0</v>
      </c>
      <c r="W748" s="74" t="str">
        <f t="shared" si="1135"/>
        <v/>
      </c>
      <c r="X748" s="74">
        <v>1</v>
      </c>
      <c r="Y748" s="74">
        <v>0</v>
      </c>
      <c r="Z748" s="63"/>
      <c r="AA748" s="80">
        <f t="shared" si="1136"/>
        <v>792</v>
      </c>
      <c r="AB748" s="80">
        <v>120</v>
      </c>
      <c r="AC748" s="80">
        <v>152</v>
      </c>
      <c r="AD748" s="80">
        <v>200</v>
      </c>
      <c r="AE748" s="80">
        <v>160</v>
      </c>
      <c r="AF748" s="80">
        <v>160</v>
      </c>
      <c r="AG748" s="80">
        <v>0</v>
      </c>
      <c r="AH748" s="80">
        <v>0</v>
      </c>
      <c r="AI748" s="80">
        <v>0</v>
      </c>
      <c r="AJ748" s="80">
        <v>0</v>
      </c>
      <c r="AK748" s="80">
        <v>0</v>
      </c>
      <c r="AL748" s="80">
        <v>0</v>
      </c>
      <c r="AM748" s="80">
        <v>0</v>
      </c>
      <c r="AN748" s="153">
        <f t="shared" si="1102"/>
        <v>110880</v>
      </c>
      <c r="AO748" s="153">
        <f t="shared" si="1103"/>
        <v>16800</v>
      </c>
      <c r="AP748" s="153">
        <f t="shared" si="1104"/>
        <v>21280</v>
      </c>
      <c r="AQ748" s="153">
        <f t="shared" si="1105"/>
        <v>28000</v>
      </c>
      <c r="AR748" s="153">
        <f t="shared" si="1106"/>
        <v>22400</v>
      </c>
      <c r="AS748" s="153">
        <f t="shared" si="1107"/>
        <v>22400</v>
      </c>
      <c r="AT748" s="153">
        <f t="shared" si="1108"/>
        <v>0</v>
      </c>
      <c r="AU748" s="153">
        <f t="shared" si="1109"/>
        <v>0</v>
      </c>
      <c r="AV748" s="153">
        <f t="shared" si="1110"/>
        <v>0</v>
      </c>
      <c r="AW748" s="153">
        <f t="shared" si="1111"/>
        <v>0</v>
      </c>
      <c r="AX748" s="153">
        <f t="shared" si="1112"/>
        <v>0</v>
      </c>
      <c r="AY748" s="153">
        <f t="shared" si="1113"/>
        <v>0</v>
      </c>
      <c r="AZ748" s="153">
        <f t="shared" si="1114"/>
        <v>0</v>
      </c>
      <c r="BA748" s="153">
        <f t="shared" si="1115"/>
        <v>0</v>
      </c>
      <c r="BB748" s="160">
        <v>0</v>
      </c>
      <c r="BC748" s="160">
        <v>0</v>
      </c>
      <c r="BD748" s="160">
        <v>0</v>
      </c>
      <c r="BE748" s="160">
        <v>0</v>
      </c>
      <c r="BF748" s="160">
        <v>0</v>
      </c>
      <c r="BG748" s="160">
        <v>0</v>
      </c>
      <c r="BH748" s="160">
        <v>0</v>
      </c>
      <c r="BI748" s="160">
        <v>0</v>
      </c>
      <c r="BJ748" s="160">
        <v>0</v>
      </c>
      <c r="BK748" s="160">
        <v>0</v>
      </c>
      <c r="BL748" s="160">
        <v>0</v>
      </c>
      <c r="BM748" s="160">
        <v>0</v>
      </c>
      <c r="BN748" s="153">
        <f t="shared" si="1116"/>
        <v>110880</v>
      </c>
      <c r="BO748" s="68">
        <f t="shared" si="1117"/>
        <v>16800</v>
      </c>
      <c r="BP748" s="68">
        <f t="shared" si="1118"/>
        <v>21280</v>
      </c>
      <c r="BQ748" s="68">
        <f t="shared" si="1119"/>
        <v>28000</v>
      </c>
      <c r="BR748" s="68">
        <f t="shared" si="1120"/>
        <v>22400</v>
      </c>
      <c r="BS748" s="68">
        <f t="shared" si="1121"/>
        <v>22400</v>
      </c>
      <c r="BT748" s="68">
        <f t="shared" si="1122"/>
        <v>0</v>
      </c>
      <c r="BU748" s="68">
        <f t="shared" si="1123"/>
        <v>0</v>
      </c>
      <c r="BV748" s="68">
        <f t="shared" si="1124"/>
        <v>0</v>
      </c>
      <c r="BW748" s="68">
        <f t="shared" si="1125"/>
        <v>0</v>
      </c>
      <c r="BX748" s="68">
        <f t="shared" si="1126"/>
        <v>0</v>
      </c>
      <c r="BY748" s="68">
        <f t="shared" si="1127"/>
        <v>0</v>
      </c>
      <c r="BZ748" s="68">
        <f t="shared" si="1128"/>
        <v>0</v>
      </c>
    </row>
    <row r="749" spans="1:78" s="81" customFormat="1" ht="13.5">
      <c r="A749" s="64" t="str">
        <f>IF(ISNUMBER(INDEX('IBM POs AP07'!$A:$A, MATCH(D749,'IBM POs AP07'!$A:$A,0),1)),"Yes","No")</f>
        <v>No</v>
      </c>
      <c r="B749" s="157" t="s">
        <v>1019</v>
      </c>
      <c r="C749" s="157" t="s">
        <v>662</v>
      </c>
      <c r="D749" s="157" t="s">
        <v>677</v>
      </c>
      <c r="E749" s="157" t="s">
        <v>2442</v>
      </c>
      <c r="F749" s="157" t="s">
        <v>678</v>
      </c>
      <c r="G749" s="158">
        <v>46023</v>
      </c>
      <c r="H749" s="158">
        <v>46387</v>
      </c>
      <c r="I749" s="157" t="s">
        <v>2185</v>
      </c>
      <c r="J749" s="157" t="s">
        <v>338</v>
      </c>
      <c r="K749" s="159">
        <v>61.75</v>
      </c>
      <c r="L749" s="116" t="s">
        <v>32</v>
      </c>
      <c r="M749" s="80"/>
      <c r="N749" s="80">
        <f t="shared" si="1094"/>
        <v>0</v>
      </c>
      <c r="O749" s="67">
        <f t="shared" si="1129"/>
        <v>0</v>
      </c>
      <c r="P749" s="68">
        <f t="shared" si="1130"/>
        <v>0</v>
      </c>
      <c r="Q749" s="67">
        <f t="shared" si="1131"/>
        <v>0</v>
      </c>
      <c r="R749" s="66"/>
      <c r="S749" s="67">
        <f t="shared" si="1132"/>
        <v>0</v>
      </c>
      <c r="T749" s="68">
        <v>0</v>
      </c>
      <c r="U749" s="67">
        <f t="shared" si="1133"/>
        <v>0</v>
      </c>
      <c r="V749" s="73">
        <f t="shared" si="1134"/>
        <v>0</v>
      </c>
      <c r="W749" s="74" t="str">
        <f t="shared" si="1135"/>
        <v/>
      </c>
      <c r="X749" s="74">
        <v>1</v>
      </c>
      <c r="Y749" s="74">
        <v>0</v>
      </c>
      <c r="Z749" s="63"/>
      <c r="AA749" s="80">
        <f t="shared" si="1136"/>
        <v>792</v>
      </c>
      <c r="AB749" s="80">
        <v>132</v>
      </c>
      <c r="AC749" s="80">
        <v>152</v>
      </c>
      <c r="AD749" s="80">
        <v>200</v>
      </c>
      <c r="AE749" s="80">
        <v>148</v>
      </c>
      <c r="AF749" s="80">
        <v>160</v>
      </c>
      <c r="AG749" s="80">
        <v>0</v>
      </c>
      <c r="AH749" s="80">
        <v>0</v>
      </c>
      <c r="AI749" s="80">
        <v>0</v>
      </c>
      <c r="AJ749" s="80">
        <v>0</v>
      </c>
      <c r="AK749" s="80">
        <v>0</v>
      </c>
      <c r="AL749" s="80">
        <v>0</v>
      </c>
      <c r="AM749" s="80">
        <v>0</v>
      </c>
      <c r="AN749" s="153">
        <f t="shared" si="1102"/>
        <v>48906</v>
      </c>
      <c r="AO749" s="153">
        <f t="shared" si="1103"/>
        <v>8151</v>
      </c>
      <c r="AP749" s="153">
        <f t="shared" si="1104"/>
        <v>9386</v>
      </c>
      <c r="AQ749" s="153">
        <f t="shared" si="1105"/>
        <v>12350</v>
      </c>
      <c r="AR749" s="153">
        <f t="shared" si="1106"/>
        <v>9139</v>
      </c>
      <c r="AS749" s="153">
        <f t="shared" si="1107"/>
        <v>9880</v>
      </c>
      <c r="AT749" s="153">
        <f t="shared" si="1108"/>
        <v>0</v>
      </c>
      <c r="AU749" s="153">
        <f t="shared" si="1109"/>
        <v>0</v>
      </c>
      <c r="AV749" s="153">
        <f t="shared" si="1110"/>
        <v>0</v>
      </c>
      <c r="AW749" s="153">
        <f t="shared" si="1111"/>
        <v>0</v>
      </c>
      <c r="AX749" s="153">
        <f t="shared" si="1112"/>
        <v>0</v>
      </c>
      <c r="AY749" s="153">
        <f t="shared" si="1113"/>
        <v>0</v>
      </c>
      <c r="AZ749" s="153">
        <f t="shared" si="1114"/>
        <v>0</v>
      </c>
      <c r="BA749" s="153">
        <f t="shared" si="1115"/>
        <v>0</v>
      </c>
      <c r="BB749" s="160">
        <v>0</v>
      </c>
      <c r="BC749" s="160">
        <v>0</v>
      </c>
      <c r="BD749" s="160">
        <v>0</v>
      </c>
      <c r="BE749" s="160">
        <v>0</v>
      </c>
      <c r="BF749" s="160">
        <v>0</v>
      </c>
      <c r="BG749" s="160">
        <v>0</v>
      </c>
      <c r="BH749" s="160">
        <v>0</v>
      </c>
      <c r="BI749" s="160">
        <v>0</v>
      </c>
      <c r="BJ749" s="160">
        <v>0</v>
      </c>
      <c r="BK749" s="160">
        <v>0</v>
      </c>
      <c r="BL749" s="160">
        <v>0</v>
      </c>
      <c r="BM749" s="160">
        <v>0</v>
      </c>
      <c r="BN749" s="153">
        <f t="shared" si="1116"/>
        <v>48906</v>
      </c>
      <c r="BO749" s="68">
        <f t="shared" si="1117"/>
        <v>8151</v>
      </c>
      <c r="BP749" s="68">
        <f t="shared" si="1118"/>
        <v>9386</v>
      </c>
      <c r="BQ749" s="68">
        <f t="shared" si="1119"/>
        <v>12350</v>
      </c>
      <c r="BR749" s="68">
        <f t="shared" si="1120"/>
        <v>9139</v>
      </c>
      <c r="BS749" s="68">
        <f t="shared" si="1121"/>
        <v>9880</v>
      </c>
      <c r="BT749" s="68">
        <f t="shared" si="1122"/>
        <v>0</v>
      </c>
      <c r="BU749" s="68">
        <f t="shared" si="1123"/>
        <v>0</v>
      </c>
      <c r="BV749" s="68">
        <f t="shared" si="1124"/>
        <v>0</v>
      </c>
      <c r="BW749" s="68">
        <f t="shared" si="1125"/>
        <v>0</v>
      </c>
      <c r="BX749" s="68">
        <f t="shared" si="1126"/>
        <v>0</v>
      </c>
      <c r="BY749" s="68">
        <f t="shared" si="1127"/>
        <v>0</v>
      </c>
      <c r="BZ749" s="68">
        <f t="shared" si="1128"/>
        <v>0</v>
      </c>
    </row>
    <row r="750" spans="1:78" s="81" customFormat="1" ht="13.5">
      <c r="A750" s="64" t="str">
        <f>IF(ISNUMBER(INDEX('IBM POs AP07'!$A:$A, MATCH(D750,'IBM POs AP07'!$A:$A,0),1)),"Yes","No")</f>
        <v>No</v>
      </c>
      <c r="B750" s="157" t="s">
        <v>1019</v>
      </c>
      <c r="C750" s="157" t="s">
        <v>662</v>
      </c>
      <c r="D750" s="157" t="s">
        <v>677</v>
      </c>
      <c r="E750" s="157" t="s">
        <v>2442</v>
      </c>
      <c r="F750" s="157" t="s">
        <v>678</v>
      </c>
      <c r="G750" s="158">
        <v>46023</v>
      </c>
      <c r="H750" s="158">
        <v>46387</v>
      </c>
      <c r="I750" s="157" t="s">
        <v>2184</v>
      </c>
      <c r="J750" s="157" t="s">
        <v>341</v>
      </c>
      <c r="K750" s="159">
        <v>61.75</v>
      </c>
      <c r="L750" s="116" t="s">
        <v>32</v>
      </c>
      <c r="M750" s="80"/>
      <c r="N750" s="80">
        <f t="shared" si="1094"/>
        <v>0</v>
      </c>
      <c r="O750" s="67">
        <f t="shared" si="1129"/>
        <v>0</v>
      </c>
      <c r="P750" s="68">
        <f t="shared" si="1130"/>
        <v>0</v>
      </c>
      <c r="Q750" s="67">
        <f t="shared" si="1131"/>
        <v>0</v>
      </c>
      <c r="R750" s="66"/>
      <c r="S750" s="67">
        <f t="shared" si="1132"/>
        <v>0</v>
      </c>
      <c r="T750" s="68">
        <v>0</v>
      </c>
      <c r="U750" s="67">
        <f t="shared" si="1133"/>
        <v>0</v>
      </c>
      <c r="V750" s="73">
        <f t="shared" si="1134"/>
        <v>0</v>
      </c>
      <c r="W750" s="74" t="str">
        <f t="shared" si="1135"/>
        <v/>
      </c>
      <c r="X750" s="74">
        <v>1</v>
      </c>
      <c r="Y750" s="74">
        <v>0</v>
      </c>
      <c r="Z750" s="63"/>
      <c r="AA750" s="80">
        <f t="shared" si="1136"/>
        <v>764</v>
      </c>
      <c r="AB750" s="80">
        <v>136</v>
      </c>
      <c r="AC750" s="80">
        <v>116</v>
      </c>
      <c r="AD750" s="80">
        <v>196</v>
      </c>
      <c r="AE750" s="80">
        <v>156</v>
      </c>
      <c r="AF750" s="80">
        <v>160</v>
      </c>
      <c r="AG750" s="80">
        <v>0</v>
      </c>
      <c r="AH750" s="80">
        <v>0</v>
      </c>
      <c r="AI750" s="80">
        <v>0</v>
      </c>
      <c r="AJ750" s="80">
        <v>0</v>
      </c>
      <c r="AK750" s="80">
        <v>0</v>
      </c>
      <c r="AL750" s="80">
        <v>0</v>
      </c>
      <c r="AM750" s="80">
        <v>0</v>
      </c>
      <c r="AN750" s="153">
        <f t="shared" si="1102"/>
        <v>47177</v>
      </c>
      <c r="AO750" s="153">
        <f t="shared" si="1103"/>
        <v>8398</v>
      </c>
      <c r="AP750" s="153">
        <f t="shared" si="1104"/>
        <v>7163</v>
      </c>
      <c r="AQ750" s="153">
        <f t="shared" si="1105"/>
        <v>12103</v>
      </c>
      <c r="AR750" s="153">
        <f t="shared" si="1106"/>
        <v>9633</v>
      </c>
      <c r="AS750" s="153">
        <f t="shared" si="1107"/>
        <v>9880</v>
      </c>
      <c r="AT750" s="153">
        <f t="shared" si="1108"/>
        <v>0</v>
      </c>
      <c r="AU750" s="153">
        <f t="shared" si="1109"/>
        <v>0</v>
      </c>
      <c r="AV750" s="153">
        <f t="shared" si="1110"/>
        <v>0</v>
      </c>
      <c r="AW750" s="153">
        <f t="shared" si="1111"/>
        <v>0</v>
      </c>
      <c r="AX750" s="153">
        <f t="shared" si="1112"/>
        <v>0</v>
      </c>
      <c r="AY750" s="153">
        <f t="shared" si="1113"/>
        <v>0</v>
      </c>
      <c r="AZ750" s="153">
        <f t="shared" si="1114"/>
        <v>0</v>
      </c>
      <c r="BA750" s="153">
        <f t="shared" si="1115"/>
        <v>0</v>
      </c>
      <c r="BB750" s="160">
        <v>0</v>
      </c>
      <c r="BC750" s="160">
        <v>0</v>
      </c>
      <c r="BD750" s="160">
        <v>0</v>
      </c>
      <c r="BE750" s="160">
        <v>0</v>
      </c>
      <c r="BF750" s="160">
        <v>0</v>
      </c>
      <c r="BG750" s="160">
        <v>0</v>
      </c>
      <c r="BH750" s="160">
        <v>0</v>
      </c>
      <c r="BI750" s="160">
        <v>0</v>
      </c>
      <c r="BJ750" s="160">
        <v>0</v>
      </c>
      <c r="BK750" s="160">
        <v>0</v>
      </c>
      <c r="BL750" s="160">
        <v>0</v>
      </c>
      <c r="BM750" s="160">
        <v>0</v>
      </c>
      <c r="BN750" s="153">
        <f t="shared" si="1116"/>
        <v>47177</v>
      </c>
      <c r="BO750" s="68">
        <f t="shared" si="1117"/>
        <v>8398</v>
      </c>
      <c r="BP750" s="68">
        <f t="shared" si="1118"/>
        <v>7163</v>
      </c>
      <c r="BQ750" s="68">
        <f t="shared" si="1119"/>
        <v>12103</v>
      </c>
      <c r="BR750" s="68">
        <f t="shared" si="1120"/>
        <v>9633</v>
      </c>
      <c r="BS750" s="68">
        <f t="shared" si="1121"/>
        <v>9880</v>
      </c>
      <c r="BT750" s="68">
        <f t="shared" si="1122"/>
        <v>0</v>
      </c>
      <c r="BU750" s="68">
        <f t="shared" si="1123"/>
        <v>0</v>
      </c>
      <c r="BV750" s="68">
        <f t="shared" si="1124"/>
        <v>0</v>
      </c>
      <c r="BW750" s="68">
        <f t="shared" si="1125"/>
        <v>0</v>
      </c>
      <c r="BX750" s="68">
        <f t="shared" si="1126"/>
        <v>0</v>
      </c>
      <c r="BY750" s="68">
        <f t="shared" si="1127"/>
        <v>0</v>
      </c>
      <c r="BZ750" s="68">
        <f t="shared" si="1128"/>
        <v>0</v>
      </c>
    </row>
    <row r="751" spans="1:78" s="81" customFormat="1" ht="13.5">
      <c r="A751" s="64" t="str">
        <f>IF(ISNUMBER(INDEX('IBM POs AP07'!$A:$A, MATCH(D751,'IBM POs AP07'!$A:$A,0),1)),"Yes","No")</f>
        <v>No</v>
      </c>
      <c r="B751" s="157" t="s">
        <v>1019</v>
      </c>
      <c r="C751" s="157" t="s">
        <v>689</v>
      </c>
      <c r="D751" s="157" t="s">
        <v>692</v>
      </c>
      <c r="E751" s="157" t="s">
        <v>2443</v>
      </c>
      <c r="F751" s="157" t="s">
        <v>693</v>
      </c>
      <c r="G751" s="158">
        <v>46023</v>
      </c>
      <c r="H751" s="158">
        <v>46387</v>
      </c>
      <c r="I751" s="157" t="s">
        <v>2181</v>
      </c>
      <c r="J751" s="157" t="s">
        <v>673</v>
      </c>
      <c r="K751" s="159">
        <v>155</v>
      </c>
      <c r="L751" s="116" t="s">
        <v>29</v>
      </c>
      <c r="M751" s="80"/>
      <c r="N751" s="80">
        <f t="shared" si="1094"/>
        <v>0</v>
      </c>
      <c r="O751" s="67">
        <f t="shared" si="1129"/>
        <v>0</v>
      </c>
      <c r="P751" s="68">
        <f t="shared" si="1130"/>
        <v>0</v>
      </c>
      <c r="Q751" s="67">
        <f t="shared" si="1131"/>
        <v>0</v>
      </c>
      <c r="R751" s="66"/>
      <c r="S751" s="67">
        <f t="shared" si="1132"/>
        <v>0</v>
      </c>
      <c r="T751" s="68">
        <v>0</v>
      </c>
      <c r="U751" s="67">
        <f t="shared" si="1133"/>
        <v>0</v>
      </c>
      <c r="V751" s="73">
        <f t="shared" si="1134"/>
        <v>0</v>
      </c>
      <c r="W751" s="74" t="str">
        <f t="shared" si="1135"/>
        <v/>
      </c>
      <c r="X751" s="74">
        <v>1</v>
      </c>
      <c r="Y751" s="74">
        <v>0</v>
      </c>
      <c r="Z751" s="63"/>
      <c r="AA751" s="80">
        <f t="shared" si="1136"/>
        <v>804</v>
      </c>
      <c r="AB751" s="80">
        <v>180</v>
      </c>
      <c r="AC751" s="80">
        <v>160</v>
      </c>
      <c r="AD751" s="80">
        <v>160</v>
      </c>
      <c r="AE751" s="80">
        <v>152</v>
      </c>
      <c r="AF751" s="80">
        <v>152</v>
      </c>
      <c r="AG751" s="80">
        <v>0</v>
      </c>
      <c r="AH751" s="80">
        <v>0</v>
      </c>
      <c r="AI751" s="80">
        <v>0</v>
      </c>
      <c r="AJ751" s="80">
        <v>0</v>
      </c>
      <c r="AK751" s="80">
        <v>0</v>
      </c>
      <c r="AL751" s="80">
        <v>0</v>
      </c>
      <c r="AM751" s="80">
        <v>0</v>
      </c>
      <c r="AN751" s="153">
        <f t="shared" si="1102"/>
        <v>124620</v>
      </c>
      <c r="AO751" s="153">
        <f t="shared" si="1103"/>
        <v>27900</v>
      </c>
      <c r="AP751" s="153">
        <f t="shared" si="1104"/>
        <v>24800</v>
      </c>
      <c r="AQ751" s="153">
        <f t="shared" si="1105"/>
        <v>24800</v>
      </c>
      <c r="AR751" s="153">
        <f t="shared" si="1106"/>
        <v>23560</v>
      </c>
      <c r="AS751" s="153">
        <f t="shared" si="1107"/>
        <v>23560</v>
      </c>
      <c r="AT751" s="153">
        <f t="shared" si="1108"/>
        <v>0</v>
      </c>
      <c r="AU751" s="153">
        <f t="shared" si="1109"/>
        <v>0</v>
      </c>
      <c r="AV751" s="153">
        <f t="shared" si="1110"/>
        <v>0</v>
      </c>
      <c r="AW751" s="153">
        <f t="shared" si="1111"/>
        <v>0</v>
      </c>
      <c r="AX751" s="153">
        <f t="shared" si="1112"/>
        <v>0</v>
      </c>
      <c r="AY751" s="153">
        <f t="shared" si="1113"/>
        <v>0</v>
      </c>
      <c r="AZ751" s="153">
        <f t="shared" si="1114"/>
        <v>0</v>
      </c>
      <c r="BA751" s="153">
        <f t="shared" si="1115"/>
        <v>0</v>
      </c>
      <c r="BB751" s="160">
        <v>0</v>
      </c>
      <c r="BC751" s="160">
        <v>0</v>
      </c>
      <c r="BD751" s="160">
        <v>0</v>
      </c>
      <c r="BE751" s="160">
        <v>0</v>
      </c>
      <c r="BF751" s="160">
        <v>0</v>
      </c>
      <c r="BG751" s="160">
        <v>0</v>
      </c>
      <c r="BH751" s="160">
        <v>0</v>
      </c>
      <c r="BI751" s="160">
        <v>0</v>
      </c>
      <c r="BJ751" s="160">
        <v>0</v>
      </c>
      <c r="BK751" s="160">
        <v>0</v>
      </c>
      <c r="BL751" s="160">
        <v>0</v>
      </c>
      <c r="BM751" s="160">
        <v>0</v>
      </c>
      <c r="BN751" s="153">
        <f t="shared" si="1116"/>
        <v>124620</v>
      </c>
      <c r="BO751" s="68">
        <f t="shared" si="1117"/>
        <v>27900</v>
      </c>
      <c r="BP751" s="68">
        <f t="shared" si="1118"/>
        <v>24800</v>
      </c>
      <c r="BQ751" s="68">
        <f t="shared" si="1119"/>
        <v>24800</v>
      </c>
      <c r="BR751" s="68">
        <f t="shared" si="1120"/>
        <v>23560</v>
      </c>
      <c r="BS751" s="68">
        <f t="shared" si="1121"/>
        <v>23560</v>
      </c>
      <c r="BT751" s="68">
        <f t="shared" si="1122"/>
        <v>0</v>
      </c>
      <c r="BU751" s="68">
        <f t="shared" si="1123"/>
        <v>0</v>
      </c>
      <c r="BV751" s="68">
        <f t="shared" si="1124"/>
        <v>0</v>
      </c>
      <c r="BW751" s="68">
        <f t="shared" si="1125"/>
        <v>0</v>
      </c>
      <c r="BX751" s="68">
        <f t="shared" si="1126"/>
        <v>0</v>
      </c>
      <c r="BY751" s="68">
        <f t="shared" si="1127"/>
        <v>0</v>
      </c>
      <c r="BZ751" s="68">
        <f t="shared" si="1128"/>
        <v>0</v>
      </c>
    </row>
    <row r="752" spans="1:78" s="81" customFormat="1" ht="13.5">
      <c r="A752" s="64" t="str">
        <f>IF(ISNUMBER(INDEX('IBM POs AP07'!$A:$A, MATCH(D752,'IBM POs AP07'!$A:$A,0),1)),"Yes","No")</f>
        <v>No</v>
      </c>
      <c r="B752" s="157" t="s">
        <v>1019</v>
      </c>
      <c r="C752" s="157" t="s">
        <v>694</v>
      </c>
      <c r="D752" s="157">
        <v>9501184649</v>
      </c>
      <c r="E752" s="157" t="s">
        <v>2444</v>
      </c>
      <c r="F752" s="157" t="s">
        <v>697</v>
      </c>
      <c r="G752" s="158">
        <v>46023</v>
      </c>
      <c r="H752" s="158">
        <v>46387</v>
      </c>
      <c r="I752" s="157" t="s">
        <v>2445</v>
      </c>
      <c r="J752" s="157" t="s">
        <v>279</v>
      </c>
      <c r="K752" s="159">
        <v>165</v>
      </c>
      <c r="L752" s="116" t="s">
        <v>29</v>
      </c>
      <c r="M752" s="80"/>
      <c r="N752" s="80">
        <f t="shared" si="1094"/>
        <v>0</v>
      </c>
      <c r="O752" s="67">
        <f t="shared" si="1129"/>
        <v>0</v>
      </c>
      <c r="P752" s="68">
        <f t="shared" si="1130"/>
        <v>0</v>
      </c>
      <c r="Q752" s="67">
        <f t="shared" si="1131"/>
        <v>0</v>
      </c>
      <c r="R752" s="66"/>
      <c r="S752" s="67">
        <f t="shared" si="1132"/>
        <v>0</v>
      </c>
      <c r="T752" s="68">
        <v>0</v>
      </c>
      <c r="U752" s="67">
        <f t="shared" si="1133"/>
        <v>0</v>
      </c>
      <c r="V752" s="73">
        <f t="shared" si="1134"/>
        <v>0</v>
      </c>
      <c r="W752" s="74" t="str">
        <f t="shared" si="1135"/>
        <v/>
      </c>
      <c r="X752" s="74">
        <v>1</v>
      </c>
      <c r="Y752" s="74">
        <v>0</v>
      </c>
      <c r="Z752" s="63"/>
      <c r="AA752" s="80">
        <f t="shared" si="1136"/>
        <v>440</v>
      </c>
      <c r="AB752" s="80">
        <v>72</v>
      </c>
      <c r="AC752" s="80">
        <v>160</v>
      </c>
      <c r="AD752" s="80">
        <v>192</v>
      </c>
      <c r="AE752" s="80">
        <v>16</v>
      </c>
      <c r="AF752" s="80">
        <v>0</v>
      </c>
      <c r="AG752" s="80">
        <v>0</v>
      </c>
      <c r="AH752" s="80">
        <v>0</v>
      </c>
      <c r="AI752" s="80">
        <v>0</v>
      </c>
      <c r="AJ752" s="80">
        <v>0</v>
      </c>
      <c r="AK752" s="80">
        <v>0</v>
      </c>
      <c r="AL752" s="80">
        <v>0</v>
      </c>
      <c r="AM752" s="80">
        <v>0</v>
      </c>
      <c r="AN752" s="153">
        <f t="shared" si="1102"/>
        <v>72600</v>
      </c>
      <c r="AO752" s="153">
        <f t="shared" si="1103"/>
        <v>11880</v>
      </c>
      <c r="AP752" s="153">
        <f t="shared" si="1104"/>
        <v>26400</v>
      </c>
      <c r="AQ752" s="153">
        <f t="shared" si="1105"/>
        <v>31680</v>
      </c>
      <c r="AR752" s="153">
        <f t="shared" si="1106"/>
        <v>2640</v>
      </c>
      <c r="AS752" s="153">
        <f t="shared" si="1107"/>
        <v>0</v>
      </c>
      <c r="AT752" s="153">
        <f t="shared" si="1108"/>
        <v>0</v>
      </c>
      <c r="AU752" s="153">
        <f t="shared" si="1109"/>
        <v>0</v>
      </c>
      <c r="AV752" s="153">
        <f t="shared" si="1110"/>
        <v>0</v>
      </c>
      <c r="AW752" s="153">
        <f t="shared" si="1111"/>
        <v>0</v>
      </c>
      <c r="AX752" s="153">
        <f t="shared" si="1112"/>
        <v>0</v>
      </c>
      <c r="AY752" s="153">
        <f t="shared" si="1113"/>
        <v>0</v>
      </c>
      <c r="AZ752" s="153">
        <f t="shared" si="1114"/>
        <v>0</v>
      </c>
      <c r="BA752" s="153">
        <f t="shared" si="1115"/>
        <v>0</v>
      </c>
      <c r="BB752" s="160">
        <v>0</v>
      </c>
      <c r="BC752" s="160">
        <v>0</v>
      </c>
      <c r="BD752" s="160">
        <v>0</v>
      </c>
      <c r="BE752" s="160">
        <v>0</v>
      </c>
      <c r="BF752" s="160">
        <v>0</v>
      </c>
      <c r="BG752" s="160">
        <v>0</v>
      </c>
      <c r="BH752" s="160">
        <v>0</v>
      </c>
      <c r="BI752" s="160">
        <v>0</v>
      </c>
      <c r="BJ752" s="160">
        <v>0</v>
      </c>
      <c r="BK752" s="160">
        <v>0</v>
      </c>
      <c r="BL752" s="160">
        <v>0</v>
      </c>
      <c r="BM752" s="160">
        <v>0</v>
      </c>
      <c r="BN752" s="153">
        <f t="shared" si="1116"/>
        <v>72600</v>
      </c>
      <c r="BO752" s="68">
        <f t="shared" si="1117"/>
        <v>11880</v>
      </c>
      <c r="BP752" s="68">
        <f t="shared" si="1118"/>
        <v>26400</v>
      </c>
      <c r="BQ752" s="68">
        <f t="shared" si="1119"/>
        <v>31680</v>
      </c>
      <c r="BR752" s="68">
        <f t="shared" si="1120"/>
        <v>2640</v>
      </c>
      <c r="BS752" s="68">
        <f t="shared" si="1121"/>
        <v>0</v>
      </c>
      <c r="BT752" s="68">
        <f t="shared" si="1122"/>
        <v>0</v>
      </c>
      <c r="BU752" s="68">
        <f t="shared" si="1123"/>
        <v>0</v>
      </c>
      <c r="BV752" s="68">
        <f t="shared" si="1124"/>
        <v>0</v>
      </c>
      <c r="BW752" s="68">
        <f t="shared" si="1125"/>
        <v>0</v>
      </c>
      <c r="BX752" s="68">
        <f t="shared" si="1126"/>
        <v>0</v>
      </c>
      <c r="BY752" s="68">
        <f t="shared" si="1127"/>
        <v>0</v>
      </c>
      <c r="BZ752" s="68">
        <f t="shared" si="1128"/>
        <v>0</v>
      </c>
    </row>
    <row r="753" spans="1:78" s="81" customFormat="1" ht="13.5">
      <c r="A753" s="64" t="str">
        <f>IF(ISNUMBER(INDEX('IBM POs AP07'!$A:$A, MATCH(D753,'IBM POs AP07'!$A:$A,0),1)),"Yes","No")</f>
        <v>No</v>
      </c>
      <c r="B753" s="157" t="s">
        <v>1019</v>
      </c>
      <c r="C753" s="157" t="s">
        <v>694</v>
      </c>
      <c r="D753" s="157">
        <v>9501184649</v>
      </c>
      <c r="E753" s="157" t="s">
        <v>2444</v>
      </c>
      <c r="F753" s="157" t="s">
        <v>697</v>
      </c>
      <c r="G753" s="158">
        <v>46023</v>
      </c>
      <c r="H753" s="158">
        <v>46387</v>
      </c>
      <c r="I753" s="157" t="s">
        <v>2446</v>
      </c>
      <c r="J753" s="157" t="s">
        <v>698</v>
      </c>
      <c r="K753" s="159">
        <v>47.5</v>
      </c>
      <c r="L753" s="116" t="s">
        <v>32</v>
      </c>
      <c r="M753" s="80"/>
      <c r="N753" s="80">
        <f t="shared" si="1094"/>
        <v>152</v>
      </c>
      <c r="O753" s="67">
        <f t="shared" si="1129"/>
        <v>7220</v>
      </c>
      <c r="P753" s="68">
        <f t="shared" si="1130"/>
        <v>0</v>
      </c>
      <c r="Q753" s="67">
        <f t="shared" si="1131"/>
        <v>7220</v>
      </c>
      <c r="R753" s="66"/>
      <c r="S753" s="67">
        <f t="shared" si="1132"/>
        <v>0</v>
      </c>
      <c r="T753" s="68">
        <v>0</v>
      </c>
      <c r="U753" s="67">
        <f t="shared" si="1133"/>
        <v>0</v>
      </c>
      <c r="V753" s="73">
        <f t="shared" si="1134"/>
        <v>7220</v>
      </c>
      <c r="W753" s="74" t="str">
        <f t="shared" si="1135"/>
        <v/>
      </c>
      <c r="X753" s="74">
        <v>1</v>
      </c>
      <c r="Y753" s="74">
        <v>0</v>
      </c>
      <c r="Z753" s="63"/>
      <c r="AA753" s="80">
        <f t="shared" si="1136"/>
        <v>1972</v>
      </c>
      <c r="AB753" s="80">
        <v>180</v>
      </c>
      <c r="AC753" s="80">
        <v>160</v>
      </c>
      <c r="AD753" s="80">
        <v>160</v>
      </c>
      <c r="AE753" s="80">
        <v>152</v>
      </c>
      <c r="AF753" s="80">
        <v>152</v>
      </c>
      <c r="AG753" s="80">
        <v>200</v>
      </c>
      <c r="AH753" s="80">
        <v>152</v>
      </c>
      <c r="AI753" s="80">
        <v>192</v>
      </c>
      <c r="AJ753" s="80">
        <v>160</v>
      </c>
      <c r="AK753" s="80">
        <v>200</v>
      </c>
      <c r="AL753" s="80">
        <v>160</v>
      </c>
      <c r="AM753" s="80">
        <v>104</v>
      </c>
      <c r="AN753" s="153">
        <f t="shared" si="1102"/>
        <v>93670</v>
      </c>
      <c r="AO753" s="153">
        <f t="shared" si="1103"/>
        <v>8550</v>
      </c>
      <c r="AP753" s="153">
        <f t="shared" si="1104"/>
        <v>7600</v>
      </c>
      <c r="AQ753" s="153">
        <f t="shared" si="1105"/>
        <v>7600</v>
      </c>
      <c r="AR753" s="153">
        <f t="shared" si="1106"/>
        <v>7220</v>
      </c>
      <c r="AS753" s="153">
        <f t="shared" si="1107"/>
        <v>7220</v>
      </c>
      <c r="AT753" s="153">
        <f t="shared" si="1108"/>
        <v>9500</v>
      </c>
      <c r="AU753" s="153">
        <f t="shared" si="1109"/>
        <v>7220</v>
      </c>
      <c r="AV753" s="153">
        <f t="shared" si="1110"/>
        <v>9120</v>
      </c>
      <c r="AW753" s="153">
        <f t="shared" si="1111"/>
        <v>7600</v>
      </c>
      <c r="AX753" s="153">
        <f t="shared" si="1112"/>
        <v>9500</v>
      </c>
      <c r="AY753" s="153">
        <f t="shared" si="1113"/>
        <v>7600</v>
      </c>
      <c r="AZ753" s="153">
        <f t="shared" si="1114"/>
        <v>4940</v>
      </c>
      <c r="BA753" s="153">
        <f t="shared" si="1115"/>
        <v>0</v>
      </c>
      <c r="BB753" s="160">
        <v>0</v>
      </c>
      <c r="BC753" s="160">
        <v>0</v>
      </c>
      <c r="BD753" s="160">
        <v>0</v>
      </c>
      <c r="BE753" s="160">
        <v>0</v>
      </c>
      <c r="BF753" s="160">
        <v>0</v>
      </c>
      <c r="BG753" s="160">
        <v>0</v>
      </c>
      <c r="BH753" s="160">
        <v>0</v>
      </c>
      <c r="BI753" s="160">
        <v>0</v>
      </c>
      <c r="BJ753" s="160">
        <v>0</v>
      </c>
      <c r="BK753" s="160">
        <v>0</v>
      </c>
      <c r="BL753" s="160">
        <v>0</v>
      </c>
      <c r="BM753" s="160">
        <v>0</v>
      </c>
      <c r="BN753" s="153">
        <f t="shared" si="1116"/>
        <v>93670</v>
      </c>
      <c r="BO753" s="68">
        <f t="shared" si="1117"/>
        <v>8550</v>
      </c>
      <c r="BP753" s="68">
        <f t="shared" si="1118"/>
        <v>7600</v>
      </c>
      <c r="BQ753" s="68">
        <f t="shared" si="1119"/>
        <v>7600</v>
      </c>
      <c r="BR753" s="68">
        <f t="shared" si="1120"/>
        <v>7220</v>
      </c>
      <c r="BS753" s="68">
        <f t="shared" si="1121"/>
        <v>7220</v>
      </c>
      <c r="BT753" s="68">
        <f t="shared" si="1122"/>
        <v>9500</v>
      </c>
      <c r="BU753" s="68">
        <f t="shared" si="1123"/>
        <v>7220</v>
      </c>
      <c r="BV753" s="68">
        <f t="shared" si="1124"/>
        <v>9120</v>
      </c>
      <c r="BW753" s="68">
        <f t="shared" si="1125"/>
        <v>7600</v>
      </c>
      <c r="BX753" s="68">
        <f t="shared" si="1126"/>
        <v>9500</v>
      </c>
      <c r="BY753" s="68">
        <f t="shared" si="1127"/>
        <v>7600</v>
      </c>
      <c r="BZ753" s="68">
        <f t="shared" si="1128"/>
        <v>4940</v>
      </c>
    </row>
    <row r="754" spans="1:78" s="81" customFormat="1" ht="13.5">
      <c r="A754" s="64" t="str">
        <f>IF(ISNUMBER(INDEX('IBM POs AP07'!$A:$A, MATCH(D754,'IBM POs AP07'!$A:$A,0),1)),"Yes","No")</f>
        <v>No</v>
      </c>
      <c r="B754" s="157" t="s">
        <v>1019</v>
      </c>
      <c r="C754" s="157" t="s">
        <v>689</v>
      </c>
      <c r="D754" s="157">
        <v>9501184369</v>
      </c>
      <c r="E754" s="157" t="s">
        <v>2447</v>
      </c>
      <c r="F754" s="157" t="s">
        <v>690</v>
      </c>
      <c r="G754" s="158">
        <v>46023</v>
      </c>
      <c r="H754" s="158">
        <v>46387</v>
      </c>
      <c r="I754" s="157" t="s">
        <v>2448</v>
      </c>
      <c r="J754" s="157" t="s">
        <v>691</v>
      </c>
      <c r="K754" s="159">
        <v>140</v>
      </c>
      <c r="L754" s="116" t="s">
        <v>29</v>
      </c>
      <c r="M754" s="80"/>
      <c r="N754" s="80">
        <f t="shared" si="1094"/>
        <v>160</v>
      </c>
      <c r="O754" s="67">
        <f t="shared" si="1129"/>
        <v>22400</v>
      </c>
      <c r="P754" s="68">
        <f t="shared" si="1130"/>
        <v>0</v>
      </c>
      <c r="Q754" s="67">
        <f t="shared" si="1131"/>
        <v>22400</v>
      </c>
      <c r="R754" s="66"/>
      <c r="S754" s="67">
        <f t="shared" si="1132"/>
        <v>0</v>
      </c>
      <c r="T754" s="68">
        <v>0</v>
      </c>
      <c r="U754" s="67">
        <f t="shared" si="1133"/>
        <v>0</v>
      </c>
      <c r="V754" s="73">
        <f t="shared" si="1134"/>
        <v>22400</v>
      </c>
      <c r="W754" s="74" t="str">
        <f t="shared" si="1135"/>
        <v/>
      </c>
      <c r="X754" s="74">
        <v>1</v>
      </c>
      <c r="Y754" s="74">
        <v>0</v>
      </c>
      <c r="Z754" s="63"/>
      <c r="AA754" s="80">
        <f t="shared" si="1136"/>
        <v>2080</v>
      </c>
      <c r="AB754" s="80">
        <v>192</v>
      </c>
      <c r="AC754" s="80">
        <v>160</v>
      </c>
      <c r="AD754" s="80">
        <v>160</v>
      </c>
      <c r="AE754" s="80">
        <v>160</v>
      </c>
      <c r="AF754" s="80">
        <v>160</v>
      </c>
      <c r="AG754" s="80">
        <v>200</v>
      </c>
      <c r="AH754" s="80">
        <v>160</v>
      </c>
      <c r="AI754" s="80">
        <v>200</v>
      </c>
      <c r="AJ754" s="80">
        <v>160</v>
      </c>
      <c r="AK754" s="80">
        <v>200</v>
      </c>
      <c r="AL754" s="80">
        <v>160</v>
      </c>
      <c r="AM754" s="80">
        <v>168</v>
      </c>
      <c r="AN754" s="153">
        <f t="shared" si="1102"/>
        <v>291200</v>
      </c>
      <c r="AO754" s="153">
        <f t="shared" si="1103"/>
        <v>26880</v>
      </c>
      <c r="AP754" s="153">
        <f t="shared" si="1104"/>
        <v>22400</v>
      </c>
      <c r="AQ754" s="153">
        <f t="shared" si="1105"/>
        <v>22400</v>
      </c>
      <c r="AR754" s="153">
        <f t="shared" si="1106"/>
        <v>22400</v>
      </c>
      <c r="AS754" s="153">
        <f t="shared" si="1107"/>
        <v>22400</v>
      </c>
      <c r="AT754" s="153">
        <f t="shared" si="1108"/>
        <v>28000</v>
      </c>
      <c r="AU754" s="153">
        <f t="shared" si="1109"/>
        <v>22400</v>
      </c>
      <c r="AV754" s="153">
        <f t="shared" si="1110"/>
        <v>28000</v>
      </c>
      <c r="AW754" s="153">
        <f t="shared" si="1111"/>
        <v>22400</v>
      </c>
      <c r="AX754" s="153">
        <f t="shared" si="1112"/>
        <v>28000</v>
      </c>
      <c r="AY754" s="153">
        <f t="shared" si="1113"/>
        <v>22400</v>
      </c>
      <c r="AZ754" s="153">
        <f t="shared" si="1114"/>
        <v>23520</v>
      </c>
      <c r="BA754" s="153">
        <f t="shared" si="1115"/>
        <v>0</v>
      </c>
      <c r="BB754" s="160">
        <v>0</v>
      </c>
      <c r="BC754" s="160">
        <v>0</v>
      </c>
      <c r="BD754" s="160">
        <v>0</v>
      </c>
      <c r="BE754" s="160">
        <v>0</v>
      </c>
      <c r="BF754" s="160">
        <v>0</v>
      </c>
      <c r="BG754" s="160">
        <v>0</v>
      </c>
      <c r="BH754" s="160">
        <v>0</v>
      </c>
      <c r="BI754" s="160">
        <v>0</v>
      </c>
      <c r="BJ754" s="160">
        <v>0</v>
      </c>
      <c r="BK754" s="160">
        <v>0</v>
      </c>
      <c r="BL754" s="160">
        <v>0</v>
      </c>
      <c r="BM754" s="160">
        <v>0</v>
      </c>
      <c r="BN754" s="153">
        <f t="shared" si="1116"/>
        <v>291200</v>
      </c>
      <c r="BO754" s="68">
        <f t="shared" si="1117"/>
        <v>26880</v>
      </c>
      <c r="BP754" s="68">
        <f t="shared" si="1118"/>
        <v>22400</v>
      </c>
      <c r="BQ754" s="68">
        <f t="shared" si="1119"/>
        <v>22400</v>
      </c>
      <c r="BR754" s="68">
        <f t="shared" si="1120"/>
        <v>22400</v>
      </c>
      <c r="BS754" s="68">
        <f t="shared" si="1121"/>
        <v>22400</v>
      </c>
      <c r="BT754" s="68">
        <f t="shared" si="1122"/>
        <v>28000</v>
      </c>
      <c r="BU754" s="68">
        <f t="shared" si="1123"/>
        <v>22400</v>
      </c>
      <c r="BV754" s="68">
        <f t="shared" si="1124"/>
        <v>28000</v>
      </c>
      <c r="BW754" s="68">
        <f t="shared" si="1125"/>
        <v>22400</v>
      </c>
      <c r="BX754" s="68">
        <f t="shared" si="1126"/>
        <v>28000</v>
      </c>
      <c r="BY754" s="68">
        <f t="shared" si="1127"/>
        <v>22400</v>
      </c>
      <c r="BZ754" s="68">
        <f t="shared" si="1128"/>
        <v>23520</v>
      </c>
    </row>
    <row r="755" spans="1:78" s="81" customFormat="1" ht="13.5">
      <c r="A755" s="64" t="str">
        <f>IF(ISNUMBER(INDEX('IBM POs AP07'!$A:$A, MATCH(D755,'IBM POs AP07'!$A:$A,0),1)),"Yes","No")</f>
        <v>No</v>
      </c>
      <c r="B755" s="157" t="s">
        <v>1019</v>
      </c>
      <c r="C755" s="157" t="s">
        <v>305</v>
      </c>
      <c r="D755" s="157">
        <v>9501163821</v>
      </c>
      <c r="E755" s="157" t="s">
        <v>2449</v>
      </c>
      <c r="F755" s="157" t="s">
        <v>306</v>
      </c>
      <c r="G755" s="158">
        <v>46023</v>
      </c>
      <c r="H755" s="158">
        <v>46387</v>
      </c>
      <c r="I755" s="157"/>
      <c r="J755" s="157" t="s">
        <v>308</v>
      </c>
      <c r="K755" s="159">
        <v>87.5</v>
      </c>
      <c r="L755" s="116" t="s">
        <v>32</v>
      </c>
      <c r="M755" s="80"/>
      <c r="N755" s="80">
        <f t="shared" si="1094"/>
        <v>152</v>
      </c>
      <c r="O755" s="67">
        <f t="shared" si="1129"/>
        <v>13300</v>
      </c>
      <c r="P755" s="68">
        <f t="shared" si="1130"/>
        <v>0</v>
      </c>
      <c r="Q755" s="67">
        <f t="shared" si="1131"/>
        <v>13300</v>
      </c>
      <c r="R755" s="66"/>
      <c r="S755" s="67">
        <f t="shared" si="1132"/>
        <v>0</v>
      </c>
      <c r="T755" s="68">
        <v>0</v>
      </c>
      <c r="U755" s="67">
        <f t="shared" si="1133"/>
        <v>0</v>
      </c>
      <c r="V755" s="73">
        <f t="shared" si="1134"/>
        <v>13300</v>
      </c>
      <c r="W755" s="74" t="str">
        <f t="shared" si="1135"/>
        <v/>
      </c>
      <c r="X755" s="74">
        <v>1</v>
      </c>
      <c r="Y755" s="74">
        <v>0</v>
      </c>
      <c r="Z755" s="63"/>
      <c r="AA755" s="80">
        <f t="shared" si="1136"/>
        <v>1972</v>
      </c>
      <c r="AB755" s="80">
        <v>180</v>
      </c>
      <c r="AC755" s="80">
        <v>160</v>
      </c>
      <c r="AD755" s="80">
        <v>160</v>
      </c>
      <c r="AE755" s="80">
        <v>152</v>
      </c>
      <c r="AF755" s="80">
        <v>152</v>
      </c>
      <c r="AG755" s="80">
        <v>200</v>
      </c>
      <c r="AH755" s="80">
        <v>152</v>
      </c>
      <c r="AI755" s="80">
        <v>192</v>
      </c>
      <c r="AJ755" s="80">
        <v>160</v>
      </c>
      <c r="AK755" s="80">
        <v>200</v>
      </c>
      <c r="AL755" s="80">
        <v>160</v>
      </c>
      <c r="AM755" s="80">
        <v>104</v>
      </c>
      <c r="AN755" s="153">
        <f t="shared" si="1102"/>
        <v>172550</v>
      </c>
      <c r="AO755" s="153">
        <f t="shared" si="1103"/>
        <v>15750</v>
      </c>
      <c r="AP755" s="153">
        <f t="shared" si="1104"/>
        <v>14000</v>
      </c>
      <c r="AQ755" s="153">
        <f t="shared" si="1105"/>
        <v>14000</v>
      </c>
      <c r="AR755" s="153">
        <f t="shared" si="1106"/>
        <v>13300</v>
      </c>
      <c r="AS755" s="153">
        <f t="shared" si="1107"/>
        <v>13300</v>
      </c>
      <c r="AT755" s="153">
        <f t="shared" si="1108"/>
        <v>17500</v>
      </c>
      <c r="AU755" s="153">
        <f t="shared" si="1109"/>
        <v>13300</v>
      </c>
      <c r="AV755" s="153">
        <f t="shared" si="1110"/>
        <v>16800</v>
      </c>
      <c r="AW755" s="153">
        <f t="shared" si="1111"/>
        <v>14000</v>
      </c>
      <c r="AX755" s="153">
        <f t="shared" si="1112"/>
        <v>17500</v>
      </c>
      <c r="AY755" s="153">
        <f t="shared" si="1113"/>
        <v>14000</v>
      </c>
      <c r="AZ755" s="153">
        <f t="shared" si="1114"/>
        <v>9100</v>
      </c>
      <c r="BA755" s="153">
        <f t="shared" si="1115"/>
        <v>0</v>
      </c>
      <c r="BB755" s="160">
        <v>0</v>
      </c>
      <c r="BC755" s="160">
        <v>0</v>
      </c>
      <c r="BD755" s="160">
        <v>0</v>
      </c>
      <c r="BE755" s="160">
        <v>0</v>
      </c>
      <c r="BF755" s="160">
        <v>0</v>
      </c>
      <c r="BG755" s="160">
        <v>0</v>
      </c>
      <c r="BH755" s="160">
        <v>0</v>
      </c>
      <c r="BI755" s="160">
        <v>0</v>
      </c>
      <c r="BJ755" s="160">
        <v>0</v>
      </c>
      <c r="BK755" s="160">
        <v>0</v>
      </c>
      <c r="BL755" s="160">
        <v>0</v>
      </c>
      <c r="BM755" s="160">
        <v>0</v>
      </c>
      <c r="BN755" s="153">
        <f t="shared" si="1116"/>
        <v>172550</v>
      </c>
      <c r="BO755" s="68">
        <f t="shared" si="1117"/>
        <v>15750</v>
      </c>
      <c r="BP755" s="68">
        <f t="shared" si="1118"/>
        <v>14000</v>
      </c>
      <c r="BQ755" s="68">
        <f t="shared" si="1119"/>
        <v>14000</v>
      </c>
      <c r="BR755" s="68">
        <f t="shared" si="1120"/>
        <v>13300</v>
      </c>
      <c r="BS755" s="68">
        <f t="shared" si="1121"/>
        <v>13300</v>
      </c>
      <c r="BT755" s="68">
        <f t="shared" si="1122"/>
        <v>17500</v>
      </c>
      <c r="BU755" s="68">
        <f t="shared" si="1123"/>
        <v>13300</v>
      </c>
      <c r="BV755" s="68">
        <f t="shared" si="1124"/>
        <v>16800</v>
      </c>
      <c r="BW755" s="68">
        <f t="shared" si="1125"/>
        <v>14000</v>
      </c>
      <c r="BX755" s="68">
        <f t="shared" si="1126"/>
        <v>17500</v>
      </c>
      <c r="BY755" s="68">
        <f t="shared" si="1127"/>
        <v>14000</v>
      </c>
      <c r="BZ755" s="68">
        <f t="shared" si="1128"/>
        <v>9100</v>
      </c>
    </row>
    <row r="756" spans="1:78" s="81" customFormat="1" ht="13.5">
      <c r="A756" s="64" t="str">
        <f>IF(ISNUMBER(INDEX('IBM POs AP07'!$A:$A, MATCH(D756,'IBM POs AP07'!$A:$A,0),1)),"Yes","No")</f>
        <v>No</v>
      </c>
      <c r="B756" s="157" t="s">
        <v>1019</v>
      </c>
      <c r="C756" s="157" t="s">
        <v>305</v>
      </c>
      <c r="D756" s="157">
        <v>9501163821</v>
      </c>
      <c r="E756" s="157" t="s">
        <v>2449</v>
      </c>
      <c r="F756" s="157" t="s">
        <v>306</v>
      </c>
      <c r="G756" s="158">
        <v>46023</v>
      </c>
      <c r="H756" s="158">
        <v>46387</v>
      </c>
      <c r="I756" s="157"/>
      <c r="J756" s="157" t="s">
        <v>307</v>
      </c>
      <c r="K756" s="159">
        <v>47.5</v>
      </c>
      <c r="L756" s="116" t="s">
        <v>32</v>
      </c>
      <c r="M756" s="80"/>
      <c r="N756" s="80">
        <f t="shared" si="1094"/>
        <v>152</v>
      </c>
      <c r="O756" s="67">
        <f t="shared" si="1129"/>
        <v>7220</v>
      </c>
      <c r="P756" s="68">
        <f t="shared" si="1130"/>
        <v>0</v>
      </c>
      <c r="Q756" s="67">
        <f t="shared" si="1131"/>
        <v>7220</v>
      </c>
      <c r="R756" s="66"/>
      <c r="S756" s="67">
        <f t="shared" si="1132"/>
        <v>0</v>
      </c>
      <c r="T756" s="68">
        <v>0</v>
      </c>
      <c r="U756" s="67">
        <f t="shared" si="1133"/>
        <v>0</v>
      </c>
      <c r="V756" s="73">
        <f t="shared" si="1134"/>
        <v>7220</v>
      </c>
      <c r="W756" s="74" t="str">
        <f t="shared" si="1135"/>
        <v/>
      </c>
      <c r="X756" s="74">
        <v>1</v>
      </c>
      <c r="Y756" s="74">
        <v>0</v>
      </c>
      <c r="Z756" s="63"/>
      <c r="AA756" s="80">
        <f t="shared" si="1136"/>
        <v>1972</v>
      </c>
      <c r="AB756" s="80">
        <v>180</v>
      </c>
      <c r="AC756" s="80">
        <v>160</v>
      </c>
      <c r="AD756" s="80">
        <v>160</v>
      </c>
      <c r="AE756" s="80">
        <v>152</v>
      </c>
      <c r="AF756" s="80">
        <v>152</v>
      </c>
      <c r="AG756" s="80">
        <v>200</v>
      </c>
      <c r="AH756" s="80">
        <v>152</v>
      </c>
      <c r="AI756" s="80">
        <v>192</v>
      </c>
      <c r="AJ756" s="80">
        <v>160</v>
      </c>
      <c r="AK756" s="80">
        <v>200</v>
      </c>
      <c r="AL756" s="80">
        <v>160</v>
      </c>
      <c r="AM756" s="80">
        <v>104</v>
      </c>
      <c r="AN756" s="153">
        <f t="shared" si="1102"/>
        <v>93670</v>
      </c>
      <c r="AO756" s="153">
        <f t="shared" si="1103"/>
        <v>8550</v>
      </c>
      <c r="AP756" s="153">
        <f t="shared" si="1104"/>
        <v>7600</v>
      </c>
      <c r="AQ756" s="153">
        <f t="shared" si="1105"/>
        <v>7600</v>
      </c>
      <c r="AR756" s="153">
        <f t="shared" si="1106"/>
        <v>7220</v>
      </c>
      <c r="AS756" s="153">
        <f t="shared" si="1107"/>
        <v>7220</v>
      </c>
      <c r="AT756" s="153">
        <f t="shared" si="1108"/>
        <v>9500</v>
      </c>
      <c r="AU756" s="153">
        <f t="shared" si="1109"/>
        <v>7220</v>
      </c>
      <c r="AV756" s="153">
        <f t="shared" si="1110"/>
        <v>9120</v>
      </c>
      <c r="AW756" s="153">
        <f t="shared" si="1111"/>
        <v>7600</v>
      </c>
      <c r="AX756" s="153">
        <f t="shared" si="1112"/>
        <v>9500</v>
      </c>
      <c r="AY756" s="153">
        <f t="shared" si="1113"/>
        <v>7600</v>
      </c>
      <c r="AZ756" s="153">
        <f t="shared" si="1114"/>
        <v>4940</v>
      </c>
      <c r="BA756" s="153">
        <f t="shared" si="1115"/>
        <v>0</v>
      </c>
      <c r="BB756" s="160">
        <v>0</v>
      </c>
      <c r="BC756" s="160">
        <v>0</v>
      </c>
      <c r="BD756" s="160">
        <v>0</v>
      </c>
      <c r="BE756" s="160">
        <v>0</v>
      </c>
      <c r="BF756" s="160">
        <v>0</v>
      </c>
      <c r="BG756" s="160">
        <v>0</v>
      </c>
      <c r="BH756" s="160">
        <v>0</v>
      </c>
      <c r="BI756" s="160">
        <v>0</v>
      </c>
      <c r="BJ756" s="160">
        <v>0</v>
      </c>
      <c r="BK756" s="160">
        <v>0</v>
      </c>
      <c r="BL756" s="160">
        <v>0</v>
      </c>
      <c r="BM756" s="160">
        <v>0</v>
      </c>
      <c r="BN756" s="153">
        <f t="shared" si="1116"/>
        <v>93670</v>
      </c>
      <c r="BO756" s="68">
        <f t="shared" si="1117"/>
        <v>8550</v>
      </c>
      <c r="BP756" s="68">
        <f t="shared" si="1118"/>
        <v>7600</v>
      </c>
      <c r="BQ756" s="68">
        <f t="shared" si="1119"/>
        <v>7600</v>
      </c>
      <c r="BR756" s="68">
        <f t="shared" si="1120"/>
        <v>7220</v>
      </c>
      <c r="BS756" s="68">
        <f t="shared" si="1121"/>
        <v>7220</v>
      </c>
      <c r="BT756" s="68">
        <f t="shared" si="1122"/>
        <v>9500</v>
      </c>
      <c r="BU756" s="68">
        <f t="shared" si="1123"/>
        <v>7220</v>
      </c>
      <c r="BV756" s="68">
        <f t="shared" si="1124"/>
        <v>9120</v>
      </c>
      <c r="BW756" s="68">
        <f t="shared" si="1125"/>
        <v>7600</v>
      </c>
      <c r="BX756" s="68">
        <f t="shared" si="1126"/>
        <v>9500</v>
      </c>
      <c r="BY756" s="68">
        <f t="shared" si="1127"/>
        <v>7600</v>
      </c>
      <c r="BZ756" s="68">
        <f t="shared" si="1128"/>
        <v>4940</v>
      </c>
    </row>
    <row r="757" spans="1:78" s="81" customFormat="1" ht="13.5">
      <c r="A757" s="64" t="str">
        <f>IF(ISNUMBER(INDEX('IBM POs AP07'!$A:$A, MATCH(D757,'IBM POs AP07'!$A:$A,0),1)),"Yes","No")</f>
        <v>No</v>
      </c>
      <c r="B757" s="157" t="s">
        <v>1019</v>
      </c>
      <c r="C757" s="157" t="s">
        <v>662</v>
      </c>
      <c r="D757" s="157">
        <v>9501155668</v>
      </c>
      <c r="E757" s="157" t="s">
        <v>2450</v>
      </c>
      <c r="F757" s="157" t="s">
        <v>665</v>
      </c>
      <c r="G757" s="158">
        <v>46023</v>
      </c>
      <c r="H757" s="158">
        <v>46115</v>
      </c>
      <c r="I757" s="157" t="s">
        <v>2115</v>
      </c>
      <c r="J757" s="157" t="s">
        <v>666</v>
      </c>
      <c r="K757" s="159">
        <v>47.5</v>
      </c>
      <c r="L757" s="116" t="s">
        <v>32</v>
      </c>
      <c r="M757" s="80"/>
      <c r="N757" s="80">
        <f t="shared" si="1094"/>
        <v>0</v>
      </c>
      <c r="O757" s="67">
        <f t="shared" si="1129"/>
        <v>0</v>
      </c>
      <c r="P757" s="68">
        <f t="shared" si="1130"/>
        <v>0</v>
      </c>
      <c r="Q757" s="67">
        <f t="shared" si="1131"/>
        <v>0</v>
      </c>
      <c r="R757" s="66"/>
      <c r="S757" s="67">
        <f t="shared" si="1132"/>
        <v>0</v>
      </c>
      <c r="T757" s="68">
        <v>0</v>
      </c>
      <c r="U757" s="67">
        <f t="shared" si="1133"/>
        <v>0</v>
      </c>
      <c r="V757" s="73">
        <f t="shared" si="1134"/>
        <v>0</v>
      </c>
      <c r="W757" s="74" t="str">
        <f t="shared" si="1135"/>
        <v/>
      </c>
      <c r="X757" s="74">
        <v>1</v>
      </c>
      <c r="Y757" s="74">
        <v>0</v>
      </c>
      <c r="Z757" s="63"/>
      <c r="AA757" s="80">
        <f t="shared" si="1136"/>
        <v>508</v>
      </c>
      <c r="AB757" s="80">
        <v>172</v>
      </c>
      <c r="AC757" s="80">
        <v>152</v>
      </c>
      <c r="AD757" s="80">
        <v>152</v>
      </c>
      <c r="AE757" s="80">
        <v>32</v>
      </c>
      <c r="AF757" s="80"/>
      <c r="AG757" s="80"/>
      <c r="AH757" s="80"/>
      <c r="AI757" s="80"/>
      <c r="AJ757" s="80"/>
      <c r="AK757" s="80"/>
      <c r="AL757" s="80"/>
      <c r="AM757" s="80"/>
      <c r="AN757" s="153">
        <f t="shared" si="1102"/>
        <v>24130</v>
      </c>
      <c r="AO757" s="153">
        <f t="shared" si="1103"/>
        <v>8170</v>
      </c>
      <c r="AP757" s="153">
        <f t="shared" si="1104"/>
        <v>7220</v>
      </c>
      <c r="AQ757" s="153">
        <f t="shared" si="1105"/>
        <v>7220</v>
      </c>
      <c r="AR757" s="153">
        <f t="shared" si="1106"/>
        <v>1520</v>
      </c>
      <c r="AS757" s="153">
        <f t="shared" si="1107"/>
        <v>0</v>
      </c>
      <c r="AT757" s="153">
        <f t="shared" si="1108"/>
        <v>0</v>
      </c>
      <c r="AU757" s="153">
        <f t="shared" si="1109"/>
        <v>0</v>
      </c>
      <c r="AV757" s="153">
        <f t="shared" si="1110"/>
        <v>0</v>
      </c>
      <c r="AW757" s="153">
        <f t="shared" si="1111"/>
        <v>0</v>
      </c>
      <c r="AX757" s="153">
        <f t="shared" si="1112"/>
        <v>0</v>
      </c>
      <c r="AY757" s="153">
        <f t="shared" si="1113"/>
        <v>0</v>
      </c>
      <c r="AZ757" s="153">
        <f t="shared" si="1114"/>
        <v>0</v>
      </c>
      <c r="BA757" s="153">
        <f t="shared" si="1115"/>
        <v>0</v>
      </c>
      <c r="BB757" s="160">
        <v>0</v>
      </c>
      <c r="BC757" s="160">
        <v>0</v>
      </c>
      <c r="BD757" s="160">
        <v>0</v>
      </c>
      <c r="BE757" s="160">
        <v>0</v>
      </c>
      <c r="BF757" s="160">
        <v>0</v>
      </c>
      <c r="BG757" s="160">
        <v>0</v>
      </c>
      <c r="BH757" s="160">
        <v>0</v>
      </c>
      <c r="BI757" s="160">
        <v>0</v>
      </c>
      <c r="BJ757" s="160">
        <v>0</v>
      </c>
      <c r="BK757" s="160">
        <v>0</v>
      </c>
      <c r="BL757" s="160">
        <v>0</v>
      </c>
      <c r="BM757" s="160">
        <v>0</v>
      </c>
      <c r="BN757" s="153">
        <f t="shared" si="1116"/>
        <v>24130</v>
      </c>
      <c r="BO757" s="68">
        <f t="shared" si="1117"/>
        <v>8170</v>
      </c>
      <c r="BP757" s="68">
        <f t="shared" si="1118"/>
        <v>7220</v>
      </c>
      <c r="BQ757" s="68">
        <f t="shared" si="1119"/>
        <v>7220</v>
      </c>
      <c r="BR757" s="68">
        <f t="shared" si="1120"/>
        <v>1520</v>
      </c>
      <c r="BS757" s="68">
        <f t="shared" si="1121"/>
        <v>0</v>
      </c>
      <c r="BT757" s="68">
        <f t="shared" si="1122"/>
        <v>0</v>
      </c>
      <c r="BU757" s="68">
        <f t="shared" si="1123"/>
        <v>0</v>
      </c>
      <c r="BV757" s="68">
        <f t="shared" si="1124"/>
        <v>0</v>
      </c>
      <c r="BW757" s="68">
        <f t="shared" si="1125"/>
        <v>0</v>
      </c>
      <c r="BX757" s="68">
        <f t="shared" si="1126"/>
        <v>0</v>
      </c>
      <c r="BY757" s="68">
        <f t="shared" si="1127"/>
        <v>0</v>
      </c>
      <c r="BZ757" s="68">
        <f t="shared" si="1128"/>
        <v>0</v>
      </c>
    </row>
    <row r="758" spans="1:78" s="81" customFormat="1" ht="13.5">
      <c r="A758" s="64" t="str">
        <f>IF(ISNUMBER(INDEX('IBM POs AP07'!$A:$A, MATCH(D758,'IBM POs AP07'!$A:$A,0),1)),"Yes","No")</f>
        <v>No</v>
      </c>
      <c r="B758" s="157" t="s">
        <v>1019</v>
      </c>
      <c r="C758" s="157" t="s">
        <v>662</v>
      </c>
      <c r="D758" s="157">
        <v>9501184649</v>
      </c>
      <c r="E758" s="157" t="s">
        <v>2451</v>
      </c>
      <c r="F758" s="157" t="s">
        <v>667</v>
      </c>
      <c r="G758" s="158">
        <v>46023</v>
      </c>
      <c r="H758" s="158">
        <v>46387</v>
      </c>
      <c r="I758" s="157" t="s">
        <v>2452</v>
      </c>
      <c r="J758" s="157" t="s">
        <v>668</v>
      </c>
      <c r="K758" s="159">
        <v>165</v>
      </c>
      <c r="L758" s="116" t="s">
        <v>29</v>
      </c>
      <c r="M758" s="80"/>
      <c r="N758" s="80">
        <f t="shared" si="1094"/>
        <v>0</v>
      </c>
      <c r="O758" s="67">
        <f t="shared" si="1129"/>
        <v>0</v>
      </c>
      <c r="P758" s="68">
        <f t="shared" si="1130"/>
        <v>0</v>
      </c>
      <c r="Q758" s="67">
        <f t="shared" si="1131"/>
        <v>0</v>
      </c>
      <c r="R758" s="66"/>
      <c r="S758" s="67">
        <f t="shared" si="1132"/>
        <v>0</v>
      </c>
      <c r="T758" s="68">
        <v>0</v>
      </c>
      <c r="U758" s="67">
        <f t="shared" si="1133"/>
        <v>0</v>
      </c>
      <c r="V758" s="73">
        <f t="shared" si="1134"/>
        <v>0</v>
      </c>
      <c r="W758" s="74" t="str">
        <f t="shared" si="1135"/>
        <v/>
      </c>
      <c r="X758" s="74">
        <v>1</v>
      </c>
      <c r="Y758" s="74">
        <v>0</v>
      </c>
      <c r="Z758" s="63"/>
      <c r="AA758" s="80">
        <f t="shared" si="1136"/>
        <v>652</v>
      </c>
      <c r="AB758" s="80">
        <v>180</v>
      </c>
      <c r="AC758" s="80">
        <v>160</v>
      </c>
      <c r="AD758" s="80">
        <v>160</v>
      </c>
      <c r="AE758" s="80">
        <v>152</v>
      </c>
      <c r="AF758" s="80">
        <v>0</v>
      </c>
      <c r="AG758" s="80">
        <v>0</v>
      </c>
      <c r="AH758" s="80">
        <v>0</v>
      </c>
      <c r="AI758" s="80">
        <v>0</v>
      </c>
      <c r="AJ758" s="80">
        <v>0</v>
      </c>
      <c r="AK758" s="80">
        <v>0</v>
      </c>
      <c r="AL758" s="80">
        <v>0</v>
      </c>
      <c r="AM758" s="80">
        <v>0</v>
      </c>
      <c r="AN758" s="153">
        <f t="shared" si="1102"/>
        <v>107580</v>
      </c>
      <c r="AO758" s="153">
        <f t="shared" si="1103"/>
        <v>29700</v>
      </c>
      <c r="AP758" s="153">
        <f t="shared" si="1104"/>
        <v>26400</v>
      </c>
      <c r="AQ758" s="153">
        <f t="shared" si="1105"/>
        <v>26400</v>
      </c>
      <c r="AR758" s="153">
        <f t="shared" si="1106"/>
        <v>25080</v>
      </c>
      <c r="AS758" s="153">
        <f t="shared" si="1107"/>
        <v>0</v>
      </c>
      <c r="AT758" s="153">
        <f t="shared" si="1108"/>
        <v>0</v>
      </c>
      <c r="AU758" s="153">
        <f t="shared" si="1109"/>
        <v>0</v>
      </c>
      <c r="AV758" s="153">
        <f t="shared" si="1110"/>
        <v>0</v>
      </c>
      <c r="AW758" s="153">
        <f t="shared" si="1111"/>
        <v>0</v>
      </c>
      <c r="AX758" s="153">
        <f t="shared" si="1112"/>
        <v>0</v>
      </c>
      <c r="AY758" s="153">
        <f t="shared" si="1113"/>
        <v>0</v>
      </c>
      <c r="AZ758" s="153">
        <f t="shared" si="1114"/>
        <v>0</v>
      </c>
      <c r="BA758" s="153">
        <f t="shared" si="1115"/>
        <v>0</v>
      </c>
      <c r="BB758" s="160">
        <v>0</v>
      </c>
      <c r="BC758" s="160">
        <v>0</v>
      </c>
      <c r="BD758" s="160">
        <v>0</v>
      </c>
      <c r="BE758" s="160">
        <v>0</v>
      </c>
      <c r="BF758" s="160">
        <v>0</v>
      </c>
      <c r="BG758" s="160">
        <v>0</v>
      </c>
      <c r="BH758" s="160">
        <v>0</v>
      </c>
      <c r="BI758" s="160">
        <v>0</v>
      </c>
      <c r="BJ758" s="160">
        <v>0</v>
      </c>
      <c r="BK758" s="160">
        <v>0</v>
      </c>
      <c r="BL758" s="160">
        <v>0</v>
      </c>
      <c r="BM758" s="160">
        <v>0</v>
      </c>
      <c r="BN758" s="153">
        <f t="shared" si="1116"/>
        <v>107580</v>
      </c>
      <c r="BO758" s="68">
        <f t="shared" si="1117"/>
        <v>29700</v>
      </c>
      <c r="BP758" s="68">
        <f t="shared" si="1118"/>
        <v>26400</v>
      </c>
      <c r="BQ758" s="68">
        <f t="shared" si="1119"/>
        <v>26400</v>
      </c>
      <c r="BR758" s="68">
        <f t="shared" si="1120"/>
        <v>25080</v>
      </c>
      <c r="BS758" s="68">
        <f t="shared" si="1121"/>
        <v>0</v>
      </c>
      <c r="BT758" s="68">
        <f t="shared" si="1122"/>
        <v>0</v>
      </c>
      <c r="BU758" s="68">
        <f t="shared" si="1123"/>
        <v>0</v>
      </c>
      <c r="BV758" s="68">
        <f t="shared" si="1124"/>
        <v>0</v>
      </c>
      <c r="BW758" s="68">
        <f t="shared" si="1125"/>
        <v>0</v>
      </c>
      <c r="BX758" s="68">
        <f t="shared" si="1126"/>
        <v>0</v>
      </c>
      <c r="BY758" s="68">
        <f t="shared" si="1127"/>
        <v>0</v>
      </c>
      <c r="BZ758" s="68">
        <f t="shared" si="1128"/>
        <v>0</v>
      </c>
    </row>
    <row r="759" spans="1:78" s="81" customFormat="1" ht="13.5">
      <c r="A759" s="64" t="str">
        <f>IF(ISNUMBER(INDEX('IBM POs AP07'!$A:$A, MATCH(D759,'IBM POs AP07'!$A:$A,0),1)),"Yes","No")</f>
        <v>No</v>
      </c>
      <c r="B759" s="157" t="s">
        <v>1019</v>
      </c>
      <c r="C759" s="157" t="s">
        <v>699</v>
      </c>
      <c r="D759" s="157">
        <v>9501059807</v>
      </c>
      <c r="E759" s="157" t="s">
        <v>2453</v>
      </c>
      <c r="F759" s="157" t="s">
        <v>700</v>
      </c>
      <c r="G759" s="158">
        <v>46023</v>
      </c>
      <c r="H759" s="158">
        <v>46112</v>
      </c>
      <c r="I759" s="157" t="s">
        <v>2454</v>
      </c>
      <c r="J759" s="157" t="s">
        <v>701</v>
      </c>
      <c r="K759" s="159">
        <v>360</v>
      </c>
      <c r="L759" s="116" t="s">
        <v>29</v>
      </c>
      <c r="M759" s="80"/>
      <c r="N759" s="80">
        <f t="shared" si="1094"/>
        <v>0</v>
      </c>
      <c r="O759" s="67">
        <f t="shared" si="1129"/>
        <v>0</v>
      </c>
      <c r="P759" s="68">
        <f t="shared" si="1130"/>
        <v>0</v>
      </c>
      <c r="Q759" s="67">
        <f t="shared" si="1131"/>
        <v>0</v>
      </c>
      <c r="R759" s="66"/>
      <c r="S759" s="67">
        <f t="shared" si="1132"/>
        <v>0</v>
      </c>
      <c r="T759" s="68">
        <v>0</v>
      </c>
      <c r="U759" s="67">
        <f t="shared" si="1133"/>
        <v>0</v>
      </c>
      <c r="V759" s="73">
        <f t="shared" si="1134"/>
        <v>0</v>
      </c>
      <c r="W759" s="74" t="str">
        <f t="shared" si="1135"/>
        <v/>
      </c>
      <c r="X759" s="74">
        <v>1</v>
      </c>
      <c r="Y759" s="74">
        <v>0</v>
      </c>
      <c r="Z759" s="63"/>
      <c r="AA759" s="80">
        <f t="shared" si="1136"/>
        <v>336.5</v>
      </c>
      <c r="AB759" s="80">
        <v>12</v>
      </c>
      <c r="AC759" s="80">
        <v>12.5</v>
      </c>
      <c r="AD759" s="80">
        <v>0</v>
      </c>
      <c r="AE759" s="80"/>
      <c r="AF759" s="80">
        <v>152</v>
      </c>
      <c r="AG759" s="80">
        <v>160</v>
      </c>
      <c r="AH759" s="80"/>
      <c r="AI759" s="80"/>
      <c r="AJ759" s="80"/>
      <c r="AK759" s="80"/>
      <c r="AL759" s="80"/>
      <c r="AM759" s="80"/>
      <c r="AN759" s="153">
        <f t="shared" si="1102"/>
        <v>121140</v>
      </c>
      <c r="AO759" s="153">
        <f t="shared" si="1103"/>
        <v>4320</v>
      </c>
      <c r="AP759" s="153">
        <f t="shared" si="1104"/>
        <v>4500</v>
      </c>
      <c r="AQ759" s="153">
        <f t="shared" si="1105"/>
        <v>0</v>
      </c>
      <c r="AR759" s="153">
        <f t="shared" si="1106"/>
        <v>0</v>
      </c>
      <c r="AS759" s="153">
        <f t="shared" si="1107"/>
        <v>54720</v>
      </c>
      <c r="AT759" s="153">
        <f t="shared" si="1108"/>
        <v>57600</v>
      </c>
      <c r="AU759" s="153">
        <f t="shared" si="1109"/>
        <v>0</v>
      </c>
      <c r="AV759" s="153">
        <f t="shared" si="1110"/>
        <v>0</v>
      </c>
      <c r="AW759" s="153">
        <f t="shared" si="1111"/>
        <v>0</v>
      </c>
      <c r="AX759" s="153">
        <f t="shared" si="1112"/>
        <v>0</v>
      </c>
      <c r="AY759" s="153">
        <f t="shared" si="1113"/>
        <v>0</v>
      </c>
      <c r="AZ759" s="153">
        <f t="shared" si="1114"/>
        <v>0</v>
      </c>
      <c r="BA759" s="153">
        <f t="shared" si="1115"/>
        <v>0</v>
      </c>
      <c r="BB759" s="160">
        <v>0</v>
      </c>
      <c r="BC759" s="160">
        <v>0</v>
      </c>
      <c r="BD759" s="160">
        <v>0</v>
      </c>
      <c r="BE759" s="160">
        <v>0</v>
      </c>
      <c r="BF759" s="160">
        <v>0</v>
      </c>
      <c r="BG759" s="160">
        <v>0</v>
      </c>
      <c r="BH759" s="160">
        <v>0</v>
      </c>
      <c r="BI759" s="160">
        <v>0</v>
      </c>
      <c r="BJ759" s="160">
        <v>0</v>
      </c>
      <c r="BK759" s="160">
        <v>0</v>
      </c>
      <c r="BL759" s="160">
        <v>0</v>
      </c>
      <c r="BM759" s="160">
        <v>0</v>
      </c>
      <c r="BN759" s="153">
        <f t="shared" si="1116"/>
        <v>121140</v>
      </c>
      <c r="BO759" s="68">
        <f t="shared" si="1117"/>
        <v>4320</v>
      </c>
      <c r="BP759" s="68">
        <f t="shared" si="1118"/>
        <v>4500</v>
      </c>
      <c r="BQ759" s="68">
        <f t="shared" si="1119"/>
        <v>0</v>
      </c>
      <c r="BR759" s="68">
        <f t="shared" si="1120"/>
        <v>0</v>
      </c>
      <c r="BS759" s="68">
        <f t="shared" si="1121"/>
        <v>54720</v>
      </c>
      <c r="BT759" s="68">
        <f t="shared" si="1122"/>
        <v>57600</v>
      </c>
      <c r="BU759" s="68">
        <f t="shared" si="1123"/>
        <v>0</v>
      </c>
      <c r="BV759" s="68">
        <f t="shared" si="1124"/>
        <v>0</v>
      </c>
      <c r="BW759" s="68">
        <f t="shared" si="1125"/>
        <v>0</v>
      </c>
      <c r="BX759" s="68">
        <f t="shared" si="1126"/>
        <v>0</v>
      </c>
      <c r="BY759" s="68">
        <f t="shared" si="1127"/>
        <v>0</v>
      </c>
      <c r="BZ759" s="68">
        <f t="shared" si="1128"/>
        <v>0</v>
      </c>
    </row>
    <row r="760" spans="1:78" s="81" customFormat="1" ht="13.5">
      <c r="A760" s="64" t="str">
        <f>IF(ISNUMBER(INDEX('IBM POs AP07'!$A:$A, MATCH(D760,'IBM POs AP07'!$A:$A,0),1)),"Yes","No")</f>
        <v>Yes</v>
      </c>
      <c r="B760" s="157" t="s">
        <v>1010</v>
      </c>
      <c r="C760" s="157" t="s">
        <v>702</v>
      </c>
      <c r="D760" s="157">
        <v>9501150104</v>
      </c>
      <c r="E760" s="157" t="s">
        <v>2455</v>
      </c>
      <c r="F760" s="157" t="s">
        <v>703</v>
      </c>
      <c r="G760" s="158">
        <v>46023</v>
      </c>
      <c r="H760" s="158">
        <v>46203</v>
      </c>
      <c r="I760" s="157"/>
      <c r="J760" s="157" t="s">
        <v>704</v>
      </c>
      <c r="K760" s="159">
        <v>360</v>
      </c>
      <c r="L760" s="116" t="s">
        <v>29</v>
      </c>
      <c r="M760" s="80"/>
      <c r="N760" s="80">
        <f t="shared" si="1094"/>
        <v>14</v>
      </c>
      <c r="O760" s="67">
        <f t="shared" si="1129"/>
        <v>5040</v>
      </c>
      <c r="P760" s="68">
        <f t="shared" si="1130"/>
        <v>0</v>
      </c>
      <c r="Q760" s="67">
        <f t="shared" si="1131"/>
        <v>5040</v>
      </c>
      <c r="R760" s="66"/>
      <c r="S760" s="67">
        <f t="shared" si="1132"/>
        <v>0</v>
      </c>
      <c r="T760" s="68">
        <v>0</v>
      </c>
      <c r="U760" s="67">
        <f t="shared" si="1133"/>
        <v>0</v>
      </c>
      <c r="V760" s="73">
        <f t="shared" si="1134"/>
        <v>5040</v>
      </c>
      <c r="W760" s="74" t="str">
        <f t="shared" si="1135"/>
        <v/>
      </c>
      <c r="X760" s="74">
        <v>1</v>
      </c>
      <c r="Y760" s="74">
        <v>0</v>
      </c>
      <c r="Z760" s="63"/>
      <c r="AA760" s="80">
        <f t="shared" si="1136"/>
        <v>45.5</v>
      </c>
      <c r="AB760" s="80"/>
      <c r="AC760" s="80"/>
      <c r="AD760" s="80">
        <v>8</v>
      </c>
      <c r="AE760" s="80">
        <v>8</v>
      </c>
      <c r="AF760" s="80">
        <v>8</v>
      </c>
      <c r="AG760" s="80">
        <v>7.5</v>
      </c>
      <c r="AH760" s="80">
        <v>14</v>
      </c>
      <c r="AI760" s="80"/>
      <c r="AJ760" s="80"/>
      <c r="AK760" s="80"/>
      <c r="AL760" s="80"/>
      <c r="AM760" s="80"/>
      <c r="AN760" s="153">
        <f t="shared" si="1102"/>
        <v>16380</v>
      </c>
      <c r="AO760" s="153">
        <f t="shared" si="1103"/>
        <v>0</v>
      </c>
      <c r="AP760" s="153">
        <f t="shared" si="1104"/>
        <v>0</v>
      </c>
      <c r="AQ760" s="153">
        <f t="shared" si="1105"/>
        <v>2880</v>
      </c>
      <c r="AR760" s="153">
        <f t="shared" si="1106"/>
        <v>2880</v>
      </c>
      <c r="AS760" s="153">
        <f t="shared" si="1107"/>
        <v>2880</v>
      </c>
      <c r="AT760" s="153">
        <f t="shared" si="1108"/>
        <v>2700</v>
      </c>
      <c r="AU760" s="153">
        <f t="shared" si="1109"/>
        <v>5040</v>
      </c>
      <c r="AV760" s="153">
        <f t="shared" si="1110"/>
        <v>0</v>
      </c>
      <c r="AW760" s="153">
        <f t="shared" si="1111"/>
        <v>0</v>
      </c>
      <c r="AX760" s="153">
        <f t="shared" si="1112"/>
        <v>0</v>
      </c>
      <c r="AY760" s="153">
        <f t="shared" si="1113"/>
        <v>0</v>
      </c>
      <c r="AZ760" s="153">
        <f t="shared" si="1114"/>
        <v>0</v>
      </c>
      <c r="BA760" s="153">
        <f t="shared" si="1115"/>
        <v>0</v>
      </c>
      <c r="BB760" s="160">
        <v>0</v>
      </c>
      <c r="BC760" s="160">
        <v>0</v>
      </c>
      <c r="BD760" s="160">
        <v>0</v>
      </c>
      <c r="BE760" s="160">
        <v>0</v>
      </c>
      <c r="BF760" s="160">
        <v>0</v>
      </c>
      <c r="BG760" s="160">
        <v>0</v>
      </c>
      <c r="BH760" s="160">
        <v>0</v>
      </c>
      <c r="BI760" s="160">
        <v>0</v>
      </c>
      <c r="BJ760" s="160">
        <v>0</v>
      </c>
      <c r="BK760" s="160">
        <v>0</v>
      </c>
      <c r="BL760" s="160">
        <v>0</v>
      </c>
      <c r="BM760" s="160">
        <v>0</v>
      </c>
      <c r="BN760" s="153">
        <f t="shared" si="1116"/>
        <v>16380</v>
      </c>
      <c r="BO760" s="68">
        <f t="shared" si="1117"/>
        <v>0</v>
      </c>
      <c r="BP760" s="68">
        <f t="shared" si="1118"/>
        <v>0</v>
      </c>
      <c r="BQ760" s="68">
        <f t="shared" si="1119"/>
        <v>2880</v>
      </c>
      <c r="BR760" s="68">
        <f t="shared" si="1120"/>
        <v>2880</v>
      </c>
      <c r="BS760" s="68">
        <f t="shared" si="1121"/>
        <v>2880</v>
      </c>
      <c r="BT760" s="68">
        <f t="shared" si="1122"/>
        <v>2700</v>
      </c>
      <c r="BU760" s="68">
        <f t="shared" si="1123"/>
        <v>5040</v>
      </c>
      <c r="BV760" s="68">
        <f t="shared" si="1124"/>
        <v>0</v>
      </c>
      <c r="BW760" s="68">
        <f t="shared" si="1125"/>
        <v>0</v>
      </c>
      <c r="BX760" s="68">
        <f t="shared" si="1126"/>
        <v>0</v>
      </c>
      <c r="BY760" s="68">
        <f t="shared" si="1127"/>
        <v>0</v>
      </c>
      <c r="BZ760" s="68">
        <f t="shared" si="1128"/>
        <v>0</v>
      </c>
    </row>
    <row r="761" spans="1:78" s="81" customFormat="1" ht="13.5">
      <c r="A761" s="64" t="str">
        <f>IF(ISNUMBER(INDEX('IBM POs AP07'!$A:$A, MATCH(D761,'IBM POs AP07'!$A:$A,0),1)),"Yes","No")</f>
        <v>Yes</v>
      </c>
      <c r="B761" s="157" t="s">
        <v>1010</v>
      </c>
      <c r="C761" s="157" t="s">
        <v>702</v>
      </c>
      <c r="D761" s="157">
        <v>9501150104</v>
      </c>
      <c r="E761" s="157" t="s">
        <v>2455</v>
      </c>
      <c r="F761" s="157" t="s">
        <v>703</v>
      </c>
      <c r="G761" s="158">
        <v>46023</v>
      </c>
      <c r="H761" s="158">
        <v>46203</v>
      </c>
      <c r="I761" s="157"/>
      <c r="J761" s="157" t="s">
        <v>707</v>
      </c>
      <c r="K761" s="159">
        <v>307</v>
      </c>
      <c r="L761" s="116" t="s">
        <v>29</v>
      </c>
      <c r="M761" s="80"/>
      <c r="N761" s="80">
        <f t="shared" si="1094"/>
        <v>0</v>
      </c>
      <c r="O761" s="67">
        <f t="shared" si="1129"/>
        <v>0</v>
      </c>
      <c r="P761" s="68">
        <f t="shared" si="1130"/>
        <v>0</v>
      </c>
      <c r="Q761" s="67">
        <f t="shared" si="1131"/>
        <v>0</v>
      </c>
      <c r="R761" s="66"/>
      <c r="S761" s="67">
        <f t="shared" si="1132"/>
        <v>0</v>
      </c>
      <c r="T761" s="68">
        <v>0</v>
      </c>
      <c r="U761" s="67">
        <f t="shared" si="1133"/>
        <v>0</v>
      </c>
      <c r="V761" s="73">
        <f t="shared" si="1134"/>
        <v>0</v>
      </c>
      <c r="W761" s="74" t="str">
        <f t="shared" si="1135"/>
        <v/>
      </c>
      <c r="X761" s="74">
        <v>1</v>
      </c>
      <c r="Y761" s="74">
        <v>0</v>
      </c>
      <c r="Z761" s="63"/>
      <c r="AA761" s="80">
        <f t="shared" si="1136"/>
        <v>980</v>
      </c>
      <c r="AB761" s="80">
        <v>172</v>
      </c>
      <c r="AC761" s="80">
        <v>152</v>
      </c>
      <c r="AD761" s="80">
        <v>160</v>
      </c>
      <c r="AE761" s="80">
        <v>152</v>
      </c>
      <c r="AF761" s="80">
        <v>152</v>
      </c>
      <c r="AG761" s="80">
        <v>192</v>
      </c>
      <c r="AH761" s="80"/>
      <c r="AI761" s="80"/>
      <c r="AJ761" s="80"/>
      <c r="AK761" s="80"/>
      <c r="AL761" s="80"/>
      <c r="AM761" s="80"/>
      <c r="AN761" s="153">
        <f t="shared" si="1102"/>
        <v>300860</v>
      </c>
      <c r="AO761" s="153">
        <f t="shared" si="1103"/>
        <v>52804</v>
      </c>
      <c r="AP761" s="153">
        <f t="shared" si="1104"/>
        <v>46664</v>
      </c>
      <c r="AQ761" s="153">
        <f t="shared" si="1105"/>
        <v>49120</v>
      </c>
      <c r="AR761" s="153">
        <f t="shared" si="1106"/>
        <v>46664</v>
      </c>
      <c r="AS761" s="153">
        <f t="shared" si="1107"/>
        <v>46664</v>
      </c>
      <c r="AT761" s="153">
        <f t="shared" si="1108"/>
        <v>58944</v>
      </c>
      <c r="AU761" s="153">
        <f t="shared" si="1109"/>
        <v>0</v>
      </c>
      <c r="AV761" s="153">
        <f t="shared" si="1110"/>
        <v>0</v>
      </c>
      <c r="AW761" s="153">
        <f t="shared" si="1111"/>
        <v>0</v>
      </c>
      <c r="AX761" s="153">
        <f t="shared" si="1112"/>
        <v>0</v>
      </c>
      <c r="AY761" s="153">
        <f t="shared" si="1113"/>
        <v>0</v>
      </c>
      <c r="AZ761" s="153">
        <f t="shared" si="1114"/>
        <v>0</v>
      </c>
      <c r="BA761" s="153">
        <f t="shared" si="1115"/>
        <v>0</v>
      </c>
      <c r="BB761" s="160">
        <v>0</v>
      </c>
      <c r="BC761" s="160">
        <v>0</v>
      </c>
      <c r="BD761" s="160">
        <v>0</v>
      </c>
      <c r="BE761" s="160">
        <v>0</v>
      </c>
      <c r="BF761" s="160">
        <v>0</v>
      </c>
      <c r="BG761" s="160">
        <v>0</v>
      </c>
      <c r="BH761" s="160">
        <v>0</v>
      </c>
      <c r="BI761" s="160">
        <v>0</v>
      </c>
      <c r="BJ761" s="160">
        <v>0</v>
      </c>
      <c r="BK761" s="160">
        <v>0</v>
      </c>
      <c r="BL761" s="160">
        <v>0</v>
      </c>
      <c r="BM761" s="160">
        <v>0</v>
      </c>
      <c r="BN761" s="153">
        <f t="shared" si="1116"/>
        <v>300860</v>
      </c>
      <c r="BO761" s="68">
        <f t="shared" si="1117"/>
        <v>52804</v>
      </c>
      <c r="BP761" s="68">
        <f t="shared" si="1118"/>
        <v>46664</v>
      </c>
      <c r="BQ761" s="68">
        <f t="shared" si="1119"/>
        <v>49120</v>
      </c>
      <c r="BR761" s="68">
        <f t="shared" si="1120"/>
        <v>46664</v>
      </c>
      <c r="BS761" s="68">
        <f t="shared" si="1121"/>
        <v>46664</v>
      </c>
      <c r="BT761" s="68">
        <f t="shared" si="1122"/>
        <v>58944</v>
      </c>
      <c r="BU761" s="68">
        <f t="shared" si="1123"/>
        <v>0</v>
      </c>
      <c r="BV761" s="68">
        <f t="shared" si="1124"/>
        <v>0</v>
      </c>
      <c r="BW761" s="68">
        <f t="shared" si="1125"/>
        <v>0</v>
      </c>
      <c r="BX761" s="68">
        <f t="shared" si="1126"/>
        <v>0</v>
      </c>
      <c r="BY761" s="68">
        <f t="shared" si="1127"/>
        <v>0</v>
      </c>
      <c r="BZ761" s="68">
        <f t="shared" si="1128"/>
        <v>0</v>
      </c>
    </row>
    <row r="762" spans="1:78" s="81" customFormat="1" ht="13.5">
      <c r="A762" s="64" t="str">
        <f>IF(ISNUMBER(INDEX('IBM POs AP07'!$A:$A, MATCH(D762,'IBM POs AP07'!$A:$A,0),1)),"Yes","No")</f>
        <v>Yes</v>
      </c>
      <c r="B762" s="157" t="s">
        <v>1010</v>
      </c>
      <c r="C762" s="157" t="s">
        <v>702</v>
      </c>
      <c r="D762" s="157">
        <v>9501150104</v>
      </c>
      <c r="E762" s="157" t="s">
        <v>2455</v>
      </c>
      <c r="F762" s="157" t="s">
        <v>703</v>
      </c>
      <c r="G762" s="158">
        <v>46023</v>
      </c>
      <c r="H762" s="158">
        <v>46203</v>
      </c>
      <c r="I762" s="157"/>
      <c r="J762" s="157" t="s">
        <v>708</v>
      </c>
      <c r="K762" s="159">
        <v>58.4</v>
      </c>
      <c r="L762" s="116" t="s">
        <v>32</v>
      </c>
      <c r="M762" s="80"/>
      <c r="N762" s="80">
        <f t="shared" si="1094"/>
        <v>0</v>
      </c>
      <c r="O762" s="67">
        <f t="shared" si="1129"/>
        <v>0</v>
      </c>
      <c r="P762" s="68">
        <f t="shared" si="1130"/>
        <v>0</v>
      </c>
      <c r="Q762" s="67">
        <f t="shared" si="1131"/>
        <v>0</v>
      </c>
      <c r="R762" s="66"/>
      <c r="S762" s="67">
        <f t="shared" si="1132"/>
        <v>0</v>
      </c>
      <c r="T762" s="68">
        <v>0</v>
      </c>
      <c r="U762" s="67">
        <f t="shared" si="1133"/>
        <v>0</v>
      </c>
      <c r="V762" s="73">
        <f t="shared" si="1134"/>
        <v>0</v>
      </c>
      <c r="W762" s="74" t="str">
        <f t="shared" si="1135"/>
        <v/>
      </c>
      <c r="X762" s="74">
        <v>1</v>
      </c>
      <c r="Y762" s="74">
        <v>0</v>
      </c>
      <c r="Z762" s="63"/>
      <c r="AA762" s="80">
        <f t="shared" si="1136"/>
        <v>1053</v>
      </c>
      <c r="AB762" s="80">
        <v>180</v>
      </c>
      <c r="AC762" s="80">
        <v>180</v>
      </c>
      <c r="AD762" s="80">
        <v>171</v>
      </c>
      <c r="AE762" s="80">
        <v>180</v>
      </c>
      <c r="AF762" s="80">
        <v>180</v>
      </c>
      <c r="AG762" s="80">
        <v>162</v>
      </c>
      <c r="AH762" s="80"/>
      <c r="AI762" s="80"/>
      <c r="AJ762" s="80"/>
      <c r="AK762" s="80"/>
      <c r="AL762" s="80"/>
      <c r="AM762" s="80"/>
      <c r="AN762" s="153">
        <f t="shared" si="1102"/>
        <v>61495.199999999997</v>
      </c>
      <c r="AO762" s="153">
        <f t="shared" si="1103"/>
        <v>10512</v>
      </c>
      <c r="AP762" s="153">
        <f t="shared" si="1104"/>
        <v>10512</v>
      </c>
      <c r="AQ762" s="153">
        <f t="shared" si="1105"/>
        <v>9986.4</v>
      </c>
      <c r="AR762" s="153">
        <f t="shared" si="1106"/>
        <v>10512</v>
      </c>
      <c r="AS762" s="153">
        <f t="shared" si="1107"/>
        <v>10512</v>
      </c>
      <c r="AT762" s="153">
        <f t="shared" si="1108"/>
        <v>9460.7999999999993</v>
      </c>
      <c r="AU762" s="153">
        <f t="shared" si="1109"/>
        <v>0</v>
      </c>
      <c r="AV762" s="153">
        <f t="shared" si="1110"/>
        <v>0</v>
      </c>
      <c r="AW762" s="153">
        <f t="shared" si="1111"/>
        <v>0</v>
      </c>
      <c r="AX762" s="153">
        <f t="shared" si="1112"/>
        <v>0</v>
      </c>
      <c r="AY762" s="153">
        <f t="shared" si="1113"/>
        <v>0</v>
      </c>
      <c r="AZ762" s="153">
        <f t="shared" si="1114"/>
        <v>0</v>
      </c>
      <c r="BA762" s="153">
        <f t="shared" si="1115"/>
        <v>0</v>
      </c>
      <c r="BB762" s="160">
        <v>0</v>
      </c>
      <c r="BC762" s="160">
        <v>0</v>
      </c>
      <c r="BD762" s="160">
        <v>0</v>
      </c>
      <c r="BE762" s="160">
        <v>0</v>
      </c>
      <c r="BF762" s="160">
        <v>0</v>
      </c>
      <c r="BG762" s="160">
        <v>0</v>
      </c>
      <c r="BH762" s="160">
        <v>0</v>
      </c>
      <c r="BI762" s="160">
        <v>0</v>
      </c>
      <c r="BJ762" s="160">
        <v>0</v>
      </c>
      <c r="BK762" s="160">
        <v>0</v>
      </c>
      <c r="BL762" s="160">
        <v>0</v>
      </c>
      <c r="BM762" s="160">
        <v>0</v>
      </c>
      <c r="BN762" s="153">
        <f t="shared" si="1116"/>
        <v>61495.199999999997</v>
      </c>
      <c r="BO762" s="68">
        <f t="shared" si="1117"/>
        <v>10512</v>
      </c>
      <c r="BP762" s="68">
        <f t="shared" si="1118"/>
        <v>10512</v>
      </c>
      <c r="BQ762" s="68">
        <f t="shared" si="1119"/>
        <v>9986.4</v>
      </c>
      <c r="BR762" s="68">
        <f t="shared" si="1120"/>
        <v>10512</v>
      </c>
      <c r="BS762" s="68">
        <f t="shared" si="1121"/>
        <v>10512</v>
      </c>
      <c r="BT762" s="68">
        <f t="shared" si="1122"/>
        <v>9460.7999999999993</v>
      </c>
      <c r="BU762" s="68">
        <f t="shared" si="1123"/>
        <v>0</v>
      </c>
      <c r="BV762" s="68">
        <f t="shared" si="1124"/>
        <v>0</v>
      </c>
      <c r="BW762" s="68">
        <f t="shared" si="1125"/>
        <v>0</v>
      </c>
      <c r="BX762" s="68">
        <f t="shared" si="1126"/>
        <v>0</v>
      </c>
      <c r="BY762" s="68">
        <f t="shared" si="1127"/>
        <v>0</v>
      </c>
      <c r="BZ762" s="68">
        <f t="shared" si="1128"/>
        <v>0</v>
      </c>
    </row>
    <row r="763" spans="1:78" s="81" customFormat="1" ht="13.5">
      <c r="A763" s="64" t="str">
        <f>IF(ISNUMBER(INDEX('IBM POs AP07'!$A:$A, MATCH(D763,'IBM POs AP07'!$A:$A,0),1)),"Yes","No")</f>
        <v>Yes</v>
      </c>
      <c r="B763" s="157" t="s">
        <v>1010</v>
      </c>
      <c r="C763" s="157" t="s">
        <v>702</v>
      </c>
      <c r="D763" s="157">
        <v>9501150104</v>
      </c>
      <c r="E763" s="157" t="s">
        <v>2455</v>
      </c>
      <c r="F763" s="157" t="s">
        <v>703</v>
      </c>
      <c r="G763" s="158">
        <v>46023</v>
      </c>
      <c r="H763" s="158">
        <v>46203</v>
      </c>
      <c r="I763" s="157"/>
      <c r="J763" s="157" t="s">
        <v>709</v>
      </c>
      <c r="K763" s="159">
        <v>58.4</v>
      </c>
      <c r="L763" s="116" t="s">
        <v>32</v>
      </c>
      <c r="M763" s="80"/>
      <c r="N763" s="80">
        <f t="shared" si="1094"/>
        <v>0</v>
      </c>
      <c r="O763" s="67">
        <f t="shared" si="1129"/>
        <v>0</v>
      </c>
      <c r="P763" s="68">
        <f t="shared" si="1130"/>
        <v>0</v>
      </c>
      <c r="Q763" s="67">
        <f t="shared" si="1131"/>
        <v>0</v>
      </c>
      <c r="R763" s="66"/>
      <c r="S763" s="67">
        <f t="shared" si="1132"/>
        <v>0</v>
      </c>
      <c r="T763" s="68">
        <v>0</v>
      </c>
      <c r="U763" s="67">
        <f t="shared" si="1133"/>
        <v>0</v>
      </c>
      <c r="V763" s="73">
        <f t="shared" si="1134"/>
        <v>0</v>
      </c>
      <c r="W763" s="74" t="str">
        <f t="shared" si="1135"/>
        <v/>
      </c>
      <c r="X763" s="74">
        <v>1</v>
      </c>
      <c r="Y763" s="74">
        <v>0</v>
      </c>
      <c r="Z763" s="63"/>
      <c r="AA763" s="80">
        <f t="shared" si="1136"/>
        <v>1107</v>
      </c>
      <c r="AB763" s="80">
        <v>180</v>
      </c>
      <c r="AC763" s="80">
        <v>180</v>
      </c>
      <c r="AD763" s="80">
        <v>171</v>
      </c>
      <c r="AE763" s="80">
        <v>180</v>
      </c>
      <c r="AF763" s="80">
        <v>180</v>
      </c>
      <c r="AG763" s="80">
        <v>216</v>
      </c>
      <c r="AH763" s="80"/>
      <c r="AI763" s="80"/>
      <c r="AJ763" s="80"/>
      <c r="AK763" s="80"/>
      <c r="AL763" s="80"/>
      <c r="AM763" s="80"/>
      <c r="AN763" s="153">
        <f t="shared" si="1102"/>
        <v>64648.800000000003</v>
      </c>
      <c r="AO763" s="153">
        <f t="shared" si="1103"/>
        <v>10512</v>
      </c>
      <c r="AP763" s="153">
        <f t="shared" si="1104"/>
        <v>10512</v>
      </c>
      <c r="AQ763" s="153">
        <f t="shared" si="1105"/>
        <v>9986.4</v>
      </c>
      <c r="AR763" s="153">
        <f t="shared" si="1106"/>
        <v>10512</v>
      </c>
      <c r="AS763" s="153">
        <f t="shared" si="1107"/>
        <v>10512</v>
      </c>
      <c r="AT763" s="153">
        <f t="shared" si="1108"/>
        <v>12614.4</v>
      </c>
      <c r="AU763" s="153">
        <f t="shared" si="1109"/>
        <v>0</v>
      </c>
      <c r="AV763" s="153">
        <f t="shared" si="1110"/>
        <v>0</v>
      </c>
      <c r="AW763" s="153">
        <f t="shared" si="1111"/>
        <v>0</v>
      </c>
      <c r="AX763" s="153">
        <f t="shared" si="1112"/>
        <v>0</v>
      </c>
      <c r="AY763" s="153">
        <f t="shared" si="1113"/>
        <v>0</v>
      </c>
      <c r="AZ763" s="153">
        <f t="shared" si="1114"/>
        <v>0</v>
      </c>
      <c r="BA763" s="153">
        <f t="shared" si="1115"/>
        <v>0</v>
      </c>
      <c r="BB763" s="160">
        <v>0</v>
      </c>
      <c r="BC763" s="160">
        <v>0</v>
      </c>
      <c r="BD763" s="160">
        <v>0</v>
      </c>
      <c r="BE763" s="160">
        <v>0</v>
      </c>
      <c r="BF763" s="160">
        <v>0</v>
      </c>
      <c r="BG763" s="160">
        <v>0</v>
      </c>
      <c r="BH763" s="160">
        <v>0</v>
      </c>
      <c r="BI763" s="160">
        <v>0</v>
      </c>
      <c r="BJ763" s="160">
        <v>0</v>
      </c>
      <c r="BK763" s="160">
        <v>0</v>
      </c>
      <c r="BL763" s="160">
        <v>0</v>
      </c>
      <c r="BM763" s="160">
        <v>0</v>
      </c>
      <c r="BN763" s="153">
        <f t="shared" si="1116"/>
        <v>64648.800000000003</v>
      </c>
      <c r="BO763" s="68">
        <f t="shared" si="1117"/>
        <v>10512</v>
      </c>
      <c r="BP763" s="68">
        <f t="shared" si="1118"/>
        <v>10512</v>
      </c>
      <c r="BQ763" s="68">
        <f t="shared" si="1119"/>
        <v>9986.4</v>
      </c>
      <c r="BR763" s="68">
        <f t="shared" si="1120"/>
        <v>10512</v>
      </c>
      <c r="BS763" s="68">
        <f t="shared" si="1121"/>
        <v>10512</v>
      </c>
      <c r="BT763" s="68">
        <f t="shared" si="1122"/>
        <v>12614.4</v>
      </c>
      <c r="BU763" s="68">
        <f t="shared" si="1123"/>
        <v>0</v>
      </c>
      <c r="BV763" s="68">
        <f t="shared" si="1124"/>
        <v>0</v>
      </c>
      <c r="BW763" s="68">
        <f t="shared" si="1125"/>
        <v>0</v>
      </c>
      <c r="BX763" s="68">
        <f t="shared" si="1126"/>
        <v>0</v>
      </c>
      <c r="BY763" s="68">
        <f t="shared" si="1127"/>
        <v>0</v>
      </c>
      <c r="BZ763" s="68">
        <f t="shared" si="1128"/>
        <v>0</v>
      </c>
    </row>
    <row r="764" spans="1:78" s="81" customFormat="1" ht="13.5">
      <c r="A764" s="64" t="str">
        <f>IF(ISNUMBER(INDEX('IBM POs AP07'!$A:$A, MATCH(D764,'IBM POs AP07'!$A:$A,0),1)),"Yes","No")</f>
        <v>Yes</v>
      </c>
      <c r="B764" s="157" t="s">
        <v>1010</v>
      </c>
      <c r="C764" s="157" t="s">
        <v>702</v>
      </c>
      <c r="D764" s="157">
        <v>9501150104</v>
      </c>
      <c r="E764" s="157" t="s">
        <v>2455</v>
      </c>
      <c r="F764" s="157" t="s">
        <v>703</v>
      </c>
      <c r="G764" s="158">
        <v>46023</v>
      </c>
      <c r="H764" s="158">
        <v>46203</v>
      </c>
      <c r="I764" s="157"/>
      <c r="J764" s="157" t="s">
        <v>710</v>
      </c>
      <c r="K764" s="159">
        <v>58.4</v>
      </c>
      <c r="L764" s="116" t="s">
        <v>32</v>
      </c>
      <c r="M764" s="80"/>
      <c r="N764" s="80">
        <f t="shared" ref="N764:N827" si="1137">AH764</f>
        <v>0</v>
      </c>
      <c r="O764" s="67">
        <f t="shared" si="1129"/>
        <v>0</v>
      </c>
      <c r="P764" s="68">
        <f t="shared" si="1130"/>
        <v>0</v>
      </c>
      <c r="Q764" s="67">
        <f t="shared" si="1131"/>
        <v>0</v>
      </c>
      <c r="R764" s="66"/>
      <c r="S764" s="67">
        <f t="shared" si="1132"/>
        <v>0</v>
      </c>
      <c r="T764" s="68">
        <v>0</v>
      </c>
      <c r="U764" s="67">
        <f t="shared" si="1133"/>
        <v>0</v>
      </c>
      <c r="V764" s="73">
        <f t="shared" si="1134"/>
        <v>0</v>
      </c>
      <c r="W764" s="74" t="str">
        <f t="shared" si="1135"/>
        <v/>
      </c>
      <c r="X764" s="74">
        <v>1</v>
      </c>
      <c r="Y764" s="74">
        <v>0</v>
      </c>
      <c r="Z764" s="63"/>
      <c r="AA764" s="80">
        <f t="shared" si="1136"/>
        <v>531</v>
      </c>
      <c r="AB764" s="80">
        <v>180</v>
      </c>
      <c r="AC764" s="80">
        <v>180</v>
      </c>
      <c r="AD764" s="80">
        <v>171</v>
      </c>
      <c r="AE764" s="80">
        <v>0</v>
      </c>
      <c r="AF764" s="80">
        <v>0</v>
      </c>
      <c r="AG764" s="80">
        <v>0</v>
      </c>
      <c r="AH764" s="80"/>
      <c r="AI764" s="80"/>
      <c r="AJ764" s="80"/>
      <c r="AK764" s="80"/>
      <c r="AL764" s="80"/>
      <c r="AM764" s="80"/>
      <c r="AN764" s="153">
        <f t="shared" si="1102"/>
        <v>31010.400000000001</v>
      </c>
      <c r="AO764" s="153">
        <f t="shared" si="1103"/>
        <v>10512</v>
      </c>
      <c r="AP764" s="153">
        <f t="shared" si="1104"/>
        <v>10512</v>
      </c>
      <c r="AQ764" s="153">
        <f t="shared" si="1105"/>
        <v>9986.4</v>
      </c>
      <c r="AR764" s="153">
        <f t="shared" si="1106"/>
        <v>0</v>
      </c>
      <c r="AS764" s="153">
        <f t="shared" si="1107"/>
        <v>0</v>
      </c>
      <c r="AT764" s="153">
        <f t="shared" si="1108"/>
        <v>0</v>
      </c>
      <c r="AU764" s="153">
        <f t="shared" si="1109"/>
        <v>0</v>
      </c>
      <c r="AV764" s="153">
        <f t="shared" si="1110"/>
        <v>0</v>
      </c>
      <c r="AW764" s="153">
        <f t="shared" si="1111"/>
        <v>0</v>
      </c>
      <c r="AX764" s="153">
        <f t="shared" si="1112"/>
        <v>0</v>
      </c>
      <c r="AY764" s="153">
        <f t="shared" si="1113"/>
        <v>0</v>
      </c>
      <c r="AZ764" s="153">
        <f t="shared" si="1114"/>
        <v>0</v>
      </c>
      <c r="BA764" s="153">
        <f t="shared" si="1115"/>
        <v>0</v>
      </c>
      <c r="BB764" s="160">
        <v>0</v>
      </c>
      <c r="BC764" s="160">
        <v>0</v>
      </c>
      <c r="BD764" s="160">
        <v>0</v>
      </c>
      <c r="BE764" s="160">
        <v>0</v>
      </c>
      <c r="BF764" s="160">
        <v>0</v>
      </c>
      <c r="BG764" s="160">
        <v>0</v>
      </c>
      <c r="BH764" s="160">
        <v>0</v>
      </c>
      <c r="BI764" s="160">
        <v>0</v>
      </c>
      <c r="BJ764" s="160">
        <v>0</v>
      </c>
      <c r="BK764" s="160">
        <v>0</v>
      </c>
      <c r="BL764" s="160">
        <v>0</v>
      </c>
      <c r="BM764" s="160">
        <v>0</v>
      </c>
      <c r="BN764" s="153">
        <f t="shared" si="1116"/>
        <v>31010.400000000001</v>
      </c>
      <c r="BO764" s="68">
        <f t="shared" si="1117"/>
        <v>10512</v>
      </c>
      <c r="BP764" s="68">
        <f t="shared" si="1118"/>
        <v>10512</v>
      </c>
      <c r="BQ764" s="68">
        <f t="shared" si="1119"/>
        <v>9986.4</v>
      </c>
      <c r="BR764" s="68">
        <f t="shared" si="1120"/>
        <v>0</v>
      </c>
      <c r="BS764" s="68">
        <f t="shared" si="1121"/>
        <v>0</v>
      </c>
      <c r="BT764" s="68">
        <f t="shared" si="1122"/>
        <v>0</v>
      </c>
      <c r="BU764" s="68">
        <f t="shared" si="1123"/>
        <v>0</v>
      </c>
      <c r="BV764" s="68">
        <f t="shared" si="1124"/>
        <v>0</v>
      </c>
      <c r="BW764" s="68">
        <f t="shared" si="1125"/>
        <v>0</v>
      </c>
      <c r="BX764" s="68">
        <f t="shared" si="1126"/>
        <v>0</v>
      </c>
      <c r="BY764" s="68">
        <f t="shared" si="1127"/>
        <v>0</v>
      </c>
      <c r="BZ764" s="68">
        <f t="shared" si="1128"/>
        <v>0</v>
      </c>
    </row>
    <row r="765" spans="1:78" s="81" customFormat="1" ht="13.5">
      <c r="A765" s="64" t="str">
        <f>IF(ISNUMBER(INDEX('IBM POs AP07'!$A:$A, MATCH(D765,'IBM POs AP07'!$A:$A,0),1)),"Yes","No")</f>
        <v>Yes</v>
      </c>
      <c r="B765" s="157" t="s">
        <v>1010</v>
      </c>
      <c r="C765" s="157" t="s">
        <v>702</v>
      </c>
      <c r="D765" s="157">
        <v>9501150104</v>
      </c>
      <c r="E765" s="157" t="s">
        <v>2455</v>
      </c>
      <c r="F765" s="157" t="s">
        <v>703</v>
      </c>
      <c r="G765" s="158">
        <v>46023</v>
      </c>
      <c r="H765" s="158">
        <v>46203</v>
      </c>
      <c r="I765" s="157"/>
      <c r="J765" s="157" t="s">
        <v>711</v>
      </c>
      <c r="K765" s="159">
        <v>43.23</v>
      </c>
      <c r="L765" s="116" t="s">
        <v>32</v>
      </c>
      <c r="M765" s="80"/>
      <c r="N765" s="80">
        <f t="shared" si="1137"/>
        <v>0</v>
      </c>
      <c r="O765" s="67">
        <f t="shared" si="1129"/>
        <v>0</v>
      </c>
      <c r="P765" s="68">
        <f t="shared" si="1130"/>
        <v>0</v>
      </c>
      <c r="Q765" s="67">
        <f t="shared" si="1131"/>
        <v>0</v>
      </c>
      <c r="R765" s="66"/>
      <c r="S765" s="67">
        <f t="shared" si="1132"/>
        <v>0</v>
      </c>
      <c r="T765" s="68">
        <v>0</v>
      </c>
      <c r="U765" s="67">
        <f t="shared" si="1133"/>
        <v>0</v>
      </c>
      <c r="V765" s="73">
        <f t="shared" si="1134"/>
        <v>0</v>
      </c>
      <c r="W765" s="74" t="str">
        <f t="shared" si="1135"/>
        <v/>
      </c>
      <c r="X765" s="74">
        <v>1</v>
      </c>
      <c r="Y765" s="74">
        <v>0</v>
      </c>
      <c r="Z765" s="63"/>
      <c r="AA765" s="80">
        <f t="shared" si="1136"/>
        <v>1107</v>
      </c>
      <c r="AB765" s="80">
        <v>180</v>
      </c>
      <c r="AC765" s="80">
        <v>180</v>
      </c>
      <c r="AD765" s="80">
        <v>171</v>
      </c>
      <c r="AE765" s="80">
        <v>180</v>
      </c>
      <c r="AF765" s="80">
        <v>180</v>
      </c>
      <c r="AG765" s="80">
        <v>216</v>
      </c>
      <c r="AH765" s="80"/>
      <c r="AI765" s="80"/>
      <c r="AJ765" s="80"/>
      <c r="AK765" s="80"/>
      <c r="AL765" s="80"/>
      <c r="AM765" s="80"/>
      <c r="AN765" s="153">
        <f t="shared" si="1102"/>
        <v>47855.61</v>
      </c>
      <c r="AO765" s="153">
        <f t="shared" si="1103"/>
        <v>7781.4</v>
      </c>
      <c r="AP765" s="153">
        <f t="shared" si="1104"/>
        <v>7781.4</v>
      </c>
      <c r="AQ765" s="153">
        <f t="shared" si="1105"/>
        <v>7392.329999999999</v>
      </c>
      <c r="AR765" s="153">
        <f t="shared" si="1106"/>
        <v>7781.4</v>
      </c>
      <c r="AS765" s="153">
        <f t="shared" si="1107"/>
        <v>7781.4</v>
      </c>
      <c r="AT765" s="153">
        <f t="shared" si="1108"/>
        <v>9337.6799999999985</v>
      </c>
      <c r="AU765" s="153">
        <f t="shared" si="1109"/>
        <v>0</v>
      </c>
      <c r="AV765" s="153">
        <f t="shared" si="1110"/>
        <v>0</v>
      </c>
      <c r="AW765" s="153">
        <f t="shared" si="1111"/>
        <v>0</v>
      </c>
      <c r="AX765" s="153">
        <f t="shared" si="1112"/>
        <v>0</v>
      </c>
      <c r="AY765" s="153">
        <f t="shared" si="1113"/>
        <v>0</v>
      </c>
      <c r="AZ765" s="153">
        <f t="shared" si="1114"/>
        <v>0</v>
      </c>
      <c r="BA765" s="153">
        <f t="shared" si="1115"/>
        <v>0</v>
      </c>
      <c r="BB765" s="160">
        <v>0</v>
      </c>
      <c r="BC765" s="160">
        <v>0</v>
      </c>
      <c r="BD765" s="160">
        <v>0</v>
      </c>
      <c r="BE765" s="160">
        <v>0</v>
      </c>
      <c r="BF765" s="160">
        <v>0</v>
      </c>
      <c r="BG765" s="160">
        <v>0</v>
      </c>
      <c r="BH765" s="160">
        <v>0</v>
      </c>
      <c r="BI765" s="160">
        <v>0</v>
      </c>
      <c r="BJ765" s="160">
        <v>0</v>
      </c>
      <c r="BK765" s="160">
        <v>0</v>
      </c>
      <c r="BL765" s="160">
        <v>0</v>
      </c>
      <c r="BM765" s="160">
        <v>0</v>
      </c>
      <c r="BN765" s="153">
        <f t="shared" si="1116"/>
        <v>47855.61</v>
      </c>
      <c r="BO765" s="68">
        <f t="shared" si="1117"/>
        <v>7781.4</v>
      </c>
      <c r="BP765" s="68">
        <f t="shared" si="1118"/>
        <v>7781.4</v>
      </c>
      <c r="BQ765" s="68">
        <f t="shared" si="1119"/>
        <v>7392.329999999999</v>
      </c>
      <c r="BR765" s="68">
        <f t="shared" si="1120"/>
        <v>7781.4</v>
      </c>
      <c r="BS765" s="68">
        <f t="shared" si="1121"/>
        <v>7781.4</v>
      </c>
      <c r="BT765" s="68">
        <f t="shared" si="1122"/>
        <v>9337.6799999999985</v>
      </c>
      <c r="BU765" s="68">
        <f t="shared" si="1123"/>
        <v>0</v>
      </c>
      <c r="BV765" s="68">
        <f t="shared" si="1124"/>
        <v>0</v>
      </c>
      <c r="BW765" s="68">
        <f t="shared" si="1125"/>
        <v>0</v>
      </c>
      <c r="BX765" s="68">
        <f t="shared" si="1126"/>
        <v>0</v>
      </c>
      <c r="BY765" s="68">
        <f t="shared" si="1127"/>
        <v>0</v>
      </c>
      <c r="BZ765" s="68">
        <f t="shared" si="1128"/>
        <v>0</v>
      </c>
    </row>
    <row r="766" spans="1:78" s="81" customFormat="1" ht="13.5">
      <c r="A766" s="64" t="str">
        <f>IF(ISNUMBER(INDEX('IBM POs AP07'!$A:$A, MATCH(D766,'IBM POs AP07'!$A:$A,0),1)),"Yes","No")</f>
        <v>Yes</v>
      </c>
      <c r="B766" s="157" t="s">
        <v>1010</v>
      </c>
      <c r="C766" s="157" t="s">
        <v>702</v>
      </c>
      <c r="D766" s="157">
        <v>9501150104</v>
      </c>
      <c r="E766" s="157" t="s">
        <v>2455</v>
      </c>
      <c r="F766" s="157" t="s">
        <v>703</v>
      </c>
      <c r="G766" s="158">
        <v>46023</v>
      </c>
      <c r="H766" s="158">
        <v>46203</v>
      </c>
      <c r="I766" s="157"/>
      <c r="J766" s="157" t="s">
        <v>712</v>
      </c>
      <c r="K766" s="159">
        <v>43.23</v>
      </c>
      <c r="L766" s="116" t="s">
        <v>32</v>
      </c>
      <c r="M766" s="80"/>
      <c r="N766" s="80">
        <f t="shared" si="1137"/>
        <v>0</v>
      </c>
      <c r="O766" s="67">
        <f t="shared" si="1129"/>
        <v>0</v>
      </c>
      <c r="P766" s="68">
        <f t="shared" si="1130"/>
        <v>0</v>
      </c>
      <c r="Q766" s="67">
        <f t="shared" si="1131"/>
        <v>0</v>
      </c>
      <c r="R766" s="66"/>
      <c r="S766" s="67">
        <f t="shared" si="1132"/>
        <v>0</v>
      </c>
      <c r="T766" s="68">
        <v>0</v>
      </c>
      <c r="U766" s="67">
        <f t="shared" si="1133"/>
        <v>0</v>
      </c>
      <c r="V766" s="73">
        <f t="shared" si="1134"/>
        <v>0</v>
      </c>
      <c r="W766" s="74" t="str">
        <f t="shared" si="1135"/>
        <v/>
      </c>
      <c r="X766" s="74">
        <v>1</v>
      </c>
      <c r="Y766" s="74">
        <v>0</v>
      </c>
      <c r="Z766" s="63"/>
      <c r="AA766" s="80">
        <f t="shared" si="1136"/>
        <v>1089</v>
      </c>
      <c r="AB766" s="80">
        <v>180</v>
      </c>
      <c r="AC766" s="80">
        <v>180</v>
      </c>
      <c r="AD766" s="80">
        <v>171</v>
      </c>
      <c r="AE766" s="80">
        <v>180</v>
      </c>
      <c r="AF766" s="80">
        <v>180</v>
      </c>
      <c r="AG766" s="80">
        <v>198</v>
      </c>
      <c r="AH766" s="80"/>
      <c r="AI766" s="80"/>
      <c r="AJ766" s="80"/>
      <c r="AK766" s="80"/>
      <c r="AL766" s="80"/>
      <c r="AM766" s="80"/>
      <c r="AN766" s="153">
        <f t="shared" si="1102"/>
        <v>47077.47</v>
      </c>
      <c r="AO766" s="153">
        <f t="shared" si="1103"/>
        <v>7781.4</v>
      </c>
      <c r="AP766" s="153">
        <f t="shared" si="1104"/>
        <v>7781.4</v>
      </c>
      <c r="AQ766" s="153">
        <f t="shared" si="1105"/>
        <v>7392.329999999999</v>
      </c>
      <c r="AR766" s="153">
        <f t="shared" si="1106"/>
        <v>7781.4</v>
      </c>
      <c r="AS766" s="153">
        <f t="shared" si="1107"/>
        <v>7781.4</v>
      </c>
      <c r="AT766" s="153">
        <f t="shared" si="1108"/>
        <v>8559.5399999999991</v>
      </c>
      <c r="AU766" s="153">
        <f t="shared" si="1109"/>
        <v>0</v>
      </c>
      <c r="AV766" s="153">
        <f t="shared" si="1110"/>
        <v>0</v>
      </c>
      <c r="AW766" s="153">
        <f t="shared" si="1111"/>
        <v>0</v>
      </c>
      <c r="AX766" s="153">
        <f t="shared" si="1112"/>
        <v>0</v>
      </c>
      <c r="AY766" s="153">
        <f t="shared" si="1113"/>
        <v>0</v>
      </c>
      <c r="AZ766" s="153">
        <f t="shared" si="1114"/>
        <v>0</v>
      </c>
      <c r="BA766" s="153">
        <f t="shared" si="1115"/>
        <v>0</v>
      </c>
      <c r="BB766" s="160">
        <v>0</v>
      </c>
      <c r="BC766" s="160">
        <v>0</v>
      </c>
      <c r="BD766" s="160">
        <v>0</v>
      </c>
      <c r="BE766" s="160">
        <v>0</v>
      </c>
      <c r="BF766" s="160">
        <v>0</v>
      </c>
      <c r="BG766" s="160">
        <v>0</v>
      </c>
      <c r="BH766" s="160">
        <v>0</v>
      </c>
      <c r="BI766" s="160">
        <v>0</v>
      </c>
      <c r="BJ766" s="160">
        <v>0</v>
      </c>
      <c r="BK766" s="160">
        <v>0</v>
      </c>
      <c r="BL766" s="160">
        <v>0</v>
      </c>
      <c r="BM766" s="160">
        <v>0</v>
      </c>
      <c r="BN766" s="153">
        <f t="shared" si="1116"/>
        <v>47077.47</v>
      </c>
      <c r="BO766" s="68">
        <f t="shared" si="1117"/>
        <v>7781.4</v>
      </c>
      <c r="BP766" s="68">
        <f t="shared" si="1118"/>
        <v>7781.4</v>
      </c>
      <c r="BQ766" s="68">
        <f t="shared" si="1119"/>
        <v>7392.329999999999</v>
      </c>
      <c r="BR766" s="68">
        <f t="shared" si="1120"/>
        <v>7781.4</v>
      </c>
      <c r="BS766" s="68">
        <f t="shared" si="1121"/>
        <v>7781.4</v>
      </c>
      <c r="BT766" s="68">
        <f t="shared" si="1122"/>
        <v>8559.5399999999991</v>
      </c>
      <c r="BU766" s="68">
        <f t="shared" si="1123"/>
        <v>0</v>
      </c>
      <c r="BV766" s="68">
        <f t="shared" si="1124"/>
        <v>0</v>
      </c>
      <c r="BW766" s="68">
        <f t="shared" si="1125"/>
        <v>0</v>
      </c>
      <c r="BX766" s="68">
        <f t="shared" si="1126"/>
        <v>0</v>
      </c>
      <c r="BY766" s="68">
        <f t="shared" si="1127"/>
        <v>0</v>
      </c>
      <c r="BZ766" s="68">
        <f t="shared" si="1128"/>
        <v>0</v>
      </c>
    </row>
    <row r="767" spans="1:78" s="81" customFormat="1" ht="13.5">
      <c r="A767" s="64" t="str">
        <f>IF(ISNUMBER(INDEX('IBM POs AP07'!$A:$A, MATCH(D767,'IBM POs AP07'!$A:$A,0),1)),"Yes","No")</f>
        <v>Yes</v>
      </c>
      <c r="B767" s="157" t="s">
        <v>1010</v>
      </c>
      <c r="C767" s="157" t="s">
        <v>702</v>
      </c>
      <c r="D767" s="157">
        <v>9501150104</v>
      </c>
      <c r="E767" s="157" t="s">
        <v>2455</v>
      </c>
      <c r="F767" s="157" t="s">
        <v>703</v>
      </c>
      <c r="G767" s="158">
        <v>46023</v>
      </c>
      <c r="H767" s="158">
        <v>46203</v>
      </c>
      <c r="I767" s="157"/>
      <c r="J767" s="157" t="s">
        <v>716</v>
      </c>
      <c r="K767" s="159">
        <v>42.57</v>
      </c>
      <c r="L767" s="116" t="s">
        <v>32</v>
      </c>
      <c r="M767" s="80"/>
      <c r="N767" s="80">
        <f t="shared" si="1137"/>
        <v>0</v>
      </c>
      <c r="O767" s="67">
        <f t="shared" si="1129"/>
        <v>0</v>
      </c>
      <c r="P767" s="68">
        <f t="shared" si="1130"/>
        <v>0</v>
      </c>
      <c r="Q767" s="67">
        <f t="shared" si="1131"/>
        <v>0</v>
      </c>
      <c r="R767" s="66"/>
      <c r="S767" s="67">
        <f t="shared" si="1132"/>
        <v>0</v>
      </c>
      <c r="T767" s="68">
        <v>0</v>
      </c>
      <c r="U767" s="67">
        <f t="shared" si="1133"/>
        <v>0</v>
      </c>
      <c r="V767" s="73">
        <f t="shared" si="1134"/>
        <v>0</v>
      </c>
      <c r="W767" s="74" t="str">
        <f t="shared" si="1135"/>
        <v/>
      </c>
      <c r="X767" s="74">
        <v>1</v>
      </c>
      <c r="Y767" s="74">
        <v>0</v>
      </c>
      <c r="Z767" s="63"/>
      <c r="AA767" s="80">
        <f t="shared" si="1136"/>
        <v>1083</v>
      </c>
      <c r="AB767" s="80">
        <v>180</v>
      </c>
      <c r="AC767" s="80">
        <v>180</v>
      </c>
      <c r="AD767" s="80">
        <v>171</v>
      </c>
      <c r="AE767" s="80">
        <v>180</v>
      </c>
      <c r="AF767" s="80">
        <v>180</v>
      </c>
      <c r="AG767" s="80">
        <v>192</v>
      </c>
      <c r="AH767" s="80"/>
      <c r="AI767" s="80"/>
      <c r="AJ767" s="80"/>
      <c r="AK767" s="80"/>
      <c r="AL767" s="80"/>
      <c r="AM767" s="80"/>
      <c r="AN767" s="153">
        <f t="shared" si="1102"/>
        <v>46103.310000000005</v>
      </c>
      <c r="AO767" s="153">
        <f t="shared" si="1103"/>
        <v>7662.6</v>
      </c>
      <c r="AP767" s="153">
        <f t="shared" si="1104"/>
        <v>7662.6</v>
      </c>
      <c r="AQ767" s="153">
        <f t="shared" si="1105"/>
        <v>7279.47</v>
      </c>
      <c r="AR767" s="153">
        <f t="shared" si="1106"/>
        <v>7662.6</v>
      </c>
      <c r="AS767" s="153">
        <f t="shared" si="1107"/>
        <v>7662.6</v>
      </c>
      <c r="AT767" s="153">
        <f t="shared" si="1108"/>
        <v>8173.4400000000005</v>
      </c>
      <c r="AU767" s="153">
        <f t="shared" si="1109"/>
        <v>0</v>
      </c>
      <c r="AV767" s="153">
        <f t="shared" si="1110"/>
        <v>0</v>
      </c>
      <c r="AW767" s="153">
        <f t="shared" si="1111"/>
        <v>0</v>
      </c>
      <c r="AX767" s="153">
        <f t="shared" si="1112"/>
        <v>0</v>
      </c>
      <c r="AY767" s="153">
        <f t="shared" si="1113"/>
        <v>0</v>
      </c>
      <c r="AZ767" s="153">
        <f t="shared" si="1114"/>
        <v>0</v>
      </c>
      <c r="BA767" s="153">
        <f t="shared" si="1115"/>
        <v>0</v>
      </c>
      <c r="BB767" s="160">
        <v>0</v>
      </c>
      <c r="BC767" s="160">
        <v>0</v>
      </c>
      <c r="BD767" s="160">
        <v>0</v>
      </c>
      <c r="BE767" s="160">
        <v>0</v>
      </c>
      <c r="BF767" s="160">
        <v>0</v>
      </c>
      <c r="BG767" s="160">
        <v>0</v>
      </c>
      <c r="BH767" s="160">
        <v>0</v>
      </c>
      <c r="BI767" s="160">
        <v>0</v>
      </c>
      <c r="BJ767" s="160">
        <v>0</v>
      </c>
      <c r="BK767" s="160">
        <v>0</v>
      </c>
      <c r="BL767" s="160">
        <v>0</v>
      </c>
      <c r="BM767" s="160">
        <v>0</v>
      </c>
      <c r="BN767" s="153">
        <f t="shared" si="1116"/>
        <v>46103.310000000005</v>
      </c>
      <c r="BO767" s="68">
        <f t="shared" si="1117"/>
        <v>7662.6</v>
      </c>
      <c r="BP767" s="68">
        <f t="shared" si="1118"/>
        <v>7662.6</v>
      </c>
      <c r="BQ767" s="68">
        <f t="shared" si="1119"/>
        <v>7279.47</v>
      </c>
      <c r="BR767" s="68">
        <f t="shared" si="1120"/>
        <v>7662.6</v>
      </c>
      <c r="BS767" s="68">
        <f t="shared" si="1121"/>
        <v>7662.6</v>
      </c>
      <c r="BT767" s="68">
        <f t="shared" si="1122"/>
        <v>8173.4400000000005</v>
      </c>
      <c r="BU767" s="68">
        <f t="shared" si="1123"/>
        <v>0</v>
      </c>
      <c r="BV767" s="68">
        <f t="shared" si="1124"/>
        <v>0</v>
      </c>
      <c r="BW767" s="68">
        <f t="shared" si="1125"/>
        <v>0</v>
      </c>
      <c r="BX767" s="68">
        <f t="shared" si="1126"/>
        <v>0</v>
      </c>
      <c r="BY767" s="68">
        <f t="shared" si="1127"/>
        <v>0</v>
      </c>
      <c r="BZ767" s="68">
        <f t="shared" si="1128"/>
        <v>0</v>
      </c>
    </row>
    <row r="768" spans="1:78" s="81" customFormat="1" ht="13.5">
      <c r="A768" s="64" t="str">
        <f>IF(ISNUMBER(INDEX('IBM POs AP07'!$A:$A, MATCH(D768,'IBM POs AP07'!$A:$A,0),1)),"Yes","No")</f>
        <v>Yes</v>
      </c>
      <c r="B768" s="157" t="s">
        <v>1010</v>
      </c>
      <c r="C768" s="157" t="s">
        <v>702</v>
      </c>
      <c r="D768" s="157">
        <v>9501150104</v>
      </c>
      <c r="E768" s="157" t="s">
        <v>2455</v>
      </c>
      <c r="F768" s="157" t="s">
        <v>703</v>
      </c>
      <c r="G768" s="158">
        <v>46023</v>
      </c>
      <c r="H768" s="158">
        <v>46203</v>
      </c>
      <c r="I768" s="157"/>
      <c r="J768" s="157" t="s">
        <v>713</v>
      </c>
      <c r="K768" s="159">
        <v>33.26</v>
      </c>
      <c r="L768" s="116" t="s">
        <v>32</v>
      </c>
      <c r="M768" s="80"/>
      <c r="N768" s="80">
        <f t="shared" si="1137"/>
        <v>0</v>
      </c>
      <c r="O768" s="67">
        <f t="shared" si="1129"/>
        <v>0</v>
      </c>
      <c r="P768" s="68">
        <f t="shared" si="1130"/>
        <v>0</v>
      </c>
      <c r="Q768" s="67">
        <f t="shared" si="1131"/>
        <v>0</v>
      </c>
      <c r="R768" s="66"/>
      <c r="S768" s="67">
        <f t="shared" si="1132"/>
        <v>0</v>
      </c>
      <c r="T768" s="68">
        <v>0</v>
      </c>
      <c r="U768" s="67">
        <f t="shared" si="1133"/>
        <v>0</v>
      </c>
      <c r="V768" s="73">
        <f t="shared" si="1134"/>
        <v>0</v>
      </c>
      <c r="W768" s="74" t="str">
        <f t="shared" si="1135"/>
        <v/>
      </c>
      <c r="X768" s="74">
        <v>1</v>
      </c>
      <c r="Y768" s="74">
        <v>0</v>
      </c>
      <c r="Z768" s="63"/>
      <c r="AA768" s="80">
        <f t="shared" si="1136"/>
        <v>0</v>
      </c>
      <c r="AB768" s="80">
        <v>0</v>
      </c>
      <c r="AC768" s="80">
        <v>0</v>
      </c>
      <c r="AD768" s="80">
        <v>0</v>
      </c>
      <c r="AE768" s="80">
        <v>0</v>
      </c>
      <c r="AF768" s="80">
        <v>0</v>
      </c>
      <c r="AG768" s="80">
        <v>0</v>
      </c>
      <c r="AH768" s="80"/>
      <c r="AI768" s="80"/>
      <c r="AJ768" s="80"/>
      <c r="AK768" s="80"/>
      <c r="AL768" s="80"/>
      <c r="AM768" s="80"/>
      <c r="AN768" s="153">
        <f t="shared" si="1102"/>
        <v>0</v>
      </c>
      <c r="AO768" s="153">
        <f t="shared" si="1103"/>
        <v>0</v>
      </c>
      <c r="AP768" s="153">
        <f t="shared" si="1104"/>
        <v>0</v>
      </c>
      <c r="AQ768" s="153">
        <f t="shared" si="1105"/>
        <v>0</v>
      </c>
      <c r="AR768" s="153">
        <f t="shared" si="1106"/>
        <v>0</v>
      </c>
      <c r="AS768" s="153">
        <f t="shared" si="1107"/>
        <v>0</v>
      </c>
      <c r="AT768" s="153">
        <f t="shared" si="1108"/>
        <v>0</v>
      </c>
      <c r="AU768" s="153">
        <f t="shared" si="1109"/>
        <v>0</v>
      </c>
      <c r="AV768" s="153">
        <f t="shared" si="1110"/>
        <v>0</v>
      </c>
      <c r="AW768" s="153">
        <f t="shared" si="1111"/>
        <v>0</v>
      </c>
      <c r="AX768" s="153">
        <f t="shared" si="1112"/>
        <v>0</v>
      </c>
      <c r="AY768" s="153">
        <f t="shared" si="1113"/>
        <v>0</v>
      </c>
      <c r="AZ768" s="153">
        <f t="shared" si="1114"/>
        <v>0</v>
      </c>
      <c r="BA768" s="153">
        <f t="shared" si="1115"/>
        <v>0</v>
      </c>
      <c r="BB768" s="160">
        <v>0</v>
      </c>
      <c r="BC768" s="160">
        <v>0</v>
      </c>
      <c r="BD768" s="160">
        <v>0</v>
      </c>
      <c r="BE768" s="160">
        <v>0</v>
      </c>
      <c r="BF768" s="160">
        <v>0</v>
      </c>
      <c r="BG768" s="160">
        <v>0</v>
      </c>
      <c r="BH768" s="160">
        <v>0</v>
      </c>
      <c r="BI768" s="160">
        <v>0</v>
      </c>
      <c r="BJ768" s="160">
        <v>0</v>
      </c>
      <c r="BK768" s="160">
        <v>0</v>
      </c>
      <c r="BL768" s="160">
        <v>0</v>
      </c>
      <c r="BM768" s="160">
        <v>0</v>
      </c>
      <c r="BN768" s="153">
        <f t="shared" si="1116"/>
        <v>0</v>
      </c>
      <c r="BO768" s="68">
        <f t="shared" si="1117"/>
        <v>0</v>
      </c>
      <c r="BP768" s="68">
        <f t="shared" si="1118"/>
        <v>0</v>
      </c>
      <c r="BQ768" s="68">
        <f t="shared" si="1119"/>
        <v>0</v>
      </c>
      <c r="BR768" s="68">
        <f t="shared" si="1120"/>
        <v>0</v>
      </c>
      <c r="BS768" s="68">
        <f t="shared" si="1121"/>
        <v>0</v>
      </c>
      <c r="BT768" s="68">
        <f t="shared" si="1122"/>
        <v>0</v>
      </c>
      <c r="BU768" s="68">
        <f t="shared" si="1123"/>
        <v>0</v>
      </c>
      <c r="BV768" s="68">
        <f t="shared" si="1124"/>
        <v>0</v>
      </c>
      <c r="BW768" s="68">
        <f t="shared" si="1125"/>
        <v>0</v>
      </c>
      <c r="BX768" s="68">
        <f t="shared" si="1126"/>
        <v>0</v>
      </c>
      <c r="BY768" s="68">
        <f t="shared" si="1127"/>
        <v>0</v>
      </c>
      <c r="BZ768" s="68">
        <f t="shared" si="1128"/>
        <v>0</v>
      </c>
    </row>
    <row r="769" spans="1:78" s="81" customFormat="1" ht="13.5">
      <c r="A769" s="64" t="str">
        <f>IF(ISNUMBER(INDEX('IBM POs AP07'!$A:$A, MATCH(D769,'IBM POs AP07'!$A:$A,0),1)),"Yes","No")</f>
        <v>Yes</v>
      </c>
      <c r="B769" s="157" t="s">
        <v>1010</v>
      </c>
      <c r="C769" s="157" t="s">
        <v>702</v>
      </c>
      <c r="D769" s="157">
        <v>9501150104</v>
      </c>
      <c r="E769" s="157" t="s">
        <v>2455</v>
      </c>
      <c r="F769" s="157" t="s">
        <v>703</v>
      </c>
      <c r="G769" s="158">
        <v>46023</v>
      </c>
      <c r="H769" s="158">
        <v>46203</v>
      </c>
      <c r="I769" s="157"/>
      <c r="J769" s="157" t="s">
        <v>681</v>
      </c>
      <c r="K769" s="159">
        <v>199</v>
      </c>
      <c r="L769" s="116" t="s">
        <v>29</v>
      </c>
      <c r="M769" s="80"/>
      <c r="N769" s="80">
        <f t="shared" si="1137"/>
        <v>0</v>
      </c>
      <c r="O769" s="67">
        <f t="shared" si="1129"/>
        <v>0</v>
      </c>
      <c r="P769" s="68">
        <f t="shared" si="1130"/>
        <v>0</v>
      </c>
      <c r="Q769" s="67">
        <f t="shared" si="1131"/>
        <v>0</v>
      </c>
      <c r="R769" s="66"/>
      <c r="S769" s="67">
        <f t="shared" si="1132"/>
        <v>0</v>
      </c>
      <c r="T769" s="68">
        <v>0</v>
      </c>
      <c r="U769" s="67">
        <f t="shared" si="1133"/>
        <v>0</v>
      </c>
      <c r="V769" s="73">
        <f t="shared" si="1134"/>
        <v>0</v>
      </c>
      <c r="W769" s="74" t="str">
        <f t="shared" si="1135"/>
        <v/>
      </c>
      <c r="X769" s="74">
        <v>1</v>
      </c>
      <c r="Y769" s="74">
        <v>0</v>
      </c>
      <c r="Z769" s="63"/>
      <c r="AA769" s="80">
        <f t="shared" si="1136"/>
        <v>748</v>
      </c>
      <c r="AB769" s="80">
        <v>180</v>
      </c>
      <c r="AC769" s="80">
        <v>160</v>
      </c>
      <c r="AD769" s="80">
        <v>160</v>
      </c>
      <c r="AE769" s="80">
        <v>80</v>
      </c>
      <c r="AF769" s="80">
        <v>80</v>
      </c>
      <c r="AG769" s="80">
        <v>88</v>
      </c>
      <c r="AH769" s="80"/>
      <c r="AI769" s="80"/>
      <c r="AJ769" s="80"/>
      <c r="AK769" s="80"/>
      <c r="AL769" s="80"/>
      <c r="AM769" s="80"/>
      <c r="AN769" s="153">
        <f t="shared" si="1102"/>
        <v>148852</v>
      </c>
      <c r="AO769" s="153">
        <f t="shared" si="1103"/>
        <v>35820</v>
      </c>
      <c r="AP769" s="153">
        <f t="shared" si="1104"/>
        <v>31840</v>
      </c>
      <c r="AQ769" s="153">
        <f t="shared" si="1105"/>
        <v>31840</v>
      </c>
      <c r="AR769" s="153">
        <f t="shared" si="1106"/>
        <v>15920</v>
      </c>
      <c r="AS769" s="153">
        <f t="shared" si="1107"/>
        <v>15920</v>
      </c>
      <c r="AT769" s="153">
        <f t="shared" si="1108"/>
        <v>17512</v>
      </c>
      <c r="AU769" s="153">
        <f t="shared" si="1109"/>
        <v>0</v>
      </c>
      <c r="AV769" s="153">
        <f t="shared" si="1110"/>
        <v>0</v>
      </c>
      <c r="AW769" s="153">
        <f t="shared" si="1111"/>
        <v>0</v>
      </c>
      <c r="AX769" s="153">
        <f t="shared" si="1112"/>
        <v>0</v>
      </c>
      <c r="AY769" s="153">
        <f t="shared" si="1113"/>
        <v>0</v>
      </c>
      <c r="AZ769" s="153">
        <f t="shared" si="1114"/>
        <v>0</v>
      </c>
      <c r="BA769" s="153">
        <f t="shared" si="1115"/>
        <v>0</v>
      </c>
      <c r="BB769" s="160">
        <v>0</v>
      </c>
      <c r="BC769" s="160">
        <v>0</v>
      </c>
      <c r="BD769" s="160">
        <v>0</v>
      </c>
      <c r="BE769" s="160">
        <v>0</v>
      </c>
      <c r="BF769" s="160">
        <v>0</v>
      </c>
      <c r="BG769" s="160">
        <v>0</v>
      </c>
      <c r="BH769" s="160">
        <v>0</v>
      </c>
      <c r="BI769" s="160">
        <v>0</v>
      </c>
      <c r="BJ769" s="160">
        <v>0</v>
      </c>
      <c r="BK769" s="160">
        <v>0</v>
      </c>
      <c r="BL769" s="160">
        <v>0</v>
      </c>
      <c r="BM769" s="160">
        <v>0</v>
      </c>
      <c r="BN769" s="153">
        <f t="shared" si="1116"/>
        <v>148852</v>
      </c>
      <c r="BO769" s="68">
        <f t="shared" si="1117"/>
        <v>35820</v>
      </c>
      <c r="BP769" s="68">
        <f t="shared" si="1118"/>
        <v>31840</v>
      </c>
      <c r="BQ769" s="68">
        <f t="shared" si="1119"/>
        <v>31840</v>
      </c>
      <c r="BR769" s="68">
        <f t="shared" si="1120"/>
        <v>15920</v>
      </c>
      <c r="BS769" s="68">
        <f t="shared" si="1121"/>
        <v>15920</v>
      </c>
      <c r="BT769" s="68">
        <f t="shared" si="1122"/>
        <v>17512</v>
      </c>
      <c r="BU769" s="68">
        <f t="shared" si="1123"/>
        <v>0</v>
      </c>
      <c r="BV769" s="68">
        <f t="shared" si="1124"/>
        <v>0</v>
      </c>
      <c r="BW769" s="68">
        <f t="shared" si="1125"/>
        <v>0</v>
      </c>
      <c r="BX769" s="68">
        <f t="shared" si="1126"/>
        <v>0</v>
      </c>
      <c r="BY769" s="68">
        <f t="shared" si="1127"/>
        <v>0</v>
      </c>
      <c r="BZ769" s="68">
        <f t="shared" si="1128"/>
        <v>0</v>
      </c>
    </row>
    <row r="770" spans="1:78" s="81" customFormat="1" ht="13.5">
      <c r="A770" s="64" t="str">
        <f>IF(ISNUMBER(INDEX('IBM POs AP07'!$A:$A, MATCH(D770,'IBM POs AP07'!$A:$A,0),1)),"Yes","No")</f>
        <v>Yes</v>
      </c>
      <c r="B770" s="157" t="s">
        <v>1010</v>
      </c>
      <c r="C770" s="157" t="s">
        <v>702</v>
      </c>
      <c r="D770" s="157">
        <v>9501150104</v>
      </c>
      <c r="E770" s="157" t="s">
        <v>2455</v>
      </c>
      <c r="F770" s="157" t="s">
        <v>703</v>
      </c>
      <c r="G770" s="158">
        <v>46023</v>
      </c>
      <c r="H770" s="158">
        <v>46203</v>
      </c>
      <c r="I770" s="157"/>
      <c r="J770" s="157" t="s">
        <v>718</v>
      </c>
      <c r="K770" s="159">
        <v>247.02</v>
      </c>
      <c r="L770" s="116" t="s">
        <v>29</v>
      </c>
      <c r="M770" s="80"/>
      <c r="N770" s="80">
        <f t="shared" si="1137"/>
        <v>0</v>
      </c>
      <c r="O770" s="67">
        <f t="shared" si="1129"/>
        <v>0</v>
      </c>
      <c r="P770" s="68">
        <f t="shared" si="1130"/>
        <v>0</v>
      </c>
      <c r="Q770" s="67">
        <f t="shared" si="1131"/>
        <v>0</v>
      </c>
      <c r="R770" s="66"/>
      <c r="S770" s="67">
        <f t="shared" si="1132"/>
        <v>0</v>
      </c>
      <c r="T770" s="68">
        <v>0</v>
      </c>
      <c r="U770" s="67">
        <f t="shared" si="1133"/>
        <v>0</v>
      </c>
      <c r="V770" s="73">
        <f t="shared" si="1134"/>
        <v>0</v>
      </c>
      <c r="W770" s="74" t="str">
        <f t="shared" si="1135"/>
        <v/>
      </c>
      <c r="X770" s="74">
        <v>1</v>
      </c>
      <c r="Y770" s="74">
        <v>0</v>
      </c>
      <c r="Z770" s="63"/>
      <c r="AA770" s="80">
        <f t="shared" si="1136"/>
        <v>880</v>
      </c>
      <c r="AB770" s="80">
        <v>180</v>
      </c>
      <c r="AC770" s="80">
        <v>160</v>
      </c>
      <c r="AD770" s="80">
        <v>160</v>
      </c>
      <c r="AE770" s="80">
        <v>120</v>
      </c>
      <c r="AF770" s="80">
        <v>120</v>
      </c>
      <c r="AG770" s="80">
        <v>140</v>
      </c>
      <c r="AH770" s="80"/>
      <c r="AI770" s="80"/>
      <c r="AJ770" s="80"/>
      <c r="AK770" s="80"/>
      <c r="AL770" s="80"/>
      <c r="AM770" s="80"/>
      <c r="AN770" s="153">
        <f t="shared" si="1102"/>
        <v>217377.59999999998</v>
      </c>
      <c r="AO770" s="153">
        <f t="shared" si="1103"/>
        <v>44463.6</v>
      </c>
      <c r="AP770" s="153">
        <f t="shared" si="1104"/>
        <v>39523.200000000004</v>
      </c>
      <c r="AQ770" s="153">
        <f t="shared" si="1105"/>
        <v>39523.200000000004</v>
      </c>
      <c r="AR770" s="153">
        <f t="shared" si="1106"/>
        <v>29642.400000000001</v>
      </c>
      <c r="AS770" s="153">
        <f t="shared" si="1107"/>
        <v>29642.400000000001</v>
      </c>
      <c r="AT770" s="153">
        <f t="shared" si="1108"/>
        <v>34582.800000000003</v>
      </c>
      <c r="AU770" s="153">
        <f t="shared" si="1109"/>
        <v>0</v>
      </c>
      <c r="AV770" s="153">
        <f t="shared" si="1110"/>
        <v>0</v>
      </c>
      <c r="AW770" s="153">
        <f t="shared" si="1111"/>
        <v>0</v>
      </c>
      <c r="AX770" s="153">
        <f t="shared" si="1112"/>
        <v>0</v>
      </c>
      <c r="AY770" s="153">
        <f t="shared" si="1113"/>
        <v>0</v>
      </c>
      <c r="AZ770" s="153">
        <f t="shared" si="1114"/>
        <v>0</v>
      </c>
      <c r="BA770" s="153">
        <f t="shared" si="1115"/>
        <v>0</v>
      </c>
      <c r="BB770" s="160">
        <v>0</v>
      </c>
      <c r="BC770" s="160">
        <v>0</v>
      </c>
      <c r="BD770" s="160">
        <v>0</v>
      </c>
      <c r="BE770" s="160">
        <v>0</v>
      </c>
      <c r="BF770" s="160">
        <v>0</v>
      </c>
      <c r="BG770" s="160">
        <v>0</v>
      </c>
      <c r="BH770" s="160">
        <v>0</v>
      </c>
      <c r="BI770" s="160">
        <v>0</v>
      </c>
      <c r="BJ770" s="160">
        <v>0</v>
      </c>
      <c r="BK770" s="160">
        <v>0</v>
      </c>
      <c r="BL770" s="160">
        <v>0</v>
      </c>
      <c r="BM770" s="160">
        <v>0</v>
      </c>
      <c r="BN770" s="153">
        <f t="shared" si="1116"/>
        <v>217377.59999999998</v>
      </c>
      <c r="BO770" s="68">
        <f t="shared" si="1117"/>
        <v>44463.6</v>
      </c>
      <c r="BP770" s="68">
        <f t="shared" si="1118"/>
        <v>39523.200000000004</v>
      </c>
      <c r="BQ770" s="68">
        <f t="shared" si="1119"/>
        <v>39523.200000000004</v>
      </c>
      <c r="BR770" s="68">
        <f t="shared" si="1120"/>
        <v>29642.400000000001</v>
      </c>
      <c r="BS770" s="68">
        <f t="shared" si="1121"/>
        <v>29642.400000000001</v>
      </c>
      <c r="BT770" s="68">
        <f t="shared" si="1122"/>
        <v>34582.800000000003</v>
      </c>
      <c r="BU770" s="68">
        <f t="shared" si="1123"/>
        <v>0</v>
      </c>
      <c r="BV770" s="68">
        <f t="shared" si="1124"/>
        <v>0</v>
      </c>
      <c r="BW770" s="68">
        <f t="shared" si="1125"/>
        <v>0</v>
      </c>
      <c r="BX770" s="68">
        <f t="shared" si="1126"/>
        <v>0</v>
      </c>
      <c r="BY770" s="68">
        <f t="shared" si="1127"/>
        <v>0</v>
      </c>
      <c r="BZ770" s="68">
        <f t="shared" si="1128"/>
        <v>0</v>
      </c>
    </row>
    <row r="771" spans="1:78" s="81" customFormat="1" ht="13.5">
      <c r="A771" s="64" t="str">
        <f>IF(ISNUMBER(INDEX('IBM POs AP07'!$A:$A, MATCH(D771,'IBM POs AP07'!$A:$A,0),1)),"Yes","No")</f>
        <v>Yes</v>
      </c>
      <c r="B771" s="157" t="s">
        <v>1010</v>
      </c>
      <c r="C771" s="157" t="s">
        <v>702</v>
      </c>
      <c r="D771" s="157">
        <v>9501150104</v>
      </c>
      <c r="E771" s="157" t="s">
        <v>2455</v>
      </c>
      <c r="F771" s="157" t="s">
        <v>703</v>
      </c>
      <c r="G771" s="158">
        <v>46023</v>
      </c>
      <c r="H771" s="158">
        <v>46203</v>
      </c>
      <c r="I771" s="157"/>
      <c r="J771" s="157" t="s">
        <v>717</v>
      </c>
      <c r="K771" s="159">
        <v>58.4</v>
      </c>
      <c r="L771" s="116" t="s">
        <v>32</v>
      </c>
      <c r="M771" s="80"/>
      <c r="N771" s="80">
        <f t="shared" si="1137"/>
        <v>0</v>
      </c>
      <c r="O771" s="67">
        <f t="shared" si="1129"/>
        <v>0</v>
      </c>
      <c r="P771" s="68">
        <f t="shared" si="1130"/>
        <v>0</v>
      </c>
      <c r="Q771" s="67">
        <f t="shared" si="1131"/>
        <v>0</v>
      </c>
      <c r="R771" s="66"/>
      <c r="S771" s="67">
        <f t="shared" si="1132"/>
        <v>0</v>
      </c>
      <c r="T771" s="68">
        <v>0</v>
      </c>
      <c r="U771" s="67">
        <f t="shared" si="1133"/>
        <v>0</v>
      </c>
      <c r="V771" s="73">
        <f t="shared" si="1134"/>
        <v>0</v>
      </c>
      <c r="W771" s="74" t="str">
        <f t="shared" si="1135"/>
        <v/>
      </c>
      <c r="X771" s="74">
        <v>1</v>
      </c>
      <c r="Y771" s="74">
        <v>0</v>
      </c>
      <c r="Z771" s="63"/>
      <c r="AA771" s="80">
        <f t="shared" si="1136"/>
        <v>531</v>
      </c>
      <c r="AB771" s="80">
        <v>0</v>
      </c>
      <c r="AC771" s="80">
        <v>0</v>
      </c>
      <c r="AD771" s="80">
        <v>0</v>
      </c>
      <c r="AE771" s="80">
        <v>135</v>
      </c>
      <c r="AF771" s="80">
        <v>180</v>
      </c>
      <c r="AG771" s="80">
        <v>216</v>
      </c>
      <c r="AH771" s="80"/>
      <c r="AI771" s="80"/>
      <c r="AJ771" s="80"/>
      <c r="AK771" s="80"/>
      <c r="AL771" s="80"/>
      <c r="AM771" s="80"/>
      <c r="AN771" s="153">
        <f t="shared" si="1102"/>
        <v>31010.400000000001</v>
      </c>
      <c r="AO771" s="153">
        <f t="shared" si="1103"/>
        <v>0</v>
      </c>
      <c r="AP771" s="153">
        <f t="shared" si="1104"/>
        <v>0</v>
      </c>
      <c r="AQ771" s="153">
        <f t="shared" si="1105"/>
        <v>0</v>
      </c>
      <c r="AR771" s="153">
        <f t="shared" si="1106"/>
        <v>7884</v>
      </c>
      <c r="AS771" s="153">
        <f t="shared" si="1107"/>
        <v>10512</v>
      </c>
      <c r="AT771" s="153">
        <f t="shared" si="1108"/>
        <v>12614.4</v>
      </c>
      <c r="AU771" s="153">
        <f t="shared" si="1109"/>
        <v>0</v>
      </c>
      <c r="AV771" s="153">
        <f t="shared" si="1110"/>
        <v>0</v>
      </c>
      <c r="AW771" s="153">
        <f t="shared" si="1111"/>
        <v>0</v>
      </c>
      <c r="AX771" s="153">
        <f t="shared" si="1112"/>
        <v>0</v>
      </c>
      <c r="AY771" s="153">
        <f t="shared" si="1113"/>
        <v>0</v>
      </c>
      <c r="AZ771" s="153">
        <f t="shared" si="1114"/>
        <v>0</v>
      </c>
      <c r="BA771" s="153">
        <f t="shared" si="1115"/>
        <v>0</v>
      </c>
      <c r="BB771" s="160">
        <v>0</v>
      </c>
      <c r="BC771" s="160">
        <v>0</v>
      </c>
      <c r="BD771" s="160">
        <v>0</v>
      </c>
      <c r="BE771" s="160">
        <v>0</v>
      </c>
      <c r="BF771" s="160">
        <v>0</v>
      </c>
      <c r="BG771" s="160">
        <v>0</v>
      </c>
      <c r="BH771" s="160">
        <v>0</v>
      </c>
      <c r="BI771" s="160">
        <v>0</v>
      </c>
      <c r="BJ771" s="160">
        <v>0</v>
      </c>
      <c r="BK771" s="160">
        <v>0</v>
      </c>
      <c r="BL771" s="160">
        <v>0</v>
      </c>
      <c r="BM771" s="160">
        <v>0</v>
      </c>
      <c r="BN771" s="153">
        <f t="shared" si="1116"/>
        <v>31010.400000000001</v>
      </c>
      <c r="BO771" s="68">
        <f t="shared" si="1117"/>
        <v>0</v>
      </c>
      <c r="BP771" s="68">
        <f t="shared" si="1118"/>
        <v>0</v>
      </c>
      <c r="BQ771" s="68">
        <f t="shared" si="1119"/>
        <v>0</v>
      </c>
      <c r="BR771" s="68">
        <f t="shared" si="1120"/>
        <v>7884</v>
      </c>
      <c r="BS771" s="68">
        <f t="shared" si="1121"/>
        <v>10512</v>
      </c>
      <c r="BT771" s="68">
        <f t="shared" si="1122"/>
        <v>12614.4</v>
      </c>
      <c r="BU771" s="68">
        <f t="shared" si="1123"/>
        <v>0</v>
      </c>
      <c r="BV771" s="68">
        <f t="shared" si="1124"/>
        <v>0</v>
      </c>
      <c r="BW771" s="68">
        <f t="shared" si="1125"/>
        <v>0</v>
      </c>
      <c r="BX771" s="68">
        <f t="shared" si="1126"/>
        <v>0</v>
      </c>
      <c r="BY771" s="68">
        <f t="shared" si="1127"/>
        <v>0</v>
      </c>
      <c r="BZ771" s="68">
        <f t="shared" si="1128"/>
        <v>0</v>
      </c>
    </row>
    <row r="772" spans="1:78" s="81" customFormat="1" ht="13.5">
      <c r="A772" s="64" t="str">
        <f>IF(ISNUMBER(INDEX('IBM POs AP07'!$A:$A, MATCH(D772,'IBM POs AP07'!$A:$A,0),1)),"Yes","No")</f>
        <v>Yes</v>
      </c>
      <c r="B772" s="157" t="s">
        <v>1010</v>
      </c>
      <c r="C772" s="157" t="s">
        <v>702</v>
      </c>
      <c r="D772" s="157">
        <v>9501150104</v>
      </c>
      <c r="E772" s="157" t="s">
        <v>2455</v>
      </c>
      <c r="F772" s="157" t="s">
        <v>703</v>
      </c>
      <c r="G772" s="158">
        <v>46023</v>
      </c>
      <c r="H772" s="158">
        <v>46203</v>
      </c>
      <c r="I772" s="157"/>
      <c r="J772" s="157" t="s">
        <v>705</v>
      </c>
      <c r="K772" s="159">
        <v>180</v>
      </c>
      <c r="L772" s="116" t="s">
        <v>29</v>
      </c>
      <c r="M772" s="80"/>
      <c r="N772" s="80">
        <f t="shared" si="1137"/>
        <v>0</v>
      </c>
      <c r="O772" s="67">
        <f t="shared" si="1129"/>
        <v>0</v>
      </c>
      <c r="P772" s="68">
        <f t="shared" si="1130"/>
        <v>0</v>
      </c>
      <c r="Q772" s="67">
        <f t="shared" si="1131"/>
        <v>0</v>
      </c>
      <c r="R772" s="66"/>
      <c r="S772" s="67">
        <f t="shared" si="1132"/>
        <v>0</v>
      </c>
      <c r="T772" s="68">
        <v>0</v>
      </c>
      <c r="U772" s="67">
        <f t="shared" si="1133"/>
        <v>0</v>
      </c>
      <c r="V772" s="73">
        <f t="shared" si="1134"/>
        <v>0</v>
      </c>
      <c r="W772" s="74" t="str">
        <f t="shared" si="1135"/>
        <v/>
      </c>
      <c r="X772" s="74">
        <v>1</v>
      </c>
      <c r="Y772" s="74">
        <v>0</v>
      </c>
      <c r="Z772" s="63"/>
      <c r="AA772" s="80">
        <f t="shared" si="1136"/>
        <v>1004</v>
      </c>
      <c r="AB772" s="80">
        <v>180</v>
      </c>
      <c r="AC772" s="80">
        <v>160</v>
      </c>
      <c r="AD772" s="80">
        <v>160</v>
      </c>
      <c r="AE772" s="80">
        <v>160</v>
      </c>
      <c r="AF772" s="80">
        <v>160</v>
      </c>
      <c r="AG772" s="80">
        <v>184</v>
      </c>
      <c r="AH772" s="80"/>
      <c r="AI772" s="80"/>
      <c r="AJ772" s="80"/>
      <c r="AK772" s="80"/>
      <c r="AL772" s="80"/>
      <c r="AM772" s="80"/>
      <c r="AN772" s="153">
        <f t="shared" si="1102"/>
        <v>180720</v>
      </c>
      <c r="AO772" s="153">
        <f t="shared" si="1103"/>
        <v>32400</v>
      </c>
      <c r="AP772" s="153">
        <f t="shared" si="1104"/>
        <v>28800</v>
      </c>
      <c r="AQ772" s="153">
        <f t="shared" si="1105"/>
        <v>28800</v>
      </c>
      <c r="AR772" s="153">
        <f t="shared" si="1106"/>
        <v>28800</v>
      </c>
      <c r="AS772" s="153">
        <f t="shared" si="1107"/>
        <v>28800</v>
      </c>
      <c r="AT772" s="153">
        <f t="shared" si="1108"/>
        <v>33120</v>
      </c>
      <c r="AU772" s="153">
        <f t="shared" si="1109"/>
        <v>0</v>
      </c>
      <c r="AV772" s="153">
        <f t="shared" si="1110"/>
        <v>0</v>
      </c>
      <c r="AW772" s="153">
        <f t="shared" si="1111"/>
        <v>0</v>
      </c>
      <c r="AX772" s="153">
        <f t="shared" si="1112"/>
        <v>0</v>
      </c>
      <c r="AY772" s="153">
        <f t="shared" si="1113"/>
        <v>0</v>
      </c>
      <c r="AZ772" s="153">
        <f t="shared" si="1114"/>
        <v>0</v>
      </c>
      <c r="BA772" s="153">
        <f t="shared" si="1115"/>
        <v>0</v>
      </c>
      <c r="BB772" s="160">
        <v>0</v>
      </c>
      <c r="BC772" s="160">
        <v>0</v>
      </c>
      <c r="BD772" s="160">
        <v>0</v>
      </c>
      <c r="BE772" s="160">
        <v>0</v>
      </c>
      <c r="BF772" s="160">
        <v>0</v>
      </c>
      <c r="BG772" s="160">
        <v>0</v>
      </c>
      <c r="BH772" s="160">
        <v>0</v>
      </c>
      <c r="BI772" s="160">
        <v>0</v>
      </c>
      <c r="BJ772" s="160">
        <v>0</v>
      </c>
      <c r="BK772" s="160">
        <v>0</v>
      </c>
      <c r="BL772" s="160">
        <v>0</v>
      </c>
      <c r="BM772" s="160">
        <v>0</v>
      </c>
      <c r="BN772" s="153">
        <f t="shared" si="1116"/>
        <v>180720</v>
      </c>
      <c r="BO772" s="68">
        <f t="shared" si="1117"/>
        <v>32400</v>
      </c>
      <c r="BP772" s="68">
        <f t="shared" si="1118"/>
        <v>28800</v>
      </c>
      <c r="BQ772" s="68">
        <f t="shared" si="1119"/>
        <v>28800</v>
      </c>
      <c r="BR772" s="68">
        <f t="shared" si="1120"/>
        <v>28800</v>
      </c>
      <c r="BS772" s="68">
        <f t="shared" si="1121"/>
        <v>28800</v>
      </c>
      <c r="BT772" s="68">
        <f t="shared" si="1122"/>
        <v>33120</v>
      </c>
      <c r="BU772" s="68">
        <f t="shared" si="1123"/>
        <v>0</v>
      </c>
      <c r="BV772" s="68">
        <f t="shared" si="1124"/>
        <v>0</v>
      </c>
      <c r="BW772" s="68">
        <f t="shared" si="1125"/>
        <v>0</v>
      </c>
      <c r="BX772" s="68">
        <f t="shared" si="1126"/>
        <v>0</v>
      </c>
      <c r="BY772" s="68">
        <f t="shared" si="1127"/>
        <v>0</v>
      </c>
      <c r="BZ772" s="68">
        <f t="shared" si="1128"/>
        <v>0</v>
      </c>
    </row>
    <row r="773" spans="1:78" s="81" customFormat="1" ht="13.5">
      <c r="A773" s="64" t="str">
        <f>IF(ISNUMBER(INDEX('IBM POs AP07'!$A:$A, MATCH(D773,'IBM POs AP07'!$A:$A,0),1)),"Yes","No")</f>
        <v>Yes</v>
      </c>
      <c r="B773" s="157" t="s">
        <v>1010</v>
      </c>
      <c r="C773" s="157" t="s">
        <v>702</v>
      </c>
      <c r="D773" s="157">
        <v>9501150104</v>
      </c>
      <c r="E773" s="157" t="s">
        <v>2455</v>
      </c>
      <c r="F773" s="157" t="s">
        <v>703</v>
      </c>
      <c r="G773" s="158">
        <v>46023</v>
      </c>
      <c r="H773" s="158">
        <v>46203</v>
      </c>
      <c r="I773" s="157"/>
      <c r="J773" s="157" t="s">
        <v>706</v>
      </c>
      <c r="K773" s="159">
        <v>80</v>
      </c>
      <c r="L773" s="116" t="s">
        <v>32</v>
      </c>
      <c r="M773" s="80"/>
      <c r="N773" s="80">
        <f t="shared" si="1137"/>
        <v>0</v>
      </c>
      <c r="O773" s="67">
        <f t="shared" si="1129"/>
        <v>0</v>
      </c>
      <c r="P773" s="68">
        <f t="shared" si="1130"/>
        <v>0</v>
      </c>
      <c r="Q773" s="67">
        <f t="shared" si="1131"/>
        <v>0</v>
      </c>
      <c r="R773" s="66"/>
      <c r="S773" s="67">
        <f t="shared" si="1132"/>
        <v>0</v>
      </c>
      <c r="T773" s="68">
        <v>0</v>
      </c>
      <c r="U773" s="67">
        <f t="shared" si="1133"/>
        <v>0</v>
      </c>
      <c r="V773" s="73">
        <f t="shared" si="1134"/>
        <v>0</v>
      </c>
      <c r="W773" s="74" t="str">
        <f t="shared" si="1135"/>
        <v/>
      </c>
      <c r="X773" s="74">
        <v>1</v>
      </c>
      <c r="Y773" s="74">
        <v>0</v>
      </c>
      <c r="Z773" s="63"/>
      <c r="AA773" s="80">
        <f t="shared" si="1136"/>
        <v>1004</v>
      </c>
      <c r="AB773" s="80">
        <v>180</v>
      </c>
      <c r="AC773" s="80">
        <v>160</v>
      </c>
      <c r="AD773" s="80">
        <v>160</v>
      </c>
      <c r="AE773" s="80">
        <v>160</v>
      </c>
      <c r="AF773" s="80">
        <v>160</v>
      </c>
      <c r="AG773" s="80">
        <v>184</v>
      </c>
      <c r="AH773" s="80"/>
      <c r="AI773" s="80"/>
      <c r="AJ773" s="80"/>
      <c r="AK773" s="80"/>
      <c r="AL773" s="80"/>
      <c r="AM773" s="80"/>
      <c r="AN773" s="153">
        <f t="shared" si="1102"/>
        <v>80320</v>
      </c>
      <c r="AO773" s="153">
        <f t="shared" si="1103"/>
        <v>14400</v>
      </c>
      <c r="AP773" s="153">
        <f t="shared" si="1104"/>
        <v>12800</v>
      </c>
      <c r="AQ773" s="153">
        <f t="shared" si="1105"/>
        <v>12800</v>
      </c>
      <c r="AR773" s="153">
        <f t="shared" si="1106"/>
        <v>12800</v>
      </c>
      <c r="AS773" s="153">
        <f t="shared" si="1107"/>
        <v>12800</v>
      </c>
      <c r="AT773" s="153">
        <f t="shared" si="1108"/>
        <v>14720</v>
      </c>
      <c r="AU773" s="153">
        <f t="shared" si="1109"/>
        <v>0</v>
      </c>
      <c r="AV773" s="153">
        <f t="shared" si="1110"/>
        <v>0</v>
      </c>
      <c r="AW773" s="153">
        <f t="shared" si="1111"/>
        <v>0</v>
      </c>
      <c r="AX773" s="153">
        <f t="shared" si="1112"/>
        <v>0</v>
      </c>
      <c r="AY773" s="153">
        <f t="shared" si="1113"/>
        <v>0</v>
      </c>
      <c r="AZ773" s="153">
        <f t="shared" si="1114"/>
        <v>0</v>
      </c>
      <c r="BA773" s="153">
        <f t="shared" si="1115"/>
        <v>0</v>
      </c>
      <c r="BB773" s="160">
        <v>0</v>
      </c>
      <c r="BC773" s="160">
        <v>0</v>
      </c>
      <c r="BD773" s="160">
        <v>0</v>
      </c>
      <c r="BE773" s="160">
        <v>0</v>
      </c>
      <c r="BF773" s="160">
        <v>0</v>
      </c>
      <c r="BG773" s="160">
        <v>0</v>
      </c>
      <c r="BH773" s="160">
        <v>0</v>
      </c>
      <c r="BI773" s="160">
        <v>0</v>
      </c>
      <c r="BJ773" s="160">
        <v>0</v>
      </c>
      <c r="BK773" s="160">
        <v>0</v>
      </c>
      <c r="BL773" s="160">
        <v>0</v>
      </c>
      <c r="BM773" s="160">
        <v>0</v>
      </c>
      <c r="BN773" s="153">
        <f t="shared" si="1116"/>
        <v>80320</v>
      </c>
      <c r="BO773" s="68">
        <f t="shared" si="1117"/>
        <v>14400</v>
      </c>
      <c r="BP773" s="68">
        <f t="shared" si="1118"/>
        <v>12800</v>
      </c>
      <c r="BQ773" s="68">
        <f t="shared" si="1119"/>
        <v>12800</v>
      </c>
      <c r="BR773" s="68">
        <f t="shared" si="1120"/>
        <v>12800</v>
      </c>
      <c r="BS773" s="68">
        <f t="shared" si="1121"/>
        <v>12800</v>
      </c>
      <c r="BT773" s="68">
        <f t="shared" si="1122"/>
        <v>14720</v>
      </c>
      <c r="BU773" s="68">
        <f t="shared" si="1123"/>
        <v>0</v>
      </c>
      <c r="BV773" s="68">
        <f t="shared" si="1124"/>
        <v>0</v>
      </c>
      <c r="BW773" s="68">
        <f t="shared" si="1125"/>
        <v>0</v>
      </c>
      <c r="BX773" s="68">
        <f t="shared" si="1126"/>
        <v>0</v>
      </c>
      <c r="BY773" s="68">
        <f t="shared" si="1127"/>
        <v>0</v>
      </c>
      <c r="BZ773" s="68">
        <f t="shared" si="1128"/>
        <v>0</v>
      </c>
    </row>
    <row r="774" spans="1:78" s="81" customFormat="1" ht="13.5">
      <c r="A774" s="64" t="str">
        <f>IF(ISNUMBER(INDEX('IBM POs AP07'!$A:$A, MATCH(D774,'IBM POs AP07'!$A:$A,0),1)),"Yes","No")</f>
        <v>Yes</v>
      </c>
      <c r="B774" s="157" t="s">
        <v>1010</v>
      </c>
      <c r="C774" s="157" t="s">
        <v>702</v>
      </c>
      <c r="D774" s="157">
        <v>9501150104</v>
      </c>
      <c r="E774" s="157" t="s">
        <v>2455</v>
      </c>
      <c r="F774" s="157" t="s">
        <v>703</v>
      </c>
      <c r="G774" s="158">
        <v>46023</v>
      </c>
      <c r="H774" s="158">
        <v>46203</v>
      </c>
      <c r="I774" s="157"/>
      <c r="J774" s="157" t="s">
        <v>714</v>
      </c>
      <c r="K774" s="159">
        <v>90</v>
      </c>
      <c r="L774" s="116" t="s">
        <v>32</v>
      </c>
      <c r="M774" s="80"/>
      <c r="N774" s="80">
        <f t="shared" si="1137"/>
        <v>0</v>
      </c>
      <c r="O774" s="67">
        <f t="shared" si="1129"/>
        <v>0</v>
      </c>
      <c r="P774" s="68">
        <f t="shared" si="1130"/>
        <v>0</v>
      </c>
      <c r="Q774" s="67">
        <f t="shared" si="1131"/>
        <v>0</v>
      </c>
      <c r="R774" s="66"/>
      <c r="S774" s="67">
        <f t="shared" si="1132"/>
        <v>0</v>
      </c>
      <c r="T774" s="68">
        <v>0</v>
      </c>
      <c r="U774" s="67">
        <f t="shared" si="1133"/>
        <v>0</v>
      </c>
      <c r="V774" s="73">
        <f t="shared" si="1134"/>
        <v>0</v>
      </c>
      <c r="W774" s="74" t="str">
        <f t="shared" si="1135"/>
        <v/>
      </c>
      <c r="X774" s="74">
        <v>1</v>
      </c>
      <c r="Y774" s="74">
        <v>0</v>
      </c>
      <c r="Z774" s="63"/>
      <c r="AA774" s="80">
        <f t="shared" si="1136"/>
        <v>940</v>
      </c>
      <c r="AB774" s="80">
        <v>180</v>
      </c>
      <c r="AC774" s="80">
        <v>160</v>
      </c>
      <c r="AD774" s="80">
        <v>160</v>
      </c>
      <c r="AE774" s="80">
        <v>160</v>
      </c>
      <c r="AF774" s="80">
        <v>160</v>
      </c>
      <c r="AG774" s="80">
        <v>120</v>
      </c>
      <c r="AH774" s="80"/>
      <c r="AI774" s="80"/>
      <c r="AJ774" s="80"/>
      <c r="AK774" s="80"/>
      <c r="AL774" s="80"/>
      <c r="AM774" s="80"/>
      <c r="AN774" s="153">
        <f t="shared" si="1102"/>
        <v>84600</v>
      </c>
      <c r="AO774" s="153">
        <f t="shared" si="1103"/>
        <v>16200</v>
      </c>
      <c r="AP774" s="153">
        <f t="shared" si="1104"/>
        <v>14400</v>
      </c>
      <c r="AQ774" s="153">
        <f t="shared" si="1105"/>
        <v>14400</v>
      </c>
      <c r="AR774" s="153">
        <f t="shared" si="1106"/>
        <v>14400</v>
      </c>
      <c r="AS774" s="153">
        <f t="shared" si="1107"/>
        <v>14400</v>
      </c>
      <c r="AT774" s="153">
        <f t="shared" si="1108"/>
        <v>10800</v>
      </c>
      <c r="AU774" s="153">
        <f t="shared" si="1109"/>
        <v>0</v>
      </c>
      <c r="AV774" s="153">
        <f t="shared" si="1110"/>
        <v>0</v>
      </c>
      <c r="AW774" s="153">
        <f t="shared" si="1111"/>
        <v>0</v>
      </c>
      <c r="AX774" s="153">
        <f t="shared" si="1112"/>
        <v>0</v>
      </c>
      <c r="AY774" s="153">
        <f t="shared" si="1113"/>
        <v>0</v>
      </c>
      <c r="AZ774" s="153">
        <f t="shared" si="1114"/>
        <v>0</v>
      </c>
      <c r="BA774" s="153">
        <f t="shared" si="1115"/>
        <v>0</v>
      </c>
      <c r="BB774" s="160">
        <v>0</v>
      </c>
      <c r="BC774" s="160">
        <v>0</v>
      </c>
      <c r="BD774" s="160">
        <v>0</v>
      </c>
      <c r="BE774" s="160">
        <v>0</v>
      </c>
      <c r="BF774" s="160">
        <v>0</v>
      </c>
      <c r="BG774" s="160">
        <v>0</v>
      </c>
      <c r="BH774" s="160">
        <v>0</v>
      </c>
      <c r="BI774" s="160">
        <v>0</v>
      </c>
      <c r="BJ774" s="160">
        <v>0</v>
      </c>
      <c r="BK774" s="160">
        <v>0</v>
      </c>
      <c r="BL774" s="160">
        <v>0</v>
      </c>
      <c r="BM774" s="160">
        <v>0</v>
      </c>
      <c r="BN774" s="153">
        <f t="shared" si="1116"/>
        <v>84600</v>
      </c>
      <c r="BO774" s="68">
        <f t="shared" si="1117"/>
        <v>16200</v>
      </c>
      <c r="BP774" s="68">
        <f t="shared" si="1118"/>
        <v>14400</v>
      </c>
      <c r="BQ774" s="68">
        <f t="shared" si="1119"/>
        <v>14400</v>
      </c>
      <c r="BR774" s="68">
        <f t="shared" si="1120"/>
        <v>14400</v>
      </c>
      <c r="BS774" s="68">
        <f t="shared" si="1121"/>
        <v>14400</v>
      </c>
      <c r="BT774" s="68">
        <f t="shared" si="1122"/>
        <v>10800</v>
      </c>
      <c r="BU774" s="68">
        <f t="shared" si="1123"/>
        <v>0</v>
      </c>
      <c r="BV774" s="68">
        <f t="shared" si="1124"/>
        <v>0</v>
      </c>
      <c r="BW774" s="68">
        <f t="shared" si="1125"/>
        <v>0</v>
      </c>
      <c r="BX774" s="68">
        <f t="shared" si="1126"/>
        <v>0</v>
      </c>
      <c r="BY774" s="68">
        <f t="shared" si="1127"/>
        <v>0</v>
      </c>
      <c r="BZ774" s="68">
        <f t="shared" si="1128"/>
        <v>0</v>
      </c>
    </row>
    <row r="775" spans="1:78" s="81" customFormat="1" ht="13.5">
      <c r="A775" s="64" t="str">
        <f>IF(ISNUMBER(INDEX('IBM POs AP07'!$A:$A, MATCH(D775,'IBM POs AP07'!$A:$A,0),1)),"Yes","No")</f>
        <v>Yes</v>
      </c>
      <c r="B775" s="157" t="s">
        <v>1010</v>
      </c>
      <c r="C775" s="157" t="s">
        <v>702</v>
      </c>
      <c r="D775" s="157">
        <v>9501150104</v>
      </c>
      <c r="E775" s="157" t="s">
        <v>2455</v>
      </c>
      <c r="F775" s="157" t="s">
        <v>703</v>
      </c>
      <c r="G775" s="158">
        <v>46023</v>
      </c>
      <c r="H775" s="158">
        <v>46203</v>
      </c>
      <c r="I775" s="157"/>
      <c r="J775" s="157" t="s">
        <v>715</v>
      </c>
      <c r="K775" s="159">
        <v>33.26</v>
      </c>
      <c r="L775" s="116" t="s">
        <v>32</v>
      </c>
      <c r="M775" s="80"/>
      <c r="N775" s="80">
        <f t="shared" si="1137"/>
        <v>0</v>
      </c>
      <c r="O775" s="67">
        <f t="shared" si="1129"/>
        <v>0</v>
      </c>
      <c r="P775" s="68">
        <f t="shared" si="1130"/>
        <v>0</v>
      </c>
      <c r="Q775" s="67">
        <f t="shared" si="1131"/>
        <v>0</v>
      </c>
      <c r="R775" s="66"/>
      <c r="S775" s="67">
        <f t="shared" si="1132"/>
        <v>0</v>
      </c>
      <c r="T775" s="68">
        <v>0</v>
      </c>
      <c r="U775" s="67">
        <f t="shared" si="1133"/>
        <v>0</v>
      </c>
      <c r="V775" s="73">
        <f t="shared" si="1134"/>
        <v>0</v>
      </c>
      <c r="W775" s="74" t="str">
        <f t="shared" si="1135"/>
        <v/>
      </c>
      <c r="X775" s="74">
        <v>1</v>
      </c>
      <c r="Y775" s="74">
        <v>0</v>
      </c>
      <c r="Z775" s="63"/>
      <c r="AA775" s="80">
        <f t="shared" si="1136"/>
        <v>0</v>
      </c>
      <c r="AB775" s="80">
        <v>0</v>
      </c>
      <c r="AC775" s="80">
        <v>0</v>
      </c>
      <c r="AD775" s="80">
        <v>0</v>
      </c>
      <c r="AE775" s="80">
        <v>0</v>
      </c>
      <c r="AF775" s="80">
        <v>0</v>
      </c>
      <c r="AG775" s="80">
        <v>0</v>
      </c>
      <c r="AH775" s="80"/>
      <c r="AI775" s="80"/>
      <c r="AJ775" s="80"/>
      <c r="AK775" s="80"/>
      <c r="AL775" s="80"/>
      <c r="AM775" s="80"/>
      <c r="AN775" s="153">
        <f t="shared" si="1102"/>
        <v>0</v>
      </c>
      <c r="AO775" s="153">
        <f t="shared" si="1103"/>
        <v>0</v>
      </c>
      <c r="AP775" s="153">
        <f t="shared" si="1104"/>
        <v>0</v>
      </c>
      <c r="AQ775" s="153">
        <f t="shared" si="1105"/>
        <v>0</v>
      </c>
      <c r="AR775" s="153">
        <f t="shared" si="1106"/>
        <v>0</v>
      </c>
      <c r="AS775" s="153">
        <f t="shared" si="1107"/>
        <v>0</v>
      </c>
      <c r="AT775" s="153">
        <f t="shared" si="1108"/>
        <v>0</v>
      </c>
      <c r="AU775" s="153">
        <f t="shared" si="1109"/>
        <v>0</v>
      </c>
      <c r="AV775" s="153">
        <f t="shared" si="1110"/>
        <v>0</v>
      </c>
      <c r="AW775" s="153">
        <f t="shared" si="1111"/>
        <v>0</v>
      </c>
      <c r="AX775" s="153">
        <f t="shared" si="1112"/>
        <v>0</v>
      </c>
      <c r="AY775" s="153">
        <f t="shared" si="1113"/>
        <v>0</v>
      </c>
      <c r="AZ775" s="153">
        <f t="shared" si="1114"/>
        <v>0</v>
      </c>
      <c r="BA775" s="153">
        <f t="shared" si="1115"/>
        <v>0</v>
      </c>
      <c r="BB775" s="160">
        <v>0</v>
      </c>
      <c r="BC775" s="160">
        <v>0</v>
      </c>
      <c r="BD775" s="160">
        <v>0</v>
      </c>
      <c r="BE775" s="160">
        <v>0</v>
      </c>
      <c r="BF775" s="160">
        <v>0</v>
      </c>
      <c r="BG775" s="160">
        <v>0</v>
      </c>
      <c r="BH775" s="160">
        <v>0</v>
      </c>
      <c r="BI775" s="160">
        <v>0</v>
      </c>
      <c r="BJ775" s="160">
        <v>0</v>
      </c>
      <c r="BK775" s="160">
        <v>0</v>
      </c>
      <c r="BL775" s="160">
        <v>0</v>
      </c>
      <c r="BM775" s="160">
        <v>0</v>
      </c>
      <c r="BN775" s="153">
        <f t="shared" si="1116"/>
        <v>0</v>
      </c>
      <c r="BO775" s="68">
        <f t="shared" si="1117"/>
        <v>0</v>
      </c>
      <c r="BP775" s="68">
        <f t="shared" si="1118"/>
        <v>0</v>
      </c>
      <c r="BQ775" s="68">
        <f t="shared" si="1119"/>
        <v>0</v>
      </c>
      <c r="BR775" s="68">
        <f t="shared" si="1120"/>
        <v>0</v>
      </c>
      <c r="BS775" s="68">
        <f t="shared" si="1121"/>
        <v>0</v>
      </c>
      <c r="BT775" s="68">
        <f t="shared" si="1122"/>
        <v>0</v>
      </c>
      <c r="BU775" s="68">
        <f t="shared" si="1123"/>
        <v>0</v>
      </c>
      <c r="BV775" s="68">
        <f t="shared" si="1124"/>
        <v>0</v>
      </c>
      <c r="BW775" s="68">
        <f t="shared" si="1125"/>
        <v>0</v>
      </c>
      <c r="BX775" s="68">
        <f t="shared" si="1126"/>
        <v>0</v>
      </c>
      <c r="BY775" s="68">
        <f t="shared" si="1127"/>
        <v>0</v>
      </c>
      <c r="BZ775" s="68">
        <f t="shared" si="1128"/>
        <v>0</v>
      </c>
    </row>
    <row r="776" spans="1:78" s="81" customFormat="1" ht="13.5">
      <c r="A776" s="64" t="str">
        <f>IF(ISNUMBER(INDEX('IBM POs AP07'!$A:$A, MATCH(D776,'IBM POs AP07'!$A:$A,0),1)),"Yes","No")</f>
        <v>Yes</v>
      </c>
      <c r="B776" s="157" t="s">
        <v>1010</v>
      </c>
      <c r="C776" s="157" t="s">
        <v>702</v>
      </c>
      <c r="D776" s="157">
        <v>9501150104</v>
      </c>
      <c r="E776" s="157" t="s">
        <v>2455</v>
      </c>
      <c r="F776" s="157" t="s">
        <v>703</v>
      </c>
      <c r="G776" s="158">
        <v>46023</v>
      </c>
      <c r="H776" s="158">
        <v>46203</v>
      </c>
      <c r="I776" s="157"/>
      <c r="J776" s="157" t="s">
        <v>715</v>
      </c>
      <c r="K776" s="159">
        <v>27.92</v>
      </c>
      <c r="L776" s="116" t="s">
        <v>32</v>
      </c>
      <c r="M776" s="80"/>
      <c r="N776" s="80">
        <f t="shared" si="1137"/>
        <v>0</v>
      </c>
      <c r="O776" s="67">
        <f t="shared" si="1129"/>
        <v>0</v>
      </c>
      <c r="P776" s="68">
        <f t="shared" si="1130"/>
        <v>0</v>
      </c>
      <c r="Q776" s="67">
        <f t="shared" si="1131"/>
        <v>0</v>
      </c>
      <c r="R776" s="66"/>
      <c r="S776" s="67">
        <f t="shared" si="1132"/>
        <v>0</v>
      </c>
      <c r="T776" s="68">
        <v>0</v>
      </c>
      <c r="U776" s="67">
        <f t="shared" si="1133"/>
        <v>0</v>
      </c>
      <c r="V776" s="73">
        <f t="shared" si="1134"/>
        <v>0</v>
      </c>
      <c r="W776" s="74" t="str">
        <f t="shared" si="1135"/>
        <v/>
      </c>
      <c r="X776" s="74">
        <v>1</v>
      </c>
      <c r="Y776" s="74">
        <v>0</v>
      </c>
      <c r="Z776" s="63"/>
      <c r="AA776" s="80">
        <f t="shared" si="1136"/>
        <v>0</v>
      </c>
      <c r="AB776" s="80">
        <v>0</v>
      </c>
      <c r="AC776" s="80">
        <v>0</v>
      </c>
      <c r="AD776" s="80">
        <v>0</v>
      </c>
      <c r="AE776" s="80">
        <v>0</v>
      </c>
      <c r="AF776" s="80">
        <v>0</v>
      </c>
      <c r="AG776" s="80">
        <v>0</v>
      </c>
      <c r="AH776" s="80"/>
      <c r="AI776" s="80"/>
      <c r="AJ776" s="80"/>
      <c r="AK776" s="80"/>
      <c r="AL776" s="80"/>
      <c r="AM776" s="80"/>
      <c r="AN776" s="153">
        <f t="shared" ref="AN776:AN839" si="1138">SUM(AO776:AZ776)</f>
        <v>0</v>
      </c>
      <c r="AO776" s="153">
        <f t="shared" ref="AO776:AO839" si="1139">AB776*$K776</f>
        <v>0</v>
      </c>
      <c r="AP776" s="153">
        <f t="shared" ref="AP776:AP839" si="1140">AC776*$K776</f>
        <v>0</v>
      </c>
      <c r="AQ776" s="153">
        <f t="shared" ref="AQ776:AQ839" si="1141">AD776*$K776</f>
        <v>0</v>
      </c>
      <c r="AR776" s="153">
        <f t="shared" ref="AR776:AR839" si="1142">AE776*$K776</f>
        <v>0</v>
      </c>
      <c r="AS776" s="153">
        <f t="shared" ref="AS776:AS839" si="1143">AF776*$K776</f>
        <v>0</v>
      </c>
      <c r="AT776" s="153">
        <f t="shared" ref="AT776:AT839" si="1144">AG776*$K776</f>
        <v>0</v>
      </c>
      <c r="AU776" s="153">
        <f t="shared" ref="AU776:AU839" si="1145">AH776*$K776</f>
        <v>0</v>
      </c>
      <c r="AV776" s="153">
        <f t="shared" ref="AV776:AV839" si="1146">AI776*$K776</f>
        <v>0</v>
      </c>
      <c r="AW776" s="153">
        <f t="shared" ref="AW776:AW839" si="1147">AJ776*$K776</f>
        <v>0</v>
      </c>
      <c r="AX776" s="153">
        <f t="shared" ref="AX776:AX839" si="1148">AK776*$K776</f>
        <v>0</v>
      </c>
      <c r="AY776" s="153">
        <f t="shared" ref="AY776:AY839" si="1149">AL776*$K776</f>
        <v>0</v>
      </c>
      <c r="AZ776" s="153">
        <f t="shared" ref="AZ776:AZ839" si="1150">AM776*$K776</f>
        <v>0</v>
      </c>
      <c r="BA776" s="153">
        <f t="shared" ref="BA776:BA839" si="1151">SUM(BB776:BM776)</f>
        <v>0</v>
      </c>
      <c r="BB776" s="160">
        <v>0</v>
      </c>
      <c r="BC776" s="160">
        <v>0</v>
      </c>
      <c r="BD776" s="160">
        <v>0</v>
      </c>
      <c r="BE776" s="160">
        <v>0</v>
      </c>
      <c r="BF776" s="160">
        <v>0</v>
      </c>
      <c r="BG776" s="160">
        <v>0</v>
      </c>
      <c r="BH776" s="160">
        <v>0</v>
      </c>
      <c r="BI776" s="160">
        <v>0</v>
      </c>
      <c r="BJ776" s="160">
        <v>0</v>
      </c>
      <c r="BK776" s="160">
        <v>0</v>
      </c>
      <c r="BL776" s="160">
        <v>0</v>
      </c>
      <c r="BM776" s="160">
        <v>0</v>
      </c>
      <c r="BN776" s="153">
        <f t="shared" ref="BN776:BN839" si="1152">SUM(BO776:BZ776)</f>
        <v>0</v>
      </c>
      <c r="BO776" s="68">
        <f t="shared" ref="BO776:BO839" si="1153">BB776+AO776</f>
        <v>0</v>
      </c>
      <c r="BP776" s="68">
        <f t="shared" ref="BP776:BP839" si="1154">BC776+AP776</f>
        <v>0</v>
      </c>
      <c r="BQ776" s="68">
        <f t="shared" ref="BQ776:BQ839" si="1155">BD776+AQ776</f>
        <v>0</v>
      </c>
      <c r="BR776" s="68">
        <f t="shared" ref="BR776:BR839" si="1156">BE776+AR776</f>
        <v>0</v>
      </c>
      <c r="BS776" s="68">
        <f t="shared" ref="BS776:BS839" si="1157">BF776+AS776</f>
        <v>0</v>
      </c>
      <c r="BT776" s="68">
        <f t="shared" ref="BT776:BT839" si="1158">BG776+AT776</f>
        <v>0</v>
      </c>
      <c r="BU776" s="68">
        <f t="shared" ref="BU776:BU839" si="1159">BH776+AU776</f>
        <v>0</v>
      </c>
      <c r="BV776" s="68">
        <f t="shared" ref="BV776:BV839" si="1160">BI776+AV776</f>
        <v>0</v>
      </c>
      <c r="BW776" s="68">
        <f t="shared" ref="BW776:BW839" si="1161">BJ776+AW776</f>
        <v>0</v>
      </c>
      <c r="BX776" s="68">
        <f t="shared" ref="BX776:BX839" si="1162">BK776+AX776</f>
        <v>0</v>
      </c>
      <c r="BY776" s="68">
        <f t="shared" ref="BY776:BY839" si="1163">BL776+AY776</f>
        <v>0</v>
      </c>
      <c r="BZ776" s="68">
        <f t="shared" ref="BZ776:BZ839" si="1164">BM776+AZ776</f>
        <v>0</v>
      </c>
    </row>
    <row r="777" spans="1:78" s="81" customFormat="1" ht="13.5">
      <c r="A777" s="64" t="str">
        <f>IF(ISNUMBER(INDEX('IBM POs AP07'!$A:$A, MATCH(D777,'IBM POs AP07'!$A:$A,0),1)),"Yes","No")</f>
        <v>Yes</v>
      </c>
      <c r="B777" s="157" t="s">
        <v>1010</v>
      </c>
      <c r="C777" s="157" t="s">
        <v>679</v>
      </c>
      <c r="D777" s="157">
        <v>9501236570</v>
      </c>
      <c r="E777" s="157" t="s">
        <v>2456</v>
      </c>
      <c r="F777" s="157" t="s">
        <v>680</v>
      </c>
      <c r="G777" s="158">
        <v>46111</v>
      </c>
      <c r="H777" s="158">
        <v>46262</v>
      </c>
      <c r="I777" s="157"/>
      <c r="J777" s="157" t="s">
        <v>681</v>
      </c>
      <c r="K777" s="159">
        <v>199</v>
      </c>
      <c r="L777" s="116" t="s">
        <v>29</v>
      </c>
      <c r="M777" s="80"/>
      <c r="N777" s="80">
        <f t="shared" si="1137"/>
        <v>76</v>
      </c>
      <c r="O777" s="67">
        <f t="shared" si="1129"/>
        <v>15124</v>
      </c>
      <c r="P777" s="68">
        <f t="shared" si="1130"/>
        <v>0</v>
      </c>
      <c r="Q777" s="67">
        <f t="shared" si="1131"/>
        <v>15124</v>
      </c>
      <c r="R777" s="66"/>
      <c r="S777" s="67">
        <f t="shared" si="1132"/>
        <v>0</v>
      </c>
      <c r="T777" s="68">
        <v>0</v>
      </c>
      <c r="U777" s="67">
        <f t="shared" si="1133"/>
        <v>0</v>
      </c>
      <c r="V777" s="73">
        <f t="shared" si="1134"/>
        <v>15124</v>
      </c>
      <c r="W777" s="74" t="str">
        <f t="shared" si="1135"/>
        <v/>
      </c>
      <c r="X777" s="74">
        <v>1</v>
      </c>
      <c r="Y777" s="74">
        <v>0</v>
      </c>
      <c r="Z777" s="63"/>
      <c r="AA777" s="80">
        <f t="shared" si="1136"/>
        <v>428</v>
      </c>
      <c r="AB777" s="80"/>
      <c r="AC777" s="80"/>
      <c r="AD777" s="80"/>
      <c r="AE777" s="80">
        <v>80</v>
      </c>
      <c r="AF777" s="80">
        <v>80</v>
      </c>
      <c r="AG777" s="80">
        <v>92</v>
      </c>
      <c r="AH777" s="80">
        <v>76</v>
      </c>
      <c r="AI777" s="80">
        <v>80</v>
      </c>
      <c r="AJ777" s="80">
        <v>20</v>
      </c>
      <c r="AK777" s="80"/>
      <c r="AL777" s="80"/>
      <c r="AM777" s="80"/>
      <c r="AN777" s="153">
        <f t="shared" si="1138"/>
        <v>85172</v>
      </c>
      <c r="AO777" s="153">
        <f t="shared" si="1139"/>
        <v>0</v>
      </c>
      <c r="AP777" s="153">
        <f t="shared" si="1140"/>
        <v>0</v>
      </c>
      <c r="AQ777" s="153">
        <f t="shared" si="1141"/>
        <v>0</v>
      </c>
      <c r="AR777" s="153">
        <f t="shared" si="1142"/>
        <v>15920</v>
      </c>
      <c r="AS777" s="153">
        <f t="shared" si="1143"/>
        <v>15920</v>
      </c>
      <c r="AT777" s="153">
        <f t="shared" si="1144"/>
        <v>18308</v>
      </c>
      <c r="AU777" s="153">
        <f t="shared" si="1145"/>
        <v>15124</v>
      </c>
      <c r="AV777" s="153">
        <f t="shared" si="1146"/>
        <v>15920</v>
      </c>
      <c r="AW777" s="153">
        <f t="shared" si="1147"/>
        <v>3980</v>
      </c>
      <c r="AX777" s="153">
        <f t="shared" si="1148"/>
        <v>0</v>
      </c>
      <c r="AY777" s="153">
        <f t="shared" si="1149"/>
        <v>0</v>
      </c>
      <c r="AZ777" s="153">
        <f t="shared" si="1150"/>
        <v>0</v>
      </c>
      <c r="BA777" s="153">
        <f t="shared" si="1151"/>
        <v>0</v>
      </c>
      <c r="BB777" s="160">
        <v>0</v>
      </c>
      <c r="BC777" s="160">
        <v>0</v>
      </c>
      <c r="BD777" s="160">
        <v>0</v>
      </c>
      <c r="BE777" s="160">
        <v>0</v>
      </c>
      <c r="BF777" s="160">
        <v>0</v>
      </c>
      <c r="BG777" s="160">
        <v>0</v>
      </c>
      <c r="BH777" s="160">
        <v>0</v>
      </c>
      <c r="BI777" s="160">
        <v>0</v>
      </c>
      <c r="BJ777" s="160">
        <v>0</v>
      </c>
      <c r="BK777" s="160">
        <v>0</v>
      </c>
      <c r="BL777" s="160">
        <v>0</v>
      </c>
      <c r="BM777" s="160">
        <v>0</v>
      </c>
      <c r="BN777" s="153">
        <f t="shared" si="1152"/>
        <v>85172</v>
      </c>
      <c r="BO777" s="68">
        <f t="shared" si="1153"/>
        <v>0</v>
      </c>
      <c r="BP777" s="68">
        <f t="shared" si="1154"/>
        <v>0</v>
      </c>
      <c r="BQ777" s="68">
        <f t="shared" si="1155"/>
        <v>0</v>
      </c>
      <c r="BR777" s="68">
        <f t="shared" si="1156"/>
        <v>15920</v>
      </c>
      <c r="BS777" s="68">
        <f t="shared" si="1157"/>
        <v>15920</v>
      </c>
      <c r="BT777" s="68">
        <f t="shared" si="1158"/>
        <v>18308</v>
      </c>
      <c r="BU777" s="68">
        <f t="shared" si="1159"/>
        <v>15124</v>
      </c>
      <c r="BV777" s="68">
        <f t="shared" si="1160"/>
        <v>15920</v>
      </c>
      <c r="BW777" s="68">
        <f t="shared" si="1161"/>
        <v>3980</v>
      </c>
      <c r="BX777" s="68">
        <f t="shared" si="1162"/>
        <v>0</v>
      </c>
      <c r="BY777" s="68">
        <f t="shared" si="1163"/>
        <v>0</v>
      </c>
      <c r="BZ777" s="68">
        <f t="shared" si="1164"/>
        <v>0</v>
      </c>
    </row>
    <row r="778" spans="1:78" s="81" customFormat="1" ht="13.5">
      <c r="A778" s="64" t="str">
        <f>IF(ISNUMBER(INDEX('IBM POs AP07'!$A:$A, MATCH(D778,'IBM POs AP07'!$A:$A,0),1)),"Yes","No")</f>
        <v>Yes</v>
      </c>
      <c r="B778" s="157" t="s">
        <v>1010</v>
      </c>
      <c r="C778" s="157" t="s">
        <v>679</v>
      </c>
      <c r="D778" s="157">
        <v>9501236570</v>
      </c>
      <c r="E778" s="157" t="s">
        <v>2456</v>
      </c>
      <c r="F778" s="157" t="s">
        <v>680</v>
      </c>
      <c r="G778" s="158">
        <v>46111</v>
      </c>
      <c r="H778" s="158">
        <v>46262</v>
      </c>
      <c r="I778" s="157"/>
      <c r="J778" s="157" t="s">
        <v>683</v>
      </c>
      <c r="K778" s="159">
        <v>58.4</v>
      </c>
      <c r="L778" s="116" t="s">
        <v>32</v>
      </c>
      <c r="M778" s="80"/>
      <c r="N778" s="80">
        <f t="shared" si="1137"/>
        <v>171</v>
      </c>
      <c r="O778" s="67">
        <f t="shared" si="1129"/>
        <v>9986.4</v>
      </c>
      <c r="P778" s="68">
        <f t="shared" si="1130"/>
        <v>0</v>
      </c>
      <c r="Q778" s="67">
        <f t="shared" si="1131"/>
        <v>9986.4</v>
      </c>
      <c r="R778" s="66"/>
      <c r="S778" s="67">
        <f t="shared" si="1132"/>
        <v>0</v>
      </c>
      <c r="T778" s="68">
        <v>0</v>
      </c>
      <c r="U778" s="67">
        <f t="shared" si="1133"/>
        <v>0</v>
      </c>
      <c r="V778" s="73">
        <f t="shared" si="1134"/>
        <v>9986.4</v>
      </c>
      <c r="W778" s="74" t="str">
        <f t="shared" si="1135"/>
        <v/>
      </c>
      <c r="X778" s="74">
        <v>1</v>
      </c>
      <c r="Y778" s="74">
        <v>0</v>
      </c>
      <c r="Z778" s="63"/>
      <c r="AA778" s="80">
        <f t="shared" si="1136"/>
        <v>971</v>
      </c>
      <c r="AB778" s="80"/>
      <c r="AC778" s="80"/>
      <c r="AD778" s="80"/>
      <c r="AE778" s="80">
        <v>180</v>
      </c>
      <c r="AF778" s="80">
        <v>180</v>
      </c>
      <c r="AG778" s="80">
        <v>215</v>
      </c>
      <c r="AH778" s="80">
        <v>171</v>
      </c>
      <c r="AI778" s="80">
        <v>180</v>
      </c>
      <c r="AJ778" s="80">
        <v>45</v>
      </c>
      <c r="AK778" s="80"/>
      <c r="AL778" s="80"/>
      <c r="AM778" s="80"/>
      <c r="AN778" s="153">
        <f t="shared" si="1138"/>
        <v>56706.400000000001</v>
      </c>
      <c r="AO778" s="153">
        <f t="shared" si="1139"/>
        <v>0</v>
      </c>
      <c r="AP778" s="153">
        <f t="shared" si="1140"/>
        <v>0</v>
      </c>
      <c r="AQ778" s="153">
        <f t="shared" si="1141"/>
        <v>0</v>
      </c>
      <c r="AR778" s="153">
        <f t="shared" si="1142"/>
        <v>10512</v>
      </c>
      <c r="AS778" s="153">
        <f t="shared" si="1143"/>
        <v>10512</v>
      </c>
      <c r="AT778" s="153">
        <f t="shared" si="1144"/>
        <v>12556</v>
      </c>
      <c r="AU778" s="153">
        <f t="shared" si="1145"/>
        <v>9986.4</v>
      </c>
      <c r="AV778" s="153">
        <f t="shared" si="1146"/>
        <v>10512</v>
      </c>
      <c r="AW778" s="153">
        <f t="shared" si="1147"/>
        <v>2628</v>
      </c>
      <c r="AX778" s="153">
        <f t="shared" si="1148"/>
        <v>0</v>
      </c>
      <c r="AY778" s="153">
        <f t="shared" si="1149"/>
        <v>0</v>
      </c>
      <c r="AZ778" s="153">
        <f t="shared" si="1150"/>
        <v>0</v>
      </c>
      <c r="BA778" s="153">
        <f t="shared" si="1151"/>
        <v>0</v>
      </c>
      <c r="BB778" s="160">
        <v>0</v>
      </c>
      <c r="BC778" s="160">
        <v>0</v>
      </c>
      <c r="BD778" s="160">
        <v>0</v>
      </c>
      <c r="BE778" s="160">
        <v>0</v>
      </c>
      <c r="BF778" s="160">
        <v>0</v>
      </c>
      <c r="BG778" s="160">
        <v>0</v>
      </c>
      <c r="BH778" s="160">
        <v>0</v>
      </c>
      <c r="BI778" s="160">
        <v>0</v>
      </c>
      <c r="BJ778" s="160">
        <v>0</v>
      </c>
      <c r="BK778" s="160">
        <v>0</v>
      </c>
      <c r="BL778" s="160">
        <v>0</v>
      </c>
      <c r="BM778" s="160">
        <v>0</v>
      </c>
      <c r="BN778" s="153">
        <f t="shared" si="1152"/>
        <v>56706.400000000001</v>
      </c>
      <c r="BO778" s="68">
        <f t="shared" si="1153"/>
        <v>0</v>
      </c>
      <c r="BP778" s="68">
        <f t="shared" si="1154"/>
        <v>0</v>
      </c>
      <c r="BQ778" s="68">
        <f t="shared" si="1155"/>
        <v>0</v>
      </c>
      <c r="BR778" s="68">
        <f t="shared" si="1156"/>
        <v>10512</v>
      </c>
      <c r="BS778" s="68">
        <f t="shared" si="1157"/>
        <v>10512</v>
      </c>
      <c r="BT778" s="68">
        <f t="shared" si="1158"/>
        <v>12556</v>
      </c>
      <c r="BU778" s="68">
        <f t="shared" si="1159"/>
        <v>9986.4</v>
      </c>
      <c r="BV778" s="68">
        <f t="shared" si="1160"/>
        <v>10512</v>
      </c>
      <c r="BW778" s="68">
        <f t="shared" si="1161"/>
        <v>2628</v>
      </c>
      <c r="BX778" s="68">
        <f t="shared" si="1162"/>
        <v>0</v>
      </c>
      <c r="BY778" s="68">
        <f t="shared" si="1163"/>
        <v>0</v>
      </c>
      <c r="BZ778" s="68">
        <f t="shared" si="1164"/>
        <v>0</v>
      </c>
    </row>
    <row r="779" spans="1:78" s="81" customFormat="1" ht="13.5">
      <c r="A779" s="64" t="str">
        <f>IF(ISNUMBER(INDEX('IBM POs AP07'!$A:$A, MATCH(D779,'IBM POs AP07'!$A:$A,0),1)),"Yes","No")</f>
        <v>Yes</v>
      </c>
      <c r="B779" s="157" t="s">
        <v>1010</v>
      </c>
      <c r="C779" s="157" t="s">
        <v>679</v>
      </c>
      <c r="D779" s="157">
        <v>9501236570</v>
      </c>
      <c r="E779" s="157" t="s">
        <v>2456</v>
      </c>
      <c r="F779" s="157" t="s">
        <v>680</v>
      </c>
      <c r="G779" s="158">
        <v>46111</v>
      </c>
      <c r="H779" s="158">
        <v>46262</v>
      </c>
      <c r="I779" s="157"/>
      <c r="J779" s="157" t="s">
        <v>43</v>
      </c>
      <c r="K779" s="159">
        <v>31.5</v>
      </c>
      <c r="L779" s="116" t="s">
        <v>32</v>
      </c>
      <c r="M779" s="80"/>
      <c r="N779" s="80">
        <f t="shared" si="1137"/>
        <v>0</v>
      </c>
      <c r="O779" s="67">
        <f t="shared" si="1129"/>
        <v>0</v>
      </c>
      <c r="P779" s="68">
        <f t="shared" si="1130"/>
        <v>0</v>
      </c>
      <c r="Q779" s="67">
        <f t="shared" si="1131"/>
        <v>0</v>
      </c>
      <c r="R779" s="66"/>
      <c r="S779" s="67">
        <f t="shared" si="1132"/>
        <v>0</v>
      </c>
      <c r="T779" s="68">
        <v>0</v>
      </c>
      <c r="U779" s="67">
        <f t="shared" si="1133"/>
        <v>0</v>
      </c>
      <c r="V779" s="73">
        <f t="shared" si="1134"/>
        <v>0</v>
      </c>
      <c r="W779" s="74" t="str">
        <f t="shared" si="1135"/>
        <v/>
      </c>
      <c r="X779" s="74">
        <v>1</v>
      </c>
      <c r="Y779" s="74">
        <v>0</v>
      </c>
      <c r="Z779" s="63"/>
      <c r="AA779" s="80">
        <f t="shared" si="1136"/>
        <v>0</v>
      </c>
      <c r="AB779" s="80"/>
      <c r="AC779" s="80"/>
      <c r="AD779" s="80"/>
      <c r="AE779" s="80"/>
      <c r="AF779" s="80"/>
      <c r="AG779" s="80"/>
      <c r="AH779" s="80"/>
      <c r="AI779" s="80"/>
      <c r="AJ779" s="80"/>
      <c r="AK779" s="80"/>
      <c r="AL779" s="80"/>
      <c r="AM779" s="80"/>
      <c r="AN779" s="153">
        <f t="shared" si="1138"/>
        <v>0</v>
      </c>
      <c r="AO779" s="153">
        <f t="shared" si="1139"/>
        <v>0</v>
      </c>
      <c r="AP779" s="153">
        <f t="shared" si="1140"/>
        <v>0</v>
      </c>
      <c r="AQ779" s="153">
        <f t="shared" si="1141"/>
        <v>0</v>
      </c>
      <c r="AR779" s="153">
        <f t="shared" si="1142"/>
        <v>0</v>
      </c>
      <c r="AS779" s="153">
        <f t="shared" si="1143"/>
        <v>0</v>
      </c>
      <c r="AT779" s="153">
        <f t="shared" si="1144"/>
        <v>0</v>
      </c>
      <c r="AU779" s="153">
        <f t="shared" si="1145"/>
        <v>0</v>
      </c>
      <c r="AV779" s="153">
        <f t="shared" si="1146"/>
        <v>0</v>
      </c>
      <c r="AW779" s="153">
        <f t="shared" si="1147"/>
        <v>0</v>
      </c>
      <c r="AX779" s="153">
        <f t="shared" si="1148"/>
        <v>0</v>
      </c>
      <c r="AY779" s="153">
        <f t="shared" si="1149"/>
        <v>0</v>
      </c>
      <c r="AZ779" s="153">
        <f t="shared" si="1150"/>
        <v>0</v>
      </c>
      <c r="BA779" s="153">
        <f t="shared" si="1151"/>
        <v>0</v>
      </c>
      <c r="BB779" s="160">
        <v>0</v>
      </c>
      <c r="BC779" s="160">
        <v>0</v>
      </c>
      <c r="BD779" s="160">
        <v>0</v>
      </c>
      <c r="BE779" s="160">
        <v>0</v>
      </c>
      <c r="BF779" s="160">
        <v>0</v>
      </c>
      <c r="BG779" s="160">
        <v>0</v>
      </c>
      <c r="BH779" s="160">
        <v>0</v>
      </c>
      <c r="BI779" s="160">
        <v>0</v>
      </c>
      <c r="BJ779" s="160">
        <v>0</v>
      </c>
      <c r="BK779" s="160">
        <v>0</v>
      </c>
      <c r="BL779" s="160">
        <v>0</v>
      </c>
      <c r="BM779" s="160">
        <v>0</v>
      </c>
      <c r="BN779" s="153">
        <f t="shared" si="1152"/>
        <v>0</v>
      </c>
      <c r="BO779" s="68">
        <f t="shared" si="1153"/>
        <v>0</v>
      </c>
      <c r="BP779" s="68">
        <f t="shared" si="1154"/>
        <v>0</v>
      </c>
      <c r="BQ779" s="68">
        <f t="shared" si="1155"/>
        <v>0</v>
      </c>
      <c r="BR779" s="68">
        <f t="shared" si="1156"/>
        <v>0</v>
      </c>
      <c r="BS779" s="68">
        <f t="shared" si="1157"/>
        <v>0</v>
      </c>
      <c r="BT779" s="68">
        <f t="shared" si="1158"/>
        <v>0</v>
      </c>
      <c r="BU779" s="68">
        <f t="shared" si="1159"/>
        <v>0</v>
      </c>
      <c r="BV779" s="68">
        <f t="shared" si="1160"/>
        <v>0</v>
      </c>
      <c r="BW779" s="68">
        <f t="shared" si="1161"/>
        <v>0</v>
      </c>
      <c r="BX779" s="68">
        <f t="shared" si="1162"/>
        <v>0</v>
      </c>
      <c r="BY779" s="68">
        <f t="shared" si="1163"/>
        <v>0</v>
      </c>
      <c r="BZ779" s="68">
        <f t="shared" si="1164"/>
        <v>0</v>
      </c>
    </row>
    <row r="780" spans="1:78" s="81" customFormat="1" ht="13.5">
      <c r="A780" s="64" t="str">
        <f>IF(ISNUMBER(INDEX('IBM POs AP07'!$A:$A, MATCH(D780,'IBM POs AP07'!$A:$A,0),1)),"Yes","No")</f>
        <v>Yes</v>
      </c>
      <c r="B780" s="157" t="s">
        <v>1010</v>
      </c>
      <c r="C780" s="157" t="s">
        <v>679</v>
      </c>
      <c r="D780" s="157">
        <v>9501236570</v>
      </c>
      <c r="E780" s="157" t="s">
        <v>2456</v>
      </c>
      <c r="F780" s="157" t="s">
        <v>680</v>
      </c>
      <c r="G780" s="158">
        <v>46111</v>
      </c>
      <c r="H780" s="158">
        <v>46262</v>
      </c>
      <c r="I780" s="157"/>
      <c r="J780" s="157" t="s">
        <v>682</v>
      </c>
      <c r="K780" s="159">
        <v>247.02</v>
      </c>
      <c r="L780" s="116" t="s">
        <v>29</v>
      </c>
      <c r="M780" s="80"/>
      <c r="N780" s="80">
        <f t="shared" si="1137"/>
        <v>20</v>
      </c>
      <c r="O780" s="67">
        <f t="shared" si="1129"/>
        <v>4940.4000000000005</v>
      </c>
      <c r="P780" s="68">
        <f t="shared" si="1130"/>
        <v>0</v>
      </c>
      <c r="Q780" s="67">
        <f t="shared" si="1131"/>
        <v>4940.4000000000005</v>
      </c>
      <c r="R780" s="66"/>
      <c r="S780" s="67">
        <f t="shared" si="1132"/>
        <v>0</v>
      </c>
      <c r="T780" s="68">
        <v>0</v>
      </c>
      <c r="U780" s="67">
        <f t="shared" si="1133"/>
        <v>0</v>
      </c>
      <c r="V780" s="73">
        <f t="shared" si="1134"/>
        <v>4940.4000000000005</v>
      </c>
      <c r="W780" s="74" t="str">
        <f t="shared" si="1135"/>
        <v/>
      </c>
      <c r="X780" s="74">
        <v>1</v>
      </c>
      <c r="Y780" s="74">
        <v>0</v>
      </c>
      <c r="Z780" s="63"/>
      <c r="AA780" s="80">
        <f t="shared" si="1136"/>
        <v>134</v>
      </c>
      <c r="AB780" s="80"/>
      <c r="AC780" s="80"/>
      <c r="AD780" s="80"/>
      <c r="AE780" s="80">
        <v>40</v>
      </c>
      <c r="AF780" s="80">
        <v>40</v>
      </c>
      <c r="AG780" s="80">
        <v>34</v>
      </c>
      <c r="AH780" s="80">
        <v>20</v>
      </c>
      <c r="AI780" s="80"/>
      <c r="AJ780" s="80"/>
      <c r="AK780" s="80"/>
      <c r="AL780" s="80"/>
      <c r="AM780" s="80"/>
      <c r="AN780" s="153">
        <f t="shared" si="1138"/>
        <v>33100.68</v>
      </c>
      <c r="AO780" s="153">
        <f t="shared" si="1139"/>
        <v>0</v>
      </c>
      <c r="AP780" s="153">
        <f t="shared" si="1140"/>
        <v>0</v>
      </c>
      <c r="AQ780" s="153">
        <f t="shared" si="1141"/>
        <v>0</v>
      </c>
      <c r="AR780" s="153">
        <f t="shared" si="1142"/>
        <v>9880.8000000000011</v>
      </c>
      <c r="AS780" s="153">
        <f t="shared" si="1143"/>
        <v>9880.8000000000011</v>
      </c>
      <c r="AT780" s="153">
        <f t="shared" si="1144"/>
        <v>8398.68</v>
      </c>
      <c r="AU780" s="153">
        <f t="shared" si="1145"/>
        <v>4940.4000000000005</v>
      </c>
      <c r="AV780" s="153">
        <f t="shared" si="1146"/>
        <v>0</v>
      </c>
      <c r="AW780" s="153">
        <f t="shared" si="1147"/>
        <v>0</v>
      </c>
      <c r="AX780" s="153">
        <f t="shared" si="1148"/>
        <v>0</v>
      </c>
      <c r="AY780" s="153">
        <f t="shared" si="1149"/>
        <v>0</v>
      </c>
      <c r="AZ780" s="153">
        <f t="shared" si="1150"/>
        <v>0</v>
      </c>
      <c r="BA780" s="153">
        <f t="shared" si="1151"/>
        <v>0</v>
      </c>
      <c r="BB780" s="160">
        <v>0</v>
      </c>
      <c r="BC780" s="160">
        <v>0</v>
      </c>
      <c r="BD780" s="160">
        <v>0</v>
      </c>
      <c r="BE780" s="160">
        <v>0</v>
      </c>
      <c r="BF780" s="160">
        <v>0</v>
      </c>
      <c r="BG780" s="160">
        <v>0</v>
      </c>
      <c r="BH780" s="160">
        <v>0</v>
      </c>
      <c r="BI780" s="160">
        <v>0</v>
      </c>
      <c r="BJ780" s="160">
        <v>0</v>
      </c>
      <c r="BK780" s="160">
        <v>0</v>
      </c>
      <c r="BL780" s="160">
        <v>0</v>
      </c>
      <c r="BM780" s="160">
        <v>0</v>
      </c>
      <c r="BN780" s="153">
        <f t="shared" si="1152"/>
        <v>33100.68</v>
      </c>
      <c r="BO780" s="68">
        <f t="shared" si="1153"/>
        <v>0</v>
      </c>
      <c r="BP780" s="68">
        <f t="shared" si="1154"/>
        <v>0</v>
      </c>
      <c r="BQ780" s="68">
        <f t="shared" si="1155"/>
        <v>0</v>
      </c>
      <c r="BR780" s="68">
        <f t="shared" si="1156"/>
        <v>9880.8000000000011</v>
      </c>
      <c r="BS780" s="68">
        <f t="shared" si="1157"/>
        <v>9880.8000000000011</v>
      </c>
      <c r="BT780" s="68">
        <f t="shared" si="1158"/>
        <v>8398.68</v>
      </c>
      <c r="BU780" s="68">
        <f t="shared" si="1159"/>
        <v>4940.4000000000005</v>
      </c>
      <c r="BV780" s="68">
        <f t="shared" si="1160"/>
        <v>0</v>
      </c>
      <c r="BW780" s="68">
        <f t="shared" si="1161"/>
        <v>0</v>
      </c>
      <c r="BX780" s="68">
        <f t="shared" si="1162"/>
        <v>0</v>
      </c>
      <c r="BY780" s="68">
        <f t="shared" si="1163"/>
        <v>0</v>
      </c>
      <c r="BZ780" s="68">
        <f t="shared" si="1164"/>
        <v>0</v>
      </c>
    </row>
    <row r="781" spans="1:78" s="81" customFormat="1" ht="13.5">
      <c r="A781" s="64" t="str">
        <f>IF(ISNUMBER(INDEX('IBM POs AP07'!$A:$A, MATCH(D781,'IBM POs AP07'!$A:$A,0),1)),"Yes","No")</f>
        <v>No</v>
      </c>
      <c r="B781" s="157" t="s">
        <v>1010</v>
      </c>
      <c r="C781" s="157" t="s">
        <v>679</v>
      </c>
      <c r="D781" s="157">
        <v>9501236571</v>
      </c>
      <c r="E781" s="157" t="s">
        <v>2456</v>
      </c>
      <c r="F781" s="157" t="s">
        <v>684</v>
      </c>
      <c r="G781" s="158">
        <v>46111</v>
      </c>
      <c r="H781" s="158">
        <v>46262</v>
      </c>
      <c r="I781" s="157"/>
      <c r="J781" s="157" t="s">
        <v>43</v>
      </c>
      <c r="K781" s="159">
        <v>80</v>
      </c>
      <c r="L781" s="116" t="s">
        <v>32</v>
      </c>
      <c r="M781" s="80"/>
      <c r="N781" s="80">
        <f t="shared" si="1137"/>
        <v>0</v>
      </c>
      <c r="O781" s="67">
        <f t="shared" si="1129"/>
        <v>0</v>
      </c>
      <c r="P781" s="68">
        <f t="shared" si="1130"/>
        <v>0</v>
      </c>
      <c r="Q781" s="67">
        <f t="shared" si="1131"/>
        <v>0</v>
      </c>
      <c r="R781" s="66"/>
      <c r="S781" s="67">
        <f t="shared" si="1132"/>
        <v>0</v>
      </c>
      <c r="T781" s="68">
        <v>0</v>
      </c>
      <c r="U781" s="67">
        <f t="shared" si="1133"/>
        <v>0</v>
      </c>
      <c r="V781" s="73">
        <f t="shared" si="1134"/>
        <v>0</v>
      </c>
      <c r="W781" s="74" t="str">
        <f t="shared" si="1135"/>
        <v/>
      </c>
      <c r="X781" s="74">
        <v>1</v>
      </c>
      <c r="Y781" s="74">
        <v>0</v>
      </c>
      <c r="Z781" s="63"/>
      <c r="AA781" s="80">
        <f t="shared" si="1136"/>
        <v>0</v>
      </c>
      <c r="AB781" s="80"/>
      <c r="AC781" s="80"/>
      <c r="AD781" s="80"/>
      <c r="AE781" s="80"/>
      <c r="AF781" s="80"/>
      <c r="AG781" s="80"/>
      <c r="AH781" s="80"/>
      <c r="AI781" s="80"/>
      <c r="AJ781" s="80"/>
      <c r="AK781" s="80"/>
      <c r="AL781" s="80"/>
      <c r="AM781" s="80"/>
      <c r="AN781" s="153">
        <f t="shared" si="1138"/>
        <v>0</v>
      </c>
      <c r="AO781" s="153">
        <f t="shared" si="1139"/>
        <v>0</v>
      </c>
      <c r="AP781" s="153">
        <f t="shared" si="1140"/>
        <v>0</v>
      </c>
      <c r="AQ781" s="153">
        <f t="shared" si="1141"/>
        <v>0</v>
      </c>
      <c r="AR781" s="153">
        <f t="shared" si="1142"/>
        <v>0</v>
      </c>
      <c r="AS781" s="153">
        <f t="shared" si="1143"/>
        <v>0</v>
      </c>
      <c r="AT781" s="153">
        <f t="shared" si="1144"/>
        <v>0</v>
      </c>
      <c r="AU781" s="153">
        <f t="shared" si="1145"/>
        <v>0</v>
      </c>
      <c r="AV781" s="153">
        <f t="shared" si="1146"/>
        <v>0</v>
      </c>
      <c r="AW781" s="153">
        <f t="shared" si="1147"/>
        <v>0</v>
      </c>
      <c r="AX781" s="153">
        <f t="shared" si="1148"/>
        <v>0</v>
      </c>
      <c r="AY781" s="153">
        <f t="shared" si="1149"/>
        <v>0</v>
      </c>
      <c r="AZ781" s="153">
        <f t="shared" si="1150"/>
        <v>0</v>
      </c>
      <c r="BA781" s="153">
        <f t="shared" si="1151"/>
        <v>0</v>
      </c>
      <c r="BB781" s="160">
        <v>0</v>
      </c>
      <c r="BC781" s="160">
        <v>0</v>
      </c>
      <c r="BD781" s="160">
        <v>0</v>
      </c>
      <c r="BE781" s="160">
        <v>0</v>
      </c>
      <c r="BF781" s="160">
        <v>0</v>
      </c>
      <c r="BG781" s="160">
        <v>0</v>
      </c>
      <c r="BH781" s="160">
        <v>0</v>
      </c>
      <c r="BI781" s="160">
        <v>0</v>
      </c>
      <c r="BJ781" s="160">
        <v>0</v>
      </c>
      <c r="BK781" s="160">
        <v>0</v>
      </c>
      <c r="BL781" s="160">
        <v>0</v>
      </c>
      <c r="BM781" s="160">
        <v>0</v>
      </c>
      <c r="BN781" s="153">
        <f t="shared" si="1152"/>
        <v>0</v>
      </c>
      <c r="BO781" s="68">
        <f t="shared" si="1153"/>
        <v>0</v>
      </c>
      <c r="BP781" s="68">
        <f t="shared" si="1154"/>
        <v>0</v>
      </c>
      <c r="BQ781" s="68">
        <f t="shared" si="1155"/>
        <v>0</v>
      </c>
      <c r="BR781" s="68">
        <f t="shared" si="1156"/>
        <v>0</v>
      </c>
      <c r="BS781" s="68">
        <f t="shared" si="1157"/>
        <v>0</v>
      </c>
      <c r="BT781" s="68">
        <f t="shared" si="1158"/>
        <v>0</v>
      </c>
      <c r="BU781" s="68">
        <f t="shared" si="1159"/>
        <v>0</v>
      </c>
      <c r="BV781" s="68">
        <f t="shared" si="1160"/>
        <v>0</v>
      </c>
      <c r="BW781" s="68">
        <f t="shared" si="1161"/>
        <v>0</v>
      </c>
      <c r="BX781" s="68">
        <f t="shared" si="1162"/>
        <v>0</v>
      </c>
      <c r="BY781" s="68">
        <f t="shared" si="1163"/>
        <v>0</v>
      </c>
      <c r="BZ781" s="68">
        <f t="shared" si="1164"/>
        <v>0</v>
      </c>
    </row>
    <row r="782" spans="1:78" s="81" customFormat="1" ht="13.5">
      <c r="A782" s="64" t="str">
        <f>IF(ISNUMBER(INDEX('IBM POs AP07'!$A:$A, MATCH(D782,'IBM POs AP07'!$A:$A,0),1)),"Yes","No")</f>
        <v>No</v>
      </c>
      <c r="B782" s="157" t="s">
        <v>1010</v>
      </c>
      <c r="C782" s="157" t="s">
        <v>384</v>
      </c>
      <c r="D782" s="157">
        <v>9501171097</v>
      </c>
      <c r="E782" s="157" t="s">
        <v>2457</v>
      </c>
      <c r="F782" s="157" t="s">
        <v>385</v>
      </c>
      <c r="G782" s="158">
        <v>46023</v>
      </c>
      <c r="H782" s="158">
        <v>46203</v>
      </c>
      <c r="I782" s="157" t="s">
        <v>2458</v>
      </c>
      <c r="J782" s="157" t="s">
        <v>387</v>
      </c>
      <c r="K782" s="159">
        <v>49.4</v>
      </c>
      <c r="L782" s="116" t="s">
        <v>32</v>
      </c>
      <c r="M782" s="80"/>
      <c r="N782" s="80">
        <f t="shared" si="1137"/>
        <v>18</v>
      </c>
      <c r="O782" s="67">
        <f t="shared" si="1129"/>
        <v>889.19999999999993</v>
      </c>
      <c r="P782" s="68">
        <f t="shared" si="1130"/>
        <v>0</v>
      </c>
      <c r="Q782" s="67">
        <f t="shared" si="1131"/>
        <v>889.19999999999993</v>
      </c>
      <c r="R782" s="66"/>
      <c r="S782" s="67">
        <f t="shared" si="1132"/>
        <v>0</v>
      </c>
      <c r="T782" s="68">
        <v>0</v>
      </c>
      <c r="U782" s="67">
        <f t="shared" si="1133"/>
        <v>0</v>
      </c>
      <c r="V782" s="73">
        <f t="shared" si="1134"/>
        <v>889.19999999999993</v>
      </c>
      <c r="W782" s="74" t="str">
        <f t="shared" si="1135"/>
        <v/>
      </c>
      <c r="X782" s="74">
        <v>1</v>
      </c>
      <c r="Y782" s="74">
        <v>0</v>
      </c>
      <c r="Z782" s="63"/>
      <c r="AA782" s="80">
        <f t="shared" si="1136"/>
        <v>1089</v>
      </c>
      <c r="AB782" s="80"/>
      <c r="AC782" s="80">
        <v>297</v>
      </c>
      <c r="AD782" s="80">
        <v>216</v>
      </c>
      <c r="AE782" s="80"/>
      <c r="AF782" s="80">
        <v>342</v>
      </c>
      <c r="AG782" s="80">
        <v>216</v>
      </c>
      <c r="AH782" s="80">
        <v>18</v>
      </c>
      <c r="AI782" s="80"/>
      <c r="AJ782" s="80"/>
      <c r="AK782" s="80"/>
      <c r="AL782" s="80"/>
      <c r="AM782" s="80"/>
      <c r="AN782" s="153">
        <f t="shared" si="1138"/>
        <v>53796.6</v>
      </c>
      <c r="AO782" s="153">
        <f t="shared" si="1139"/>
        <v>0</v>
      </c>
      <c r="AP782" s="153">
        <f t="shared" si="1140"/>
        <v>14671.8</v>
      </c>
      <c r="AQ782" s="153">
        <f t="shared" si="1141"/>
        <v>10670.4</v>
      </c>
      <c r="AR782" s="153">
        <f t="shared" si="1142"/>
        <v>0</v>
      </c>
      <c r="AS782" s="153">
        <f t="shared" si="1143"/>
        <v>16894.8</v>
      </c>
      <c r="AT782" s="153">
        <f t="shared" si="1144"/>
        <v>10670.4</v>
      </c>
      <c r="AU782" s="153">
        <f t="shared" si="1145"/>
        <v>889.19999999999993</v>
      </c>
      <c r="AV782" s="153">
        <f t="shared" si="1146"/>
        <v>0</v>
      </c>
      <c r="AW782" s="153">
        <f t="shared" si="1147"/>
        <v>0</v>
      </c>
      <c r="AX782" s="153">
        <f t="shared" si="1148"/>
        <v>0</v>
      </c>
      <c r="AY782" s="153">
        <f t="shared" si="1149"/>
        <v>0</v>
      </c>
      <c r="AZ782" s="153">
        <f t="shared" si="1150"/>
        <v>0</v>
      </c>
      <c r="BA782" s="153">
        <f t="shared" si="1151"/>
        <v>0</v>
      </c>
      <c r="BB782" s="160">
        <v>0</v>
      </c>
      <c r="BC782" s="160">
        <v>0</v>
      </c>
      <c r="BD782" s="160">
        <v>0</v>
      </c>
      <c r="BE782" s="160">
        <v>0</v>
      </c>
      <c r="BF782" s="160">
        <v>0</v>
      </c>
      <c r="BG782" s="160">
        <v>0</v>
      </c>
      <c r="BH782" s="160">
        <v>0</v>
      </c>
      <c r="BI782" s="160">
        <v>0</v>
      </c>
      <c r="BJ782" s="160">
        <v>0</v>
      </c>
      <c r="BK782" s="160">
        <v>0</v>
      </c>
      <c r="BL782" s="160">
        <v>0</v>
      </c>
      <c r="BM782" s="160">
        <v>0</v>
      </c>
      <c r="BN782" s="153">
        <f t="shared" si="1152"/>
        <v>53796.6</v>
      </c>
      <c r="BO782" s="68">
        <f t="shared" si="1153"/>
        <v>0</v>
      </c>
      <c r="BP782" s="68">
        <f t="shared" si="1154"/>
        <v>14671.8</v>
      </c>
      <c r="BQ782" s="68">
        <f t="shared" si="1155"/>
        <v>10670.4</v>
      </c>
      <c r="BR782" s="68">
        <f t="shared" si="1156"/>
        <v>0</v>
      </c>
      <c r="BS782" s="68">
        <f t="shared" si="1157"/>
        <v>16894.8</v>
      </c>
      <c r="BT782" s="68">
        <f t="shared" si="1158"/>
        <v>10670.4</v>
      </c>
      <c r="BU782" s="68">
        <f t="shared" si="1159"/>
        <v>889.19999999999993</v>
      </c>
      <c r="BV782" s="68">
        <f t="shared" si="1160"/>
        <v>0</v>
      </c>
      <c r="BW782" s="68">
        <f t="shared" si="1161"/>
        <v>0</v>
      </c>
      <c r="BX782" s="68">
        <f t="shared" si="1162"/>
        <v>0</v>
      </c>
      <c r="BY782" s="68">
        <f t="shared" si="1163"/>
        <v>0</v>
      </c>
      <c r="BZ782" s="68">
        <f t="shared" si="1164"/>
        <v>0</v>
      </c>
    </row>
    <row r="783" spans="1:78" s="81" customFormat="1" ht="13.5">
      <c r="A783" s="64" t="str">
        <f>IF(ISNUMBER(INDEX('IBM POs AP07'!$A:$A, MATCH(D783,'IBM POs AP07'!$A:$A,0),1)),"Yes","No")</f>
        <v>No</v>
      </c>
      <c r="B783" s="157" t="s">
        <v>1010</v>
      </c>
      <c r="C783" s="157" t="s">
        <v>384</v>
      </c>
      <c r="D783" s="157">
        <v>9501171097</v>
      </c>
      <c r="E783" s="157" t="s">
        <v>2457</v>
      </c>
      <c r="F783" s="157" t="s">
        <v>385</v>
      </c>
      <c r="G783" s="158">
        <v>46023</v>
      </c>
      <c r="H783" s="158">
        <v>46203</v>
      </c>
      <c r="I783" s="157" t="s">
        <v>2459</v>
      </c>
      <c r="J783" s="157" t="s">
        <v>386</v>
      </c>
      <c r="K783" s="159">
        <v>38</v>
      </c>
      <c r="L783" s="116" t="s">
        <v>32</v>
      </c>
      <c r="M783" s="80"/>
      <c r="N783" s="80">
        <f t="shared" si="1137"/>
        <v>0</v>
      </c>
      <c r="O783" s="67">
        <f t="shared" si="1129"/>
        <v>0</v>
      </c>
      <c r="P783" s="68">
        <f t="shared" si="1130"/>
        <v>0</v>
      </c>
      <c r="Q783" s="67">
        <f t="shared" si="1131"/>
        <v>0</v>
      </c>
      <c r="R783" s="66"/>
      <c r="S783" s="67">
        <f t="shared" si="1132"/>
        <v>0</v>
      </c>
      <c r="T783" s="68">
        <v>0</v>
      </c>
      <c r="U783" s="67">
        <f t="shared" si="1133"/>
        <v>0</v>
      </c>
      <c r="V783" s="73">
        <f t="shared" si="1134"/>
        <v>0</v>
      </c>
      <c r="W783" s="74" t="str">
        <f t="shared" si="1135"/>
        <v/>
      </c>
      <c r="X783" s="74">
        <v>1</v>
      </c>
      <c r="Y783" s="74">
        <v>0</v>
      </c>
      <c r="Z783" s="63"/>
      <c r="AA783" s="80">
        <f t="shared" si="1136"/>
        <v>829</v>
      </c>
      <c r="AB783" s="80">
        <v>81</v>
      </c>
      <c r="AC783" s="80">
        <v>171</v>
      </c>
      <c r="AD783" s="80">
        <v>207</v>
      </c>
      <c r="AE783" s="80">
        <v>172</v>
      </c>
      <c r="AF783" s="80">
        <v>171</v>
      </c>
      <c r="AG783" s="80">
        <v>27</v>
      </c>
      <c r="AH783" s="80"/>
      <c r="AI783" s="80"/>
      <c r="AJ783" s="80"/>
      <c r="AK783" s="80"/>
      <c r="AL783" s="80"/>
      <c r="AM783" s="80"/>
      <c r="AN783" s="153">
        <f t="shared" si="1138"/>
        <v>31502</v>
      </c>
      <c r="AO783" s="153">
        <f t="shared" si="1139"/>
        <v>3078</v>
      </c>
      <c r="AP783" s="153">
        <f t="shared" si="1140"/>
        <v>6498</v>
      </c>
      <c r="AQ783" s="153">
        <f t="shared" si="1141"/>
        <v>7866</v>
      </c>
      <c r="AR783" s="153">
        <f t="shared" si="1142"/>
        <v>6536</v>
      </c>
      <c r="AS783" s="153">
        <f t="shared" si="1143"/>
        <v>6498</v>
      </c>
      <c r="AT783" s="153">
        <f t="shared" si="1144"/>
        <v>1026</v>
      </c>
      <c r="AU783" s="153">
        <f t="shared" si="1145"/>
        <v>0</v>
      </c>
      <c r="AV783" s="153">
        <f t="shared" si="1146"/>
        <v>0</v>
      </c>
      <c r="AW783" s="153">
        <f t="shared" si="1147"/>
        <v>0</v>
      </c>
      <c r="AX783" s="153">
        <f t="shared" si="1148"/>
        <v>0</v>
      </c>
      <c r="AY783" s="153">
        <f t="shared" si="1149"/>
        <v>0</v>
      </c>
      <c r="AZ783" s="153">
        <f t="shared" si="1150"/>
        <v>0</v>
      </c>
      <c r="BA783" s="153">
        <f t="shared" si="1151"/>
        <v>0</v>
      </c>
      <c r="BB783" s="160">
        <v>0</v>
      </c>
      <c r="BC783" s="160">
        <v>0</v>
      </c>
      <c r="BD783" s="160">
        <v>0</v>
      </c>
      <c r="BE783" s="160">
        <v>0</v>
      </c>
      <c r="BF783" s="160">
        <v>0</v>
      </c>
      <c r="BG783" s="160">
        <v>0</v>
      </c>
      <c r="BH783" s="160">
        <v>0</v>
      </c>
      <c r="BI783" s="160">
        <v>0</v>
      </c>
      <c r="BJ783" s="160">
        <v>0</v>
      </c>
      <c r="BK783" s="160">
        <v>0</v>
      </c>
      <c r="BL783" s="160">
        <v>0</v>
      </c>
      <c r="BM783" s="160">
        <v>0</v>
      </c>
      <c r="BN783" s="153">
        <f t="shared" si="1152"/>
        <v>31502</v>
      </c>
      <c r="BO783" s="68">
        <f t="shared" si="1153"/>
        <v>3078</v>
      </c>
      <c r="BP783" s="68">
        <f t="shared" si="1154"/>
        <v>6498</v>
      </c>
      <c r="BQ783" s="68">
        <f t="shared" si="1155"/>
        <v>7866</v>
      </c>
      <c r="BR783" s="68">
        <f t="shared" si="1156"/>
        <v>6536</v>
      </c>
      <c r="BS783" s="68">
        <f t="shared" si="1157"/>
        <v>6498</v>
      </c>
      <c r="BT783" s="68">
        <f t="shared" si="1158"/>
        <v>1026</v>
      </c>
      <c r="BU783" s="68">
        <f t="shared" si="1159"/>
        <v>0</v>
      </c>
      <c r="BV783" s="68">
        <f t="shared" si="1160"/>
        <v>0</v>
      </c>
      <c r="BW783" s="68">
        <f t="shared" si="1161"/>
        <v>0</v>
      </c>
      <c r="BX783" s="68">
        <f t="shared" si="1162"/>
        <v>0</v>
      </c>
      <c r="BY783" s="68">
        <f t="shared" si="1163"/>
        <v>0</v>
      </c>
      <c r="BZ783" s="68">
        <f t="shared" si="1164"/>
        <v>0</v>
      </c>
    </row>
    <row r="784" spans="1:78" s="81" customFormat="1" ht="13.5">
      <c r="A784" s="64" t="str">
        <f>IF(ISNUMBER(INDEX('IBM POs AP07'!$A:$A, MATCH(D784,'IBM POs AP07'!$A:$A,0),1)),"Yes","No")</f>
        <v>Yes</v>
      </c>
      <c r="B784" s="157" t="s">
        <v>1010</v>
      </c>
      <c r="C784" s="157" t="s">
        <v>752</v>
      </c>
      <c r="D784" s="157">
        <v>9501163961</v>
      </c>
      <c r="E784" s="157" t="s">
        <v>2460</v>
      </c>
      <c r="F784" s="157" t="s">
        <v>753</v>
      </c>
      <c r="G784" s="158">
        <v>46023</v>
      </c>
      <c r="H784" s="158">
        <v>46387</v>
      </c>
      <c r="I784" s="157" t="s">
        <v>2215</v>
      </c>
      <c r="J784" s="157" t="s">
        <v>2461</v>
      </c>
      <c r="K784" s="159">
        <v>265</v>
      </c>
      <c r="L784" s="116" t="s">
        <v>29</v>
      </c>
      <c r="M784" s="80"/>
      <c r="N784" s="80">
        <f t="shared" si="1137"/>
        <v>55</v>
      </c>
      <c r="O784" s="67">
        <f t="shared" si="1129"/>
        <v>14575</v>
      </c>
      <c r="P784" s="68">
        <f t="shared" si="1130"/>
        <v>0</v>
      </c>
      <c r="Q784" s="67">
        <f t="shared" si="1131"/>
        <v>14575</v>
      </c>
      <c r="R784" s="66"/>
      <c r="S784" s="67">
        <f t="shared" si="1132"/>
        <v>0</v>
      </c>
      <c r="T784" s="68">
        <v>0</v>
      </c>
      <c r="U784" s="67">
        <f t="shared" si="1133"/>
        <v>0</v>
      </c>
      <c r="V784" s="73">
        <f t="shared" si="1134"/>
        <v>14575</v>
      </c>
      <c r="W784" s="74" t="str">
        <f t="shared" si="1135"/>
        <v/>
      </c>
      <c r="X784" s="74">
        <v>1</v>
      </c>
      <c r="Y784" s="74">
        <v>0</v>
      </c>
      <c r="Z784" s="63"/>
      <c r="AA784" s="80">
        <f t="shared" si="1136"/>
        <v>612</v>
      </c>
      <c r="AB784" s="80"/>
      <c r="AC784" s="80">
        <v>40</v>
      </c>
      <c r="AD784" s="80">
        <v>70</v>
      </c>
      <c r="AE784" s="80"/>
      <c r="AF784" s="80"/>
      <c r="AG784" s="80">
        <v>72</v>
      </c>
      <c r="AH784" s="80">
        <v>55</v>
      </c>
      <c r="AI784" s="80">
        <v>75</v>
      </c>
      <c r="AJ784" s="80">
        <v>75</v>
      </c>
      <c r="AK784" s="80">
        <v>75</v>
      </c>
      <c r="AL784" s="80">
        <v>75</v>
      </c>
      <c r="AM784" s="80">
        <v>75</v>
      </c>
      <c r="AN784" s="153">
        <f t="shared" si="1138"/>
        <v>162180</v>
      </c>
      <c r="AO784" s="153">
        <f t="shared" si="1139"/>
        <v>0</v>
      </c>
      <c r="AP784" s="153">
        <f t="shared" si="1140"/>
        <v>10600</v>
      </c>
      <c r="AQ784" s="153">
        <f t="shared" si="1141"/>
        <v>18550</v>
      </c>
      <c r="AR784" s="153">
        <f t="shared" si="1142"/>
        <v>0</v>
      </c>
      <c r="AS784" s="153">
        <f t="shared" si="1143"/>
        <v>0</v>
      </c>
      <c r="AT784" s="153">
        <f t="shared" si="1144"/>
        <v>19080</v>
      </c>
      <c r="AU784" s="153">
        <f t="shared" si="1145"/>
        <v>14575</v>
      </c>
      <c r="AV784" s="153">
        <f t="shared" si="1146"/>
        <v>19875</v>
      </c>
      <c r="AW784" s="153">
        <f t="shared" si="1147"/>
        <v>19875</v>
      </c>
      <c r="AX784" s="153">
        <f t="shared" si="1148"/>
        <v>19875</v>
      </c>
      <c r="AY784" s="153">
        <f t="shared" si="1149"/>
        <v>19875</v>
      </c>
      <c r="AZ784" s="153">
        <f t="shared" si="1150"/>
        <v>19875</v>
      </c>
      <c r="BA784" s="153">
        <f t="shared" si="1151"/>
        <v>0</v>
      </c>
      <c r="BB784" s="160">
        <v>0</v>
      </c>
      <c r="BC784" s="160">
        <v>0</v>
      </c>
      <c r="BD784" s="160">
        <v>0</v>
      </c>
      <c r="BE784" s="160">
        <v>0</v>
      </c>
      <c r="BF784" s="160">
        <v>0</v>
      </c>
      <c r="BG784" s="160">
        <v>0</v>
      </c>
      <c r="BH784" s="160">
        <v>0</v>
      </c>
      <c r="BI784" s="160">
        <v>0</v>
      </c>
      <c r="BJ784" s="160">
        <v>0</v>
      </c>
      <c r="BK784" s="160">
        <v>0</v>
      </c>
      <c r="BL784" s="160">
        <v>0</v>
      </c>
      <c r="BM784" s="160">
        <v>0</v>
      </c>
      <c r="BN784" s="153">
        <f t="shared" si="1152"/>
        <v>162180</v>
      </c>
      <c r="BO784" s="68">
        <f t="shared" si="1153"/>
        <v>0</v>
      </c>
      <c r="BP784" s="68">
        <f t="shared" si="1154"/>
        <v>10600</v>
      </c>
      <c r="BQ784" s="68">
        <f t="shared" si="1155"/>
        <v>18550</v>
      </c>
      <c r="BR784" s="68">
        <f t="shared" si="1156"/>
        <v>0</v>
      </c>
      <c r="BS784" s="68">
        <f t="shared" si="1157"/>
        <v>0</v>
      </c>
      <c r="BT784" s="68">
        <f t="shared" si="1158"/>
        <v>19080</v>
      </c>
      <c r="BU784" s="68">
        <f t="shared" si="1159"/>
        <v>14575</v>
      </c>
      <c r="BV784" s="68">
        <f t="shared" si="1160"/>
        <v>19875</v>
      </c>
      <c r="BW784" s="68">
        <f t="shared" si="1161"/>
        <v>19875</v>
      </c>
      <c r="BX784" s="68">
        <f t="shared" si="1162"/>
        <v>19875</v>
      </c>
      <c r="BY784" s="68">
        <f t="shared" si="1163"/>
        <v>19875</v>
      </c>
      <c r="BZ784" s="68">
        <f t="shared" si="1164"/>
        <v>19875</v>
      </c>
    </row>
    <row r="785" spans="1:78" s="81" customFormat="1" ht="13.5">
      <c r="A785" s="64" t="str">
        <f>IF(ISNUMBER(INDEX('IBM POs AP07'!$A:$A, MATCH(D785,'IBM POs AP07'!$A:$A,0),1)),"Yes","No")</f>
        <v>Yes</v>
      </c>
      <c r="B785" s="157" t="s">
        <v>1010</v>
      </c>
      <c r="C785" s="157" t="s">
        <v>752</v>
      </c>
      <c r="D785" s="157">
        <v>9501163961</v>
      </c>
      <c r="E785" s="157" t="s">
        <v>2460</v>
      </c>
      <c r="F785" s="157" t="s">
        <v>753</v>
      </c>
      <c r="G785" s="158">
        <v>46023</v>
      </c>
      <c r="H785" s="158">
        <v>46387</v>
      </c>
      <c r="I785" s="157" t="s">
        <v>2462</v>
      </c>
      <c r="J785" s="157" t="s">
        <v>754</v>
      </c>
      <c r="K785" s="159">
        <v>61.75</v>
      </c>
      <c r="L785" s="116" t="s">
        <v>32</v>
      </c>
      <c r="M785" s="80"/>
      <c r="N785" s="80">
        <f t="shared" si="1137"/>
        <v>176</v>
      </c>
      <c r="O785" s="67">
        <f t="shared" si="1129"/>
        <v>10868</v>
      </c>
      <c r="P785" s="68">
        <f t="shared" si="1130"/>
        <v>0</v>
      </c>
      <c r="Q785" s="67">
        <f t="shared" si="1131"/>
        <v>10868</v>
      </c>
      <c r="R785" s="66"/>
      <c r="S785" s="67">
        <f t="shared" si="1132"/>
        <v>0</v>
      </c>
      <c r="T785" s="68">
        <v>0</v>
      </c>
      <c r="U785" s="67">
        <f t="shared" si="1133"/>
        <v>0</v>
      </c>
      <c r="V785" s="73">
        <f t="shared" si="1134"/>
        <v>10868</v>
      </c>
      <c r="W785" s="74" t="str">
        <f t="shared" si="1135"/>
        <v/>
      </c>
      <c r="X785" s="74">
        <v>1</v>
      </c>
      <c r="Y785" s="74">
        <v>0</v>
      </c>
      <c r="Z785" s="63"/>
      <c r="AA785" s="80">
        <f t="shared" si="1136"/>
        <v>1967</v>
      </c>
      <c r="AB785" s="80"/>
      <c r="AC785" s="80">
        <v>126</v>
      </c>
      <c r="AD785" s="80">
        <v>207</v>
      </c>
      <c r="AE785" s="80"/>
      <c r="AF785" s="80">
        <v>342</v>
      </c>
      <c r="AG785" s="80">
        <v>108</v>
      </c>
      <c r="AH785" s="80">
        <v>176</v>
      </c>
      <c r="AI785" s="80">
        <v>180</v>
      </c>
      <c r="AJ785" s="80">
        <v>207</v>
      </c>
      <c r="AK785" s="80">
        <v>207</v>
      </c>
      <c r="AL785" s="80">
        <v>207</v>
      </c>
      <c r="AM785" s="80">
        <v>207</v>
      </c>
      <c r="AN785" s="153">
        <f t="shared" si="1138"/>
        <v>121462.25</v>
      </c>
      <c r="AO785" s="153">
        <f t="shared" si="1139"/>
        <v>0</v>
      </c>
      <c r="AP785" s="153">
        <f t="shared" si="1140"/>
        <v>7780.5</v>
      </c>
      <c r="AQ785" s="153">
        <f t="shared" si="1141"/>
        <v>12782.25</v>
      </c>
      <c r="AR785" s="153">
        <f t="shared" si="1142"/>
        <v>0</v>
      </c>
      <c r="AS785" s="153">
        <f t="shared" si="1143"/>
        <v>21118.5</v>
      </c>
      <c r="AT785" s="153">
        <f t="shared" si="1144"/>
        <v>6669</v>
      </c>
      <c r="AU785" s="153">
        <f t="shared" si="1145"/>
        <v>10868</v>
      </c>
      <c r="AV785" s="153">
        <f t="shared" si="1146"/>
        <v>11115</v>
      </c>
      <c r="AW785" s="153">
        <f t="shared" si="1147"/>
        <v>12782.25</v>
      </c>
      <c r="AX785" s="153">
        <f t="shared" si="1148"/>
        <v>12782.25</v>
      </c>
      <c r="AY785" s="153">
        <f t="shared" si="1149"/>
        <v>12782.25</v>
      </c>
      <c r="AZ785" s="153">
        <f t="shared" si="1150"/>
        <v>12782.25</v>
      </c>
      <c r="BA785" s="153">
        <f t="shared" si="1151"/>
        <v>0</v>
      </c>
      <c r="BB785" s="160">
        <v>0</v>
      </c>
      <c r="BC785" s="160">
        <v>0</v>
      </c>
      <c r="BD785" s="160">
        <v>0</v>
      </c>
      <c r="BE785" s="160">
        <v>0</v>
      </c>
      <c r="BF785" s="160">
        <v>0</v>
      </c>
      <c r="BG785" s="160">
        <v>0</v>
      </c>
      <c r="BH785" s="160">
        <v>0</v>
      </c>
      <c r="BI785" s="160">
        <v>0</v>
      </c>
      <c r="BJ785" s="160">
        <v>0</v>
      </c>
      <c r="BK785" s="160">
        <v>0</v>
      </c>
      <c r="BL785" s="160">
        <v>0</v>
      </c>
      <c r="BM785" s="160">
        <v>0</v>
      </c>
      <c r="BN785" s="153">
        <f t="shared" si="1152"/>
        <v>121462.25</v>
      </c>
      <c r="BO785" s="68">
        <f t="shared" si="1153"/>
        <v>0</v>
      </c>
      <c r="BP785" s="68">
        <f t="shared" si="1154"/>
        <v>7780.5</v>
      </c>
      <c r="BQ785" s="68">
        <f t="shared" si="1155"/>
        <v>12782.25</v>
      </c>
      <c r="BR785" s="68">
        <f t="shared" si="1156"/>
        <v>0</v>
      </c>
      <c r="BS785" s="68">
        <f t="shared" si="1157"/>
        <v>21118.5</v>
      </c>
      <c r="BT785" s="68">
        <f t="shared" si="1158"/>
        <v>6669</v>
      </c>
      <c r="BU785" s="68">
        <f t="shared" si="1159"/>
        <v>10868</v>
      </c>
      <c r="BV785" s="68">
        <f t="shared" si="1160"/>
        <v>11115</v>
      </c>
      <c r="BW785" s="68">
        <f t="shared" si="1161"/>
        <v>12782.25</v>
      </c>
      <c r="BX785" s="68">
        <f t="shared" si="1162"/>
        <v>12782.25</v>
      </c>
      <c r="BY785" s="68">
        <f t="shared" si="1163"/>
        <v>12782.25</v>
      </c>
      <c r="BZ785" s="68">
        <f t="shared" si="1164"/>
        <v>12782.25</v>
      </c>
    </row>
    <row r="786" spans="1:78" s="81" customFormat="1" ht="13.5">
      <c r="A786" s="64" t="str">
        <f>IF(ISNUMBER(INDEX('IBM POs AP07'!$A:$A, MATCH(D786,'IBM POs AP07'!$A:$A,0),1)),"Yes","No")</f>
        <v>Yes</v>
      </c>
      <c r="B786" s="157" t="s">
        <v>1010</v>
      </c>
      <c r="C786" s="157" t="s">
        <v>752</v>
      </c>
      <c r="D786" s="157">
        <v>9501163961</v>
      </c>
      <c r="E786" s="157" t="s">
        <v>2460</v>
      </c>
      <c r="F786" s="157" t="s">
        <v>753</v>
      </c>
      <c r="G786" s="158">
        <v>46023</v>
      </c>
      <c r="H786" s="158">
        <v>46387</v>
      </c>
      <c r="I786" s="157" t="s">
        <v>2463</v>
      </c>
      <c r="J786" s="157" t="s">
        <v>755</v>
      </c>
      <c r="K786" s="159">
        <v>40.98</v>
      </c>
      <c r="L786" s="116" t="s">
        <v>32</v>
      </c>
      <c r="M786" s="80"/>
      <c r="N786" s="80">
        <f t="shared" si="1137"/>
        <v>86</v>
      </c>
      <c r="O786" s="67">
        <f t="shared" si="1129"/>
        <v>3524.2799999999997</v>
      </c>
      <c r="P786" s="68">
        <f t="shared" si="1130"/>
        <v>0</v>
      </c>
      <c r="Q786" s="67">
        <f t="shared" si="1131"/>
        <v>3524.2799999999997</v>
      </c>
      <c r="R786" s="66"/>
      <c r="S786" s="67">
        <f t="shared" si="1132"/>
        <v>0</v>
      </c>
      <c r="T786" s="68">
        <v>0</v>
      </c>
      <c r="U786" s="67">
        <f t="shared" si="1133"/>
        <v>0</v>
      </c>
      <c r="V786" s="73">
        <f t="shared" si="1134"/>
        <v>3524.2799999999997</v>
      </c>
      <c r="W786" s="74" t="str">
        <f t="shared" si="1135"/>
        <v/>
      </c>
      <c r="X786" s="74">
        <v>1</v>
      </c>
      <c r="Y786" s="74">
        <v>0</v>
      </c>
      <c r="Z786" s="63"/>
      <c r="AA786" s="80">
        <f t="shared" si="1136"/>
        <v>1152.5</v>
      </c>
      <c r="AB786" s="80"/>
      <c r="AC786" s="80">
        <v>67.5</v>
      </c>
      <c r="AD786" s="80">
        <v>108</v>
      </c>
      <c r="AE786" s="80"/>
      <c r="AF786" s="80">
        <v>171</v>
      </c>
      <c r="AG786" s="80">
        <v>198</v>
      </c>
      <c r="AH786" s="80">
        <v>86</v>
      </c>
      <c r="AI786" s="80">
        <v>90</v>
      </c>
      <c r="AJ786" s="80">
        <v>108</v>
      </c>
      <c r="AK786" s="80">
        <v>108</v>
      </c>
      <c r="AL786" s="80">
        <v>108</v>
      </c>
      <c r="AM786" s="80">
        <v>108</v>
      </c>
      <c r="AN786" s="153">
        <f t="shared" si="1138"/>
        <v>47229.449999999983</v>
      </c>
      <c r="AO786" s="153">
        <f t="shared" si="1139"/>
        <v>0</v>
      </c>
      <c r="AP786" s="153">
        <f t="shared" si="1140"/>
        <v>2766.1499999999996</v>
      </c>
      <c r="AQ786" s="153">
        <f t="shared" si="1141"/>
        <v>4425.8399999999992</v>
      </c>
      <c r="AR786" s="153">
        <f t="shared" si="1142"/>
        <v>0</v>
      </c>
      <c r="AS786" s="153">
        <f t="shared" si="1143"/>
        <v>7007.579999999999</v>
      </c>
      <c r="AT786" s="153">
        <f t="shared" si="1144"/>
        <v>8114.0399999999991</v>
      </c>
      <c r="AU786" s="153">
        <f t="shared" si="1145"/>
        <v>3524.2799999999997</v>
      </c>
      <c r="AV786" s="153">
        <f t="shared" si="1146"/>
        <v>3688.2</v>
      </c>
      <c r="AW786" s="153">
        <f t="shared" si="1147"/>
        <v>4425.8399999999992</v>
      </c>
      <c r="AX786" s="153">
        <f t="shared" si="1148"/>
        <v>4425.8399999999992</v>
      </c>
      <c r="AY786" s="153">
        <f t="shared" si="1149"/>
        <v>4425.8399999999992</v>
      </c>
      <c r="AZ786" s="153">
        <f t="shared" si="1150"/>
        <v>4425.8399999999992</v>
      </c>
      <c r="BA786" s="153">
        <f t="shared" si="1151"/>
        <v>0</v>
      </c>
      <c r="BB786" s="160">
        <v>0</v>
      </c>
      <c r="BC786" s="160">
        <v>0</v>
      </c>
      <c r="BD786" s="160">
        <v>0</v>
      </c>
      <c r="BE786" s="160">
        <v>0</v>
      </c>
      <c r="BF786" s="160">
        <v>0</v>
      </c>
      <c r="BG786" s="160">
        <v>0</v>
      </c>
      <c r="BH786" s="160">
        <v>0</v>
      </c>
      <c r="BI786" s="160">
        <v>0</v>
      </c>
      <c r="BJ786" s="160">
        <v>0</v>
      </c>
      <c r="BK786" s="160">
        <v>0</v>
      </c>
      <c r="BL786" s="160">
        <v>0</v>
      </c>
      <c r="BM786" s="160">
        <v>0</v>
      </c>
      <c r="BN786" s="153">
        <f t="shared" si="1152"/>
        <v>47229.449999999983</v>
      </c>
      <c r="BO786" s="68">
        <f t="shared" si="1153"/>
        <v>0</v>
      </c>
      <c r="BP786" s="68">
        <f t="shared" si="1154"/>
        <v>2766.1499999999996</v>
      </c>
      <c r="BQ786" s="68">
        <f t="shared" si="1155"/>
        <v>4425.8399999999992</v>
      </c>
      <c r="BR786" s="68">
        <f t="shared" si="1156"/>
        <v>0</v>
      </c>
      <c r="BS786" s="68">
        <f t="shared" si="1157"/>
        <v>7007.579999999999</v>
      </c>
      <c r="BT786" s="68">
        <f t="shared" si="1158"/>
        <v>8114.0399999999991</v>
      </c>
      <c r="BU786" s="68">
        <f t="shared" si="1159"/>
        <v>3524.2799999999997</v>
      </c>
      <c r="BV786" s="68">
        <f t="shared" si="1160"/>
        <v>3688.2</v>
      </c>
      <c r="BW786" s="68">
        <f t="shared" si="1161"/>
        <v>4425.8399999999992</v>
      </c>
      <c r="BX786" s="68">
        <f t="shared" si="1162"/>
        <v>4425.8399999999992</v>
      </c>
      <c r="BY786" s="68">
        <f t="shared" si="1163"/>
        <v>4425.8399999999992</v>
      </c>
      <c r="BZ786" s="68">
        <f t="shared" si="1164"/>
        <v>4425.8399999999992</v>
      </c>
    </row>
    <row r="787" spans="1:78" s="81" customFormat="1" ht="13.5">
      <c r="A787" s="64" t="str">
        <f>IF(ISNUMBER(INDEX('IBM POs AP07'!$A:$A, MATCH(D787,'IBM POs AP07'!$A:$A,0),1)),"Yes","No")</f>
        <v>Yes</v>
      </c>
      <c r="B787" s="157" t="s">
        <v>1010</v>
      </c>
      <c r="C787" s="157" t="s">
        <v>752</v>
      </c>
      <c r="D787" s="157">
        <v>9501163961</v>
      </c>
      <c r="E787" s="157" t="s">
        <v>2460</v>
      </c>
      <c r="F787" s="157" t="s">
        <v>753</v>
      </c>
      <c r="G787" s="158">
        <v>46023</v>
      </c>
      <c r="H787" s="158">
        <v>46387</v>
      </c>
      <c r="I787" s="157" t="s">
        <v>43</v>
      </c>
      <c r="J787" s="157" t="s">
        <v>43</v>
      </c>
      <c r="K787" s="159">
        <v>40.98</v>
      </c>
      <c r="L787" s="116" t="s">
        <v>32</v>
      </c>
      <c r="M787" s="80"/>
      <c r="N787" s="80">
        <f t="shared" si="1137"/>
        <v>0</v>
      </c>
      <c r="O787" s="67">
        <f t="shared" si="1129"/>
        <v>0</v>
      </c>
      <c r="P787" s="68">
        <f t="shared" si="1130"/>
        <v>0</v>
      </c>
      <c r="Q787" s="67">
        <f t="shared" si="1131"/>
        <v>0</v>
      </c>
      <c r="R787" s="66"/>
      <c r="S787" s="67">
        <f t="shared" si="1132"/>
        <v>0</v>
      </c>
      <c r="T787" s="68">
        <v>0</v>
      </c>
      <c r="U787" s="67">
        <f t="shared" si="1133"/>
        <v>0</v>
      </c>
      <c r="V787" s="73">
        <f t="shared" si="1134"/>
        <v>0</v>
      </c>
      <c r="W787" s="74" t="str">
        <f t="shared" si="1135"/>
        <v/>
      </c>
      <c r="X787" s="74">
        <v>1</v>
      </c>
      <c r="Y787" s="74">
        <v>0</v>
      </c>
      <c r="Z787" s="63"/>
      <c r="AA787" s="80">
        <f t="shared" si="1136"/>
        <v>0</v>
      </c>
      <c r="AB787" s="80"/>
      <c r="AC787" s="80"/>
      <c r="AD787" s="80"/>
      <c r="AE787" s="80"/>
      <c r="AF787" s="80"/>
      <c r="AG787" s="80"/>
      <c r="AH787" s="80"/>
      <c r="AI787" s="80"/>
      <c r="AJ787" s="80"/>
      <c r="AK787" s="80"/>
      <c r="AL787" s="80"/>
      <c r="AM787" s="80"/>
      <c r="AN787" s="153">
        <f t="shared" si="1138"/>
        <v>0</v>
      </c>
      <c r="AO787" s="153">
        <f t="shared" si="1139"/>
        <v>0</v>
      </c>
      <c r="AP787" s="153">
        <f t="shared" si="1140"/>
        <v>0</v>
      </c>
      <c r="AQ787" s="153">
        <f t="shared" si="1141"/>
        <v>0</v>
      </c>
      <c r="AR787" s="153">
        <f t="shared" si="1142"/>
        <v>0</v>
      </c>
      <c r="AS787" s="153">
        <f t="shared" si="1143"/>
        <v>0</v>
      </c>
      <c r="AT787" s="153">
        <f t="shared" si="1144"/>
        <v>0</v>
      </c>
      <c r="AU787" s="153">
        <f t="shared" si="1145"/>
        <v>0</v>
      </c>
      <c r="AV787" s="153">
        <f t="shared" si="1146"/>
        <v>0</v>
      </c>
      <c r="AW787" s="153">
        <f t="shared" si="1147"/>
        <v>0</v>
      </c>
      <c r="AX787" s="153">
        <f t="shared" si="1148"/>
        <v>0</v>
      </c>
      <c r="AY787" s="153">
        <f t="shared" si="1149"/>
        <v>0</v>
      </c>
      <c r="AZ787" s="153">
        <f t="shared" si="1150"/>
        <v>0</v>
      </c>
      <c r="BA787" s="153">
        <f t="shared" si="1151"/>
        <v>0</v>
      </c>
      <c r="BB787" s="160">
        <v>0</v>
      </c>
      <c r="BC787" s="160">
        <v>0</v>
      </c>
      <c r="BD787" s="160">
        <v>0</v>
      </c>
      <c r="BE787" s="160">
        <v>0</v>
      </c>
      <c r="BF787" s="160">
        <v>0</v>
      </c>
      <c r="BG787" s="160">
        <v>0</v>
      </c>
      <c r="BH787" s="160">
        <v>0</v>
      </c>
      <c r="BI787" s="160">
        <v>0</v>
      </c>
      <c r="BJ787" s="160">
        <v>0</v>
      </c>
      <c r="BK787" s="160">
        <v>0</v>
      </c>
      <c r="BL787" s="160">
        <v>0</v>
      </c>
      <c r="BM787" s="160">
        <v>0</v>
      </c>
      <c r="BN787" s="153">
        <f t="shared" si="1152"/>
        <v>0</v>
      </c>
      <c r="BO787" s="68">
        <f t="shared" si="1153"/>
        <v>0</v>
      </c>
      <c r="BP787" s="68">
        <f t="shared" si="1154"/>
        <v>0</v>
      </c>
      <c r="BQ787" s="68">
        <f t="shared" si="1155"/>
        <v>0</v>
      </c>
      <c r="BR787" s="68">
        <f t="shared" si="1156"/>
        <v>0</v>
      </c>
      <c r="BS787" s="68">
        <f t="shared" si="1157"/>
        <v>0</v>
      </c>
      <c r="BT787" s="68">
        <f t="shared" si="1158"/>
        <v>0</v>
      </c>
      <c r="BU787" s="68">
        <f t="shared" si="1159"/>
        <v>0</v>
      </c>
      <c r="BV787" s="68">
        <f t="shared" si="1160"/>
        <v>0</v>
      </c>
      <c r="BW787" s="68">
        <f t="shared" si="1161"/>
        <v>0</v>
      </c>
      <c r="BX787" s="68">
        <f t="shared" si="1162"/>
        <v>0</v>
      </c>
      <c r="BY787" s="68">
        <f t="shared" si="1163"/>
        <v>0</v>
      </c>
      <c r="BZ787" s="68">
        <f t="shared" si="1164"/>
        <v>0</v>
      </c>
    </row>
    <row r="788" spans="1:78" s="81" customFormat="1" ht="13.5">
      <c r="A788" s="64" t="str">
        <f>IF(ISNUMBER(INDEX('IBM POs AP07'!$A:$A, MATCH(D788,'IBM POs AP07'!$A:$A,0),1)),"Yes","No")</f>
        <v>No</v>
      </c>
      <c r="B788" s="157" t="s">
        <v>1010</v>
      </c>
      <c r="C788" s="157" t="s">
        <v>604</v>
      </c>
      <c r="D788" s="157" t="s">
        <v>605</v>
      </c>
      <c r="E788" s="157" t="s">
        <v>2464</v>
      </c>
      <c r="F788" s="157" t="s">
        <v>606</v>
      </c>
      <c r="G788" s="158">
        <v>46023</v>
      </c>
      <c r="H788" s="158">
        <v>46599</v>
      </c>
      <c r="I788" s="157" t="s">
        <v>2465</v>
      </c>
      <c r="J788" s="157" t="s">
        <v>610</v>
      </c>
      <c r="K788" s="159">
        <v>340</v>
      </c>
      <c r="L788" s="116" t="s">
        <v>29</v>
      </c>
      <c r="M788" s="80"/>
      <c r="N788" s="80">
        <f t="shared" si="1137"/>
        <v>156</v>
      </c>
      <c r="O788" s="67">
        <f t="shared" si="1129"/>
        <v>53040</v>
      </c>
      <c r="P788" s="68">
        <f t="shared" si="1130"/>
        <v>0</v>
      </c>
      <c r="Q788" s="67">
        <f t="shared" si="1131"/>
        <v>53040</v>
      </c>
      <c r="R788" s="66"/>
      <c r="S788" s="67">
        <f t="shared" si="1132"/>
        <v>0</v>
      </c>
      <c r="T788" s="68">
        <v>0</v>
      </c>
      <c r="U788" s="67">
        <f t="shared" si="1133"/>
        <v>0</v>
      </c>
      <c r="V788" s="73">
        <f t="shared" si="1134"/>
        <v>53040</v>
      </c>
      <c r="W788" s="74" t="str">
        <f t="shared" si="1135"/>
        <v/>
      </c>
      <c r="X788" s="74">
        <v>1</v>
      </c>
      <c r="Y788" s="74">
        <v>0</v>
      </c>
      <c r="Z788" s="63"/>
      <c r="AA788" s="80">
        <f t="shared" si="1136"/>
        <v>2106.9</v>
      </c>
      <c r="AB788" s="80">
        <v>327.60000000000002</v>
      </c>
      <c r="AC788" s="80">
        <v>212.2</v>
      </c>
      <c r="AD788" s="80">
        <v>294.10000000000002</v>
      </c>
      <c r="AE788" s="80">
        <v>50</v>
      </c>
      <c r="AF788" s="80">
        <v>0</v>
      </c>
      <c r="AG788" s="80">
        <v>267</v>
      </c>
      <c r="AH788" s="80">
        <v>156</v>
      </c>
      <c r="AI788" s="80">
        <v>160</v>
      </c>
      <c r="AJ788" s="80">
        <v>160</v>
      </c>
      <c r="AK788" s="80">
        <v>160</v>
      </c>
      <c r="AL788" s="80">
        <v>160</v>
      </c>
      <c r="AM788" s="80">
        <v>160</v>
      </c>
      <c r="AN788" s="153">
        <f t="shared" si="1138"/>
        <v>716346</v>
      </c>
      <c r="AO788" s="153">
        <f t="shared" si="1139"/>
        <v>111384.00000000001</v>
      </c>
      <c r="AP788" s="153">
        <f t="shared" si="1140"/>
        <v>72148</v>
      </c>
      <c r="AQ788" s="153">
        <f t="shared" si="1141"/>
        <v>99994.000000000015</v>
      </c>
      <c r="AR788" s="153">
        <f t="shared" si="1142"/>
        <v>17000</v>
      </c>
      <c r="AS788" s="153">
        <f t="shared" si="1143"/>
        <v>0</v>
      </c>
      <c r="AT788" s="153">
        <f t="shared" si="1144"/>
        <v>90780</v>
      </c>
      <c r="AU788" s="153">
        <f t="shared" si="1145"/>
        <v>53040</v>
      </c>
      <c r="AV788" s="153">
        <f t="shared" si="1146"/>
        <v>54400</v>
      </c>
      <c r="AW788" s="153">
        <f t="shared" si="1147"/>
        <v>54400</v>
      </c>
      <c r="AX788" s="153">
        <f t="shared" si="1148"/>
        <v>54400</v>
      </c>
      <c r="AY788" s="153">
        <f t="shared" si="1149"/>
        <v>54400</v>
      </c>
      <c r="AZ788" s="153">
        <f t="shared" si="1150"/>
        <v>54400</v>
      </c>
      <c r="BA788" s="153">
        <f t="shared" si="1151"/>
        <v>0</v>
      </c>
      <c r="BB788" s="160">
        <v>0</v>
      </c>
      <c r="BC788" s="160">
        <v>0</v>
      </c>
      <c r="BD788" s="160">
        <v>0</v>
      </c>
      <c r="BE788" s="160">
        <v>0</v>
      </c>
      <c r="BF788" s="160">
        <v>0</v>
      </c>
      <c r="BG788" s="160">
        <v>0</v>
      </c>
      <c r="BH788" s="160">
        <v>0</v>
      </c>
      <c r="BI788" s="160">
        <v>0</v>
      </c>
      <c r="BJ788" s="160">
        <v>0</v>
      </c>
      <c r="BK788" s="160">
        <v>0</v>
      </c>
      <c r="BL788" s="160">
        <v>0</v>
      </c>
      <c r="BM788" s="160">
        <v>0</v>
      </c>
      <c r="BN788" s="153">
        <f t="shared" si="1152"/>
        <v>716346</v>
      </c>
      <c r="BO788" s="68">
        <f t="shared" si="1153"/>
        <v>111384.00000000001</v>
      </c>
      <c r="BP788" s="68">
        <f t="shared" si="1154"/>
        <v>72148</v>
      </c>
      <c r="BQ788" s="68">
        <f t="shared" si="1155"/>
        <v>99994.000000000015</v>
      </c>
      <c r="BR788" s="68">
        <f t="shared" si="1156"/>
        <v>17000</v>
      </c>
      <c r="BS788" s="68">
        <f t="shared" si="1157"/>
        <v>0</v>
      </c>
      <c r="BT788" s="68">
        <f t="shared" si="1158"/>
        <v>90780</v>
      </c>
      <c r="BU788" s="68">
        <f t="shared" si="1159"/>
        <v>53040</v>
      </c>
      <c r="BV788" s="68">
        <f t="shared" si="1160"/>
        <v>54400</v>
      </c>
      <c r="BW788" s="68">
        <f t="shared" si="1161"/>
        <v>54400</v>
      </c>
      <c r="BX788" s="68">
        <f t="shared" si="1162"/>
        <v>54400</v>
      </c>
      <c r="BY788" s="68">
        <f t="shared" si="1163"/>
        <v>54400</v>
      </c>
      <c r="BZ788" s="68">
        <f t="shared" si="1164"/>
        <v>54400</v>
      </c>
    </row>
    <row r="789" spans="1:78" s="81" customFormat="1" ht="13.5">
      <c r="A789" s="64" t="str">
        <f>IF(ISNUMBER(INDEX('IBM POs AP07'!$A:$A, MATCH(D789,'IBM POs AP07'!$A:$A,0),1)),"Yes","No")</f>
        <v>No</v>
      </c>
      <c r="B789" s="157" t="s">
        <v>1010</v>
      </c>
      <c r="C789" s="157" t="s">
        <v>604</v>
      </c>
      <c r="D789" s="157" t="s">
        <v>605</v>
      </c>
      <c r="E789" s="157" t="s">
        <v>2464</v>
      </c>
      <c r="F789" s="157" t="s">
        <v>606</v>
      </c>
      <c r="G789" s="158">
        <v>46023</v>
      </c>
      <c r="H789" s="158">
        <v>46599</v>
      </c>
      <c r="I789" s="157" t="s">
        <v>2466</v>
      </c>
      <c r="J789" s="157" t="s">
        <v>607</v>
      </c>
      <c r="K789" s="159">
        <v>265</v>
      </c>
      <c r="L789" s="116" t="s">
        <v>29</v>
      </c>
      <c r="M789" s="80"/>
      <c r="N789" s="80">
        <f t="shared" si="1137"/>
        <v>160</v>
      </c>
      <c r="O789" s="67">
        <f t="shared" si="1129"/>
        <v>42400</v>
      </c>
      <c r="P789" s="68">
        <f t="shared" si="1130"/>
        <v>0</v>
      </c>
      <c r="Q789" s="67">
        <f t="shared" si="1131"/>
        <v>42400</v>
      </c>
      <c r="R789" s="66"/>
      <c r="S789" s="67">
        <f t="shared" si="1132"/>
        <v>0</v>
      </c>
      <c r="T789" s="68">
        <v>0</v>
      </c>
      <c r="U789" s="67">
        <f t="shared" si="1133"/>
        <v>0</v>
      </c>
      <c r="V789" s="73">
        <f t="shared" si="1134"/>
        <v>42400</v>
      </c>
      <c r="W789" s="74" t="str">
        <f t="shared" si="1135"/>
        <v/>
      </c>
      <c r="X789" s="74">
        <v>1</v>
      </c>
      <c r="Y789" s="74">
        <v>0</v>
      </c>
      <c r="Z789" s="63"/>
      <c r="AA789" s="80">
        <f t="shared" si="1136"/>
        <v>1306</v>
      </c>
      <c r="AB789" s="80"/>
      <c r="AC789" s="80"/>
      <c r="AD789" s="80"/>
      <c r="AE789" s="80">
        <v>50</v>
      </c>
      <c r="AF789" s="80">
        <v>156</v>
      </c>
      <c r="AG789" s="80">
        <v>140</v>
      </c>
      <c r="AH789" s="80">
        <v>160</v>
      </c>
      <c r="AI789" s="80">
        <v>160</v>
      </c>
      <c r="AJ789" s="80">
        <v>160</v>
      </c>
      <c r="AK789" s="80">
        <v>160</v>
      </c>
      <c r="AL789" s="80">
        <v>160</v>
      </c>
      <c r="AM789" s="80">
        <v>160</v>
      </c>
      <c r="AN789" s="153">
        <f t="shared" si="1138"/>
        <v>346090</v>
      </c>
      <c r="AO789" s="153">
        <f t="shared" si="1139"/>
        <v>0</v>
      </c>
      <c r="AP789" s="153">
        <f t="shared" si="1140"/>
        <v>0</v>
      </c>
      <c r="AQ789" s="153">
        <f t="shared" si="1141"/>
        <v>0</v>
      </c>
      <c r="AR789" s="153">
        <f t="shared" si="1142"/>
        <v>13250</v>
      </c>
      <c r="AS789" s="153">
        <f t="shared" si="1143"/>
        <v>41340</v>
      </c>
      <c r="AT789" s="153">
        <f t="shared" si="1144"/>
        <v>37100</v>
      </c>
      <c r="AU789" s="153">
        <f t="shared" si="1145"/>
        <v>42400</v>
      </c>
      <c r="AV789" s="153">
        <f t="shared" si="1146"/>
        <v>42400</v>
      </c>
      <c r="AW789" s="153">
        <f t="shared" si="1147"/>
        <v>42400</v>
      </c>
      <c r="AX789" s="153">
        <f t="shared" si="1148"/>
        <v>42400</v>
      </c>
      <c r="AY789" s="153">
        <f t="shared" si="1149"/>
        <v>42400</v>
      </c>
      <c r="AZ789" s="153">
        <f t="shared" si="1150"/>
        <v>42400</v>
      </c>
      <c r="BA789" s="153">
        <f t="shared" si="1151"/>
        <v>0</v>
      </c>
      <c r="BB789" s="160">
        <v>0</v>
      </c>
      <c r="BC789" s="160">
        <v>0</v>
      </c>
      <c r="BD789" s="160">
        <v>0</v>
      </c>
      <c r="BE789" s="160">
        <v>0</v>
      </c>
      <c r="BF789" s="160">
        <v>0</v>
      </c>
      <c r="BG789" s="160">
        <v>0</v>
      </c>
      <c r="BH789" s="160">
        <v>0</v>
      </c>
      <c r="BI789" s="160">
        <v>0</v>
      </c>
      <c r="BJ789" s="160">
        <v>0</v>
      </c>
      <c r="BK789" s="160">
        <v>0</v>
      </c>
      <c r="BL789" s="160">
        <v>0</v>
      </c>
      <c r="BM789" s="160">
        <v>0</v>
      </c>
      <c r="BN789" s="153">
        <f t="shared" si="1152"/>
        <v>346090</v>
      </c>
      <c r="BO789" s="68">
        <f t="shared" si="1153"/>
        <v>0</v>
      </c>
      <c r="BP789" s="68">
        <f t="shared" si="1154"/>
        <v>0</v>
      </c>
      <c r="BQ789" s="68">
        <f t="shared" si="1155"/>
        <v>0</v>
      </c>
      <c r="BR789" s="68">
        <f t="shared" si="1156"/>
        <v>13250</v>
      </c>
      <c r="BS789" s="68">
        <f t="shared" si="1157"/>
        <v>41340</v>
      </c>
      <c r="BT789" s="68">
        <f t="shared" si="1158"/>
        <v>37100</v>
      </c>
      <c r="BU789" s="68">
        <f t="shared" si="1159"/>
        <v>42400</v>
      </c>
      <c r="BV789" s="68">
        <f t="shared" si="1160"/>
        <v>42400</v>
      </c>
      <c r="BW789" s="68">
        <f t="shared" si="1161"/>
        <v>42400</v>
      </c>
      <c r="BX789" s="68">
        <f t="shared" si="1162"/>
        <v>42400</v>
      </c>
      <c r="BY789" s="68">
        <f t="shared" si="1163"/>
        <v>42400</v>
      </c>
      <c r="BZ789" s="68">
        <f t="shared" si="1164"/>
        <v>42400</v>
      </c>
    </row>
    <row r="790" spans="1:78" s="81" customFormat="1" ht="13.5">
      <c r="A790" s="64" t="str">
        <f>IF(ISNUMBER(INDEX('IBM POs AP07'!$A:$A, MATCH(D790,'IBM POs AP07'!$A:$A,0),1)),"Yes","No")</f>
        <v>No</v>
      </c>
      <c r="B790" s="157" t="s">
        <v>1010</v>
      </c>
      <c r="C790" s="157" t="s">
        <v>604</v>
      </c>
      <c r="D790" s="157" t="s">
        <v>605</v>
      </c>
      <c r="E790" s="157" t="s">
        <v>2464</v>
      </c>
      <c r="F790" s="157" t="s">
        <v>606</v>
      </c>
      <c r="G790" s="158">
        <v>46023</v>
      </c>
      <c r="H790" s="158">
        <v>46599</v>
      </c>
      <c r="I790" s="157" t="s">
        <v>2467</v>
      </c>
      <c r="J790" s="157" t="s">
        <v>611</v>
      </c>
      <c r="K790" s="159">
        <v>84.5</v>
      </c>
      <c r="L790" s="116" t="s">
        <v>380</v>
      </c>
      <c r="M790" s="80"/>
      <c r="N790" s="80">
        <f t="shared" si="1137"/>
        <v>176</v>
      </c>
      <c r="O790" s="67">
        <f t="shared" si="1129"/>
        <v>14872</v>
      </c>
      <c r="P790" s="68">
        <f t="shared" si="1130"/>
        <v>0</v>
      </c>
      <c r="Q790" s="67">
        <f t="shared" si="1131"/>
        <v>14872</v>
      </c>
      <c r="R790" s="66"/>
      <c r="S790" s="67">
        <f t="shared" si="1132"/>
        <v>0</v>
      </c>
      <c r="T790" s="68">
        <v>0</v>
      </c>
      <c r="U790" s="67">
        <f t="shared" si="1133"/>
        <v>0</v>
      </c>
      <c r="V790" s="73">
        <f t="shared" si="1134"/>
        <v>14872</v>
      </c>
      <c r="W790" s="74" t="str">
        <f t="shared" si="1135"/>
        <v/>
      </c>
      <c r="X790" s="74">
        <v>1</v>
      </c>
      <c r="Y790" s="74">
        <v>0</v>
      </c>
      <c r="Z790" s="63"/>
      <c r="AA790" s="80">
        <f t="shared" si="1136"/>
        <v>1502</v>
      </c>
      <c r="AB790" s="80"/>
      <c r="AC790" s="80"/>
      <c r="AD790" s="80"/>
      <c r="AE790" s="80">
        <v>150</v>
      </c>
      <c r="AF790" s="80">
        <v>160</v>
      </c>
      <c r="AG790" s="80">
        <v>216</v>
      </c>
      <c r="AH790" s="80">
        <v>176</v>
      </c>
      <c r="AI790" s="80">
        <v>160</v>
      </c>
      <c r="AJ790" s="80">
        <v>160</v>
      </c>
      <c r="AK790" s="80">
        <v>160</v>
      </c>
      <c r="AL790" s="80">
        <v>160</v>
      </c>
      <c r="AM790" s="80">
        <v>160</v>
      </c>
      <c r="AN790" s="153">
        <f t="shared" si="1138"/>
        <v>126919</v>
      </c>
      <c r="AO790" s="153">
        <f t="shared" si="1139"/>
        <v>0</v>
      </c>
      <c r="AP790" s="153">
        <f t="shared" si="1140"/>
        <v>0</v>
      </c>
      <c r="AQ790" s="153">
        <f t="shared" si="1141"/>
        <v>0</v>
      </c>
      <c r="AR790" s="153">
        <f t="shared" si="1142"/>
        <v>12675</v>
      </c>
      <c r="AS790" s="153">
        <f t="shared" si="1143"/>
        <v>13520</v>
      </c>
      <c r="AT790" s="153">
        <f t="shared" si="1144"/>
        <v>18252</v>
      </c>
      <c r="AU790" s="153">
        <f t="shared" si="1145"/>
        <v>14872</v>
      </c>
      <c r="AV790" s="153">
        <f t="shared" si="1146"/>
        <v>13520</v>
      </c>
      <c r="AW790" s="153">
        <f t="shared" si="1147"/>
        <v>13520</v>
      </c>
      <c r="AX790" s="153">
        <f t="shared" si="1148"/>
        <v>13520</v>
      </c>
      <c r="AY790" s="153">
        <f t="shared" si="1149"/>
        <v>13520</v>
      </c>
      <c r="AZ790" s="153">
        <f t="shared" si="1150"/>
        <v>13520</v>
      </c>
      <c r="BA790" s="153">
        <f t="shared" si="1151"/>
        <v>0</v>
      </c>
      <c r="BB790" s="160">
        <v>0</v>
      </c>
      <c r="BC790" s="160">
        <v>0</v>
      </c>
      <c r="BD790" s="160">
        <v>0</v>
      </c>
      <c r="BE790" s="160">
        <v>0</v>
      </c>
      <c r="BF790" s="160">
        <v>0</v>
      </c>
      <c r="BG790" s="160">
        <v>0</v>
      </c>
      <c r="BH790" s="160">
        <v>0</v>
      </c>
      <c r="BI790" s="160">
        <v>0</v>
      </c>
      <c r="BJ790" s="160">
        <v>0</v>
      </c>
      <c r="BK790" s="160">
        <v>0</v>
      </c>
      <c r="BL790" s="160">
        <v>0</v>
      </c>
      <c r="BM790" s="160">
        <v>0</v>
      </c>
      <c r="BN790" s="153">
        <f t="shared" si="1152"/>
        <v>126919</v>
      </c>
      <c r="BO790" s="68">
        <f t="shared" si="1153"/>
        <v>0</v>
      </c>
      <c r="BP790" s="68">
        <f t="shared" si="1154"/>
        <v>0</v>
      </c>
      <c r="BQ790" s="68">
        <f t="shared" si="1155"/>
        <v>0</v>
      </c>
      <c r="BR790" s="68">
        <f t="shared" si="1156"/>
        <v>12675</v>
      </c>
      <c r="BS790" s="68">
        <f t="shared" si="1157"/>
        <v>13520</v>
      </c>
      <c r="BT790" s="68">
        <f t="shared" si="1158"/>
        <v>18252</v>
      </c>
      <c r="BU790" s="68">
        <f t="shared" si="1159"/>
        <v>14872</v>
      </c>
      <c r="BV790" s="68">
        <f t="shared" si="1160"/>
        <v>13520</v>
      </c>
      <c r="BW790" s="68">
        <f t="shared" si="1161"/>
        <v>13520</v>
      </c>
      <c r="BX790" s="68">
        <f t="shared" si="1162"/>
        <v>13520</v>
      </c>
      <c r="BY790" s="68">
        <f t="shared" si="1163"/>
        <v>13520</v>
      </c>
      <c r="BZ790" s="68">
        <f t="shared" si="1164"/>
        <v>13520</v>
      </c>
    </row>
    <row r="791" spans="1:78" s="81" customFormat="1" ht="13.5">
      <c r="A791" s="64" t="str">
        <f>IF(ISNUMBER(INDEX('IBM POs AP07'!$A:$A, MATCH(D791,'IBM POs AP07'!$A:$A,0),1)),"Yes","No")</f>
        <v>No</v>
      </c>
      <c r="B791" s="157" t="s">
        <v>1010</v>
      </c>
      <c r="C791" s="157" t="s">
        <v>604</v>
      </c>
      <c r="D791" s="157" t="s">
        <v>605</v>
      </c>
      <c r="E791" s="157" t="s">
        <v>2464</v>
      </c>
      <c r="F791" s="157" t="s">
        <v>606</v>
      </c>
      <c r="G791" s="158">
        <v>46023</v>
      </c>
      <c r="H791" s="158">
        <v>46599</v>
      </c>
      <c r="I791" s="157" t="s">
        <v>2468</v>
      </c>
      <c r="J791" s="157" t="s">
        <v>612</v>
      </c>
      <c r="K791" s="159">
        <v>165</v>
      </c>
      <c r="L791" s="116" t="s">
        <v>29</v>
      </c>
      <c r="M791" s="80"/>
      <c r="N791" s="80">
        <f t="shared" si="1137"/>
        <v>176</v>
      </c>
      <c r="O791" s="67">
        <f t="shared" si="1129"/>
        <v>29040</v>
      </c>
      <c r="P791" s="68">
        <f t="shared" si="1130"/>
        <v>0</v>
      </c>
      <c r="Q791" s="67">
        <f t="shared" si="1131"/>
        <v>29040</v>
      </c>
      <c r="R791" s="66"/>
      <c r="S791" s="67">
        <f t="shared" si="1132"/>
        <v>0</v>
      </c>
      <c r="T791" s="68">
        <v>0</v>
      </c>
      <c r="U791" s="67">
        <f t="shared" si="1133"/>
        <v>0</v>
      </c>
      <c r="V791" s="73">
        <f t="shared" si="1134"/>
        <v>29040</v>
      </c>
      <c r="W791" s="74" t="str">
        <f t="shared" si="1135"/>
        <v/>
      </c>
      <c r="X791" s="74">
        <v>1</v>
      </c>
      <c r="Y791" s="74">
        <v>0</v>
      </c>
      <c r="Z791" s="63"/>
      <c r="AA791" s="80">
        <f t="shared" si="1136"/>
        <v>1749.5</v>
      </c>
      <c r="AB791" s="80"/>
      <c r="AC791" s="80"/>
      <c r="AD791" s="80">
        <v>247.5</v>
      </c>
      <c r="AE791" s="80">
        <v>150</v>
      </c>
      <c r="AF791" s="80">
        <v>160</v>
      </c>
      <c r="AG791" s="80">
        <v>216</v>
      </c>
      <c r="AH791" s="80">
        <v>176</v>
      </c>
      <c r="AI791" s="80">
        <v>160</v>
      </c>
      <c r="AJ791" s="80">
        <v>160</v>
      </c>
      <c r="AK791" s="80">
        <v>160</v>
      </c>
      <c r="AL791" s="80">
        <v>160</v>
      </c>
      <c r="AM791" s="80">
        <v>160</v>
      </c>
      <c r="AN791" s="153">
        <f t="shared" si="1138"/>
        <v>288667.5</v>
      </c>
      <c r="AO791" s="153">
        <f t="shared" si="1139"/>
        <v>0</v>
      </c>
      <c r="AP791" s="153">
        <f t="shared" si="1140"/>
        <v>0</v>
      </c>
      <c r="AQ791" s="153">
        <f t="shared" si="1141"/>
        <v>40837.5</v>
      </c>
      <c r="AR791" s="153">
        <f t="shared" si="1142"/>
        <v>24750</v>
      </c>
      <c r="AS791" s="153">
        <f t="shared" si="1143"/>
        <v>26400</v>
      </c>
      <c r="AT791" s="153">
        <f t="shared" si="1144"/>
        <v>35640</v>
      </c>
      <c r="AU791" s="153">
        <f t="shared" si="1145"/>
        <v>29040</v>
      </c>
      <c r="AV791" s="153">
        <f t="shared" si="1146"/>
        <v>26400</v>
      </c>
      <c r="AW791" s="153">
        <f t="shared" si="1147"/>
        <v>26400</v>
      </c>
      <c r="AX791" s="153">
        <f t="shared" si="1148"/>
        <v>26400</v>
      </c>
      <c r="AY791" s="153">
        <f t="shared" si="1149"/>
        <v>26400</v>
      </c>
      <c r="AZ791" s="153">
        <f t="shared" si="1150"/>
        <v>26400</v>
      </c>
      <c r="BA791" s="153">
        <f t="shared" si="1151"/>
        <v>0</v>
      </c>
      <c r="BB791" s="160">
        <v>0</v>
      </c>
      <c r="BC791" s="160">
        <v>0</v>
      </c>
      <c r="BD791" s="160">
        <v>0</v>
      </c>
      <c r="BE791" s="160">
        <v>0</v>
      </c>
      <c r="BF791" s="160">
        <v>0</v>
      </c>
      <c r="BG791" s="160">
        <v>0</v>
      </c>
      <c r="BH791" s="160">
        <v>0</v>
      </c>
      <c r="BI791" s="160">
        <v>0</v>
      </c>
      <c r="BJ791" s="160">
        <v>0</v>
      </c>
      <c r="BK791" s="160">
        <v>0</v>
      </c>
      <c r="BL791" s="160">
        <v>0</v>
      </c>
      <c r="BM791" s="160">
        <v>0</v>
      </c>
      <c r="BN791" s="153">
        <f t="shared" si="1152"/>
        <v>288667.5</v>
      </c>
      <c r="BO791" s="68">
        <f t="shared" si="1153"/>
        <v>0</v>
      </c>
      <c r="BP791" s="68">
        <f t="shared" si="1154"/>
        <v>0</v>
      </c>
      <c r="BQ791" s="68">
        <f t="shared" si="1155"/>
        <v>40837.5</v>
      </c>
      <c r="BR791" s="68">
        <f t="shared" si="1156"/>
        <v>24750</v>
      </c>
      <c r="BS791" s="68">
        <f t="shared" si="1157"/>
        <v>26400</v>
      </c>
      <c r="BT791" s="68">
        <f t="shared" si="1158"/>
        <v>35640</v>
      </c>
      <c r="BU791" s="68">
        <f t="shared" si="1159"/>
        <v>29040</v>
      </c>
      <c r="BV791" s="68">
        <f t="shared" si="1160"/>
        <v>26400</v>
      </c>
      <c r="BW791" s="68">
        <f t="shared" si="1161"/>
        <v>26400</v>
      </c>
      <c r="BX791" s="68">
        <f t="shared" si="1162"/>
        <v>26400</v>
      </c>
      <c r="BY791" s="68">
        <f t="shared" si="1163"/>
        <v>26400</v>
      </c>
      <c r="BZ791" s="68">
        <f t="shared" si="1164"/>
        <v>26400</v>
      </c>
    </row>
    <row r="792" spans="1:78" s="81" customFormat="1" ht="13.5">
      <c r="A792" s="64" t="str">
        <f>IF(ISNUMBER(INDEX('IBM POs AP07'!$A:$A, MATCH(D792,'IBM POs AP07'!$A:$A,0),1)),"Yes","No")</f>
        <v>No</v>
      </c>
      <c r="B792" s="157" t="s">
        <v>1010</v>
      </c>
      <c r="C792" s="157" t="s">
        <v>604</v>
      </c>
      <c r="D792" s="157" t="s">
        <v>605</v>
      </c>
      <c r="E792" s="157" t="s">
        <v>2464</v>
      </c>
      <c r="F792" s="157" t="s">
        <v>606</v>
      </c>
      <c r="G792" s="158">
        <v>46023</v>
      </c>
      <c r="H792" s="158">
        <v>46599</v>
      </c>
      <c r="I792" s="157" t="s">
        <v>2469</v>
      </c>
      <c r="J792" s="157" t="s">
        <v>613</v>
      </c>
      <c r="K792" s="159">
        <v>165</v>
      </c>
      <c r="L792" s="116" t="s">
        <v>29</v>
      </c>
      <c r="M792" s="80"/>
      <c r="N792" s="80">
        <f t="shared" si="1137"/>
        <v>176</v>
      </c>
      <c r="O792" s="67">
        <f t="shared" si="1129"/>
        <v>29040</v>
      </c>
      <c r="P792" s="68">
        <f t="shared" si="1130"/>
        <v>0</v>
      </c>
      <c r="Q792" s="67">
        <f t="shared" si="1131"/>
        <v>29040</v>
      </c>
      <c r="R792" s="66"/>
      <c r="S792" s="67">
        <f t="shared" si="1132"/>
        <v>0</v>
      </c>
      <c r="T792" s="68">
        <v>0</v>
      </c>
      <c r="U792" s="67">
        <f t="shared" si="1133"/>
        <v>0</v>
      </c>
      <c r="V792" s="73">
        <f t="shared" si="1134"/>
        <v>29040</v>
      </c>
      <c r="W792" s="74" t="str">
        <f t="shared" si="1135"/>
        <v/>
      </c>
      <c r="X792" s="74">
        <v>1</v>
      </c>
      <c r="Y792" s="74">
        <v>0</v>
      </c>
      <c r="Z792" s="63"/>
      <c r="AA792" s="80">
        <f t="shared" si="1136"/>
        <v>1754.5</v>
      </c>
      <c r="AB792" s="80"/>
      <c r="AC792" s="80"/>
      <c r="AD792" s="80">
        <v>268.5</v>
      </c>
      <c r="AE792" s="80">
        <v>150</v>
      </c>
      <c r="AF792" s="80">
        <v>160</v>
      </c>
      <c r="AG792" s="80">
        <v>200</v>
      </c>
      <c r="AH792" s="80">
        <v>176</v>
      </c>
      <c r="AI792" s="80">
        <v>160</v>
      </c>
      <c r="AJ792" s="80">
        <v>160</v>
      </c>
      <c r="AK792" s="80">
        <v>160</v>
      </c>
      <c r="AL792" s="80">
        <v>160</v>
      </c>
      <c r="AM792" s="80">
        <v>160</v>
      </c>
      <c r="AN792" s="153">
        <f t="shared" si="1138"/>
        <v>289492.5</v>
      </c>
      <c r="AO792" s="153">
        <f t="shared" si="1139"/>
        <v>0</v>
      </c>
      <c r="AP792" s="153">
        <f t="shared" si="1140"/>
        <v>0</v>
      </c>
      <c r="AQ792" s="153">
        <f t="shared" si="1141"/>
        <v>44302.5</v>
      </c>
      <c r="AR792" s="153">
        <f t="shared" si="1142"/>
        <v>24750</v>
      </c>
      <c r="AS792" s="153">
        <f t="shared" si="1143"/>
        <v>26400</v>
      </c>
      <c r="AT792" s="153">
        <f t="shared" si="1144"/>
        <v>33000</v>
      </c>
      <c r="AU792" s="153">
        <f t="shared" si="1145"/>
        <v>29040</v>
      </c>
      <c r="AV792" s="153">
        <f t="shared" si="1146"/>
        <v>26400</v>
      </c>
      <c r="AW792" s="153">
        <f t="shared" si="1147"/>
        <v>26400</v>
      </c>
      <c r="AX792" s="153">
        <f t="shared" si="1148"/>
        <v>26400</v>
      </c>
      <c r="AY792" s="153">
        <f t="shared" si="1149"/>
        <v>26400</v>
      </c>
      <c r="AZ792" s="153">
        <f t="shared" si="1150"/>
        <v>26400</v>
      </c>
      <c r="BA792" s="153">
        <f t="shared" si="1151"/>
        <v>0</v>
      </c>
      <c r="BB792" s="160">
        <v>0</v>
      </c>
      <c r="BC792" s="160">
        <v>0</v>
      </c>
      <c r="BD792" s="160">
        <v>0</v>
      </c>
      <c r="BE792" s="160">
        <v>0</v>
      </c>
      <c r="BF792" s="160">
        <v>0</v>
      </c>
      <c r="BG792" s="160">
        <v>0</v>
      </c>
      <c r="BH792" s="160">
        <v>0</v>
      </c>
      <c r="BI792" s="160">
        <v>0</v>
      </c>
      <c r="BJ792" s="160">
        <v>0</v>
      </c>
      <c r="BK792" s="160">
        <v>0</v>
      </c>
      <c r="BL792" s="160">
        <v>0</v>
      </c>
      <c r="BM792" s="160">
        <v>0</v>
      </c>
      <c r="BN792" s="153">
        <f t="shared" si="1152"/>
        <v>289492.5</v>
      </c>
      <c r="BO792" s="68">
        <f t="shared" si="1153"/>
        <v>0</v>
      </c>
      <c r="BP792" s="68">
        <f t="shared" si="1154"/>
        <v>0</v>
      </c>
      <c r="BQ792" s="68">
        <f t="shared" si="1155"/>
        <v>44302.5</v>
      </c>
      <c r="BR792" s="68">
        <f t="shared" si="1156"/>
        <v>24750</v>
      </c>
      <c r="BS792" s="68">
        <f t="shared" si="1157"/>
        <v>26400</v>
      </c>
      <c r="BT792" s="68">
        <f t="shared" si="1158"/>
        <v>33000</v>
      </c>
      <c r="BU792" s="68">
        <f t="shared" si="1159"/>
        <v>29040</v>
      </c>
      <c r="BV792" s="68">
        <f t="shared" si="1160"/>
        <v>26400</v>
      </c>
      <c r="BW792" s="68">
        <f t="shared" si="1161"/>
        <v>26400</v>
      </c>
      <c r="BX792" s="68">
        <f t="shared" si="1162"/>
        <v>26400</v>
      </c>
      <c r="BY792" s="68">
        <f t="shared" si="1163"/>
        <v>26400</v>
      </c>
      <c r="BZ792" s="68">
        <f t="shared" si="1164"/>
        <v>26400</v>
      </c>
    </row>
    <row r="793" spans="1:78" s="81" customFormat="1" ht="13.5">
      <c r="A793" s="64" t="str">
        <f>IF(ISNUMBER(INDEX('IBM POs AP07'!$A:$A, MATCH(D793,'IBM POs AP07'!$A:$A,0),1)),"Yes","No")</f>
        <v>No</v>
      </c>
      <c r="B793" s="157" t="s">
        <v>1010</v>
      </c>
      <c r="C793" s="157" t="s">
        <v>604</v>
      </c>
      <c r="D793" s="157" t="s">
        <v>605</v>
      </c>
      <c r="E793" s="157" t="s">
        <v>2464</v>
      </c>
      <c r="F793" s="157" t="s">
        <v>606</v>
      </c>
      <c r="G793" s="158">
        <v>46023</v>
      </c>
      <c r="H793" s="158">
        <v>46599</v>
      </c>
      <c r="I793" s="157" t="s">
        <v>43</v>
      </c>
      <c r="J793" s="157" t="s">
        <v>43</v>
      </c>
      <c r="K793" s="159">
        <v>84.5</v>
      </c>
      <c r="L793" s="116" t="s">
        <v>32</v>
      </c>
      <c r="M793" s="80"/>
      <c r="N793" s="80">
        <f t="shared" si="1137"/>
        <v>176</v>
      </c>
      <c r="O793" s="67">
        <f t="shared" si="1129"/>
        <v>14872</v>
      </c>
      <c r="P793" s="68">
        <f t="shared" si="1130"/>
        <v>0</v>
      </c>
      <c r="Q793" s="67">
        <f t="shared" si="1131"/>
        <v>14872</v>
      </c>
      <c r="R793" s="66"/>
      <c r="S793" s="67">
        <f t="shared" si="1132"/>
        <v>0</v>
      </c>
      <c r="T793" s="68">
        <v>0</v>
      </c>
      <c r="U793" s="67">
        <f t="shared" si="1133"/>
        <v>0</v>
      </c>
      <c r="V793" s="73">
        <f t="shared" si="1134"/>
        <v>14872</v>
      </c>
      <c r="W793" s="74" t="str">
        <f t="shared" si="1135"/>
        <v/>
      </c>
      <c r="X793" s="74">
        <v>1</v>
      </c>
      <c r="Y793" s="74">
        <v>0</v>
      </c>
      <c r="Z793" s="63"/>
      <c r="AA793" s="80">
        <f t="shared" si="1136"/>
        <v>1486</v>
      </c>
      <c r="AB793" s="80"/>
      <c r="AC793" s="80"/>
      <c r="AD793" s="80"/>
      <c r="AE793" s="80">
        <v>150</v>
      </c>
      <c r="AF793" s="80">
        <v>160</v>
      </c>
      <c r="AG793" s="80">
        <v>200</v>
      </c>
      <c r="AH793" s="80">
        <v>176</v>
      </c>
      <c r="AI793" s="80">
        <v>160</v>
      </c>
      <c r="AJ793" s="80">
        <v>160</v>
      </c>
      <c r="AK793" s="80">
        <v>160</v>
      </c>
      <c r="AL793" s="80">
        <v>160</v>
      </c>
      <c r="AM793" s="80">
        <v>160</v>
      </c>
      <c r="AN793" s="153">
        <f t="shared" si="1138"/>
        <v>125567</v>
      </c>
      <c r="AO793" s="153">
        <f t="shared" si="1139"/>
        <v>0</v>
      </c>
      <c r="AP793" s="153">
        <f t="shared" si="1140"/>
        <v>0</v>
      </c>
      <c r="AQ793" s="153">
        <f t="shared" si="1141"/>
        <v>0</v>
      </c>
      <c r="AR793" s="153">
        <f t="shared" si="1142"/>
        <v>12675</v>
      </c>
      <c r="AS793" s="153">
        <f t="shared" si="1143"/>
        <v>13520</v>
      </c>
      <c r="AT793" s="153">
        <f t="shared" si="1144"/>
        <v>16900</v>
      </c>
      <c r="AU793" s="153">
        <f t="shared" si="1145"/>
        <v>14872</v>
      </c>
      <c r="AV793" s="153">
        <f t="shared" si="1146"/>
        <v>13520</v>
      </c>
      <c r="AW793" s="153">
        <f t="shared" si="1147"/>
        <v>13520</v>
      </c>
      <c r="AX793" s="153">
        <f t="shared" si="1148"/>
        <v>13520</v>
      </c>
      <c r="AY793" s="153">
        <f t="shared" si="1149"/>
        <v>13520</v>
      </c>
      <c r="AZ793" s="153">
        <f t="shared" si="1150"/>
        <v>13520</v>
      </c>
      <c r="BA793" s="153">
        <f t="shared" si="1151"/>
        <v>0</v>
      </c>
      <c r="BB793" s="160">
        <v>0</v>
      </c>
      <c r="BC793" s="160">
        <v>0</v>
      </c>
      <c r="BD793" s="160">
        <v>0</v>
      </c>
      <c r="BE793" s="160">
        <v>0</v>
      </c>
      <c r="BF793" s="160">
        <v>0</v>
      </c>
      <c r="BG793" s="160">
        <v>0</v>
      </c>
      <c r="BH793" s="160">
        <v>0</v>
      </c>
      <c r="BI793" s="160">
        <v>0</v>
      </c>
      <c r="BJ793" s="160">
        <v>0</v>
      </c>
      <c r="BK793" s="160">
        <v>0</v>
      </c>
      <c r="BL793" s="160">
        <v>0</v>
      </c>
      <c r="BM793" s="160">
        <v>0</v>
      </c>
      <c r="BN793" s="153">
        <f t="shared" si="1152"/>
        <v>125567</v>
      </c>
      <c r="BO793" s="68">
        <f t="shared" si="1153"/>
        <v>0</v>
      </c>
      <c r="BP793" s="68">
        <f t="shared" si="1154"/>
        <v>0</v>
      </c>
      <c r="BQ793" s="68">
        <f t="shared" si="1155"/>
        <v>0</v>
      </c>
      <c r="BR793" s="68">
        <f t="shared" si="1156"/>
        <v>12675</v>
      </c>
      <c r="BS793" s="68">
        <f t="shared" si="1157"/>
        <v>13520</v>
      </c>
      <c r="BT793" s="68">
        <f t="shared" si="1158"/>
        <v>16900</v>
      </c>
      <c r="BU793" s="68">
        <f t="shared" si="1159"/>
        <v>14872</v>
      </c>
      <c r="BV793" s="68">
        <f t="shared" si="1160"/>
        <v>13520</v>
      </c>
      <c r="BW793" s="68">
        <f t="shared" si="1161"/>
        <v>13520</v>
      </c>
      <c r="BX793" s="68">
        <f t="shared" si="1162"/>
        <v>13520</v>
      </c>
      <c r="BY793" s="68">
        <f t="shared" si="1163"/>
        <v>13520</v>
      </c>
      <c r="BZ793" s="68">
        <f t="shared" si="1164"/>
        <v>13520</v>
      </c>
    </row>
    <row r="794" spans="1:78" s="81" customFormat="1" ht="13.5">
      <c r="A794" s="64" t="str">
        <f>IF(ISNUMBER(INDEX('IBM POs AP07'!$A:$A, MATCH(D794,'IBM POs AP07'!$A:$A,0),1)),"Yes","No")</f>
        <v>No</v>
      </c>
      <c r="B794" s="157" t="s">
        <v>1010</v>
      </c>
      <c r="C794" s="157" t="s">
        <v>604</v>
      </c>
      <c r="D794" s="157" t="s">
        <v>605</v>
      </c>
      <c r="E794" s="157" t="s">
        <v>2464</v>
      </c>
      <c r="F794" s="157" t="s">
        <v>606</v>
      </c>
      <c r="G794" s="158">
        <v>46023</v>
      </c>
      <c r="H794" s="158">
        <v>46599</v>
      </c>
      <c r="I794" s="157" t="s">
        <v>43</v>
      </c>
      <c r="J794" s="157" t="s">
        <v>43</v>
      </c>
      <c r="K794" s="159">
        <v>84.5</v>
      </c>
      <c r="L794" s="116" t="s">
        <v>32</v>
      </c>
      <c r="M794" s="80"/>
      <c r="N794" s="80">
        <f t="shared" si="1137"/>
        <v>176</v>
      </c>
      <c r="O794" s="67">
        <f t="shared" si="1129"/>
        <v>14872</v>
      </c>
      <c r="P794" s="68">
        <f t="shared" si="1130"/>
        <v>0</v>
      </c>
      <c r="Q794" s="67">
        <f t="shared" si="1131"/>
        <v>14872</v>
      </c>
      <c r="R794" s="66"/>
      <c r="S794" s="67">
        <f t="shared" si="1132"/>
        <v>0</v>
      </c>
      <c r="T794" s="68">
        <v>0</v>
      </c>
      <c r="U794" s="67">
        <f t="shared" si="1133"/>
        <v>0</v>
      </c>
      <c r="V794" s="73">
        <f t="shared" si="1134"/>
        <v>14872</v>
      </c>
      <c r="W794" s="74" t="str">
        <f t="shared" si="1135"/>
        <v/>
      </c>
      <c r="X794" s="74">
        <v>1</v>
      </c>
      <c r="Y794" s="74">
        <v>0</v>
      </c>
      <c r="Z794" s="63"/>
      <c r="AA794" s="80">
        <f t="shared" si="1136"/>
        <v>1502</v>
      </c>
      <c r="AB794" s="80"/>
      <c r="AC794" s="80"/>
      <c r="AD794" s="80"/>
      <c r="AE794" s="80">
        <v>150</v>
      </c>
      <c r="AF794" s="80">
        <v>160</v>
      </c>
      <c r="AG794" s="80">
        <v>216</v>
      </c>
      <c r="AH794" s="80">
        <v>176</v>
      </c>
      <c r="AI794" s="80">
        <v>160</v>
      </c>
      <c r="AJ794" s="80">
        <v>160</v>
      </c>
      <c r="AK794" s="80">
        <v>160</v>
      </c>
      <c r="AL794" s="80">
        <v>160</v>
      </c>
      <c r="AM794" s="80">
        <v>160</v>
      </c>
      <c r="AN794" s="153">
        <f t="shared" si="1138"/>
        <v>126919</v>
      </c>
      <c r="AO794" s="153">
        <f t="shared" si="1139"/>
        <v>0</v>
      </c>
      <c r="AP794" s="153">
        <f t="shared" si="1140"/>
        <v>0</v>
      </c>
      <c r="AQ794" s="153">
        <f t="shared" si="1141"/>
        <v>0</v>
      </c>
      <c r="AR794" s="153">
        <f t="shared" si="1142"/>
        <v>12675</v>
      </c>
      <c r="AS794" s="153">
        <f t="shared" si="1143"/>
        <v>13520</v>
      </c>
      <c r="AT794" s="153">
        <f t="shared" si="1144"/>
        <v>18252</v>
      </c>
      <c r="AU794" s="153">
        <f t="shared" si="1145"/>
        <v>14872</v>
      </c>
      <c r="AV794" s="153">
        <f t="shared" si="1146"/>
        <v>13520</v>
      </c>
      <c r="AW794" s="153">
        <f t="shared" si="1147"/>
        <v>13520</v>
      </c>
      <c r="AX794" s="153">
        <f t="shared" si="1148"/>
        <v>13520</v>
      </c>
      <c r="AY794" s="153">
        <f t="shared" si="1149"/>
        <v>13520</v>
      </c>
      <c r="AZ794" s="153">
        <f t="shared" si="1150"/>
        <v>13520</v>
      </c>
      <c r="BA794" s="153">
        <f t="shared" si="1151"/>
        <v>0</v>
      </c>
      <c r="BB794" s="160">
        <v>0</v>
      </c>
      <c r="BC794" s="160">
        <v>0</v>
      </c>
      <c r="BD794" s="160">
        <v>0</v>
      </c>
      <c r="BE794" s="160">
        <v>0</v>
      </c>
      <c r="BF794" s="160">
        <v>0</v>
      </c>
      <c r="BG794" s="160">
        <v>0</v>
      </c>
      <c r="BH794" s="160">
        <v>0</v>
      </c>
      <c r="BI794" s="160">
        <v>0</v>
      </c>
      <c r="BJ794" s="160">
        <v>0</v>
      </c>
      <c r="BK794" s="160">
        <v>0</v>
      </c>
      <c r="BL794" s="160">
        <v>0</v>
      </c>
      <c r="BM794" s="160">
        <v>0</v>
      </c>
      <c r="BN794" s="153">
        <f t="shared" si="1152"/>
        <v>126919</v>
      </c>
      <c r="BO794" s="68">
        <f t="shared" si="1153"/>
        <v>0</v>
      </c>
      <c r="BP794" s="68">
        <f t="shared" si="1154"/>
        <v>0</v>
      </c>
      <c r="BQ794" s="68">
        <f t="shared" si="1155"/>
        <v>0</v>
      </c>
      <c r="BR794" s="68">
        <f t="shared" si="1156"/>
        <v>12675</v>
      </c>
      <c r="BS794" s="68">
        <f t="shared" si="1157"/>
        <v>13520</v>
      </c>
      <c r="BT794" s="68">
        <f t="shared" si="1158"/>
        <v>18252</v>
      </c>
      <c r="BU794" s="68">
        <f t="shared" si="1159"/>
        <v>14872</v>
      </c>
      <c r="BV794" s="68">
        <f t="shared" si="1160"/>
        <v>13520</v>
      </c>
      <c r="BW794" s="68">
        <f t="shared" si="1161"/>
        <v>13520</v>
      </c>
      <c r="BX794" s="68">
        <f t="shared" si="1162"/>
        <v>13520</v>
      </c>
      <c r="BY794" s="68">
        <f t="shared" si="1163"/>
        <v>13520</v>
      </c>
      <c r="BZ794" s="68">
        <f t="shared" si="1164"/>
        <v>13520</v>
      </c>
    </row>
    <row r="795" spans="1:78" s="81" customFormat="1" ht="13.5">
      <c r="A795" s="64" t="str">
        <f>IF(ISNUMBER(INDEX('IBM POs AP07'!$A:$A, MATCH(D795,'IBM POs AP07'!$A:$A,0),1)),"Yes","No")</f>
        <v>No</v>
      </c>
      <c r="B795" s="157" t="s">
        <v>1010</v>
      </c>
      <c r="C795" s="157" t="s">
        <v>604</v>
      </c>
      <c r="D795" s="157" t="s">
        <v>605</v>
      </c>
      <c r="E795" s="157" t="s">
        <v>2464</v>
      </c>
      <c r="F795" s="157" t="s">
        <v>606</v>
      </c>
      <c r="G795" s="158">
        <v>46023</v>
      </c>
      <c r="H795" s="158">
        <v>46599</v>
      </c>
      <c r="I795" s="157" t="s">
        <v>43</v>
      </c>
      <c r="J795" s="157" t="s">
        <v>609</v>
      </c>
      <c r="K795" s="159">
        <v>61.75</v>
      </c>
      <c r="L795" s="116" t="s">
        <v>32</v>
      </c>
      <c r="M795" s="80"/>
      <c r="N795" s="80">
        <f t="shared" si="1137"/>
        <v>176</v>
      </c>
      <c r="O795" s="67">
        <f t="shared" si="1129"/>
        <v>10868</v>
      </c>
      <c r="P795" s="68">
        <f t="shared" si="1130"/>
        <v>0</v>
      </c>
      <c r="Q795" s="67">
        <f t="shared" si="1131"/>
        <v>10868</v>
      </c>
      <c r="R795" s="66"/>
      <c r="S795" s="67">
        <f t="shared" si="1132"/>
        <v>0</v>
      </c>
      <c r="T795" s="68">
        <v>0</v>
      </c>
      <c r="U795" s="67">
        <f t="shared" si="1133"/>
        <v>0</v>
      </c>
      <c r="V795" s="73">
        <f t="shared" si="1134"/>
        <v>10868</v>
      </c>
      <c r="W795" s="74" t="str">
        <f t="shared" si="1135"/>
        <v/>
      </c>
      <c r="X795" s="74">
        <v>1</v>
      </c>
      <c r="Y795" s="74">
        <v>0</v>
      </c>
      <c r="Z795" s="63"/>
      <c r="AA795" s="80">
        <f t="shared" si="1136"/>
        <v>2024</v>
      </c>
      <c r="AB795" s="80"/>
      <c r="AC795" s="80"/>
      <c r="AD795" s="80">
        <v>522</v>
      </c>
      <c r="AE795" s="80">
        <v>150</v>
      </c>
      <c r="AF795" s="80">
        <v>160</v>
      </c>
      <c r="AG795" s="80">
        <v>216</v>
      </c>
      <c r="AH795" s="80">
        <v>176</v>
      </c>
      <c r="AI795" s="80">
        <v>160</v>
      </c>
      <c r="AJ795" s="80">
        <v>160</v>
      </c>
      <c r="AK795" s="80">
        <v>160</v>
      </c>
      <c r="AL795" s="80">
        <v>160</v>
      </c>
      <c r="AM795" s="80">
        <v>160</v>
      </c>
      <c r="AN795" s="153">
        <f t="shared" si="1138"/>
        <v>124982</v>
      </c>
      <c r="AO795" s="153">
        <f t="shared" si="1139"/>
        <v>0</v>
      </c>
      <c r="AP795" s="153">
        <f t="shared" si="1140"/>
        <v>0</v>
      </c>
      <c r="AQ795" s="153">
        <f t="shared" si="1141"/>
        <v>32233.5</v>
      </c>
      <c r="AR795" s="153">
        <f t="shared" si="1142"/>
        <v>9262.5</v>
      </c>
      <c r="AS795" s="153">
        <f t="shared" si="1143"/>
        <v>9880</v>
      </c>
      <c r="AT795" s="153">
        <f t="shared" si="1144"/>
        <v>13338</v>
      </c>
      <c r="AU795" s="153">
        <f t="shared" si="1145"/>
        <v>10868</v>
      </c>
      <c r="AV795" s="153">
        <f t="shared" si="1146"/>
        <v>9880</v>
      </c>
      <c r="AW795" s="153">
        <f t="shared" si="1147"/>
        <v>9880</v>
      </c>
      <c r="AX795" s="153">
        <f t="shared" si="1148"/>
        <v>9880</v>
      </c>
      <c r="AY795" s="153">
        <f t="shared" si="1149"/>
        <v>9880</v>
      </c>
      <c r="AZ795" s="153">
        <f t="shared" si="1150"/>
        <v>9880</v>
      </c>
      <c r="BA795" s="153">
        <f t="shared" si="1151"/>
        <v>0</v>
      </c>
      <c r="BB795" s="160">
        <v>0</v>
      </c>
      <c r="BC795" s="160">
        <v>0</v>
      </c>
      <c r="BD795" s="160">
        <v>0</v>
      </c>
      <c r="BE795" s="160">
        <v>0</v>
      </c>
      <c r="BF795" s="160">
        <v>0</v>
      </c>
      <c r="BG795" s="160">
        <v>0</v>
      </c>
      <c r="BH795" s="160">
        <v>0</v>
      </c>
      <c r="BI795" s="160">
        <v>0</v>
      </c>
      <c r="BJ795" s="160">
        <v>0</v>
      </c>
      <c r="BK795" s="160">
        <v>0</v>
      </c>
      <c r="BL795" s="160">
        <v>0</v>
      </c>
      <c r="BM795" s="160">
        <v>0</v>
      </c>
      <c r="BN795" s="153">
        <f t="shared" si="1152"/>
        <v>124982</v>
      </c>
      <c r="BO795" s="68">
        <f t="shared" si="1153"/>
        <v>0</v>
      </c>
      <c r="BP795" s="68">
        <f t="shared" si="1154"/>
        <v>0</v>
      </c>
      <c r="BQ795" s="68">
        <f t="shared" si="1155"/>
        <v>32233.5</v>
      </c>
      <c r="BR795" s="68">
        <f t="shared" si="1156"/>
        <v>9262.5</v>
      </c>
      <c r="BS795" s="68">
        <f t="shared" si="1157"/>
        <v>9880</v>
      </c>
      <c r="BT795" s="68">
        <f t="shared" si="1158"/>
        <v>13338</v>
      </c>
      <c r="BU795" s="68">
        <f t="shared" si="1159"/>
        <v>10868</v>
      </c>
      <c r="BV795" s="68">
        <f t="shared" si="1160"/>
        <v>9880</v>
      </c>
      <c r="BW795" s="68">
        <f t="shared" si="1161"/>
        <v>9880</v>
      </c>
      <c r="BX795" s="68">
        <f t="shared" si="1162"/>
        <v>9880</v>
      </c>
      <c r="BY795" s="68">
        <f t="shared" si="1163"/>
        <v>9880</v>
      </c>
      <c r="BZ795" s="68">
        <f t="shared" si="1164"/>
        <v>9880</v>
      </c>
    </row>
    <row r="796" spans="1:78" s="81" customFormat="1" ht="13.5">
      <c r="A796" s="64" t="str">
        <f>IF(ISNUMBER(INDEX('IBM POs AP07'!$A:$A, MATCH(D796,'IBM POs AP07'!$A:$A,0),1)),"Yes","No")</f>
        <v>No</v>
      </c>
      <c r="B796" s="157" t="s">
        <v>1010</v>
      </c>
      <c r="C796" s="157" t="s">
        <v>604</v>
      </c>
      <c r="D796" s="157" t="s">
        <v>605</v>
      </c>
      <c r="E796" s="157" t="s">
        <v>2464</v>
      </c>
      <c r="F796" s="157" t="s">
        <v>606</v>
      </c>
      <c r="G796" s="158">
        <v>46023</v>
      </c>
      <c r="H796" s="158">
        <v>46599</v>
      </c>
      <c r="I796" s="157" t="s">
        <v>43</v>
      </c>
      <c r="J796" s="157" t="s">
        <v>608</v>
      </c>
      <c r="K796" s="159">
        <v>61.75</v>
      </c>
      <c r="L796" s="116" t="s">
        <v>32</v>
      </c>
      <c r="M796" s="80"/>
      <c r="N796" s="80">
        <f t="shared" si="1137"/>
        <v>160</v>
      </c>
      <c r="O796" s="67">
        <f t="shared" si="1129"/>
        <v>9880</v>
      </c>
      <c r="P796" s="68">
        <f t="shared" si="1130"/>
        <v>0</v>
      </c>
      <c r="Q796" s="67">
        <f t="shared" si="1131"/>
        <v>9880</v>
      </c>
      <c r="R796" s="66"/>
      <c r="S796" s="67">
        <f t="shared" si="1132"/>
        <v>0</v>
      </c>
      <c r="T796" s="68">
        <v>0</v>
      </c>
      <c r="U796" s="67">
        <f t="shared" si="1133"/>
        <v>0</v>
      </c>
      <c r="V796" s="73">
        <f t="shared" si="1134"/>
        <v>9880</v>
      </c>
      <c r="W796" s="74" t="str">
        <f t="shared" si="1135"/>
        <v/>
      </c>
      <c r="X796" s="74">
        <v>1</v>
      </c>
      <c r="Y796" s="74">
        <v>0</v>
      </c>
      <c r="Z796" s="63"/>
      <c r="AA796" s="80">
        <f t="shared" si="1136"/>
        <v>1430</v>
      </c>
      <c r="AB796" s="80"/>
      <c r="AC796" s="80"/>
      <c r="AD796" s="80"/>
      <c r="AE796" s="80">
        <v>110</v>
      </c>
      <c r="AF796" s="80">
        <v>160</v>
      </c>
      <c r="AG796" s="80">
        <v>200</v>
      </c>
      <c r="AH796" s="80">
        <v>160</v>
      </c>
      <c r="AI796" s="80">
        <v>160</v>
      </c>
      <c r="AJ796" s="80">
        <v>160</v>
      </c>
      <c r="AK796" s="80">
        <v>160</v>
      </c>
      <c r="AL796" s="80">
        <v>160</v>
      </c>
      <c r="AM796" s="80">
        <v>160</v>
      </c>
      <c r="AN796" s="153">
        <f t="shared" si="1138"/>
        <v>88302.5</v>
      </c>
      <c r="AO796" s="153">
        <f t="shared" si="1139"/>
        <v>0</v>
      </c>
      <c r="AP796" s="153">
        <f t="shared" si="1140"/>
        <v>0</v>
      </c>
      <c r="AQ796" s="153">
        <f t="shared" si="1141"/>
        <v>0</v>
      </c>
      <c r="AR796" s="153">
        <f t="shared" si="1142"/>
        <v>6792.5</v>
      </c>
      <c r="AS796" s="153">
        <f t="shared" si="1143"/>
        <v>9880</v>
      </c>
      <c r="AT796" s="153">
        <f t="shared" si="1144"/>
        <v>12350</v>
      </c>
      <c r="AU796" s="153">
        <f t="shared" si="1145"/>
        <v>9880</v>
      </c>
      <c r="AV796" s="153">
        <f t="shared" si="1146"/>
        <v>9880</v>
      </c>
      <c r="AW796" s="153">
        <f t="shared" si="1147"/>
        <v>9880</v>
      </c>
      <c r="AX796" s="153">
        <f t="shared" si="1148"/>
        <v>9880</v>
      </c>
      <c r="AY796" s="153">
        <f t="shared" si="1149"/>
        <v>9880</v>
      </c>
      <c r="AZ796" s="153">
        <f t="shared" si="1150"/>
        <v>9880</v>
      </c>
      <c r="BA796" s="153">
        <f t="shared" si="1151"/>
        <v>0</v>
      </c>
      <c r="BB796" s="160">
        <v>0</v>
      </c>
      <c r="BC796" s="160">
        <v>0</v>
      </c>
      <c r="BD796" s="160">
        <v>0</v>
      </c>
      <c r="BE796" s="160">
        <v>0</v>
      </c>
      <c r="BF796" s="160">
        <v>0</v>
      </c>
      <c r="BG796" s="160">
        <v>0</v>
      </c>
      <c r="BH796" s="160">
        <v>0</v>
      </c>
      <c r="BI796" s="160">
        <v>0</v>
      </c>
      <c r="BJ796" s="160">
        <v>0</v>
      </c>
      <c r="BK796" s="160">
        <v>0</v>
      </c>
      <c r="BL796" s="160">
        <v>0</v>
      </c>
      <c r="BM796" s="160">
        <v>0</v>
      </c>
      <c r="BN796" s="153">
        <f t="shared" si="1152"/>
        <v>88302.5</v>
      </c>
      <c r="BO796" s="68">
        <f t="shared" si="1153"/>
        <v>0</v>
      </c>
      <c r="BP796" s="68">
        <f t="shared" si="1154"/>
        <v>0</v>
      </c>
      <c r="BQ796" s="68">
        <f t="shared" si="1155"/>
        <v>0</v>
      </c>
      <c r="BR796" s="68">
        <f t="shared" si="1156"/>
        <v>6792.5</v>
      </c>
      <c r="BS796" s="68">
        <f t="shared" si="1157"/>
        <v>9880</v>
      </c>
      <c r="BT796" s="68">
        <f t="shared" si="1158"/>
        <v>12350</v>
      </c>
      <c r="BU796" s="68">
        <f t="shared" si="1159"/>
        <v>9880</v>
      </c>
      <c r="BV796" s="68">
        <f t="shared" si="1160"/>
        <v>9880</v>
      </c>
      <c r="BW796" s="68">
        <f t="shared" si="1161"/>
        <v>9880</v>
      </c>
      <c r="BX796" s="68">
        <f t="shared" si="1162"/>
        <v>9880</v>
      </c>
      <c r="BY796" s="68">
        <f t="shared" si="1163"/>
        <v>9880</v>
      </c>
      <c r="BZ796" s="68">
        <f t="shared" si="1164"/>
        <v>9880</v>
      </c>
    </row>
    <row r="797" spans="1:78" s="81" customFormat="1" ht="13.5">
      <c r="A797" s="64" t="str">
        <f>IF(ISNUMBER(INDEX('IBM POs AP07'!$A:$A, MATCH(D797,'IBM POs AP07'!$A:$A,0),1)),"Yes","No")</f>
        <v>No</v>
      </c>
      <c r="B797" s="157" t="s">
        <v>1010</v>
      </c>
      <c r="C797" s="157" t="s">
        <v>604</v>
      </c>
      <c r="D797" s="157" t="s">
        <v>605</v>
      </c>
      <c r="E797" s="157" t="s">
        <v>2464</v>
      </c>
      <c r="F797" s="157" t="s">
        <v>606</v>
      </c>
      <c r="G797" s="158">
        <v>46023</v>
      </c>
      <c r="H797" s="158">
        <v>46599</v>
      </c>
      <c r="I797" s="157" t="s">
        <v>43</v>
      </c>
      <c r="J797" s="157" t="s">
        <v>43</v>
      </c>
      <c r="K797" s="159">
        <v>61.75</v>
      </c>
      <c r="L797" s="116" t="s">
        <v>32</v>
      </c>
      <c r="M797" s="80"/>
      <c r="N797" s="80">
        <f t="shared" si="1137"/>
        <v>160</v>
      </c>
      <c r="O797" s="67">
        <f t="shared" si="1129"/>
        <v>9880</v>
      </c>
      <c r="P797" s="68">
        <f t="shared" si="1130"/>
        <v>0</v>
      </c>
      <c r="Q797" s="67">
        <f t="shared" si="1131"/>
        <v>9880</v>
      </c>
      <c r="R797" s="66"/>
      <c r="S797" s="67">
        <f t="shared" si="1132"/>
        <v>0</v>
      </c>
      <c r="T797" s="68">
        <v>0</v>
      </c>
      <c r="U797" s="67">
        <f t="shared" si="1133"/>
        <v>0</v>
      </c>
      <c r="V797" s="73">
        <f t="shared" si="1134"/>
        <v>9880</v>
      </c>
      <c r="W797" s="74" t="str">
        <f t="shared" si="1135"/>
        <v/>
      </c>
      <c r="X797" s="74">
        <v>1</v>
      </c>
      <c r="Y797" s="74">
        <v>0</v>
      </c>
      <c r="Z797" s="63"/>
      <c r="AA797" s="80">
        <f t="shared" si="1136"/>
        <v>1496</v>
      </c>
      <c r="AB797" s="80"/>
      <c r="AC797" s="80"/>
      <c r="AD797" s="80">
        <v>160</v>
      </c>
      <c r="AE797" s="80"/>
      <c r="AF797" s="80">
        <v>160</v>
      </c>
      <c r="AG797" s="80">
        <v>216</v>
      </c>
      <c r="AH797" s="80">
        <v>160</v>
      </c>
      <c r="AI797" s="80">
        <v>160</v>
      </c>
      <c r="AJ797" s="80">
        <v>160</v>
      </c>
      <c r="AK797" s="80">
        <v>160</v>
      </c>
      <c r="AL797" s="80">
        <v>160</v>
      </c>
      <c r="AM797" s="80">
        <v>160</v>
      </c>
      <c r="AN797" s="153">
        <f t="shared" si="1138"/>
        <v>92378</v>
      </c>
      <c r="AO797" s="153">
        <f t="shared" si="1139"/>
        <v>0</v>
      </c>
      <c r="AP797" s="153">
        <f t="shared" si="1140"/>
        <v>0</v>
      </c>
      <c r="AQ797" s="153">
        <f t="shared" si="1141"/>
        <v>9880</v>
      </c>
      <c r="AR797" s="153">
        <f t="shared" si="1142"/>
        <v>0</v>
      </c>
      <c r="AS797" s="153">
        <f t="shared" si="1143"/>
        <v>9880</v>
      </c>
      <c r="AT797" s="153">
        <f t="shared" si="1144"/>
        <v>13338</v>
      </c>
      <c r="AU797" s="153">
        <f t="shared" si="1145"/>
        <v>9880</v>
      </c>
      <c r="AV797" s="153">
        <f t="shared" si="1146"/>
        <v>9880</v>
      </c>
      <c r="AW797" s="153">
        <f t="shared" si="1147"/>
        <v>9880</v>
      </c>
      <c r="AX797" s="153">
        <f t="shared" si="1148"/>
        <v>9880</v>
      </c>
      <c r="AY797" s="153">
        <f t="shared" si="1149"/>
        <v>9880</v>
      </c>
      <c r="AZ797" s="153">
        <f t="shared" si="1150"/>
        <v>9880</v>
      </c>
      <c r="BA797" s="153">
        <f t="shared" si="1151"/>
        <v>0</v>
      </c>
      <c r="BB797" s="160">
        <v>0</v>
      </c>
      <c r="BC797" s="160">
        <v>0</v>
      </c>
      <c r="BD797" s="160">
        <v>0</v>
      </c>
      <c r="BE797" s="160">
        <v>0</v>
      </c>
      <c r="BF797" s="160">
        <v>0</v>
      </c>
      <c r="BG797" s="160">
        <v>0</v>
      </c>
      <c r="BH797" s="160">
        <v>0</v>
      </c>
      <c r="BI797" s="160">
        <v>0</v>
      </c>
      <c r="BJ797" s="160">
        <v>0</v>
      </c>
      <c r="BK797" s="160">
        <v>0</v>
      </c>
      <c r="BL797" s="160">
        <v>0</v>
      </c>
      <c r="BM797" s="160">
        <v>0</v>
      </c>
      <c r="BN797" s="153">
        <f t="shared" si="1152"/>
        <v>92378</v>
      </c>
      <c r="BO797" s="68">
        <f t="shared" si="1153"/>
        <v>0</v>
      </c>
      <c r="BP797" s="68">
        <f t="shared" si="1154"/>
        <v>0</v>
      </c>
      <c r="BQ797" s="68">
        <f t="shared" si="1155"/>
        <v>9880</v>
      </c>
      <c r="BR797" s="68">
        <f t="shared" si="1156"/>
        <v>0</v>
      </c>
      <c r="BS797" s="68">
        <f t="shared" si="1157"/>
        <v>9880</v>
      </c>
      <c r="BT797" s="68">
        <f t="shared" si="1158"/>
        <v>13338</v>
      </c>
      <c r="BU797" s="68">
        <f t="shared" si="1159"/>
        <v>9880</v>
      </c>
      <c r="BV797" s="68">
        <f t="shared" si="1160"/>
        <v>9880</v>
      </c>
      <c r="BW797" s="68">
        <f t="shared" si="1161"/>
        <v>9880</v>
      </c>
      <c r="BX797" s="68">
        <f t="shared" si="1162"/>
        <v>9880</v>
      </c>
      <c r="BY797" s="68">
        <f t="shared" si="1163"/>
        <v>9880</v>
      </c>
      <c r="BZ797" s="68">
        <f t="shared" si="1164"/>
        <v>9880</v>
      </c>
    </row>
    <row r="798" spans="1:78" s="81" customFormat="1" ht="13.5">
      <c r="A798" s="64" t="str">
        <f>IF(ISNUMBER(INDEX('IBM POs AP07'!$A:$A, MATCH(D798,'IBM POs AP07'!$A:$A,0),1)),"Yes","No")</f>
        <v>No</v>
      </c>
      <c r="B798" s="157" t="s">
        <v>1010</v>
      </c>
      <c r="C798" s="157" t="s">
        <v>604</v>
      </c>
      <c r="D798" s="157" t="s">
        <v>605</v>
      </c>
      <c r="E798" s="157" t="s">
        <v>2464</v>
      </c>
      <c r="F798" s="157" t="s">
        <v>606</v>
      </c>
      <c r="G798" s="158">
        <v>46023</v>
      </c>
      <c r="H798" s="158">
        <v>46599</v>
      </c>
      <c r="I798" s="157" t="s">
        <v>43</v>
      </c>
      <c r="J798" s="157" t="s">
        <v>43</v>
      </c>
      <c r="K798" s="159">
        <v>47.5</v>
      </c>
      <c r="L798" s="116" t="s">
        <v>32</v>
      </c>
      <c r="M798" s="80"/>
      <c r="N798" s="80">
        <f t="shared" si="1137"/>
        <v>160</v>
      </c>
      <c r="O798" s="67">
        <f t="shared" si="1129"/>
        <v>7600</v>
      </c>
      <c r="P798" s="68">
        <f t="shared" si="1130"/>
        <v>0</v>
      </c>
      <c r="Q798" s="67">
        <f t="shared" si="1131"/>
        <v>7600</v>
      </c>
      <c r="R798" s="66"/>
      <c r="S798" s="67">
        <f t="shared" si="1132"/>
        <v>0</v>
      </c>
      <c r="T798" s="68">
        <v>0</v>
      </c>
      <c r="U798" s="67">
        <f t="shared" si="1133"/>
        <v>0</v>
      </c>
      <c r="V798" s="73">
        <f t="shared" si="1134"/>
        <v>7600</v>
      </c>
      <c r="W798" s="74" t="str">
        <f t="shared" si="1135"/>
        <v/>
      </c>
      <c r="X798" s="74">
        <v>1</v>
      </c>
      <c r="Y798" s="74">
        <v>0</v>
      </c>
      <c r="Z798" s="63"/>
      <c r="AA798" s="80">
        <f t="shared" si="1136"/>
        <v>1520</v>
      </c>
      <c r="AB798" s="80"/>
      <c r="AC798" s="80"/>
      <c r="AD798" s="80">
        <v>160</v>
      </c>
      <c r="AE798" s="80"/>
      <c r="AF798" s="80">
        <v>200</v>
      </c>
      <c r="AG798" s="80">
        <v>200</v>
      </c>
      <c r="AH798" s="80">
        <v>160</v>
      </c>
      <c r="AI798" s="80">
        <v>160</v>
      </c>
      <c r="AJ798" s="80">
        <v>160</v>
      </c>
      <c r="AK798" s="80">
        <v>160</v>
      </c>
      <c r="AL798" s="80">
        <v>160</v>
      </c>
      <c r="AM798" s="80">
        <v>160</v>
      </c>
      <c r="AN798" s="153">
        <f t="shared" si="1138"/>
        <v>72200</v>
      </c>
      <c r="AO798" s="153">
        <f t="shared" si="1139"/>
        <v>0</v>
      </c>
      <c r="AP798" s="153">
        <f t="shared" si="1140"/>
        <v>0</v>
      </c>
      <c r="AQ798" s="153">
        <f t="shared" si="1141"/>
        <v>7600</v>
      </c>
      <c r="AR798" s="153">
        <f t="shared" si="1142"/>
        <v>0</v>
      </c>
      <c r="AS798" s="153">
        <f t="shared" si="1143"/>
        <v>9500</v>
      </c>
      <c r="AT798" s="153">
        <f t="shared" si="1144"/>
        <v>9500</v>
      </c>
      <c r="AU798" s="153">
        <f t="shared" si="1145"/>
        <v>7600</v>
      </c>
      <c r="AV798" s="153">
        <f t="shared" si="1146"/>
        <v>7600</v>
      </c>
      <c r="AW798" s="153">
        <f t="shared" si="1147"/>
        <v>7600</v>
      </c>
      <c r="AX798" s="153">
        <f t="shared" si="1148"/>
        <v>7600</v>
      </c>
      <c r="AY798" s="153">
        <f t="shared" si="1149"/>
        <v>7600</v>
      </c>
      <c r="AZ798" s="153">
        <f t="shared" si="1150"/>
        <v>7600</v>
      </c>
      <c r="BA798" s="153">
        <f t="shared" si="1151"/>
        <v>0</v>
      </c>
      <c r="BB798" s="160">
        <v>0</v>
      </c>
      <c r="BC798" s="160">
        <v>0</v>
      </c>
      <c r="BD798" s="160">
        <v>0</v>
      </c>
      <c r="BE798" s="160">
        <v>0</v>
      </c>
      <c r="BF798" s="160">
        <v>0</v>
      </c>
      <c r="BG798" s="160">
        <v>0</v>
      </c>
      <c r="BH798" s="160">
        <v>0</v>
      </c>
      <c r="BI798" s="160">
        <v>0</v>
      </c>
      <c r="BJ798" s="160">
        <v>0</v>
      </c>
      <c r="BK798" s="160">
        <v>0</v>
      </c>
      <c r="BL798" s="160">
        <v>0</v>
      </c>
      <c r="BM798" s="160">
        <v>0</v>
      </c>
      <c r="BN798" s="153">
        <f t="shared" si="1152"/>
        <v>72200</v>
      </c>
      <c r="BO798" s="68">
        <f t="shared" si="1153"/>
        <v>0</v>
      </c>
      <c r="BP798" s="68">
        <f t="shared" si="1154"/>
        <v>0</v>
      </c>
      <c r="BQ798" s="68">
        <f t="shared" si="1155"/>
        <v>7600</v>
      </c>
      <c r="BR798" s="68">
        <f t="shared" si="1156"/>
        <v>0</v>
      </c>
      <c r="BS798" s="68">
        <f t="shared" si="1157"/>
        <v>9500</v>
      </c>
      <c r="BT798" s="68">
        <f t="shared" si="1158"/>
        <v>9500</v>
      </c>
      <c r="BU798" s="68">
        <f t="shared" si="1159"/>
        <v>7600</v>
      </c>
      <c r="BV798" s="68">
        <f t="shared" si="1160"/>
        <v>7600</v>
      </c>
      <c r="BW798" s="68">
        <f t="shared" si="1161"/>
        <v>7600</v>
      </c>
      <c r="BX798" s="68">
        <f t="shared" si="1162"/>
        <v>7600</v>
      </c>
      <c r="BY798" s="68">
        <f t="shared" si="1163"/>
        <v>7600</v>
      </c>
      <c r="BZ798" s="68">
        <f t="shared" si="1164"/>
        <v>7600</v>
      </c>
    </row>
    <row r="799" spans="1:78" s="81" customFormat="1" ht="13.5">
      <c r="A799" s="64" t="str">
        <f>IF(ISNUMBER(INDEX('IBM POs AP07'!$A:$A, MATCH(D799,'IBM POs AP07'!$A:$A,0),1)),"Yes","No")</f>
        <v>No</v>
      </c>
      <c r="B799" s="157" t="s">
        <v>1010</v>
      </c>
      <c r="C799" s="157" t="s">
        <v>604</v>
      </c>
      <c r="D799" s="157" t="s">
        <v>605</v>
      </c>
      <c r="E799" s="157" t="s">
        <v>2464</v>
      </c>
      <c r="F799" s="157" t="s">
        <v>606</v>
      </c>
      <c r="G799" s="158">
        <v>46023</v>
      </c>
      <c r="H799" s="158">
        <v>46599</v>
      </c>
      <c r="I799" s="157" t="s">
        <v>43</v>
      </c>
      <c r="J799" s="157" t="s">
        <v>43</v>
      </c>
      <c r="K799" s="159">
        <v>47.5</v>
      </c>
      <c r="L799" s="116" t="s">
        <v>32</v>
      </c>
      <c r="M799" s="80"/>
      <c r="N799" s="80">
        <f t="shared" si="1137"/>
        <v>160</v>
      </c>
      <c r="O799" s="67">
        <f t="shared" si="1129"/>
        <v>7600</v>
      </c>
      <c r="P799" s="68">
        <f t="shared" si="1130"/>
        <v>0</v>
      </c>
      <c r="Q799" s="67">
        <f t="shared" si="1131"/>
        <v>7600</v>
      </c>
      <c r="R799" s="66"/>
      <c r="S799" s="67">
        <f t="shared" si="1132"/>
        <v>0</v>
      </c>
      <c r="T799" s="68">
        <v>0</v>
      </c>
      <c r="U799" s="67">
        <f t="shared" si="1133"/>
        <v>0</v>
      </c>
      <c r="V799" s="73">
        <f t="shared" si="1134"/>
        <v>7600</v>
      </c>
      <c r="W799" s="74" t="str">
        <f t="shared" si="1135"/>
        <v/>
      </c>
      <c r="X799" s="74">
        <v>1</v>
      </c>
      <c r="Y799" s="74">
        <v>0</v>
      </c>
      <c r="Z799" s="63"/>
      <c r="AA799" s="80">
        <f t="shared" si="1136"/>
        <v>1536</v>
      </c>
      <c r="AB799" s="80"/>
      <c r="AC799" s="80"/>
      <c r="AD799" s="80">
        <v>160</v>
      </c>
      <c r="AE799" s="80"/>
      <c r="AF799" s="80">
        <v>200</v>
      </c>
      <c r="AG799" s="80">
        <v>216</v>
      </c>
      <c r="AH799" s="80">
        <v>160</v>
      </c>
      <c r="AI799" s="80">
        <v>160</v>
      </c>
      <c r="AJ799" s="80">
        <v>160</v>
      </c>
      <c r="AK799" s="80">
        <v>160</v>
      </c>
      <c r="AL799" s="80">
        <v>160</v>
      </c>
      <c r="AM799" s="80">
        <v>160</v>
      </c>
      <c r="AN799" s="153">
        <f t="shared" si="1138"/>
        <v>72960</v>
      </c>
      <c r="AO799" s="153">
        <f t="shared" si="1139"/>
        <v>0</v>
      </c>
      <c r="AP799" s="153">
        <f t="shared" si="1140"/>
        <v>0</v>
      </c>
      <c r="AQ799" s="153">
        <f t="shared" si="1141"/>
        <v>7600</v>
      </c>
      <c r="AR799" s="153">
        <f t="shared" si="1142"/>
        <v>0</v>
      </c>
      <c r="AS799" s="153">
        <f t="shared" si="1143"/>
        <v>9500</v>
      </c>
      <c r="AT799" s="153">
        <f t="shared" si="1144"/>
        <v>10260</v>
      </c>
      <c r="AU799" s="153">
        <f t="shared" si="1145"/>
        <v>7600</v>
      </c>
      <c r="AV799" s="153">
        <f t="shared" si="1146"/>
        <v>7600</v>
      </c>
      <c r="AW799" s="153">
        <f t="shared" si="1147"/>
        <v>7600</v>
      </c>
      <c r="AX799" s="153">
        <f t="shared" si="1148"/>
        <v>7600</v>
      </c>
      <c r="AY799" s="153">
        <f t="shared" si="1149"/>
        <v>7600</v>
      </c>
      <c r="AZ799" s="153">
        <f t="shared" si="1150"/>
        <v>7600</v>
      </c>
      <c r="BA799" s="153">
        <f t="shared" si="1151"/>
        <v>0</v>
      </c>
      <c r="BB799" s="160">
        <v>0</v>
      </c>
      <c r="BC799" s="160">
        <v>0</v>
      </c>
      <c r="BD799" s="160">
        <v>0</v>
      </c>
      <c r="BE799" s="160">
        <v>0</v>
      </c>
      <c r="BF799" s="160">
        <v>0</v>
      </c>
      <c r="BG799" s="160">
        <v>0</v>
      </c>
      <c r="BH799" s="160">
        <v>0</v>
      </c>
      <c r="BI799" s="160">
        <v>0</v>
      </c>
      <c r="BJ799" s="160">
        <v>0</v>
      </c>
      <c r="BK799" s="160">
        <v>0</v>
      </c>
      <c r="BL799" s="160">
        <v>0</v>
      </c>
      <c r="BM799" s="160">
        <v>0</v>
      </c>
      <c r="BN799" s="153">
        <f t="shared" si="1152"/>
        <v>72960</v>
      </c>
      <c r="BO799" s="68">
        <f t="shared" si="1153"/>
        <v>0</v>
      </c>
      <c r="BP799" s="68">
        <f t="shared" si="1154"/>
        <v>0</v>
      </c>
      <c r="BQ799" s="68">
        <f t="shared" si="1155"/>
        <v>7600</v>
      </c>
      <c r="BR799" s="68">
        <f t="shared" si="1156"/>
        <v>0</v>
      </c>
      <c r="BS799" s="68">
        <f t="shared" si="1157"/>
        <v>9500</v>
      </c>
      <c r="BT799" s="68">
        <f t="shared" si="1158"/>
        <v>10260</v>
      </c>
      <c r="BU799" s="68">
        <f t="shared" si="1159"/>
        <v>7600</v>
      </c>
      <c r="BV799" s="68">
        <f t="shared" si="1160"/>
        <v>7600</v>
      </c>
      <c r="BW799" s="68">
        <f t="shared" si="1161"/>
        <v>7600</v>
      </c>
      <c r="BX799" s="68">
        <f t="shared" si="1162"/>
        <v>7600</v>
      </c>
      <c r="BY799" s="68">
        <f t="shared" si="1163"/>
        <v>7600</v>
      </c>
      <c r="BZ799" s="68">
        <f t="shared" si="1164"/>
        <v>7600</v>
      </c>
    </row>
    <row r="800" spans="1:78" s="81" customFormat="1" ht="13.5">
      <c r="A800" s="64" t="str">
        <f>IF(ISNUMBER(INDEX('IBM POs AP07'!$A:$A, MATCH(D800,'IBM POs AP07'!$A:$A,0),1)),"Yes","No")</f>
        <v>No</v>
      </c>
      <c r="B800" s="157" t="s">
        <v>1010</v>
      </c>
      <c r="C800" s="157" t="s">
        <v>604</v>
      </c>
      <c r="D800" s="157" t="s">
        <v>605</v>
      </c>
      <c r="E800" s="157" t="s">
        <v>2464</v>
      </c>
      <c r="F800" s="157" t="s">
        <v>606</v>
      </c>
      <c r="G800" s="158">
        <v>46023</v>
      </c>
      <c r="H800" s="158">
        <v>46599</v>
      </c>
      <c r="I800" s="157" t="s">
        <v>43</v>
      </c>
      <c r="J800" s="157" t="s">
        <v>43</v>
      </c>
      <c r="K800" s="159">
        <v>31.5</v>
      </c>
      <c r="L800" s="116" t="s">
        <v>32</v>
      </c>
      <c r="M800" s="80"/>
      <c r="N800" s="80">
        <f t="shared" si="1137"/>
        <v>160</v>
      </c>
      <c r="O800" s="67">
        <f t="shared" si="1129"/>
        <v>5040</v>
      </c>
      <c r="P800" s="68">
        <f t="shared" si="1130"/>
        <v>0</v>
      </c>
      <c r="Q800" s="67">
        <f t="shared" si="1131"/>
        <v>5040</v>
      </c>
      <c r="R800" s="66"/>
      <c r="S800" s="67">
        <f t="shared" si="1132"/>
        <v>0</v>
      </c>
      <c r="T800" s="68">
        <v>0</v>
      </c>
      <c r="U800" s="67">
        <f t="shared" si="1133"/>
        <v>0</v>
      </c>
      <c r="V800" s="73">
        <f t="shared" si="1134"/>
        <v>5040</v>
      </c>
      <c r="W800" s="74" t="str">
        <f t="shared" si="1135"/>
        <v/>
      </c>
      <c r="X800" s="74">
        <v>1</v>
      </c>
      <c r="Y800" s="74">
        <v>0</v>
      </c>
      <c r="Z800" s="63"/>
      <c r="AA800" s="80">
        <f t="shared" si="1136"/>
        <v>1536</v>
      </c>
      <c r="AB800" s="80"/>
      <c r="AC800" s="80"/>
      <c r="AD800" s="80">
        <v>160</v>
      </c>
      <c r="AE800" s="80"/>
      <c r="AF800" s="80">
        <v>200</v>
      </c>
      <c r="AG800" s="80">
        <v>216</v>
      </c>
      <c r="AH800" s="80">
        <v>160</v>
      </c>
      <c r="AI800" s="80">
        <v>160</v>
      </c>
      <c r="AJ800" s="80">
        <v>160</v>
      </c>
      <c r="AK800" s="80">
        <v>160</v>
      </c>
      <c r="AL800" s="80">
        <v>160</v>
      </c>
      <c r="AM800" s="80">
        <v>160</v>
      </c>
      <c r="AN800" s="153">
        <f t="shared" si="1138"/>
        <v>48384</v>
      </c>
      <c r="AO800" s="153">
        <f t="shared" si="1139"/>
        <v>0</v>
      </c>
      <c r="AP800" s="153">
        <f t="shared" si="1140"/>
        <v>0</v>
      </c>
      <c r="AQ800" s="153">
        <f t="shared" si="1141"/>
        <v>5040</v>
      </c>
      <c r="AR800" s="153">
        <f t="shared" si="1142"/>
        <v>0</v>
      </c>
      <c r="AS800" s="153">
        <f t="shared" si="1143"/>
        <v>6300</v>
      </c>
      <c r="AT800" s="153">
        <f t="shared" si="1144"/>
        <v>6804</v>
      </c>
      <c r="AU800" s="153">
        <f t="shared" si="1145"/>
        <v>5040</v>
      </c>
      <c r="AV800" s="153">
        <f t="shared" si="1146"/>
        <v>5040</v>
      </c>
      <c r="AW800" s="153">
        <f t="shared" si="1147"/>
        <v>5040</v>
      </c>
      <c r="AX800" s="153">
        <f t="shared" si="1148"/>
        <v>5040</v>
      </c>
      <c r="AY800" s="153">
        <f t="shared" si="1149"/>
        <v>5040</v>
      </c>
      <c r="AZ800" s="153">
        <f t="shared" si="1150"/>
        <v>5040</v>
      </c>
      <c r="BA800" s="153">
        <f t="shared" si="1151"/>
        <v>0</v>
      </c>
      <c r="BB800" s="160">
        <v>0</v>
      </c>
      <c r="BC800" s="160">
        <v>0</v>
      </c>
      <c r="BD800" s="160">
        <v>0</v>
      </c>
      <c r="BE800" s="160">
        <v>0</v>
      </c>
      <c r="BF800" s="160">
        <v>0</v>
      </c>
      <c r="BG800" s="160">
        <v>0</v>
      </c>
      <c r="BH800" s="160">
        <v>0</v>
      </c>
      <c r="BI800" s="160">
        <v>0</v>
      </c>
      <c r="BJ800" s="160">
        <v>0</v>
      </c>
      <c r="BK800" s="160">
        <v>0</v>
      </c>
      <c r="BL800" s="160">
        <v>0</v>
      </c>
      <c r="BM800" s="160">
        <v>0</v>
      </c>
      <c r="BN800" s="153">
        <f t="shared" si="1152"/>
        <v>48384</v>
      </c>
      <c r="BO800" s="68">
        <f t="shared" si="1153"/>
        <v>0</v>
      </c>
      <c r="BP800" s="68">
        <f t="shared" si="1154"/>
        <v>0</v>
      </c>
      <c r="BQ800" s="68">
        <f t="shared" si="1155"/>
        <v>5040</v>
      </c>
      <c r="BR800" s="68">
        <f t="shared" si="1156"/>
        <v>0</v>
      </c>
      <c r="BS800" s="68">
        <f t="shared" si="1157"/>
        <v>6300</v>
      </c>
      <c r="BT800" s="68">
        <f t="shared" si="1158"/>
        <v>6804</v>
      </c>
      <c r="BU800" s="68">
        <f t="shared" si="1159"/>
        <v>5040</v>
      </c>
      <c r="BV800" s="68">
        <f t="shared" si="1160"/>
        <v>5040</v>
      </c>
      <c r="BW800" s="68">
        <f t="shared" si="1161"/>
        <v>5040</v>
      </c>
      <c r="BX800" s="68">
        <f t="shared" si="1162"/>
        <v>5040</v>
      </c>
      <c r="BY800" s="68">
        <f t="shared" si="1163"/>
        <v>5040</v>
      </c>
      <c r="BZ800" s="68">
        <f t="shared" si="1164"/>
        <v>5040</v>
      </c>
    </row>
    <row r="801" spans="1:78" s="81" customFormat="1" ht="13.5">
      <c r="A801" s="64" t="str">
        <f>IF(ISNUMBER(INDEX('IBM POs AP07'!$A:$A, MATCH(D801,'IBM POs AP07'!$A:$A,0),1)),"Yes","No")</f>
        <v>Yes</v>
      </c>
      <c r="B801" s="157" t="s">
        <v>1010</v>
      </c>
      <c r="C801" s="157" t="s">
        <v>401</v>
      </c>
      <c r="D801" s="157">
        <v>9501184327</v>
      </c>
      <c r="E801" s="157" t="s">
        <v>2470</v>
      </c>
      <c r="F801" s="157" t="s">
        <v>430</v>
      </c>
      <c r="G801" s="158">
        <v>46023</v>
      </c>
      <c r="H801" s="158">
        <v>46200</v>
      </c>
      <c r="I801" s="157"/>
      <c r="J801" s="157" t="s">
        <v>434</v>
      </c>
      <c r="K801" s="159">
        <v>47.5</v>
      </c>
      <c r="L801" s="116" t="s">
        <v>32</v>
      </c>
      <c r="M801" s="80"/>
      <c r="N801" s="80">
        <f t="shared" si="1137"/>
        <v>0</v>
      </c>
      <c r="O801" s="67">
        <f t="shared" si="1129"/>
        <v>0</v>
      </c>
      <c r="P801" s="68">
        <f t="shared" si="1130"/>
        <v>0</v>
      </c>
      <c r="Q801" s="67">
        <f t="shared" si="1131"/>
        <v>0</v>
      </c>
      <c r="R801" s="66"/>
      <c r="S801" s="67">
        <f t="shared" si="1132"/>
        <v>0</v>
      </c>
      <c r="T801" s="68">
        <v>0</v>
      </c>
      <c r="U801" s="67">
        <f t="shared" si="1133"/>
        <v>0</v>
      </c>
      <c r="V801" s="73">
        <f t="shared" si="1134"/>
        <v>0</v>
      </c>
      <c r="W801" s="74" t="str">
        <f t="shared" si="1135"/>
        <v/>
      </c>
      <c r="X801" s="74">
        <v>1</v>
      </c>
      <c r="Y801" s="74">
        <v>0</v>
      </c>
      <c r="Z801" s="63"/>
      <c r="AA801" s="80">
        <f t="shared" si="1136"/>
        <v>180</v>
      </c>
      <c r="AB801" s="80">
        <v>80</v>
      </c>
      <c r="AC801" s="80">
        <v>80</v>
      </c>
      <c r="AD801" s="80">
        <v>20</v>
      </c>
      <c r="AE801" s="80"/>
      <c r="AF801" s="80"/>
      <c r="AG801" s="80"/>
      <c r="AH801" s="80"/>
      <c r="AI801" s="80"/>
      <c r="AJ801" s="80"/>
      <c r="AK801" s="80"/>
      <c r="AL801" s="80"/>
      <c r="AM801" s="80"/>
      <c r="AN801" s="153">
        <f t="shared" si="1138"/>
        <v>8550</v>
      </c>
      <c r="AO801" s="153">
        <f t="shared" si="1139"/>
        <v>3800</v>
      </c>
      <c r="AP801" s="153">
        <f t="shared" si="1140"/>
        <v>3800</v>
      </c>
      <c r="AQ801" s="153">
        <f t="shared" si="1141"/>
        <v>950</v>
      </c>
      <c r="AR801" s="153">
        <f t="shared" si="1142"/>
        <v>0</v>
      </c>
      <c r="AS801" s="153">
        <f t="shared" si="1143"/>
        <v>0</v>
      </c>
      <c r="AT801" s="153">
        <f t="shared" si="1144"/>
        <v>0</v>
      </c>
      <c r="AU801" s="153">
        <f t="shared" si="1145"/>
        <v>0</v>
      </c>
      <c r="AV801" s="153">
        <f t="shared" si="1146"/>
        <v>0</v>
      </c>
      <c r="AW801" s="153">
        <f t="shared" si="1147"/>
        <v>0</v>
      </c>
      <c r="AX801" s="153">
        <f t="shared" si="1148"/>
        <v>0</v>
      </c>
      <c r="AY801" s="153">
        <f t="shared" si="1149"/>
        <v>0</v>
      </c>
      <c r="AZ801" s="153">
        <f t="shared" si="1150"/>
        <v>0</v>
      </c>
      <c r="BA801" s="153">
        <f t="shared" si="1151"/>
        <v>0</v>
      </c>
      <c r="BB801" s="160">
        <v>0</v>
      </c>
      <c r="BC801" s="160">
        <v>0</v>
      </c>
      <c r="BD801" s="160">
        <v>0</v>
      </c>
      <c r="BE801" s="160">
        <v>0</v>
      </c>
      <c r="BF801" s="160">
        <v>0</v>
      </c>
      <c r="BG801" s="160">
        <v>0</v>
      </c>
      <c r="BH801" s="160">
        <v>0</v>
      </c>
      <c r="BI801" s="160">
        <v>0</v>
      </c>
      <c r="BJ801" s="160">
        <v>0</v>
      </c>
      <c r="BK801" s="160">
        <v>0</v>
      </c>
      <c r="BL801" s="160">
        <v>0</v>
      </c>
      <c r="BM801" s="160">
        <v>0</v>
      </c>
      <c r="BN801" s="153">
        <f t="shared" si="1152"/>
        <v>8550</v>
      </c>
      <c r="BO801" s="68">
        <f t="shared" si="1153"/>
        <v>3800</v>
      </c>
      <c r="BP801" s="68">
        <f t="shared" si="1154"/>
        <v>3800</v>
      </c>
      <c r="BQ801" s="68">
        <f t="shared" si="1155"/>
        <v>950</v>
      </c>
      <c r="BR801" s="68">
        <f t="shared" si="1156"/>
        <v>0</v>
      </c>
      <c r="BS801" s="68">
        <f t="shared" si="1157"/>
        <v>0</v>
      </c>
      <c r="BT801" s="68">
        <f t="shared" si="1158"/>
        <v>0</v>
      </c>
      <c r="BU801" s="68">
        <f t="shared" si="1159"/>
        <v>0</v>
      </c>
      <c r="BV801" s="68">
        <f t="shared" si="1160"/>
        <v>0</v>
      </c>
      <c r="BW801" s="68">
        <f t="shared" si="1161"/>
        <v>0</v>
      </c>
      <c r="BX801" s="68">
        <f t="shared" si="1162"/>
        <v>0</v>
      </c>
      <c r="BY801" s="68">
        <f t="shared" si="1163"/>
        <v>0</v>
      </c>
      <c r="BZ801" s="68">
        <f t="shared" si="1164"/>
        <v>0</v>
      </c>
    </row>
    <row r="802" spans="1:78" s="81" customFormat="1" ht="13.5">
      <c r="A802" s="64" t="str">
        <f>IF(ISNUMBER(INDEX('IBM POs AP07'!$A:$A, MATCH(D802,'IBM POs AP07'!$A:$A,0),1)),"Yes","No")</f>
        <v>Yes</v>
      </c>
      <c r="B802" s="157" t="s">
        <v>1010</v>
      </c>
      <c r="C802" s="157" t="s">
        <v>401</v>
      </c>
      <c r="D802" s="157">
        <v>9501184327</v>
      </c>
      <c r="E802" s="157" t="s">
        <v>2470</v>
      </c>
      <c r="F802" s="157" t="s">
        <v>430</v>
      </c>
      <c r="G802" s="158">
        <v>46023</v>
      </c>
      <c r="H802" s="158">
        <v>46200</v>
      </c>
      <c r="I802" s="157"/>
      <c r="J802" s="157" t="s">
        <v>431</v>
      </c>
      <c r="K802" s="159">
        <v>175</v>
      </c>
      <c r="L802" s="116" t="s">
        <v>380</v>
      </c>
      <c r="M802" s="80"/>
      <c r="N802" s="80">
        <f t="shared" si="1137"/>
        <v>0</v>
      </c>
      <c r="O802" s="67">
        <f t="shared" si="1129"/>
        <v>0</v>
      </c>
      <c r="P802" s="68">
        <f t="shared" si="1130"/>
        <v>0</v>
      </c>
      <c r="Q802" s="67">
        <f t="shared" si="1131"/>
        <v>0</v>
      </c>
      <c r="R802" s="66"/>
      <c r="S802" s="67">
        <f t="shared" si="1132"/>
        <v>0</v>
      </c>
      <c r="T802" s="68">
        <v>0</v>
      </c>
      <c r="U802" s="67">
        <f t="shared" si="1133"/>
        <v>0</v>
      </c>
      <c r="V802" s="73">
        <f t="shared" si="1134"/>
        <v>0</v>
      </c>
      <c r="W802" s="74" t="str">
        <f t="shared" si="1135"/>
        <v/>
      </c>
      <c r="X802" s="74">
        <v>1</v>
      </c>
      <c r="Y802" s="74">
        <v>0</v>
      </c>
      <c r="Z802" s="63"/>
      <c r="AA802" s="80">
        <f t="shared" si="1136"/>
        <v>1008</v>
      </c>
      <c r="AB802" s="80">
        <v>180</v>
      </c>
      <c r="AC802" s="80">
        <v>160</v>
      </c>
      <c r="AD802" s="80">
        <v>160</v>
      </c>
      <c r="AE802" s="80">
        <v>160</v>
      </c>
      <c r="AF802" s="80">
        <v>160</v>
      </c>
      <c r="AG802" s="80">
        <v>188</v>
      </c>
      <c r="AH802" s="80"/>
      <c r="AI802" s="80"/>
      <c r="AJ802" s="80"/>
      <c r="AK802" s="80"/>
      <c r="AL802" s="80"/>
      <c r="AM802" s="80"/>
      <c r="AN802" s="153">
        <f t="shared" si="1138"/>
        <v>176400</v>
      </c>
      <c r="AO802" s="153">
        <f t="shared" si="1139"/>
        <v>31500</v>
      </c>
      <c r="AP802" s="153">
        <f t="shared" si="1140"/>
        <v>28000</v>
      </c>
      <c r="AQ802" s="153">
        <f t="shared" si="1141"/>
        <v>28000</v>
      </c>
      <c r="AR802" s="153">
        <f t="shared" si="1142"/>
        <v>28000</v>
      </c>
      <c r="AS802" s="153">
        <f t="shared" si="1143"/>
        <v>28000</v>
      </c>
      <c r="AT802" s="153">
        <f t="shared" si="1144"/>
        <v>32900</v>
      </c>
      <c r="AU802" s="153">
        <f t="shared" si="1145"/>
        <v>0</v>
      </c>
      <c r="AV802" s="153">
        <f t="shared" si="1146"/>
        <v>0</v>
      </c>
      <c r="AW802" s="153">
        <f t="shared" si="1147"/>
        <v>0</v>
      </c>
      <c r="AX802" s="153">
        <f t="shared" si="1148"/>
        <v>0</v>
      </c>
      <c r="AY802" s="153">
        <f t="shared" si="1149"/>
        <v>0</v>
      </c>
      <c r="AZ802" s="153">
        <f t="shared" si="1150"/>
        <v>0</v>
      </c>
      <c r="BA802" s="153">
        <f t="shared" si="1151"/>
        <v>0</v>
      </c>
      <c r="BB802" s="160">
        <v>0</v>
      </c>
      <c r="BC802" s="160">
        <v>0</v>
      </c>
      <c r="BD802" s="160">
        <v>0</v>
      </c>
      <c r="BE802" s="160">
        <v>0</v>
      </c>
      <c r="BF802" s="160">
        <v>0</v>
      </c>
      <c r="BG802" s="160">
        <v>0</v>
      </c>
      <c r="BH802" s="160">
        <v>0</v>
      </c>
      <c r="BI802" s="160">
        <v>0</v>
      </c>
      <c r="BJ802" s="160">
        <v>0</v>
      </c>
      <c r="BK802" s="160">
        <v>0</v>
      </c>
      <c r="BL802" s="160">
        <v>0</v>
      </c>
      <c r="BM802" s="160">
        <v>0</v>
      </c>
      <c r="BN802" s="153">
        <f t="shared" si="1152"/>
        <v>176400</v>
      </c>
      <c r="BO802" s="68">
        <f t="shared" si="1153"/>
        <v>31500</v>
      </c>
      <c r="BP802" s="68">
        <f t="shared" si="1154"/>
        <v>28000</v>
      </c>
      <c r="BQ802" s="68">
        <f t="shared" si="1155"/>
        <v>28000</v>
      </c>
      <c r="BR802" s="68">
        <f t="shared" si="1156"/>
        <v>28000</v>
      </c>
      <c r="BS802" s="68">
        <f t="shared" si="1157"/>
        <v>28000</v>
      </c>
      <c r="BT802" s="68">
        <f t="shared" si="1158"/>
        <v>32900</v>
      </c>
      <c r="BU802" s="68">
        <f t="shared" si="1159"/>
        <v>0</v>
      </c>
      <c r="BV802" s="68">
        <f t="shared" si="1160"/>
        <v>0</v>
      </c>
      <c r="BW802" s="68">
        <f t="shared" si="1161"/>
        <v>0</v>
      </c>
      <c r="BX802" s="68">
        <f t="shared" si="1162"/>
        <v>0</v>
      </c>
      <c r="BY802" s="68">
        <f t="shared" si="1163"/>
        <v>0</v>
      </c>
      <c r="BZ802" s="68">
        <f t="shared" si="1164"/>
        <v>0</v>
      </c>
    </row>
    <row r="803" spans="1:78" s="81" customFormat="1" ht="13.5">
      <c r="A803" s="64" t="str">
        <f>IF(ISNUMBER(INDEX('IBM POs AP07'!$A:$A, MATCH(D803,'IBM POs AP07'!$A:$A,0),1)),"Yes","No")</f>
        <v>Yes</v>
      </c>
      <c r="B803" s="157" t="s">
        <v>1010</v>
      </c>
      <c r="C803" s="157" t="s">
        <v>401</v>
      </c>
      <c r="D803" s="157">
        <v>9501184327</v>
      </c>
      <c r="E803" s="157" t="s">
        <v>2470</v>
      </c>
      <c r="F803" s="157" t="s">
        <v>430</v>
      </c>
      <c r="G803" s="158">
        <v>46023</v>
      </c>
      <c r="H803" s="158">
        <v>46200</v>
      </c>
      <c r="I803" s="157"/>
      <c r="J803" s="157" t="s">
        <v>433</v>
      </c>
      <c r="K803" s="159">
        <v>190</v>
      </c>
      <c r="L803" s="116" t="s">
        <v>380</v>
      </c>
      <c r="M803" s="80"/>
      <c r="N803" s="80">
        <f t="shared" si="1137"/>
        <v>0</v>
      </c>
      <c r="O803" s="67">
        <f t="shared" si="1129"/>
        <v>0</v>
      </c>
      <c r="P803" s="68">
        <f t="shared" si="1130"/>
        <v>0</v>
      </c>
      <c r="Q803" s="67">
        <f t="shared" si="1131"/>
        <v>0</v>
      </c>
      <c r="R803" s="66"/>
      <c r="S803" s="67">
        <f t="shared" si="1132"/>
        <v>0</v>
      </c>
      <c r="T803" s="68">
        <v>0</v>
      </c>
      <c r="U803" s="67">
        <f t="shared" si="1133"/>
        <v>0</v>
      </c>
      <c r="V803" s="73">
        <f t="shared" si="1134"/>
        <v>0</v>
      </c>
      <c r="W803" s="74" t="str">
        <f t="shared" si="1135"/>
        <v/>
      </c>
      <c r="X803" s="74">
        <v>1</v>
      </c>
      <c r="Y803" s="74">
        <v>0</v>
      </c>
      <c r="Z803" s="63"/>
      <c r="AA803" s="80">
        <f t="shared" si="1136"/>
        <v>1020</v>
      </c>
      <c r="AB803" s="80">
        <v>180</v>
      </c>
      <c r="AC803" s="80">
        <v>160</v>
      </c>
      <c r="AD803" s="80">
        <v>160</v>
      </c>
      <c r="AE803" s="80">
        <v>160</v>
      </c>
      <c r="AF803" s="80">
        <v>160</v>
      </c>
      <c r="AG803" s="80">
        <v>200</v>
      </c>
      <c r="AH803" s="80"/>
      <c r="AI803" s="80"/>
      <c r="AJ803" s="80"/>
      <c r="AK803" s="80"/>
      <c r="AL803" s="80"/>
      <c r="AM803" s="80"/>
      <c r="AN803" s="153">
        <f t="shared" si="1138"/>
        <v>193800</v>
      </c>
      <c r="AO803" s="153">
        <f t="shared" si="1139"/>
        <v>34200</v>
      </c>
      <c r="AP803" s="153">
        <f t="shared" si="1140"/>
        <v>30400</v>
      </c>
      <c r="AQ803" s="153">
        <f t="shared" si="1141"/>
        <v>30400</v>
      </c>
      <c r="AR803" s="153">
        <f t="shared" si="1142"/>
        <v>30400</v>
      </c>
      <c r="AS803" s="153">
        <f t="shared" si="1143"/>
        <v>30400</v>
      </c>
      <c r="AT803" s="153">
        <f t="shared" si="1144"/>
        <v>38000</v>
      </c>
      <c r="AU803" s="153">
        <f t="shared" si="1145"/>
        <v>0</v>
      </c>
      <c r="AV803" s="153">
        <f t="shared" si="1146"/>
        <v>0</v>
      </c>
      <c r="AW803" s="153">
        <f t="shared" si="1147"/>
        <v>0</v>
      </c>
      <c r="AX803" s="153">
        <f t="shared" si="1148"/>
        <v>0</v>
      </c>
      <c r="AY803" s="153">
        <f t="shared" si="1149"/>
        <v>0</v>
      </c>
      <c r="AZ803" s="153">
        <f t="shared" si="1150"/>
        <v>0</v>
      </c>
      <c r="BA803" s="153">
        <f t="shared" si="1151"/>
        <v>0</v>
      </c>
      <c r="BB803" s="160">
        <v>0</v>
      </c>
      <c r="BC803" s="160">
        <v>0</v>
      </c>
      <c r="BD803" s="160">
        <v>0</v>
      </c>
      <c r="BE803" s="160">
        <v>0</v>
      </c>
      <c r="BF803" s="160">
        <v>0</v>
      </c>
      <c r="BG803" s="160">
        <v>0</v>
      </c>
      <c r="BH803" s="160">
        <v>0</v>
      </c>
      <c r="BI803" s="160">
        <v>0</v>
      </c>
      <c r="BJ803" s="160">
        <v>0</v>
      </c>
      <c r="BK803" s="160">
        <v>0</v>
      </c>
      <c r="BL803" s="160">
        <v>0</v>
      </c>
      <c r="BM803" s="160">
        <v>0</v>
      </c>
      <c r="BN803" s="153">
        <f t="shared" si="1152"/>
        <v>193800</v>
      </c>
      <c r="BO803" s="68">
        <f t="shared" si="1153"/>
        <v>34200</v>
      </c>
      <c r="BP803" s="68">
        <f t="shared" si="1154"/>
        <v>30400</v>
      </c>
      <c r="BQ803" s="68">
        <f t="shared" si="1155"/>
        <v>30400</v>
      </c>
      <c r="BR803" s="68">
        <f t="shared" si="1156"/>
        <v>30400</v>
      </c>
      <c r="BS803" s="68">
        <f t="shared" si="1157"/>
        <v>30400</v>
      </c>
      <c r="BT803" s="68">
        <f t="shared" si="1158"/>
        <v>38000</v>
      </c>
      <c r="BU803" s="68">
        <f t="shared" si="1159"/>
        <v>0</v>
      </c>
      <c r="BV803" s="68">
        <f t="shared" si="1160"/>
        <v>0</v>
      </c>
      <c r="BW803" s="68">
        <f t="shared" si="1161"/>
        <v>0</v>
      </c>
      <c r="BX803" s="68">
        <f t="shared" si="1162"/>
        <v>0</v>
      </c>
      <c r="BY803" s="68">
        <f t="shared" si="1163"/>
        <v>0</v>
      </c>
      <c r="BZ803" s="68">
        <f t="shared" si="1164"/>
        <v>0</v>
      </c>
    </row>
    <row r="804" spans="1:78" s="81" customFormat="1" ht="13.5">
      <c r="A804" s="64" t="str">
        <f>IF(ISNUMBER(INDEX('IBM POs AP07'!$A:$A, MATCH(D804,'IBM POs AP07'!$A:$A,0),1)),"Yes","No")</f>
        <v>Yes</v>
      </c>
      <c r="B804" s="157" t="s">
        <v>1010</v>
      </c>
      <c r="C804" s="157" t="s">
        <v>401</v>
      </c>
      <c r="D804" s="157">
        <v>9501184327</v>
      </c>
      <c r="E804" s="157" t="s">
        <v>2470</v>
      </c>
      <c r="F804" s="157" t="s">
        <v>430</v>
      </c>
      <c r="G804" s="158">
        <v>46023</v>
      </c>
      <c r="H804" s="158">
        <v>46200</v>
      </c>
      <c r="I804" s="157"/>
      <c r="J804" s="157" t="s">
        <v>2471</v>
      </c>
      <c r="K804" s="159">
        <v>47.5</v>
      </c>
      <c r="L804" s="116" t="s">
        <v>32</v>
      </c>
      <c r="M804" s="80"/>
      <c r="N804" s="80">
        <f t="shared" si="1137"/>
        <v>0</v>
      </c>
      <c r="O804" s="67">
        <f t="shared" si="1129"/>
        <v>0</v>
      </c>
      <c r="P804" s="68">
        <f t="shared" si="1130"/>
        <v>0</v>
      </c>
      <c r="Q804" s="67">
        <f t="shared" si="1131"/>
        <v>0</v>
      </c>
      <c r="R804" s="66"/>
      <c r="S804" s="67">
        <f t="shared" si="1132"/>
        <v>0</v>
      </c>
      <c r="T804" s="68">
        <v>0</v>
      </c>
      <c r="U804" s="67">
        <f t="shared" si="1133"/>
        <v>0</v>
      </c>
      <c r="V804" s="73">
        <f t="shared" si="1134"/>
        <v>0</v>
      </c>
      <c r="W804" s="74" t="str">
        <f t="shared" si="1135"/>
        <v/>
      </c>
      <c r="X804" s="74">
        <v>1</v>
      </c>
      <c r="Y804" s="74">
        <v>0</v>
      </c>
      <c r="Z804" s="63"/>
      <c r="AA804" s="80">
        <f t="shared" si="1136"/>
        <v>1116</v>
      </c>
      <c r="AB804" s="80">
        <v>189</v>
      </c>
      <c r="AC804" s="80">
        <v>180</v>
      </c>
      <c r="AD804" s="80">
        <v>171</v>
      </c>
      <c r="AE804" s="80">
        <v>180</v>
      </c>
      <c r="AF804" s="80">
        <v>180</v>
      </c>
      <c r="AG804" s="80">
        <v>216</v>
      </c>
      <c r="AH804" s="80"/>
      <c r="AI804" s="80"/>
      <c r="AJ804" s="80"/>
      <c r="AK804" s="80"/>
      <c r="AL804" s="80"/>
      <c r="AM804" s="80"/>
      <c r="AN804" s="153">
        <f t="shared" si="1138"/>
        <v>53010</v>
      </c>
      <c r="AO804" s="153">
        <f t="shared" si="1139"/>
        <v>8977.5</v>
      </c>
      <c r="AP804" s="153">
        <f t="shared" si="1140"/>
        <v>8550</v>
      </c>
      <c r="AQ804" s="153">
        <f t="shared" si="1141"/>
        <v>8122.5</v>
      </c>
      <c r="AR804" s="153">
        <f t="shared" si="1142"/>
        <v>8550</v>
      </c>
      <c r="AS804" s="153">
        <f t="shared" si="1143"/>
        <v>8550</v>
      </c>
      <c r="AT804" s="153">
        <f t="shared" si="1144"/>
        <v>10260</v>
      </c>
      <c r="AU804" s="153">
        <f t="shared" si="1145"/>
        <v>0</v>
      </c>
      <c r="AV804" s="153">
        <f t="shared" si="1146"/>
        <v>0</v>
      </c>
      <c r="AW804" s="153">
        <f t="shared" si="1147"/>
        <v>0</v>
      </c>
      <c r="AX804" s="153">
        <f t="shared" si="1148"/>
        <v>0</v>
      </c>
      <c r="AY804" s="153">
        <f t="shared" si="1149"/>
        <v>0</v>
      </c>
      <c r="AZ804" s="153">
        <f t="shared" si="1150"/>
        <v>0</v>
      </c>
      <c r="BA804" s="153">
        <f t="shared" si="1151"/>
        <v>0</v>
      </c>
      <c r="BB804" s="160">
        <v>0</v>
      </c>
      <c r="BC804" s="160">
        <v>0</v>
      </c>
      <c r="BD804" s="160">
        <v>0</v>
      </c>
      <c r="BE804" s="160">
        <v>0</v>
      </c>
      <c r="BF804" s="160">
        <v>0</v>
      </c>
      <c r="BG804" s="160">
        <v>0</v>
      </c>
      <c r="BH804" s="160">
        <v>0</v>
      </c>
      <c r="BI804" s="160">
        <v>0</v>
      </c>
      <c r="BJ804" s="160">
        <v>0</v>
      </c>
      <c r="BK804" s="160">
        <v>0</v>
      </c>
      <c r="BL804" s="160">
        <v>0</v>
      </c>
      <c r="BM804" s="160">
        <v>0</v>
      </c>
      <c r="BN804" s="153">
        <f t="shared" si="1152"/>
        <v>53010</v>
      </c>
      <c r="BO804" s="68">
        <f t="shared" si="1153"/>
        <v>8977.5</v>
      </c>
      <c r="BP804" s="68">
        <f t="shared" si="1154"/>
        <v>8550</v>
      </c>
      <c r="BQ804" s="68">
        <f t="shared" si="1155"/>
        <v>8122.5</v>
      </c>
      <c r="BR804" s="68">
        <f t="shared" si="1156"/>
        <v>8550</v>
      </c>
      <c r="BS804" s="68">
        <f t="shared" si="1157"/>
        <v>8550</v>
      </c>
      <c r="BT804" s="68">
        <f t="shared" si="1158"/>
        <v>10260</v>
      </c>
      <c r="BU804" s="68">
        <f t="shared" si="1159"/>
        <v>0</v>
      </c>
      <c r="BV804" s="68">
        <f t="shared" si="1160"/>
        <v>0</v>
      </c>
      <c r="BW804" s="68">
        <f t="shared" si="1161"/>
        <v>0</v>
      </c>
      <c r="BX804" s="68">
        <f t="shared" si="1162"/>
        <v>0</v>
      </c>
      <c r="BY804" s="68">
        <f t="shared" si="1163"/>
        <v>0</v>
      </c>
      <c r="BZ804" s="68">
        <f t="shared" si="1164"/>
        <v>0</v>
      </c>
    </row>
    <row r="805" spans="1:78" s="81" customFormat="1" ht="13.5">
      <c r="A805" s="64" t="str">
        <f>IF(ISNUMBER(INDEX('IBM POs AP07'!$A:$A, MATCH(D805,'IBM POs AP07'!$A:$A,0),1)),"Yes","No")</f>
        <v>Yes</v>
      </c>
      <c r="B805" s="157" t="s">
        <v>1010</v>
      </c>
      <c r="C805" s="157" t="s">
        <v>401</v>
      </c>
      <c r="D805" s="157">
        <v>9501184327</v>
      </c>
      <c r="E805" s="157" t="s">
        <v>2470</v>
      </c>
      <c r="F805" s="157" t="s">
        <v>430</v>
      </c>
      <c r="G805" s="158">
        <v>46023</v>
      </c>
      <c r="H805" s="158">
        <v>46200</v>
      </c>
      <c r="I805" s="157"/>
      <c r="J805" s="157" t="s">
        <v>409</v>
      </c>
      <c r="K805" s="159">
        <v>152</v>
      </c>
      <c r="L805" s="116" t="s">
        <v>29</v>
      </c>
      <c r="M805" s="80"/>
      <c r="N805" s="80">
        <f t="shared" si="1137"/>
        <v>0</v>
      </c>
      <c r="O805" s="67">
        <f t="shared" si="1129"/>
        <v>0</v>
      </c>
      <c r="P805" s="68">
        <f t="shared" si="1130"/>
        <v>0</v>
      </c>
      <c r="Q805" s="67">
        <f t="shared" si="1131"/>
        <v>0</v>
      </c>
      <c r="R805" s="66"/>
      <c r="S805" s="67">
        <f t="shared" si="1132"/>
        <v>0</v>
      </c>
      <c r="T805" s="68">
        <v>0</v>
      </c>
      <c r="U805" s="67">
        <f t="shared" si="1133"/>
        <v>0</v>
      </c>
      <c r="V805" s="73">
        <f t="shared" si="1134"/>
        <v>0</v>
      </c>
      <c r="W805" s="74" t="str">
        <f t="shared" si="1135"/>
        <v/>
      </c>
      <c r="X805" s="74">
        <v>1</v>
      </c>
      <c r="Y805" s="74">
        <v>0</v>
      </c>
      <c r="Z805" s="63"/>
      <c r="AA805" s="80">
        <f t="shared" si="1136"/>
        <v>502</v>
      </c>
      <c r="AB805" s="80">
        <v>90</v>
      </c>
      <c r="AC805" s="80">
        <v>80</v>
      </c>
      <c r="AD805" s="80">
        <v>80</v>
      </c>
      <c r="AE805" s="80">
        <v>80</v>
      </c>
      <c r="AF805" s="80">
        <v>80</v>
      </c>
      <c r="AG805" s="80">
        <v>92</v>
      </c>
      <c r="AH805" s="80"/>
      <c r="AI805" s="80"/>
      <c r="AJ805" s="80"/>
      <c r="AK805" s="80"/>
      <c r="AL805" s="80"/>
      <c r="AM805" s="80"/>
      <c r="AN805" s="153">
        <f t="shared" si="1138"/>
        <v>76304</v>
      </c>
      <c r="AO805" s="153">
        <f t="shared" si="1139"/>
        <v>13680</v>
      </c>
      <c r="AP805" s="153">
        <f t="shared" si="1140"/>
        <v>12160</v>
      </c>
      <c r="AQ805" s="153">
        <f t="shared" si="1141"/>
        <v>12160</v>
      </c>
      <c r="AR805" s="153">
        <f t="shared" si="1142"/>
        <v>12160</v>
      </c>
      <c r="AS805" s="153">
        <f t="shared" si="1143"/>
        <v>12160</v>
      </c>
      <c r="AT805" s="153">
        <f t="shared" si="1144"/>
        <v>13984</v>
      </c>
      <c r="AU805" s="153">
        <f t="shared" si="1145"/>
        <v>0</v>
      </c>
      <c r="AV805" s="153">
        <f t="shared" si="1146"/>
        <v>0</v>
      </c>
      <c r="AW805" s="153">
        <f t="shared" si="1147"/>
        <v>0</v>
      </c>
      <c r="AX805" s="153">
        <f t="shared" si="1148"/>
        <v>0</v>
      </c>
      <c r="AY805" s="153">
        <f t="shared" si="1149"/>
        <v>0</v>
      </c>
      <c r="AZ805" s="153">
        <f t="shared" si="1150"/>
        <v>0</v>
      </c>
      <c r="BA805" s="153">
        <f t="shared" si="1151"/>
        <v>0</v>
      </c>
      <c r="BB805" s="160">
        <v>0</v>
      </c>
      <c r="BC805" s="160">
        <v>0</v>
      </c>
      <c r="BD805" s="160">
        <v>0</v>
      </c>
      <c r="BE805" s="160">
        <v>0</v>
      </c>
      <c r="BF805" s="160">
        <v>0</v>
      </c>
      <c r="BG805" s="160">
        <v>0</v>
      </c>
      <c r="BH805" s="160">
        <v>0</v>
      </c>
      <c r="BI805" s="160">
        <v>0</v>
      </c>
      <c r="BJ805" s="160">
        <v>0</v>
      </c>
      <c r="BK805" s="160">
        <v>0</v>
      </c>
      <c r="BL805" s="160">
        <v>0</v>
      </c>
      <c r="BM805" s="160">
        <v>0</v>
      </c>
      <c r="BN805" s="153">
        <f t="shared" si="1152"/>
        <v>76304</v>
      </c>
      <c r="BO805" s="68">
        <f t="shared" si="1153"/>
        <v>13680</v>
      </c>
      <c r="BP805" s="68">
        <f t="shared" si="1154"/>
        <v>12160</v>
      </c>
      <c r="BQ805" s="68">
        <f t="shared" si="1155"/>
        <v>12160</v>
      </c>
      <c r="BR805" s="68">
        <f t="shared" si="1156"/>
        <v>12160</v>
      </c>
      <c r="BS805" s="68">
        <f t="shared" si="1157"/>
        <v>12160</v>
      </c>
      <c r="BT805" s="68">
        <f t="shared" si="1158"/>
        <v>13984</v>
      </c>
      <c r="BU805" s="68">
        <f t="shared" si="1159"/>
        <v>0</v>
      </c>
      <c r="BV805" s="68">
        <f t="shared" si="1160"/>
        <v>0</v>
      </c>
      <c r="BW805" s="68">
        <f t="shared" si="1161"/>
        <v>0</v>
      </c>
      <c r="BX805" s="68">
        <f t="shared" si="1162"/>
        <v>0</v>
      </c>
      <c r="BY805" s="68">
        <f t="shared" si="1163"/>
        <v>0</v>
      </c>
      <c r="BZ805" s="68">
        <f t="shared" si="1164"/>
        <v>0</v>
      </c>
    </row>
    <row r="806" spans="1:78" s="81" customFormat="1" ht="13.5">
      <c r="A806" s="64" t="str">
        <f>IF(ISNUMBER(INDEX('IBM POs AP07'!$A:$A, MATCH(D806,'IBM POs AP07'!$A:$A,0),1)),"Yes","No")</f>
        <v>Yes</v>
      </c>
      <c r="B806" s="157" t="s">
        <v>1010</v>
      </c>
      <c r="C806" s="157" t="s">
        <v>401</v>
      </c>
      <c r="D806" s="157">
        <v>9501181803</v>
      </c>
      <c r="E806" s="157" t="s">
        <v>2470</v>
      </c>
      <c r="F806" s="157" t="s">
        <v>430</v>
      </c>
      <c r="G806" s="158">
        <v>46023</v>
      </c>
      <c r="H806" s="158">
        <v>46200</v>
      </c>
      <c r="I806" s="157"/>
      <c r="J806" s="157" t="s">
        <v>2472</v>
      </c>
      <c r="K806" s="159">
        <v>47.5</v>
      </c>
      <c r="L806" s="116" t="s">
        <v>32</v>
      </c>
      <c r="M806" s="80"/>
      <c r="N806" s="80">
        <f t="shared" si="1137"/>
        <v>0</v>
      </c>
      <c r="O806" s="67">
        <f t="shared" si="1129"/>
        <v>0</v>
      </c>
      <c r="P806" s="68">
        <f t="shared" si="1130"/>
        <v>0</v>
      </c>
      <c r="Q806" s="67">
        <f t="shared" si="1131"/>
        <v>0</v>
      </c>
      <c r="R806" s="66"/>
      <c r="S806" s="67">
        <f t="shared" si="1132"/>
        <v>0</v>
      </c>
      <c r="T806" s="68">
        <v>0</v>
      </c>
      <c r="U806" s="67">
        <f t="shared" si="1133"/>
        <v>0</v>
      </c>
      <c r="V806" s="73">
        <f t="shared" si="1134"/>
        <v>0</v>
      </c>
      <c r="W806" s="74" t="str">
        <f t="shared" si="1135"/>
        <v/>
      </c>
      <c r="X806" s="74">
        <v>1</v>
      </c>
      <c r="Y806" s="74">
        <v>0</v>
      </c>
      <c r="Z806" s="63"/>
      <c r="AA806" s="80">
        <f t="shared" si="1136"/>
        <v>1107</v>
      </c>
      <c r="AB806" s="80">
        <v>189</v>
      </c>
      <c r="AC806" s="80">
        <v>180</v>
      </c>
      <c r="AD806" s="80">
        <v>171</v>
      </c>
      <c r="AE806" s="80">
        <v>180</v>
      </c>
      <c r="AF806" s="80">
        <v>180</v>
      </c>
      <c r="AG806" s="80">
        <v>207</v>
      </c>
      <c r="AH806" s="80"/>
      <c r="AI806" s="80"/>
      <c r="AJ806" s="80"/>
      <c r="AK806" s="80"/>
      <c r="AL806" s="80"/>
      <c r="AM806" s="80"/>
      <c r="AN806" s="153">
        <f t="shared" si="1138"/>
        <v>52582.5</v>
      </c>
      <c r="AO806" s="153">
        <f t="shared" si="1139"/>
        <v>8977.5</v>
      </c>
      <c r="AP806" s="153">
        <f t="shared" si="1140"/>
        <v>8550</v>
      </c>
      <c r="AQ806" s="153">
        <f t="shared" si="1141"/>
        <v>8122.5</v>
      </c>
      <c r="AR806" s="153">
        <f t="shared" si="1142"/>
        <v>8550</v>
      </c>
      <c r="AS806" s="153">
        <f t="shared" si="1143"/>
        <v>8550</v>
      </c>
      <c r="AT806" s="153">
        <f t="shared" si="1144"/>
        <v>9832.5</v>
      </c>
      <c r="AU806" s="153">
        <f t="shared" si="1145"/>
        <v>0</v>
      </c>
      <c r="AV806" s="153">
        <f t="shared" si="1146"/>
        <v>0</v>
      </c>
      <c r="AW806" s="153">
        <f t="shared" si="1147"/>
        <v>0</v>
      </c>
      <c r="AX806" s="153">
        <f t="shared" si="1148"/>
        <v>0</v>
      </c>
      <c r="AY806" s="153">
        <f t="shared" si="1149"/>
        <v>0</v>
      </c>
      <c r="AZ806" s="153">
        <f t="shared" si="1150"/>
        <v>0</v>
      </c>
      <c r="BA806" s="153">
        <f t="shared" si="1151"/>
        <v>0</v>
      </c>
      <c r="BB806" s="160">
        <v>0</v>
      </c>
      <c r="BC806" s="160">
        <v>0</v>
      </c>
      <c r="BD806" s="160">
        <v>0</v>
      </c>
      <c r="BE806" s="160">
        <v>0</v>
      </c>
      <c r="BF806" s="160">
        <v>0</v>
      </c>
      <c r="BG806" s="160">
        <v>0</v>
      </c>
      <c r="BH806" s="160">
        <v>0</v>
      </c>
      <c r="BI806" s="160">
        <v>0</v>
      </c>
      <c r="BJ806" s="160">
        <v>0</v>
      </c>
      <c r="BK806" s="160">
        <v>0</v>
      </c>
      <c r="BL806" s="160">
        <v>0</v>
      </c>
      <c r="BM806" s="160">
        <v>0</v>
      </c>
      <c r="BN806" s="153">
        <f t="shared" si="1152"/>
        <v>52582.5</v>
      </c>
      <c r="BO806" s="68">
        <f t="shared" si="1153"/>
        <v>8977.5</v>
      </c>
      <c r="BP806" s="68">
        <f t="shared" si="1154"/>
        <v>8550</v>
      </c>
      <c r="BQ806" s="68">
        <f t="shared" si="1155"/>
        <v>8122.5</v>
      </c>
      <c r="BR806" s="68">
        <f t="shared" si="1156"/>
        <v>8550</v>
      </c>
      <c r="BS806" s="68">
        <f t="shared" si="1157"/>
        <v>8550</v>
      </c>
      <c r="BT806" s="68">
        <f t="shared" si="1158"/>
        <v>9832.5</v>
      </c>
      <c r="BU806" s="68">
        <f t="shared" si="1159"/>
        <v>0</v>
      </c>
      <c r="BV806" s="68">
        <f t="shared" si="1160"/>
        <v>0</v>
      </c>
      <c r="BW806" s="68">
        <f t="shared" si="1161"/>
        <v>0</v>
      </c>
      <c r="BX806" s="68">
        <f t="shared" si="1162"/>
        <v>0</v>
      </c>
      <c r="BY806" s="68">
        <f t="shared" si="1163"/>
        <v>0</v>
      </c>
      <c r="BZ806" s="68">
        <f t="shared" si="1164"/>
        <v>0</v>
      </c>
    </row>
    <row r="807" spans="1:78" s="81" customFormat="1" ht="13.5">
      <c r="A807" s="64" t="str">
        <f>IF(ISNUMBER(INDEX('IBM POs AP07'!$A:$A, MATCH(D807,'IBM POs AP07'!$A:$A,0),1)),"Yes","No")</f>
        <v>Yes</v>
      </c>
      <c r="B807" s="157" t="s">
        <v>1010</v>
      </c>
      <c r="C807" s="157" t="s">
        <v>401</v>
      </c>
      <c r="D807" s="157">
        <v>9501181803</v>
      </c>
      <c r="E807" s="157" t="s">
        <v>2470</v>
      </c>
      <c r="F807" s="157" t="s">
        <v>430</v>
      </c>
      <c r="G807" s="158">
        <v>46023</v>
      </c>
      <c r="H807" s="158">
        <v>46200</v>
      </c>
      <c r="I807" s="157"/>
      <c r="J807" s="157" t="s">
        <v>2473</v>
      </c>
      <c r="K807" s="159">
        <v>220</v>
      </c>
      <c r="L807" s="116" t="s">
        <v>29</v>
      </c>
      <c r="M807" s="80"/>
      <c r="N807" s="80">
        <f t="shared" si="1137"/>
        <v>0</v>
      </c>
      <c r="O807" s="67">
        <f t="shared" si="1129"/>
        <v>0</v>
      </c>
      <c r="P807" s="68">
        <f t="shared" si="1130"/>
        <v>0</v>
      </c>
      <c r="Q807" s="67">
        <f t="shared" si="1131"/>
        <v>0</v>
      </c>
      <c r="R807" s="66"/>
      <c r="S807" s="67">
        <f t="shared" si="1132"/>
        <v>0</v>
      </c>
      <c r="T807" s="68">
        <v>0</v>
      </c>
      <c r="U807" s="67">
        <f t="shared" si="1133"/>
        <v>0</v>
      </c>
      <c r="V807" s="73">
        <f t="shared" si="1134"/>
        <v>0</v>
      </c>
      <c r="W807" s="74" t="str">
        <f t="shared" si="1135"/>
        <v/>
      </c>
      <c r="X807" s="74">
        <v>1</v>
      </c>
      <c r="Y807" s="74">
        <v>0</v>
      </c>
      <c r="Z807" s="63"/>
      <c r="AA807" s="80">
        <f t="shared" si="1136"/>
        <v>508</v>
      </c>
      <c r="AB807" s="80">
        <v>188</v>
      </c>
      <c r="AC807" s="80">
        <v>160</v>
      </c>
      <c r="AD807" s="80">
        <v>160</v>
      </c>
      <c r="AE807" s="80"/>
      <c r="AF807" s="80"/>
      <c r="AG807" s="80"/>
      <c r="AH807" s="80"/>
      <c r="AI807" s="80"/>
      <c r="AJ807" s="80"/>
      <c r="AK807" s="80"/>
      <c r="AL807" s="80"/>
      <c r="AM807" s="80"/>
      <c r="AN807" s="153">
        <f t="shared" si="1138"/>
        <v>111760</v>
      </c>
      <c r="AO807" s="153">
        <f t="shared" si="1139"/>
        <v>41360</v>
      </c>
      <c r="AP807" s="153">
        <f t="shared" si="1140"/>
        <v>35200</v>
      </c>
      <c r="AQ807" s="153">
        <f t="shared" si="1141"/>
        <v>35200</v>
      </c>
      <c r="AR807" s="153">
        <f t="shared" si="1142"/>
        <v>0</v>
      </c>
      <c r="AS807" s="153">
        <f t="shared" si="1143"/>
        <v>0</v>
      </c>
      <c r="AT807" s="153">
        <f t="shared" si="1144"/>
        <v>0</v>
      </c>
      <c r="AU807" s="153">
        <f t="shared" si="1145"/>
        <v>0</v>
      </c>
      <c r="AV807" s="153">
        <f t="shared" si="1146"/>
        <v>0</v>
      </c>
      <c r="AW807" s="153">
        <f t="shared" si="1147"/>
        <v>0</v>
      </c>
      <c r="AX807" s="153">
        <f t="shared" si="1148"/>
        <v>0</v>
      </c>
      <c r="AY807" s="153">
        <f t="shared" si="1149"/>
        <v>0</v>
      </c>
      <c r="AZ807" s="153">
        <f t="shared" si="1150"/>
        <v>0</v>
      </c>
      <c r="BA807" s="153">
        <f t="shared" si="1151"/>
        <v>0</v>
      </c>
      <c r="BB807" s="160">
        <v>0</v>
      </c>
      <c r="BC807" s="160">
        <v>0</v>
      </c>
      <c r="BD807" s="160">
        <v>0</v>
      </c>
      <c r="BE807" s="160">
        <v>0</v>
      </c>
      <c r="BF807" s="160">
        <v>0</v>
      </c>
      <c r="BG807" s="160">
        <v>0</v>
      </c>
      <c r="BH807" s="160">
        <v>0</v>
      </c>
      <c r="BI807" s="160">
        <v>0</v>
      </c>
      <c r="BJ807" s="160">
        <v>0</v>
      </c>
      <c r="BK807" s="160">
        <v>0</v>
      </c>
      <c r="BL807" s="160">
        <v>0</v>
      </c>
      <c r="BM807" s="160">
        <v>0</v>
      </c>
      <c r="BN807" s="153">
        <f t="shared" si="1152"/>
        <v>111760</v>
      </c>
      <c r="BO807" s="68">
        <f t="shared" si="1153"/>
        <v>41360</v>
      </c>
      <c r="BP807" s="68">
        <f t="shared" si="1154"/>
        <v>35200</v>
      </c>
      <c r="BQ807" s="68">
        <f t="shared" si="1155"/>
        <v>35200</v>
      </c>
      <c r="BR807" s="68">
        <f t="shared" si="1156"/>
        <v>0</v>
      </c>
      <c r="BS807" s="68">
        <f t="shared" si="1157"/>
        <v>0</v>
      </c>
      <c r="BT807" s="68">
        <f t="shared" si="1158"/>
        <v>0</v>
      </c>
      <c r="BU807" s="68">
        <f t="shared" si="1159"/>
        <v>0</v>
      </c>
      <c r="BV807" s="68">
        <f t="shared" si="1160"/>
        <v>0</v>
      </c>
      <c r="BW807" s="68">
        <f t="shared" si="1161"/>
        <v>0</v>
      </c>
      <c r="BX807" s="68">
        <f t="shared" si="1162"/>
        <v>0</v>
      </c>
      <c r="BY807" s="68">
        <f t="shared" si="1163"/>
        <v>0</v>
      </c>
      <c r="BZ807" s="68">
        <f t="shared" si="1164"/>
        <v>0</v>
      </c>
    </row>
    <row r="808" spans="1:78" s="81" customFormat="1" ht="13.5">
      <c r="A808" s="64" t="str">
        <f>IF(ISNUMBER(INDEX('IBM POs AP07'!$A:$A, MATCH(D808,'IBM POs AP07'!$A:$A,0),1)),"Yes","No")</f>
        <v>Yes</v>
      </c>
      <c r="B808" s="157" t="s">
        <v>1010</v>
      </c>
      <c r="C808" s="157" t="s">
        <v>401</v>
      </c>
      <c r="D808" s="157">
        <v>9501181803</v>
      </c>
      <c r="E808" s="157" t="s">
        <v>2470</v>
      </c>
      <c r="F808" s="157" t="s">
        <v>430</v>
      </c>
      <c r="G808" s="158">
        <v>46023</v>
      </c>
      <c r="H808" s="158">
        <v>46200</v>
      </c>
      <c r="I808" s="157"/>
      <c r="J808" s="157" t="s">
        <v>405</v>
      </c>
      <c r="K808" s="159">
        <v>130</v>
      </c>
      <c r="L808" s="116" t="s">
        <v>435</v>
      </c>
      <c r="M808" s="80"/>
      <c r="N808" s="80">
        <f t="shared" si="1137"/>
        <v>0</v>
      </c>
      <c r="O808" s="67">
        <f t="shared" si="1129"/>
        <v>0</v>
      </c>
      <c r="P808" s="68">
        <f t="shared" si="1130"/>
        <v>0</v>
      </c>
      <c r="Q808" s="67">
        <f t="shared" si="1131"/>
        <v>0</v>
      </c>
      <c r="R808" s="66"/>
      <c r="S808" s="67">
        <f t="shared" si="1132"/>
        <v>0</v>
      </c>
      <c r="T808" s="68">
        <v>0</v>
      </c>
      <c r="U808" s="67">
        <f t="shared" si="1133"/>
        <v>0</v>
      </c>
      <c r="V808" s="73">
        <f t="shared" si="1134"/>
        <v>0</v>
      </c>
      <c r="W808" s="74" t="str">
        <f t="shared" si="1135"/>
        <v/>
      </c>
      <c r="X808" s="74">
        <v>1</v>
      </c>
      <c r="Y808" s="74">
        <v>0</v>
      </c>
      <c r="Z808" s="63"/>
      <c r="AA808" s="80">
        <f t="shared" si="1136"/>
        <v>1004</v>
      </c>
      <c r="AB808" s="80">
        <v>180</v>
      </c>
      <c r="AC808" s="80">
        <v>160</v>
      </c>
      <c r="AD808" s="80">
        <v>160</v>
      </c>
      <c r="AE808" s="80">
        <v>160</v>
      </c>
      <c r="AF808" s="80">
        <v>160</v>
      </c>
      <c r="AG808" s="80">
        <v>184</v>
      </c>
      <c r="AH808" s="80"/>
      <c r="AI808" s="80"/>
      <c r="AJ808" s="80"/>
      <c r="AK808" s="80"/>
      <c r="AL808" s="80"/>
      <c r="AM808" s="80"/>
      <c r="AN808" s="153">
        <f t="shared" si="1138"/>
        <v>130520</v>
      </c>
      <c r="AO808" s="153">
        <f t="shared" si="1139"/>
        <v>23400</v>
      </c>
      <c r="AP808" s="153">
        <f t="shared" si="1140"/>
        <v>20800</v>
      </c>
      <c r="AQ808" s="153">
        <f t="shared" si="1141"/>
        <v>20800</v>
      </c>
      <c r="AR808" s="153">
        <f t="shared" si="1142"/>
        <v>20800</v>
      </c>
      <c r="AS808" s="153">
        <f t="shared" si="1143"/>
        <v>20800</v>
      </c>
      <c r="AT808" s="153">
        <f t="shared" si="1144"/>
        <v>23920</v>
      </c>
      <c r="AU808" s="153">
        <f t="shared" si="1145"/>
        <v>0</v>
      </c>
      <c r="AV808" s="153">
        <f t="shared" si="1146"/>
        <v>0</v>
      </c>
      <c r="AW808" s="153">
        <f t="shared" si="1147"/>
        <v>0</v>
      </c>
      <c r="AX808" s="153">
        <f t="shared" si="1148"/>
        <v>0</v>
      </c>
      <c r="AY808" s="153">
        <f t="shared" si="1149"/>
        <v>0</v>
      </c>
      <c r="AZ808" s="153">
        <f t="shared" si="1150"/>
        <v>0</v>
      </c>
      <c r="BA808" s="153">
        <f t="shared" si="1151"/>
        <v>0</v>
      </c>
      <c r="BB808" s="160">
        <v>0</v>
      </c>
      <c r="BC808" s="160">
        <v>0</v>
      </c>
      <c r="BD808" s="160">
        <v>0</v>
      </c>
      <c r="BE808" s="160">
        <v>0</v>
      </c>
      <c r="BF808" s="160">
        <v>0</v>
      </c>
      <c r="BG808" s="160">
        <v>0</v>
      </c>
      <c r="BH808" s="160">
        <v>0</v>
      </c>
      <c r="BI808" s="160">
        <v>0</v>
      </c>
      <c r="BJ808" s="160">
        <v>0</v>
      </c>
      <c r="BK808" s="160">
        <v>0</v>
      </c>
      <c r="BL808" s="160">
        <v>0</v>
      </c>
      <c r="BM808" s="160">
        <v>0</v>
      </c>
      <c r="BN808" s="153">
        <f t="shared" si="1152"/>
        <v>130520</v>
      </c>
      <c r="BO808" s="68">
        <f t="shared" si="1153"/>
        <v>23400</v>
      </c>
      <c r="BP808" s="68">
        <f t="shared" si="1154"/>
        <v>20800</v>
      </c>
      <c r="BQ808" s="68">
        <f t="shared" si="1155"/>
        <v>20800</v>
      </c>
      <c r="BR808" s="68">
        <f t="shared" si="1156"/>
        <v>20800</v>
      </c>
      <c r="BS808" s="68">
        <f t="shared" si="1157"/>
        <v>20800</v>
      </c>
      <c r="BT808" s="68">
        <f t="shared" si="1158"/>
        <v>23920</v>
      </c>
      <c r="BU808" s="68">
        <f t="shared" si="1159"/>
        <v>0</v>
      </c>
      <c r="BV808" s="68">
        <f t="shared" si="1160"/>
        <v>0</v>
      </c>
      <c r="BW808" s="68">
        <f t="shared" si="1161"/>
        <v>0</v>
      </c>
      <c r="BX808" s="68">
        <f t="shared" si="1162"/>
        <v>0</v>
      </c>
      <c r="BY808" s="68">
        <f t="shared" si="1163"/>
        <v>0</v>
      </c>
      <c r="BZ808" s="68">
        <f t="shared" si="1164"/>
        <v>0</v>
      </c>
    </row>
    <row r="809" spans="1:78" s="81" customFormat="1" ht="13.5">
      <c r="A809" s="64" t="str">
        <f>IF(ISNUMBER(INDEX('IBM POs AP07'!$A:$A, MATCH(D809,'IBM POs AP07'!$A:$A,0),1)),"Yes","No")</f>
        <v>Yes</v>
      </c>
      <c r="B809" s="157" t="s">
        <v>1010</v>
      </c>
      <c r="C809" s="157" t="s">
        <v>401</v>
      </c>
      <c r="D809" s="157">
        <v>9501181795</v>
      </c>
      <c r="E809" s="157" t="s">
        <v>2470</v>
      </c>
      <c r="F809" s="157" t="s">
        <v>430</v>
      </c>
      <c r="G809" s="158">
        <v>46023</v>
      </c>
      <c r="H809" s="158">
        <v>46200</v>
      </c>
      <c r="I809" s="157"/>
      <c r="J809" s="157" t="s">
        <v>406</v>
      </c>
      <c r="K809" s="159">
        <v>360</v>
      </c>
      <c r="L809" s="116" t="s">
        <v>29</v>
      </c>
      <c r="M809" s="80"/>
      <c r="N809" s="80">
        <f t="shared" si="1137"/>
        <v>0</v>
      </c>
      <c r="O809" s="67">
        <f t="shared" si="1129"/>
        <v>0</v>
      </c>
      <c r="P809" s="68">
        <f t="shared" si="1130"/>
        <v>0</v>
      </c>
      <c r="Q809" s="67">
        <f t="shared" si="1131"/>
        <v>0</v>
      </c>
      <c r="R809" s="66"/>
      <c r="S809" s="67">
        <f t="shared" si="1132"/>
        <v>0</v>
      </c>
      <c r="T809" s="68">
        <v>0</v>
      </c>
      <c r="U809" s="67">
        <f t="shared" si="1133"/>
        <v>0</v>
      </c>
      <c r="V809" s="73">
        <f t="shared" si="1134"/>
        <v>0</v>
      </c>
      <c r="W809" s="74" t="str">
        <f t="shared" si="1135"/>
        <v/>
      </c>
      <c r="X809" s="74">
        <v>1</v>
      </c>
      <c r="Y809" s="74">
        <v>0</v>
      </c>
      <c r="Z809" s="63"/>
      <c r="AA809" s="80">
        <f t="shared" si="1136"/>
        <v>680</v>
      </c>
      <c r="AB809" s="80">
        <v>100</v>
      </c>
      <c r="AC809" s="80">
        <v>120</v>
      </c>
      <c r="AD809" s="80">
        <v>120</v>
      </c>
      <c r="AE809" s="80">
        <v>120</v>
      </c>
      <c r="AF809" s="80">
        <v>120</v>
      </c>
      <c r="AG809" s="80">
        <v>100</v>
      </c>
      <c r="AH809" s="80"/>
      <c r="AI809" s="80"/>
      <c r="AJ809" s="80"/>
      <c r="AK809" s="80"/>
      <c r="AL809" s="80"/>
      <c r="AM809" s="80"/>
      <c r="AN809" s="153">
        <f t="shared" si="1138"/>
        <v>244800</v>
      </c>
      <c r="AO809" s="153">
        <f t="shared" si="1139"/>
        <v>36000</v>
      </c>
      <c r="AP809" s="153">
        <f t="shared" si="1140"/>
        <v>43200</v>
      </c>
      <c r="AQ809" s="153">
        <f t="shared" si="1141"/>
        <v>43200</v>
      </c>
      <c r="AR809" s="153">
        <f t="shared" si="1142"/>
        <v>43200</v>
      </c>
      <c r="AS809" s="153">
        <f t="shared" si="1143"/>
        <v>43200</v>
      </c>
      <c r="AT809" s="153">
        <f t="shared" si="1144"/>
        <v>36000</v>
      </c>
      <c r="AU809" s="153">
        <f t="shared" si="1145"/>
        <v>0</v>
      </c>
      <c r="AV809" s="153">
        <f t="shared" si="1146"/>
        <v>0</v>
      </c>
      <c r="AW809" s="153">
        <f t="shared" si="1147"/>
        <v>0</v>
      </c>
      <c r="AX809" s="153">
        <f t="shared" si="1148"/>
        <v>0</v>
      </c>
      <c r="AY809" s="153">
        <f t="shared" si="1149"/>
        <v>0</v>
      </c>
      <c r="AZ809" s="153">
        <f t="shared" si="1150"/>
        <v>0</v>
      </c>
      <c r="BA809" s="153">
        <f t="shared" si="1151"/>
        <v>0</v>
      </c>
      <c r="BB809" s="160">
        <v>0</v>
      </c>
      <c r="BC809" s="160">
        <v>0</v>
      </c>
      <c r="BD809" s="160">
        <v>0</v>
      </c>
      <c r="BE809" s="160">
        <v>0</v>
      </c>
      <c r="BF809" s="160">
        <v>0</v>
      </c>
      <c r="BG809" s="160">
        <v>0</v>
      </c>
      <c r="BH809" s="160">
        <v>0</v>
      </c>
      <c r="BI809" s="160">
        <v>0</v>
      </c>
      <c r="BJ809" s="160">
        <v>0</v>
      </c>
      <c r="BK809" s="160">
        <v>0</v>
      </c>
      <c r="BL809" s="160">
        <v>0</v>
      </c>
      <c r="BM809" s="160">
        <v>0</v>
      </c>
      <c r="BN809" s="153">
        <f t="shared" si="1152"/>
        <v>244800</v>
      </c>
      <c r="BO809" s="68">
        <f t="shared" si="1153"/>
        <v>36000</v>
      </c>
      <c r="BP809" s="68">
        <f t="shared" si="1154"/>
        <v>43200</v>
      </c>
      <c r="BQ809" s="68">
        <f t="shared" si="1155"/>
        <v>43200</v>
      </c>
      <c r="BR809" s="68">
        <f t="shared" si="1156"/>
        <v>43200</v>
      </c>
      <c r="BS809" s="68">
        <f t="shared" si="1157"/>
        <v>43200</v>
      </c>
      <c r="BT809" s="68">
        <f t="shared" si="1158"/>
        <v>36000</v>
      </c>
      <c r="BU809" s="68">
        <f t="shared" si="1159"/>
        <v>0</v>
      </c>
      <c r="BV809" s="68">
        <f t="shared" si="1160"/>
        <v>0</v>
      </c>
      <c r="BW809" s="68">
        <f t="shared" si="1161"/>
        <v>0</v>
      </c>
      <c r="BX809" s="68">
        <f t="shared" si="1162"/>
        <v>0</v>
      </c>
      <c r="BY809" s="68">
        <f t="shared" si="1163"/>
        <v>0</v>
      </c>
      <c r="BZ809" s="68">
        <f t="shared" si="1164"/>
        <v>0</v>
      </c>
    </row>
    <row r="810" spans="1:78" s="81" customFormat="1" ht="13.5">
      <c r="A810" s="64" t="str">
        <f>IF(ISNUMBER(INDEX('IBM POs AP07'!$A:$A, MATCH(D810,'IBM POs AP07'!$A:$A,0),1)),"Yes","No")</f>
        <v>Yes</v>
      </c>
      <c r="B810" s="157" t="s">
        <v>1010</v>
      </c>
      <c r="C810" s="157" t="s">
        <v>401</v>
      </c>
      <c r="D810" s="157">
        <v>9501181795</v>
      </c>
      <c r="E810" s="157" t="s">
        <v>2470</v>
      </c>
      <c r="F810" s="157" t="s">
        <v>430</v>
      </c>
      <c r="G810" s="158">
        <v>46023</v>
      </c>
      <c r="H810" s="158">
        <v>46200</v>
      </c>
      <c r="I810" s="157"/>
      <c r="J810" s="157" t="s">
        <v>417</v>
      </c>
      <c r="K810" s="159">
        <v>47.5</v>
      </c>
      <c r="L810" s="116" t="s">
        <v>32</v>
      </c>
      <c r="M810" s="80"/>
      <c r="N810" s="80">
        <f t="shared" si="1137"/>
        <v>0</v>
      </c>
      <c r="O810" s="67">
        <f t="shared" si="1129"/>
        <v>0</v>
      </c>
      <c r="P810" s="68">
        <f t="shared" si="1130"/>
        <v>0</v>
      </c>
      <c r="Q810" s="67">
        <f t="shared" si="1131"/>
        <v>0</v>
      </c>
      <c r="R810" s="66"/>
      <c r="S810" s="67">
        <f t="shared" si="1132"/>
        <v>0</v>
      </c>
      <c r="T810" s="68">
        <v>0</v>
      </c>
      <c r="U810" s="67">
        <f t="shared" si="1133"/>
        <v>0</v>
      </c>
      <c r="V810" s="73">
        <f t="shared" si="1134"/>
        <v>0</v>
      </c>
      <c r="W810" s="74" t="str">
        <f t="shared" si="1135"/>
        <v/>
      </c>
      <c r="X810" s="74">
        <v>1</v>
      </c>
      <c r="Y810" s="74">
        <v>0</v>
      </c>
      <c r="Z810" s="63"/>
      <c r="AA810" s="80">
        <f t="shared" si="1136"/>
        <v>1084</v>
      </c>
      <c r="AB810" s="80">
        <v>189</v>
      </c>
      <c r="AC810" s="80">
        <v>180</v>
      </c>
      <c r="AD810" s="80">
        <v>171</v>
      </c>
      <c r="AE810" s="80">
        <v>180</v>
      </c>
      <c r="AF810" s="80">
        <v>180</v>
      </c>
      <c r="AG810" s="80">
        <v>184</v>
      </c>
      <c r="AH810" s="80"/>
      <c r="AI810" s="80"/>
      <c r="AJ810" s="80"/>
      <c r="AK810" s="80"/>
      <c r="AL810" s="80"/>
      <c r="AM810" s="80"/>
      <c r="AN810" s="153">
        <f t="shared" si="1138"/>
        <v>51490</v>
      </c>
      <c r="AO810" s="153">
        <f t="shared" si="1139"/>
        <v>8977.5</v>
      </c>
      <c r="AP810" s="153">
        <f t="shared" si="1140"/>
        <v>8550</v>
      </c>
      <c r="AQ810" s="153">
        <f t="shared" si="1141"/>
        <v>8122.5</v>
      </c>
      <c r="AR810" s="153">
        <f t="shared" si="1142"/>
        <v>8550</v>
      </c>
      <c r="AS810" s="153">
        <f t="shared" si="1143"/>
        <v>8550</v>
      </c>
      <c r="AT810" s="153">
        <f t="shared" si="1144"/>
        <v>8740</v>
      </c>
      <c r="AU810" s="153">
        <f t="shared" si="1145"/>
        <v>0</v>
      </c>
      <c r="AV810" s="153">
        <f t="shared" si="1146"/>
        <v>0</v>
      </c>
      <c r="AW810" s="153">
        <f t="shared" si="1147"/>
        <v>0</v>
      </c>
      <c r="AX810" s="153">
        <f t="shared" si="1148"/>
        <v>0</v>
      </c>
      <c r="AY810" s="153">
        <f t="shared" si="1149"/>
        <v>0</v>
      </c>
      <c r="AZ810" s="153">
        <f t="shared" si="1150"/>
        <v>0</v>
      </c>
      <c r="BA810" s="153">
        <f t="shared" si="1151"/>
        <v>0</v>
      </c>
      <c r="BB810" s="160">
        <v>0</v>
      </c>
      <c r="BC810" s="160">
        <v>0</v>
      </c>
      <c r="BD810" s="160">
        <v>0</v>
      </c>
      <c r="BE810" s="160">
        <v>0</v>
      </c>
      <c r="BF810" s="160">
        <v>0</v>
      </c>
      <c r="BG810" s="160">
        <v>0</v>
      </c>
      <c r="BH810" s="160">
        <v>0</v>
      </c>
      <c r="BI810" s="160">
        <v>0</v>
      </c>
      <c r="BJ810" s="160">
        <v>0</v>
      </c>
      <c r="BK810" s="160">
        <v>0</v>
      </c>
      <c r="BL810" s="160">
        <v>0</v>
      </c>
      <c r="BM810" s="160">
        <v>0</v>
      </c>
      <c r="BN810" s="153">
        <f t="shared" si="1152"/>
        <v>51490</v>
      </c>
      <c r="BO810" s="68">
        <f t="shared" si="1153"/>
        <v>8977.5</v>
      </c>
      <c r="BP810" s="68">
        <f t="shared" si="1154"/>
        <v>8550</v>
      </c>
      <c r="BQ810" s="68">
        <f t="shared" si="1155"/>
        <v>8122.5</v>
      </c>
      <c r="BR810" s="68">
        <f t="shared" si="1156"/>
        <v>8550</v>
      </c>
      <c r="BS810" s="68">
        <f t="shared" si="1157"/>
        <v>8550</v>
      </c>
      <c r="BT810" s="68">
        <f t="shared" si="1158"/>
        <v>8740</v>
      </c>
      <c r="BU810" s="68">
        <f t="shared" si="1159"/>
        <v>0</v>
      </c>
      <c r="BV810" s="68">
        <f t="shared" si="1160"/>
        <v>0</v>
      </c>
      <c r="BW810" s="68">
        <f t="shared" si="1161"/>
        <v>0</v>
      </c>
      <c r="BX810" s="68">
        <f t="shared" si="1162"/>
        <v>0</v>
      </c>
      <c r="BY810" s="68">
        <f t="shared" si="1163"/>
        <v>0</v>
      </c>
      <c r="BZ810" s="68">
        <f t="shared" si="1164"/>
        <v>0</v>
      </c>
    </row>
    <row r="811" spans="1:78" s="81" customFormat="1" ht="13.5">
      <c r="A811" s="64" t="str">
        <f>IF(ISNUMBER(INDEX('IBM POs AP07'!$A:$A, MATCH(D811,'IBM POs AP07'!$A:$A,0),1)),"Yes","No")</f>
        <v>Yes</v>
      </c>
      <c r="B811" s="157" t="s">
        <v>1010</v>
      </c>
      <c r="C811" s="157" t="s">
        <v>401</v>
      </c>
      <c r="D811" s="157">
        <v>9501181795</v>
      </c>
      <c r="E811" s="157" t="s">
        <v>2470</v>
      </c>
      <c r="F811" s="157" t="s">
        <v>430</v>
      </c>
      <c r="G811" s="158">
        <v>46023</v>
      </c>
      <c r="H811" s="158">
        <v>46200</v>
      </c>
      <c r="I811" s="157"/>
      <c r="J811" s="157" t="s">
        <v>436</v>
      </c>
      <c r="K811" s="159">
        <v>47.5</v>
      </c>
      <c r="L811" s="116" t="s">
        <v>32</v>
      </c>
      <c r="M811" s="80"/>
      <c r="N811" s="80">
        <f t="shared" si="1137"/>
        <v>0</v>
      </c>
      <c r="O811" s="67">
        <f t="shared" ref="O811:O874" si="1165">N811*K811</f>
        <v>0</v>
      </c>
      <c r="P811" s="68">
        <f t="shared" ref="P811:P874" si="1166">BF811</f>
        <v>0</v>
      </c>
      <c r="Q811" s="67">
        <f t="shared" ref="Q811:Q874" si="1167">O811+P811</f>
        <v>0</v>
      </c>
      <c r="R811" s="66"/>
      <c r="S811" s="67">
        <f t="shared" ref="S811:S874" si="1168">R811*K811</f>
        <v>0</v>
      </c>
      <c r="T811" s="68">
        <v>0</v>
      </c>
      <c r="U811" s="67">
        <f t="shared" ref="U811:U874" si="1169">S811+T811</f>
        <v>0</v>
      </c>
      <c r="V811" s="73">
        <f t="shared" ref="V811:V874" si="1170">Q811-U811</f>
        <v>0</v>
      </c>
      <c r="W811" s="74" t="str">
        <f t="shared" ref="W811:W874" si="1171">IF(AND(L811="Offshore",R811&gt;N811),"Red Flag",IF(AND(OR(L811="Onshore",L811="EMEA"),R811&gt;N811),"Red Flag",""))</f>
        <v/>
      </c>
      <c r="X811" s="74">
        <v>1</v>
      </c>
      <c r="Y811" s="74">
        <v>0</v>
      </c>
      <c r="Z811" s="63"/>
      <c r="AA811" s="80">
        <f t="shared" ref="AA811:AA874" si="1172">SUM(AB811:AM811)</f>
        <v>1107</v>
      </c>
      <c r="AB811" s="80">
        <v>189</v>
      </c>
      <c r="AC811" s="80">
        <v>180</v>
      </c>
      <c r="AD811" s="80">
        <v>171</v>
      </c>
      <c r="AE811" s="80">
        <v>180</v>
      </c>
      <c r="AF811" s="80">
        <v>180</v>
      </c>
      <c r="AG811" s="80">
        <v>207</v>
      </c>
      <c r="AH811" s="80"/>
      <c r="AI811" s="80"/>
      <c r="AJ811" s="80"/>
      <c r="AK811" s="80"/>
      <c r="AL811" s="80"/>
      <c r="AM811" s="80"/>
      <c r="AN811" s="153">
        <f t="shared" si="1138"/>
        <v>52582.5</v>
      </c>
      <c r="AO811" s="153">
        <f t="shared" si="1139"/>
        <v>8977.5</v>
      </c>
      <c r="AP811" s="153">
        <f t="shared" si="1140"/>
        <v>8550</v>
      </c>
      <c r="AQ811" s="153">
        <f t="shared" si="1141"/>
        <v>8122.5</v>
      </c>
      <c r="AR811" s="153">
        <f t="shared" si="1142"/>
        <v>8550</v>
      </c>
      <c r="AS811" s="153">
        <f t="shared" si="1143"/>
        <v>8550</v>
      </c>
      <c r="AT811" s="153">
        <f t="shared" si="1144"/>
        <v>9832.5</v>
      </c>
      <c r="AU811" s="153">
        <f t="shared" si="1145"/>
        <v>0</v>
      </c>
      <c r="AV811" s="153">
        <f t="shared" si="1146"/>
        <v>0</v>
      </c>
      <c r="AW811" s="153">
        <f t="shared" si="1147"/>
        <v>0</v>
      </c>
      <c r="AX811" s="153">
        <f t="shared" si="1148"/>
        <v>0</v>
      </c>
      <c r="AY811" s="153">
        <f t="shared" si="1149"/>
        <v>0</v>
      </c>
      <c r="AZ811" s="153">
        <f t="shared" si="1150"/>
        <v>0</v>
      </c>
      <c r="BA811" s="153">
        <f t="shared" si="1151"/>
        <v>0</v>
      </c>
      <c r="BB811" s="160">
        <v>0</v>
      </c>
      <c r="BC811" s="160">
        <v>0</v>
      </c>
      <c r="BD811" s="160">
        <v>0</v>
      </c>
      <c r="BE811" s="160">
        <v>0</v>
      </c>
      <c r="BF811" s="160">
        <v>0</v>
      </c>
      <c r="BG811" s="160">
        <v>0</v>
      </c>
      <c r="BH811" s="160">
        <v>0</v>
      </c>
      <c r="BI811" s="160">
        <v>0</v>
      </c>
      <c r="BJ811" s="160">
        <v>0</v>
      </c>
      <c r="BK811" s="160">
        <v>0</v>
      </c>
      <c r="BL811" s="160">
        <v>0</v>
      </c>
      <c r="BM811" s="160">
        <v>0</v>
      </c>
      <c r="BN811" s="153">
        <f t="shared" si="1152"/>
        <v>52582.5</v>
      </c>
      <c r="BO811" s="68">
        <f t="shared" si="1153"/>
        <v>8977.5</v>
      </c>
      <c r="BP811" s="68">
        <f t="shared" si="1154"/>
        <v>8550</v>
      </c>
      <c r="BQ811" s="68">
        <f t="shared" si="1155"/>
        <v>8122.5</v>
      </c>
      <c r="BR811" s="68">
        <f t="shared" si="1156"/>
        <v>8550</v>
      </c>
      <c r="BS811" s="68">
        <f t="shared" si="1157"/>
        <v>8550</v>
      </c>
      <c r="BT811" s="68">
        <f t="shared" si="1158"/>
        <v>9832.5</v>
      </c>
      <c r="BU811" s="68">
        <f t="shared" si="1159"/>
        <v>0</v>
      </c>
      <c r="BV811" s="68">
        <f t="shared" si="1160"/>
        <v>0</v>
      </c>
      <c r="BW811" s="68">
        <f t="shared" si="1161"/>
        <v>0</v>
      </c>
      <c r="BX811" s="68">
        <f t="shared" si="1162"/>
        <v>0</v>
      </c>
      <c r="BY811" s="68">
        <f t="shared" si="1163"/>
        <v>0</v>
      </c>
      <c r="BZ811" s="68">
        <f t="shared" si="1164"/>
        <v>0</v>
      </c>
    </row>
    <row r="812" spans="1:78" s="81" customFormat="1" ht="13.5">
      <c r="A812" s="64" t="str">
        <f>IF(ISNUMBER(INDEX('IBM POs AP07'!$A:$A, MATCH(D812,'IBM POs AP07'!$A:$A,0),1)),"Yes","No")</f>
        <v>Yes</v>
      </c>
      <c r="B812" s="157" t="s">
        <v>1010</v>
      </c>
      <c r="C812" s="157" t="s">
        <v>401</v>
      </c>
      <c r="D812" s="157">
        <v>9501181894</v>
      </c>
      <c r="E812" s="157" t="s">
        <v>2470</v>
      </c>
      <c r="F812" s="157" t="s">
        <v>430</v>
      </c>
      <c r="G812" s="158">
        <v>46023</v>
      </c>
      <c r="H812" s="158">
        <v>46200</v>
      </c>
      <c r="I812" s="157"/>
      <c r="J812" s="157" t="s">
        <v>2474</v>
      </c>
      <c r="K812" s="159">
        <v>240</v>
      </c>
      <c r="L812" s="116" t="s">
        <v>29</v>
      </c>
      <c r="M812" s="80"/>
      <c r="N812" s="80">
        <f t="shared" si="1137"/>
        <v>0</v>
      </c>
      <c r="O812" s="67">
        <f t="shared" si="1165"/>
        <v>0</v>
      </c>
      <c r="P812" s="68">
        <f t="shared" si="1166"/>
        <v>0</v>
      </c>
      <c r="Q812" s="67">
        <f t="shared" si="1167"/>
        <v>0</v>
      </c>
      <c r="R812" s="66"/>
      <c r="S812" s="67">
        <f t="shared" si="1168"/>
        <v>0</v>
      </c>
      <c r="T812" s="68">
        <v>0</v>
      </c>
      <c r="U812" s="67">
        <f t="shared" si="1169"/>
        <v>0</v>
      </c>
      <c r="V812" s="73">
        <f t="shared" si="1170"/>
        <v>0</v>
      </c>
      <c r="W812" s="74" t="str">
        <f t="shared" si="1171"/>
        <v/>
      </c>
      <c r="X812" s="74">
        <v>1</v>
      </c>
      <c r="Y812" s="74">
        <v>0</v>
      </c>
      <c r="Z812" s="63"/>
      <c r="AA812" s="80">
        <f t="shared" si="1172"/>
        <v>988</v>
      </c>
      <c r="AB812" s="80">
        <v>180</v>
      </c>
      <c r="AC812" s="80">
        <v>160</v>
      </c>
      <c r="AD812" s="80">
        <v>160</v>
      </c>
      <c r="AE812" s="80">
        <v>160</v>
      </c>
      <c r="AF812" s="80">
        <v>160</v>
      </c>
      <c r="AG812" s="80">
        <v>168</v>
      </c>
      <c r="AH812" s="80"/>
      <c r="AI812" s="80"/>
      <c r="AJ812" s="80"/>
      <c r="AK812" s="80"/>
      <c r="AL812" s="80"/>
      <c r="AM812" s="80"/>
      <c r="AN812" s="153">
        <f t="shared" si="1138"/>
        <v>237120</v>
      </c>
      <c r="AO812" s="153">
        <f t="shared" si="1139"/>
        <v>43200</v>
      </c>
      <c r="AP812" s="153">
        <f t="shared" si="1140"/>
        <v>38400</v>
      </c>
      <c r="AQ812" s="153">
        <f t="shared" si="1141"/>
        <v>38400</v>
      </c>
      <c r="AR812" s="153">
        <f t="shared" si="1142"/>
        <v>38400</v>
      </c>
      <c r="AS812" s="153">
        <f t="shared" si="1143"/>
        <v>38400</v>
      </c>
      <c r="AT812" s="153">
        <f t="shared" si="1144"/>
        <v>40320</v>
      </c>
      <c r="AU812" s="153">
        <f t="shared" si="1145"/>
        <v>0</v>
      </c>
      <c r="AV812" s="153">
        <f t="shared" si="1146"/>
        <v>0</v>
      </c>
      <c r="AW812" s="153">
        <f t="shared" si="1147"/>
        <v>0</v>
      </c>
      <c r="AX812" s="153">
        <f t="shared" si="1148"/>
        <v>0</v>
      </c>
      <c r="AY812" s="153">
        <f t="shared" si="1149"/>
        <v>0</v>
      </c>
      <c r="AZ812" s="153">
        <f t="shared" si="1150"/>
        <v>0</v>
      </c>
      <c r="BA812" s="153">
        <f t="shared" si="1151"/>
        <v>0</v>
      </c>
      <c r="BB812" s="160">
        <v>0</v>
      </c>
      <c r="BC812" s="160">
        <v>0</v>
      </c>
      <c r="BD812" s="160">
        <v>0</v>
      </c>
      <c r="BE812" s="160">
        <v>0</v>
      </c>
      <c r="BF812" s="160">
        <v>0</v>
      </c>
      <c r="BG812" s="160">
        <v>0</v>
      </c>
      <c r="BH812" s="160">
        <v>0</v>
      </c>
      <c r="BI812" s="160">
        <v>0</v>
      </c>
      <c r="BJ812" s="160">
        <v>0</v>
      </c>
      <c r="BK812" s="160">
        <v>0</v>
      </c>
      <c r="BL812" s="160">
        <v>0</v>
      </c>
      <c r="BM812" s="160">
        <v>0</v>
      </c>
      <c r="BN812" s="153">
        <f t="shared" si="1152"/>
        <v>237120</v>
      </c>
      <c r="BO812" s="68">
        <f t="shared" si="1153"/>
        <v>43200</v>
      </c>
      <c r="BP812" s="68">
        <f t="shared" si="1154"/>
        <v>38400</v>
      </c>
      <c r="BQ812" s="68">
        <f t="shared" si="1155"/>
        <v>38400</v>
      </c>
      <c r="BR812" s="68">
        <f t="shared" si="1156"/>
        <v>38400</v>
      </c>
      <c r="BS812" s="68">
        <f t="shared" si="1157"/>
        <v>38400</v>
      </c>
      <c r="BT812" s="68">
        <f t="shared" si="1158"/>
        <v>40320</v>
      </c>
      <c r="BU812" s="68">
        <f t="shared" si="1159"/>
        <v>0</v>
      </c>
      <c r="BV812" s="68">
        <f t="shared" si="1160"/>
        <v>0</v>
      </c>
      <c r="BW812" s="68">
        <f t="shared" si="1161"/>
        <v>0</v>
      </c>
      <c r="BX812" s="68">
        <f t="shared" si="1162"/>
        <v>0</v>
      </c>
      <c r="BY812" s="68">
        <f t="shared" si="1163"/>
        <v>0</v>
      </c>
      <c r="BZ812" s="68">
        <f t="shared" si="1164"/>
        <v>0</v>
      </c>
    </row>
    <row r="813" spans="1:78" s="81" customFormat="1" ht="13.5">
      <c r="A813" s="64" t="str">
        <f>IF(ISNUMBER(INDEX('IBM POs AP07'!$A:$A, MATCH(D813,'IBM POs AP07'!$A:$A,0),1)),"Yes","No")</f>
        <v>Yes</v>
      </c>
      <c r="B813" s="157" t="s">
        <v>1010</v>
      </c>
      <c r="C813" s="157" t="s">
        <v>401</v>
      </c>
      <c r="D813" s="157">
        <v>9501184327</v>
      </c>
      <c r="E813" s="157" t="s">
        <v>2470</v>
      </c>
      <c r="F813" s="157" t="s">
        <v>430</v>
      </c>
      <c r="G813" s="158">
        <v>46023</v>
      </c>
      <c r="H813" s="158">
        <v>46200</v>
      </c>
      <c r="I813" s="157"/>
      <c r="J813" s="157" t="s">
        <v>432</v>
      </c>
      <c r="K813" s="159">
        <v>190</v>
      </c>
      <c r="L813" s="116" t="s">
        <v>380</v>
      </c>
      <c r="M813" s="80"/>
      <c r="N813" s="80">
        <f t="shared" si="1137"/>
        <v>0</v>
      </c>
      <c r="O813" s="67">
        <f t="shared" si="1165"/>
        <v>0</v>
      </c>
      <c r="P813" s="68">
        <f t="shared" si="1166"/>
        <v>0</v>
      </c>
      <c r="Q813" s="67">
        <f t="shared" si="1167"/>
        <v>0</v>
      </c>
      <c r="R813" s="66"/>
      <c r="S813" s="67">
        <f t="shared" si="1168"/>
        <v>0</v>
      </c>
      <c r="T813" s="68">
        <v>0</v>
      </c>
      <c r="U813" s="67">
        <f t="shared" si="1169"/>
        <v>0</v>
      </c>
      <c r="V813" s="73">
        <f t="shared" si="1170"/>
        <v>0</v>
      </c>
      <c r="W813" s="74" t="str">
        <f t="shared" si="1171"/>
        <v/>
      </c>
      <c r="X813" s="74">
        <v>1</v>
      </c>
      <c r="Y813" s="74">
        <v>0</v>
      </c>
      <c r="Z813" s="63"/>
      <c r="AA813" s="80">
        <f t="shared" si="1172"/>
        <v>1025</v>
      </c>
      <c r="AB813" s="80">
        <v>180</v>
      </c>
      <c r="AC813" s="80">
        <v>160</v>
      </c>
      <c r="AD813" s="80">
        <v>160</v>
      </c>
      <c r="AE813" s="80">
        <v>160</v>
      </c>
      <c r="AF813" s="80">
        <v>160</v>
      </c>
      <c r="AG813" s="80">
        <v>205</v>
      </c>
      <c r="AH813" s="80"/>
      <c r="AI813" s="80"/>
      <c r="AJ813" s="80"/>
      <c r="AK813" s="80"/>
      <c r="AL813" s="80"/>
      <c r="AM813" s="80"/>
      <c r="AN813" s="153">
        <f t="shared" si="1138"/>
        <v>194750</v>
      </c>
      <c r="AO813" s="153">
        <f t="shared" si="1139"/>
        <v>34200</v>
      </c>
      <c r="AP813" s="153">
        <f t="shared" si="1140"/>
        <v>30400</v>
      </c>
      <c r="AQ813" s="153">
        <f t="shared" si="1141"/>
        <v>30400</v>
      </c>
      <c r="AR813" s="153">
        <f t="shared" si="1142"/>
        <v>30400</v>
      </c>
      <c r="AS813" s="153">
        <f t="shared" si="1143"/>
        <v>30400</v>
      </c>
      <c r="AT813" s="153">
        <f t="shared" si="1144"/>
        <v>38950</v>
      </c>
      <c r="AU813" s="153">
        <f t="shared" si="1145"/>
        <v>0</v>
      </c>
      <c r="AV813" s="153">
        <f t="shared" si="1146"/>
        <v>0</v>
      </c>
      <c r="AW813" s="153">
        <f t="shared" si="1147"/>
        <v>0</v>
      </c>
      <c r="AX813" s="153">
        <f t="shared" si="1148"/>
        <v>0</v>
      </c>
      <c r="AY813" s="153">
        <f t="shared" si="1149"/>
        <v>0</v>
      </c>
      <c r="AZ813" s="153">
        <f t="shared" si="1150"/>
        <v>0</v>
      </c>
      <c r="BA813" s="153">
        <f t="shared" si="1151"/>
        <v>0</v>
      </c>
      <c r="BB813" s="160">
        <v>0</v>
      </c>
      <c r="BC813" s="160">
        <v>0</v>
      </c>
      <c r="BD813" s="160">
        <v>0</v>
      </c>
      <c r="BE813" s="160">
        <v>0</v>
      </c>
      <c r="BF813" s="160">
        <v>0</v>
      </c>
      <c r="BG813" s="160">
        <v>0</v>
      </c>
      <c r="BH813" s="160">
        <v>0</v>
      </c>
      <c r="BI813" s="160">
        <v>0</v>
      </c>
      <c r="BJ813" s="160">
        <v>0</v>
      </c>
      <c r="BK813" s="160">
        <v>0</v>
      </c>
      <c r="BL813" s="160">
        <v>0</v>
      </c>
      <c r="BM813" s="160">
        <v>0</v>
      </c>
      <c r="BN813" s="153">
        <f t="shared" si="1152"/>
        <v>194750</v>
      </c>
      <c r="BO813" s="68">
        <f t="shared" si="1153"/>
        <v>34200</v>
      </c>
      <c r="BP813" s="68">
        <f t="shared" si="1154"/>
        <v>30400</v>
      </c>
      <c r="BQ813" s="68">
        <f t="shared" si="1155"/>
        <v>30400</v>
      </c>
      <c r="BR813" s="68">
        <f t="shared" si="1156"/>
        <v>30400</v>
      </c>
      <c r="BS813" s="68">
        <f t="shared" si="1157"/>
        <v>30400</v>
      </c>
      <c r="BT813" s="68">
        <f t="shared" si="1158"/>
        <v>38950</v>
      </c>
      <c r="BU813" s="68">
        <f t="shared" si="1159"/>
        <v>0</v>
      </c>
      <c r="BV813" s="68">
        <f t="shared" si="1160"/>
        <v>0</v>
      </c>
      <c r="BW813" s="68">
        <f t="shared" si="1161"/>
        <v>0</v>
      </c>
      <c r="BX813" s="68">
        <f t="shared" si="1162"/>
        <v>0</v>
      </c>
      <c r="BY813" s="68">
        <f t="shared" si="1163"/>
        <v>0</v>
      </c>
      <c r="BZ813" s="68">
        <f t="shared" si="1164"/>
        <v>0</v>
      </c>
    </row>
    <row r="814" spans="1:78" s="81" customFormat="1" ht="13.5">
      <c r="A814" s="64" t="str">
        <f>IF(ISNUMBER(INDEX('IBM POs AP07'!$A:$A, MATCH(D814,'IBM POs AP07'!$A:$A,0),1)),"Yes","No")</f>
        <v>No</v>
      </c>
      <c r="B814" s="157" t="s">
        <v>1010</v>
      </c>
      <c r="C814" s="157" t="s">
        <v>401</v>
      </c>
      <c r="D814" s="157">
        <v>9501193016</v>
      </c>
      <c r="E814" s="157" t="s">
        <v>2470</v>
      </c>
      <c r="F814" s="157" t="s">
        <v>430</v>
      </c>
      <c r="G814" s="158">
        <v>46023</v>
      </c>
      <c r="H814" s="158">
        <v>46200</v>
      </c>
      <c r="I814" s="157"/>
      <c r="J814" s="157" t="s">
        <v>439</v>
      </c>
      <c r="K814" s="159">
        <v>47.5</v>
      </c>
      <c r="L814" s="116" t="s">
        <v>32</v>
      </c>
      <c r="M814" s="80"/>
      <c r="N814" s="80">
        <f t="shared" si="1137"/>
        <v>0</v>
      </c>
      <c r="O814" s="67">
        <f t="shared" si="1165"/>
        <v>0</v>
      </c>
      <c r="P814" s="68">
        <f t="shared" si="1166"/>
        <v>0</v>
      </c>
      <c r="Q814" s="67">
        <f t="shared" si="1167"/>
        <v>0</v>
      </c>
      <c r="R814" s="66"/>
      <c r="S814" s="67">
        <f t="shared" si="1168"/>
        <v>0</v>
      </c>
      <c r="T814" s="68">
        <v>0</v>
      </c>
      <c r="U814" s="67">
        <f t="shared" si="1169"/>
        <v>0</v>
      </c>
      <c r="V814" s="73">
        <f t="shared" si="1170"/>
        <v>0</v>
      </c>
      <c r="W814" s="74" t="str">
        <f t="shared" si="1171"/>
        <v/>
      </c>
      <c r="X814" s="74">
        <v>1</v>
      </c>
      <c r="Y814" s="74">
        <v>0</v>
      </c>
      <c r="Z814" s="63"/>
      <c r="AA814" s="80">
        <f t="shared" si="1172"/>
        <v>1055</v>
      </c>
      <c r="AB814" s="80">
        <v>128</v>
      </c>
      <c r="AC814" s="80">
        <v>163</v>
      </c>
      <c r="AD814" s="80">
        <v>199</v>
      </c>
      <c r="AE814" s="80">
        <v>180</v>
      </c>
      <c r="AF814" s="80">
        <v>180</v>
      </c>
      <c r="AG814" s="80">
        <v>205</v>
      </c>
      <c r="AH814" s="80"/>
      <c r="AI814" s="80"/>
      <c r="AJ814" s="80"/>
      <c r="AK814" s="80"/>
      <c r="AL814" s="80"/>
      <c r="AM814" s="80"/>
      <c r="AN814" s="153">
        <f t="shared" si="1138"/>
        <v>50112.5</v>
      </c>
      <c r="AO814" s="153">
        <f t="shared" si="1139"/>
        <v>6080</v>
      </c>
      <c r="AP814" s="153">
        <f t="shared" si="1140"/>
        <v>7742.5</v>
      </c>
      <c r="AQ814" s="153">
        <f t="shared" si="1141"/>
        <v>9452.5</v>
      </c>
      <c r="AR814" s="153">
        <f t="shared" si="1142"/>
        <v>8550</v>
      </c>
      <c r="AS814" s="153">
        <f t="shared" si="1143"/>
        <v>8550</v>
      </c>
      <c r="AT814" s="153">
        <f t="shared" si="1144"/>
        <v>9737.5</v>
      </c>
      <c r="AU814" s="153">
        <f t="shared" si="1145"/>
        <v>0</v>
      </c>
      <c r="AV814" s="153">
        <f t="shared" si="1146"/>
        <v>0</v>
      </c>
      <c r="AW814" s="153">
        <f t="shared" si="1147"/>
        <v>0</v>
      </c>
      <c r="AX814" s="153">
        <f t="shared" si="1148"/>
        <v>0</v>
      </c>
      <c r="AY814" s="153">
        <f t="shared" si="1149"/>
        <v>0</v>
      </c>
      <c r="AZ814" s="153">
        <f t="shared" si="1150"/>
        <v>0</v>
      </c>
      <c r="BA814" s="153">
        <f t="shared" si="1151"/>
        <v>0</v>
      </c>
      <c r="BB814" s="160">
        <v>0</v>
      </c>
      <c r="BC814" s="160">
        <v>0</v>
      </c>
      <c r="BD814" s="160">
        <v>0</v>
      </c>
      <c r="BE814" s="160">
        <v>0</v>
      </c>
      <c r="BF814" s="160">
        <v>0</v>
      </c>
      <c r="BG814" s="160">
        <v>0</v>
      </c>
      <c r="BH814" s="160">
        <v>0</v>
      </c>
      <c r="BI814" s="160">
        <v>0</v>
      </c>
      <c r="BJ814" s="160">
        <v>0</v>
      </c>
      <c r="BK814" s="160">
        <v>0</v>
      </c>
      <c r="BL814" s="160">
        <v>0</v>
      </c>
      <c r="BM814" s="160">
        <v>0</v>
      </c>
      <c r="BN814" s="153">
        <f t="shared" si="1152"/>
        <v>50112.5</v>
      </c>
      <c r="BO814" s="68">
        <f t="shared" si="1153"/>
        <v>6080</v>
      </c>
      <c r="BP814" s="68">
        <f t="shared" si="1154"/>
        <v>7742.5</v>
      </c>
      <c r="BQ814" s="68">
        <f t="shared" si="1155"/>
        <v>9452.5</v>
      </c>
      <c r="BR814" s="68">
        <f t="shared" si="1156"/>
        <v>8550</v>
      </c>
      <c r="BS814" s="68">
        <f t="shared" si="1157"/>
        <v>8550</v>
      </c>
      <c r="BT814" s="68">
        <f t="shared" si="1158"/>
        <v>9737.5</v>
      </c>
      <c r="BU814" s="68">
        <f t="shared" si="1159"/>
        <v>0</v>
      </c>
      <c r="BV814" s="68">
        <f t="shared" si="1160"/>
        <v>0</v>
      </c>
      <c r="BW814" s="68">
        <f t="shared" si="1161"/>
        <v>0</v>
      </c>
      <c r="BX814" s="68">
        <f t="shared" si="1162"/>
        <v>0</v>
      </c>
      <c r="BY814" s="68">
        <f t="shared" si="1163"/>
        <v>0</v>
      </c>
      <c r="BZ814" s="68">
        <f t="shared" si="1164"/>
        <v>0</v>
      </c>
    </row>
    <row r="815" spans="1:78" s="81" customFormat="1" ht="13.5">
      <c r="A815" s="64" t="str">
        <f>IF(ISNUMBER(INDEX('IBM POs AP07'!$A:$A, MATCH(D815,'IBM POs AP07'!$A:$A,0),1)),"Yes","No")</f>
        <v>Yes</v>
      </c>
      <c r="B815" s="157" t="s">
        <v>1010</v>
      </c>
      <c r="C815" s="157" t="s">
        <v>401</v>
      </c>
      <c r="D815" s="157">
        <v>9501184327</v>
      </c>
      <c r="E815" s="157" t="s">
        <v>2470</v>
      </c>
      <c r="F815" s="157" t="s">
        <v>430</v>
      </c>
      <c r="G815" s="158">
        <v>46023</v>
      </c>
      <c r="H815" s="158">
        <v>46200</v>
      </c>
      <c r="I815" s="157"/>
      <c r="J815" s="157" t="s">
        <v>412</v>
      </c>
      <c r="K815" s="159">
        <v>47.5</v>
      </c>
      <c r="L815" s="116" t="s">
        <v>32</v>
      </c>
      <c r="M815" s="80"/>
      <c r="N815" s="80">
        <f t="shared" si="1137"/>
        <v>0</v>
      </c>
      <c r="O815" s="67">
        <f t="shared" si="1165"/>
        <v>0</v>
      </c>
      <c r="P815" s="68">
        <f t="shared" si="1166"/>
        <v>0</v>
      </c>
      <c r="Q815" s="67">
        <f t="shared" si="1167"/>
        <v>0</v>
      </c>
      <c r="R815" s="66"/>
      <c r="S815" s="67">
        <f t="shared" si="1168"/>
        <v>0</v>
      </c>
      <c r="T815" s="68">
        <v>0</v>
      </c>
      <c r="U815" s="67">
        <f t="shared" si="1169"/>
        <v>0</v>
      </c>
      <c r="V815" s="73">
        <f t="shared" si="1170"/>
        <v>0</v>
      </c>
      <c r="W815" s="74" t="str">
        <f t="shared" si="1171"/>
        <v/>
      </c>
      <c r="X815" s="74">
        <v>1</v>
      </c>
      <c r="Y815" s="74">
        <v>0</v>
      </c>
      <c r="Z815" s="63"/>
      <c r="AA815" s="80">
        <f t="shared" si="1172"/>
        <v>1109</v>
      </c>
      <c r="AB815" s="80">
        <v>189</v>
      </c>
      <c r="AC815" s="80">
        <v>180</v>
      </c>
      <c r="AD815" s="80">
        <v>171</v>
      </c>
      <c r="AE815" s="80">
        <v>180</v>
      </c>
      <c r="AF815" s="80">
        <v>180</v>
      </c>
      <c r="AG815" s="80">
        <v>209</v>
      </c>
      <c r="AH815" s="80"/>
      <c r="AI815" s="80"/>
      <c r="AJ815" s="80"/>
      <c r="AK815" s="80"/>
      <c r="AL815" s="80"/>
      <c r="AM815" s="80"/>
      <c r="AN815" s="153">
        <f t="shared" si="1138"/>
        <v>52677.5</v>
      </c>
      <c r="AO815" s="153">
        <f t="shared" si="1139"/>
        <v>8977.5</v>
      </c>
      <c r="AP815" s="153">
        <f t="shared" si="1140"/>
        <v>8550</v>
      </c>
      <c r="AQ815" s="153">
        <f t="shared" si="1141"/>
        <v>8122.5</v>
      </c>
      <c r="AR815" s="153">
        <f t="shared" si="1142"/>
        <v>8550</v>
      </c>
      <c r="AS815" s="153">
        <f t="shared" si="1143"/>
        <v>8550</v>
      </c>
      <c r="AT815" s="153">
        <f t="shared" si="1144"/>
        <v>9927.5</v>
      </c>
      <c r="AU815" s="153">
        <f t="shared" si="1145"/>
        <v>0</v>
      </c>
      <c r="AV815" s="153">
        <f t="shared" si="1146"/>
        <v>0</v>
      </c>
      <c r="AW815" s="153">
        <f t="shared" si="1147"/>
        <v>0</v>
      </c>
      <c r="AX815" s="153">
        <f t="shared" si="1148"/>
        <v>0</v>
      </c>
      <c r="AY815" s="153">
        <f t="shared" si="1149"/>
        <v>0</v>
      </c>
      <c r="AZ815" s="153">
        <f t="shared" si="1150"/>
        <v>0</v>
      </c>
      <c r="BA815" s="153">
        <f t="shared" si="1151"/>
        <v>0</v>
      </c>
      <c r="BB815" s="160">
        <v>0</v>
      </c>
      <c r="BC815" s="160">
        <v>0</v>
      </c>
      <c r="BD815" s="160">
        <v>0</v>
      </c>
      <c r="BE815" s="160">
        <v>0</v>
      </c>
      <c r="BF815" s="160">
        <v>0</v>
      </c>
      <c r="BG815" s="160">
        <v>0</v>
      </c>
      <c r="BH815" s="160">
        <v>0</v>
      </c>
      <c r="BI815" s="160">
        <v>0</v>
      </c>
      <c r="BJ815" s="160">
        <v>0</v>
      </c>
      <c r="BK815" s="160">
        <v>0</v>
      </c>
      <c r="BL815" s="160">
        <v>0</v>
      </c>
      <c r="BM815" s="160">
        <v>0</v>
      </c>
      <c r="BN815" s="153">
        <f t="shared" si="1152"/>
        <v>52677.5</v>
      </c>
      <c r="BO815" s="68">
        <f t="shared" si="1153"/>
        <v>8977.5</v>
      </c>
      <c r="BP815" s="68">
        <f t="shared" si="1154"/>
        <v>8550</v>
      </c>
      <c r="BQ815" s="68">
        <f t="shared" si="1155"/>
        <v>8122.5</v>
      </c>
      <c r="BR815" s="68">
        <f t="shared" si="1156"/>
        <v>8550</v>
      </c>
      <c r="BS815" s="68">
        <f t="shared" si="1157"/>
        <v>8550</v>
      </c>
      <c r="BT815" s="68">
        <f t="shared" si="1158"/>
        <v>9927.5</v>
      </c>
      <c r="BU815" s="68">
        <f t="shared" si="1159"/>
        <v>0</v>
      </c>
      <c r="BV815" s="68">
        <f t="shared" si="1160"/>
        <v>0</v>
      </c>
      <c r="BW815" s="68">
        <f t="shared" si="1161"/>
        <v>0</v>
      </c>
      <c r="BX815" s="68">
        <f t="shared" si="1162"/>
        <v>0</v>
      </c>
      <c r="BY815" s="68">
        <f t="shared" si="1163"/>
        <v>0</v>
      </c>
      <c r="BZ815" s="68">
        <f t="shared" si="1164"/>
        <v>0</v>
      </c>
    </row>
    <row r="816" spans="1:78" s="81" customFormat="1" ht="13.5">
      <c r="A816" s="64" t="str">
        <f>IF(ISNUMBER(INDEX('IBM POs AP07'!$A:$A, MATCH(D816,'IBM POs AP07'!$A:$A,0),1)),"Yes","No")</f>
        <v>Yes</v>
      </c>
      <c r="B816" s="157" t="s">
        <v>1010</v>
      </c>
      <c r="C816" s="157" t="s">
        <v>401</v>
      </c>
      <c r="D816" s="157">
        <v>9501182043</v>
      </c>
      <c r="E816" s="157" t="s">
        <v>2470</v>
      </c>
      <c r="F816" s="157" t="s">
        <v>430</v>
      </c>
      <c r="G816" s="158">
        <v>46023</v>
      </c>
      <c r="H816" s="158">
        <v>46200</v>
      </c>
      <c r="I816" s="157"/>
      <c r="J816" s="157" t="s">
        <v>437</v>
      </c>
      <c r="K816" s="159">
        <v>170</v>
      </c>
      <c r="L816" s="116" t="s">
        <v>380</v>
      </c>
      <c r="M816" s="80"/>
      <c r="N816" s="80">
        <f t="shared" si="1137"/>
        <v>0</v>
      </c>
      <c r="O816" s="67">
        <f t="shared" si="1165"/>
        <v>0</v>
      </c>
      <c r="P816" s="68">
        <f t="shared" si="1166"/>
        <v>0</v>
      </c>
      <c r="Q816" s="67">
        <f t="shared" si="1167"/>
        <v>0</v>
      </c>
      <c r="R816" s="66"/>
      <c r="S816" s="67">
        <f t="shared" si="1168"/>
        <v>0</v>
      </c>
      <c r="T816" s="68">
        <v>0</v>
      </c>
      <c r="U816" s="67">
        <f t="shared" si="1169"/>
        <v>0</v>
      </c>
      <c r="V816" s="73">
        <f t="shared" si="1170"/>
        <v>0</v>
      </c>
      <c r="W816" s="74" t="str">
        <f t="shared" si="1171"/>
        <v/>
      </c>
      <c r="X816" s="74">
        <v>1</v>
      </c>
      <c r="Y816" s="74">
        <v>0</v>
      </c>
      <c r="Z816" s="63"/>
      <c r="AA816" s="80">
        <f t="shared" si="1172"/>
        <v>1012</v>
      </c>
      <c r="AB816" s="80">
        <v>180</v>
      </c>
      <c r="AC816" s="80">
        <v>160</v>
      </c>
      <c r="AD816" s="80">
        <v>160</v>
      </c>
      <c r="AE816" s="80">
        <v>160</v>
      </c>
      <c r="AF816" s="80">
        <v>160</v>
      </c>
      <c r="AG816" s="80">
        <v>192</v>
      </c>
      <c r="AH816" s="80"/>
      <c r="AI816" s="80"/>
      <c r="AJ816" s="80"/>
      <c r="AK816" s="80"/>
      <c r="AL816" s="80"/>
      <c r="AM816" s="80"/>
      <c r="AN816" s="153">
        <f t="shared" si="1138"/>
        <v>172040</v>
      </c>
      <c r="AO816" s="153">
        <f t="shared" si="1139"/>
        <v>30600</v>
      </c>
      <c r="AP816" s="153">
        <f t="shared" si="1140"/>
        <v>27200</v>
      </c>
      <c r="AQ816" s="153">
        <f t="shared" si="1141"/>
        <v>27200</v>
      </c>
      <c r="AR816" s="153">
        <f t="shared" si="1142"/>
        <v>27200</v>
      </c>
      <c r="AS816" s="153">
        <f t="shared" si="1143"/>
        <v>27200</v>
      </c>
      <c r="AT816" s="153">
        <f t="shared" si="1144"/>
        <v>32640</v>
      </c>
      <c r="AU816" s="153">
        <f t="shared" si="1145"/>
        <v>0</v>
      </c>
      <c r="AV816" s="153">
        <f t="shared" si="1146"/>
        <v>0</v>
      </c>
      <c r="AW816" s="153">
        <f t="shared" si="1147"/>
        <v>0</v>
      </c>
      <c r="AX816" s="153">
        <f t="shared" si="1148"/>
        <v>0</v>
      </c>
      <c r="AY816" s="153">
        <f t="shared" si="1149"/>
        <v>0</v>
      </c>
      <c r="AZ816" s="153">
        <f t="shared" si="1150"/>
        <v>0</v>
      </c>
      <c r="BA816" s="153">
        <f t="shared" si="1151"/>
        <v>0</v>
      </c>
      <c r="BB816" s="160">
        <v>0</v>
      </c>
      <c r="BC816" s="160">
        <v>0</v>
      </c>
      <c r="BD816" s="160">
        <v>0</v>
      </c>
      <c r="BE816" s="160">
        <v>0</v>
      </c>
      <c r="BF816" s="160">
        <v>0</v>
      </c>
      <c r="BG816" s="160">
        <v>0</v>
      </c>
      <c r="BH816" s="160">
        <v>0</v>
      </c>
      <c r="BI816" s="160">
        <v>0</v>
      </c>
      <c r="BJ816" s="160">
        <v>0</v>
      </c>
      <c r="BK816" s="160">
        <v>0</v>
      </c>
      <c r="BL816" s="160">
        <v>0</v>
      </c>
      <c r="BM816" s="160">
        <v>0</v>
      </c>
      <c r="BN816" s="153">
        <f t="shared" si="1152"/>
        <v>172040</v>
      </c>
      <c r="BO816" s="68">
        <f t="shared" si="1153"/>
        <v>30600</v>
      </c>
      <c r="BP816" s="68">
        <f t="shared" si="1154"/>
        <v>27200</v>
      </c>
      <c r="BQ816" s="68">
        <f t="shared" si="1155"/>
        <v>27200</v>
      </c>
      <c r="BR816" s="68">
        <f t="shared" si="1156"/>
        <v>27200</v>
      </c>
      <c r="BS816" s="68">
        <f t="shared" si="1157"/>
        <v>27200</v>
      </c>
      <c r="BT816" s="68">
        <f t="shared" si="1158"/>
        <v>32640</v>
      </c>
      <c r="BU816" s="68">
        <f t="shared" si="1159"/>
        <v>0</v>
      </c>
      <c r="BV816" s="68">
        <f t="shared" si="1160"/>
        <v>0</v>
      </c>
      <c r="BW816" s="68">
        <f t="shared" si="1161"/>
        <v>0</v>
      </c>
      <c r="BX816" s="68">
        <f t="shared" si="1162"/>
        <v>0</v>
      </c>
      <c r="BY816" s="68">
        <f t="shared" si="1163"/>
        <v>0</v>
      </c>
      <c r="BZ816" s="68">
        <f t="shared" si="1164"/>
        <v>0</v>
      </c>
    </row>
    <row r="817" spans="1:78" s="81" customFormat="1" ht="13.5">
      <c r="A817" s="64" t="str">
        <f>IF(ISNUMBER(INDEX('IBM POs AP07'!$A:$A, MATCH(D817,'IBM POs AP07'!$A:$A,0),1)),"Yes","No")</f>
        <v>Yes</v>
      </c>
      <c r="B817" s="157" t="s">
        <v>1010</v>
      </c>
      <c r="C817" s="157" t="s">
        <v>401</v>
      </c>
      <c r="D817" s="157">
        <v>9501182043</v>
      </c>
      <c r="E817" s="157" t="s">
        <v>2470</v>
      </c>
      <c r="F817" s="157" t="s">
        <v>430</v>
      </c>
      <c r="G817" s="158">
        <v>46023</v>
      </c>
      <c r="H817" s="158">
        <v>46200</v>
      </c>
      <c r="I817" s="157"/>
      <c r="J817" s="157" t="s">
        <v>408</v>
      </c>
      <c r="K817" s="159">
        <v>96</v>
      </c>
      <c r="L817" s="116" t="s">
        <v>32</v>
      </c>
      <c r="M817" s="80"/>
      <c r="N817" s="80">
        <f t="shared" si="1137"/>
        <v>0</v>
      </c>
      <c r="O817" s="67">
        <f t="shared" si="1165"/>
        <v>0</v>
      </c>
      <c r="P817" s="68">
        <f t="shared" si="1166"/>
        <v>0</v>
      </c>
      <c r="Q817" s="67">
        <f t="shared" si="1167"/>
        <v>0</v>
      </c>
      <c r="R817" s="66"/>
      <c r="S817" s="67">
        <f t="shared" si="1168"/>
        <v>0</v>
      </c>
      <c r="T817" s="68">
        <v>0</v>
      </c>
      <c r="U817" s="67">
        <f t="shared" si="1169"/>
        <v>0</v>
      </c>
      <c r="V817" s="73">
        <f t="shared" si="1170"/>
        <v>0</v>
      </c>
      <c r="W817" s="74" t="str">
        <f t="shared" si="1171"/>
        <v/>
      </c>
      <c r="X817" s="74">
        <v>1</v>
      </c>
      <c r="Y817" s="74">
        <v>0</v>
      </c>
      <c r="Z817" s="63"/>
      <c r="AA817" s="80">
        <f t="shared" si="1172"/>
        <v>1115</v>
      </c>
      <c r="AB817" s="80">
        <v>189</v>
      </c>
      <c r="AC817" s="80">
        <v>180</v>
      </c>
      <c r="AD817" s="80">
        <v>171</v>
      </c>
      <c r="AE817" s="80">
        <v>180</v>
      </c>
      <c r="AF817" s="80">
        <v>180</v>
      </c>
      <c r="AG817" s="80">
        <v>215</v>
      </c>
      <c r="AH817" s="80"/>
      <c r="AI817" s="80"/>
      <c r="AJ817" s="80"/>
      <c r="AK817" s="80"/>
      <c r="AL817" s="80"/>
      <c r="AM817" s="80"/>
      <c r="AN817" s="153">
        <f t="shared" si="1138"/>
        <v>107040</v>
      </c>
      <c r="AO817" s="153">
        <f t="shared" si="1139"/>
        <v>18144</v>
      </c>
      <c r="AP817" s="153">
        <f t="shared" si="1140"/>
        <v>17280</v>
      </c>
      <c r="AQ817" s="153">
        <f t="shared" si="1141"/>
        <v>16416</v>
      </c>
      <c r="AR817" s="153">
        <f t="shared" si="1142"/>
        <v>17280</v>
      </c>
      <c r="AS817" s="153">
        <f t="shared" si="1143"/>
        <v>17280</v>
      </c>
      <c r="AT817" s="153">
        <f t="shared" si="1144"/>
        <v>20640</v>
      </c>
      <c r="AU817" s="153">
        <f t="shared" si="1145"/>
        <v>0</v>
      </c>
      <c r="AV817" s="153">
        <f t="shared" si="1146"/>
        <v>0</v>
      </c>
      <c r="AW817" s="153">
        <f t="shared" si="1147"/>
        <v>0</v>
      </c>
      <c r="AX817" s="153">
        <f t="shared" si="1148"/>
        <v>0</v>
      </c>
      <c r="AY817" s="153">
        <f t="shared" si="1149"/>
        <v>0</v>
      </c>
      <c r="AZ817" s="153">
        <f t="shared" si="1150"/>
        <v>0</v>
      </c>
      <c r="BA817" s="153">
        <f t="shared" si="1151"/>
        <v>0</v>
      </c>
      <c r="BB817" s="160">
        <v>0</v>
      </c>
      <c r="BC817" s="160">
        <v>0</v>
      </c>
      <c r="BD817" s="160">
        <v>0</v>
      </c>
      <c r="BE817" s="160">
        <v>0</v>
      </c>
      <c r="BF817" s="160">
        <v>0</v>
      </c>
      <c r="BG817" s="160">
        <v>0</v>
      </c>
      <c r="BH817" s="160">
        <v>0</v>
      </c>
      <c r="BI817" s="160">
        <v>0</v>
      </c>
      <c r="BJ817" s="160">
        <v>0</v>
      </c>
      <c r="BK817" s="160">
        <v>0</v>
      </c>
      <c r="BL817" s="160">
        <v>0</v>
      </c>
      <c r="BM817" s="160">
        <v>0</v>
      </c>
      <c r="BN817" s="153">
        <f t="shared" si="1152"/>
        <v>107040</v>
      </c>
      <c r="BO817" s="68">
        <f t="shared" si="1153"/>
        <v>18144</v>
      </c>
      <c r="BP817" s="68">
        <f t="shared" si="1154"/>
        <v>17280</v>
      </c>
      <c r="BQ817" s="68">
        <f t="shared" si="1155"/>
        <v>16416</v>
      </c>
      <c r="BR817" s="68">
        <f t="shared" si="1156"/>
        <v>17280</v>
      </c>
      <c r="BS817" s="68">
        <f t="shared" si="1157"/>
        <v>17280</v>
      </c>
      <c r="BT817" s="68">
        <f t="shared" si="1158"/>
        <v>20640</v>
      </c>
      <c r="BU817" s="68">
        <f t="shared" si="1159"/>
        <v>0</v>
      </c>
      <c r="BV817" s="68">
        <f t="shared" si="1160"/>
        <v>0</v>
      </c>
      <c r="BW817" s="68">
        <f t="shared" si="1161"/>
        <v>0</v>
      </c>
      <c r="BX817" s="68">
        <f t="shared" si="1162"/>
        <v>0</v>
      </c>
      <c r="BY817" s="68">
        <f t="shared" si="1163"/>
        <v>0</v>
      </c>
      <c r="BZ817" s="68">
        <f t="shared" si="1164"/>
        <v>0</v>
      </c>
    </row>
    <row r="818" spans="1:78" s="81" customFormat="1" ht="13.5">
      <c r="A818" s="64" t="str">
        <f>IF(ISNUMBER(INDEX('IBM POs AP07'!$A:$A, MATCH(D818,'IBM POs AP07'!$A:$A,0),1)),"Yes","No")</f>
        <v>Yes</v>
      </c>
      <c r="B818" s="157" t="s">
        <v>1010</v>
      </c>
      <c r="C818" s="157" t="s">
        <v>401</v>
      </c>
      <c r="D818" s="157">
        <v>9501181741</v>
      </c>
      <c r="E818" s="157" t="s">
        <v>2470</v>
      </c>
      <c r="F818" s="157" t="s">
        <v>430</v>
      </c>
      <c r="G818" s="158">
        <v>46023</v>
      </c>
      <c r="H818" s="158">
        <v>46200</v>
      </c>
      <c r="I818" s="157"/>
      <c r="J818" s="157" t="s">
        <v>438</v>
      </c>
      <c r="K818" s="159">
        <v>199</v>
      </c>
      <c r="L818" s="116" t="s">
        <v>29</v>
      </c>
      <c r="M818" s="80"/>
      <c r="N818" s="80">
        <f t="shared" si="1137"/>
        <v>0</v>
      </c>
      <c r="O818" s="67">
        <f t="shared" si="1165"/>
        <v>0</v>
      </c>
      <c r="P818" s="68">
        <f t="shared" si="1166"/>
        <v>0</v>
      </c>
      <c r="Q818" s="67">
        <f t="shared" si="1167"/>
        <v>0</v>
      </c>
      <c r="R818" s="66"/>
      <c r="S818" s="67">
        <f t="shared" si="1168"/>
        <v>0</v>
      </c>
      <c r="T818" s="68">
        <v>0</v>
      </c>
      <c r="U818" s="67">
        <f t="shared" si="1169"/>
        <v>0</v>
      </c>
      <c r="V818" s="73">
        <f t="shared" si="1170"/>
        <v>0</v>
      </c>
      <c r="W818" s="74" t="str">
        <f t="shared" si="1171"/>
        <v/>
      </c>
      <c r="X818" s="74">
        <v>1</v>
      </c>
      <c r="Y818" s="74">
        <v>0</v>
      </c>
      <c r="Z818" s="63"/>
      <c r="AA818" s="80">
        <f t="shared" si="1172"/>
        <v>1004</v>
      </c>
      <c r="AB818" s="80">
        <v>180</v>
      </c>
      <c r="AC818" s="80">
        <v>160</v>
      </c>
      <c r="AD818" s="80">
        <v>160</v>
      </c>
      <c r="AE818" s="80">
        <v>160</v>
      </c>
      <c r="AF818" s="80">
        <v>160</v>
      </c>
      <c r="AG818" s="80">
        <v>184</v>
      </c>
      <c r="AH818" s="80"/>
      <c r="AI818" s="80"/>
      <c r="AJ818" s="80"/>
      <c r="AK818" s="80"/>
      <c r="AL818" s="80"/>
      <c r="AM818" s="80"/>
      <c r="AN818" s="153">
        <f t="shared" si="1138"/>
        <v>199796</v>
      </c>
      <c r="AO818" s="153">
        <f t="shared" si="1139"/>
        <v>35820</v>
      </c>
      <c r="AP818" s="153">
        <f t="shared" si="1140"/>
        <v>31840</v>
      </c>
      <c r="AQ818" s="153">
        <f t="shared" si="1141"/>
        <v>31840</v>
      </c>
      <c r="AR818" s="153">
        <f t="shared" si="1142"/>
        <v>31840</v>
      </c>
      <c r="AS818" s="153">
        <f t="shared" si="1143"/>
        <v>31840</v>
      </c>
      <c r="AT818" s="153">
        <f t="shared" si="1144"/>
        <v>36616</v>
      </c>
      <c r="AU818" s="153">
        <f t="shared" si="1145"/>
        <v>0</v>
      </c>
      <c r="AV818" s="153">
        <f t="shared" si="1146"/>
        <v>0</v>
      </c>
      <c r="AW818" s="153">
        <f t="shared" si="1147"/>
        <v>0</v>
      </c>
      <c r="AX818" s="153">
        <f t="shared" si="1148"/>
        <v>0</v>
      </c>
      <c r="AY818" s="153">
        <f t="shared" si="1149"/>
        <v>0</v>
      </c>
      <c r="AZ818" s="153">
        <f t="shared" si="1150"/>
        <v>0</v>
      </c>
      <c r="BA818" s="153">
        <f t="shared" si="1151"/>
        <v>0</v>
      </c>
      <c r="BB818" s="160">
        <v>0</v>
      </c>
      <c r="BC818" s="160">
        <v>0</v>
      </c>
      <c r="BD818" s="160">
        <v>0</v>
      </c>
      <c r="BE818" s="160">
        <v>0</v>
      </c>
      <c r="BF818" s="160">
        <v>0</v>
      </c>
      <c r="BG818" s="160">
        <v>0</v>
      </c>
      <c r="BH818" s="160">
        <v>0</v>
      </c>
      <c r="BI818" s="160">
        <v>0</v>
      </c>
      <c r="BJ818" s="160">
        <v>0</v>
      </c>
      <c r="BK818" s="160">
        <v>0</v>
      </c>
      <c r="BL818" s="160">
        <v>0</v>
      </c>
      <c r="BM818" s="160">
        <v>0</v>
      </c>
      <c r="BN818" s="153">
        <f t="shared" si="1152"/>
        <v>199796</v>
      </c>
      <c r="BO818" s="68">
        <f t="shared" si="1153"/>
        <v>35820</v>
      </c>
      <c r="BP818" s="68">
        <f t="shared" si="1154"/>
        <v>31840</v>
      </c>
      <c r="BQ818" s="68">
        <f t="shared" si="1155"/>
        <v>31840</v>
      </c>
      <c r="BR818" s="68">
        <f t="shared" si="1156"/>
        <v>31840</v>
      </c>
      <c r="BS818" s="68">
        <f t="shared" si="1157"/>
        <v>31840</v>
      </c>
      <c r="BT818" s="68">
        <f t="shared" si="1158"/>
        <v>36616</v>
      </c>
      <c r="BU818" s="68">
        <f t="shared" si="1159"/>
        <v>0</v>
      </c>
      <c r="BV818" s="68">
        <f t="shared" si="1160"/>
        <v>0</v>
      </c>
      <c r="BW818" s="68">
        <f t="shared" si="1161"/>
        <v>0</v>
      </c>
      <c r="BX818" s="68">
        <f t="shared" si="1162"/>
        <v>0</v>
      </c>
      <c r="BY818" s="68">
        <f t="shared" si="1163"/>
        <v>0</v>
      </c>
      <c r="BZ818" s="68">
        <f t="shared" si="1164"/>
        <v>0</v>
      </c>
    </row>
    <row r="819" spans="1:78" s="81" customFormat="1" ht="13.5">
      <c r="A819" s="64" t="str">
        <f>IF(ISNUMBER(INDEX('IBM POs AP07'!$A:$A, MATCH(D819,'IBM POs AP07'!$A:$A,0),1)),"Yes","No")</f>
        <v>Yes</v>
      </c>
      <c r="B819" s="157" t="s">
        <v>1010</v>
      </c>
      <c r="C819" s="157" t="s">
        <v>401</v>
      </c>
      <c r="D819" s="157">
        <v>9501181741</v>
      </c>
      <c r="E819" s="157" t="s">
        <v>2470</v>
      </c>
      <c r="F819" s="157" t="s">
        <v>430</v>
      </c>
      <c r="G819" s="158">
        <v>46023</v>
      </c>
      <c r="H819" s="158">
        <v>46200</v>
      </c>
      <c r="I819" s="157"/>
      <c r="J819" s="157" t="s">
        <v>422</v>
      </c>
      <c r="K819" s="159">
        <v>47.5</v>
      </c>
      <c r="L819" s="116" t="s">
        <v>32</v>
      </c>
      <c r="M819" s="80"/>
      <c r="N819" s="80">
        <f t="shared" si="1137"/>
        <v>0</v>
      </c>
      <c r="O819" s="67">
        <f t="shared" si="1165"/>
        <v>0</v>
      </c>
      <c r="P819" s="68">
        <f t="shared" si="1166"/>
        <v>0</v>
      </c>
      <c r="Q819" s="67">
        <f t="shared" si="1167"/>
        <v>0</v>
      </c>
      <c r="R819" s="66"/>
      <c r="S819" s="67">
        <f t="shared" si="1168"/>
        <v>0</v>
      </c>
      <c r="T819" s="68">
        <v>0</v>
      </c>
      <c r="U819" s="67">
        <f t="shared" si="1169"/>
        <v>0</v>
      </c>
      <c r="V819" s="73">
        <f t="shared" si="1170"/>
        <v>0</v>
      </c>
      <c r="W819" s="74" t="str">
        <f t="shared" si="1171"/>
        <v/>
      </c>
      <c r="X819" s="74">
        <v>1</v>
      </c>
      <c r="Y819" s="74">
        <v>0</v>
      </c>
      <c r="Z819" s="63"/>
      <c r="AA819" s="80">
        <f t="shared" si="1172"/>
        <v>216</v>
      </c>
      <c r="AB819" s="80"/>
      <c r="AC819" s="80"/>
      <c r="AD819" s="80"/>
      <c r="AE819" s="80"/>
      <c r="AF819" s="80"/>
      <c r="AG819" s="80">
        <v>216</v>
      </c>
      <c r="AH819" s="80"/>
      <c r="AI819" s="80"/>
      <c r="AJ819" s="80"/>
      <c r="AK819" s="80"/>
      <c r="AL819" s="80"/>
      <c r="AM819" s="80"/>
      <c r="AN819" s="153">
        <f t="shared" si="1138"/>
        <v>10260</v>
      </c>
      <c r="AO819" s="153">
        <f t="shared" si="1139"/>
        <v>0</v>
      </c>
      <c r="AP819" s="153">
        <f t="shared" si="1140"/>
        <v>0</v>
      </c>
      <c r="AQ819" s="153">
        <f t="shared" si="1141"/>
        <v>0</v>
      </c>
      <c r="AR819" s="153">
        <f t="shared" si="1142"/>
        <v>0</v>
      </c>
      <c r="AS819" s="153">
        <f t="shared" si="1143"/>
        <v>0</v>
      </c>
      <c r="AT819" s="153">
        <f t="shared" si="1144"/>
        <v>10260</v>
      </c>
      <c r="AU819" s="153">
        <f t="shared" si="1145"/>
        <v>0</v>
      </c>
      <c r="AV819" s="153">
        <f t="shared" si="1146"/>
        <v>0</v>
      </c>
      <c r="AW819" s="153">
        <f t="shared" si="1147"/>
        <v>0</v>
      </c>
      <c r="AX819" s="153">
        <f t="shared" si="1148"/>
        <v>0</v>
      </c>
      <c r="AY819" s="153">
        <f t="shared" si="1149"/>
        <v>0</v>
      </c>
      <c r="AZ819" s="153">
        <f t="shared" si="1150"/>
        <v>0</v>
      </c>
      <c r="BA819" s="153">
        <f t="shared" si="1151"/>
        <v>0</v>
      </c>
      <c r="BB819" s="160">
        <v>0</v>
      </c>
      <c r="BC819" s="160">
        <v>0</v>
      </c>
      <c r="BD819" s="160">
        <v>0</v>
      </c>
      <c r="BE819" s="160">
        <v>0</v>
      </c>
      <c r="BF819" s="160">
        <v>0</v>
      </c>
      <c r="BG819" s="160">
        <v>0</v>
      </c>
      <c r="BH819" s="160">
        <v>0</v>
      </c>
      <c r="BI819" s="160">
        <v>0</v>
      </c>
      <c r="BJ819" s="160">
        <v>0</v>
      </c>
      <c r="BK819" s="160">
        <v>0</v>
      </c>
      <c r="BL819" s="160">
        <v>0</v>
      </c>
      <c r="BM819" s="160">
        <v>0</v>
      </c>
      <c r="BN819" s="153">
        <f t="shared" si="1152"/>
        <v>10260</v>
      </c>
      <c r="BO819" s="68">
        <f t="shared" si="1153"/>
        <v>0</v>
      </c>
      <c r="BP819" s="68">
        <f t="shared" si="1154"/>
        <v>0</v>
      </c>
      <c r="BQ819" s="68">
        <f t="shared" si="1155"/>
        <v>0</v>
      </c>
      <c r="BR819" s="68">
        <f t="shared" si="1156"/>
        <v>0</v>
      </c>
      <c r="BS819" s="68">
        <f t="shared" si="1157"/>
        <v>0</v>
      </c>
      <c r="BT819" s="68">
        <f t="shared" si="1158"/>
        <v>10260</v>
      </c>
      <c r="BU819" s="68">
        <f t="shared" si="1159"/>
        <v>0</v>
      </c>
      <c r="BV819" s="68">
        <f t="shared" si="1160"/>
        <v>0</v>
      </c>
      <c r="BW819" s="68">
        <f t="shared" si="1161"/>
        <v>0</v>
      </c>
      <c r="BX819" s="68">
        <f t="shared" si="1162"/>
        <v>0</v>
      </c>
      <c r="BY819" s="68">
        <f t="shared" si="1163"/>
        <v>0</v>
      </c>
      <c r="BZ819" s="68">
        <f t="shared" si="1164"/>
        <v>0</v>
      </c>
    </row>
    <row r="820" spans="1:78" s="81" customFormat="1" ht="13.5">
      <c r="A820" s="64" t="str">
        <f>IF(ISNUMBER(INDEX('IBM POs AP07'!$A:$A, MATCH(D820,'IBM POs AP07'!$A:$A,0),1)),"Yes","No")</f>
        <v>Yes</v>
      </c>
      <c r="B820" s="157" t="s">
        <v>1010</v>
      </c>
      <c r="C820" s="157" t="s">
        <v>756</v>
      </c>
      <c r="D820" s="157">
        <v>9501178403</v>
      </c>
      <c r="E820" s="157" t="s">
        <v>2475</v>
      </c>
      <c r="F820" s="157" t="s">
        <v>451</v>
      </c>
      <c r="G820" s="158">
        <v>46023</v>
      </c>
      <c r="H820" s="158">
        <v>46200</v>
      </c>
      <c r="I820" s="157"/>
      <c r="J820" s="157" t="s">
        <v>757</v>
      </c>
      <c r="K820" s="159">
        <v>47.5</v>
      </c>
      <c r="L820" s="116" t="s">
        <v>32</v>
      </c>
      <c r="M820" s="80"/>
      <c r="N820" s="80">
        <f t="shared" si="1137"/>
        <v>0</v>
      </c>
      <c r="O820" s="67">
        <f t="shared" si="1165"/>
        <v>0</v>
      </c>
      <c r="P820" s="68">
        <f t="shared" si="1166"/>
        <v>0</v>
      </c>
      <c r="Q820" s="67">
        <f t="shared" si="1167"/>
        <v>0</v>
      </c>
      <c r="R820" s="66"/>
      <c r="S820" s="67">
        <f t="shared" si="1168"/>
        <v>0</v>
      </c>
      <c r="T820" s="68">
        <v>0</v>
      </c>
      <c r="U820" s="67">
        <f t="shared" si="1169"/>
        <v>0</v>
      </c>
      <c r="V820" s="73">
        <f t="shared" si="1170"/>
        <v>0</v>
      </c>
      <c r="W820" s="74" t="str">
        <f t="shared" si="1171"/>
        <v/>
      </c>
      <c r="X820" s="74">
        <v>1</v>
      </c>
      <c r="Y820" s="74">
        <v>0</v>
      </c>
      <c r="Z820" s="63"/>
      <c r="AA820" s="80">
        <f t="shared" si="1172"/>
        <v>1107</v>
      </c>
      <c r="AB820" s="80">
        <v>189</v>
      </c>
      <c r="AC820" s="80">
        <v>180</v>
      </c>
      <c r="AD820" s="80">
        <v>171</v>
      </c>
      <c r="AE820" s="80">
        <v>180</v>
      </c>
      <c r="AF820" s="80">
        <v>180</v>
      </c>
      <c r="AG820" s="80">
        <v>207</v>
      </c>
      <c r="AH820" s="80"/>
      <c r="AI820" s="80"/>
      <c r="AJ820" s="80"/>
      <c r="AK820" s="80"/>
      <c r="AL820" s="80"/>
      <c r="AM820" s="80"/>
      <c r="AN820" s="153">
        <f t="shared" si="1138"/>
        <v>52582.5</v>
      </c>
      <c r="AO820" s="153">
        <f t="shared" si="1139"/>
        <v>8977.5</v>
      </c>
      <c r="AP820" s="153">
        <f t="shared" si="1140"/>
        <v>8550</v>
      </c>
      <c r="AQ820" s="153">
        <f t="shared" si="1141"/>
        <v>8122.5</v>
      </c>
      <c r="AR820" s="153">
        <f t="shared" si="1142"/>
        <v>8550</v>
      </c>
      <c r="AS820" s="153">
        <f t="shared" si="1143"/>
        <v>8550</v>
      </c>
      <c r="AT820" s="153">
        <f t="shared" si="1144"/>
        <v>9832.5</v>
      </c>
      <c r="AU820" s="153">
        <f t="shared" si="1145"/>
        <v>0</v>
      </c>
      <c r="AV820" s="153">
        <f t="shared" si="1146"/>
        <v>0</v>
      </c>
      <c r="AW820" s="153">
        <f t="shared" si="1147"/>
        <v>0</v>
      </c>
      <c r="AX820" s="153">
        <f t="shared" si="1148"/>
        <v>0</v>
      </c>
      <c r="AY820" s="153">
        <f t="shared" si="1149"/>
        <v>0</v>
      </c>
      <c r="AZ820" s="153">
        <f t="shared" si="1150"/>
        <v>0</v>
      </c>
      <c r="BA820" s="153">
        <f t="shared" si="1151"/>
        <v>0</v>
      </c>
      <c r="BB820" s="160">
        <v>0</v>
      </c>
      <c r="BC820" s="160">
        <v>0</v>
      </c>
      <c r="BD820" s="160">
        <v>0</v>
      </c>
      <c r="BE820" s="160">
        <v>0</v>
      </c>
      <c r="BF820" s="160">
        <v>0</v>
      </c>
      <c r="BG820" s="160">
        <v>0</v>
      </c>
      <c r="BH820" s="160">
        <v>0</v>
      </c>
      <c r="BI820" s="160">
        <v>0</v>
      </c>
      <c r="BJ820" s="160">
        <v>0</v>
      </c>
      <c r="BK820" s="160">
        <v>0</v>
      </c>
      <c r="BL820" s="160">
        <v>0</v>
      </c>
      <c r="BM820" s="160">
        <v>0</v>
      </c>
      <c r="BN820" s="153">
        <f t="shared" si="1152"/>
        <v>52582.5</v>
      </c>
      <c r="BO820" s="68">
        <f t="shared" si="1153"/>
        <v>8977.5</v>
      </c>
      <c r="BP820" s="68">
        <f t="shared" si="1154"/>
        <v>8550</v>
      </c>
      <c r="BQ820" s="68">
        <f t="shared" si="1155"/>
        <v>8122.5</v>
      </c>
      <c r="BR820" s="68">
        <f t="shared" si="1156"/>
        <v>8550</v>
      </c>
      <c r="BS820" s="68">
        <f t="shared" si="1157"/>
        <v>8550</v>
      </c>
      <c r="BT820" s="68">
        <f t="shared" si="1158"/>
        <v>9832.5</v>
      </c>
      <c r="BU820" s="68">
        <f t="shared" si="1159"/>
        <v>0</v>
      </c>
      <c r="BV820" s="68">
        <f t="shared" si="1160"/>
        <v>0</v>
      </c>
      <c r="BW820" s="68">
        <f t="shared" si="1161"/>
        <v>0</v>
      </c>
      <c r="BX820" s="68">
        <f t="shared" si="1162"/>
        <v>0</v>
      </c>
      <c r="BY820" s="68">
        <f t="shared" si="1163"/>
        <v>0</v>
      </c>
      <c r="BZ820" s="68">
        <f t="shared" si="1164"/>
        <v>0</v>
      </c>
    </row>
    <row r="821" spans="1:78" s="81" customFormat="1" ht="13.5">
      <c r="A821" s="64" t="str">
        <f>IF(ISNUMBER(INDEX('IBM POs AP07'!$A:$A, MATCH(D821,'IBM POs AP07'!$A:$A,0),1)),"Yes","No")</f>
        <v>Yes</v>
      </c>
      <c r="B821" s="157" t="s">
        <v>1010</v>
      </c>
      <c r="C821" s="157" t="s">
        <v>756</v>
      </c>
      <c r="D821" s="157">
        <v>9501178403</v>
      </c>
      <c r="E821" s="157" t="s">
        <v>2475</v>
      </c>
      <c r="F821" s="157" t="s">
        <v>451</v>
      </c>
      <c r="G821" s="158">
        <v>46023</v>
      </c>
      <c r="H821" s="158">
        <v>46200</v>
      </c>
      <c r="I821" s="157" t="s">
        <v>2476</v>
      </c>
      <c r="J821" s="157" t="s">
        <v>758</v>
      </c>
      <c r="K821" s="159">
        <v>47.5</v>
      </c>
      <c r="L821" s="116" t="s">
        <v>32</v>
      </c>
      <c r="M821" s="80"/>
      <c r="N821" s="80">
        <f t="shared" si="1137"/>
        <v>0</v>
      </c>
      <c r="O821" s="67">
        <f t="shared" si="1165"/>
        <v>0</v>
      </c>
      <c r="P821" s="68">
        <f t="shared" si="1166"/>
        <v>0</v>
      </c>
      <c r="Q821" s="67">
        <f t="shared" si="1167"/>
        <v>0</v>
      </c>
      <c r="R821" s="66"/>
      <c r="S821" s="67">
        <f t="shared" si="1168"/>
        <v>0</v>
      </c>
      <c r="T821" s="68">
        <v>0</v>
      </c>
      <c r="U821" s="67">
        <f t="shared" si="1169"/>
        <v>0</v>
      </c>
      <c r="V821" s="73">
        <f t="shared" si="1170"/>
        <v>0</v>
      </c>
      <c r="W821" s="74" t="str">
        <f t="shared" si="1171"/>
        <v/>
      </c>
      <c r="X821" s="74">
        <v>1</v>
      </c>
      <c r="Y821" s="74">
        <v>0</v>
      </c>
      <c r="Z821" s="63"/>
      <c r="AA821" s="80">
        <f t="shared" si="1172"/>
        <v>1116</v>
      </c>
      <c r="AB821" s="80">
        <v>189</v>
      </c>
      <c r="AC821" s="80">
        <v>180</v>
      </c>
      <c r="AD821" s="80">
        <v>171</v>
      </c>
      <c r="AE821" s="80">
        <v>180</v>
      </c>
      <c r="AF821" s="80">
        <v>180</v>
      </c>
      <c r="AG821" s="80">
        <v>216</v>
      </c>
      <c r="AH821" s="80"/>
      <c r="AI821" s="80"/>
      <c r="AJ821" s="80"/>
      <c r="AK821" s="80"/>
      <c r="AL821" s="80"/>
      <c r="AM821" s="80"/>
      <c r="AN821" s="153">
        <f t="shared" si="1138"/>
        <v>53010</v>
      </c>
      <c r="AO821" s="153">
        <f t="shared" si="1139"/>
        <v>8977.5</v>
      </c>
      <c r="AP821" s="153">
        <f t="shared" si="1140"/>
        <v>8550</v>
      </c>
      <c r="AQ821" s="153">
        <f t="shared" si="1141"/>
        <v>8122.5</v>
      </c>
      <c r="AR821" s="153">
        <f t="shared" si="1142"/>
        <v>8550</v>
      </c>
      <c r="AS821" s="153">
        <f t="shared" si="1143"/>
        <v>8550</v>
      </c>
      <c r="AT821" s="153">
        <f t="shared" si="1144"/>
        <v>10260</v>
      </c>
      <c r="AU821" s="153">
        <f t="shared" si="1145"/>
        <v>0</v>
      </c>
      <c r="AV821" s="153">
        <f t="shared" si="1146"/>
        <v>0</v>
      </c>
      <c r="AW821" s="153">
        <f t="shared" si="1147"/>
        <v>0</v>
      </c>
      <c r="AX821" s="153">
        <f t="shared" si="1148"/>
        <v>0</v>
      </c>
      <c r="AY821" s="153">
        <f t="shared" si="1149"/>
        <v>0</v>
      </c>
      <c r="AZ821" s="153">
        <f t="shared" si="1150"/>
        <v>0</v>
      </c>
      <c r="BA821" s="153">
        <f t="shared" si="1151"/>
        <v>0</v>
      </c>
      <c r="BB821" s="160">
        <v>0</v>
      </c>
      <c r="BC821" s="160">
        <v>0</v>
      </c>
      <c r="BD821" s="160">
        <v>0</v>
      </c>
      <c r="BE821" s="160">
        <v>0</v>
      </c>
      <c r="BF821" s="160">
        <v>0</v>
      </c>
      <c r="BG821" s="160">
        <v>0</v>
      </c>
      <c r="BH821" s="160">
        <v>0</v>
      </c>
      <c r="BI821" s="160">
        <v>0</v>
      </c>
      <c r="BJ821" s="160">
        <v>0</v>
      </c>
      <c r="BK821" s="160">
        <v>0</v>
      </c>
      <c r="BL821" s="160">
        <v>0</v>
      </c>
      <c r="BM821" s="160">
        <v>0</v>
      </c>
      <c r="BN821" s="153">
        <f t="shared" si="1152"/>
        <v>53010</v>
      </c>
      <c r="BO821" s="68">
        <f t="shared" si="1153"/>
        <v>8977.5</v>
      </c>
      <c r="BP821" s="68">
        <f t="shared" si="1154"/>
        <v>8550</v>
      </c>
      <c r="BQ821" s="68">
        <f t="shared" si="1155"/>
        <v>8122.5</v>
      </c>
      <c r="BR821" s="68">
        <f t="shared" si="1156"/>
        <v>8550</v>
      </c>
      <c r="BS821" s="68">
        <f t="shared" si="1157"/>
        <v>8550</v>
      </c>
      <c r="BT821" s="68">
        <f t="shared" si="1158"/>
        <v>10260</v>
      </c>
      <c r="BU821" s="68">
        <f t="shared" si="1159"/>
        <v>0</v>
      </c>
      <c r="BV821" s="68">
        <f t="shared" si="1160"/>
        <v>0</v>
      </c>
      <c r="BW821" s="68">
        <f t="shared" si="1161"/>
        <v>0</v>
      </c>
      <c r="BX821" s="68">
        <f t="shared" si="1162"/>
        <v>0</v>
      </c>
      <c r="BY821" s="68">
        <f t="shared" si="1163"/>
        <v>0</v>
      </c>
      <c r="BZ821" s="68">
        <f t="shared" si="1164"/>
        <v>0</v>
      </c>
    </row>
    <row r="822" spans="1:78" s="81" customFormat="1" ht="13.5">
      <c r="A822" s="64" t="str">
        <f>IF(ISNUMBER(INDEX('IBM POs AP07'!$A:$A, MATCH(D822,'IBM POs AP07'!$A:$A,0),1)),"Yes","No")</f>
        <v>Yes</v>
      </c>
      <c r="B822" s="157" t="s">
        <v>1010</v>
      </c>
      <c r="C822" s="157" t="s">
        <v>756</v>
      </c>
      <c r="D822" s="157">
        <v>9501178401</v>
      </c>
      <c r="E822" s="157" t="s">
        <v>2475</v>
      </c>
      <c r="F822" s="157" t="s">
        <v>451</v>
      </c>
      <c r="G822" s="158">
        <v>46023</v>
      </c>
      <c r="H822" s="158">
        <v>46200</v>
      </c>
      <c r="I822" s="157"/>
      <c r="J822" s="157" t="s">
        <v>1852</v>
      </c>
      <c r="K822" s="159">
        <v>190</v>
      </c>
      <c r="L822" s="116" t="s">
        <v>380</v>
      </c>
      <c r="M822" s="80"/>
      <c r="N822" s="80">
        <f t="shared" si="1137"/>
        <v>0</v>
      </c>
      <c r="O822" s="67">
        <f t="shared" si="1165"/>
        <v>0</v>
      </c>
      <c r="P822" s="68">
        <f t="shared" si="1166"/>
        <v>0</v>
      </c>
      <c r="Q822" s="67">
        <f t="shared" si="1167"/>
        <v>0</v>
      </c>
      <c r="R822" s="66"/>
      <c r="S822" s="67">
        <f t="shared" si="1168"/>
        <v>0</v>
      </c>
      <c r="T822" s="68">
        <v>0</v>
      </c>
      <c r="U822" s="67">
        <f t="shared" si="1169"/>
        <v>0</v>
      </c>
      <c r="V822" s="73">
        <f t="shared" si="1170"/>
        <v>0</v>
      </c>
      <c r="W822" s="74" t="str">
        <f t="shared" si="1171"/>
        <v/>
      </c>
      <c r="X822" s="74">
        <v>1</v>
      </c>
      <c r="Y822" s="74">
        <v>0</v>
      </c>
      <c r="Z822" s="63"/>
      <c r="AA822" s="80">
        <f t="shared" si="1172"/>
        <v>1004</v>
      </c>
      <c r="AB822" s="80">
        <v>180</v>
      </c>
      <c r="AC822" s="80">
        <v>160</v>
      </c>
      <c r="AD822" s="80">
        <v>160</v>
      </c>
      <c r="AE822" s="80">
        <v>160</v>
      </c>
      <c r="AF822" s="80">
        <v>160</v>
      </c>
      <c r="AG822" s="80">
        <v>184</v>
      </c>
      <c r="AH822" s="80"/>
      <c r="AI822" s="80"/>
      <c r="AJ822" s="80"/>
      <c r="AK822" s="80"/>
      <c r="AL822" s="80"/>
      <c r="AM822" s="80"/>
      <c r="AN822" s="153">
        <f t="shared" si="1138"/>
        <v>190760</v>
      </c>
      <c r="AO822" s="153">
        <f t="shared" si="1139"/>
        <v>34200</v>
      </c>
      <c r="AP822" s="153">
        <f t="shared" si="1140"/>
        <v>30400</v>
      </c>
      <c r="AQ822" s="153">
        <f t="shared" si="1141"/>
        <v>30400</v>
      </c>
      <c r="AR822" s="153">
        <f t="shared" si="1142"/>
        <v>30400</v>
      </c>
      <c r="AS822" s="153">
        <f t="shared" si="1143"/>
        <v>30400</v>
      </c>
      <c r="AT822" s="153">
        <f t="shared" si="1144"/>
        <v>34960</v>
      </c>
      <c r="AU822" s="153">
        <f t="shared" si="1145"/>
        <v>0</v>
      </c>
      <c r="AV822" s="153">
        <f t="shared" si="1146"/>
        <v>0</v>
      </c>
      <c r="AW822" s="153">
        <f t="shared" si="1147"/>
        <v>0</v>
      </c>
      <c r="AX822" s="153">
        <f t="shared" si="1148"/>
        <v>0</v>
      </c>
      <c r="AY822" s="153">
        <f t="shared" si="1149"/>
        <v>0</v>
      </c>
      <c r="AZ822" s="153">
        <f t="shared" si="1150"/>
        <v>0</v>
      </c>
      <c r="BA822" s="153">
        <f t="shared" si="1151"/>
        <v>0</v>
      </c>
      <c r="BB822" s="160">
        <v>0</v>
      </c>
      <c r="BC822" s="160">
        <v>0</v>
      </c>
      <c r="BD822" s="160">
        <v>0</v>
      </c>
      <c r="BE822" s="160">
        <v>0</v>
      </c>
      <c r="BF822" s="160">
        <v>0</v>
      </c>
      <c r="BG822" s="160">
        <v>0</v>
      </c>
      <c r="BH822" s="160">
        <v>0</v>
      </c>
      <c r="BI822" s="160">
        <v>0</v>
      </c>
      <c r="BJ822" s="160">
        <v>0</v>
      </c>
      <c r="BK822" s="160">
        <v>0</v>
      </c>
      <c r="BL822" s="160">
        <v>0</v>
      </c>
      <c r="BM822" s="160">
        <v>0</v>
      </c>
      <c r="BN822" s="153">
        <f t="shared" si="1152"/>
        <v>190760</v>
      </c>
      <c r="BO822" s="68">
        <f t="shared" si="1153"/>
        <v>34200</v>
      </c>
      <c r="BP822" s="68">
        <f t="shared" si="1154"/>
        <v>30400</v>
      </c>
      <c r="BQ822" s="68">
        <f t="shared" si="1155"/>
        <v>30400</v>
      </c>
      <c r="BR822" s="68">
        <f t="shared" si="1156"/>
        <v>30400</v>
      </c>
      <c r="BS822" s="68">
        <f t="shared" si="1157"/>
        <v>30400</v>
      </c>
      <c r="BT822" s="68">
        <f t="shared" si="1158"/>
        <v>34960</v>
      </c>
      <c r="BU822" s="68">
        <f t="shared" si="1159"/>
        <v>0</v>
      </c>
      <c r="BV822" s="68">
        <f t="shared" si="1160"/>
        <v>0</v>
      </c>
      <c r="BW822" s="68">
        <f t="shared" si="1161"/>
        <v>0</v>
      </c>
      <c r="BX822" s="68">
        <f t="shared" si="1162"/>
        <v>0</v>
      </c>
      <c r="BY822" s="68">
        <f t="shared" si="1163"/>
        <v>0</v>
      </c>
      <c r="BZ822" s="68">
        <f t="shared" si="1164"/>
        <v>0</v>
      </c>
    </row>
    <row r="823" spans="1:78" s="81" customFormat="1" ht="13.5">
      <c r="A823" s="64" t="str">
        <f>IF(ISNUMBER(INDEX('IBM POs AP07'!$A:$A, MATCH(D823,'IBM POs AP07'!$A:$A,0),1)),"Yes","No")</f>
        <v>Yes</v>
      </c>
      <c r="B823" s="157" t="s">
        <v>1010</v>
      </c>
      <c r="C823" s="157" t="s">
        <v>756</v>
      </c>
      <c r="D823" s="157">
        <v>9501193031</v>
      </c>
      <c r="E823" s="157" t="s">
        <v>2475</v>
      </c>
      <c r="F823" s="157" t="s">
        <v>451</v>
      </c>
      <c r="G823" s="158">
        <v>46023</v>
      </c>
      <c r="H823" s="158">
        <v>46200</v>
      </c>
      <c r="I823" s="157"/>
      <c r="J823" s="157" t="s">
        <v>445</v>
      </c>
      <c r="K823" s="159">
        <v>131</v>
      </c>
      <c r="L823" s="116" t="s">
        <v>435</v>
      </c>
      <c r="M823" s="80"/>
      <c r="N823" s="80">
        <f t="shared" si="1137"/>
        <v>0</v>
      </c>
      <c r="O823" s="67">
        <f t="shared" si="1165"/>
        <v>0</v>
      </c>
      <c r="P823" s="68">
        <f t="shared" si="1166"/>
        <v>0</v>
      </c>
      <c r="Q823" s="67">
        <f t="shared" si="1167"/>
        <v>0</v>
      </c>
      <c r="R823" s="66"/>
      <c r="S823" s="67">
        <f t="shared" si="1168"/>
        <v>0</v>
      </c>
      <c r="T823" s="68">
        <v>0</v>
      </c>
      <c r="U823" s="67">
        <f t="shared" si="1169"/>
        <v>0</v>
      </c>
      <c r="V823" s="73">
        <f t="shared" si="1170"/>
        <v>0</v>
      </c>
      <c r="W823" s="74" t="str">
        <f t="shared" si="1171"/>
        <v/>
      </c>
      <c r="X823" s="74">
        <v>1</v>
      </c>
      <c r="Y823" s="74">
        <v>0</v>
      </c>
      <c r="Z823" s="63"/>
      <c r="AA823" s="80">
        <f t="shared" si="1172"/>
        <v>1012</v>
      </c>
      <c r="AB823" s="80">
        <v>180</v>
      </c>
      <c r="AC823" s="80">
        <v>160</v>
      </c>
      <c r="AD823" s="80">
        <v>160</v>
      </c>
      <c r="AE823" s="80">
        <v>160</v>
      </c>
      <c r="AF823" s="80">
        <v>160</v>
      </c>
      <c r="AG823" s="80">
        <v>192</v>
      </c>
      <c r="AH823" s="80"/>
      <c r="AI823" s="80"/>
      <c r="AJ823" s="80"/>
      <c r="AK823" s="80"/>
      <c r="AL823" s="80"/>
      <c r="AM823" s="80"/>
      <c r="AN823" s="153">
        <f t="shared" si="1138"/>
        <v>132572</v>
      </c>
      <c r="AO823" s="153">
        <f t="shared" si="1139"/>
        <v>23580</v>
      </c>
      <c r="AP823" s="153">
        <f t="shared" si="1140"/>
        <v>20960</v>
      </c>
      <c r="AQ823" s="153">
        <f t="shared" si="1141"/>
        <v>20960</v>
      </c>
      <c r="AR823" s="153">
        <f t="shared" si="1142"/>
        <v>20960</v>
      </c>
      <c r="AS823" s="153">
        <f t="shared" si="1143"/>
        <v>20960</v>
      </c>
      <c r="AT823" s="153">
        <f t="shared" si="1144"/>
        <v>25152</v>
      </c>
      <c r="AU823" s="153">
        <f t="shared" si="1145"/>
        <v>0</v>
      </c>
      <c r="AV823" s="153">
        <f t="shared" si="1146"/>
        <v>0</v>
      </c>
      <c r="AW823" s="153">
        <f t="shared" si="1147"/>
        <v>0</v>
      </c>
      <c r="AX823" s="153">
        <f t="shared" si="1148"/>
        <v>0</v>
      </c>
      <c r="AY823" s="153">
        <f t="shared" si="1149"/>
        <v>0</v>
      </c>
      <c r="AZ823" s="153">
        <f t="shared" si="1150"/>
        <v>0</v>
      </c>
      <c r="BA823" s="153">
        <f t="shared" si="1151"/>
        <v>0</v>
      </c>
      <c r="BB823" s="160">
        <v>0</v>
      </c>
      <c r="BC823" s="160">
        <v>0</v>
      </c>
      <c r="BD823" s="160">
        <v>0</v>
      </c>
      <c r="BE823" s="160">
        <v>0</v>
      </c>
      <c r="BF823" s="160">
        <v>0</v>
      </c>
      <c r="BG823" s="160">
        <v>0</v>
      </c>
      <c r="BH823" s="160">
        <v>0</v>
      </c>
      <c r="BI823" s="160">
        <v>0</v>
      </c>
      <c r="BJ823" s="160">
        <v>0</v>
      </c>
      <c r="BK823" s="160">
        <v>0</v>
      </c>
      <c r="BL823" s="160">
        <v>0</v>
      </c>
      <c r="BM823" s="160">
        <v>0</v>
      </c>
      <c r="BN823" s="153">
        <f t="shared" si="1152"/>
        <v>132572</v>
      </c>
      <c r="BO823" s="68">
        <f t="shared" si="1153"/>
        <v>23580</v>
      </c>
      <c r="BP823" s="68">
        <f t="shared" si="1154"/>
        <v>20960</v>
      </c>
      <c r="BQ823" s="68">
        <f t="shared" si="1155"/>
        <v>20960</v>
      </c>
      <c r="BR823" s="68">
        <f t="shared" si="1156"/>
        <v>20960</v>
      </c>
      <c r="BS823" s="68">
        <f t="shared" si="1157"/>
        <v>20960</v>
      </c>
      <c r="BT823" s="68">
        <f t="shared" si="1158"/>
        <v>25152</v>
      </c>
      <c r="BU823" s="68">
        <f t="shared" si="1159"/>
        <v>0</v>
      </c>
      <c r="BV823" s="68">
        <f t="shared" si="1160"/>
        <v>0</v>
      </c>
      <c r="BW823" s="68">
        <f t="shared" si="1161"/>
        <v>0</v>
      </c>
      <c r="BX823" s="68">
        <f t="shared" si="1162"/>
        <v>0</v>
      </c>
      <c r="BY823" s="68">
        <f t="shared" si="1163"/>
        <v>0</v>
      </c>
      <c r="BZ823" s="68">
        <f t="shared" si="1164"/>
        <v>0</v>
      </c>
    </row>
    <row r="824" spans="1:78" s="81" customFormat="1" ht="13.5">
      <c r="A824" s="64" t="str">
        <f>IF(ISNUMBER(INDEX('IBM POs AP07'!$A:$A, MATCH(D824,'IBM POs AP07'!$A:$A,0),1)),"Yes","No")</f>
        <v>Yes</v>
      </c>
      <c r="B824" s="157" t="s">
        <v>1010</v>
      </c>
      <c r="C824" s="157" t="s">
        <v>756</v>
      </c>
      <c r="D824" s="157">
        <v>9501178401</v>
      </c>
      <c r="E824" s="157" t="s">
        <v>2475</v>
      </c>
      <c r="F824" s="157" t="s">
        <v>451</v>
      </c>
      <c r="G824" s="158">
        <v>46023</v>
      </c>
      <c r="H824" s="158">
        <v>46200</v>
      </c>
      <c r="I824" s="157"/>
      <c r="J824" s="157" t="s">
        <v>2477</v>
      </c>
      <c r="K824" s="159">
        <v>87</v>
      </c>
      <c r="L824" s="116" t="s">
        <v>32</v>
      </c>
      <c r="M824" s="80"/>
      <c r="N824" s="80">
        <f t="shared" si="1137"/>
        <v>0</v>
      </c>
      <c r="O824" s="67">
        <f t="shared" si="1165"/>
        <v>0</v>
      </c>
      <c r="P824" s="68">
        <f t="shared" si="1166"/>
        <v>0</v>
      </c>
      <c r="Q824" s="67">
        <f t="shared" si="1167"/>
        <v>0</v>
      </c>
      <c r="R824" s="66"/>
      <c r="S824" s="67">
        <f t="shared" si="1168"/>
        <v>0</v>
      </c>
      <c r="T824" s="68">
        <v>0</v>
      </c>
      <c r="U824" s="67">
        <f t="shared" si="1169"/>
        <v>0</v>
      </c>
      <c r="V824" s="73">
        <f t="shared" si="1170"/>
        <v>0</v>
      </c>
      <c r="W824" s="74" t="str">
        <f t="shared" si="1171"/>
        <v/>
      </c>
      <c r="X824" s="74">
        <v>1</v>
      </c>
      <c r="Y824" s="74">
        <v>0</v>
      </c>
      <c r="Z824" s="63"/>
      <c r="AA824" s="80">
        <f t="shared" si="1172"/>
        <v>1107</v>
      </c>
      <c r="AB824" s="80">
        <v>189</v>
      </c>
      <c r="AC824" s="80">
        <v>180</v>
      </c>
      <c r="AD824" s="80">
        <v>171</v>
      </c>
      <c r="AE824" s="80">
        <v>180</v>
      </c>
      <c r="AF824" s="80">
        <v>180</v>
      </c>
      <c r="AG824" s="80">
        <v>207</v>
      </c>
      <c r="AH824" s="80"/>
      <c r="AI824" s="80"/>
      <c r="AJ824" s="80"/>
      <c r="AK824" s="80"/>
      <c r="AL824" s="80"/>
      <c r="AM824" s="80"/>
      <c r="AN824" s="153">
        <f t="shared" si="1138"/>
        <v>96309</v>
      </c>
      <c r="AO824" s="153">
        <f t="shared" si="1139"/>
        <v>16443</v>
      </c>
      <c r="AP824" s="153">
        <f t="shared" si="1140"/>
        <v>15660</v>
      </c>
      <c r="AQ824" s="153">
        <f t="shared" si="1141"/>
        <v>14877</v>
      </c>
      <c r="AR824" s="153">
        <f t="shared" si="1142"/>
        <v>15660</v>
      </c>
      <c r="AS824" s="153">
        <f t="shared" si="1143"/>
        <v>15660</v>
      </c>
      <c r="AT824" s="153">
        <f t="shared" si="1144"/>
        <v>18009</v>
      </c>
      <c r="AU824" s="153">
        <f t="shared" si="1145"/>
        <v>0</v>
      </c>
      <c r="AV824" s="153">
        <f t="shared" si="1146"/>
        <v>0</v>
      </c>
      <c r="AW824" s="153">
        <f t="shared" si="1147"/>
        <v>0</v>
      </c>
      <c r="AX824" s="153">
        <f t="shared" si="1148"/>
        <v>0</v>
      </c>
      <c r="AY824" s="153">
        <f t="shared" si="1149"/>
        <v>0</v>
      </c>
      <c r="AZ824" s="153">
        <f t="shared" si="1150"/>
        <v>0</v>
      </c>
      <c r="BA824" s="153">
        <f t="shared" si="1151"/>
        <v>0</v>
      </c>
      <c r="BB824" s="160">
        <v>0</v>
      </c>
      <c r="BC824" s="160">
        <v>0</v>
      </c>
      <c r="BD824" s="160">
        <v>0</v>
      </c>
      <c r="BE824" s="160">
        <v>0</v>
      </c>
      <c r="BF824" s="160">
        <v>0</v>
      </c>
      <c r="BG824" s="160">
        <v>0</v>
      </c>
      <c r="BH824" s="160">
        <v>0</v>
      </c>
      <c r="BI824" s="160">
        <v>0</v>
      </c>
      <c r="BJ824" s="160">
        <v>0</v>
      </c>
      <c r="BK824" s="160">
        <v>0</v>
      </c>
      <c r="BL824" s="160">
        <v>0</v>
      </c>
      <c r="BM824" s="160">
        <v>0</v>
      </c>
      <c r="BN824" s="153">
        <f t="shared" si="1152"/>
        <v>96309</v>
      </c>
      <c r="BO824" s="68">
        <f t="shared" si="1153"/>
        <v>16443</v>
      </c>
      <c r="BP824" s="68">
        <f t="shared" si="1154"/>
        <v>15660</v>
      </c>
      <c r="BQ824" s="68">
        <f t="shared" si="1155"/>
        <v>14877</v>
      </c>
      <c r="BR824" s="68">
        <f t="shared" si="1156"/>
        <v>15660</v>
      </c>
      <c r="BS824" s="68">
        <f t="shared" si="1157"/>
        <v>15660</v>
      </c>
      <c r="BT824" s="68">
        <f t="shared" si="1158"/>
        <v>18009</v>
      </c>
      <c r="BU824" s="68">
        <f t="shared" si="1159"/>
        <v>0</v>
      </c>
      <c r="BV824" s="68">
        <f t="shared" si="1160"/>
        <v>0</v>
      </c>
      <c r="BW824" s="68">
        <f t="shared" si="1161"/>
        <v>0</v>
      </c>
      <c r="BX824" s="68">
        <f t="shared" si="1162"/>
        <v>0</v>
      </c>
      <c r="BY824" s="68">
        <f t="shared" si="1163"/>
        <v>0</v>
      </c>
      <c r="BZ824" s="68">
        <f t="shared" si="1164"/>
        <v>0</v>
      </c>
    </row>
    <row r="825" spans="1:78" s="81" customFormat="1" ht="13.5">
      <c r="A825" s="64" t="str">
        <f>IF(ISNUMBER(INDEX('IBM POs AP07'!$A:$A, MATCH(D825,'IBM POs AP07'!$A:$A,0),1)),"Yes","No")</f>
        <v>Yes</v>
      </c>
      <c r="B825" s="157" t="s">
        <v>1010</v>
      </c>
      <c r="C825" s="157" t="s">
        <v>756</v>
      </c>
      <c r="D825" s="157">
        <v>9501193031</v>
      </c>
      <c r="E825" s="157" t="s">
        <v>2475</v>
      </c>
      <c r="F825" s="157" t="s">
        <v>451</v>
      </c>
      <c r="G825" s="158">
        <v>46023</v>
      </c>
      <c r="H825" s="158">
        <v>46200</v>
      </c>
      <c r="I825" s="157">
        <v>43030</v>
      </c>
      <c r="J825" s="157" t="s">
        <v>1853</v>
      </c>
      <c r="K825" s="159">
        <v>175</v>
      </c>
      <c r="L825" s="116" t="s">
        <v>380</v>
      </c>
      <c r="M825" s="80"/>
      <c r="N825" s="80">
        <f t="shared" si="1137"/>
        <v>0</v>
      </c>
      <c r="O825" s="67">
        <f t="shared" si="1165"/>
        <v>0</v>
      </c>
      <c r="P825" s="68">
        <f t="shared" si="1166"/>
        <v>0</v>
      </c>
      <c r="Q825" s="67">
        <f t="shared" si="1167"/>
        <v>0</v>
      </c>
      <c r="R825" s="66"/>
      <c r="S825" s="67">
        <f t="shared" si="1168"/>
        <v>0</v>
      </c>
      <c r="T825" s="68">
        <v>0</v>
      </c>
      <c r="U825" s="67">
        <f t="shared" si="1169"/>
        <v>0</v>
      </c>
      <c r="V825" s="73">
        <f t="shared" si="1170"/>
        <v>0</v>
      </c>
      <c r="W825" s="74" t="str">
        <f t="shared" si="1171"/>
        <v/>
      </c>
      <c r="X825" s="74">
        <v>1</v>
      </c>
      <c r="Y825" s="74">
        <v>0</v>
      </c>
      <c r="Z825" s="63"/>
      <c r="AA825" s="80">
        <f t="shared" si="1172"/>
        <v>1004</v>
      </c>
      <c r="AB825" s="80">
        <v>180</v>
      </c>
      <c r="AC825" s="80">
        <v>160</v>
      </c>
      <c r="AD825" s="80">
        <v>160</v>
      </c>
      <c r="AE825" s="80">
        <v>160</v>
      </c>
      <c r="AF825" s="80">
        <v>160</v>
      </c>
      <c r="AG825" s="80">
        <v>184</v>
      </c>
      <c r="AH825" s="80"/>
      <c r="AI825" s="80"/>
      <c r="AJ825" s="80"/>
      <c r="AK825" s="80"/>
      <c r="AL825" s="80"/>
      <c r="AM825" s="80"/>
      <c r="AN825" s="153">
        <f t="shared" si="1138"/>
        <v>175700</v>
      </c>
      <c r="AO825" s="153">
        <f t="shared" si="1139"/>
        <v>31500</v>
      </c>
      <c r="AP825" s="153">
        <f t="shared" si="1140"/>
        <v>28000</v>
      </c>
      <c r="AQ825" s="153">
        <f t="shared" si="1141"/>
        <v>28000</v>
      </c>
      <c r="AR825" s="153">
        <f t="shared" si="1142"/>
        <v>28000</v>
      </c>
      <c r="AS825" s="153">
        <f t="shared" si="1143"/>
        <v>28000</v>
      </c>
      <c r="AT825" s="153">
        <f t="shared" si="1144"/>
        <v>32200</v>
      </c>
      <c r="AU825" s="153">
        <f t="shared" si="1145"/>
        <v>0</v>
      </c>
      <c r="AV825" s="153">
        <f t="shared" si="1146"/>
        <v>0</v>
      </c>
      <c r="AW825" s="153">
        <f t="shared" si="1147"/>
        <v>0</v>
      </c>
      <c r="AX825" s="153">
        <f t="shared" si="1148"/>
        <v>0</v>
      </c>
      <c r="AY825" s="153">
        <f t="shared" si="1149"/>
        <v>0</v>
      </c>
      <c r="AZ825" s="153">
        <f t="shared" si="1150"/>
        <v>0</v>
      </c>
      <c r="BA825" s="153">
        <f t="shared" si="1151"/>
        <v>0</v>
      </c>
      <c r="BB825" s="160">
        <v>0</v>
      </c>
      <c r="BC825" s="160">
        <v>0</v>
      </c>
      <c r="BD825" s="160">
        <v>0</v>
      </c>
      <c r="BE825" s="160">
        <v>0</v>
      </c>
      <c r="BF825" s="160">
        <v>0</v>
      </c>
      <c r="BG825" s="160">
        <v>0</v>
      </c>
      <c r="BH825" s="160">
        <v>0</v>
      </c>
      <c r="BI825" s="160">
        <v>0</v>
      </c>
      <c r="BJ825" s="160">
        <v>0</v>
      </c>
      <c r="BK825" s="160">
        <v>0</v>
      </c>
      <c r="BL825" s="160">
        <v>0</v>
      </c>
      <c r="BM825" s="160">
        <v>0</v>
      </c>
      <c r="BN825" s="153">
        <f t="shared" si="1152"/>
        <v>175700</v>
      </c>
      <c r="BO825" s="68">
        <f t="shared" si="1153"/>
        <v>31500</v>
      </c>
      <c r="BP825" s="68">
        <f t="shared" si="1154"/>
        <v>28000</v>
      </c>
      <c r="BQ825" s="68">
        <f t="shared" si="1155"/>
        <v>28000</v>
      </c>
      <c r="BR825" s="68">
        <f t="shared" si="1156"/>
        <v>28000</v>
      </c>
      <c r="BS825" s="68">
        <f t="shared" si="1157"/>
        <v>28000</v>
      </c>
      <c r="BT825" s="68">
        <f t="shared" si="1158"/>
        <v>32200</v>
      </c>
      <c r="BU825" s="68">
        <f t="shared" si="1159"/>
        <v>0</v>
      </c>
      <c r="BV825" s="68">
        <f t="shared" si="1160"/>
        <v>0</v>
      </c>
      <c r="BW825" s="68">
        <f t="shared" si="1161"/>
        <v>0</v>
      </c>
      <c r="BX825" s="68">
        <f t="shared" si="1162"/>
        <v>0</v>
      </c>
      <c r="BY825" s="68">
        <f t="shared" si="1163"/>
        <v>0</v>
      </c>
      <c r="BZ825" s="68">
        <f t="shared" si="1164"/>
        <v>0</v>
      </c>
    </row>
    <row r="826" spans="1:78" s="81" customFormat="1" ht="13.5">
      <c r="A826" s="64" t="str">
        <f>IF(ISNUMBER(INDEX('IBM POs AP07'!$A:$A, MATCH(D826,'IBM POs AP07'!$A:$A,0),1)),"Yes","No")</f>
        <v>Yes</v>
      </c>
      <c r="B826" s="157" t="s">
        <v>1010</v>
      </c>
      <c r="C826" s="157" t="s">
        <v>756</v>
      </c>
      <c r="D826" s="157">
        <v>9501178403</v>
      </c>
      <c r="E826" s="157" t="s">
        <v>2475</v>
      </c>
      <c r="F826" s="157" t="s">
        <v>451</v>
      </c>
      <c r="G826" s="158">
        <v>46023</v>
      </c>
      <c r="H826" s="158">
        <v>46200</v>
      </c>
      <c r="I826" s="157"/>
      <c r="J826" s="157" t="s">
        <v>759</v>
      </c>
      <c r="K826" s="159">
        <v>252</v>
      </c>
      <c r="L826" s="116" t="s">
        <v>29</v>
      </c>
      <c r="M826" s="80"/>
      <c r="N826" s="80">
        <f t="shared" si="1137"/>
        <v>0</v>
      </c>
      <c r="O826" s="67">
        <f t="shared" si="1165"/>
        <v>0</v>
      </c>
      <c r="P826" s="68">
        <f t="shared" si="1166"/>
        <v>0</v>
      </c>
      <c r="Q826" s="67">
        <f t="shared" si="1167"/>
        <v>0</v>
      </c>
      <c r="R826" s="66"/>
      <c r="S826" s="67">
        <f t="shared" si="1168"/>
        <v>0</v>
      </c>
      <c r="T826" s="68">
        <v>0</v>
      </c>
      <c r="U826" s="67">
        <f t="shared" si="1169"/>
        <v>0</v>
      </c>
      <c r="V826" s="73">
        <f t="shared" si="1170"/>
        <v>0</v>
      </c>
      <c r="W826" s="74" t="str">
        <f t="shared" si="1171"/>
        <v/>
      </c>
      <c r="X826" s="74">
        <v>1</v>
      </c>
      <c r="Y826" s="74">
        <v>0</v>
      </c>
      <c r="Z826" s="63"/>
      <c r="AA826" s="80">
        <f t="shared" si="1172"/>
        <v>660</v>
      </c>
      <c r="AB826" s="80">
        <v>180</v>
      </c>
      <c r="AC826" s="80">
        <v>160</v>
      </c>
      <c r="AD826" s="80">
        <v>160</v>
      </c>
      <c r="AE826" s="80">
        <v>160</v>
      </c>
      <c r="AF826" s="80">
        <v>0</v>
      </c>
      <c r="AG826" s="80">
        <v>0</v>
      </c>
      <c r="AH826" s="80"/>
      <c r="AI826" s="80"/>
      <c r="AJ826" s="80"/>
      <c r="AK826" s="80"/>
      <c r="AL826" s="80"/>
      <c r="AM826" s="80"/>
      <c r="AN826" s="153">
        <f t="shared" si="1138"/>
        <v>166320</v>
      </c>
      <c r="AO826" s="153">
        <f t="shared" si="1139"/>
        <v>45360</v>
      </c>
      <c r="AP826" s="153">
        <f t="shared" si="1140"/>
        <v>40320</v>
      </c>
      <c r="AQ826" s="153">
        <f t="shared" si="1141"/>
        <v>40320</v>
      </c>
      <c r="AR826" s="153">
        <f t="shared" si="1142"/>
        <v>40320</v>
      </c>
      <c r="AS826" s="153">
        <f t="shared" si="1143"/>
        <v>0</v>
      </c>
      <c r="AT826" s="153">
        <f t="shared" si="1144"/>
        <v>0</v>
      </c>
      <c r="AU826" s="153">
        <f t="shared" si="1145"/>
        <v>0</v>
      </c>
      <c r="AV826" s="153">
        <f t="shared" si="1146"/>
        <v>0</v>
      </c>
      <c r="AW826" s="153">
        <f t="shared" si="1147"/>
        <v>0</v>
      </c>
      <c r="AX826" s="153">
        <f t="shared" si="1148"/>
        <v>0</v>
      </c>
      <c r="AY826" s="153">
        <f t="shared" si="1149"/>
        <v>0</v>
      </c>
      <c r="AZ826" s="153">
        <f t="shared" si="1150"/>
        <v>0</v>
      </c>
      <c r="BA826" s="153">
        <f t="shared" si="1151"/>
        <v>0</v>
      </c>
      <c r="BB826" s="160">
        <v>0</v>
      </c>
      <c r="BC826" s="160">
        <v>0</v>
      </c>
      <c r="BD826" s="160">
        <v>0</v>
      </c>
      <c r="BE826" s="160">
        <v>0</v>
      </c>
      <c r="BF826" s="160">
        <v>0</v>
      </c>
      <c r="BG826" s="160">
        <v>0</v>
      </c>
      <c r="BH826" s="160">
        <v>0</v>
      </c>
      <c r="BI826" s="160">
        <v>0</v>
      </c>
      <c r="BJ826" s="160">
        <v>0</v>
      </c>
      <c r="BK826" s="160">
        <v>0</v>
      </c>
      <c r="BL826" s="160">
        <v>0</v>
      </c>
      <c r="BM826" s="160">
        <v>0</v>
      </c>
      <c r="BN826" s="153">
        <f t="shared" si="1152"/>
        <v>166320</v>
      </c>
      <c r="BO826" s="68">
        <f t="shared" si="1153"/>
        <v>45360</v>
      </c>
      <c r="BP826" s="68">
        <f t="shared" si="1154"/>
        <v>40320</v>
      </c>
      <c r="BQ826" s="68">
        <f t="shared" si="1155"/>
        <v>40320</v>
      </c>
      <c r="BR826" s="68">
        <f t="shared" si="1156"/>
        <v>40320</v>
      </c>
      <c r="BS826" s="68">
        <f t="shared" si="1157"/>
        <v>0</v>
      </c>
      <c r="BT826" s="68">
        <f t="shared" si="1158"/>
        <v>0</v>
      </c>
      <c r="BU826" s="68">
        <f t="shared" si="1159"/>
        <v>0</v>
      </c>
      <c r="BV826" s="68">
        <f t="shared" si="1160"/>
        <v>0</v>
      </c>
      <c r="BW826" s="68">
        <f t="shared" si="1161"/>
        <v>0</v>
      </c>
      <c r="BX826" s="68">
        <f t="shared" si="1162"/>
        <v>0</v>
      </c>
      <c r="BY826" s="68">
        <f t="shared" si="1163"/>
        <v>0</v>
      </c>
      <c r="BZ826" s="68">
        <f t="shared" si="1164"/>
        <v>0</v>
      </c>
    </row>
    <row r="827" spans="1:78" s="81" customFormat="1" ht="13.5">
      <c r="A827" s="64" t="str">
        <f>IF(ISNUMBER(INDEX('IBM POs AP07'!$A:$A, MATCH(D827,'IBM POs AP07'!$A:$A,0),1)),"Yes","No")</f>
        <v>Yes</v>
      </c>
      <c r="B827" s="157" t="s">
        <v>1010</v>
      </c>
      <c r="C827" s="157" t="s">
        <v>756</v>
      </c>
      <c r="D827" s="157">
        <v>9501178403</v>
      </c>
      <c r="E827" s="157" t="s">
        <v>2475</v>
      </c>
      <c r="F827" s="157" t="s">
        <v>451</v>
      </c>
      <c r="G827" s="158">
        <v>46023</v>
      </c>
      <c r="H827" s="158">
        <v>46200</v>
      </c>
      <c r="I827" s="157"/>
      <c r="J827" s="157" t="s">
        <v>2478</v>
      </c>
      <c r="K827" s="159">
        <v>47.5</v>
      </c>
      <c r="L827" s="116" t="s">
        <v>32</v>
      </c>
      <c r="M827" s="80"/>
      <c r="N827" s="80">
        <f t="shared" si="1137"/>
        <v>0</v>
      </c>
      <c r="O827" s="67">
        <f t="shared" si="1165"/>
        <v>0</v>
      </c>
      <c r="P827" s="68">
        <f t="shared" si="1166"/>
        <v>0</v>
      </c>
      <c r="Q827" s="67">
        <f t="shared" si="1167"/>
        <v>0</v>
      </c>
      <c r="R827" s="66"/>
      <c r="S827" s="67">
        <f t="shared" si="1168"/>
        <v>0</v>
      </c>
      <c r="T827" s="68">
        <v>0</v>
      </c>
      <c r="U827" s="67">
        <f t="shared" si="1169"/>
        <v>0</v>
      </c>
      <c r="V827" s="73">
        <f t="shared" si="1170"/>
        <v>0</v>
      </c>
      <c r="W827" s="74" t="str">
        <f t="shared" si="1171"/>
        <v/>
      </c>
      <c r="X827" s="74">
        <v>1</v>
      </c>
      <c r="Y827" s="74">
        <v>0</v>
      </c>
      <c r="Z827" s="63"/>
      <c r="AA827" s="80">
        <f t="shared" si="1172"/>
        <v>1116</v>
      </c>
      <c r="AB827" s="80">
        <v>189</v>
      </c>
      <c r="AC827" s="80">
        <v>180</v>
      </c>
      <c r="AD827" s="80">
        <v>171</v>
      </c>
      <c r="AE827" s="80">
        <v>180</v>
      </c>
      <c r="AF827" s="80">
        <v>180</v>
      </c>
      <c r="AG827" s="80">
        <v>216</v>
      </c>
      <c r="AH827" s="80"/>
      <c r="AI827" s="80"/>
      <c r="AJ827" s="80"/>
      <c r="AK827" s="80"/>
      <c r="AL827" s="80"/>
      <c r="AM827" s="80"/>
      <c r="AN827" s="153">
        <f t="shared" si="1138"/>
        <v>53010</v>
      </c>
      <c r="AO827" s="153">
        <f t="shared" si="1139"/>
        <v>8977.5</v>
      </c>
      <c r="AP827" s="153">
        <f t="shared" si="1140"/>
        <v>8550</v>
      </c>
      <c r="AQ827" s="153">
        <f t="shared" si="1141"/>
        <v>8122.5</v>
      </c>
      <c r="AR827" s="153">
        <f t="shared" si="1142"/>
        <v>8550</v>
      </c>
      <c r="AS827" s="153">
        <f t="shared" si="1143"/>
        <v>8550</v>
      </c>
      <c r="AT827" s="153">
        <f t="shared" si="1144"/>
        <v>10260</v>
      </c>
      <c r="AU827" s="153">
        <f t="shared" si="1145"/>
        <v>0</v>
      </c>
      <c r="AV827" s="153">
        <f t="shared" si="1146"/>
        <v>0</v>
      </c>
      <c r="AW827" s="153">
        <f t="shared" si="1147"/>
        <v>0</v>
      </c>
      <c r="AX827" s="153">
        <f t="shared" si="1148"/>
        <v>0</v>
      </c>
      <c r="AY827" s="153">
        <f t="shared" si="1149"/>
        <v>0</v>
      </c>
      <c r="AZ827" s="153">
        <f t="shared" si="1150"/>
        <v>0</v>
      </c>
      <c r="BA827" s="153">
        <f t="shared" si="1151"/>
        <v>0</v>
      </c>
      <c r="BB827" s="160">
        <v>0</v>
      </c>
      <c r="BC827" s="160">
        <v>0</v>
      </c>
      <c r="BD827" s="160">
        <v>0</v>
      </c>
      <c r="BE827" s="160">
        <v>0</v>
      </c>
      <c r="BF827" s="160">
        <v>0</v>
      </c>
      <c r="BG827" s="160">
        <v>0</v>
      </c>
      <c r="BH827" s="160">
        <v>0</v>
      </c>
      <c r="BI827" s="160">
        <v>0</v>
      </c>
      <c r="BJ827" s="160">
        <v>0</v>
      </c>
      <c r="BK827" s="160">
        <v>0</v>
      </c>
      <c r="BL827" s="160">
        <v>0</v>
      </c>
      <c r="BM827" s="160">
        <v>0</v>
      </c>
      <c r="BN827" s="153">
        <f t="shared" si="1152"/>
        <v>53010</v>
      </c>
      <c r="BO827" s="68">
        <f t="shared" si="1153"/>
        <v>8977.5</v>
      </c>
      <c r="BP827" s="68">
        <f t="shared" si="1154"/>
        <v>8550</v>
      </c>
      <c r="BQ827" s="68">
        <f t="shared" si="1155"/>
        <v>8122.5</v>
      </c>
      <c r="BR827" s="68">
        <f t="shared" si="1156"/>
        <v>8550</v>
      </c>
      <c r="BS827" s="68">
        <f t="shared" si="1157"/>
        <v>8550</v>
      </c>
      <c r="BT827" s="68">
        <f t="shared" si="1158"/>
        <v>10260</v>
      </c>
      <c r="BU827" s="68">
        <f t="shared" si="1159"/>
        <v>0</v>
      </c>
      <c r="BV827" s="68">
        <f t="shared" si="1160"/>
        <v>0</v>
      </c>
      <c r="BW827" s="68">
        <f t="shared" si="1161"/>
        <v>0</v>
      </c>
      <c r="BX827" s="68">
        <f t="shared" si="1162"/>
        <v>0</v>
      </c>
      <c r="BY827" s="68">
        <f t="shared" si="1163"/>
        <v>0</v>
      </c>
      <c r="BZ827" s="68">
        <f t="shared" si="1164"/>
        <v>0</v>
      </c>
    </row>
    <row r="828" spans="1:78" s="81" customFormat="1" ht="13.5">
      <c r="A828" s="64" t="str">
        <f>IF(ISNUMBER(INDEX('IBM POs AP07'!$A:$A, MATCH(D828,'IBM POs AP07'!$A:$A,0),1)),"Yes","No")</f>
        <v>Yes</v>
      </c>
      <c r="B828" s="157" t="s">
        <v>1010</v>
      </c>
      <c r="C828" s="157" t="s">
        <v>440</v>
      </c>
      <c r="D828" s="157">
        <v>9501193031</v>
      </c>
      <c r="E828" s="157" t="s">
        <v>2475</v>
      </c>
      <c r="F828" s="157" t="s">
        <v>451</v>
      </c>
      <c r="G828" s="158">
        <v>46023</v>
      </c>
      <c r="H828" s="158">
        <v>46200</v>
      </c>
      <c r="I828" s="157" t="s">
        <v>2479</v>
      </c>
      <c r="J828" s="157" t="s">
        <v>452</v>
      </c>
      <c r="K828" s="159">
        <v>169</v>
      </c>
      <c r="L828" s="116" t="s">
        <v>29</v>
      </c>
      <c r="M828" s="80"/>
      <c r="N828" s="80">
        <f t="shared" ref="N828:N891" si="1173">AH828</f>
        <v>0</v>
      </c>
      <c r="O828" s="67">
        <f t="shared" si="1165"/>
        <v>0</v>
      </c>
      <c r="P828" s="68">
        <f t="shared" si="1166"/>
        <v>0</v>
      </c>
      <c r="Q828" s="67">
        <f t="shared" si="1167"/>
        <v>0</v>
      </c>
      <c r="R828" s="66"/>
      <c r="S828" s="67">
        <f t="shared" si="1168"/>
        <v>0</v>
      </c>
      <c r="T828" s="68">
        <v>0</v>
      </c>
      <c r="U828" s="67">
        <f t="shared" si="1169"/>
        <v>0</v>
      </c>
      <c r="V828" s="73">
        <f t="shared" si="1170"/>
        <v>0</v>
      </c>
      <c r="W828" s="74" t="str">
        <f t="shared" si="1171"/>
        <v/>
      </c>
      <c r="X828" s="74">
        <v>1</v>
      </c>
      <c r="Y828" s="74">
        <v>0</v>
      </c>
      <c r="Z828" s="63"/>
      <c r="AA828" s="80">
        <f t="shared" si="1172"/>
        <v>500</v>
      </c>
      <c r="AB828" s="80">
        <v>180</v>
      </c>
      <c r="AC828" s="80">
        <v>160</v>
      </c>
      <c r="AD828" s="80">
        <v>160</v>
      </c>
      <c r="AE828" s="80"/>
      <c r="AF828" s="80"/>
      <c r="AG828" s="80"/>
      <c r="AH828" s="80"/>
      <c r="AI828" s="80"/>
      <c r="AJ828" s="80"/>
      <c r="AK828" s="80"/>
      <c r="AL828" s="80"/>
      <c r="AM828" s="80"/>
      <c r="AN828" s="153">
        <f t="shared" si="1138"/>
        <v>84500</v>
      </c>
      <c r="AO828" s="153">
        <f t="shared" si="1139"/>
        <v>30420</v>
      </c>
      <c r="AP828" s="153">
        <f t="shared" si="1140"/>
        <v>27040</v>
      </c>
      <c r="AQ828" s="153">
        <f t="shared" si="1141"/>
        <v>27040</v>
      </c>
      <c r="AR828" s="153">
        <f t="shared" si="1142"/>
        <v>0</v>
      </c>
      <c r="AS828" s="153">
        <f t="shared" si="1143"/>
        <v>0</v>
      </c>
      <c r="AT828" s="153">
        <f t="shared" si="1144"/>
        <v>0</v>
      </c>
      <c r="AU828" s="153">
        <f t="shared" si="1145"/>
        <v>0</v>
      </c>
      <c r="AV828" s="153">
        <f t="shared" si="1146"/>
        <v>0</v>
      </c>
      <c r="AW828" s="153">
        <f t="shared" si="1147"/>
        <v>0</v>
      </c>
      <c r="AX828" s="153">
        <f t="shared" si="1148"/>
        <v>0</v>
      </c>
      <c r="AY828" s="153">
        <f t="shared" si="1149"/>
        <v>0</v>
      </c>
      <c r="AZ828" s="153">
        <f t="shared" si="1150"/>
        <v>0</v>
      </c>
      <c r="BA828" s="153">
        <f t="shared" si="1151"/>
        <v>0</v>
      </c>
      <c r="BB828" s="160">
        <v>0</v>
      </c>
      <c r="BC828" s="160">
        <v>0</v>
      </c>
      <c r="BD828" s="160">
        <v>0</v>
      </c>
      <c r="BE828" s="160">
        <v>0</v>
      </c>
      <c r="BF828" s="160">
        <v>0</v>
      </c>
      <c r="BG828" s="160">
        <v>0</v>
      </c>
      <c r="BH828" s="160">
        <v>0</v>
      </c>
      <c r="BI828" s="160">
        <v>0</v>
      </c>
      <c r="BJ828" s="160">
        <v>0</v>
      </c>
      <c r="BK828" s="160">
        <v>0</v>
      </c>
      <c r="BL828" s="160">
        <v>0</v>
      </c>
      <c r="BM828" s="160">
        <v>0</v>
      </c>
      <c r="BN828" s="153">
        <f t="shared" si="1152"/>
        <v>84500</v>
      </c>
      <c r="BO828" s="68">
        <f t="shared" si="1153"/>
        <v>30420</v>
      </c>
      <c r="BP828" s="68">
        <f t="shared" si="1154"/>
        <v>27040</v>
      </c>
      <c r="BQ828" s="68">
        <f t="shared" si="1155"/>
        <v>27040</v>
      </c>
      <c r="BR828" s="68">
        <f t="shared" si="1156"/>
        <v>0</v>
      </c>
      <c r="BS828" s="68">
        <f t="shared" si="1157"/>
        <v>0</v>
      </c>
      <c r="BT828" s="68">
        <f t="shared" si="1158"/>
        <v>0</v>
      </c>
      <c r="BU828" s="68">
        <f t="shared" si="1159"/>
        <v>0</v>
      </c>
      <c r="BV828" s="68">
        <f t="shared" si="1160"/>
        <v>0</v>
      </c>
      <c r="BW828" s="68">
        <f t="shared" si="1161"/>
        <v>0</v>
      </c>
      <c r="BX828" s="68">
        <f t="shared" si="1162"/>
        <v>0</v>
      </c>
      <c r="BY828" s="68">
        <f t="shared" si="1163"/>
        <v>0</v>
      </c>
      <c r="BZ828" s="68">
        <f t="shared" si="1164"/>
        <v>0</v>
      </c>
    </row>
    <row r="829" spans="1:78" s="81" customFormat="1" ht="13.5">
      <c r="A829" s="64" t="str">
        <f>IF(ISNUMBER(INDEX('IBM POs AP07'!$A:$A, MATCH(D829,'IBM POs AP07'!$A:$A,0),1)),"Yes","No")</f>
        <v>No</v>
      </c>
      <c r="B829" s="157" t="s">
        <v>1010</v>
      </c>
      <c r="C829" s="157" t="s">
        <v>756</v>
      </c>
      <c r="D829" s="157">
        <v>9501179500</v>
      </c>
      <c r="E829" s="157" t="s">
        <v>2475</v>
      </c>
      <c r="F829" s="157" t="s">
        <v>451</v>
      </c>
      <c r="G829" s="158">
        <v>46023</v>
      </c>
      <c r="H829" s="158">
        <v>46200</v>
      </c>
      <c r="I829" s="157"/>
      <c r="J829" s="157" t="s">
        <v>409</v>
      </c>
      <c r="K829" s="159">
        <v>152</v>
      </c>
      <c r="L829" s="116" t="s">
        <v>29</v>
      </c>
      <c r="M829" s="80"/>
      <c r="N829" s="80">
        <f t="shared" si="1173"/>
        <v>0</v>
      </c>
      <c r="O829" s="67">
        <f t="shared" si="1165"/>
        <v>0</v>
      </c>
      <c r="P829" s="68">
        <f t="shared" si="1166"/>
        <v>0</v>
      </c>
      <c r="Q829" s="67">
        <f t="shared" si="1167"/>
        <v>0</v>
      </c>
      <c r="R829" s="66"/>
      <c r="S829" s="67">
        <f t="shared" si="1168"/>
        <v>0</v>
      </c>
      <c r="T829" s="68">
        <v>0</v>
      </c>
      <c r="U829" s="67">
        <f t="shared" si="1169"/>
        <v>0</v>
      </c>
      <c r="V829" s="73">
        <f t="shared" si="1170"/>
        <v>0</v>
      </c>
      <c r="W829" s="74" t="str">
        <f t="shared" si="1171"/>
        <v/>
      </c>
      <c r="X829" s="74">
        <v>1</v>
      </c>
      <c r="Y829" s="74">
        <v>0</v>
      </c>
      <c r="Z829" s="63"/>
      <c r="AA829" s="80">
        <f t="shared" si="1172"/>
        <v>492</v>
      </c>
      <c r="AB829" s="80">
        <v>90</v>
      </c>
      <c r="AC829" s="80">
        <v>80</v>
      </c>
      <c r="AD829" s="80">
        <v>80</v>
      </c>
      <c r="AE829" s="80">
        <v>80</v>
      </c>
      <c r="AF829" s="80">
        <v>80</v>
      </c>
      <c r="AG829" s="80">
        <v>82</v>
      </c>
      <c r="AH829" s="80"/>
      <c r="AI829" s="80"/>
      <c r="AJ829" s="80"/>
      <c r="AK829" s="80"/>
      <c r="AL829" s="80"/>
      <c r="AM829" s="80"/>
      <c r="AN829" s="153">
        <f t="shared" si="1138"/>
        <v>74784</v>
      </c>
      <c r="AO829" s="153">
        <f t="shared" si="1139"/>
        <v>13680</v>
      </c>
      <c r="AP829" s="153">
        <f t="shared" si="1140"/>
        <v>12160</v>
      </c>
      <c r="AQ829" s="153">
        <f t="shared" si="1141"/>
        <v>12160</v>
      </c>
      <c r="AR829" s="153">
        <f t="shared" si="1142"/>
        <v>12160</v>
      </c>
      <c r="AS829" s="153">
        <f t="shared" si="1143"/>
        <v>12160</v>
      </c>
      <c r="AT829" s="153">
        <f t="shared" si="1144"/>
        <v>12464</v>
      </c>
      <c r="AU829" s="153">
        <f t="shared" si="1145"/>
        <v>0</v>
      </c>
      <c r="AV829" s="153">
        <f t="shared" si="1146"/>
        <v>0</v>
      </c>
      <c r="AW829" s="153">
        <f t="shared" si="1147"/>
        <v>0</v>
      </c>
      <c r="AX829" s="153">
        <f t="shared" si="1148"/>
        <v>0</v>
      </c>
      <c r="AY829" s="153">
        <f t="shared" si="1149"/>
        <v>0</v>
      </c>
      <c r="AZ829" s="153">
        <f t="shared" si="1150"/>
        <v>0</v>
      </c>
      <c r="BA829" s="153">
        <f t="shared" si="1151"/>
        <v>0</v>
      </c>
      <c r="BB829" s="160">
        <v>0</v>
      </c>
      <c r="BC829" s="160">
        <v>0</v>
      </c>
      <c r="BD829" s="160">
        <v>0</v>
      </c>
      <c r="BE829" s="160">
        <v>0</v>
      </c>
      <c r="BF829" s="160">
        <v>0</v>
      </c>
      <c r="BG829" s="160">
        <v>0</v>
      </c>
      <c r="BH829" s="160">
        <v>0</v>
      </c>
      <c r="BI829" s="160">
        <v>0</v>
      </c>
      <c r="BJ829" s="160">
        <v>0</v>
      </c>
      <c r="BK829" s="160">
        <v>0</v>
      </c>
      <c r="BL829" s="160">
        <v>0</v>
      </c>
      <c r="BM829" s="160">
        <v>0</v>
      </c>
      <c r="BN829" s="153">
        <f t="shared" si="1152"/>
        <v>74784</v>
      </c>
      <c r="BO829" s="68">
        <f t="shared" si="1153"/>
        <v>13680</v>
      </c>
      <c r="BP829" s="68">
        <f t="shared" si="1154"/>
        <v>12160</v>
      </c>
      <c r="BQ829" s="68">
        <f t="shared" si="1155"/>
        <v>12160</v>
      </c>
      <c r="BR829" s="68">
        <f t="shared" si="1156"/>
        <v>12160</v>
      </c>
      <c r="BS829" s="68">
        <f t="shared" si="1157"/>
        <v>12160</v>
      </c>
      <c r="BT829" s="68">
        <f t="shared" si="1158"/>
        <v>12464</v>
      </c>
      <c r="BU829" s="68">
        <f t="shared" si="1159"/>
        <v>0</v>
      </c>
      <c r="BV829" s="68">
        <f t="shared" si="1160"/>
        <v>0</v>
      </c>
      <c r="BW829" s="68">
        <f t="shared" si="1161"/>
        <v>0</v>
      </c>
      <c r="BX829" s="68">
        <f t="shared" si="1162"/>
        <v>0</v>
      </c>
      <c r="BY829" s="68">
        <f t="shared" si="1163"/>
        <v>0</v>
      </c>
      <c r="BZ829" s="68">
        <f t="shared" si="1164"/>
        <v>0</v>
      </c>
    </row>
    <row r="830" spans="1:78" s="81" customFormat="1" ht="13.5">
      <c r="A830" s="64" t="str">
        <f>IF(ISNUMBER(INDEX('IBM POs AP07'!$A:$A, MATCH(D830,'IBM POs AP07'!$A:$A,0),1)),"Yes","No")</f>
        <v>Yes</v>
      </c>
      <c r="B830" s="157" t="s">
        <v>1010</v>
      </c>
      <c r="C830" s="157" t="s">
        <v>756</v>
      </c>
      <c r="D830" s="157">
        <v>9501186692</v>
      </c>
      <c r="E830" s="157" t="s">
        <v>2475</v>
      </c>
      <c r="F830" s="157" t="s">
        <v>451</v>
      </c>
      <c r="G830" s="158">
        <v>46023</v>
      </c>
      <c r="H830" s="158">
        <v>46200</v>
      </c>
      <c r="I830" s="157"/>
      <c r="J830" s="157" t="s">
        <v>760</v>
      </c>
      <c r="K830" s="159">
        <v>199</v>
      </c>
      <c r="L830" s="116" t="s">
        <v>435</v>
      </c>
      <c r="M830" s="80"/>
      <c r="N830" s="80">
        <f t="shared" si="1173"/>
        <v>0</v>
      </c>
      <c r="O830" s="67">
        <f t="shared" si="1165"/>
        <v>0</v>
      </c>
      <c r="P830" s="68">
        <f t="shared" si="1166"/>
        <v>0</v>
      </c>
      <c r="Q830" s="67">
        <f t="shared" si="1167"/>
        <v>0</v>
      </c>
      <c r="R830" s="66"/>
      <c r="S830" s="67">
        <f t="shared" si="1168"/>
        <v>0</v>
      </c>
      <c r="T830" s="68">
        <v>0</v>
      </c>
      <c r="U830" s="67">
        <f t="shared" si="1169"/>
        <v>0</v>
      </c>
      <c r="V830" s="73">
        <f t="shared" si="1170"/>
        <v>0</v>
      </c>
      <c r="W830" s="74" t="str">
        <f t="shared" si="1171"/>
        <v/>
      </c>
      <c r="X830" s="74">
        <v>1</v>
      </c>
      <c r="Y830" s="74">
        <v>0</v>
      </c>
      <c r="Z830" s="63"/>
      <c r="AA830" s="80">
        <f t="shared" si="1172"/>
        <v>190</v>
      </c>
      <c r="AB830" s="80">
        <v>90</v>
      </c>
      <c r="AC830" s="80">
        <v>80</v>
      </c>
      <c r="AD830" s="80">
        <v>20</v>
      </c>
      <c r="AE830" s="80">
        <v>0</v>
      </c>
      <c r="AF830" s="80">
        <v>0</v>
      </c>
      <c r="AG830" s="80">
        <v>0</v>
      </c>
      <c r="AH830" s="80"/>
      <c r="AI830" s="80"/>
      <c r="AJ830" s="80"/>
      <c r="AK830" s="80"/>
      <c r="AL830" s="80"/>
      <c r="AM830" s="80"/>
      <c r="AN830" s="153">
        <f t="shared" si="1138"/>
        <v>37810</v>
      </c>
      <c r="AO830" s="153">
        <f t="shared" si="1139"/>
        <v>17910</v>
      </c>
      <c r="AP830" s="153">
        <f t="shared" si="1140"/>
        <v>15920</v>
      </c>
      <c r="AQ830" s="153">
        <f t="shared" si="1141"/>
        <v>3980</v>
      </c>
      <c r="AR830" s="153">
        <f t="shared" si="1142"/>
        <v>0</v>
      </c>
      <c r="AS830" s="153">
        <f t="shared" si="1143"/>
        <v>0</v>
      </c>
      <c r="AT830" s="153">
        <f t="shared" si="1144"/>
        <v>0</v>
      </c>
      <c r="AU830" s="153">
        <f t="shared" si="1145"/>
        <v>0</v>
      </c>
      <c r="AV830" s="153">
        <f t="shared" si="1146"/>
        <v>0</v>
      </c>
      <c r="AW830" s="153">
        <f t="shared" si="1147"/>
        <v>0</v>
      </c>
      <c r="AX830" s="153">
        <f t="shared" si="1148"/>
        <v>0</v>
      </c>
      <c r="AY830" s="153">
        <f t="shared" si="1149"/>
        <v>0</v>
      </c>
      <c r="AZ830" s="153">
        <f t="shared" si="1150"/>
        <v>0</v>
      </c>
      <c r="BA830" s="153">
        <f t="shared" si="1151"/>
        <v>0</v>
      </c>
      <c r="BB830" s="160">
        <v>0</v>
      </c>
      <c r="BC830" s="160">
        <v>0</v>
      </c>
      <c r="BD830" s="160">
        <v>0</v>
      </c>
      <c r="BE830" s="160">
        <v>0</v>
      </c>
      <c r="BF830" s="160">
        <v>0</v>
      </c>
      <c r="BG830" s="160">
        <v>0</v>
      </c>
      <c r="BH830" s="160">
        <v>0</v>
      </c>
      <c r="BI830" s="160">
        <v>0</v>
      </c>
      <c r="BJ830" s="160">
        <v>0</v>
      </c>
      <c r="BK830" s="160">
        <v>0</v>
      </c>
      <c r="BL830" s="160">
        <v>0</v>
      </c>
      <c r="BM830" s="160">
        <v>0</v>
      </c>
      <c r="BN830" s="153">
        <f t="shared" si="1152"/>
        <v>37810</v>
      </c>
      <c r="BO830" s="68">
        <f t="shared" si="1153"/>
        <v>17910</v>
      </c>
      <c r="BP830" s="68">
        <f t="shared" si="1154"/>
        <v>15920</v>
      </c>
      <c r="BQ830" s="68">
        <f t="shared" si="1155"/>
        <v>3980</v>
      </c>
      <c r="BR830" s="68">
        <f t="shared" si="1156"/>
        <v>0</v>
      </c>
      <c r="BS830" s="68">
        <f t="shared" si="1157"/>
        <v>0</v>
      </c>
      <c r="BT830" s="68">
        <f t="shared" si="1158"/>
        <v>0</v>
      </c>
      <c r="BU830" s="68">
        <f t="shared" si="1159"/>
        <v>0</v>
      </c>
      <c r="BV830" s="68">
        <f t="shared" si="1160"/>
        <v>0</v>
      </c>
      <c r="BW830" s="68">
        <f t="shared" si="1161"/>
        <v>0</v>
      </c>
      <c r="BX830" s="68">
        <f t="shared" si="1162"/>
        <v>0</v>
      </c>
      <c r="BY830" s="68">
        <f t="shared" si="1163"/>
        <v>0</v>
      </c>
      <c r="BZ830" s="68">
        <f t="shared" si="1164"/>
        <v>0</v>
      </c>
    </row>
    <row r="831" spans="1:78" s="81" customFormat="1" ht="13.5">
      <c r="A831" s="64" t="str">
        <f>IF(ISNUMBER(INDEX('IBM POs AP07'!$A:$A, MATCH(D831,'IBM POs AP07'!$A:$A,0),1)),"Yes","No")</f>
        <v>No</v>
      </c>
      <c r="B831" s="157" t="s">
        <v>1007</v>
      </c>
      <c r="C831" s="157" t="s">
        <v>761</v>
      </c>
      <c r="D831" s="157">
        <v>9501163054</v>
      </c>
      <c r="E831" s="157" t="s">
        <v>2480</v>
      </c>
      <c r="F831" s="157" t="s">
        <v>762</v>
      </c>
      <c r="G831" s="158">
        <v>46023</v>
      </c>
      <c r="H831" s="158">
        <v>46112</v>
      </c>
      <c r="I831" s="157"/>
      <c r="J831" s="157" t="s">
        <v>769</v>
      </c>
      <c r="K831" s="159">
        <v>360.65</v>
      </c>
      <c r="L831" s="116" t="s">
        <v>29</v>
      </c>
      <c r="M831" s="80"/>
      <c r="N831" s="80">
        <f t="shared" si="1173"/>
        <v>0</v>
      </c>
      <c r="O831" s="67">
        <f t="shared" si="1165"/>
        <v>0</v>
      </c>
      <c r="P831" s="68">
        <f t="shared" si="1166"/>
        <v>0</v>
      </c>
      <c r="Q831" s="67">
        <f t="shared" si="1167"/>
        <v>0</v>
      </c>
      <c r="R831" s="66"/>
      <c r="S831" s="67">
        <f t="shared" si="1168"/>
        <v>0</v>
      </c>
      <c r="T831" s="68">
        <v>0</v>
      </c>
      <c r="U831" s="67">
        <f t="shared" si="1169"/>
        <v>0</v>
      </c>
      <c r="V831" s="73">
        <f t="shared" si="1170"/>
        <v>0</v>
      </c>
      <c r="W831" s="74" t="str">
        <f t="shared" si="1171"/>
        <v/>
      </c>
      <c r="X831" s="74">
        <v>1</v>
      </c>
      <c r="Y831" s="74">
        <v>0</v>
      </c>
      <c r="Z831" s="63"/>
      <c r="AA831" s="80">
        <f t="shared" si="1172"/>
        <v>25</v>
      </c>
      <c r="AB831" s="80">
        <v>8</v>
      </c>
      <c r="AC831" s="80">
        <v>4</v>
      </c>
      <c r="AD831" s="80">
        <v>5</v>
      </c>
      <c r="AE831" s="80">
        <v>8</v>
      </c>
      <c r="AF831" s="80"/>
      <c r="AG831" s="80"/>
      <c r="AH831" s="80"/>
      <c r="AI831" s="80"/>
      <c r="AJ831" s="80"/>
      <c r="AK831" s="80"/>
      <c r="AL831" s="80"/>
      <c r="AM831" s="80"/>
      <c r="AN831" s="153">
        <f t="shared" si="1138"/>
        <v>9016.25</v>
      </c>
      <c r="AO831" s="153">
        <f t="shared" si="1139"/>
        <v>2885.2</v>
      </c>
      <c r="AP831" s="153">
        <f t="shared" si="1140"/>
        <v>1442.6</v>
      </c>
      <c r="AQ831" s="153">
        <f t="shared" si="1141"/>
        <v>1803.25</v>
      </c>
      <c r="AR831" s="153">
        <f t="shared" si="1142"/>
        <v>2885.2</v>
      </c>
      <c r="AS831" s="153">
        <f t="shared" si="1143"/>
        <v>0</v>
      </c>
      <c r="AT831" s="153">
        <f t="shared" si="1144"/>
        <v>0</v>
      </c>
      <c r="AU831" s="153">
        <f t="shared" si="1145"/>
        <v>0</v>
      </c>
      <c r="AV831" s="153">
        <f t="shared" si="1146"/>
        <v>0</v>
      </c>
      <c r="AW831" s="153">
        <f t="shared" si="1147"/>
        <v>0</v>
      </c>
      <c r="AX831" s="153">
        <f t="shared" si="1148"/>
        <v>0</v>
      </c>
      <c r="AY831" s="153">
        <f t="shared" si="1149"/>
        <v>0</v>
      </c>
      <c r="AZ831" s="153">
        <f t="shared" si="1150"/>
        <v>0</v>
      </c>
      <c r="BA831" s="153">
        <f t="shared" si="1151"/>
        <v>0</v>
      </c>
      <c r="BB831" s="160">
        <v>0</v>
      </c>
      <c r="BC831" s="160">
        <v>0</v>
      </c>
      <c r="BD831" s="160">
        <v>0</v>
      </c>
      <c r="BE831" s="160">
        <v>0</v>
      </c>
      <c r="BF831" s="160">
        <v>0</v>
      </c>
      <c r="BG831" s="160">
        <v>0</v>
      </c>
      <c r="BH831" s="160">
        <v>0</v>
      </c>
      <c r="BI831" s="160">
        <v>0</v>
      </c>
      <c r="BJ831" s="160">
        <v>0</v>
      </c>
      <c r="BK831" s="160">
        <v>0</v>
      </c>
      <c r="BL831" s="160">
        <v>0</v>
      </c>
      <c r="BM831" s="160">
        <v>0</v>
      </c>
      <c r="BN831" s="153">
        <f t="shared" si="1152"/>
        <v>9016.25</v>
      </c>
      <c r="BO831" s="68">
        <f t="shared" si="1153"/>
        <v>2885.2</v>
      </c>
      <c r="BP831" s="68">
        <f t="shared" si="1154"/>
        <v>1442.6</v>
      </c>
      <c r="BQ831" s="68">
        <f t="shared" si="1155"/>
        <v>1803.25</v>
      </c>
      <c r="BR831" s="68">
        <f t="shared" si="1156"/>
        <v>2885.2</v>
      </c>
      <c r="BS831" s="68">
        <f t="shared" si="1157"/>
        <v>0</v>
      </c>
      <c r="BT831" s="68">
        <f t="shared" si="1158"/>
        <v>0</v>
      </c>
      <c r="BU831" s="68">
        <f t="shared" si="1159"/>
        <v>0</v>
      </c>
      <c r="BV831" s="68">
        <f t="shared" si="1160"/>
        <v>0</v>
      </c>
      <c r="BW831" s="68">
        <f t="shared" si="1161"/>
        <v>0</v>
      </c>
      <c r="BX831" s="68">
        <f t="shared" si="1162"/>
        <v>0</v>
      </c>
      <c r="BY831" s="68">
        <f t="shared" si="1163"/>
        <v>0</v>
      </c>
      <c r="BZ831" s="68">
        <f t="shared" si="1164"/>
        <v>0</v>
      </c>
    </row>
    <row r="832" spans="1:78" s="81" customFormat="1" ht="13.5">
      <c r="A832" s="64" t="str">
        <f>IF(ISNUMBER(INDEX('IBM POs AP07'!$A:$A, MATCH(D832,'IBM POs AP07'!$A:$A,0),1)),"Yes","No")</f>
        <v>No</v>
      </c>
      <c r="B832" s="157" t="s">
        <v>1007</v>
      </c>
      <c r="C832" s="157" t="s">
        <v>761</v>
      </c>
      <c r="D832" s="157">
        <v>9501163054</v>
      </c>
      <c r="E832" s="157" t="s">
        <v>2480</v>
      </c>
      <c r="F832" s="157" t="s">
        <v>762</v>
      </c>
      <c r="G832" s="158">
        <v>46023</v>
      </c>
      <c r="H832" s="158">
        <v>46112</v>
      </c>
      <c r="I832" s="157"/>
      <c r="J832" s="157" t="s">
        <v>770</v>
      </c>
      <c r="K832" s="159">
        <v>317.2</v>
      </c>
      <c r="L832" s="116" t="s">
        <v>29</v>
      </c>
      <c r="M832" s="80"/>
      <c r="N832" s="80">
        <f t="shared" si="1173"/>
        <v>0</v>
      </c>
      <c r="O832" s="67">
        <f t="shared" si="1165"/>
        <v>0</v>
      </c>
      <c r="P832" s="68">
        <f t="shared" si="1166"/>
        <v>0</v>
      </c>
      <c r="Q832" s="67">
        <f t="shared" si="1167"/>
        <v>0</v>
      </c>
      <c r="R832" s="66"/>
      <c r="S832" s="67">
        <f t="shared" si="1168"/>
        <v>0</v>
      </c>
      <c r="T832" s="68">
        <v>0</v>
      </c>
      <c r="U832" s="67">
        <f t="shared" si="1169"/>
        <v>0</v>
      </c>
      <c r="V832" s="73">
        <f t="shared" si="1170"/>
        <v>0</v>
      </c>
      <c r="W832" s="74" t="str">
        <f t="shared" si="1171"/>
        <v/>
      </c>
      <c r="X832" s="74">
        <v>1</v>
      </c>
      <c r="Y832" s="74">
        <v>0</v>
      </c>
      <c r="Z832" s="63"/>
      <c r="AA832" s="80">
        <f t="shared" si="1172"/>
        <v>496</v>
      </c>
      <c r="AB832" s="80">
        <v>136</v>
      </c>
      <c r="AC832" s="80">
        <v>152</v>
      </c>
      <c r="AD832" s="80">
        <v>192</v>
      </c>
      <c r="AE832" s="80">
        <v>16</v>
      </c>
      <c r="AF832" s="80"/>
      <c r="AG832" s="80"/>
      <c r="AH832" s="80"/>
      <c r="AI832" s="80"/>
      <c r="AJ832" s="80"/>
      <c r="AK832" s="80"/>
      <c r="AL832" s="80"/>
      <c r="AM832" s="80"/>
      <c r="AN832" s="153">
        <f t="shared" si="1138"/>
        <v>157331.20000000001</v>
      </c>
      <c r="AO832" s="153">
        <f t="shared" si="1139"/>
        <v>43139.199999999997</v>
      </c>
      <c r="AP832" s="153">
        <f t="shared" si="1140"/>
        <v>48214.400000000001</v>
      </c>
      <c r="AQ832" s="153">
        <f t="shared" si="1141"/>
        <v>60902.399999999994</v>
      </c>
      <c r="AR832" s="153">
        <f t="shared" si="1142"/>
        <v>5075.2</v>
      </c>
      <c r="AS832" s="153">
        <f t="shared" si="1143"/>
        <v>0</v>
      </c>
      <c r="AT832" s="153">
        <f t="shared" si="1144"/>
        <v>0</v>
      </c>
      <c r="AU832" s="153">
        <f t="shared" si="1145"/>
        <v>0</v>
      </c>
      <c r="AV832" s="153">
        <f t="shared" si="1146"/>
        <v>0</v>
      </c>
      <c r="AW832" s="153">
        <f t="shared" si="1147"/>
        <v>0</v>
      </c>
      <c r="AX832" s="153">
        <f t="shared" si="1148"/>
        <v>0</v>
      </c>
      <c r="AY832" s="153">
        <f t="shared" si="1149"/>
        <v>0</v>
      </c>
      <c r="AZ832" s="153">
        <f t="shared" si="1150"/>
        <v>0</v>
      </c>
      <c r="BA832" s="153">
        <f t="shared" si="1151"/>
        <v>0</v>
      </c>
      <c r="BB832" s="160">
        <v>0</v>
      </c>
      <c r="BC832" s="160">
        <v>0</v>
      </c>
      <c r="BD832" s="160">
        <v>0</v>
      </c>
      <c r="BE832" s="160">
        <v>0</v>
      </c>
      <c r="BF832" s="160">
        <v>0</v>
      </c>
      <c r="BG832" s="160">
        <v>0</v>
      </c>
      <c r="BH832" s="160">
        <v>0</v>
      </c>
      <c r="BI832" s="160">
        <v>0</v>
      </c>
      <c r="BJ832" s="160">
        <v>0</v>
      </c>
      <c r="BK832" s="160">
        <v>0</v>
      </c>
      <c r="BL832" s="160">
        <v>0</v>
      </c>
      <c r="BM832" s="160">
        <v>0</v>
      </c>
      <c r="BN832" s="153">
        <f t="shared" si="1152"/>
        <v>157331.20000000001</v>
      </c>
      <c r="BO832" s="68">
        <f t="shared" si="1153"/>
        <v>43139.199999999997</v>
      </c>
      <c r="BP832" s="68">
        <f t="shared" si="1154"/>
        <v>48214.400000000001</v>
      </c>
      <c r="BQ832" s="68">
        <f t="shared" si="1155"/>
        <v>60902.399999999994</v>
      </c>
      <c r="BR832" s="68">
        <f t="shared" si="1156"/>
        <v>5075.2</v>
      </c>
      <c r="BS832" s="68">
        <f t="shared" si="1157"/>
        <v>0</v>
      </c>
      <c r="BT832" s="68">
        <f t="shared" si="1158"/>
        <v>0</v>
      </c>
      <c r="BU832" s="68">
        <f t="shared" si="1159"/>
        <v>0</v>
      </c>
      <c r="BV832" s="68">
        <f t="shared" si="1160"/>
        <v>0</v>
      </c>
      <c r="BW832" s="68">
        <f t="shared" si="1161"/>
        <v>0</v>
      </c>
      <c r="BX832" s="68">
        <f t="shared" si="1162"/>
        <v>0</v>
      </c>
      <c r="BY832" s="68">
        <f t="shared" si="1163"/>
        <v>0</v>
      </c>
      <c r="BZ832" s="68">
        <f t="shared" si="1164"/>
        <v>0</v>
      </c>
    </row>
    <row r="833" spans="1:78" s="81" customFormat="1" ht="13.5">
      <c r="A833" s="64" t="str">
        <f>IF(ISNUMBER(INDEX('IBM POs AP07'!$A:$A, MATCH(D833,'IBM POs AP07'!$A:$A,0),1)),"Yes","No")</f>
        <v>No</v>
      </c>
      <c r="B833" s="157" t="s">
        <v>1007</v>
      </c>
      <c r="C833" s="157" t="s">
        <v>761</v>
      </c>
      <c r="D833" s="157">
        <v>9501163054</v>
      </c>
      <c r="E833" s="157" t="s">
        <v>2480</v>
      </c>
      <c r="F833" s="157" t="s">
        <v>762</v>
      </c>
      <c r="G833" s="158">
        <v>46023</v>
      </c>
      <c r="H833" s="158">
        <v>46112</v>
      </c>
      <c r="I833" s="157"/>
      <c r="J833" s="157" t="s">
        <v>771</v>
      </c>
      <c r="K833" s="159">
        <v>317.2</v>
      </c>
      <c r="L833" s="116" t="s">
        <v>29</v>
      </c>
      <c r="M833" s="80"/>
      <c r="N833" s="80">
        <f t="shared" si="1173"/>
        <v>0</v>
      </c>
      <c r="O833" s="67">
        <f t="shared" si="1165"/>
        <v>0</v>
      </c>
      <c r="P833" s="68">
        <f t="shared" si="1166"/>
        <v>0</v>
      </c>
      <c r="Q833" s="67">
        <f t="shared" si="1167"/>
        <v>0</v>
      </c>
      <c r="R833" s="66"/>
      <c r="S833" s="67">
        <f t="shared" si="1168"/>
        <v>0</v>
      </c>
      <c r="T833" s="68">
        <v>0</v>
      </c>
      <c r="U833" s="67">
        <f t="shared" si="1169"/>
        <v>0</v>
      </c>
      <c r="V833" s="73">
        <f t="shared" si="1170"/>
        <v>0</v>
      </c>
      <c r="W833" s="74" t="str">
        <f t="shared" si="1171"/>
        <v/>
      </c>
      <c r="X833" s="74">
        <v>1</v>
      </c>
      <c r="Y833" s="74">
        <v>0</v>
      </c>
      <c r="Z833" s="63"/>
      <c r="AA833" s="80">
        <f t="shared" si="1172"/>
        <v>504</v>
      </c>
      <c r="AB833" s="80">
        <v>128</v>
      </c>
      <c r="AC833" s="80">
        <v>160</v>
      </c>
      <c r="AD833" s="80">
        <v>200</v>
      </c>
      <c r="AE833" s="80">
        <v>16</v>
      </c>
      <c r="AF833" s="80"/>
      <c r="AG833" s="80"/>
      <c r="AH833" s="80"/>
      <c r="AI833" s="80"/>
      <c r="AJ833" s="80"/>
      <c r="AK833" s="80"/>
      <c r="AL833" s="80"/>
      <c r="AM833" s="80"/>
      <c r="AN833" s="153">
        <f t="shared" si="1138"/>
        <v>159868.80000000002</v>
      </c>
      <c r="AO833" s="153">
        <f t="shared" si="1139"/>
        <v>40601.599999999999</v>
      </c>
      <c r="AP833" s="153">
        <f t="shared" si="1140"/>
        <v>50752</v>
      </c>
      <c r="AQ833" s="153">
        <f t="shared" si="1141"/>
        <v>63440</v>
      </c>
      <c r="AR833" s="153">
        <f t="shared" si="1142"/>
        <v>5075.2</v>
      </c>
      <c r="AS833" s="153">
        <f t="shared" si="1143"/>
        <v>0</v>
      </c>
      <c r="AT833" s="153">
        <f t="shared" si="1144"/>
        <v>0</v>
      </c>
      <c r="AU833" s="153">
        <f t="shared" si="1145"/>
        <v>0</v>
      </c>
      <c r="AV833" s="153">
        <f t="shared" si="1146"/>
        <v>0</v>
      </c>
      <c r="AW833" s="153">
        <f t="shared" si="1147"/>
        <v>0</v>
      </c>
      <c r="AX833" s="153">
        <f t="shared" si="1148"/>
        <v>0</v>
      </c>
      <c r="AY833" s="153">
        <f t="shared" si="1149"/>
        <v>0</v>
      </c>
      <c r="AZ833" s="153">
        <f t="shared" si="1150"/>
        <v>0</v>
      </c>
      <c r="BA833" s="153">
        <f t="shared" si="1151"/>
        <v>0</v>
      </c>
      <c r="BB833" s="160">
        <v>0</v>
      </c>
      <c r="BC833" s="160">
        <v>0</v>
      </c>
      <c r="BD833" s="160">
        <v>0</v>
      </c>
      <c r="BE833" s="160">
        <v>0</v>
      </c>
      <c r="BF833" s="160">
        <v>0</v>
      </c>
      <c r="BG833" s="160">
        <v>0</v>
      </c>
      <c r="BH833" s="160">
        <v>0</v>
      </c>
      <c r="BI833" s="160">
        <v>0</v>
      </c>
      <c r="BJ833" s="160">
        <v>0</v>
      </c>
      <c r="BK833" s="160">
        <v>0</v>
      </c>
      <c r="BL833" s="160">
        <v>0</v>
      </c>
      <c r="BM833" s="160">
        <v>0</v>
      </c>
      <c r="BN833" s="153">
        <f t="shared" si="1152"/>
        <v>159868.80000000002</v>
      </c>
      <c r="BO833" s="68">
        <f t="shared" si="1153"/>
        <v>40601.599999999999</v>
      </c>
      <c r="BP833" s="68">
        <f t="shared" si="1154"/>
        <v>50752</v>
      </c>
      <c r="BQ833" s="68">
        <f t="shared" si="1155"/>
        <v>63440</v>
      </c>
      <c r="BR833" s="68">
        <f t="shared" si="1156"/>
        <v>5075.2</v>
      </c>
      <c r="BS833" s="68">
        <f t="shared" si="1157"/>
        <v>0</v>
      </c>
      <c r="BT833" s="68">
        <f t="shared" si="1158"/>
        <v>0</v>
      </c>
      <c r="BU833" s="68">
        <f t="shared" si="1159"/>
        <v>0</v>
      </c>
      <c r="BV833" s="68">
        <f t="shared" si="1160"/>
        <v>0</v>
      </c>
      <c r="BW833" s="68">
        <f t="shared" si="1161"/>
        <v>0</v>
      </c>
      <c r="BX833" s="68">
        <f t="shared" si="1162"/>
        <v>0</v>
      </c>
      <c r="BY833" s="68">
        <f t="shared" si="1163"/>
        <v>0</v>
      </c>
      <c r="BZ833" s="68">
        <f t="shared" si="1164"/>
        <v>0</v>
      </c>
    </row>
    <row r="834" spans="1:78" s="81" customFormat="1" ht="13.5">
      <c r="A834" s="64" t="str">
        <f>IF(ISNUMBER(INDEX('IBM POs AP07'!$A:$A, MATCH(D834,'IBM POs AP07'!$A:$A,0),1)),"Yes","No")</f>
        <v>No</v>
      </c>
      <c r="B834" s="157" t="s">
        <v>1007</v>
      </c>
      <c r="C834" s="157" t="s">
        <v>761</v>
      </c>
      <c r="D834" s="157">
        <v>9501163054</v>
      </c>
      <c r="E834" s="157" t="s">
        <v>2480</v>
      </c>
      <c r="F834" s="157" t="s">
        <v>762</v>
      </c>
      <c r="G834" s="158">
        <v>46023</v>
      </c>
      <c r="H834" s="158">
        <v>46112</v>
      </c>
      <c r="I834" s="157"/>
      <c r="J834" s="157" t="s">
        <v>772</v>
      </c>
      <c r="K834" s="159">
        <v>317.2</v>
      </c>
      <c r="L834" s="116" t="s">
        <v>29</v>
      </c>
      <c r="M834" s="80"/>
      <c r="N834" s="80">
        <f t="shared" si="1173"/>
        <v>0</v>
      </c>
      <c r="O834" s="67">
        <f t="shared" si="1165"/>
        <v>0</v>
      </c>
      <c r="P834" s="68">
        <f t="shared" si="1166"/>
        <v>0</v>
      </c>
      <c r="Q834" s="67">
        <f t="shared" si="1167"/>
        <v>0</v>
      </c>
      <c r="R834" s="66"/>
      <c r="S834" s="67">
        <f t="shared" si="1168"/>
        <v>0</v>
      </c>
      <c r="T834" s="68">
        <v>0</v>
      </c>
      <c r="U834" s="67">
        <f t="shared" si="1169"/>
        <v>0</v>
      </c>
      <c r="V834" s="73">
        <f t="shared" si="1170"/>
        <v>0</v>
      </c>
      <c r="W834" s="74" t="str">
        <f t="shared" si="1171"/>
        <v/>
      </c>
      <c r="X834" s="74">
        <v>1</v>
      </c>
      <c r="Y834" s="74">
        <v>0</v>
      </c>
      <c r="Z834" s="63"/>
      <c r="AA834" s="80">
        <f t="shared" si="1172"/>
        <v>488</v>
      </c>
      <c r="AB834" s="80">
        <v>128</v>
      </c>
      <c r="AC834" s="80">
        <v>152</v>
      </c>
      <c r="AD834" s="80">
        <v>192</v>
      </c>
      <c r="AE834" s="80">
        <v>16</v>
      </c>
      <c r="AF834" s="80"/>
      <c r="AG834" s="80"/>
      <c r="AH834" s="80"/>
      <c r="AI834" s="80"/>
      <c r="AJ834" s="80"/>
      <c r="AK834" s="80"/>
      <c r="AL834" s="80"/>
      <c r="AM834" s="80"/>
      <c r="AN834" s="153">
        <f t="shared" si="1138"/>
        <v>154793.60000000001</v>
      </c>
      <c r="AO834" s="153">
        <f t="shared" si="1139"/>
        <v>40601.599999999999</v>
      </c>
      <c r="AP834" s="153">
        <f t="shared" si="1140"/>
        <v>48214.400000000001</v>
      </c>
      <c r="AQ834" s="153">
        <f t="shared" si="1141"/>
        <v>60902.399999999994</v>
      </c>
      <c r="AR834" s="153">
        <f t="shared" si="1142"/>
        <v>5075.2</v>
      </c>
      <c r="AS834" s="153">
        <f t="shared" si="1143"/>
        <v>0</v>
      </c>
      <c r="AT834" s="153">
        <f t="shared" si="1144"/>
        <v>0</v>
      </c>
      <c r="AU834" s="153">
        <f t="shared" si="1145"/>
        <v>0</v>
      </c>
      <c r="AV834" s="153">
        <f t="shared" si="1146"/>
        <v>0</v>
      </c>
      <c r="AW834" s="153">
        <f t="shared" si="1147"/>
        <v>0</v>
      </c>
      <c r="AX834" s="153">
        <f t="shared" si="1148"/>
        <v>0</v>
      </c>
      <c r="AY834" s="153">
        <f t="shared" si="1149"/>
        <v>0</v>
      </c>
      <c r="AZ834" s="153">
        <f t="shared" si="1150"/>
        <v>0</v>
      </c>
      <c r="BA834" s="153">
        <f t="shared" si="1151"/>
        <v>0</v>
      </c>
      <c r="BB834" s="160">
        <v>0</v>
      </c>
      <c r="BC834" s="160">
        <v>0</v>
      </c>
      <c r="BD834" s="160">
        <v>0</v>
      </c>
      <c r="BE834" s="160">
        <v>0</v>
      </c>
      <c r="BF834" s="160">
        <v>0</v>
      </c>
      <c r="BG834" s="160">
        <v>0</v>
      </c>
      <c r="BH834" s="160">
        <v>0</v>
      </c>
      <c r="BI834" s="160">
        <v>0</v>
      </c>
      <c r="BJ834" s="160">
        <v>0</v>
      </c>
      <c r="BK834" s="160">
        <v>0</v>
      </c>
      <c r="BL834" s="160">
        <v>0</v>
      </c>
      <c r="BM834" s="160">
        <v>0</v>
      </c>
      <c r="BN834" s="153">
        <f t="shared" si="1152"/>
        <v>154793.60000000001</v>
      </c>
      <c r="BO834" s="68">
        <f t="shared" si="1153"/>
        <v>40601.599999999999</v>
      </c>
      <c r="BP834" s="68">
        <f t="shared" si="1154"/>
        <v>48214.400000000001</v>
      </c>
      <c r="BQ834" s="68">
        <f t="shared" si="1155"/>
        <v>60902.399999999994</v>
      </c>
      <c r="BR834" s="68">
        <f t="shared" si="1156"/>
        <v>5075.2</v>
      </c>
      <c r="BS834" s="68">
        <f t="shared" si="1157"/>
        <v>0</v>
      </c>
      <c r="BT834" s="68">
        <f t="shared" si="1158"/>
        <v>0</v>
      </c>
      <c r="BU834" s="68">
        <f t="shared" si="1159"/>
        <v>0</v>
      </c>
      <c r="BV834" s="68">
        <f t="shared" si="1160"/>
        <v>0</v>
      </c>
      <c r="BW834" s="68">
        <f t="shared" si="1161"/>
        <v>0</v>
      </c>
      <c r="BX834" s="68">
        <f t="shared" si="1162"/>
        <v>0</v>
      </c>
      <c r="BY834" s="68">
        <f t="shared" si="1163"/>
        <v>0</v>
      </c>
      <c r="BZ834" s="68">
        <f t="shared" si="1164"/>
        <v>0</v>
      </c>
    </row>
    <row r="835" spans="1:78" s="81" customFormat="1" ht="13.5">
      <c r="A835" s="64" t="str">
        <f>IF(ISNUMBER(INDEX('IBM POs AP07'!$A:$A, MATCH(D835,'IBM POs AP07'!$A:$A,0),1)),"Yes","No")</f>
        <v>No</v>
      </c>
      <c r="B835" s="157" t="s">
        <v>1007</v>
      </c>
      <c r="C835" s="157" t="s">
        <v>761</v>
      </c>
      <c r="D835" s="157">
        <v>9501163054</v>
      </c>
      <c r="E835" s="157" t="s">
        <v>2480</v>
      </c>
      <c r="F835" s="157" t="s">
        <v>762</v>
      </c>
      <c r="G835" s="158">
        <v>46023</v>
      </c>
      <c r="H835" s="158">
        <v>46112</v>
      </c>
      <c r="I835" s="157"/>
      <c r="J835" s="157" t="s">
        <v>763</v>
      </c>
      <c r="K835" s="159">
        <v>219.6</v>
      </c>
      <c r="L835" s="116" t="s">
        <v>29</v>
      </c>
      <c r="M835" s="80"/>
      <c r="N835" s="80">
        <f t="shared" si="1173"/>
        <v>0</v>
      </c>
      <c r="O835" s="67">
        <f t="shared" si="1165"/>
        <v>0</v>
      </c>
      <c r="P835" s="68">
        <f t="shared" si="1166"/>
        <v>0</v>
      </c>
      <c r="Q835" s="67">
        <f t="shared" si="1167"/>
        <v>0</v>
      </c>
      <c r="R835" s="66"/>
      <c r="S835" s="67">
        <f t="shared" si="1168"/>
        <v>0</v>
      </c>
      <c r="T835" s="68">
        <v>0</v>
      </c>
      <c r="U835" s="67">
        <f t="shared" si="1169"/>
        <v>0</v>
      </c>
      <c r="V835" s="73">
        <f t="shared" si="1170"/>
        <v>0</v>
      </c>
      <c r="W835" s="74" t="str">
        <f t="shared" si="1171"/>
        <v/>
      </c>
      <c r="X835" s="74">
        <v>1</v>
      </c>
      <c r="Y835" s="74">
        <v>0</v>
      </c>
      <c r="Z835" s="63"/>
      <c r="AA835" s="80">
        <f t="shared" si="1172"/>
        <v>496</v>
      </c>
      <c r="AB835" s="80">
        <v>128</v>
      </c>
      <c r="AC835" s="80">
        <v>152</v>
      </c>
      <c r="AD835" s="80">
        <v>200</v>
      </c>
      <c r="AE835" s="80">
        <v>16</v>
      </c>
      <c r="AF835" s="80"/>
      <c r="AG835" s="80"/>
      <c r="AH835" s="80"/>
      <c r="AI835" s="80"/>
      <c r="AJ835" s="80"/>
      <c r="AK835" s="80"/>
      <c r="AL835" s="80"/>
      <c r="AM835" s="80"/>
      <c r="AN835" s="153">
        <f t="shared" si="1138"/>
        <v>108921.60000000001</v>
      </c>
      <c r="AO835" s="153">
        <f t="shared" si="1139"/>
        <v>28108.799999999999</v>
      </c>
      <c r="AP835" s="153">
        <f t="shared" si="1140"/>
        <v>33379.199999999997</v>
      </c>
      <c r="AQ835" s="153">
        <f t="shared" si="1141"/>
        <v>43920</v>
      </c>
      <c r="AR835" s="153">
        <f t="shared" si="1142"/>
        <v>3513.6</v>
      </c>
      <c r="AS835" s="153">
        <f t="shared" si="1143"/>
        <v>0</v>
      </c>
      <c r="AT835" s="153">
        <f t="shared" si="1144"/>
        <v>0</v>
      </c>
      <c r="AU835" s="153">
        <f t="shared" si="1145"/>
        <v>0</v>
      </c>
      <c r="AV835" s="153">
        <f t="shared" si="1146"/>
        <v>0</v>
      </c>
      <c r="AW835" s="153">
        <f t="shared" si="1147"/>
        <v>0</v>
      </c>
      <c r="AX835" s="153">
        <f t="shared" si="1148"/>
        <v>0</v>
      </c>
      <c r="AY835" s="153">
        <f t="shared" si="1149"/>
        <v>0</v>
      </c>
      <c r="AZ835" s="153">
        <f t="shared" si="1150"/>
        <v>0</v>
      </c>
      <c r="BA835" s="153">
        <f t="shared" si="1151"/>
        <v>0</v>
      </c>
      <c r="BB835" s="160">
        <v>0</v>
      </c>
      <c r="BC835" s="160">
        <v>0</v>
      </c>
      <c r="BD835" s="160">
        <v>0</v>
      </c>
      <c r="BE835" s="160">
        <v>0</v>
      </c>
      <c r="BF835" s="160">
        <v>0</v>
      </c>
      <c r="BG835" s="160">
        <v>0</v>
      </c>
      <c r="BH835" s="160">
        <v>0</v>
      </c>
      <c r="BI835" s="160">
        <v>0</v>
      </c>
      <c r="BJ835" s="160">
        <v>0</v>
      </c>
      <c r="BK835" s="160">
        <v>0</v>
      </c>
      <c r="BL835" s="160">
        <v>0</v>
      </c>
      <c r="BM835" s="160">
        <v>0</v>
      </c>
      <c r="BN835" s="153">
        <f t="shared" si="1152"/>
        <v>108921.60000000001</v>
      </c>
      <c r="BO835" s="68">
        <f t="shared" si="1153"/>
        <v>28108.799999999999</v>
      </c>
      <c r="BP835" s="68">
        <f t="shared" si="1154"/>
        <v>33379.199999999997</v>
      </c>
      <c r="BQ835" s="68">
        <f t="shared" si="1155"/>
        <v>43920</v>
      </c>
      <c r="BR835" s="68">
        <f t="shared" si="1156"/>
        <v>3513.6</v>
      </c>
      <c r="BS835" s="68">
        <f t="shared" si="1157"/>
        <v>0</v>
      </c>
      <c r="BT835" s="68">
        <f t="shared" si="1158"/>
        <v>0</v>
      </c>
      <c r="BU835" s="68">
        <f t="shared" si="1159"/>
        <v>0</v>
      </c>
      <c r="BV835" s="68">
        <f t="shared" si="1160"/>
        <v>0</v>
      </c>
      <c r="BW835" s="68">
        <f t="shared" si="1161"/>
        <v>0</v>
      </c>
      <c r="BX835" s="68">
        <f t="shared" si="1162"/>
        <v>0</v>
      </c>
      <c r="BY835" s="68">
        <f t="shared" si="1163"/>
        <v>0</v>
      </c>
      <c r="BZ835" s="68">
        <f t="shared" si="1164"/>
        <v>0</v>
      </c>
    </row>
    <row r="836" spans="1:78" s="81" customFormat="1" ht="13.5">
      <c r="A836" s="64" t="str">
        <f>IF(ISNUMBER(INDEX('IBM POs AP07'!$A:$A, MATCH(D836,'IBM POs AP07'!$A:$A,0),1)),"Yes","No")</f>
        <v>No</v>
      </c>
      <c r="B836" s="157" t="s">
        <v>1007</v>
      </c>
      <c r="C836" s="157" t="s">
        <v>761</v>
      </c>
      <c r="D836" s="157">
        <v>9501163054</v>
      </c>
      <c r="E836" s="157" t="s">
        <v>2480</v>
      </c>
      <c r="F836" s="157" t="s">
        <v>762</v>
      </c>
      <c r="G836" s="158">
        <v>46023</v>
      </c>
      <c r="H836" s="158">
        <v>46112</v>
      </c>
      <c r="I836" s="157"/>
      <c r="J836" s="157" t="s">
        <v>773</v>
      </c>
      <c r="K836" s="159">
        <v>67.42</v>
      </c>
      <c r="L836" s="116" t="s">
        <v>32</v>
      </c>
      <c r="M836" s="80"/>
      <c r="N836" s="80">
        <f t="shared" si="1173"/>
        <v>0</v>
      </c>
      <c r="O836" s="67">
        <f t="shared" si="1165"/>
        <v>0</v>
      </c>
      <c r="P836" s="68">
        <f t="shared" si="1166"/>
        <v>0</v>
      </c>
      <c r="Q836" s="67">
        <f t="shared" si="1167"/>
        <v>0</v>
      </c>
      <c r="R836" s="66"/>
      <c r="S836" s="67">
        <f t="shared" si="1168"/>
        <v>0</v>
      </c>
      <c r="T836" s="68">
        <v>0</v>
      </c>
      <c r="U836" s="67">
        <f t="shared" si="1169"/>
        <v>0</v>
      </c>
      <c r="V836" s="73">
        <f t="shared" si="1170"/>
        <v>0</v>
      </c>
      <c r="W836" s="74" t="str">
        <f t="shared" si="1171"/>
        <v/>
      </c>
      <c r="X836" s="74">
        <v>1</v>
      </c>
      <c r="Y836" s="74">
        <v>0</v>
      </c>
      <c r="Z836" s="63"/>
      <c r="AA836" s="80">
        <f t="shared" si="1172"/>
        <v>567</v>
      </c>
      <c r="AB836" s="80">
        <v>144</v>
      </c>
      <c r="AC836" s="80">
        <v>180</v>
      </c>
      <c r="AD836" s="80">
        <v>225</v>
      </c>
      <c r="AE836" s="80">
        <v>18</v>
      </c>
      <c r="AF836" s="80"/>
      <c r="AG836" s="80"/>
      <c r="AH836" s="80"/>
      <c r="AI836" s="80"/>
      <c r="AJ836" s="80"/>
      <c r="AK836" s="80"/>
      <c r="AL836" s="80"/>
      <c r="AM836" s="80"/>
      <c r="AN836" s="153">
        <f t="shared" si="1138"/>
        <v>38227.14</v>
      </c>
      <c r="AO836" s="153">
        <f t="shared" si="1139"/>
        <v>9708.48</v>
      </c>
      <c r="AP836" s="153">
        <f t="shared" si="1140"/>
        <v>12135.6</v>
      </c>
      <c r="AQ836" s="153">
        <f t="shared" si="1141"/>
        <v>15169.5</v>
      </c>
      <c r="AR836" s="153">
        <f t="shared" si="1142"/>
        <v>1213.56</v>
      </c>
      <c r="AS836" s="153">
        <f t="shared" si="1143"/>
        <v>0</v>
      </c>
      <c r="AT836" s="153">
        <f t="shared" si="1144"/>
        <v>0</v>
      </c>
      <c r="AU836" s="153">
        <f t="shared" si="1145"/>
        <v>0</v>
      </c>
      <c r="AV836" s="153">
        <f t="shared" si="1146"/>
        <v>0</v>
      </c>
      <c r="AW836" s="153">
        <f t="shared" si="1147"/>
        <v>0</v>
      </c>
      <c r="AX836" s="153">
        <f t="shared" si="1148"/>
        <v>0</v>
      </c>
      <c r="AY836" s="153">
        <f t="shared" si="1149"/>
        <v>0</v>
      </c>
      <c r="AZ836" s="153">
        <f t="shared" si="1150"/>
        <v>0</v>
      </c>
      <c r="BA836" s="153">
        <f t="shared" si="1151"/>
        <v>0</v>
      </c>
      <c r="BB836" s="160">
        <v>0</v>
      </c>
      <c r="BC836" s="160">
        <v>0</v>
      </c>
      <c r="BD836" s="160">
        <v>0</v>
      </c>
      <c r="BE836" s="160">
        <v>0</v>
      </c>
      <c r="BF836" s="160">
        <v>0</v>
      </c>
      <c r="BG836" s="160">
        <v>0</v>
      </c>
      <c r="BH836" s="160">
        <v>0</v>
      </c>
      <c r="BI836" s="160">
        <v>0</v>
      </c>
      <c r="BJ836" s="160">
        <v>0</v>
      </c>
      <c r="BK836" s="160">
        <v>0</v>
      </c>
      <c r="BL836" s="160">
        <v>0</v>
      </c>
      <c r="BM836" s="160">
        <v>0</v>
      </c>
      <c r="BN836" s="153">
        <f t="shared" si="1152"/>
        <v>38227.14</v>
      </c>
      <c r="BO836" s="68">
        <f t="shared" si="1153"/>
        <v>9708.48</v>
      </c>
      <c r="BP836" s="68">
        <f t="shared" si="1154"/>
        <v>12135.6</v>
      </c>
      <c r="BQ836" s="68">
        <f t="shared" si="1155"/>
        <v>15169.5</v>
      </c>
      <c r="BR836" s="68">
        <f t="shared" si="1156"/>
        <v>1213.56</v>
      </c>
      <c r="BS836" s="68">
        <f t="shared" si="1157"/>
        <v>0</v>
      </c>
      <c r="BT836" s="68">
        <f t="shared" si="1158"/>
        <v>0</v>
      </c>
      <c r="BU836" s="68">
        <f t="shared" si="1159"/>
        <v>0</v>
      </c>
      <c r="BV836" s="68">
        <f t="shared" si="1160"/>
        <v>0</v>
      </c>
      <c r="BW836" s="68">
        <f t="shared" si="1161"/>
        <v>0</v>
      </c>
      <c r="BX836" s="68">
        <f t="shared" si="1162"/>
        <v>0</v>
      </c>
      <c r="BY836" s="68">
        <f t="shared" si="1163"/>
        <v>0</v>
      </c>
      <c r="BZ836" s="68">
        <f t="shared" si="1164"/>
        <v>0</v>
      </c>
    </row>
    <row r="837" spans="1:78" s="81" customFormat="1" ht="13.5">
      <c r="A837" s="64" t="str">
        <f>IF(ISNUMBER(INDEX('IBM POs AP07'!$A:$A, MATCH(D837,'IBM POs AP07'!$A:$A,0),1)),"Yes","No")</f>
        <v>No</v>
      </c>
      <c r="B837" s="157" t="s">
        <v>1007</v>
      </c>
      <c r="C837" s="157" t="s">
        <v>761</v>
      </c>
      <c r="D837" s="157">
        <v>9501163054</v>
      </c>
      <c r="E837" s="157" t="s">
        <v>2480</v>
      </c>
      <c r="F837" s="157" t="s">
        <v>762</v>
      </c>
      <c r="G837" s="158">
        <v>46023</v>
      </c>
      <c r="H837" s="158">
        <v>46112</v>
      </c>
      <c r="I837" s="157"/>
      <c r="J837" s="157" t="s">
        <v>774</v>
      </c>
      <c r="K837" s="159">
        <v>67.42</v>
      </c>
      <c r="L837" s="116" t="s">
        <v>32</v>
      </c>
      <c r="M837" s="80"/>
      <c r="N837" s="80">
        <f t="shared" si="1173"/>
        <v>0</v>
      </c>
      <c r="O837" s="67">
        <f t="shared" si="1165"/>
        <v>0</v>
      </c>
      <c r="P837" s="68">
        <f t="shared" si="1166"/>
        <v>0</v>
      </c>
      <c r="Q837" s="67">
        <f t="shared" si="1167"/>
        <v>0</v>
      </c>
      <c r="R837" s="66"/>
      <c r="S837" s="67">
        <f t="shared" si="1168"/>
        <v>0</v>
      </c>
      <c r="T837" s="68">
        <v>0</v>
      </c>
      <c r="U837" s="67">
        <f t="shared" si="1169"/>
        <v>0</v>
      </c>
      <c r="V837" s="73">
        <f t="shared" si="1170"/>
        <v>0</v>
      </c>
      <c r="W837" s="74" t="str">
        <f t="shared" si="1171"/>
        <v/>
      </c>
      <c r="X837" s="74">
        <v>1</v>
      </c>
      <c r="Y837" s="74">
        <v>0</v>
      </c>
      <c r="Z837" s="63"/>
      <c r="AA837" s="80">
        <f t="shared" si="1172"/>
        <v>565</v>
      </c>
      <c r="AB837" s="80">
        <v>144</v>
      </c>
      <c r="AC837" s="80">
        <v>180</v>
      </c>
      <c r="AD837" s="80">
        <v>225</v>
      </c>
      <c r="AE837" s="80">
        <v>16</v>
      </c>
      <c r="AF837" s="80"/>
      <c r="AG837" s="80"/>
      <c r="AH837" s="80"/>
      <c r="AI837" s="80"/>
      <c r="AJ837" s="80"/>
      <c r="AK837" s="80"/>
      <c r="AL837" s="80"/>
      <c r="AM837" s="80"/>
      <c r="AN837" s="153">
        <f t="shared" si="1138"/>
        <v>38092.300000000003</v>
      </c>
      <c r="AO837" s="153">
        <f t="shared" si="1139"/>
        <v>9708.48</v>
      </c>
      <c r="AP837" s="153">
        <f t="shared" si="1140"/>
        <v>12135.6</v>
      </c>
      <c r="AQ837" s="153">
        <f t="shared" si="1141"/>
        <v>15169.5</v>
      </c>
      <c r="AR837" s="153">
        <f t="shared" si="1142"/>
        <v>1078.72</v>
      </c>
      <c r="AS837" s="153">
        <f t="shared" si="1143"/>
        <v>0</v>
      </c>
      <c r="AT837" s="153">
        <f t="shared" si="1144"/>
        <v>0</v>
      </c>
      <c r="AU837" s="153">
        <f t="shared" si="1145"/>
        <v>0</v>
      </c>
      <c r="AV837" s="153">
        <f t="shared" si="1146"/>
        <v>0</v>
      </c>
      <c r="AW837" s="153">
        <f t="shared" si="1147"/>
        <v>0</v>
      </c>
      <c r="AX837" s="153">
        <f t="shared" si="1148"/>
        <v>0</v>
      </c>
      <c r="AY837" s="153">
        <f t="shared" si="1149"/>
        <v>0</v>
      </c>
      <c r="AZ837" s="153">
        <f t="shared" si="1150"/>
        <v>0</v>
      </c>
      <c r="BA837" s="153">
        <f t="shared" si="1151"/>
        <v>0</v>
      </c>
      <c r="BB837" s="160">
        <v>0</v>
      </c>
      <c r="BC837" s="160">
        <v>0</v>
      </c>
      <c r="BD837" s="160">
        <v>0</v>
      </c>
      <c r="BE837" s="160">
        <v>0</v>
      </c>
      <c r="BF837" s="160">
        <v>0</v>
      </c>
      <c r="BG837" s="160">
        <v>0</v>
      </c>
      <c r="BH837" s="160">
        <v>0</v>
      </c>
      <c r="BI837" s="160">
        <v>0</v>
      </c>
      <c r="BJ837" s="160">
        <v>0</v>
      </c>
      <c r="BK837" s="160">
        <v>0</v>
      </c>
      <c r="BL837" s="160">
        <v>0</v>
      </c>
      <c r="BM837" s="160">
        <v>0</v>
      </c>
      <c r="BN837" s="153">
        <f t="shared" si="1152"/>
        <v>38092.300000000003</v>
      </c>
      <c r="BO837" s="68">
        <f t="shared" si="1153"/>
        <v>9708.48</v>
      </c>
      <c r="BP837" s="68">
        <f t="shared" si="1154"/>
        <v>12135.6</v>
      </c>
      <c r="BQ837" s="68">
        <f t="shared" si="1155"/>
        <v>15169.5</v>
      </c>
      <c r="BR837" s="68">
        <f t="shared" si="1156"/>
        <v>1078.72</v>
      </c>
      <c r="BS837" s="68">
        <f t="shared" si="1157"/>
        <v>0</v>
      </c>
      <c r="BT837" s="68">
        <f t="shared" si="1158"/>
        <v>0</v>
      </c>
      <c r="BU837" s="68">
        <f t="shared" si="1159"/>
        <v>0</v>
      </c>
      <c r="BV837" s="68">
        <f t="shared" si="1160"/>
        <v>0</v>
      </c>
      <c r="BW837" s="68">
        <f t="shared" si="1161"/>
        <v>0</v>
      </c>
      <c r="BX837" s="68">
        <f t="shared" si="1162"/>
        <v>0</v>
      </c>
      <c r="BY837" s="68">
        <f t="shared" si="1163"/>
        <v>0</v>
      </c>
      <c r="BZ837" s="68">
        <f t="shared" si="1164"/>
        <v>0</v>
      </c>
    </row>
    <row r="838" spans="1:78" s="81" customFormat="1" ht="13.5">
      <c r="A838" s="64" t="str">
        <f>IF(ISNUMBER(INDEX('IBM POs AP07'!$A:$A, MATCH(D838,'IBM POs AP07'!$A:$A,0),1)),"Yes","No")</f>
        <v>No</v>
      </c>
      <c r="B838" s="157" t="s">
        <v>1007</v>
      </c>
      <c r="C838" s="157" t="s">
        <v>761</v>
      </c>
      <c r="D838" s="157">
        <v>9501163054</v>
      </c>
      <c r="E838" s="157" t="s">
        <v>2480</v>
      </c>
      <c r="F838" s="157" t="s">
        <v>762</v>
      </c>
      <c r="G838" s="158">
        <v>46023</v>
      </c>
      <c r="H838" s="158">
        <v>46112</v>
      </c>
      <c r="I838" s="157"/>
      <c r="J838" s="157" t="s">
        <v>775</v>
      </c>
      <c r="K838" s="159">
        <v>51.86</v>
      </c>
      <c r="L838" s="116" t="s">
        <v>32</v>
      </c>
      <c r="M838" s="80"/>
      <c r="N838" s="80">
        <f t="shared" si="1173"/>
        <v>0</v>
      </c>
      <c r="O838" s="67">
        <f t="shared" si="1165"/>
        <v>0</v>
      </c>
      <c r="P838" s="68">
        <f t="shared" si="1166"/>
        <v>0</v>
      </c>
      <c r="Q838" s="67">
        <f t="shared" si="1167"/>
        <v>0</v>
      </c>
      <c r="R838" s="66"/>
      <c r="S838" s="67">
        <f t="shared" si="1168"/>
        <v>0</v>
      </c>
      <c r="T838" s="68">
        <v>0</v>
      </c>
      <c r="U838" s="67">
        <f t="shared" si="1169"/>
        <v>0</v>
      </c>
      <c r="V838" s="73">
        <f t="shared" si="1170"/>
        <v>0</v>
      </c>
      <c r="W838" s="74" t="str">
        <f t="shared" si="1171"/>
        <v/>
      </c>
      <c r="X838" s="74">
        <v>1</v>
      </c>
      <c r="Y838" s="74">
        <v>0</v>
      </c>
      <c r="Z838" s="63"/>
      <c r="AA838" s="80">
        <f t="shared" si="1172"/>
        <v>558</v>
      </c>
      <c r="AB838" s="80">
        <v>144</v>
      </c>
      <c r="AC838" s="80">
        <v>171</v>
      </c>
      <c r="AD838" s="80">
        <v>225</v>
      </c>
      <c r="AE838" s="80">
        <v>18</v>
      </c>
      <c r="AF838" s="80"/>
      <c r="AG838" s="80"/>
      <c r="AH838" s="80"/>
      <c r="AI838" s="80"/>
      <c r="AJ838" s="80"/>
      <c r="AK838" s="80"/>
      <c r="AL838" s="80"/>
      <c r="AM838" s="80"/>
      <c r="AN838" s="153">
        <f t="shared" si="1138"/>
        <v>28937.88</v>
      </c>
      <c r="AO838" s="153">
        <f t="shared" si="1139"/>
        <v>7467.84</v>
      </c>
      <c r="AP838" s="153">
        <f t="shared" si="1140"/>
        <v>8868.06</v>
      </c>
      <c r="AQ838" s="153">
        <f t="shared" si="1141"/>
        <v>11668.5</v>
      </c>
      <c r="AR838" s="153">
        <f t="shared" si="1142"/>
        <v>933.48</v>
      </c>
      <c r="AS838" s="153">
        <f t="shared" si="1143"/>
        <v>0</v>
      </c>
      <c r="AT838" s="153">
        <f t="shared" si="1144"/>
        <v>0</v>
      </c>
      <c r="AU838" s="153">
        <f t="shared" si="1145"/>
        <v>0</v>
      </c>
      <c r="AV838" s="153">
        <f t="shared" si="1146"/>
        <v>0</v>
      </c>
      <c r="AW838" s="153">
        <f t="shared" si="1147"/>
        <v>0</v>
      </c>
      <c r="AX838" s="153">
        <f t="shared" si="1148"/>
        <v>0</v>
      </c>
      <c r="AY838" s="153">
        <f t="shared" si="1149"/>
        <v>0</v>
      </c>
      <c r="AZ838" s="153">
        <f t="shared" si="1150"/>
        <v>0</v>
      </c>
      <c r="BA838" s="153">
        <f t="shared" si="1151"/>
        <v>0</v>
      </c>
      <c r="BB838" s="160">
        <v>0</v>
      </c>
      <c r="BC838" s="160">
        <v>0</v>
      </c>
      <c r="BD838" s="160">
        <v>0</v>
      </c>
      <c r="BE838" s="160">
        <v>0</v>
      </c>
      <c r="BF838" s="160">
        <v>0</v>
      </c>
      <c r="BG838" s="160">
        <v>0</v>
      </c>
      <c r="BH838" s="160">
        <v>0</v>
      </c>
      <c r="BI838" s="160">
        <v>0</v>
      </c>
      <c r="BJ838" s="160">
        <v>0</v>
      </c>
      <c r="BK838" s="160">
        <v>0</v>
      </c>
      <c r="BL838" s="160">
        <v>0</v>
      </c>
      <c r="BM838" s="160">
        <v>0</v>
      </c>
      <c r="BN838" s="153">
        <f t="shared" si="1152"/>
        <v>28937.88</v>
      </c>
      <c r="BO838" s="68">
        <f t="shared" si="1153"/>
        <v>7467.84</v>
      </c>
      <c r="BP838" s="68">
        <f t="shared" si="1154"/>
        <v>8868.06</v>
      </c>
      <c r="BQ838" s="68">
        <f t="shared" si="1155"/>
        <v>11668.5</v>
      </c>
      <c r="BR838" s="68">
        <f t="shared" si="1156"/>
        <v>933.48</v>
      </c>
      <c r="BS838" s="68">
        <f t="shared" si="1157"/>
        <v>0</v>
      </c>
      <c r="BT838" s="68">
        <f t="shared" si="1158"/>
        <v>0</v>
      </c>
      <c r="BU838" s="68">
        <f t="shared" si="1159"/>
        <v>0</v>
      </c>
      <c r="BV838" s="68">
        <f t="shared" si="1160"/>
        <v>0</v>
      </c>
      <c r="BW838" s="68">
        <f t="shared" si="1161"/>
        <v>0</v>
      </c>
      <c r="BX838" s="68">
        <f t="shared" si="1162"/>
        <v>0</v>
      </c>
      <c r="BY838" s="68">
        <f t="shared" si="1163"/>
        <v>0</v>
      </c>
      <c r="BZ838" s="68">
        <f t="shared" si="1164"/>
        <v>0</v>
      </c>
    </row>
    <row r="839" spans="1:78" s="81" customFormat="1" ht="13.5">
      <c r="A839" s="64" t="str">
        <f>IF(ISNUMBER(INDEX('IBM POs AP07'!$A:$A, MATCH(D839,'IBM POs AP07'!$A:$A,0),1)),"Yes","No")</f>
        <v>No</v>
      </c>
      <c r="B839" s="157" t="s">
        <v>1007</v>
      </c>
      <c r="C839" s="157" t="s">
        <v>761</v>
      </c>
      <c r="D839" s="157">
        <v>9501163054</v>
      </c>
      <c r="E839" s="157" t="s">
        <v>2480</v>
      </c>
      <c r="F839" s="157" t="s">
        <v>762</v>
      </c>
      <c r="G839" s="158">
        <v>46023</v>
      </c>
      <c r="H839" s="158">
        <v>46112</v>
      </c>
      <c r="I839" s="157"/>
      <c r="J839" s="157" t="s">
        <v>776</v>
      </c>
      <c r="K839" s="159">
        <v>67.42</v>
      </c>
      <c r="L839" s="116" t="s">
        <v>32</v>
      </c>
      <c r="M839" s="80"/>
      <c r="N839" s="80">
        <f t="shared" si="1173"/>
        <v>0</v>
      </c>
      <c r="O839" s="67">
        <f t="shared" si="1165"/>
        <v>0</v>
      </c>
      <c r="P839" s="68">
        <f t="shared" si="1166"/>
        <v>0</v>
      </c>
      <c r="Q839" s="67">
        <f t="shared" si="1167"/>
        <v>0</v>
      </c>
      <c r="R839" s="66"/>
      <c r="S839" s="67">
        <f t="shared" si="1168"/>
        <v>0</v>
      </c>
      <c r="T839" s="68">
        <v>0</v>
      </c>
      <c r="U839" s="67">
        <f t="shared" si="1169"/>
        <v>0</v>
      </c>
      <c r="V839" s="73">
        <f t="shared" si="1170"/>
        <v>0</v>
      </c>
      <c r="W839" s="74" t="str">
        <f t="shared" si="1171"/>
        <v/>
      </c>
      <c r="X839" s="74">
        <v>1</v>
      </c>
      <c r="Y839" s="74">
        <v>0</v>
      </c>
      <c r="Z839" s="63"/>
      <c r="AA839" s="80">
        <f t="shared" si="1172"/>
        <v>567</v>
      </c>
      <c r="AB839" s="80">
        <v>144</v>
      </c>
      <c r="AC839" s="80">
        <v>180</v>
      </c>
      <c r="AD839" s="80">
        <v>225</v>
      </c>
      <c r="AE839" s="80">
        <v>18</v>
      </c>
      <c r="AF839" s="80"/>
      <c r="AG839" s="80"/>
      <c r="AH839" s="80"/>
      <c r="AI839" s="80"/>
      <c r="AJ839" s="80"/>
      <c r="AK839" s="80"/>
      <c r="AL839" s="80"/>
      <c r="AM839" s="80"/>
      <c r="AN839" s="153">
        <f t="shared" si="1138"/>
        <v>38227.14</v>
      </c>
      <c r="AO839" s="153">
        <f t="shared" si="1139"/>
        <v>9708.48</v>
      </c>
      <c r="AP839" s="153">
        <f t="shared" si="1140"/>
        <v>12135.6</v>
      </c>
      <c r="AQ839" s="153">
        <f t="shared" si="1141"/>
        <v>15169.5</v>
      </c>
      <c r="AR839" s="153">
        <f t="shared" si="1142"/>
        <v>1213.56</v>
      </c>
      <c r="AS839" s="153">
        <f t="shared" si="1143"/>
        <v>0</v>
      </c>
      <c r="AT839" s="153">
        <f t="shared" si="1144"/>
        <v>0</v>
      </c>
      <c r="AU839" s="153">
        <f t="shared" si="1145"/>
        <v>0</v>
      </c>
      <c r="AV839" s="153">
        <f t="shared" si="1146"/>
        <v>0</v>
      </c>
      <c r="AW839" s="153">
        <f t="shared" si="1147"/>
        <v>0</v>
      </c>
      <c r="AX839" s="153">
        <f t="shared" si="1148"/>
        <v>0</v>
      </c>
      <c r="AY839" s="153">
        <f t="shared" si="1149"/>
        <v>0</v>
      </c>
      <c r="AZ839" s="153">
        <f t="shared" si="1150"/>
        <v>0</v>
      </c>
      <c r="BA839" s="153">
        <f t="shared" si="1151"/>
        <v>0</v>
      </c>
      <c r="BB839" s="160">
        <v>0</v>
      </c>
      <c r="BC839" s="160">
        <v>0</v>
      </c>
      <c r="BD839" s="160">
        <v>0</v>
      </c>
      <c r="BE839" s="160">
        <v>0</v>
      </c>
      <c r="BF839" s="160">
        <v>0</v>
      </c>
      <c r="BG839" s="160">
        <v>0</v>
      </c>
      <c r="BH839" s="160">
        <v>0</v>
      </c>
      <c r="BI839" s="160">
        <v>0</v>
      </c>
      <c r="BJ839" s="160">
        <v>0</v>
      </c>
      <c r="BK839" s="160">
        <v>0</v>
      </c>
      <c r="BL839" s="160">
        <v>0</v>
      </c>
      <c r="BM839" s="160">
        <v>0</v>
      </c>
      <c r="BN839" s="153">
        <f t="shared" si="1152"/>
        <v>38227.14</v>
      </c>
      <c r="BO839" s="68">
        <f t="shared" si="1153"/>
        <v>9708.48</v>
      </c>
      <c r="BP839" s="68">
        <f t="shared" si="1154"/>
        <v>12135.6</v>
      </c>
      <c r="BQ839" s="68">
        <f t="shared" si="1155"/>
        <v>15169.5</v>
      </c>
      <c r="BR839" s="68">
        <f t="shared" si="1156"/>
        <v>1213.56</v>
      </c>
      <c r="BS839" s="68">
        <f t="shared" si="1157"/>
        <v>0</v>
      </c>
      <c r="BT839" s="68">
        <f t="shared" si="1158"/>
        <v>0</v>
      </c>
      <c r="BU839" s="68">
        <f t="shared" si="1159"/>
        <v>0</v>
      </c>
      <c r="BV839" s="68">
        <f t="shared" si="1160"/>
        <v>0</v>
      </c>
      <c r="BW839" s="68">
        <f t="shared" si="1161"/>
        <v>0</v>
      </c>
      <c r="BX839" s="68">
        <f t="shared" si="1162"/>
        <v>0</v>
      </c>
      <c r="BY839" s="68">
        <f t="shared" si="1163"/>
        <v>0</v>
      </c>
      <c r="BZ839" s="68">
        <f t="shared" si="1164"/>
        <v>0</v>
      </c>
    </row>
    <row r="840" spans="1:78" s="81" customFormat="1" ht="13.5">
      <c r="A840" s="64" t="str">
        <f>IF(ISNUMBER(INDEX('IBM POs AP07'!$A:$A, MATCH(D840,'IBM POs AP07'!$A:$A,0),1)),"Yes","No")</f>
        <v>No</v>
      </c>
      <c r="B840" s="157" t="s">
        <v>1007</v>
      </c>
      <c r="C840" s="157" t="s">
        <v>761</v>
      </c>
      <c r="D840" s="157">
        <v>9501163054</v>
      </c>
      <c r="E840" s="157" t="s">
        <v>2480</v>
      </c>
      <c r="F840" s="157" t="s">
        <v>762</v>
      </c>
      <c r="G840" s="158">
        <v>46023</v>
      </c>
      <c r="H840" s="158">
        <v>46112</v>
      </c>
      <c r="I840" s="157"/>
      <c r="J840" s="157" t="s">
        <v>764</v>
      </c>
      <c r="K840" s="159">
        <v>67.42</v>
      </c>
      <c r="L840" s="116" t="s">
        <v>32</v>
      </c>
      <c r="M840" s="80"/>
      <c r="N840" s="80">
        <f t="shared" si="1173"/>
        <v>0</v>
      </c>
      <c r="O840" s="67">
        <f t="shared" si="1165"/>
        <v>0</v>
      </c>
      <c r="P840" s="68">
        <f t="shared" si="1166"/>
        <v>0</v>
      </c>
      <c r="Q840" s="67">
        <f t="shared" si="1167"/>
        <v>0</v>
      </c>
      <c r="R840" s="66"/>
      <c r="S840" s="67">
        <f t="shared" si="1168"/>
        <v>0</v>
      </c>
      <c r="T840" s="68">
        <v>0</v>
      </c>
      <c r="U840" s="67">
        <f t="shared" si="1169"/>
        <v>0</v>
      </c>
      <c r="V840" s="73">
        <f t="shared" si="1170"/>
        <v>0</v>
      </c>
      <c r="W840" s="74" t="str">
        <f t="shared" si="1171"/>
        <v/>
      </c>
      <c r="X840" s="74">
        <v>1</v>
      </c>
      <c r="Y840" s="74">
        <v>0</v>
      </c>
      <c r="Z840" s="63"/>
      <c r="AA840" s="80">
        <f t="shared" si="1172"/>
        <v>558</v>
      </c>
      <c r="AB840" s="80">
        <v>144</v>
      </c>
      <c r="AC840" s="80">
        <v>180</v>
      </c>
      <c r="AD840" s="80">
        <v>216</v>
      </c>
      <c r="AE840" s="80">
        <v>18</v>
      </c>
      <c r="AF840" s="80"/>
      <c r="AG840" s="80"/>
      <c r="AH840" s="80"/>
      <c r="AI840" s="80"/>
      <c r="AJ840" s="80"/>
      <c r="AK840" s="80"/>
      <c r="AL840" s="80"/>
      <c r="AM840" s="80"/>
      <c r="AN840" s="153">
        <f t="shared" ref="AN840:AN903" si="1174">SUM(AO840:AZ840)</f>
        <v>37620.36</v>
      </c>
      <c r="AO840" s="153">
        <f t="shared" ref="AO840:AO903" si="1175">AB840*$K840</f>
        <v>9708.48</v>
      </c>
      <c r="AP840" s="153">
        <f t="shared" ref="AP840:AP903" si="1176">AC840*$K840</f>
        <v>12135.6</v>
      </c>
      <c r="AQ840" s="153">
        <f t="shared" ref="AQ840:AQ903" si="1177">AD840*$K840</f>
        <v>14562.720000000001</v>
      </c>
      <c r="AR840" s="153">
        <f t="shared" ref="AR840:AR903" si="1178">AE840*$K840</f>
        <v>1213.56</v>
      </c>
      <c r="AS840" s="153">
        <f t="shared" ref="AS840:AS903" si="1179">AF840*$K840</f>
        <v>0</v>
      </c>
      <c r="AT840" s="153">
        <f t="shared" ref="AT840:AT903" si="1180">AG840*$K840</f>
        <v>0</v>
      </c>
      <c r="AU840" s="153">
        <f t="shared" ref="AU840:AU903" si="1181">AH840*$K840</f>
        <v>0</v>
      </c>
      <c r="AV840" s="153">
        <f t="shared" ref="AV840:AV903" si="1182">AI840*$K840</f>
        <v>0</v>
      </c>
      <c r="AW840" s="153">
        <f t="shared" ref="AW840:AW903" si="1183">AJ840*$K840</f>
        <v>0</v>
      </c>
      <c r="AX840" s="153">
        <f t="shared" ref="AX840:AX903" si="1184">AK840*$K840</f>
        <v>0</v>
      </c>
      <c r="AY840" s="153">
        <f t="shared" ref="AY840:AY903" si="1185">AL840*$K840</f>
        <v>0</v>
      </c>
      <c r="AZ840" s="153">
        <f t="shared" ref="AZ840:AZ903" si="1186">AM840*$K840</f>
        <v>0</v>
      </c>
      <c r="BA840" s="153">
        <f t="shared" ref="BA840:BA903" si="1187">SUM(BB840:BM840)</f>
        <v>0</v>
      </c>
      <c r="BB840" s="160">
        <v>0</v>
      </c>
      <c r="BC840" s="160">
        <v>0</v>
      </c>
      <c r="BD840" s="160">
        <v>0</v>
      </c>
      <c r="BE840" s="160">
        <v>0</v>
      </c>
      <c r="BF840" s="160">
        <v>0</v>
      </c>
      <c r="BG840" s="160">
        <v>0</v>
      </c>
      <c r="BH840" s="160">
        <v>0</v>
      </c>
      <c r="BI840" s="160">
        <v>0</v>
      </c>
      <c r="BJ840" s="160">
        <v>0</v>
      </c>
      <c r="BK840" s="160">
        <v>0</v>
      </c>
      <c r="BL840" s="160">
        <v>0</v>
      </c>
      <c r="BM840" s="160">
        <v>0</v>
      </c>
      <c r="BN840" s="153">
        <f t="shared" ref="BN840:BN903" si="1188">SUM(BO840:BZ840)</f>
        <v>37620.36</v>
      </c>
      <c r="BO840" s="68">
        <f t="shared" ref="BO840:BO903" si="1189">BB840+AO840</f>
        <v>9708.48</v>
      </c>
      <c r="BP840" s="68">
        <f t="shared" ref="BP840:BP903" si="1190">BC840+AP840</f>
        <v>12135.6</v>
      </c>
      <c r="BQ840" s="68">
        <f t="shared" ref="BQ840:BQ903" si="1191">BD840+AQ840</f>
        <v>14562.720000000001</v>
      </c>
      <c r="BR840" s="68">
        <f t="shared" ref="BR840:BR903" si="1192">BE840+AR840</f>
        <v>1213.56</v>
      </c>
      <c r="BS840" s="68">
        <f t="shared" ref="BS840:BS903" si="1193">BF840+AS840</f>
        <v>0</v>
      </c>
      <c r="BT840" s="68">
        <f t="shared" ref="BT840:BT903" si="1194">BG840+AT840</f>
        <v>0</v>
      </c>
      <c r="BU840" s="68">
        <f t="shared" ref="BU840:BU903" si="1195">BH840+AU840</f>
        <v>0</v>
      </c>
      <c r="BV840" s="68">
        <f t="shared" ref="BV840:BV903" si="1196">BI840+AV840</f>
        <v>0</v>
      </c>
      <c r="BW840" s="68">
        <f t="shared" ref="BW840:BW903" si="1197">BJ840+AW840</f>
        <v>0</v>
      </c>
      <c r="BX840" s="68">
        <f t="shared" ref="BX840:BX903" si="1198">BK840+AX840</f>
        <v>0</v>
      </c>
      <c r="BY840" s="68">
        <f t="shared" ref="BY840:BY903" si="1199">BL840+AY840</f>
        <v>0</v>
      </c>
      <c r="BZ840" s="68">
        <f t="shared" ref="BZ840:BZ903" si="1200">BM840+AZ840</f>
        <v>0</v>
      </c>
    </row>
    <row r="841" spans="1:78" s="81" customFormat="1" ht="13.5">
      <c r="A841" s="64" t="str">
        <f>IF(ISNUMBER(INDEX('IBM POs AP07'!$A:$A, MATCH(D841,'IBM POs AP07'!$A:$A,0),1)),"Yes","No")</f>
        <v>No</v>
      </c>
      <c r="B841" s="157" t="s">
        <v>1007</v>
      </c>
      <c r="C841" s="157" t="s">
        <v>761</v>
      </c>
      <c r="D841" s="157">
        <v>9501163054</v>
      </c>
      <c r="E841" s="157" t="s">
        <v>2480</v>
      </c>
      <c r="F841" s="157" t="s">
        <v>762</v>
      </c>
      <c r="G841" s="158">
        <v>46023</v>
      </c>
      <c r="H841" s="158">
        <v>46112</v>
      </c>
      <c r="I841" s="157"/>
      <c r="J841" s="157" t="s">
        <v>767</v>
      </c>
      <c r="K841" s="159">
        <v>67.42</v>
      </c>
      <c r="L841" s="116" t="s">
        <v>32</v>
      </c>
      <c r="M841" s="80"/>
      <c r="N841" s="80">
        <f t="shared" si="1173"/>
        <v>0</v>
      </c>
      <c r="O841" s="67">
        <f t="shared" si="1165"/>
        <v>0</v>
      </c>
      <c r="P841" s="68">
        <f t="shared" si="1166"/>
        <v>0</v>
      </c>
      <c r="Q841" s="67">
        <f t="shared" si="1167"/>
        <v>0</v>
      </c>
      <c r="R841" s="66"/>
      <c r="S841" s="67">
        <f t="shared" si="1168"/>
        <v>0</v>
      </c>
      <c r="T841" s="68">
        <v>0</v>
      </c>
      <c r="U841" s="67">
        <f t="shared" si="1169"/>
        <v>0</v>
      </c>
      <c r="V841" s="73">
        <f t="shared" si="1170"/>
        <v>0</v>
      </c>
      <c r="W841" s="74" t="str">
        <f t="shared" si="1171"/>
        <v/>
      </c>
      <c r="X841" s="74">
        <v>1</v>
      </c>
      <c r="Y841" s="74">
        <v>0</v>
      </c>
      <c r="Z841" s="63"/>
      <c r="AA841" s="80">
        <f t="shared" si="1172"/>
        <v>549</v>
      </c>
      <c r="AB841" s="80">
        <v>135</v>
      </c>
      <c r="AC841" s="80">
        <v>171</v>
      </c>
      <c r="AD841" s="80">
        <v>225</v>
      </c>
      <c r="AE841" s="80">
        <v>18</v>
      </c>
      <c r="AF841" s="80"/>
      <c r="AG841" s="80"/>
      <c r="AH841" s="80"/>
      <c r="AI841" s="80"/>
      <c r="AJ841" s="80"/>
      <c r="AK841" s="80"/>
      <c r="AL841" s="80"/>
      <c r="AM841" s="80"/>
      <c r="AN841" s="153">
        <f t="shared" si="1174"/>
        <v>37013.58</v>
      </c>
      <c r="AO841" s="153">
        <f t="shared" si="1175"/>
        <v>9101.7000000000007</v>
      </c>
      <c r="AP841" s="153">
        <f t="shared" si="1176"/>
        <v>11528.82</v>
      </c>
      <c r="AQ841" s="153">
        <f t="shared" si="1177"/>
        <v>15169.5</v>
      </c>
      <c r="AR841" s="153">
        <f t="shared" si="1178"/>
        <v>1213.56</v>
      </c>
      <c r="AS841" s="153">
        <f t="shared" si="1179"/>
        <v>0</v>
      </c>
      <c r="AT841" s="153">
        <f t="shared" si="1180"/>
        <v>0</v>
      </c>
      <c r="AU841" s="153">
        <f t="shared" si="1181"/>
        <v>0</v>
      </c>
      <c r="AV841" s="153">
        <f t="shared" si="1182"/>
        <v>0</v>
      </c>
      <c r="AW841" s="153">
        <f t="shared" si="1183"/>
        <v>0</v>
      </c>
      <c r="AX841" s="153">
        <f t="shared" si="1184"/>
        <v>0</v>
      </c>
      <c r="AY841" s="153">
        <f t="shared" si="1185"/>
        <v>0</v>
      </c>
      <c r="AZ841" s="153">
        <f t="shared" si="1186"/>
        <v>0</v>
      </c>
      <c r="BA841" s="153">
        <f t="shared" si="1187"/>
        <v>0</v>
      </c>
      <c r="BB841" s="160">
        <v>0</v>
      </c>
      <c r="BC841" s="160">
        <v>0</v>
      </c>
      <c r="BD841" s="160">
        <v>0</v>
      </c>
      <c r="BE841" s="160">
        <v>0</v>
      </c>
      <c r="BF841" s="160">
        <v>0</v>
      </c>
      <c r="BG841" s="160">
        <v>0</v>
      </c>
      <c r="BH841" s="160">
        <v>0</v>
      </c>
      <c r="BI841" s="160">
        <v>0</v>
      </c>
      <c r="BJ841" s="160">
        <v>0</v>
      </c>
      <c r="BK841" s="160">
        <v>0</v>
      </c>
      <c r="BL841" s="160">
        <v>0</v>
      </c>
      <c r="BM841" s="160">
        <v>0</v>
      </c>
      <c r="BN841" s="153">
        <f t="shared" si="1188"/>
        <v>37013.58</v>
      </c>
      <c r="BO841" s="68">
        <f t="shared" si="1189"/>
        <v>9101.7000000000007</v>
      </c>
      <c r="BP841" s="68">
        <f t="shared" si="1190"/>
        <v>11528.82</v>
      </c>
      <c r="BQ841" s="68">
        <f t="shared" si="1191"/>
        <v>15169.5</v>
      </c>
      <c r="BR841" s="68">
        <f t="shared" si="1192"/>
        <v>1213.56</v>
      </c>
      <c r="BS841" s="68">
        <f t="shared" si="1193"/>
        <v>0</v>
      </c>
      <c r="BT841" s="68">
        <f t="shared" si="1194"/>
        <v>0</v>
      </c>
      <c r="BU841" s="68">
        <f t="shared" si="1195"/>
        <v>0</v>
      </c>
      <c r="BV841" s="68">
        <f t="shared" si="1196"/>
        <v>0</v>
      </c>
      <c r="BW841" s="68">
        <f t="shared" si="1197"/>
        <v>0</v>
      </c>
      <c r="BX841" s="68">
        <f t="shared" si="1198"/>
        <v>0</v>
      </c>
      <c r="BY841" s="68">
        <f t="shared" si="1199"/>
        <v>0</v>
      </c>
      <c r="BZ841" s="68">
        <f t="shared" si="1200"/>
        <v>0</v>
      </c>
    </row>
    <row r="842" spans="1:78" s="81" customFormat="1" ht="13.5">
      <c r="A842" s="64" t="str">
        <f>IF(ISNUMBER(INDEX('IBM POs AP07'!$A:$A, MATCH(D842,'IBM POs AP07'!$A:$A,0),1)),"Yes","No")</f>
        <v>No</v>
      </c>
      <c r="B842" s="157" t="s">
        <v>1007</v>
      </c>
      <c r="C842" s="157" t="s">
        <v>761</v>
      </c>
      <c r="D842" s="157">
        <v>9501163054</v>
      </c>
      <c r="E842" s="157" t="s">
        <v>2480</v>
      </c>
      <c r="F842" s="157" t="s">
        <v>762</v>
      </c>
      <c r="G842" s="158">
        <v>46023</v>
      </c>
      <c r="H842" s="158">
        <v>46112</v>
      </c>
      <c r="I842" s="157"/>
      <c r="J842" s="157" t="s">
        <v>765</v>
      </c>
      <c r="K842" s="159">
        <v>51.86</v>
      </c>
      <c r="L842" s="116" t="s">
        <v>32</v>
      </c>
      <c r="M842" s="80"/>
      <c r="N842" s="80">
        <f t="shared" si="1173"/>
        <v>0</v>
      </c>
      <c r="O842" s="67">
        <f t="shared" si="1165"/>
        <v>0</v>
      </c>
      <c r="P842" s="68">
        <f t="shared" si="1166"/>
        <v>0</v>
      </c>
      <c r="Q842" s="67">
        <f t="shared" si="1167"/>
        <v>0</v>
      </c>
      <c r="R842" s="66"/>
      <c r="S842" s="67">
        <f t="shared" si="1168"/>
        <v>0</v>
      </c>
      <c r="T842" s="68">
        <v>0</v>
      </c>
      <c r="U842" s="67">
        <f t="shared" si="1169"/>
        <v>0</v>
      </c>
      <c r="V842" s="73">
        <f t="shared" si="1170"/>
        <v>0</v>
      </c>
      <c r="W842" s="74" t="str">
        <f t="shared" si="1171"/>
        <v/>
      </c>
      <c r="X842" s="74">
        <v>1</v>
      </c>
      <c r="Y842" s="74">
        <v>0</v>
      </c>
      <c r="Z842" s="63"/>
      <c r="AA842" s="80">
        <f t="shared" si="1172"/>
        <v>567</v>
      </c>
      <c r="AB842" s="80">
        <v>144</v>
      </c>
      <c r="AC842" s="80">
        <v>180</v>
      </c>
      <c r="AD842" s="80">
        <v>225</v>
      </c>
      <c r="AE842" s="80">
        <v>18</v>
      </c>
      <c r="AF842" s="80"/>
      <c r="AG842" s="80"/>
      <c r="AH842" s="80"/>
      <c r="AI842" s="80"/>
      <c r="AJ842" s="80"/>
      <c r="AK842" s="80"/>
      <c r="AL842" s="80"/>
      <c r="AM842" s="80"/>
      <c r="AN842" s="153">
        <f t="shared" si="1174"/>
        <v>29404.62</v>
      </c>
      <c r="AO842" s="153">
        <f t="shared" si="1175"/>
        <v>7467.84</v>
      </c>
      <c r="AP842" s="153">
        <f t="shared" si="1176"/>
        <v>9334.7999999999993</v>
      </c>
      <c r="AQ842" s="153">
        <f t="shared" si="1177"/>
        <v>11668.5</v>
      </c>
      <c r="AR842" s="153">
        <f t="shared" si="1178"/>
        <v>933.48</v>
      </c>
      <c r="AS842" s="153">
        <f t="shared" si="1179"/>
        <v>0</v>
      </c>
      <c r="AT842" s="153">
        <f t="shared" si="1180"/>
        <v>0</v>
      </c>
      <c r="AU842" s="153">
        <f t="shared" si="1181"/>
        <v>0</v>
      </c>
      <c r="AV842" s="153">
        <f t="shared" si="1182"/>
        <v>0</v>
      </c>
      <c r="AW842" s="153">
        <f t="shared" si="1183"/>
        <v>0</v>
      </c>
      <c r="AX842" s="153">
        <f t="shared" si="1184"/>
        <v>0</v>
      </c>
      <c r="AY842" s="153">
        <f t="shared" si="1185"/>
        <v>0</v>
      </c>
      <c r="AZ842" s="153">
        <f t="shared" si="1186"/>
        <v>0</v>
      </c>
      <c r="BA842" s="153">
        <f t="shared" si="1187"/>
        <v>0</v>
      </c>
      <c r="BB842" s="160">
        <v>0</v>
      </c>
      <c r="BC842" s="160">
        <v>0</v>
      </c>
      <c r="BD842" s="160">
        <v>0</v>
      </c>
      <c r="BE842" s="160">
        <v>0</v>
      </c>
      <c r="BF842" s="160">
        <v>0</v>
      </c>
      <c r="BG842" s="160">
        <v>0</v>
      </c>
      <c r="BH842" s="160">
        <v>0</v>
      </c>
      <c r="BI842" s="160">
        <v>0</v>
      </c>
      <c r="BJ842" s="160">
        <v>0</v>
      </c>
      <c r="BK842" s="160">
        <v>0</v>
      </c>
      <c r="BL842" s="160">
        <v>0</v>
      </c>
      <c r="BM842" s="160">
        <v>0</v>
      </c>
      <c r="BN842" s="153">
        <f t="shared" si="1188"/>
        <v>29404.62</v>
      </c>
      <c r="BO842" s="68">
        <f t="shared" si="1189"/>
        <v>7467.84</v>
      </c>
      <c r="BP842" s="68">
        <f t="shared" si="1190"/>
        <v>9334.7999999999993</v>
      </c>
      <c r="BQ842" s="68">
        <f t="shared" si="1191"/>
        <v>11668.5</v>
      </c>
      <c r="BR842" s="68">
        <f t="shared" si="1192"/>
        <v>933.48</v>
      </c>
      <c r="BS842" s="68">
        <f t="shared" si="1193"/>
        <v>0</v>
      </c>
      <c r="BT842" s="68">
        <f t="shared" si="1194"/>
        <v>0</v>
      </c>
      <c r="BU842" s="68">
        <f t="shared" si="1195"/>
        <v>0</v>
      </c>
      <c r="BV842" s="68">
        <f t="shared" si="1196"/>
        <v>0</v>
      </c>
      <c r="BW842" s="68">
        <f t="shared" si="1197"/>
        <v>0</v>
      </c>
      <c r="BX842" s="68">
        <f t="shared" si="1198"/>
        <v>0</v>
      </c>
      <c r="BY842" s="68">
        <f t="shared" si="1199"/>
        <v>0</v>
      </c>
      <c r="BZ842" s="68">
        <f t="shared" si="1200"/>
        <v>0</v>
      </c>
    </row>
    <row r="843" spans="1:78" s="81" customFormat="1" ht="13.5">
      <c r="A843" s="64" t="str">
        <f>IF(ISNUMBER(INDEX('IBM POs AP07'!$A:$A, MATCH(D843,'IBM POs AP07'!$A:$A,0),1)),"Yes","No")</f>
        <v>No</v>
      </c>
      <c r="B843" s="157" t="s">
        <v>1007</v>
      </c>
      <c r="C843" s="157" t="s">
        <v>761</v>
      </c>
      <c r="D843" s="157">
        <v>9501163054</v>
      </c>
      <c r="E843" s="157" t="s">
        <v>2480</v>
      </c>
      <c r="F843" s="157" t="s">
        <v>762</v>
      </c>
      <c r="G843" s="158">
        <v>46023</v>
      </c>
      <c r="H843" s="158">
        <v>46112</v>
      </c>
      <c r="I843" s="157"/>
      <c r="J843" s="157" t="s">
        <v>766</v>
      </c>
      <c r="K843" s="159" t="s">
        <v>403</v>
      </c>
      <c r="L843" s="116" t="s">
        <v>32</v>
      </c>
      <c r="M843" s="80"/>
      <c r="N843" s="80">
        <f t="shared" si="1173"/>
        <v>0</v>
      </c>
      <c r="O843" s="67" t="e">
        <f t="shared" si="1165"/>
        <v>#VALUE!</v>
      </c>
      <c r="P843" s="68">
        <f t="shared" si="1166"/>
        <v>0</v>
      </c>
      <c r="Q843" s="67" t="e">
        <f t="shared" si="1167"/>
        <v>#VALUE!</v>
      </c>
      <c r="R843" s="66"/>
      <c r="S843" s="67" t="e">
        <f t="shared" si="1168"/>
        <v>#VALUE!</v>
      </c>
      <c r="T843" s="68">
        <v>0</v>
      </c>
      <c r="U843" s="67" t="e">
        <f t="shared" si="1169"/>
        <v>#VALUE!</v>
      </c>
      <c r="V843" s="73" t="e">
        <f t="shared" si="1170"/>
        <v>#VALUE!</v>
      </c>
      <c r="W843" s="74" t="str">
        <f t="shared" si="1171"/>
        <v/>
      </c>
      <c r="X843" s="74">
        <v>1</v>
      </c>
      <c r="Y843" s="74">
        <v>0</v>
      </c>
      <c r="Z843" s="63"/>
      <c r="AA843" s="80">
        <f t="shared" si="1172"/>
        <v>0</v>
      </c>
      <c r="AB843" s="80"/>
      <c r="AC843" s="80"/>
      <c r="AD843" s="80"/>
      <c r="AE843" s="80"/>
      <c r="AF843" s="80"/>
      <c r="AG843" s="80"/>
      <c r="AH843" s="80"/>
      <c r="AI843" s="80"/>
      <c r="AJ843" s="80"/>
      <c r="AK843" s="80"/>
      <c r="AL843" s="80"/>
      <c r="AM843" s="80"/>
      <c r="AN843" s="153" t="e">
        <f t="shared" si="1174"/>
        <v>#VALUE!</v>
      </c>
      <c r="AO843" s="153" t="e">
        <f t="shared" si="1175"/>
        <v>#VALUE!</v>
      </c>
      <c r="AP843" s="153" t="e">
        <f t="shared" si="1176"/>
        <v>#VALUE!</v>
      </c>
      <c r="AQ843" s="153" t="e">
        <f t="shared" si="1177"/>
        <v>#VALUE!</v>
      </c>
      <c r="AR843" s="153" t="e">
        <f t="shared" si="1178"/>
        <v>#VALUE!</v>
      </c>
      <c r="AS843" s="153" t="e">
        <f t="shared" si="1179"/>
        <v>#VALUE!</v>
      </c>
      <c r="AT843" s="153" t="e">
        <f t="shared" si="1180"/>
        <v>#VALUE!</v>
      </c>
      <c r="AU843" s="153" t="e">
        <f t="shared" si="1181"/>
        <v>#VALUE!</v>
      </c>
      <c r="AV843" s="153" t="e">
        <f t="shared" si="1182"/>
        <v>#VALUE!</v>
      </c>
      <c r="AW843" s="153" t="e">
        <f t="shared" si="1183"/>
        <v>#VALUE!</v>
      </c>
      <c r="AX843" s="153" t="e">
        <f t="shared" si="1184"/>
        <v>#VALUE!</v>
      </c>
      <c r="AY843" s="153" t="e">
        <f t="shared" si="1185"/>
        <v>#VALUE!</v>
      </c>
      <c r="AZ843" s="153" t="e">
        <f t="shared" si="1186"/>
        <v>#VALUE!</v>
      </c>
      <c r="BA843" s="153">
        <f t="shared" si="1187"/>
        <v>0</v>
      </c>
      <c r="BB843" s="160">
        <v>0</v>
      </c>
      <c r="BC843" s="160">
        <v>0</v>
      </c>
      <c r="BD843" s="160">
        <v>0</v>
      </c>
      <c r="BE843" s="160">
        <v>0</v>
      </c>
      <c r="BF843" s="160">
        <v>0</v>
      </c>
      <c r="BG843" s="160">
        <v>0</v>
      </c>
      <c r="BH843" s="160">
        <v>0</v>
      </c>
      <c r="BI843" s="160">
        <v>0</v>
      </c>
      <c r="BJ843" s="160">
        <v>0</v>
      </c>
      <c r="BK843" s="160">
        <v>0</v>
      </c>
      <c r="BL843" s="160">
        <v>0</v>
      </c>
      <c r="BM843" s="160">
        <v>0</v>
      </c>
      <c r="BN843" s="153" t="e">
        <f t="shared" si="1188"/>
        <v>#VALUE!</v>
      </c>
      <c r="BO843" s="68" t="e">
        <f t="shared" si="1189"/>
        <v>#VALUE!</v>
      </c>
      <c r="BP843" s="68" t="e">
        <f t="shared" si="1190"/>
        <v>#VALUE!</v>
      </c>
      <c r="BQ843" s="68" t="e">
        <f t="shared" si="1191"/>
        <v>#VALUE!</v>
      </c>
      <c r="BR843" s="68" t="e">
        <f t="shared" si="1192"/>
        <v>#VALUE!</v>
      </c>
      <c r="BS843" s="68" t="e">
        <f t="shared" si="1193"/>
        <v>#VALUE!</v>
      </c>
      <c r="BT843" s="68" t="e">
        <f t="shared" si="1194"/>
        <v>#VALUE!</v>
      </c>
      <c r="BU843" s="68" t="e">
        <f t="shared" si="1195"/>
        <v>#VALUE!</v>
      </c>
      <c r="BV843" s="68" t="e">
        <f t="shared" si="1196"/>
        <v>#VALUE!</v>
      </c>
      <c r="BW843" s="68" t="e">
        <f t="shared" si="1197"/>
        <v>#VALUE!</v>
      </c>
      <c r="BX843" s="68" t="e">
        <f t="shared" si="1198"/>
        <v>#VALUE!</v>
      </c>
      <c r="BY843" s="68" t="e">
        <f t="shared" si="1199"/>
        <v>#VALUE!</v>
      </c>
      <c r="BZ843" s="68" t="e">
        <f t="shared" si="1200"/>
        <v>#VALUE!</v>
      </c>
    </row>
    <row r="844" spans="1:78" s="81" customFormat="1" ht="13.5">
      <c r="A844" s="64" t="str">
        <f>IF(ISNUMBER(INDEX('IBM POs AP07'!$A:$A, MATCH(D844,'IBM POs AP07'!$A:$A,0),1)),"Yes","No")</f>
        <v>No</v>
      </c>
      <c r="B844" s="157" t="s">
        <v>1007</v>
      </c>
      <c r="C844" s="157" t="s">
        <v>761</v>
      </c>
      <c r="D844" s="157">
        <v>9501163054</v>
      </c>
      <c r="E844" s="157" t="s">
        <v>2480</v>
      </c>
      <c r="F844" s="157" t="s">
        <v>762</v>
      </c>
      <c r="G844" s="158">
        <v>46023</v>
      </c>
      <c r="H844" s="158">
        <v>46112</v>
      </c>
      <c r="I844" s="157"/>
      <c r="J844" s="157" t="s">
        <v>768</v>
      </c>
      <c r="K844" s="159" t="s">
        <v>403</v>
      </c>
      <c r="L844" s="116" t="s">
        <v>32</v>
      </c>
      <c r="M844" s="80"/>
      <c r="N844" s="80">
        <f t="shared" si="1173"/>
        <v>0</v>
      </c>
      <c r="O844" s="67" t="e">
        <f t="shared" si="1165"/>
        <v>#VALUE!</v>
      </c>
      <c r="P844" s="68">
        <f t="shared" si="1166"/>
        <v>0</v>
      </c>
      <c r="Q844" s="67" t="e">
        <f t="shared" si="1167"/>
        <v>#VALUE!</v>
      </c>
      <c r="R844" s="66"/>
      <c r="S844" s="67" t="e">
        <f t="shared" si="1168"/>
        <v>#VALUE!</v>
      </c>
      <c r="T844" s="68">
        <v>0</v>
      </c>
      <c r="U844" s="67" t="e">
        <f t="shared" si="1169"/>
        <v>#VALUE!</v>
      </c>
      <c r="V844" s="73" t="e">
        <f t="shared" si="1170"/>
        <v>#VALUE!</v>
      </c>
      <c r="W844" s="74" t="str">
        <f t="shared" si="1171"/>
        <v/>
      </c>
      <c r="X844" s="74">
        <v>1</v>
      </c>
      <c r="Y844" s="74">
        <v>0</v>
      </c>
      <c r="Z844" s="63"/>
      <c r="AA844" s="80">
        <f t="shared" si="1172"/>
        <v>0</v>
      </c>
      <c r="AB844" s="80"/>
      <c r="AC844" s="80"/>
      <c r="AD844" s="80"/>
      <c r="AE844" s="80"/>
      <c r="AF844" s="80"/>
      <c r="AG844" s="80"/>
      <c r="AH844" s="80"/>
      <c r="AI844" s="80"/>
      <c r="AJ844" s="80"/>
      <c r="AK844" s="80"/>
      <c r="AL844" s="80"/>
      <c r="AM844" s="80"/>
      <c r="AN844" s="153" t="e">
        <f t="shared" si="1174"/>
        <v>#VALUE!</v>
      </c>
      <c r="AO844" s="153" t="e">
        <f t="shared" si="1175"/>
        <v>#VALUE!</v>
      </c>
      <c r="AP844" s="153" t="e">
        <f t="shared" si="1176"/>
        <v>#VALUE!</v>
      </c>
      <c r="AQ844" s="153" t="e">
        <f t="shared" si="1177"/>
        <v>#VALUE!</v>
      </c>
      <c r="AR844" s="153" t="e">
        <f t="shared" si="1178"/>
        <v>#VALUE!</v>
      </c>
      <c r="AS844" s="153" t="e">
        <f t="shared" si="1179"/>
        <v>#VALUE!</v>
      </c>
      <c r="AT844" s="153" t="e">
        <f t="shared" si="1180"/>
        <v>#VALUE!</v>
      </c>
      <c r="AU844" s="153" t="e">
        <f t="shared" si="1181"/>
        <v>#VALUE!</v>
      </c>
      <c r="AV844" s="153" t="e">
        <f t="shared" si="1182"/>
        <v>#VALUE!</v>
      </c>
      <c r="AW844" s="153" t="e">
        <f t="shared" si="1183"/>
        <v>#VALUE!</v>
      </c>
      <c r="AX844" s="153" t="e">
        <f t="shared" si="1184"/>
        <v>#VALUE!</v>
      </c>
      <c r="AY844" s="153" t="e">
        <f t="shared" si="1185"/>
        <v>#VALUE!</v>
      </c>
      <c r="AZ844" s="153" t="e">
        <f t="shared" si="1186"/>
        <v>#VALUE!</v>
      </c>
      <c r="BA844" s="153">
        <f t="shared" si="1187"/>
        <v>0</v>
      </c>
      <c r="BB844" s="160">
        <v>0</v>
      </c>
      <c r="BC844" s="160">
        <v>0</v>
      </c>
      <c r="BD844" s="160">
        <v>0</v>
      </c>
      <c r="BE844" s="160">
        <v>0</v>
      </c>
      <c r="BF844" s="160">
        <v>0</v>
      </c>
      <c r="BG844" s="160">
        <v>0</v>
      </c>
      <c r="BH844" s="160">
        <v>0</v>
      </c>
      <c r="BI844" s="160">
        <v>0</v>
      </c>
      <c r="BJ844" s="160">
        <v>0</v>
      </c>
      <c r="BK844" s="160">
        <v>0</v>
      </c>
      <c r="BL844" s="160">
        <v>0</v>
      </c>
      <c r="BM844" s="160">
        <v>0</v>
      </c>
      <c r="BN844" s="153" t="e">
        <f t="shared" si="1188"/>
        <v>#VALUE!</v>
      </c>
      <c r="BO844" s="68" t="e">
        <f t="shared" si="1189"/>
        <v>#VALUE!</v>
      </c>
      <c r="BP844" s="68" t="e">
        <f t="shared" si="1190"/>
        <v>#VALUE!</v>
      </c>
      <c r="BQ844" s="68" t="e">
        <f t="shared" si="1191"/>
        <v>#VALUE!</v>
      </c>
      <c r="BR844" s="68" t="e">
        <f t="shared" si="1192"/>
        <v>#VALUE!</v>
      </c>
      <c r="BS844" s="68" t="e">
        <f t="shared" si="1193"/>
        <v>#VALUE!</v>
      </c>
      <c r="BT844" s="68" t="e">
        <f t="shared" si="1194"/>
        <v>#VALUE!</v>
      </c>
      <c r="BU844" s="68" t="e">
        <f t="shared" si="1195"/>
        <v>#VALUE!</v>
      </c>
      <c r="BV844" s="68" t="e">
        <f t="shared" si="1196"/>
        <v>#VALUE!</v>
      </c>
      <c r="BW844" s="68" t="e">
        <f t="shared" si="1197"/>
        <v>#VALUE!</v>
      </c>
      <c r="BX844" s="68" t="e">
        <f t="shared" si="1198"/>
        <v>#VALUE!</v>
      </c>
      <c r="BY844" s="68" t="e">
        <f t="shared" si="1199"/>
        <v>#VALUE!</v>
      </c>
      <c r="BZ844" s="68" t="e">
        <f t="shared" si="1200"/>
        <v>#VALUE!</v>
      </c>
    </row>
    <row r="845" spans="1:78" s="81" customFormat="1" ht="13.5">
      <c r="A845" s="64" t="str">
        <f>IF(ISNUMBER(INDEX('IBM POs AP07'!$A:$A, MATCH(D845,'IBM POs AP07'!$A:$A,0),1)),"Yes","No")</f>
        <v>No</v>
      </c>
      <c r="B845" s="157" t="s">
        <v>1007</v>
      </c>
      <c r="C845" s="157" t="s">
        <v>761</v>
      </c>
      <c r="D845" s="157">
        <v>9501179394</v>
      </c>
      <c r="E845" s="157" t="s">
        <v>2481</v>
      </c>
      <c r="F845" s="157" t="s">
        <v>777</v>
      </c>
      <c r="G845" s="158">
        <v>46041</v>
      </c>
      <c r="H845" s="158">
        <v>46112</v>
      </c>
      <c r="I845" s="157"/>
      <c r="J845" s="157" t="s">
        <v>769</v>
      </c>
      <c r="K845" s="159">
        <v>360</v>
      </c>
      <c r="L845" s="116" t="s">
        <v>29</v>
      </c>
      <c r="M845" s="80"/>
      <c r="N845" s="80">
        <f t="shared" si="1173"/>
        <v>0</v>
      </c>
      <c r="O845" s="67">
        <f t="shared" si="1165"/>
        <v>0</v>
      </c>
      <c r="P845" s="68">
        <f t="shared" si="1166"/>
        <v>0</v>
      </c>
      <c r="Q845" s="67">
        <f t="shared" si="1167"/>
        <v>0</v>
      </c>
      <c r="R845" s="66"/>
      <c r="S845" s="67">
        <f t="shared" si="1168"/>
        <v>0</v>
      </c>
      <c r="T845" s="68">
        <v>0</v>
      </c>
      <c r="U845" s="67">
        <f t="shared" si="1169"/>
        <v>0</v>
      </c>
      <c r="V845" s="73">
        <f t="shared" si="1170"/>
        <v>0</v>
      </c>
      <c r="W845" s="74" t="str">
        <f t="shared" si="1171"/>
        <v/>
      </c>
      <c r="X845" s="74">
        <v>1</v>
      </c>
      <c r="Y845" s="74">
        <v>0</v>
      </c>
      <c r="Z845" s="63"/>
      <c r="AA845" s="80">
        <f t="shared" si="1172"/>
        <v>11</v>
      </c>
      <c r="AB845" s="80">
        <v>1</v>
      </c>
      <c r="AC845" s="80">
        <v>4</v>
      </c>
      <c r="AD845" s="80">
        <v>5</v>
      </c>
      <c r="AE845" s="80">
        <v>1</v>
      </c>
      <c r="AF845" s="80"/>
      <c r="AG845" s="80"/>
      <c r="AH845" s="80"/>
      <c r="AI845" s="80"/>
      <c r="AJ845" s="80"/>
      <c r="AK845" s="80"/>
      <c r="AL845" s="80"/>
      <c r="AM845" s="80"/>
      <c r="AN845" s="153">
        <f t="shared" si="1174"/>
        <v>3960</v>
      </c>
      <c r="AO845" s="153">
        <f t="shared" si="1175"/>
        <v>360</v>
      </c>
      <c r="AP845" s="153">
        <f t="shared" si="1176"/>
        <v>1440</v>
      </c>
      <c r="AQ845" s="153">
        <f t="shared" si="1177"/>
        <v>1800</v>
      </c>
      <c r="AR845" s="153">
        <f t="shared" si="1178"/>
        <v>360</v>
      </c>
      <c r="AS845" s="153">
        <f t="shared" si="1179"/>
        <v>0</v>
      </c>
      <c r="AT845" s="153">
        <f t="shared" si="1180"/>
        <v>0</v>
      </c>
      <c r="AU845" s="153">
        <f t="shared" si="1181"/>
        <v>0</v>
      </c>
      <c r="AV845" s="153">
        <f t="shared" si="1182"/>
        <v>0</v>
      </c>
      <c r="AW845" s="153">
        <f t="shared" si="1183"/>
        <v>0</v>
      </c>
      <c r="AX845" s="153">
        <f t="shared" si="1184"/>
        <v>0</v>
      </c>
      <c r="AY845" s="153">
        <f t="shared" si="1185"/>
        <v>0</v>
      </c>
      <c r="AZ845" s="153">
        <f t="shared" si="1186"/>
        <v>0</v>
      </c>
      <c r="BA845" s="153">
        <f t="shared" si="1187"/>
        <v>0</v>
      </c>
      <c r="BB845" s="160">
        <v>0</v>
      </c>
      <c r="BC845" s="160">
        <v>0</v>
      </c>
      <c r="BD845" s="160">
        <v>0</v>
      </c>
      <c r="BE845" s="160">
        <v>0</v>
      </c>
      <c r="BF845" s="160">
        <v>0</v>
      </c>
      <c r="BG845" s="160">
        <v>0</v>
      </c>
      <c r="BH845" s="160">
        <v>0</v>
      </c>
      <c r="BI845" s="160">
        <v>0</v>
      </c>
      <c r="BJ845" s="160">
        <v>0</v>
      </c>
      <c r="BK845" s="160">
        <v>0</v>
      </c>
      <c r="BL845" s="160">
        <v>0</v>
      </c>
      <c r="BM845" s="160">
        <v>0</v>
      </c>
      <c r="BN845" s="153">
        <f t="shared" si="1188"/>
        <v>3960</v>
      </c>
      <c r="BO845" s="68">
        <f t="shared" si="1189"/>
        <v>360</v>
      </c>
      <c r="BP845" s="68">
        <f t="shared" si="1190"/>
        <v>1440</v>
      </c>
      <c r="BQ845" s="68">
        <f t="shared" si="1191"/>
        <v>1800</v>
      </c>
      <c r="BR845" s="68">
        <f t="shared" si="1192"/>
        <v>360</v>
      </c>
      <c r="BS845" s="68">
        <f t="shared" si="1193"/>
        <v>0</v>
      </c>
      <c r="BT845" s="68">
        <f t="shared" si="1194"/>
        <v>0</v>
      </c>
      <c r="BU845" s="68">
        <f t="shared" si="1195"/>
        <v>0</v>
      </c>
      <c r="BV845" s="68">
        <f t="shared" si="1196"/>
        <v>0</v>
      </c>
      <c r="BW845" s="68">
        <f t="shared" si="1197"/>
        <v>0</v>
      </c>
      <c r="BX845" s="68">
        <f t="shared" si="1198"/>
        <v>0</v>
      </c>
      <c r="BY845" s="68">
        <f t="shared" si="1199"/>
        <v>0</v>
      </c>
      <c r="BZ845" s="68">
        <f t="shared" si="1200"/>
        <v>0</v>
      </c>
    </row>
    <row r="846" spans="1:78" s="81" customFormat="1" ht="13.5">
      <c r="A846" s="64" t="str">
        <f>IF(ISNUMBER(INDEX('IBM POs AP07'!$A:$A, MATCH(D846,'IBM POs AP07'!$A:$A,0),1)),"Yes","No")</f>
        <v>No</v>
      </c>
      <c r="B846" s="157" t="s">
        <v>1007</v>
      </c>
      <c r="C846" s="157" t="s">
        <v>761</v>
      </c>
      <c r="D846" s="157">
        <v>9501179394</v>
      </c>
      <c r="E846" s="157" t="s">
        <v>2481</v>
      </c>
      <c r="F846" s="157" t="s">
        <v>777</v>
      </c>
      <c r="G846" s="158">
        <v>46041</v>
      </c>
      <c r="H846" s="158">
        <v>46112</v>
      </c>
      <c r="I846" s="157"/>
      <c r="J846" s="157" t="s">
        <v>770</v>
      </c>
      <c r="K846" s="159">
        <v>272.95</v>
      </c>
      <c r="L846" s="116" t="s">
        <v>29</v>
      </c>
      <c r="M846" s="80"/>
      <c r="N846" s="80">
        <f t="shared" si="1173"/>
        <v>0</v>
      </c>
      <c r="O846" s="67">
        <f t="shared" si="1165"/>
        <v>0</v>
      </c>
      <c r="P846" s="68">
        <f t="shared" si="1166"/>
        <v>0</v>
      </c>
      <c r="Q846" s="67">
        <f t="shared" si="1167"/>
        <v>0</v>
      </c>
      <c r="R846" s="66"/>
      <c r="S846" s="67">
        <f t="shared" si="1168"/>
        <v>0</v>
      </c>
      <c r="T846" s="68">
        <v>0</v>
      </c>
      <c r="U846" s="67">
        <f t="shared" si="1169"/>
        <v>0</v>
      </c>
      <c r="V846" s="73">
        <f t="shared" si="1170"/>
        <v>0</v>
      </c>
      <c r="W846" s="74" t="str">
        <f t="shared" si="1171"/>
        <v/>
      </c>
      <c r="X846" s="74">
        <v>1</v>
      </c>
      <c r="Y846" s="74">
        <v>0</v>
      </c>
      <c r="Z846" s="63"/>
      <c r="AA846" s="80">
        <f t="shared" si="1172"/>
        <v>40</v>
      </c>
      <c r="AB846" s="80">
        <v>5</v>
      </c>
      <c r="AC846" s="80">
        <v>12</v>
      </c>
      <c r="AD846" s="80">
        <v>18</v>
      </c>
      <c r="AE846" s="80">
        <v>5</v>
      </c>
      <c r="AF846" s="80"/>
      <c r="AG846" s="80"/>
      <c r="AH846" s="80"/>
      <c r="AI846" s="80"/>
      <c r="AJ846" s="80"/>
      <c r="AK846" s="80"/>
      <c r="AL846" s="80"/>
      <c r="AM846" s="80"/>
      <c r="AN846" s="153">
        <f t="shared" si="1174"/>
        <v>10918</v>
      </c>
      <c r="AO846" s="153">
        <f t="shared" si="1175"/>
        <v>1364.75</v>
      </c>
      <c r="AP846" s="153">
        <f t="shared" si="1176"/>
        <v>3275.3999999999996</v>
      </c>
      <c r="AQ846" s="153">
        <f t="shared" si="1177"/>
        <v>4913.0999999999995</v>
      </c>
      <c r="AR846" s="153">
        <f t="shared" si="1178"/>
        <v>1364.75</v>
      </c>
      <c r="AS846" s="153">
        <f t="shared" si="1179"/>
        <v>0</v>
      </c>
      <c r="AT846" s="153">
        <f t="shared" si="1180"/>
        <v>0</v>
      </c>
      <c r="AU846" s="153">
        <f t="shared" si="1181"/>
        <v>0</v>
      </c>
      <c r="AV846" s="153">
        <f t="shared" si="1182"/>
        <v>0</v>
      </c>
      <c r="AW846" s="153">
        <f t="shared" si="1183"/>
        <v>0</v>
      </c>
      <c r="AX846" s="153">
        <f t="shared" si="1184"/>
        <v>0</v>
      </c>
      <c r="AY846" s="153">
        <f t="shared" si="1185"/>
        <v>0</v>
      </c>
      <c r="AZ846" s="153">
        <f t="shared" si="1186"/>
        <v>0</v>
      </c>
      <c r="BA846" s="153">
        <f t="shared" si="1187"/>
        <v>0</v>
      </c>
      <c r="BB846" s="160">
        <v>0</v>
      </c>
      <c r="BC846" s="160">
        <v>0</v>
      </c>
      <c r="BD846" s="160">
        <v>0</v>
      </c>
      <c r="BE846" s="160">
        <v>0</v>
      </c>
      <c r="BF846" s="160">
        <v>0</v>
      </c>
      <c r="BG846" s="160">
        <v>0</v>
      </c>
      <c r="BH846" s="160">
        <v>0</v>
      </c>
      <c r="BI846" s="160">
        <v>0</v>
      </c>
      <c r="BJ846" s="160">
        <v>0</v>
      </c>
      <c r="BK846" s="160">
        <v>0</v>
      </c>
      <c r="BL846" s="160">
        <v>0</v>
      </c>
      <c r="BM846" s="160">
        <v>0</v>
      </c>
      <c r="BN846" s="153">
        <f t="shared" si="1188"/>
        <v>10918</v>
      </c>
      <c r="BO846" s="68">
        <f t="shared" si="1189"/>
        <v>1364.75</v>
      </c>
      <c r="BP846" s="68">
        <f t="shared" si="1190"/>
        <v>3275.3999999999996</v>
      </c>
      <c r="BQ846" s="68">
        <f t="shared" si="1191"/>
        <v>4913.0999999999995</v>
      </c>
      <c r="BR846" s="68">
        <f t="shared" si="1192"/>
        <v>1364.75</v>
      </c>
      <c r="BS846" s="68">
        <f t="shared" si="1193"/>
        <v>0</v>
      </c>
      <c r="BT846" s="68">
        <f t="shared" si="1194"/>
        <v>0</v>
      </c>
      <c r="BU846" s="68">
        <f t="shared" si="1195"/>
        <v>0</v>
      </c>
      <c r="BV846" s="68">
        <f t="shared" si="1196"/>
        <v>0</v>
      </c>
      <c r="BW846" s="68">
        <f t="shared" si="1197"/>
        <v>0</v>
      </c>
      <c r="BX846" s="68">
        <f t="shared" si="1198"/>
        <v>0</v>
      </c>
      <c r="BY846" s="68">
        <f t="shared" si="1199"/>
        <v>0</v>
      </c>
      <c r="BZ846" s="68">
        <f t="shared" si="1200"/>
        <v>0</v>
      </c>
    </row>
    <row r="847" spans="1:78" s="81" customFormat="1" ht="13.5">
      <c r="A847" s="64" t="str">
        <f>IF(ISNUMBER(INDEX('IBM POs AP07'!$A:$A, MATCH(D847,'IBM POs AP07'!$A:$A,0),1)),"Yes","No")</f>
        <v>No</v>
      </c>
      <c r="B847" s="157" t="s">
        <v>1007</v>
      </c>
      <c r="C847" s="157" t="s">
        <v>761</v>
      </c>
      <c r="D847" s="157">
        <v>9501179394</v>
      </c>
      <c r="E847" s="157" t="s">
        <v>2481</v>
      </c>
      <c r="F847" s="157" t="s">
        <v>777</v>
      </c>
      <c r="G847" s="158">
        <v>46041</v>
      </c>
      <c r="H847" s="158">
        <v>46112</v>
      </c>
      <c r="I847" s="157"/>
      <c r="J847" s="157" t="s">
        <v>778</v>
      </c>
      <c r="K847" s="159">
        <v>272.95</v>
      </c>
      <c r="L847" s="116" t="s">
        <v>29</v>
      </c>
      <c r="M847" s="80"/>
      <c r="N847" s="80">
        <f t="shared" si="1173"/>
        <v>0</v>
      </c>
      <c r="O847" s="67">
        <f t="shared" si="1165"/>
        <v>0</v>
      </c>
      <c r="P847" s="68">
        <f t="shared" si="1166"/>
        <v>0</v>
      </c>
      <c r="Q847" s="67">
        <f t="shared" si="1167"/>
        <v>0</v>
      </c>
      <c r="R847" s="66"/>
      <c r="S847" s="67">
        <f t="shared" si="1168"/>
        <v>0</v>
      </c>
      <c r="T847" s="68">
        <v>0</v>
      </c>
      <c r="U847" s="67">
        <f t="shared" si="1169"/>
        <v>0</v>
      </c>
      <c r="V847" s="73">
        <f t="shared" si="1170"/>
        <v>0</v>
      </c>
      <c r="W847" s="74" t="str">
        <f t="shared" si="1171"/>
        <v/>
      </c>
      <c r="X847" s="74">
        <v>1</v>
      </c>
      <c r="Y847" s="74">
        <v>0</v>
      </c>
      <c r="Z847" s="63"/>
      <c r="AA847" s="80">
        <f t="shared" si="1172"/>
        <v>165</v>
      </c>
      <c r="AB847" s="80">
        <v>20</v>
      </c>
      <c r="AC847" s="80">
        <v>60</v>
      </c>
      <c r="AD847" s="80">
        <v>80</v>
      </c>
      <c r="AE847" s="80">
        <v>5</v>
      </c>
      <c r="AF847" s="80"/>
      <c r="AG847" s="80"/>
      <c r="AH847" s="80"/>
      <c r="AI847" s="80"/>
      <c r="AJ847" s="80"/>
      <c r="AK847" s="80"/>
      <c r="AL847" s="80"/>
      <c r="AM847" s="80"/>
      <c r="AN847" s="153">
        <f t="shared" si="1174"/>
        <v>45036.75</v>
      </c>
      <c r="AO847" s="153">
        <f t="shared" si="1175"/>
        <v>5459</v>
      </c>
      <c r="AP847" s="153">
        <f t="shared" si="1176"/>
        <v>16377</v>
      </c>
      <c r="AQ847" s="153">
        <f t="shared" si="1177"/>
        <v>21836</v>
      </c>
      <c r="AR847" s="153">
        <f t="shared" si="1178"/>
        <v>1364.75</v>
      </c>
      <c r="AS847" s="153">
        <f t="shared" si="1179"/>
        <v>0</v>
      </c>
      <c r="AT847" s="153">
        <f t="shared" si="1180"/>
        <v>0</v>
      </c>
      <c r="AU847" s="153">
        <f t="shared" si="1181"/>
        <v>0</v>
      </c>
      <c r="AV847" s="153">
        <f t="shared" si="1182"/>
        <v>0</v>
      </c>
      <c r="AW847" s="153">
        <f t="shared" si="1183"/>
        <v>0</v>
      </c>
      <c r="AX847" s="153">
        <f t="shared" si="1184"/>
        <v>0</v>
      </c>
      <c r="AY847" s="153">
        <f t="shared" si="1185"/>
        <v>0</v>
      </c>
      <c r="AZ847" s="153">
        <f t="shared" si="1186"/>
        <v>0</v>
      </c>
      <c r="BA847" s="153">
        <f t="shared" si="1187"/>
        <v>0</v>
      </c>
      <c r="BB847" s="160">
        <v>0</v>
      </c>
      <c r="BC847" s="160">
        <v>0</v>
      </c>
      <c r="BD847" s="160">
        <v>0</v>
      </c>
      <c r="BE847" s="160">
        <v>0</v>
      </c>
      <c r="BF847" s="160">
        <v>0</v>
      </c>
      <c r="BG847" s="160">
        <v>0</v>
      </c>
      <c r="BH847" s="160">
        <v>0</v>
      </c>
      <c r="BI847" s="160">
        <v>0</v>
      </c>
      <c r="BJ847" s="160">
        <v>0</v>
      </c>
      <c r="BK847" s="160">
        <v>0</v>
      </c>
      <c r="BL847" s="160">
        <v>0</v>
      </c>
      <c r="BM847" s="160">
        <v>0</v>
      </c>
      <c r="BN847" s="153">
        <f t="shared" si="1188"/>
        <v>45036.75</v>
      </c>
      <c r="BO847" s="68">
        <f t="shared" si="1189"/>
        <v>5459</v>
      </c>
      <c r="BP847" s="68">
        <f t="shared" si="1190"/>
        <v>16377</v>
      </c>
      <c r="BQ847" s="68">
        <f t="shared" si="1191"/>
        <v>21836</v>
      </c>
      <c r="BR847" s="68">
        <f t="shared" si="1192"/>
        <v>1364.75</v>
      </c>
      <c r="BS847" s="68">
        <f t="shared" si="1193"/>
        <v>0</v>
      </c>
      <c r="BT847" s="68">
        <f t="shared" si="1194"/>
        <v>0</v>
      </c>
      <c r="BU847" s="68">
        <f t="shared" si="1195"/>
        <v>0</v>
      </c>
      <c r="BV847" s="68">
        <f t="shared" si="1196"/>
        <v>0</v>
      </c>
      <c r="BW847" s="68">
        <f t="shared" si="1197"/>
        <v>0</v>
      </c>
      <c r="BX847" s="68">
        <f t="shared" si="1198"/>
        <v>0</v>
      </c>
      <c r="BY847" s="68">
        <f t="shared" si="1199"/>
        <v>0</v>
      </c>
      <c r="BZ847" s="68">
        <f t="shared" si="1200"/>
        <v>0</v>
      </c>
    </row>
    <row r="848" spans="1:78" s="81" customFormat="1" ht="13.5">
      <c r="A848" s="64" t="str">
        <f>IF(ISNUMBER(INDEX('IBM POs AP07'!$A:$A, MATCH(D848,'IBM POs AP07'!$A:$A,0),1)),"Yes","No")</f>
        <v>No</v>
      </c>
      <c r="B848" s="157" t="s">
        <v>1007</v>
      </c>
      <c r="C848" s="157" t="s">
        <v>761</v>
      </c>
      <c r="D848" s="157">
        <v>9501179394</v>
      </c>
      <c r="E848" s="157" t="s">
        <v>2481</v>
      </c>
      <c r="F848" s="157" t="s">
        <v>777</v>
      </c>
      <c r="G848" s="158">
        <v>46041</v>
      </c>
      <c r="H848" s="158">
        <v>46112</v>
      </c>
      <c r="I848" s="157"/>
      <c r="J848" s="157" t="s">
        <v>779</v>
      </c>
      <c r="K848" s="159">
        <v>89.57</v>
      </c>
      <c r="L848" s="116" t="s">
        <v>32</v>
      </c>
      <c r="M848" s="80"/>
      <c r="N848" s="80">
        <f t="shared" si="1173"/>
        <v>0</v>
      </c>
      <c r="O848" s="67">
        <f t="shared" si="1165"/>
        <v>0</v>
      </c>
      <c r="P848" s="68">
        <f t="shared" si="1166"/>
        <v>0</v>
      </c>
      <c r="Q848" s="67">
        <f t="shared" si="1167"/>
        <v>0</v>
      </c>
      <c r="R848" s="66"/>
      <c r="S848" s="67">
        <f t="shared" si="1168"/>
        <v>0</v>
      </c>
      <c r="T848" s="68">
        <v>0</v>
      </c>
      <c r="U848" s="67">
        <f t="shared" si="1169"/>
        <v>0</v>
      </c>
      <c r="V848" s="73">
        <f t="shared" si="1170"/>
        <v>0</v>
      </c>
      <c r="W848" s="74" t="str">
        <f t="shared" si="1171"/>
        <v/>
      </c>
      <c r="X848" s="74">
        <v>1</v>
      </c>
      <c r="Y848" s="74">
        <v>0</v>
      </c>
      <c r="Z848" s="63"/>
      <c r="AA848" s="80">
        <f t="shared" si="1172"/>
        <v>220</v>
      </c>
      <c r="AB848" s="80">
        <v>22</v>
      </c>
      <c r="AC848" s="80">
        <v>90</v>
      </c>
      <c r="AD848" s="80">
        <v>100</v>
      </c>
      <c r="AE848" s="80">
        <v>8</v>
      </c>
      <c r="AF848" s="80"/>
      <c r="AG848" s="80"/>
      <c r="AH848" s="80"/>
      <c r="AI848" s="80"/>
      <c r="AJ848" s="80"/>
      <c r="AK848" s="80"/>
      <c r="AL848" s="80"/>
      <c r="AM848" s="80"/>
      <c r="AN848" s="153">
        <f t="shared" si="1174"/>
        <v>19705.400000000001</v>
      </c>
      <c r="AO848" s="153">
        <f t="shared" si="1175"/>
        <v>1970.54</v>
      </c>
      <c r="AP848" s="153">
        <f t="shared" si="1176"/>
        <v>8061.2999999999993</v>
      </c>
      <c r="AQ848" s="153">
        <f t="shared" si="1177"/>
        <v>8957</v>
      </c>
      <c r="AR848" s="153">
        <f t="shared" si="1178"/>
        <v>716.56</v>
      </c>
      <c r="AS848" s="153">
        <f t="shared" si="1179"/>
        <v>0</v>
      </c>
      <c r="AT848" s="153">
        <f t="shared" si="1180"/>
        <v>0</v>
      </c>
      <c r="AU848" s="153">
        <f t="shared" si="1181"/>
        <v>0</v>
      </c>
      <c r="AV848" s="153">
        <f t="shared" si="1182"/>
        <v>0</v>
      </c>
      <c r="AW848" s="153">
        <f t="shared" si="1183"/>
        <v>0</v>
      </c>
      <c r="AX848" s="153">
        <f t="shared" si="1184"/>
        <v>0</v>
      </c>
      <c r="AY848" s="153">
        <f t="shared" si="1185"/>
        <v>0</v>
      </c>
      <c r="AZ848" s="153">
        <f t="shared" si="1186"/>
        <v>0</v>
      </c>
      <c r="BA848" s="153">
        <f t="shared" si="1187"/>
        <v>0</v>
      </c>
      <c r="BB848" s="160">
        <v>0</v>
      </c>
      <c r="BC848" s="160">
        <v>0</v>
      </c>
      <c r="BD848" s="160">
        <v>0</v>
      </c>
      <c r="BE848" s="160">
        <v>0</v>
      </c>
      <c r="BF848" s="160">
        <v>0</v>
      </c>
      <c r="BG848" s="160">
        <v>0</v>
      </c>
      <c r="BH848" s="160">
        <v>0</v>
      </c>
      <c r="BI848" s="160">
        <v>0</v>
      </c>
      <c r="BJ848" s="160">
        <v>0</v>
      </c>
      <c r="BK848" s="160">
        <v>0</v>
      </c>
      <c r="BL848" s="160">
        <v>0</v>
      </c>
      <c r="BM848" s="160">
        <v>0</v>
      </c>
      <c r="BN848" s="153">
        <f t="shared" si="1188"/>
        <v>19705.400000000001</v>
      </c>
      <c r="BO848" s="68">
        <f t="shared" si="1189"/>
        <v>1970.54</v>
      </c>
      <c r="BP848" s="68">
        <f t="shared" si="1190"/>
        <v>8061.2999999999993</v>
      </c>
      <c r="BQ848" s="68">
        <f t="shared" si="1191"/>
        <v>8957</v>
      </c>
      <c r="BR848" s="68">
        <f t="shared" si="1192"/>
        <v>716.56</v>
      </c>
      <c r="BS848" s="68">
        <f t="shared" si="1193"/>
        <v>0</v>
      </c>
      <c r="BT848" s="68">
        <f t="shared" si="1194"/>
        <v>0</v>
      </c>
      <c r="BU848" s="68">
        <f t="shared" si="1195"/>
        <v>0</v>
      </c>
      <c r="BV848" s="68">
        <f t="shared" si="1196"/>
        <v>0</v>
      </c>
      <c r="BW848" s="68">
        <f t="shared" si="1197"/>
        <v>0</v>
      </c>
      <c r="BX848" s="68">
        <f t="shared" si="1198"/>
        <v>0</v>
      </c>
      <c r="BY848" s="68">
        <f t="shared" si="1199"/>
        <v>0</v>
      </c>
      <c r="BZ848" s="68">
        <f t="shared" si="1200"/>
        <v>0</v>
      </c>
    </row>
    <row r="849" spans="1:78" s="81" customFormat="1" ht="13.5">
      <c r="A849" s="64" t="str">
        <f>IF(ISNUMBER(INDEX('IBM POs AP07'!$A:$A, MATCH(D849,'IBM POs AP07'!$A:$A,0),1)),"Yes","No")</f>
        <v>No</v>
      </c>
      <c r="B849" s="157" t="s">
        <v>1007</v>
      </c>
      <c r="C849" s="157" t="s">
        <v>761</v>
      </c>
      <c r="D849" s="157">
        <v>9501179394</v>
      </c>
      <c r="E849" s="157" t="s">
        <v>2481</v>
      </c>
      <c r="F849" s="157" t="s">
        <v>777</v>
      </c>
      <c r="G849" s="158">
        <v>46041</v>
      </c>
      <c r="H849" s="158">
        <v>46112</v>
      </c>
      <c r="I849" s="157"/>
      <c r="J849" s="157" t="s">
        <v>780</v>
      </c>
      <c r="K849" s="159">
        <v>65.459999999999994</v>
      </c>
      <c r="L849" s="116" t="s">
        <v>32</v>
      </c>
      <c r="M849" s="80"/>
      <c r="N849" s="80">
        <f t="shared" si="1173"/>
        <v>0</v>
      </c>
      <c r="O849" s="67">
        <f t="shared" si="1165"/>
        <v>0</v>
      </c>
      <c r="P849" s="68">
        <f t="shared" si="1166"/>
        <v>0</v>
      </c>
      <c r="Q849" s="67">
        <f t="shared" si="1167"/>
        <v>0</v>
      </c>
      <c r="R849" s="66"/>
      <c r="S849" s="67">
        <f t="shared" si="1168"/>
        <v>0</v>
      </c>
      <c r="T849" s="68">
        <v>0</v>
      </c>
      <c r="U849" s="67">
        <f t="shared" si="1169"/>
        <v>0</v>
      </c>
      <c r="V849" s="73">
        <f t="shared" si="1170"/>
        <v>0</v>
      </c>
      <c r="W849" s="74" t="str">
        <f t="shared" si="1171"/>
        <v/>
      </c>
      <c r="X849" s="74">
        <v>1</v>
      </c>
      <c r="Y849" s="74">
        <v>0</v>
      </c>
      <c r="Z849" s="63"/>
      <c r="AA849" s="80">
        <f t="shared" si="1172"/>
        <v>468</v>
      </c>
      <c r="AB849" s="80">
        <v>45</v>
      </c>
      <c r="AC849" s="80">
        <v>180</v>
      </c>
      <c r="AD849" s="80">
        <v>225</v>
      </c>
      <c r="AE849" s="80">
        <v>18</v>
      </c>
      <c r="AF849" s="80"/>
      <c r="AG849" s="80"/>
      <c r="AH849" s="80"/>
      <c r="AI849" s="80"/>
      <c r="AJ849" s="80"/>
      <c r="AK849" s="80"/>
      <c r="AL849" s="80"/>
      <c r="AM849" s="80"/>
      <c r="AN849" s="153">
        <f t="shared" si="1174"/>
        <v>30635.279999999999</v>
      </c>
      <c r="AO849" s="153">
        <f t="shared" si="1175"/>
        <v>2945.7</v>
      </c>
      <c r="AP849" s="153">
        <f t="shared" si="1176"/>
        <v>11782.8</v>
      </c>
      <c r="AQ849" s="153">
        <f t="shared" si="1177"/>
        <v>14728.499999999998</v>
      </c>
      <c r="AR849" s="153">
        <f t="shared" si="1178"/>
        <v>1178.28</v>
      </c>
      <c r="AS849" s="153">
        <f t="shared" si="1179"/>
        <v>0</v>
      </c>
      <c r="AT849" s="153">
        <f t="shared" si="1180"/>
        <v>0</v>
      </c>
      <c r="AU849" s="153">
        <f t="shared" si="1181"/>
        <v>0</v>
      </c>
      <c r="AV849" s="153">
        <f t="shared" si="1182"/>
        <v>0</v>
      </c>
      <c r="AW849" s="153">
        <f t="shared" si="1183"/>
        <v>0</v>
      </c>
      <c r="AX849" s="153">
        <f t="shared" si="1184"/>
        <v>0</v>
      </c>
      <c r="AY849" s="153">
        <f t="shared" si="1185"/>
        <v>0</v>
      </c>
      <c r="AZ849" s="153">
        <f t="shared" si="1186"/>
        <v>0</v>
      </c>
      <c r="BA849" s="153">
        <f t="shared" si="1187"/>
        <v>0</v>
      </c>
      <c r="BB849" s="160">
        <v>0</v>
      </c>
      <c r="BC849" s="160">
        <v>0</v>
      </c>
      <c r="BD849" s="160">
        <v>0</v>
      </c>
      <c r="BE849" s="160">
        <v>0</v>
      </c>
      <c r="BF849" s="160">
        <v>0</v>
      </c>
      <c r="BG849" s="160">
        <v>0</v>
      </c>
      <c r="BH849" s="160">
        <v>0</v>
      </c>
      <c r="BI849" s="160">
        <v>0</v>
      </c>
      <c r="BJ849" s="160">
        <v>0</v>
      </c>
      <c r="BK849" s="160">
        <v>0</v>
      </c>
      <c r="BL849" s="160">
        <v>0</v>
      </c>
      <c r="BM849" s="160">
        <v>0</v>
      </c>
      <c r="BN849" s="153">
        <f t="shared" si="1188"/>
        <v>30635.279999999999</v>
      </c>
      <c r="BO849" s="68">
        <f t="shared" si="1189"/>
        <v>2945.7</v>
      </c>
      <c r="BP849" s="68">
        <f t="shared" si="1190"/>
        <v>11782.8</v>
      </c>
      <c r="BQ849" s="68">
        <f t="shared" si="1191"/>
        <v>14728.499999999998</v>
      </c>
      <c r="BR849" s="68">
        <f t="shared" si="1192"/>
        <v>1178.28</v>
      </c>
      <c r="BS849" s="68">
        <f t="shared" si="1193"/>
        <v>0</v>
      </c>
      <c r="BT849" s="68">
        <f t="shared" si="1194"/>
        <v>0</v>
      </c>
      <c r="BU849" s="68">
        <f t="shared" si="1195"/>
        <v>0</v>
      </c>
      <c r="BV849" s="68">
        <f t="shared" si="1196"/>
        <v>0</v>
      </c>
      <c r="BW849" s="68">
        <f t="shared" si="1197"/>
        <v>0</v>
      </c>
      <c r="BX849" s="68">
        <f t="shared" si="1198"/>
        <v>0</v>
      </c>
      <c r="BY849" s="68">
        <f t="shared" si="1199"/>
        <v>0</v>
      </c>
      <c r="BZ849" s="68">
        <f t="shared" si="1200"/>
        <v>0</v>
      </c>
    </row>
    <row r="850" spans="1:78" s="81" customFormat="1" ht="13.5">
      <c r="A850" s="64" t="str">
        <f>IF(ISNUMBER(INDEX('IBM POs AP07'!$A:$A, MATCH(D850,'IBM POs AP07'!$A:$A,0),1)),"Yes","No")</f>
        <v>No</v>
      </c>
      <c r="B850" s="157" t="s">
        <v>1007</v>
      </c>
      <c r="C850" s="157" t="s">
        <v>761</v>
      </c>
      <c r="D850" s="157">
        <v>9501179394</v>
      </c>
      <c r="E850" s="157" t="s">
        <v>2481</v>
      </c>
      <c r="F850" s="157" t="s">
        <v>777</v>
      </c>
      <c r="G850" s="158">
        <v>46041</v>
      </c>
      <c r="H850" s="158">
        <v>46112</v>
      </c>
      <c r="I850" s="157"/>
      <c r="J850" s="157" t="s">
        <v>781</v>
      </c>
      <c r="K850" s="159">
        <v>65.459999999999994</v>
      </c>
      <c r="L850" s="116" t="s">
        <v>32</v>
      </c>
      <c r="M850" s="80"/>
      <c r="N850" s="80">
        <f t="shared" si="1173"/>
        <v>0</v>
      </c>
      <c r="O850" s="67">
        <f t="shared" si="1165"/>
        <v>0</v>
      </c>
      <c r="P850" s="68">
        <f t="shared" si="1166"/>
        <v>0</v>
      </c>
      <c r="Q850" s="67">
        <f t="shared" si="1167"/>
        <v>0</v>
      </c>
      <c r="R850" s="66"/>
      <c r="S850" s="67">
        <f t="shared" si="1168"/>
        <v>0</v>
      </c>
      <c r="T850" s="68">
        <v>0</v>
      </c>
      <c r="U850" s="67">
        <f t="shared" si="1169"/>
        <v>0</v>
      </c>
      <c r="V850" s="73">
        <f t="shared" si="1170"/>
        <v>0</v>
      </c>
      <c r="W850" s="74" t="str">
        <f t="shared" si="1171"/>
        <v/>
      </c>
      <c r="X850" s="74">
        <v>1</v>
      </c>
      <c r="Y850" s="74">
        <v>0</v>
      </c>
      <c r="Z850" s="63"/>
      <c r="AA850" s="80">
        <f t="shared" si="1172"/>
        <v>468</v>
      </c>
      <c r="AB850" s="80">
        <v>45</v>
      </c>
      <c r="AC850" s="80">
        <v>180</v>
      </c>
      <c r="AD850" s="80">
        <v>225</v>
      </c>
      <c r="AE850" s="80">
        <v>18</v>
      </c>
      <c r="AF850" s="80"/>
      <c r="AG850" s="80"/>
      <c r="AH850" s="80"/>
      <c r="AI850" s="80"/>
      <c r="AJ850" s="80"/>
      <c r="AK850" s="80"/>
      <c r="AL850" s="80"/>
      <c r="AM850" s="80"/>
      <c r="AN850" s="153">
        <f t="shared" si="1174"/>
        <v>30635.279999999999</v>
      </c>
      <c r="AO850" s="153">
        <f t="shared" si="1175"/>
        <v>2945.7</v>
      </c>
      <c r="AP850" s="153">
        <f t="shared" si="1176"/>
        <v>11782.8</v>
      </c>
      <c r="AQ850" s="153">
        <f t="shared" si="1177"/>
        <v>14728.499999999998</v>
      </c>
      <c r="AR850" s="153">
        <f t="shared" si="1178"/>
        <v>1178.28</v>
      </c>
      <c r="AS850" s="153">
        <f t="shared" si="1179"/>
        <v>0</v>
      </c>
      <c r="AT850" s="153">
        <f t="shared" si="1180"/>
        <v>0</v>
      </c>
      <c r="AU850" s="153">
        <f t="shared" si="1181"/>
        <v>0</v>
      </c>
      <c r="AV850" s="153">
        <f t="shared" si="1182"/>
        <v>0</v>
      </c>
      <c r="AW850" s="153">
        <f t="shared" si="1183"/>
        <v>0</v>
      </c>
      <c r="AX850" s="153">
        <f t="shared" si="1184"/>
        <v>0</v>
      </c>
      <c r="AY850" s="153">
        <f t="shared" si="1185"/>
        <v>0</v>
      </c>
      <c r="AZ850" s="153">
        <f t="shared" si="1186"/>
        <v>0</v>
      </c>
      <c r="BA850" s="153">
        <f t="shared" si="1187"/>
        <v>0</v>
      </c>
      <c r="BB850" s="160">
        <v>0</v>
      </c>
      <c r="BC850" s="160">
        <v>0</v>
      </c>
      <c r="BD850" s="160">
        <v>0</v>
      </c>
      <c r="BE850" s="160">
        <v>0</v>
      </c>
      <c r="BF850" s="160">
        <v>0</v>
      </c>
      <c r="BG850" s="160">
        <v>0</v>
      </c>
      <c r="BH850" s="160">
        <v>0</v>
      </c>
      <c r="BI850" s="160">
        <v>0</v>
      </c>
      <c r="BJ850" s="160">
        <v>0</v>
      </c>
      <c r="BK850" s="160">
        <v>0</v>
      </c>
      <c r="BL850" s="160">
        <v>0</v>
      </c>
      <c r="BM850" s="160">
        <v>0</v>
      </c>
      <c r="BN850" s="153">
        <f t="shared" si="1188"/>
        <v>30635.279999999999</v>
      </c>
      <c r="BO850" s="68">
        <f t="shared" si="1189"/>
        <v>2945.7</v>
      </c>
      <c r="BP850" s="68">
        <f t="shared" si="1190"/>
        <v>11782.8</v>
      </c>
      <c r="BQ850" s="68">
        <f t="shared" si="1191"/>
        <v>14728.499999999998</v>
      </c>
      <c r="BR850" s="68">
        <f t="shared" si="1192"/>
        <v>1178.28</v>
      </c>
      <c r="BS850" s="68">
        <f t="shared" si="1193"/>
        <v>0</v>
      </c>
      <c r="BT850" s="68">
        <f t="shared" si="1194"/>
        <v>0</v>
      </c>
      <c r="BU850" s="68">
        <f t="shared" si="1195"/>
        <v>0</v>
      </c>
      <c r="BV850" s="68">
        <f t="shared" si="1196"/>
        <v>0</v>
      </c>
      <c r="BW850" s="68">
        <f t="shared" si="1197"/>
        <v>0</v>
      </c>
      <c r="BX850" s="68">
        <f t="shared" si="1198"/>
        <v>0</v>
      </c>
      <c r="BY850" s="68">
        <f t="shared" si="1199"/>
        <v>0</v>
      </c>
      <c r="BZ850" s="68">
        <f t="shared" si="1200"/>
        <v>0</v>
      </c>
    </row>
    <row r="851" spans="1:78" s="81" customFormat="1" ht="13.5">
      <c r="A851" s="64" t="str">
        <f>IF(ISNUMBER(INDEX('IBM POs AP07'!$A:$A, MATCH(D851,'IBM POs AP07'!$A:$A,0),1)),"Yes","No")</f>
        <v>No</v>
      </c>
      <c r="B851" s="157" t="s">
        <v>1007</v>
      </c>
      <c r="C851" s="157" t="s">
        <v>761</v>
      </c>
      <c r="D851" s="157">
        <v>9501236462</v>
      </c>
      <c r="E851" s="157" t="s">
        <v>2482</v>
      </c>
      <c r="F851" s="157" t="s">
        <v>782</v>
      </c>
      <c r="G851" s="158">
        <v>46113</v>
      </c>
      <c r="H851" s="158">
        <v>46347</v>
      </c>
      <c r="I851" s="157"/>
      <c r="J851" s="157" t="s">
        <v>771</v>
      </c>
      <c r="K851" s="159">
        <v>317.2</v>
      </c>
      <c r="L851" s="116" t="s">
        <v>29</v>
      </c>
      <c r="M851" s="80"/>
      <c r="N851" s="80">
        <f t="shared" si="1173"/>
        <v>152</v>
      </c>
      <c r="O851" s="67">
        <f t="shared" si="1165"/>
        <v>48214.400000000001</v>
      </c>
      <c r="P851" s="68">
        <f t="shared" si="1166"/>
        <v>0</v>
      </c>
      <c r="Q851" s="67">
        <f t="shared" si="1167"/>
        <v>48214.400000000001</v>
      </c>
      <c r="R851" s="66"/>
      <c r="S851" s="67">
        <f t="shared" si="1168"/>
        <v>0</v>
      </c>
      <c r="T851" s="68">
        <v>0</v>
      </c>
      <c r="U851" s="67">
        <f t="shared" si="1169"/>
        <v>0</v>
      </c>
      <c r="V851" s="73">
        <f t="shared" si="1170"/>
        <v>48214.400000000001</v>
      </c>
      <c r="W851" s="74" t="str">
        <f t="shared" si="1171"/>
        <v/>
      </c>
      <c r="X851" s="74">
        <v>1</v>
      </c>
      <c r="Y851" s="74">
        <v>0</v>
      </c>
      <c r="Z851" s="63"/>
      <c r="AA851" s="80">
        <f t="shared" si="1172"/>
        <v>1180</v>
      </c>
      <c r="AB851" s="80"/>
      <c r="AC851" s="80"/>
      <c r="AD851" s="80"/>
      <c r="AE851" s="80">
        <v>120</v>
      </c>
      <c r="AF851" s="80">
        <v>152</v>
      </c>
      <c r="AG851" s="80">
        <v>152</v>
      </c>
      <c r="AH851" s="80">
        <v>152</v>
      </c>
      <c r="AI851" s="80">
        <v>160</v>
      </c>
      <c r="AJ851" s="80">
        <v>152</v>
      </c>
      <c r="AK851" s="80">
        <v>172</v>
      </c>
      <c r="AL851" s="80">
        <v>120</v>
      </c>
      <c r="AM851" s="80"/>
      <c r="AN851" s="153">
        <f t="shared" si="1174"/>
        <v>374296</v>
      </c>
      <c r="AO851" s="153">
        <f t="shared" si="1175"/>
        <v>0</v>
      </c>
      <c r="AP851" s="153">
        <f t="shared" si="1176"/>
        <v>0</v>
      </c>
      <c r="AQ851" s="153">
        <f t="shared" si="1177"/>
        <v>0</v>
      </c>
      <c r="AR851" s="153">
        <f t="shared" si="1178"/>
        <v>38064</v>
      </c>
      <c r="AS851" s="153">
        <f t="shared" si="1179"/>
        <v>48214.400000000001</v>
      </c>
      <c r="AT851" s="153">
        <f t="shared" si="1180"/>
        <v>48214.400000000001</v>
      </c>
      <c r="AU851" s="153">
        <f t="shared" si="1181"/>
        <v>48214.400000000001</v>
      </c>
      <c r="AV851" s="153">
        <f t="shared" si="1182"/>
        <v>50752</v>
      </c>
      <c r="AW851" s="153">
        <f t="shared" si="1183"/>
        <v>48214.400000000001</v>
      </c>
      <c r="AX851" s="153">
        <f t="shared" si="1184"/>
        <v>54558.400000000001</v>
      </c>
      <c r="AY851" s="153">
        <f t="shared" si="1185"/>
        <v>38064</v>
      </c>
      <c r="AZ851" s="153">
        <f t="shared" si="1186"/>
        <v>0</v>
      </c>
      <c r="BA851" s="153">
        <f t="shared" si="1187"/>
        <v>0</v>
      </c>
      <c r="BB851" s="160">
        <v>0</v>
      </c>
      <c r="BC851" s="160">
        <v>0</v>
      </c>
      <c r="BD851" s="160">
        <v>0</v>
      </c>
      <c r="BE851" s="160">
        <v>0</v>
      </c>
      <c r="BF851" s="160">
        <v>0</v>
      </c>
      <c r="BG851" s="160">
        <v>0</v>
      </c>
      <c r="BH851" s="160">
        <v>0</v>
      </c>
      <c r="BI851" s="160">
        <v>0</v>
      </c>
      <c r="BJ851" s="160">
        <v>0</v>
      </c>
      <c r="BK851" s="160">
        <v>0</v>
      </c>
      <c r="BL851" s="160">
        <v>0</v>
      </c>
      <c r="BM851" s="160">
        <v>0</v>
      </c>
      <c r="BN851" s="153">
        <f t="shared" si="1188"/>
        <v>374296</v>
      </c>
      <c r="BO851" s="68">
        <f t="shared" si="1189"/>
        <v>0</v>
      </c>
      <c r="BP851" s="68">
        <f t="shared" si="1190"/>
        <v>0</v>
      </c>
      <c r="BQ851" s="68">
        <f t="shared" si="1191"/>
        <v>0</v>
      </c>
      <c r="BR851" s="68">
        <f t="shared" si="1192"/>
        <v>38064</v>
      </c>
      <c r="BS851" s="68">
        <f t="shared" si="1193"/>
        <v>48214.400000000001</v>
      </c>
      <c r="BT851" s="68">
        <f t="shared" si="1194"/>
        <v>48214.400000000001</v>
      </c>
      <c r="BU851" s="68">
        <f t="shared" si="1195"/>
        <v>48214.400000000001</v>
      </c>
      <c r="BV851" s="68">
        <f t="shared" si="1196"/>
        <v>50752</v>
      </c>
      <c r="BW851" s="68">
        <f t="shared" si="1197"/>
        <v>48214.400000000001</v>
      </c>
      <c r="BX851" s="68">
        <f t="shared" si="1198"/>
        <v>54558.400000000001</v>
      </c>
      <c r="BY851" s="68">
        <f t="shared" si="1199"/>
        <v>38064</v>
      </c>
      <c r="BZ851" s="68">
        <f t="shared" si="1200"/>
        <v>0</v>
      </c>
    </row>
    <row r="852" spans="1:78" s="81" customFormat="1" ht="13.5">
      <c r="A852" s="64" t="str">
        <f>IF(ISNUMBER(INDEX('IBM POs AP07'!$A:$A, MATCH(D852,'IBM POs AP07'!$A:$A,0),1)),"Yes","No")</f>
        <v>No</v>
      </c>
      <c r="B852" s="157" t="s">
        <v>1007</v>
      </c>
      <c r="C852" s="157" t="s">
        <v>761</v>
      </c>
      <c r="D852" s="157">
        <v>9501236462</v>
      </c>
      <c r="E852" s="157" t="s">
        <v>2482</v>
      </c>
      <c r="F852" s="157" t="s">
        <v>782</v>
      </c>
      <c r="G852" s="158">
        <v>46113</v>
      </c>
      <c r="H852" s="158">
        <v>46347</v>
      </c>
      <c r="I852" s="157"/>
      <c r="J852" s="157" t="s">
        <v>764</v>
      </c>
      <c r="K852" s="159">
        <v>92.25</v>
      </c>
      <c r="L852" s="116" t="s">
        <v>29</v>
      </c>
      <c r="M852" s="80"/>
      <c r="N852" s="80">
        <f t="shared" si="1173"/>
        <v>171</v>
      </c>
      <c r="O852" s="67">
        <f t="shared" si="1165"/>
        <v>15774.75</v>
      </c>
      <c r="P852" s="68">
        <f t="shared" si="1166"/>
        <v>0</v>
      </c>
      <c r="Q852" s="67">
        <f t="shared" si="1167"/>
        <v>15774.75</v>
      </c>
      <c r="R852" s="66"/>
      <c r="S852" s="67">
        <f t="shared" si="1168"/>
        <v>0</v>
      </c>
      <c r="T852" s="68">
        <v>0</v>
      </c>
      <c r="U852" s="67">
        <f t="shared" si="1169"/>
        <v>0</v>
      </c>
      <c r="V852" s="73">
        <f t="shared" si="1170"/>
        <v>15774.75</v>
      </c>
      <c r="W852" s="74" t="str">
        <f t="shared" si="1171"/>
        <v/>
      </c>
      <c r="X852" s="74">
        <v>1</v>
      </c>
      <c r="Y852" s="74">
        <v>0</v>
      </c>
      <c r="Z852" s="63"/>
      <c r="AA852" s="80">
        <f t="shared" si="1172"/>
        <v>1270</v>
      </c>
      <c r="AB852" s="80"/>
      <c r="AC852" s="80"/>
      <c r="AD852" s="80"/>
      <c r="AE852" s="80">
        <v>135</v>
      </c>
      <c r="AF852" s="80">
        <v>171</v>
      </c>
      <c r="AG852" s="80">
        <v>171</v>
      </c>
      <c r="AH852" s="80">
        <v>171</v>
      </c>
      <c r="AI852" s="80">
        <v>171</v>
      </c>
      <c r="AJ852" s="80">
        <v>171</v>
      </c>
      <c r="AK852" s="80">
        <v>216</v>
      </c>
      <c r="AL852" s="80">
        <v>64</v>
      </c>
      <c r="AM852" s="80"/>
      <c r="AN852" s="153">
        <f t="shared" si="1174"/>
        <v>117157.5</v>
      </c>
      <c r="AO852" s="153">
        <f t="shared" si="1175"/>
        <v>0</v>
      </c>
      <c r="AP852" s="153">
        <f t="shared" si="1176"/>
        <v>0</v>
      </c>
      <c r="AQ852" s="153">
        <f t="shared" si="1177"/>
        <v>0</v>
      </c>
      <c r="AR852" s="153">
        <f t="shared" si="1178"/>
        <v>12453.75</v>
      </c>
      <c r="AS852" s="153">
        <f t="shared" si="1179"/>
        <v>15774.75</v>
      </c>
      <c r="AT852" s="153">
        <f t="shared" si="1180"/>
        <v>15774.75</v>
      </c>
      <c r="AU852" s="153">
        <f t="shared" si="1181"/>
        <v>15774.75</v>
      </c>
      <c r="AV852" s="153">
        <f t="shared" si="1182"/>
        <v>15774.75</v>
      </c>
      <c r="AW852" s="153">
        <f t="shared" si="1183"/>
        <v>15774.75</v>
      </c>
      <c r="AX852" s="153">
        <f t="shared" si="1184"/>
        <v>19926</v>
      </c>
      <c r="AY852" s="153">
        <f t="shared" si="1185"/>
        <v>5904</v>
      </c>
      <c r="AZ852" s="153">
        <f t="shared" si="1186"/>
        <v>0</v>
      </c>
      <c r="BA852" s="153">
        <f t="shared" si="1187"/>
        <v>0</v>
      </c>
      <c r="BB852" s="160">
        <v>0</v>
      </c>
      <c r="BC852" s="160">
        <v>0</v>
      </c>
      <c r="BD852" s="160">
        <v>0</v>
      </c>
      <c r="BE852" s="160">
        <v>0</v>
      </c>
      <c r="BF852" s="160">
        <v>0</v>
      </c>
      <c r="BG852" s="160">
        <v>0</v>
      </c>
      <c r="BH852" s="160">
        <v>0</v>
      </c>
      <c r="BI852" s="160">
        <v>0</v>
      </c>
      <c r="BJ852" s="160">
        <v>0</v>
      </c>
      <c r="BK852" s="160">
        <v>0</v>
      </c>
      <c r="BL852" s="160">
        <v>0</v>
      </c>
      <c r="BM852" s="160">
        <v>0</v>
      </c>
      <c r="BN852" s="153">
        <f t="shared" si="1188"/>
        <v>117157.5</v>
      </c>
      <c r="BO852" s="68">
        <f t="shared" si="1189"/>
        <v>0</v>
      </c>
      <c r="BP852" s="68">
        <f t="shared" si="1190"/>
        <v>0</v>
      </c>
      <c r="BQ852" s="68">
        <f t="shared" si="1191"/>
        <v>0</v>
      </c>
      <c r="BR852" s="68">
        <f t="shared" si="1192"/>
        <v>12453.75</v>
      </c>
      <c r="BS852" s="68">
        <f t="shared" si="1193"/>
        <v>15774.75</v>
      </c>
      <c r="BT852" s="68">
        <f t="shared" si="1194"/>
        <v>15774.75</v>
      </c>
      <c r="BU852" s="68">
        <f t="shared" si="1195"/>
        <v>15774.75</v>
      </c>
      <c r="BV852" s="68">
        <f t="shared" si="1196"/>
        <v>15774.75</v>
      </c>
      <c r="BW852" s="68">
        <f t="shared" si="1197"/>
        <v>15774.75</v>
      </c>
      <c r="BX852" s="68">
        <f t="shared" si="1198"/>
        <v>19926</v>
      </c>
      <c r="BY852" s="68">
        <f t="shared" si="1199"/>
        <v>5904</v>
      </c>
      <c r="BZ852" s="68">
        <f t="shared" si="1200"/>
        <v>0</v>
      </c>
    </row>
    <row r="853" spans="1:78" s="81" customFormat="1" ht="13.5">
      <c r="A853" s="64" t="str">
        <f>IF(ISNUMBER(INDEX('IBM POs AP07'!$A:$A, MATCH(D853,'IBM POs AP07'!$A:$A,0),1)),"Yes","No")</f>
        <v>No</v>
      </c>
      <c r="B853" s="157" t="s">
        <v>1019</v>
      </c>
      <c r="C853" s="157" t="s">
        <v>653</v>
      </c>
      <c r="D853" s="157">
        <v>9501195475</v>
      </c>
      <c r="E853" s="157" t="s">
        <v>2483</v>
      </c>
      <c r="F853" s="157" t="s">
        <v>654</v>
      </c>
      <c r="G853" s="158">
        <v>46023</v>
      </c>
      <c r="H853" s="158">
        <v>46387</v>
      </c>
      <c r="I853" s="157"/>
      <c r="J853" s="157" t="s">
        <v>656</v>
      </c>
      <c r="K853" s="159">
        <v>32.840000000000003</v>
      </c>
      <c r="L853" s="116" t="s">
        <v>32</v>
      </c>
      <c r="M853" s="80"/>
      <c r="N853" s="80">
        <f t="shared" si="1173"/>
        <v>183</v>
      </c>
      <c r="O853" s="67">
        <f t="shared" si="1165"/>
        <v>6009.72</v>
      </c>
      <c r="P853" s="68">
        <f t="shared" si="1166"/>
        <v>0</v>
      </c>
      <c r="Q853" s="67">
        <f t="shared" si="1167"/>
        <v>6009.72</v>
      </c>
      <c r="R853" s="66"/>
      <c r="S853" s="67">
        <f t="shared" si="1168"/>
        <v>0</v>
      </c>
      <c r="T853" s="68">
        <v>0</v>
      </c>
      <c r="U853" s="67">
        <f t="shared" si="1169"/>
        <v>0</v>
      </c>
      <c r="V853" s="73">
        <f t="shared" si="1170"/>
        <v>6009.72</v>
      </c>
      <c r="W853" s="74" t="str">
        <f t="shared" si="1171"/>
        <v/>
      </c>
      <c r="X853" s="74">
        <v>1</v>
      </c>
      <c r="Y853" s="74">
        <v>0</v>
      </c>
      <c r="Z853" s="63"/>
      <c r="AA853" s="80">
        <f t="shared" si="1172"/>
        <v>2080</v>
      </c>
      <c r="AB853" s="80">
        <v>175</v>
      </c>
      <c r="AC853" s="80">
        <v>159</v>
      </c>
      <c r="AD853" s="80">
        <v>175</v>
      </c>
      <c r="AE853" s="80">
        <v>175</v>
      </c>
      <c r="AF853" s="80">
        <v>167</v>
      </c>
      <c r="AG853" s="80">
        <v>175</v>
      </c>
      <c r="AH853" s="80">
        <v>183</v>
      </c>
      <c r="AI853" s="80">
        <v>167</v>
      </c>
      <c r="AJ853" s="80">
        <v>175</v>
      </c>
      <c r="AK853" s="80">
        <v>175</v>
      </c>
      <c r="AL853" s="80">
        <v>167</v>
      </c>
      <c r="AM853" s="80">
        <v>187</v>
      </c>
      <c r="AN853" s="153">
        <f t="shared" si="1174"/>
        <v>68307.199999999997</v>
      </c>
      <c r="AO853" s="153">
        <f t="shared" si="1175"/>
        <v>5747.0000000000009</v>
      </c>
      <c r="AP853" s="153">
        <f t="shared" si="1176"/>
        <v>5221.5600000000004</v>
      </c>
      <c r="AQ853" s="153">
        <f t="shared" si="1177"/>
        <v>5747.0000000000009</v>
      </c>
      <c r="AR853" s="153">
        <f t="shared" si="1178"/>
        <v>5747.0000000000009</v>
      </c>
      <c r="AS853" s="153">
        <f t="shared" si="1179"/>
        <v>5484.2800000000007</v>
      </c>
      <c r="AT853" s="153">
        <f t="shared" si="1180"/>
        <v>5747.0000000000009</v>
      </c>
      <c r="AU853" s="153">
        <f t="shared" si="1181"/>
        <v>6009.72</v>
      </c>
      <c r="AV853" s="153">
        <f t="shared" si="1182"/>
        <v>5484.2800000000007</v>
      </c>
      <c r="AW853" s="153">
        <f t="shared" si="1183"/>
        <v>5747.0000000000009</v>
      </c>
      <c r="AX853" s="153">
        <f t="shared" si="1184"/>
        <v>5747.0000000000009</v>
      </c>
      <c r="AY853" s="153">
        <f t="shared" si="1185"/>
        <v>5484.2800000000007</v>
      </c>
      <c r="AZ853" s="153">
        <f t="shared" si="1186"/>
        <v>6141.0800000000008</v>
      </c>
      <c r="BA853" s="153">
        <f t="shared" si="1187"/>
        <v>0</v>
      </c>
      <c r="BB853" s="160">
        <v>0</v>
      </c>
      <c r="BC853" s="160">
        <v>0</v>
      </c>
      <c r="BD853" s="160">
        <v>0</v>
      </c>
      <c r="BE853" s="160">
        <v>0</v>
      </c>
      <c r="BF853" s="160">
        <v>0</v>
      </c>
      <c r="BG853" s="160">
        <v>0</v>
      </c>
      <c r="BH853" s="160">
        <v>0</v>
      </c>
      <c r="BI853" s="160">
        <v>0</v>
      </c>
      <c r="BJ853" s="160">
        <v>0</v>
      </c>
      <c r="BK853" s="160">
        <v>0</v>
      </c>
      <c r="BL853" s="160">
        <v>0</v>
      </c>
      <c r="BM853" s="160">
        <v>0</v>
      </c>
      <c r="BN853" s="153">
        <f t="shared" si="1188"/>
        <v>68307.199999999997</v>
      </c>
      <c r="BO853" s="68">
        <f t="shared" si="1189"/>
        <v>5747.0000000000009</v>
      </c>
      <c r="BP853" s="68">
        <f t="shared" si="1190"/>
        <v>5221.5600000000004</v>
      </c>
      <c r="BQ853" s="68">
        <f t="shared" si="1191"/>
        <v>5747.0000000000009</v>
      </c>
      <c r="BR853" s="68">
        <f t="shared" si="1192"/>
        <v>5747.0000000000009</v>
      </c>
      <c r="BS853" s="68">
        <f t="shared" si="1193"/>
        <v>5484.2800000000007</v>
      </c>
      <c r="BT853" s="68">
        <f t="shared" si="1194"/>
        <v>5747.0000000000009</v>
      </c>
      <c r="BU853" s="68">
        <f t="shared" si="1195"/>
        <v>6009.72</v>
      </c>
      <c r="BV853" s="68">
        <f t="shared" si="1196"/>
        <v>5484.2800000000007</v>
      </c>
      <c r="BW853" s="68">
        <f t="shared" si="1197"/>
        <v>5747.0000000000009</v>
      </c>
      <c r="BX853" s="68">
        <f t="shared" si="1198"/>
        <v>5747.0000000000009</v>
      </c>
      <c r="BY853" s="68">
        <f t="shared" si="1199"/>
        <v>5484.2800000000007</v>
      </c>
      <c r="BZ853" s="68">
        <f t="shared" si="1200"/>
        <v>6141.0800000000008</v>
      </c>
    </row>
    <row r="854" spans="1:78" s="81" customFormat="1" ht="13.5">
      <c r="A854" s="64" t="str">
        <f>IF(ISNUMBER(INDEX('IBM POs AP07'!$A:$A, MATCH(D854,'IBM POs AP07'!$A:$A,0),1)),"Yes","No")</f>
        <v>No</v>
      </c>
      <c r="B854" s="157" t="s">
        <v>1019</v>
      </c>
      <c r="C854" s="157" t="s">
        <v>653</v>
      </c>
      <c r="D854" s="157">
        <v>9501195475</v>
      </c>
      <c r="E854" s="157" t="s">
        <v>2483</v>
      </c>
      <c r="F854" s="157" t="s">
        <v>654</v>
      </c>
      <c r="G854" s="158">
        <v>46023</v>
      </c>
      <c r="H854" s="158">
        <v>46387</v>
      </c>
      <c r="I854" s="157"/>
      <c r="J854" s="157" t="s">
        <v>657</v>
      </c>
      <c r="K854" s="159">
        <v>119.95</v>
      </c>
      <c r="L854" s="116" t="s">
        <v>29</v>
      </c>
      <c r="M854" s="80"/>
      <c r="N854" s="80">
        <f t="shared" si="1173"/>
        <v>183</v>
      </c>
      <c r="O854" s="67">
        <f t="shared" si="1165"/>
        <v>21950.850000000002</v>
      </c>
      <c r="P854" s="68">
        <f t="shared" si="1166"/>
        <v>0</v>
      </c>
      <c r="Q854" s="67">
        <f t="shared" si="1167"/>
        <v>21950.850000000002</v>
      </c>
      <c r="R854" s="66"/>
      <c r="S854" s="67">
        <f t="shared" si="1168"/>
        <v>0</v>
      </c>
      <c r="T854" s="68">
        <v>0</v>
      </c>
      <c r="U854" s="67">
        <f t="shared" si="1169"/>
        <v>0</v>
      </c>
      <c r="V854" s="73">
        <f t="shared" si="1170"/>
        <v>21950.850000000002</v>
      </c>
      <c r="W854" s="74" t="str">
        <f t="shared" si="1171"/>
        <v/>
      </c>
      <c r="X854" s="74">
        <v>1</v>
      </c>
      <c r="Y854" s="74">
        <v>0</v>
      </c>
      <c r="Z854" s="63"/>
      <c r="AA854" s="80">
        <f t="shared" si="1172"/>
        <v>2080</v>
      </c>
      <c r="AB854" s="80">
        <v>175</v>
      </c>
      <c r="AC854" s="80">
        <v>159</v>
      </c>
      <c r="AD854" s="80">
        <v>175</v>
      </c>
      <c r="AE854" s="80">
        <v>175</v>
      </c>
      <c r="AF854" s="80">
        <v>167</v>
      </c>
      <c r="AG854" s="80">
        <v>175</v>
      </c>
      <c r="AH854" s="80">
        <v>183</v>
      </c>
      <c r="AI854" s="80">
        <v>167</v>
      </c>
      <c r="AJ854" s="80">
        <v>175</v>
      </c>
      <c r="AK854" s="80">
        <v>175</v>
      </c>
      <c r="AL854" s="80">
        <v>167</v>
      </c>
      <c r="AM854" s="80">
        <v>187</v>
      </c>
      <c r="AN854" s="153">
        <f t="shared" si="1174"/>
        <v>249496</v>
      </c>
      <c r="AO854" s="153">
        <f t="shared" si="1175"/>
        <v>20991.25</v>
      </c>
      <c r="AP854" s="153">
        <f t="shared" si="1176"/>
        <v>19072.05</v>
      </c>
      <c r="AQ854" s="153">
        <f t="shared" si="1177"/>
        <v>20991.25</v>
      </c>
      <c r="AR854" s="153">
        <f t="shared" si="1178"/>
        <v>20991.25</v>
      </c>
      <c r="AS854" s="153">
        <f t="shared" si="1179"/>
        <v>20031.650000000001</v>
      </c>
      <c r="AT854" s="153">
        <f t="shared" si="1180"/>
        <v>20991.25</v>
      </c>
      <c r="AU854" s="153">
        <f t="shared" si="1181"/>
        <v>21950.850000000002</v>
      </c>
      <c r="AV854" s="153">
        <f t="shared" si="1182"/>
        <v>20031.650000000001</v>
      </c>
      <c r="AW854" s="153">
        <f t="shared" si="1183"/>
        <v>20991.25</v>
      </c>
      <c r="AX854" s="153">
        <f t="shared" si="1184"/>
        <v>20991.25</v>
      </c>
      <c r="AY854" s="153">
        <f t="shared" si="1185"/>
        <v>20031.650000000001</v>
      </c>
      <c r="AZ854" s="153">
        <f t="shared" si="1186"/>
        <v>22430.65</v>
      </c>
      <c r="BA854" s="153">
        <f t="shared" si="1187"/>
        <v>0</v>
      </c>
      <c r="BB854" s="160">
        <v>0</v>
      </c>
      <c r="BC854" s="160">
        <v>0</v>
      </c>
      <c r="BD854" s="160">
        <v>0</v>
      </c>
      <c r="BE854" s="160">
        <v>0</v>
      </c>
      <c r="BF854" s="160">
        <v>0</v>
      </c>
      <c r="BG854" s="160">
        <v>0</v>
      </c>
      <c r="BH854" s="160">
        <v>0</v>
      </c>
      <c r="BI854" s="160">
        <v>0</v>
      </c>
      <c r="BJ854" s="160">
        <v>0</v>
      </c>
      <c r="BK854" s="160">
        <v>0</v>
      </c>
      <c r="BL854" s="160">
        <v>0</v>
      </c>
      <c r="BM854" s="160">
        <v>0</v>
      </c>
      <c r="BN854" s="153">
        <f t="shared" si="1188"/>
        <v>249496</v>
      </c>
      <c r="BO854" s="68">
        <f t="shared" si="1189"/>
        <v>20991.25</v>
      </c>
      <c r="BP854" s="68">
        <f t="shared" si="1190"/>
        <v>19072.05</v>
      </c>
      <c r="BQ854" s="68">
        <f t="shared" si="1191"/>
        <v>20991.25</v>
      </c>
      <c r="BR854" s="68">
        <f t="shared" si="1192"/>
        <v>20991.25</v>
      </c>
      <c r="BS854" s="68">
        <f t="shared" si="1193"/>
        <v>20031.650000000001</v>
      </c>
      <c r="BT854" s="68">
        <f t="shared" si="1194"/>
        <v>20991.25</v>
      </c>
      <c r="BU854" s="68">
        <f t="shared" si="1195"/>
        <v>21950.850000000002</v>
      </c>
      <c r="BV854" s="68">
        <f t="shared" si="1196"/>
        <v>20031.650000000001</v>
      </c>
      <c r="BW854" s="68">
        <f t="shared" si="1197"/>
        <v>20991.25</v>
      </c>
      <c r="BX854" s="68">
        <f t="shared" si="1198"/>
        <v>20991.25</v>
      </c>
      <c r="BY854" s="68">
        <f t="shared" si="1199"/>
        <v>20031.650000000001</v>
      </c>
      <c r="BZ854" s="68">
        <f t="shared" si="1200"/>
        <v>22430.65</v>
      </c>
    </row>
    <row r="855" spans="1:78" s="81" customFormat="1" ht="13.5">
      <c r="A855" s="64" t="str">
        <f>IF(ISNUMBER(INDEX('IBM POs AP07'!$A:$A, MATCH(D855,'IBM POs AP07'!$A:$A,0),1)),"Yes","No")</f>
        <v>No</v>
      </c>
      <c r="B855" s="157" t="s">
        <v>1019</v>
      </c>
      <c r="C855" s="157" t="s">
        <v>653</v>
      </c>
      <c r="D855" s="157">
        <v>9501195475</v>
      </c>
      <c r="E855" s="157" t="s">
        <v>2483</v>
      </c>
      <c r="F855" s="157" t="s">
        <v>654</v>
      </c>
      <c r="G855" s="158">
        <v>46023</v>
      </c>
      <c r="H855" s="158">
        <v>46387</v>
      </c>
      <c r="I855" s="157"/>
      <c r="J855" s="157" t="s">
        <v>655</v>
      </c>
      <c r="K855" s="159">
        <v>44.73</v>
      </c>
      <c r="L855" s="116" t="s">
        <v>32</v>
      </c>
      <c r="M855" s="80"/>
      <c r="N855" s="80">
        <f t="shared" si="1173"/>
        <v>183</v>
      </c>
      <c r="O855" s="67">
        <f t="shared" si="1165"/>
        <v>8185.5899999999992</v>
      </c>
      <c r="P855" s="68">
        <f t="shared" si="1166"/>
        <v>0</v>
      </c>
      <c r="Q855" s="67">
        <f t="shared" si="1167"/>
        <v>8185.5899999999992</v>
      </c>
      <c r="R855" s="66"/>
      <c r="S855" s="67">
        <f t="shared" si="1168"/>
        <v>0</v>
      </c>
      <c r="T855" s="68">
        <v>0</v>
      </c>
      <c r="U855" s="67">
        <f t="shared" si="1169"/>
        <v>0</v>
      </c>
      <c r="V855" s="73">
        <f t="shared" si="1170"/>
        <v>8185.5899999999992</v>
      </c>
      <c r="W855" s="74" t="str">
        <f t="shared" si="1171"/>
        <v/>
      </c>
      <c r="X855" s="74">
        <v>1</v>
      </c>
      <c r="Y855" s="74">
        <v>0</v>
      </c>
      <c r="Z855" s="63"/>
      <c r="AA855" s="80">
        <f t="shared" si="1172"/>
        <v>2080</v>
      </c>
      <c r="AB855" s="80">
        <v>175</v>
      </c>
      <c r="AC855" s="80">
        <v>159</v>
      </c>
      <c r="AD855" s="80">
        <v>175</v>
      </c>
      <c r="AE855" s="80">
        <v>175</v>
      </c>
      <c r="AF855" s="80">
        <v>167</v>
      </c>
      <c r="AG855" s="80">
        <v>175</v>
      </c>
      <c r="AH855" s="80">
        <v>183</v>
      </c>
      <c r="AI855" s="80">
        <v>167</v>
      </c>
      <c r="AJ855" s="80">
        <v>175</v>
      </c>
      <c r="AK855" s="80">
        <v>175</v>
      </c>
      <c r="AL855" s="80">
        <v>167</v>
      </c>
      <c r="AM855" s="80">
        <v>187</v>
      </c>
      <c r="AN855" s="153">
        <f t="shared" si="1174"/>
        <v>93038.399999999994</v>
      </c>
      <c r="AO855" s="153">
        <f t="shared" si="1175"/>
        <v>7827.7499999999991</v>
      </c>
      <c r="AP855" s="153">
        <f t="shared" si="1176"/>
        <v>7112.07</v>
      </c>
      <c r="AQ855" s="153">
        <f t="shared" si="1177"/>
        <v>7827.7499999999991</v>
      </c>
      <c r="AR855" s="153">
        <f t="shared" si="1178"/>
        <v>7827.7499999999991</v>
      </c>
      <c r="AS855" s="153">
        <f t="shared" si="1179"/>
        <v>7469.91</v>
      </c>
      <c r="AT855" s="153">
        <f t="shared" si="1180"/>
        <v>7827.7499999999991</v>
      </c>
      <c r="AU855" s="153">
        <f t="shared" si="1181"/>
        <v>8185.5899999999992</v>
      </c>
      <c r="AV855" s="153">
        <f t="shared" si="1182"/>
        <v>7469.91</v>
      </c>
      <c r="AW855" s="153">
        <f t="shared" si="1183"/>
        <v>7827.7499999999991</v>
      </c>
      <c r="AX855" s="153">
        <f t="shared" si="1184"/>
        <v>7827.7499999999991</v>
      </c>
      <c r="AY855" s="153">
        <f t="shared" si="1185"/>
        <v>7469.91</v>
      </c>
      <c r="AZ855" s="153">
        <f t="shared" si="1186"/>
        <v>8364.51</v>
      </c>
      <c r="BA855" s="153">
        <f t="shared" si="1187"/>
        <v>0</v>
      </c>
      <c r="BB855" s="160">
        <v>0</v>
      </c>
      <c r="BC855" s="160">
        <v>0</v>
      </c>
      <c r="BD855" s="160">
        <v>0</v>
      </c>
      <c r="BE855" s="160">
        <v>0</v>
      </c>
      <c r="BF855" s="160">
        <v>0</v>
      </c>
      <c r="BG855" s="160">
        <v>0</v>
      </c>
      <c r="BH855" s="160">
        <v>0</v>
      </c>
      <c r="BI855" s="160">
        <v>0</v>
      </c>
      <c r="BJ855" s="160">
        <v>0</v>
      </c>
      <c r="BK855" s="160">
        <v>0</v>
      </c>
      <c r="BL855" s="160">
        <v>0</v>
      </c>
      <c r="BM855" s="160">
        <v>0</v>
      </c>
      <c r="BN855" s="153">
        <f t="shared" si="1188"/>
        <v>93038.399999999994</v>
      </c>
      <c r="BO855" s="68">
        <f t="shared" si="1189"/>
        <v>7827.7499999999991</v>
      </c>
      <c r="BP855" s="68">
        <f t="shared" si="1190"/>
        <v>7112.07</v>
      </c>
      <c r="BQ855" s="68">
        <f t="shared" si="1191"/>
        <v>7827.7499999999991</v>
      </c>
      <c r="BR855" s="68">
        <f t="shared" si="1192"/>
        <v>7827.7499999999991</v>
      </c>
      <c r="BS855" s="68">
        <f t="shared" si="1193"/>
        <v>7469.91</v>
      </c>
      <c r="BT855" s="68">
        <f t="shared" si="1194"/>
        <v>7827.7499999999991</v>
      </c>
      <c r="BU855" s="68">
        <f t="shared" si="1195"/>
        <v>8185.5899999999992</v>
      </c>
      <c r="BV855" s="68">
        <f t="shared" si="1196"/>
        <v>7469.91</v>
      </c>
      <c r="BW855" s="68">
        <f t="shared" si="1197"/>
        <v>7827.7499999999991</v>
      </c>
      <c r="BX855" s="68">
        <f t="shared" si="1198"/>
        <v>7827.7499999999991</v>
      </c>
      <c r="BY855" s="68">
        <f t="shared" si="1199"/>
        <v>7469.91</v>
      </c>
      <c r="BZ855" s="68">
        <f t="shared" si="1200"/>
        <v>8364.51</v>
      </c>
    </row>
    <row r="856" spans="1:78" s="81" customFormat="1" ht="13.5">
      <c r="A856" s="64" t="str">
        <f>IF(ISNUMBER(INDEX('IBM POs AP07'!$A:$A, MATCH(D856,'IBM POs AP07'!$A:$A,0),1)),"Yes","No")</f>
        <v>No</v>
      </c>
      <c r="B856" s="157" t="s">
        <v>1019</v>
      </c>
      <c r="C856" s="157" t="s">
        <v>653</v>
      </c>
      <c r="D856" s="157">
        <v>9501195475</v>
      </c>
      <c r="E856" s="157" t="s">
        <v>2483</v>
      </c>
      <c r="F856" s="157" t="s">
        <v>654</v>
      </c>
      <c r="G856" s="158">
        <v>46023</v>
      </c>
      <c r="H856" s="158">
        <v>46387</v>
      </c>
      <c r="I856" s="157"/>
      <c r="J856" s="157" t="s">
        <v>658</v>
      </c>
      <c r="K856" s="159">
        <v>44.73</v>
      </c>
      <c r="L856" s="116" t="s">
        <v>32</v>
      </c>
      <c r="M856" s="80"/>
      <c r="N856" s="80">
        <f t="shared" si="1173"/>
        <v>183</v>
      </c>
      <c r="O856" s="67">
        <f t="shared" si="1165"/>
        <v>8185.5899999999992</v>
      </c>
      <c r="P856" s="68">
        <f t="shared" si="1166"/>
        <v>0</v>
      </c>
      <c r="Q856" s="67">
        <f t="shared" si="1167"/>
        <v>8185.5899999999992</v>
      </c>
      <c r="R856" s="66"/>
      <c r="S856" s="67">
        <f t="shared" si="1168"/>
        <v>0</v>
      </c>
      <c r="T856" s="68">
        <v>0</v>
      </c>
      <c r="U856" s="67">
        <f t="shared" si="1169"/>
        <v>0</v>
      </c>
      <c r="V856" s="73">
        <f t="shared" si="1170"/>
        <v>8185.5899999999992</v>
      </c>
      <c r="W856" s="74" t="str">
        <f t="shared" si="1171"/>
        <v/>
      </c>
      <c r="X856" s="74">
        <v>1</v>
      </c>
      <c r="Y856" s="74">
        <v>0</v>
      </c>
      <c r="Z856" s="63"/>
      <c r="AA856" s="80">
        <f t="shared" si="1172"/>
        <v>2080</v>
      </c>
      <c r="AB856" s="80">
        <v>175</v>
      </c>
      <c r="AC856" s="80">
        <v>159</v>
      </c>
      <c r="AD856" s="80">
        <v>175</v>
      </c>
      <c r="AE856" s="80">
        <v>175</v>
      </c>
      <c r="AF856" s="80">
        <v>167</v>
      </c>
      <c r="AG856" s="80">
        <v>175</v>
      </c>
      <c r="AH856" s="80">
        <v>183</v>
      </c>
      <c r="AI856" s="80">
        <v>167</v>
      </c>
      <c r="AJ856" s="80">
        <v>175</v>
      </c>
      <c r="AK856" s="80">
        <v>175</v>
      </c>
      <c r="AL856" s="80">
        <v>167</v>
      </c>
      <c r="AM856" s="80">
        <v>187</v>
      </c>
      <c r="AN856" s="153">
        <f t="shared" si="1174"/>
        <v>93038.399999999994</v>
      </c>
      <c r="AO856" s="153">
        <f t="shared" si="1175"/>
        <v>7827.7499999999991</v>
      </c>
      <c r="AP856" s="153">
        <f t="shared" si="1176"/>
        <v>7112.07</v>
      </c>
      <c r="AQ856" s="153">
        <f t="shared" si="1177"/>
        <v>7827.7499999999991</v>
      </c>
      <c r="AR856" s="153">
        <f t="shared" si="1178"/>
        <v>7827.7499999999991</v>
      </c>
      <c r="AS856" s="153">
        <f t="shared" si="1179"/>
        <v>7469.91</v>
      </c>
      <c r="AT856" s="153">
        <f t="shared" si="1180"/>
        <v>7827.7499999999991</v>
      </c>
      <c r="AU856" s="153">
        <f t="shared" si="1181"/>
        <v>8185.5899999999992</v>
      </c>
      <c r="AV856" s="153">
        <f t="shared" si="1182"/>
        <v>7469.91</v>
      </c>
      <c r="AW856" s="153">
        <f t="shared" si="1183"/>
        <v>7827.7499999999991</v>
      </c>
      <c r="AX856" s="153">
        <f t="shared" si="1184"/>
        <v>7827.7499999999991</v>
      </c>
      <c r="AY856" s="153">
        <f t="shared" si="1185"/>
        <v>7469.91</v>
      </c>
      <c r="AZ856" s="153">
        <f t="shared" si="1186"/>
        <v>8364.51</v>
      </c>
      <c r="BA856" s="153">
        <f t="shared" si="1187"/>
        <v>0</v>
      </c>
      <c r="BB856" s="160">
        <v>0</v>
      </c>
      <c r="BC856" s="160">
        <v>0</v>
      </c>
      <c r="BD856" s="160">
        <v>0</v>
      </c>
      <c r="BE856" s="160">
        <v>0</v>
      </c>
      <c r="BF856" s="160">
        <v>0</v>
      </c>
      <c r="BG856" s="160">
        <v>0</v>
      </c>
      <c r="BH856" s="160">
        <v>0</v>
      </c>
      <c r="BI856" s="160">
        <v>0</v>
      </c>
      <c r="BJ856" s="160">
        <v>0</v>
      </c>
      <c r="BK856" s="160">
        <v>0</v>
      </c>
      <c r="BL856" s="160">
        <v>0</v>
      </c>
      <c r="BM856" s="160">
        <v>0</v>
      </c>
      <c r="BN856" s="153">
        <f t="shared" si="1188"/>
        <v>93038.399999999994</v>
      </c>
      <c r="BO856" s="68">
        <f t="shared" si="1189"/>
        <v>7827.7499999999991</v>
      </c>
      <c r="BP856" s="68">
        <f t="shared" si="1190"/>
        <v>7112.07</v>
      </c>
      <c r="BQ856" s="68">
        <f t="shared" si="1191"/>
        <v>7827.7499999999991</v>
      </c>
      <c r="BR856" s="68">
        <f t="shared" si="1192"/>
        <v>7827.7499999999991</v>
      </c>
      <c r="BS856" s="68">
        <f t="shared" si="1193"/>
        <v>7469.91</v>
      </c>
      <c r="BT856" s="68">
        <f t="shared" si="1194"/>
        <v>7827.7499999999991</v>
      </c>
      <c r="BU856" s="68">
        <f t="shared" si="1195"/>
        <v>8185.5899999999992</v>
      </c>
      <c r="BV856" s="68">
        <f t="shared" si="1196"/>
        <v>7469.91</v>
      </c>
      <c r="BW856" s="68">
        <f t="shared" si="1197"/>
        <v>7827.7499999999991</v>
      </c>
      <c r="BX856" s="68">
        <f t="shared" si="1198"/>
        <v>7827.7499999999991</v>
      </c>
      <c r="BY856" s="68">
        <f t="shared" si="1199"/>
        <v>7469.91</v>
      </c>
      <c r="BZ856" s="68">
        <f t="shared" si="1200"/>
        <v>8364.51</v>
      </c>
    </row>
    <row r="857" spans="1:78" s="81" customFormat="1" ht="13.5">
      <c r="A857" s="64" t="str">
        <f>IF(ISNUMBER(INDEX('IBM POs AP07'!$A:$A, MATCH(D857,'IBM POs AP07'!$A:$A,0),1)),"Yes","No")</f>
        <v>No</v>
      </c>
      <c r="B857" s="157" t="s">
        <v>1019</v>
      </c>
      <c r="C857" s="157" t="s">
        <v>653</v>
      </c>
      <c r="D857" s="157">
        <v>9501195475</v>
      </c>
      <c r="E857" s="157" t="s">
        <v>2483</v>
      </c>
      <c r="F857" s="157" t="s">
        <v>654</v>
      </c>
      <c r="G857" s="158">
        <v>46023</v>
      </c>
      <c r="H857" s="158">
        <v>46387</v>
      </c>
      <c r="I857" s="157"/>
      <c r="J857" s="157" t="s">
        <v>661</v>
      </c>
      <c r="K857" s="159">
        <v>44.73</v>
      </c>
      <c r="L857" s="116" t="s">
        <v>32</v>
      </c>
      <c r="M857" s="80"/>
      <c r="N857" s="80">
        <f t="shared" si="1173"/>
        <v>183</v>
      </c>
      <c r="O857" s="67">
        <f t="shared" si="1165"/>
        <v>8185.5899999999992</v>
      </c>
      <c r="P857" s="68">
        <f t="shared" si="1166"/>
        <v>0</v>
      </c>
      <c r="Q857" s="67">
        <f t="shared" si="1167"/>
        <v>8185.5899999999992</v>
      </c>
      <c r="R857" s="66"/>
      <c r="S857" s="67">
        <f t="shared" si="1168"/>
        <v>0</v>
      </c>
      <c r="T857" s="68">
        <v>0</v>
      </c>
      <c r="U857" s="67">
        <f t="shared" si="1169"/>
        <v>0</v>
      </c>
      <c r="V857" s="73">
        <f t="shared" si="1170"/>
        <v>8185.5899999999992</v>
      </c>
      <c r="W857" s="74" t="str">
        <f t="shared" si="1171"/>
        <v/>
      </c>
      <c r="X857" s="74">
        <v>1</v>
      </c>
      <c r="Y857" s="74">
        <v>0</v>
      </c>
      <c r="Z857" s="63"/>
      <c r="AA857" s="80">
        <f t="shared" si="1172"/>
        <v>2080</v>
      </c>
      <c r="AB857" s="80">
        <v>175</v>
      </c>
      <c r="AC857" s="80">
        <v>159</v>
      </c>
      <c r="AD857" s="80">
        <v>175</v>
      </c>
      <c r="AE857" s="80">
        <v>175</v>
      </c>
      <c r="AF857" s="80">
        <v>167</v>
      </c>
      <c r="AG857" s="80">
        <v>175</v>
      </c>
      <c r="AH857" s="80">
        <v>183</v>
      </c>
      <c r="AI857" s="80">
        <v>167</v>
      </c>
      <c r="AJ857" s="80">
        <v>175</v>
      </c>
      <c r="AK857" s="80">
        <v>175</v>
      </c>
      <c r="AL857" s="80">
        <v>167</v>
      </c>
      <c r="AM857" s="80">
        <v>187</v>
      </c>
      <c r="AN857" s="153">
        <f t="shared" si="1174"/>
        <v>93038.399999999994</v>
      </c>
      <c r="AO857" s="153">
        <f t="shared" si="1175"/>
        <v>7827.7499999999991</v>
      </c>
      <c r="AP857" s="153">
        <f t="shared" si="1176"/>
        <v>7112.07</v>
      </c>
      <c r="AQ857" s="153">
        <f t="shared" si="1177"/>
        <v>7827.7499999999991</v>
      </c>
      <c r="AR857" s="153">
        <f t="shared" si="1178"/>
        <v>7827.7499999999991</v>
      </c>
      <c r="AS857" s="153">
        <f t="shared" si="1179"/>
        <v>7469.91</v>
      </c>
      <c r="AT857" s="153">
        <f t="shared" si="1180"/>
        <v>7827.7499999999991</v>
      </c>
      <c r="AU857" s="153">
        <f t="shared" si="1181"/>
        <v>8185.5899999999992</v>
      </c>
      <c r="AV857" s="153">
        <f t="shared" si="1182"/>
        <v>7469.91</v>
      </c>
      <c r="AW857" s="153">
        <f t="shared" si="1183"/>
        <v>7827.7499999999991</v>
      </c>
      <c r="AX857" s="153">
        <f t="shared" si="1184"/>
        <v>7827.7499999999991</v>
      </c>
      <c r="AY857" s="153">
        <f t="shared" si="1185"/>
        <v>7469.91</v>
      </c>
      <c r="AZ857" s="153">
        <f t="shared" si="1186"/>
        <v>8364.51</v>
      </c>
      <c r="BA857" s="153">
        <f t="shared" si="1187"/>
        <v>0</v>
      </c>
      <c r="BB857" s="160">
        <v>0</v>
      </c>
      <c r="BC857" s="160">
        <v>0</v>
      </c>
      <c r="BD857" s="160">
        <v>0</v>
      </c>
      <c r="BE857" s="160">
        <v>0</v>
      </c>
      <c r="BF857" s="160">
        <v>0</v>
      </c>
      <c r="BG857" s="160">
        <v>0</v>
      </c>
      <c r="BH857" s="160">
        <v>0</v>
      </c>
      <c r="BI857" s="160">
        <v>0</v>
      </c>
      <c r="BJ857" s="160">
        <v>0</v>
      </c>
      <c r="BK857" s="160">
        <v>0</v>
      </c>
      <c r="BL857" s="160">
        <v>0</v>
      </c>
      <c r="BM857" s="160">
        <v>0</v>
      </c>
      <c r="BN857" s="153">
        <f t="shared" si="1188"/>
        <v>93038.399999999994</v>
      </c>
      <c r="BO857" s="68">
        <f t="shared" si="1189"/>
        <v>7827.7499999999991</v>
      </c>
      <c r="BP857" s="68">
        <f t="shared" si="1190"/>
        <v>7112.07</v>
      </c>
      <c r="BQ857" s="68">
        <f t="shared" si="1191"/>
        <v>7827.7499999999991</v>
      </c>
      <c r="BR857" s="68">
        <f t="shared" si="1192"/>
        <v>7827.7499999999991</v>
      </c>
      <c r="BS857" s="68">
        <f t="shared" si="1193"/>
        <v>7469.91</v>
      </c>
      <c r="BT857" s="68">
        <f t="shared" si="1194"/>
        <v>7827.7499999999991</v>
      </c>
      <c r="BU857" s="68">
        <f t="shared" si="1195"/>
        <v>8185.5899999999992</v>
      </c>
      <c r="BV857" s="68">
        <f t="shared" si="1196"/>
        <v>7469.91</v>
      </c>
      <c r="BW857" s="68">
        <f t="shared" si="1197"/>
        <v>7827.7499999999991</v>
      </c>
      <c r="BX857" s="68">
        <f t="shared" si="1198"/>
        <v>7827.7499999999991</v>
      </c>
      <c r="BY857" s="68">
        <f t="shared" si="1199"/>
        <v>7469.91</v>
      </c>
      <c r="BZ857" s="68">
        <f t="shared" si="1200"/>
        <v>8364.51</v>
      </c>
    </row>
    <row r="858" spans="1:78" s="81" customFormat="1" ht="13.5">
      <c r="A858" s="64" t="str">
        <f>IF(ISNUMBER(INDEX('IBM POs AP07'!$A:$A, MATCH(D858,'IBM POs AP07'!$A:$A,0),1)),"Yes","No")</f>
        <v>No</v>
      </c>
      <c r="B858" s="157" t="s">
        <v>1019</v>
      </c>
      <c r="C858" s="157" t="s">
        <v>653</v>
      </c>
      <c r="D858" s="157">
        <v>9501195475</v>
      </c>
      <c r="E858" s="157" t="s">
        <v>2483</v>
      </c>
      <c r="F858" s="157" t="s">
        <v>654</v>
      </c>
      <c r="G858" s="158">
        <v>46023</v>
      </c>
      <c r="H858" s="158">
        <v>46387</v>
      </c>
      <c r="I858" s="157"/>
      <c r="J858" s="157" t="s">
        <v>659</v>
      </c>
      <c r="K858" s="159">
        <v>37.97</v>
      </c>
      <c r="L858" s="116" t="s">
        <v>32</v>
      </c>
      <c r="M858" s="80"/>
      <c r="N858" s="80">
        <f t="shared" si="1173"/>
        <v>183</v>
      </c>
      <c r="O858" s="67">
        <f t="shared" si="1165"/>
        <v>6948.51</v>
      </c>
      <c r="P858" s="68">
        <f t="shared" si="1166"/>
        <v>0</v>
      </c>
      <c r="Q858" s="67">
        <f t="shared" si="1167"/>
        <v>6948.51</v>
      </c>
      <c r="R858" s="66"/>
      <c r="S858" s="67">
        <f t="shared" si="1168"/>
        <v>0</v>
      </c>
      <c r="T858" s="68">
        <v>0</v>
      </c>
      <c r="U858" s="67">
        <f t="shared" si="1169"/>
        <v>0</v>
      </c>
      <c r="V858" s="73">
        <f t="shared" si="1170"/>
        <v>6948.51</v>
      </c>
      <c r="W858" s="74" t="str">
        <f t="shared" si="1171"/>
        <v/>
      </c>
      <c r="X858" s="74">
        <v>1</v>
      </c>
      <c r="Y858" s="74">
        <v>0</v>
      </c>
      <c r="Z858" s="63"/>
      <c r="AA858" s="80">
        <f t="shared" si="1172"/>
        <v>2080</v>
      </c>
      <c r="AB858" s="80">
        <v>175</v>
      </c>
      <c r="AC858" s="80">
        <v>159</v>
      </c>
      <c r="AD858" s="80">
        <v>175</v>
      </c>
      <c r="AE858" s="80">
        <v>175</v>
      </c>
      <c r="AF858" s="80">
        <v>167</v>
      </c>
      <c r="AG858" s="80">
        <v>175</v>
      </c>
      <c r="AH858" s="80">
        <v>183</v>
      </c>
      <c r="AI858" s="80">
        <v>167</v>
      </c>
      <c r="AJ858" s="80">
        <v>175</v>
      </c>
      <c r="AK858" s="80">
        <v>175</v>
      </c>
      <c r="AL858" s="80">
        <v>167</v>
      </c>
      <c r="AM858" s="80">
        <v>187</v>
      </c>
      <c r="AN858" s="153">
        <f t="shared" si="1174"/>
        <v>78977.600000000006</v>
      </c>
      <c r="AO858" s="153">
        <f t="shared" si="1175"/>
        <v>6644.75</v>
      </c>
      <c r="AP858" s="153">
        <f t="shared" si="1176"/>
        <v>6037.23</v>
      </c>
      <c r="AQ858" s="153">
        <f t="shared" si="1177"/>
        <v>6644.75</v>
      </c>
      <c r="AR858" s="153">
        <f t="shared" si="1178"/>
        <v>6644.75</v>
      </c>
      <c r="AS858" s="153">
        <f t="shared" si="1179"/>
        <v>6340.99</v>
      </c>
      <c r="AT858" s="153">
        <f t="shared" si="1180"/>
        <v>6644.75</v>
      </c>
      <c r="AU858" s="153">
        <f t="shared" si="1181"/>
        <v>6948.51</v>
      </c>
      <c r="AV858" s="153">
        <f t="shared" si="1182"/>
        <v>6340.99</v>
      </c>
      <c r="AW858" s="153">
        <f t="shared" si="1183"/>
        <v>6644.75</v>
      </c>
      <c r="AX858" s="153">
        <f t="shared" si="1184"/>
        <v>6644.75</v>
      </c>
      <c r="AY858" s="153">
        <f t="shared" si="1185"/>
        <v>6340.99</v>
      </c>
      <c r="AZ858" s="153">
        <f t="shared" si="1186"/>
        <v>7100.3899999999994</v>
      </c>
      <c r="BA858" s="153">
        <f t="shared" si="1187"/>
        <v>0</v>
      </c>
      <c r="BB858" s="160">
        <v>0</v>
      </c>
      <c r="BC858" s="160">
        <v>0</v>
      </c>
      <c r="BD858" s="160">
        <v>0</v>
      </c>
      <c r="BE858" s="160">
        <v>0</v>
      </c>
      <c r="BF858" s="160">
        <v>0</v>
      </c>
      <c r="BG858" s="160">
        <v>0</v>
      </c>
      <c r="BH858" s="160">
        <v>0</v>
      </c>
      <c r="BI858" s="160">
        <v>0</v>
      </c>
      <c r="BJ858" s="160">
        <v>0</v>
      </c>
      <c r="BK858" s="160">
        <v>0</v>
      </c>
      <c r="BL858" s="160">
        <v>0</v>
      </c>
      <c r="BM858" s="160">
        <v>0</v>
      </c>
      <c r="BN858" s="153">
        <f t="shared" si="1188"/>
        <v>78977.600000000006</v>
      </c>
      <c r="BO858" s="68">
        <f t="shared" si="1189"/>
        <v>6644.75</v>
      </c>
      <c r="BP858" s="68">
        <f t="shared" si="1190"/>
        <v>6037.23</v>
      </c>
      <c r="BQ858" s="68">
        <f t="shared" si="1191"/>
        <v>6644.75</v>
      </c>
      <c r="BR858" s="68">
        <f t="shared" si="1192"/>
        <v>6644.75</v>
      </c>
      <c r="BS858" s="68">
        <f t="shared" si="1193"/>
        <v>6340.99</v>
      </c>
      <c r="BT858" s="68">
        <f t="shared" si="1194"/>
        <v>6644.75</v>
      </c>
      <c r="BU858" s="68">
        <f t="shared" si="1195"/>
        <v>6948.51</v>
      </c>
      <c r="BV858" s="68">
        <f t="shared" si="1196"/>
        <v>6340.99</v>
      </c>
      <c r="BW858" s="68">
        <f t="shared" si="1197"/>
        <v>6644.75</v>
      </c>
      <c r="BX858" s="68">
        <f t="shared" si="1198"/>
        <v>6644.75</v>
      </c>
      <c r="BY858" s="68">
        <f t="shared" si="1199"/>
        <v>6340.99</v>
      </c>
      <c r="BZ858" s="68">
        <f t="shared" si="1200"/>
        <v>7100.3899999999994</v>
      </c>
    </row>
    <row r="859" spans="1:78" s="81" customFormat="1" ht="13.5">
      <c r="A859" s="64" t="str">
        <f>IF(ISNUMBER(INDEX('IBM POs AP07'!$A:$A, MATCH(D859,'IBM POs AP07'!$A:$A,0),1)),"Yes","No")</f>
        <v>No</v>
      </c>
      <c r="B859" s="157" t="s">
        <v>1019</v>
      </c>
      <c r="C859" s="157" t="s">
        <v>653</v>
      </c>
      <c r="D859" s="157">
        <v>9501195475</v>
      </c>
      <c r="E859" s="157" t="s">
        <v>2483</v>
      </c>
      <c r="F859" s="157" t="s">
        <v>654</v>
      </c>
      <c r="G859" s="158">
        <v>46023</v>
      </c>
      <c r="H859" s="158">
        <v>46387</v>
      </c>
      <c r="I859" s="157"/>
      <c r="J859" s="157" t="s">
        <v>660</v>
      </c>
      <c r="K859" s="159">
        <v>40.98</v>
      </c>
      <c r="L859" s="116" t="s">
        <v>32</v>
      </c>
      <c r="M859" s="80"/>
      <c r="N859" s="80">
        <f t="shared" si="1173"/>
        <v>183</v>
      </c>
      <c r="O859" s="67">
        <f t="shared" si="1165"/>
        <v>7499.3399999999992</v>
      </c>
      <c r="P859" s="68">
        <f t="shared" si="1166"/>
        <v>0</v>
      </c>
      <c r="Q859" s="67">
        <f t="shared" si="1167"/>
        <v>7499.3399999999992</v>
      </c>
      <c r="R859" s="66"/>
      <c r="S859" s="67">
        <f t="shared" si="1168"/>
        <v>0</v>
      </c>
      <c r="T859" s="68">
        <v>0</v>
      </c>
      <c r="U859" s="67">
        <f t="shared" si="1169"/>
        <v>0</v>
      </c>
      <c r="V859" s="73">
        <f t="shared" si="1170"/>
        <v>7499.3399999999992</v>
      </c>
      <c r="W859" s="74" t="str">
        <f t="shared" si="1171"/>
        <v/>
      </c>
      <c r="X859" s="74">
        <v>1</v>
      </c>
      <c r="Y859" s="74">
        <v>0</v>
      </c>
      <c r="Z859" s="63"/>
      <c r="AA859" s="80">
        <f t="shared" si="1172"/>
        <v>2080</v>
      </c>
      <c r="AB859" s="80">
        <v>175</v>
      </c>
      <c r="AC859" s="80">
        <v>159</v>
      </c>
      <c r="AD859" s="80">
        <v>175</v>
      </c>
      <c r="AE859" s="80">
        <v>175</v>
      </c>
      <c r="AF859" s="80">
        <v>167</v>
      </c>
      <c r="AG859" s="80">
        <v>175</v>
      </c>
      <c r="AH859" s="80">
        <v>183</v>
      </c>
      <c r="AI859" s="80">
        <v>167</v>
      </c>
      <c r="AJ859" s="80">
        <v>175</v>
      </c>
      <c r="AK859" s="80">
        <v>175</v>
      </c>
      <c r="AL859" s="80">
        <v>167</v>
      </c>
      <c r="AM859" s="80">
        <v>187</v>
      </c>
      <c r="AN859" s="153">
        <f t="shared" si="1174"/>
        <v>85238.399999999994</v>
      </c>
      <c r="AO859" s="153">
        <f t="shared" si="1175"/>
        <v>7171.4999999999991</v>
      </c>
      <c r="AP859" s="153">
        <f t="shared" si="1176"/>
        <v>6515.82</v>
      </c>
      <c r="AQ859" s="153">
        <f t="shared" si="1177"/>
        <v>7171.4999999999991</v>
      </c>
      <c r="AR859" s="153">
        <f t="shared" si="1178"/>
        <v>7171.4999999999991</v>
      </c>
      <c r="AS859" s="153">
        <f t="shared" si="1179"/>
        <v>6843.66</v>
      </c>
      <c r="AT859" s="153">
        <f t="shared" si="1180"/>
        <v>7171.4999999999991</v>
      </c>
      <c r="AU859" s="153">
        <f t="shared" si="1181"/>
        <v>7499.3399999999992</v>
      </c>
      <c r="AV859" s="153">
        <f t="shared" si="1182"/>
        <v>6843.66</v>
      </c>
      <c r="AW859" s="153">
        <f t="shared" si="1183"/>
        <v>7171.4999999999991</v>
      </c>
      <c r="AX859" s="153">
        <f t="shared" si="1184"/>
        <v>7171.4999999999991</v>
      </c>
      <c r="AY859" s="153">
        <f t="shared" si="1185"/>
        <v>6843.66</v>
      </c>
      <c r="AZ859" s="153">
        <f t="shared" si="1186"/>
        <v>7663.2599999999993</v>
      </c>
      <c r="BA859" s="153">
        <f t="shared" si="1187"/>
        <v>0</v>
      </c>
      <c r="BB859" s="160">
        <v>0</v>
      </c>
      <c r="BC859" s="160">
        <v>0</v>
      </c>
      <c r="BD859" s="160">
        <v>0</v>
      </c>
      <c r="BE859" s="160">
        <v>0</v>
      </c>
      <c r="BF859" s="160">
        <v>0</v>
      </c>
      <c r="BG859" s="160">
        <v>0</v>
      </c>
      <c r="BH859" s="160">
        <v>0</v>
      </c>
      <c r="BI859" s="160">
        <v>0</v>
      </c>
      <c r="BJ859" s="160">
        <v>0</v>
      </c>
      <c r="BK859" s="160">
        <v>0</v>
      </c>
      <c r="BL859" s="160">
        <v>0</v>
      </c>
      <c r="BM859" s="160">
        <v>0</v>
      </c>
      <c r="BN859" s="153">
        <f t="shared" si="1188"/>
        <v>85238.399999999994</v>
      </c>
      <c r="BO859" s="68">
        <f t="shared" si="1189"/>
        <v>7171.4999999999991</v>
      </c>
      <c r="BP859" s="68">
        <f t="shared" si="1190"/>
        <v>6515.82</v>
      </c>
      <c r="BQ859" s="68">
        <f t="shared" si="1191"/>
        <v>7171.4999999999991</v>
      </c>
      <c r="BR859" s="68">
        <f t="shared" si="1192"/>
        <v>7171.4999999999991</v>
      </c>
      <c r="BS859" s="68">
        <f t="shared" si="1193"/>
        <v>6843.66</v>
      </c>
      <c r="BT859" s="68">
        <f t="shared" si="1194"/>
        <v>7171.4999999999991</v>
      </c>
      <c r="BU859" s="68">
        <f t="shared" si="1195"/>
        <v>7499.3399999999992</v>
      </c>
      <c r="BV859" s="68">
        <f t="shared" si="1196"/>
        <v>6843.66</v>
      </c>
      <c r="BW859" s="68">
        <f t="shared" si="1197"/>
        <v>7171.4999999999991</v>
      </c>
      <c r="BX859" s="68">
        <f t="shared" si="1198"/>
        <v>7171.4999999999991</v>
      </c>
      <c r="BY859" s="68">
        <f t="shared" si="1199"/>
        <v>6843.66</v>
      </c>
      <c r="BZ859" s="68">
        <f t="shared" si="1200"/>
        <v>7663.2599999999993</v>
      </c>
    </row>
    <row r="860" spans="1:78" s="81" customFormat="1" ht="13.5">
      <c r="A860" s="64" t="str">
        <f>IF(ISNUMBER(INDEX('IBM POs AP07'!$A:$A, MATCH(D860,'IBM POs AP07'!$A:$A,0),1)),"Yes","No")</f>
        <v>Yes</v>
      </c>
      <c r="B860" s="157" t="s">
        <v>1019</v>
      </c>
      <c r="C860" s="157" t="s">
        <v>702</v>
      </c>
      <c r="D860" s="157">
        <v>9501157338</v>
      </c>
      <c r="E860" s="157" t="s">
        <v>2484</v>
      </c>
      <c r="F860" s="157" t="s">
        <v>719</v>
      </c>
      <c r="G860" s="158">
        <v>46027</v>
      </c>
      <c r="H860" s="158">
        <v>46387</v>
      </c>
      <c r="I860" s="157"/>
      <c r="J860" s="157" t="s">
        <v>720</v>
      </c>
      <c r="K860" s="159">
        <v>13.94</v>
      </c>
      <c r="L860" s="116" t="s">
        <v>32</v>
      </c>
      <c r="M860" s="80"/>
      <c r="N860" s="80">
        <f t="shared" si="1173"/>
        <v>160</v>
      </c>
      <c r="O860" s="67">
        <f t="shared" si="1165"/>
        <v>2230.4</v>
      </c>
      <c r="P860" s="68">
        <f t="shared" si="1166"/>
        <v>0</v>
      </c>
      <c r="Q860" s="67">
        <f t="shared" si="1167"/>
        <v>2230.4</v>
      </c>
      <c r="R860" s="66"/>
      <c r="S860" s="67">
        <f t="shared" si="1168"/>
        <v>0</v>
      </c>
      <c r="T860" s="68">
        <v>0</v>
      </c>
      <c r="U860" s="67">
        <f t="shared" si="1169"/>
        <v>0</v>
      </c>
      <c r="V860" s="73">
        <f t="shared" si="1170"/>
        <v>2230.4</v>
      </c>
      <c r="W860" s="74" t="str">
        <f t="shared" si="1171"/>
        <v/>
      </c>
      <c r="X860" s="74">
        <v>1</v>
      </c>
      <c r="Y860" s="74">
        <v>0</v>
      </c>
      <c r="Z860" s="63"/>
      <c r="AA860" s="80">
        <f t="shared" si="1172"/>
        <v>2040</v>
      </c>
      <c r="AB860" s="80">
        <v>160</v>
      </c>
      <c r="AC860" s="80">
        <v>160</v>
      </c>
      <c r="AD860" s="80">
        <v>160</v>
      </c>
      <c r="AE860" s="80">
        <v>160</v>
      </c>
      <c r="AF860" s="80">
        <v>200</v>
      </c>
      <c r="AG860" s="80">
        <v>160</v>
      </c>
      <c r="AH860" s="80">
        <v>160</v>
      </c>
      <c r="AI860" s="80">
        <v>200</v>
      </c>
      <c r="AJ860" s="80">
        <v>160</v>
      </c>
      <c r="AK860" s="80">
        <v>200</v>
      </c>
      <c r="AL860" s="80">
        <v>160</v>
      </c>
      <c r="AM860" s="80">
        <v>160</v>
      </c>
      <c r="AN860" s="153">
        <f t="shared" si="1174"/>
        <v>28437.600000000006</v>
      </c>
      <c r="AO860" s="153">
        <f t="shared" si="1175"/>
        <v>2230.4</v>
      </c>
      <c r="AP860" s="153">
        <f t="shared" si="1176"/>
        <v>2230.4</v>
      </c>
      <c r="AQ860" s="153">
        <f t="shared" si="1177"/>
        <v>2230.4</v>
      </c>
      <c r="AR860" s="153">
        <f t="shared" si="1178"/>
        <v>2230.4</v>
      </c>
      <c r="AS860" s="153">
        <f t="shared" si="1179"/>
        <v>2788</v>
      </c>
      <c r="AT860" s="153">
        <f t="shared" si="1180"/>
        <v>2230.4</v>
      </c>
      <c r="AU860" s="153">
        <f t="shared" si="1181"/>
        <v>2230.4</v>
      </c>
      <c r="AV860" s="153">
        <f t="shared" si="1182"/>
        <v>2788</v>
      </c>
      <c r="AW860" s="153">
        <f t="shared" si="1183"/>
        <v>2230.4</v>
      </c>
      <c r="AX860" s="153">
        <f t="shared" si="1184"/>
        <v>2788</v>
      </c>
      <c r="AY860" s="153">
        <f t="shared" si="1185"/>
        <v>2230.4</v>
      </c>
      <c r="AZ860" s="153">
        <f t="shared" si="1186"/>
        <v>2230.4</v>
      </c>
      <c r="BA860" s="153">
        <f t="shared" si="1187"/>
        <v>0</v>
      </c>
      <c r="BB860" s="160">
        <v>0</v>
      </c>
      <c r="BC860" s="160">
        <v>0</v>
      </c>
      <c r="BD860" s="160">
        <v>0</v>
      </c>
      <c r="BE860" s="160">
        <v>0</v>
      </c>
      <c r="BF860" s="160">
        <v>0</v>
      </c>
      <c r="BG860" s="160">
        <v>0</v>
      </c>
      <c r="BH860" s="160">
        <v>0</v>
      </c>
      <c r="BI860" s="160">
        <v>0</v>
      </c>
      <c r="BJ860" s="160">
        <v>0</v>
      </c>
      <c r="BK860" s="160">
        <v>0</v>
      </c>
      <c r="BL860" s="160">
        <v>0</v>
      </c>
      <c r="BM860" s="160">
        <v>0</v>
      </c>
      <c r="BN860" s="153">
        <f t="shared" si="1188"/>
        <v>28437.600000000006</v>
      </c>
      <c r="BO860" s="68">
        <f t="shared" si="1189"/>
        <v>2230.4</v>
      </c>
      <c r="BP860" s="68">
        <f t="shared" si="1190"/>
        <v>2230.4</v>
      </c>
      <c r="BQ860" s="68">
        <f t="shared" si="1191"/>
        <v>2230.4</v>
      </c>
      <c r="BR860" s="68">
        <f t="shared" si="1192"/>
        <v>2230.4</v>
      </c>
      <c r="BS860" s="68">
        <f t="shared" si="1193"/>
        <v>2788</v>
      </c>
      <c r="BT860" s="68">
        <f t="shared" si="1194"/>
        <v>2230.4</v>
      </c>
      <c r="BU860" s="68">
        <f t="shared" si="1195"/>
        <v>2230.4</v>
      </c>
      <c r="BV860" s="68">
        <f t="shared" si="1196"/>
        <v>2788</v>
      </c>
      <c r="BW860" s="68">
        <f t="shared" si="1197"/>
        <v>2230.4</v>
      </c>
      <c r="BX860" s="68">
        <f t="shared" si="1198"/>
        <v>2788</v>
      </c>
      <c r="BY860" s="68">
        <f t="shared" si="1199"/>
        <v>2230.4</v>
      </c>
      <c r="BZ860" s="68">
        <f t="shared" si="1200"/>
        <v>2230.4</v>
      </c>
    </row>
    <row r="861" spans="1:78" s="81" customFormat="1" ht="13.5">
      <c r="A861" s="64" t="str">
        <f>IF(ISNUMBER(INDEX('IBM POs AP07'!$A:$A, MATCH(D861,'IBM POs AP07'!$A:$A,0),1)),"Yes","No")</f>
        <v>Yes</v>
      </c>
      <c r="B861" s="157" t="s">
        <v>1019</v>
      </c>
      <c r="C861" s="157" t="s">
        <v>702</v>
      </c>
      <c r="D861" s="157">
        <v>9501157338</v>
      </c>
      <c r="E861" s="157" t="s">
        <v>2484</v>
      </c>
      <c r="F861" s="157" t="s">
        <v>719</v>
      </c>
      <c r="G861" s="158">
        <v>46027</v>
      </c>
      <c r="H861" s="158">
        <v>46387</v>
      </c>
      <c r="I861" s="157"/>
      <c r="J861" s="157" t="s">
        <v>721</v>
      </c>
      <c r="K861" s="159">
        <v>24.15</v>
      </c>
      <c r="L861" s="116" t="s">
        <v>32</v>
      </c>
      <c r="M861" s="80"/>
      <c r="N861" s="80">
        <f t="shared" si="1173"/>
        <v>191</v>
      </c>
      <c r="O861" s="67">
        <f t="shared" si="1165"/>
        <v>4612.6499999999996</v>
      </c>
      <c r="P861" s="68">
        <f t="shared" si="1166"/>
        <v>0</v>
      </c>
      <c r="Q861" s="67">
        <f t="shared" si="1167"/>
        <v>4612.6499999999996</v>
      </c>
      <c r="R861" s="66"/>
      <c r="S861" s="67">
        <f t="shared" si="1168"/>
        <v>0</v>
      </c>
      <c r="T861" s="68">
        <v>0</v>
      </c>
      <c r="U861" s="67">
        <f t="shared" si="1169"/>
        <v>0</v>
      </c>
      <c r="V861" s="73">
        <f t="shared" si="1170"/>
        <v>4612.6499999999996</v>
      </c>
      <c r="W861" s="74" t="str">
        <f t="shared" si="1171"/>
        <v/>
      </c>
      <c r="X861" s="74">
        <v>1</v>
      </c>
      <c r="Y861" s="74">
        <v>0</v>
      </c>
      <c r="Z861" s="63"/>
      <c r="AA861" s="80">
        <f t="shared" si="1172"/>
        <v>2169</v>
      </c>
      <c r="AB861" s="80">
        <v>183</v>
      </c>
      <c r="AC861" s="80">
        <v>166</v>
      </c>
      <c r="AD861" s="80">
        <v>183</v>
      </c>
      <c r="AE861" s="80">
        <v>183</v>
      </c>
      <c r="AF861" s="80">
        <v>174</v>
      </c>
      <c r="AG861" s="80">
        <v>183</v>
      </c>
      <c r="AH861" s="80">
        <v>191</v>
      </c>
      <c r="AI861" s="80">
        <v>174</v>
      </c>
      <c r="AJ861" s="80">
        <v>183</v>
      </c>
      <c r="AK861" s="80">
        <v>183</v>
      </c>
      <c r="AL861" s="80">
        <v>174</v>
      </c>
      <c r="AM861" s="80">
        <v>192</v>
      </c>
      <c r="AN861" s="153">
        <f t="shared" si="1174"/>
        <v>52381.349999999991</v>
      </c>
      <c r="AO861" s="153">
        <f t="shared" si="1175"/>
        <v>4419.45</v>
      </c>
      <c r="AP861" s="153">
        <f t="shared" si="1176"/>
        <v>4008.8999999999996</v>
      </c>
      <c r="AQ861" s="153">
        <f t="shared" si="1177"/>
        <v>4419.45</v>
      </c>
      <c r="AR861" s="153">
        <f t="shared" si="1178"/>
        <v>4419.45</v>
      </c>
      <c r="AS861" s="153">
        <f t="shared" si="1179"/>
        <v>4202.0999999999995</v>
      </c>
      <c r="AT861" s="153">
        <f t="shared" si="1180"/>
        <v>4419.45</v>
      </c>
      <c r="AU861" s="153">
        <f t="shared" si="1181"/>
        <v>4612.6499999999996</v>
      </c>
      <c r="AV861" s="153">
        <f t="shared" si="1182"/>
        <v>4202.0999999999995</v>
      </c>
      <c r="AW861" s="153">
        <f t="shared" si="1183"/>
        <v>4419.45</v>
      </c>
      <c r="AX861" s="153">
        <f t="shared" si="1184"/>
        <v>4419.45</v>
      </c>
      <c r="AY861" s="153">
        <f t="shared" si="1185"/>
        <v>4202.0999999999995</v>
      </c>
      <c r="AZ861" s="153">
        <f t="shared" si="1186"/>
        <v>4636.7999999999993</v>
      </c>
      <c r="BA861" s="153">
        <f t="shared" si="1187"/>
        <v>0</v>
      </c>
      <c r="BB861" s="160">
        <v>0</v>
      </c>
      <c r="BC861" s="160">
        <v>0</v>
      </c>
      <c r="BD861" s="160">
        <v>0</v>
      </c>
      <c r="BE861" s="160">
        <v>0</v>
      </c>
      <c r="BF861" s="160">
        <v>0</v>
      </c>
      <c r="BG861" s="160">
        <v>0</v>
      </c>
      <c r="BH861" s="160">
        <v>0</v>
      </c>
      <c r="BI861" s="160">
        <v>0</v>
      </c>
      <c r="BJ861" s="160">
        <v>0</v>
      </c>
      <c r="BK861" s="160">
        <v>0</v>
      </c>
      <c r="BL861" s="160">
        <v>0</v>
      </c>
      <c r="BM861" s="160">
        <v>0</v>
      </c>
      <c r="BN861" s="153">
        <f t="shared" si="1188"/>
        <v>52381.349999999991</v>
      </c>
      <c r="BO861" s="68">
        <f t="shared" si="1189"/>
        <v>4419.45</v>
      </c>
      <c r="BP861" s="68">
        <f t="shared" si="1190"/>
        <v>4008.8999999999996</v>
      </c>
      <c r="BQ861" s="68">
        <f t="shared" si="1191"/>
        <v>4419.45</v>
      </c>
      <c r="BR861" s="68">
        <f t="shared" si="1192"/>
        <v>4419.45</v>
      </c>
      <c r="BS861" s="68">
        <f t="shared" si="1193"/>
        <v>4202.0999999999995</v>
      </c>
      <c r="BT861" s="68">
        <f t="shared" si="1194"/>
        <v>4419.45</v>
      </c>
      <c r="BU861" s="68">
        <f t="shared" si="1195"/>
        <v>4612.6499999999996</v>
      </c>
      <c r="BV861" s="68">
        <f t="shared" si="1196"/>
        <v>4202.0999999999995</v>
      </c>
      <c r="BW861" s="68">
        <f t="shared" si="1197"/>
        <v>4419.45</v>
      </c>
      <c r="BX861" s="68">
        <f t="shared" si="1198"/>
        <v>4419.45</v>
      </c>
      <c r="BY861" s="68">
        <f t="shared" si="1199"/>
        <v>4202.0999999999995</v>
      </c>
      <c r="BZ861" s="68">
        <f t="shared" si="1200"/>
        <v>4636.7999999999993</v>
      </c>
    </row>
    <row r="862" spans="1:78" s="81" customFormat="1" ht="13.5">
      <c r="A862" s="64" t="str">
        <f>IF(ISNUMBER(INDEX('IBM POs AP07'!$A:$A, MATCH(D862,'IBM POs AP07'!$A:$A,0),1)),"Yes","No")</f>
        <v>Yes</v>
      </c>
      <c r="B862" s="157" t="s">
        <v>1019</v>
      </c>
      <c r="C862" s="157" t="s">
        <v>702</v>
      </c>
      <c r="D862" s="157">
        <v>9501157338</v>
      </c>
      <c r="E862" s="157" t="s">
        <v>2484</v>
      </c>
      <c r="F862" s="157" t="s">
        <v>719</v>
      </c>
      <c r="G862" s="158">
        <v>46027</v>
      </c>
      <c r="H862" s="158">
        <v>46387</v>
      </c>
      <c r="I862" s="157"/>
      <c r="J862" s="157" t="s">
        <v>742</v>
      </c>
      <c r="K862" s="159">
        <v>24.15</v>
      </c>
      <c r="L862" s="116" t="s">
        <v>32</v>
      </c>
      <c r="M862" s="80"/>
      <c r="N862" s="80">
        <f t="shared" si="1173"/>
        <v>0</v>
      </c>
      <c r="O862" s="67">
        <f t="shared" si="1165"/>
        <v>0</v>
      </c>
      <c r="P862" s="68">
        <f t="shared" si="1166"/>
        <v>0</v>
      </c>
      <c r="Q862" s="67">
        <f t="shared" si="1167"/>
        <v>0</v>
      </c>
      <c r="R862" s="66"/>
      <c r="S862" s="67">
        <f t="shared" si="1168"/>
        <v>0</v>
      </c>
      <c r="T862" s="68">
        <v>0</v>
      </c>
      <c r="U862" s="67">
        <f t="shared" si="1169"/>
        <v>0</v>
      </c>
      <c r="V862" s="73">
        <f t="shared" si="1170"/>
        <v>0</v>
      </c>
      <c r="W862" s="74" t="str">
        <f t="shared" si="1171"/>
        <v/>
      </c>
      <c r="X862" s="74">
        <v>1</v>
      </c>
      <c r="Y862" s="74">
        <v>0</v>
      </c>
      <c r="Z862" s="63"/>
      <c r="AA862" s="80">
        <f t="shared" si="1172"/>
        <v>715</v>
      </c>
      <c r="AB862" s="80">
        <v>183</v>
      </c>
      <c r="AC862" s="80">
        <v>166</v>
      </c>
      <c r="AD862" s="80">
        <v>183</v>
      </c>
      <c r="AE862" s="80">
        <v>183</v>
      </c>
      <c r="AF862" s="80">
        <v>0</v>
      </c>
      <c r="AG862" s="80">
        <v>0</v>
      </c>
      <c r="AH862" s="80">
        <v>0</v>
      </c>
      <c r="AI862" s="80">
        <v>0</v>
      </c>
      <c r="AJ862" s="80">
        <v>0</v>
      </c>
      <c r="AK862" s="80">
        <v>0</v>
      </c>
      <c r="AL862" s="80">
        <v>0</v>
      </c>
      <c r="AM862" s="80">
        <v>0</v>
      </c>
      <c r="AN862" s="153">
        <f t="shared" si="1174"/>
        <v>17267.25</v>
      </c>
      <c r="AO862" s="153">
        <f t="shared" si="1175"/>
        <v>4419.45</v>
      </c>
      <c r="AP862" s="153">
        <f t="shared" si="1176"/>
        <v>4008.8999999999996</v>
      </c>
      <c r="AQ862" s="153">
        <f t="shared" si="1177"/>
        <v>4419.45</v>
      </c>
      <c r="AR862" s="153">
        <f t="shared" si="1178"/>
        <v>4419.45</v>
      </c>
      <c r="AS862" s="153">
        <f t="shared" si="1179"/>
        <v>0</v>
      </c>
      <c r="AT862" s="153">
        <f t="shared" si="1180"/>
        <v>0</v>
      </c>
      <c r="AU862" s="153">
        <f t="shared" si="1181"/>
        <v>0</v>
      </c>
      <c r="AV862" s="153">
        <f t="shared" si="1182"/>
        <v>0</v>
      </c>
      <c r="AW862" s="153">
        <f t="shared" si="1183"/>
        <v>0</v>
      </c>
      <c r="AX862" s="153">
        <f t="shared" si="1184"/>
        <v>0</v>
      </c>
      <c r="AY862" s="153">
        <f t="shared" si="1185"/>
        <v>0</v>
      </c>
      <c r="AZ862" s="153">
        <f t="shared" si="1186"/>
        <v>0</v>
      </c>
      <c r="BA862" s="153">
        <f t="shared" si="1187"/>
        <v>0</v>
      </c>
      <c r="BB862" s="160">
        <v>0</v>
      </c>
      <c r="BC862" s="160">
        <v>0</v>
      </c>
      <c r="BD862" s="160">
        <v>0</v>
      </c>
      <c r="BE862" s="160">
        <v>0</v>
      </c>
      <c r="BF862" s="160">
        <v>0</v>
      </c>
      <c r="BG862" s="160">
        <v>0</v>
      </c>
      <c r="BH862" s="160">
        <v>0</v>
      </c>
      <c r="BI862" s="160">
        <v>0</v>
      </c>
      <c r="BJ862" s="160">
        <v>0</v>
      </c>
      <c r="BK862" s="160">
        <v>0</v>
      </c>
      <c r="BL862" s="160">
        <v>0</v>
      </c>
      <c r="BM862" s="160">
        <v>0</v>
      </c>
      <c r="BN862" s="153">
        <f t="shared" si="1188"/>
        <v>17267.25</v>
      </c>
      <c r="BO862" s="68">
        <f t="shared" si="1189"/>
        <v>4419.45</v>
      </c>
      <c r="BP862" s="68">
        <f t="shared" si="1190"/>
        <v>4008.8999999999996</v>
      </c>
      <c r="BQ862" s="68">
        <f t="shared" si="1191"/>
        <v>4419.45</v>
      </c>
      <c r="BR862" s="68">
        <f t="shared" si="1192"/>
        <v>4419.45</v>
      </c>
      <c r="BS862" s="68">
        <f t="shared" si="1193"/>
        <v>0</v>
      </c>
      <c r="BT862" s="68">
        <f t="shared" si="1194"/>
        <v>0</v>
      </c>
      <c r="BU862" s="68">
        <f t="shared" si="1195"/>
        <v>0</v>
      </c>
      <c r="BV862" s="68">
        <f t="shared" si="1196"/>
        <v>0</v>
      </c>
      <c r="BW862" s="68">
        <f t="shared" si="1197"/>
        <v>0</v>
      </c>
      <c r="BX862" s="68">
        <f t="shared" si="1198"/>
        <v>0</v>
      </c>
      <c r="BY862" s="68">
        <f t="shared" si="1199"/>
        <v>0</v>
      </c>
      <c r="BZ862" s="68">
        <f t="shared" si="1200"/>
        <v>0</v>
      </c>
    </row>
    <row r="863" spans="1:78" s="81" customFormat="1" ht="13.5">
      <c r="A863" s="64" t="str">
        <f>IF(ISNUMBER(INDEX('IBM POs AP07'!$A:$A, MATCH(D863,'IBM POs AP07'!$A:$A,0),1)),"Yes","No")</f>
        <v>Yes</v>
      </c>
      <c r="B863" s="157" t="s">
        <v>1019</v>
      </c>
      <c r="C863" s="157" t="s">
        <v>702</v>
      </c>
      <c r="D863" s="157">
        <v>9501157338</v>
      </c>
      <c r="E863" s="157" t="s">
        <v>2484</v>
      </c>
      <c r="F863" s="157" t="s">
        <v>719</v>
      </c>
      <c r="G863" s="158">
        <v>46027</v>
      </c>
      <c r="H863" s="158">
        <v>46387</v>
      </c>
      <c r="I863" s="157"/>
      <c r="J863" s="157" t="s">
        <v>722</v>
      </c>
      <c r="K863" s="159">
        <v>24.15</v>
      </c>
      <c r="L863" s="116" t="s">
        <v>32</v>
      </c>
      <c r="M863" s="80"/>
      <c r="N863" s="80">
        <f t="shared" si="1173"/>
        <v>193</v>
      </c>
      <c r="O863" s="67">
        <f t="shared" si="1165"/>
        <v>4660.95</v>
      </c>
      <c r="P863" s="68">
        <f t="shared" si="1166"/>
        <v>0</v>
      </c>
      <c r="Q863" s="67">
        <f t="shared" si="1167"/>
        <v>4660.95</v>
      </c>
      <c r="R863" s="66"/>
      <c r="S863" s="67">
        <f t="shared" si="1168"/>
        <v>0</v>
      </c>
      <c r="T863" s="68">
        <v>0</v>
      </c>
      <c r="U863" s="67">
        <f t="shared" si="1169"/>
        <v>0</v>
      </c>
      <c r="V863" s="73">
        <f t="shared" si="1170"/>
        <v>4660.95</v>
      </c>
      <c r="W863" s="74" t="str">
        <f t="shared" si="1171"/>
        <v/>
      </c>
      <c r="X863" s="74">
        <v>1</v>
      </c>
      <c r="Y863" s="74">
        <v>0</v>
      </c>
      <c r="Z863" s="63"/>
      <c r="AA863" s="80">
        <f t="shared" si="1172"/>
        <v>2196</v>
      </c>
      <c r="AB863" s="80">
        <v>185</v>
      </c>
      <c r="AC863" s="80">
        <v>168</v>
      </c>
      <c r="AD863" s="80">
        <v>185</v>
      </c>
      <c r="AE863" s="80">
        <v>185</v>
      </c>
      <c r="AF863" s="80">
        <v>177</v>
      </c>
      <c r="AG863" s="80">
        <v>185</v>
      </c>
      <c r="AH863" s="80">
        <v>193</v>
      </c>
      <c r="AI863" s="80">
        <v>177</v>
      </c>
      <c r="AJ863" s="80">
        <v>185</v>
      </c>
      <c r="AK863" s="80">
        <v>185</v>
      </c>
      <c r="AL863" s="80">
        <v>177</v>
      </c>
      <c r="AM863" s="80">
        <v>194</v>
      </c>
      <c r="AN863" s="153">
        <f t="shared" si="1174"/>
        <v>53033.4</v>
      </c>
      <c r="AO863" s="153">
        <f t="shared" si="1175"/>
        <v>4467.75</v>
      </c>
      <c r="AP863" s="153">
        <f t="shared" si="1176"/>
        <v>4057.2</v>
      </c>
      <c r="AQ863" s="153">
        <f t="shared" si="1177"/>
        <v>4467.75</v>
      </c>
      <c r="AR863" s="153">
        <f t="shared" si="1178"/>
        <v>4467.75</v>
      </c>
      <c r="AS863" s="153">
        <f t="shared" si="1179"/>
        <v>4274.55</v>
      </c>
      <c r="AT863" s="153">
        <f t="shared" si="1180"/>
        <v>4467.75</v>
      </c>
      <c r="AU863" s="153">
        <f t="shared" si="1181"/>
        <v>4660.95</v>
      </c>
      <c r="AV863" s="153">
        <f t="shared" si="1182"/>
        <v>4274.55</v>
      </c>
      <c r="AW863" s="153">
        <f t="shared" si="1183"/>
        <v>4467.75</v>
      </c>
      <c r="AX863" s="153">
        <f t="shared" si="1184"/>
        <v>4467.75</v>
      </c>
      <c r="AY863" s="153">
        <f t="shared" si="1185"/>
        <v>4274.55</v>
      </c>
      <c r="AZ863" s="153">
        <f t="shared" si="1186"/>
        <v>4685.0999999999995</v>
      </c>
      <c r="BA863" s="153">
        <f t="shared" si="1187"/>
        <v>0</v>
      </c>
      <c r="BB863" s="160">
        <v>0</v>
      </c>
      <c r="BC863" s="160">
        <v>0</v>
      </c>
      <c r="BD863" s="160">
        <v>0</v>
      </c>
      <c r="BE863" s="160">
        <v>0</v>
      </c>
      <c r="BF863" s="160">
        <v>0</v>
      </c>
      <c r="BG863" s="160">
        <v>0</v>
      </c>
      <c r="BH863" s="160">
        <v>0</v>
      </c>
      <c r="BI863" s="160">
        <v>0</v>
      </c>
      <c r="BJ863" s="160">
        <v>0</v>
      </c>
      <c r="BK863" s="160">
        <v>0</v>
      </c>
      <c r="BL863" s="160">
        <v>0</v>
      </c>
      <c r="BM863" s="160">
        <v>0</v>
      </c>
      <c r="BN863" s="153">
        <f t="shared" si="1188"/>
        <v>53033.4</v>
      </c>
      <c r="BO863" s="68">
        <f t="shared" si="1189"/>
        <v>4467.75</v>
      </c>
      <c r="BP863" s="68">
        <f t="shared" si="1190"/>
        <v>4057.2</v>
      </c>
      <c r="BQ863" s="68">
        <f t="shared" si="1191"/>
        <v>4467.75</v>
      </c>
      <c r="BR863" s="68">
        <f t="shared" si="1192"/>
        <v>4467.75</v>
      </c>
      <c r="BS863" s="68">
        <f t="shared" si="1193"/>
        <v>4274.55</v>
      </c>
      <c r="BT863" s="68">
        <f t="shared" si="1194"/>
        <v>4467.75</v>
      </c>
      <c r="BU863" s="68">
        <f t="shared" si="1195"/>
        <v>4660.95</v>
      </c>
      <c r="BV863" s="68">
        <f t="shared" si="1196"/>
        <v>4274.55</v>
      </c>
      <c r="BW863" s="68">
        <f t="shared" si="1197"/>
        <v>4467.75</v>
      </c>
      <c r="BX863" s="68">
        <f t="shared" si="1198"/>
        <v>4467.75</v>
      </c>
      <c r="BY863" s="68">
        <f t="shared" si="1199"/>
        <v>4274.55</v>
      </c>
      <c r="BZ863" s="68">
        <f t="shared" si="1200"/>
        <v>4685.0999999999995</v>
      </c>
    </row>
    <row r="864" spans="1:78" s="81" customFormat="1" ht="13.5">
      <c r="A864" s="64" t="str">
        <f>IF(ISNUMBER(INDEX('IBM POs AP07'!$A:$A, MATCH(D864,'IBM POs AP07'!$A:$A,0),1)),"Yes","No")</f>
        <v>Yes</v>
      </c>
      <c r="B864" s="157" t="s">
        <v>1019</v>
      </c>
      <c r="C864" s="157" t="s">
        <v>702</v>
      </c>
      <c r="D864" s="157">
        <v>9501157338</v>
      </c>
      <c r="E864" s="157" t="s">
        <v>2484</v>
      </c>
      <c r="F864" s="157" t="s">
        <v>719</v>
      </c>
      <c r="G864" s="158">
        <v>46027</v>
      </c>
      <c r="H864" s="158">
        <v>46387</v>
      </c>
      <c r="I864" s="157"/>
      <c r="J864" s="157" t="s">
        <v>723</v>
      </c>
      <c r="K864" s="159">
        <v>28.01</v>
      </c>
      <c r="L864" s="116" t="s">
        <v>32</v>
      </c>
      <c r="M864" s="80"/>
      <c r="N864" s="80">
        <f t="shared" si="1173"/>
        <v>182</v>
      </c>
      <c r="O864" s="67">
        <f t="shared" si="1165"/>
        <v>5097.8200000000006</v>
      </c>
      <c r="P864" s="68">
        <f t="shared" si="1166"/>
        <v>0</v>
      </c>
      <c r="Q864" s="67">
        <f t="shared" si="1167"/>
        <v>5097.8200000000006</v>
      </c>
      <c r="R864" s="66"/>
      <c r="S864" s="67">
        <f t="shared" si="1168"/>
        <v>0</v>
      </c>
      <c r="T864" s="68">
        <v>0</v>
      </c>
      <c r="U864" s="67">
        <f t="shared" si="1169"/>
        <v>0</v>
      </c>
      <c r="V864" s="73">
        <f t="shared" si="1170"/>
        <v>5097.8200000000006</v>
      </c>
      <c r="W864" s="74" t="str">
        <f t="shared" si="1171"/>
        <v/>
      </c>
      <c r="X864" s="74">
        <v>1</v>
      </c>
      <c r="Y864" s="74">
        <v>0</v>
      </c>
      <c r="Z864" s="63"/>
      <c r="AA864" s="80">
        <f t="shared" si="1172"/>
        <v>2070</v>
      </c>
      <c r="AB864" s="80">
        <v>174</v>
      </c>
      <c r="AC864" s="80">
        <v>159</v>
      </c>
      <c r="AD864" s="80">
        <v>174</v>
      </c>
      <c r="AE864" s="80">
        <v>174</v>
      </c>
      <c r="AF864" s="80">
        <v>167</v>
      </c>
      <c r="AG864" s="80">
        <v>174</v>
      </c>
      <c r="AH864" s="80">
        <v>182</v>
      </c>
      <c r="AI864" s="80">
        <v>167</v>
      </c>
      <c r="AJ864" s="80">
        <v>174</v>
      </c>
      <c r="AK864" s="80">
        <v>174</v>
      </c>
      <c r="AL864" s="80">
        <v>167</v>
      </c>
      <c r="AM864" s="80">
        <v>184</v>
      </c>
      <c r="AN864" s="153">
        <f t="shared" si="1174"/>
        <v>57980.7</v>
      </c>
      <c r="AO864" s="153">
        <f t="shared" si="1175"/>
        <v>4873.7400000000007</v>
      </c>
      <c r="AP864" s="153">
        <f t="shared" si="1176"/>
        <v>4453.59</v>
      </c>
      <c r="AQ864" s="153">
        <f t="shared" si="1177"/>
        <v>4873.7400000000007</v>
      </c>
      <c r="AR864" s="153">
        <f t="shared" si="1178"/>
        <v>4873.7400000000007</v>
      </c>
      <c r="AS864" s="153">
        <f t="shared" si="1179"/>
        <v>4677.67</v>
      </c>
      <c r="AT864" s="153">
        <f t="shared" si="1180"/>
        <v>4873.7400000000007</v>
      </c>
      <c r="AU864" s="153">
        <f t="shared" si="1181"/>
        <v>5097.8200000000006</v>
      </c>
      <c r="AV864" s="153">
        <f t="shared" si="1182"/>
        <v>4677.67</v>
      </c>
      <c r="AW864" s="153">
        <f t="shared" si="1183"/>
        <v>4873.7400000000007</v>
      </c>
      <c r="AX864" s="153">
        <f t="shared" si="1184"/>
        <v>4873.7400000000007</v>
      </c>
      <c r="AY864" s="153">
        <f t="shared" si="1185"/>
        <v>4677.67</v>
      </c>
      <c r="AZ864" s="153">
        <f t="shared" si="1186"/>
        <v>5153.84</v>
      </c>
      <c r="BA864" s="153">
        <f t="shared" si="1187"/>
        <v>0</v>
      </c>
      <c r="BB864" s="160">
        <v>0</v>
      </c>
      <c r="BC864" s="160">
        <v>0</v>
      </c>
      <c r="BD864" s="160">
        <v>0</v>
      </c>
      <c r="BE864" s="160">
        <v>0</v>
      </c>
      <c r="BF864" s="160">
        <v>0</v>
      </c>
      <c r="BG864" s="160">
        <v>0</v>
      </c>
      <c r="BH864" s="160">
        <v>0</v>
      </c>
      <c r="BI864" s="160">
        <v>0</v>
      </c>
      <c r="BJ864" s="160">
        <v>0</v>
      </c>
      <c r="BK864" s="160">
        <v>0</v>
      </c>
      <c r="BL864" s="160">
        <v>0</v>
      </c>
      <c r="BM864" s="160">
        <v>0</v>
      </c>
      <c r="BN864" s="153">
        <f t="shared" si="1188"/>
        <v>57980.7</v>
      </c>
      <c r="BO864" s="68">
        <f t="shared" si="1189"/>
        <v>4873.7400000000007</v>
      </c>
      <c r="BP864" s="68">
        <f t="shared" si="1190"/>
        <v>4453.59</v>
      </c>
      <c r="BQ864" s="68">
        <f t="shared" si="1191"/>
        <v>4873.7400000000007</v>
      </c>
      <c r="BR864" s="68">
        <f t="shared" si="1192"/>
        <v>4873.7400000000007</v>
      </c>
      <c r="BS864" s="68">
        <f t="shared" si="1193"/>
        <v>4677.67</v>
      </c>
      <c r="BT864" s="68">
        <f t="shared" si="1194"/>
        <v>4873.7400000000007</v>
      </c>
      <c r="BU864" s="68">
        <f t="shared" si="1195"/>
        <v>5097.8200000000006</v>
      </c>
      <c r="BV864" s="68">
        <f t="shared" si="1196"/>
        <v>4677.67</v>
      </c>
      <c r="BW864" s="68">
        <f t="shared" si="1197"/>
        <v>4873.7400000000007</v>
      </c>
      <c r="BX864" s="68">
        <f t="shared" si="1198"/>
        <v>4873.7400000000007</v>
      </c>
      <c r="BY864" s="68">
        <f t="shared" si="1199"/>
        <v>4677.67</v>
      </c>
      <c r="BZ864" s="68">
        <f t="shared" si="1200"/>
        <v>5153.84</v>
      </c>
    </row>
    <row r="865" spans="1:78" s="81" customFormat="1" ht="13.5">
      <c r="A865" s="64" t="str">
        <f>IF(ISNUMBER(INDEX('IBM POs AP07'!$A:$A, MATCH(D865,'IBM POs AP07'!$A:$A,0),1)),"Yes","No")</f>
        <v>Yes</v>
      </c>
      <c r="B865" s="157" t="s">
        <v>1019</v>
      </c>
      <c r="C865" s="157" t="s">
        <v>702</v>
      </c>
      <c r="D865" s="157">
        <v>9501157338</v>
      </c>
      <c r="E865" s="157" t="s">
        <v>2484</v>
      </c>
      <c r="F865" s="157" t="s">
        <v>719</v>
      </c>
      <c r="G865" s="158">
        <v>46027</v>
      </c>
      <c r="H865" s="158">
        <v>46387</v>
      </c>
      <c r="I865" s="157"/>
      <c r="J865" s="157" t="s">
        <v>724</v>
      </c>
      <c r="K865" s="159">
        <v>27.92</v>
      </c>
      <c r="L865" s="116" t="s">
        <v>32</v>
      </c>
      <c r="M865" s="80"/>
      <c r="N865" s="80">
        <f t="shared" si="1173"/>
        <v>183</v>
      </c>
      <c r="O865" s="67">
        <f t="shared" si="1165"/>
        <v>5109.3600000000006</v>
      </c>
      <c r="P865" s="68">
        <f t="shared" si="1166"/>
        <v>0</v>
      </c>
      <c r="Q865" s="67">
        <f t="shared" si="1167"/>
        <v>5109.3600000000006</v>
      </c>
      <c r="R865" s="66"/>
      <c r="S865" s="67">
        <f t="shared" si="1168"/>
        <v>0</v>
      </c>
      <c r="T865" s="68">
        <v>0</v>
      </c>
      <c r="U865" s="67">
        <f t="shared" si="1169"/>
        <v>0</v>
      </c>
      <c r="V865" s="73">
        <f t="shared" si="1170"/>
        <v>5109.3600000000006</v>
      </c>
      <c r="W865" s="74" t="str">
        <f t="shared" si="1171"/>
        <v/>
      </c>
      <c r="X865" s="74">
        <v>1</v>
      </c>
      <c r="Y865" s="74">
        <v>0</v>
      </c>
      <c r="Z865" s="63"/>
      <c r="AA865" s="80">
        <f t="shared" si="1172"/>
        <v>2080</v>
      </c>
      <c r="AB865" s="80">
        <v>175</v>
      </c>
      <c r="AC865" s="80">
        <v>159</v>
      </c>
      <c r="AD865" s="80">
        <v>175</v>
      </c>
      <c r="AE865" s="80">
        <v>175</v>
      </c>
      <c r="AF865" s="80">
        <v>167</v>
      </c>
      <c r="AG865" s="80">
        <v>175</v>
      </c>
      <c r="AH865" s="80">
        <v>183</v>
      </c>
      <c r="AI865" s="80">
        <v>167</v>
      </c>
      <c r="AJ865" s="80">
        <v>175</v>
      </c>
      <c r="AK865" s="80">
        <v>175</v>
      </c>
      <c r="AL865" s="80">
        <v>167</v>
      </c>
      <c r="AM865" s="80">
        <v>187</v>
      </c>
      <c r="AN865" s="153">
        <f t="shared" si="1174"/>
        <v>58073.599999999999</v>
      </c>
      <c r="AO865" s="153">
        <f t="shared" si="1175"/>
        <v>4886</v>
      </c>
      <c r="AP865" s="153">
        <f t="shared" si="1176"/>
        <v>4439.2800000000007</v>
      </c>
      <c r="AQ865" s="153">
        <f t="shared" si="1177"/>
        <v>4886</v>
      </c>
      <c r="AR865" s="153">
        <f t="shared" si="1178"/>
        <v>4886</v>
      </c>
      <c r="AS865" s="153">
        <f t="shared" si="1179"/>
        <v>4662.6400000000003</v>
      </c>
      <c r="AT865" s="153">
        <f t="shared" si="1180"/>
        <v>4886</v>
      </c>
      <c r="AU865" s="153">
        <f t="shared" si="1181"/>
        <v>5109.3600000000006</v>
      </c>
      <c r="AV865" s="153">
        <f t="shared" si="1182"/>
        <v>4662.6400000000003</v>
      </c>
      <c r="AW865" s="153">
        <f t="shared" si="1183"/>
        <v>4886</v>
      </c>
      <c r="AX865" s="153">
        <f t="shared" si="1184"/>
        <v>4886</v>
      </c>
      <c r="AY865" s="153">
        <f t="shared" si="1185"/>
        <v>4662.6400000000003</v>
      </c>
      <c r="AZ865" s="153">
        <f t="shared" si="1186"/>
        <v>5221.04</v>
      </c>
      <c r="BA865" s="153">
        <f t="shared" si="1187"/>
        <v>0</v>
      </c>
      <c r="BB865" s="160">
        <v>0</v>
      </c>
      <c r="BC865" s="160">
        <v>0</v>
      </c>
      <c r="BD865" s="160">
        <v>0</v>
      </c>
      <c r="BE865" s="160">
        <v>0</v>
      </c>
      <c r="BF865" s="160">
        <v>0</v>
      </c>
      <c r="BG865" s="160">
        <v>0</v>
      </c>
      <c r="BH865" s="160">
        <v>0</v>
      </c>
      <c r="BI865" s="160">
        <v>0</v>
      </c>
      <c r="BJ865" s="160">
        <v>0</v>
      </c>
      <c r="BK865" s="160">
        <v>0</v>
      </c>
      <c r="BL865" s="160">
        <v>0</v>
      </c>
      <c r="BM865" s="160">
        <v>0</v>
      </c>
      <c r="BN865" s="153">
        <f t="shared" si="1188"/>
        <v>58073.599999999999</v>
      </c>
      <c r="BO865" s="68">
        <f t="shared" si="1189"/>
        <v>4886</v>
      </c>
      <c r="BP865" s="68">
        <f t="shared" si="1190"/>
        <v>4439.2800000000007</v>
      </c>
      <c r="BQ865" s="68">
        <f t="shared" si="1191"/>
        <v>4886</v>
      </c>
      <c r="BR865" s="68">
        <f t="shared" si="1192"/>
        <v>4886</v>
      </c>
      <c r="BS865" s="68">
        <f t="shared" si="1193"/>
        <v>4662.6400000000003</v>
      </c>
      <c r="BT865" s="68">
        <f t="shared" si="1194"/>
        <v>4886</v>
      </c>
      <c r="BU865" s="68">
        <f t="shared" si="1195"/>
        <v>5109.3600000000006</v>
      </c>
      <c r="BV865" s="68">
        <f t="shared" si="1196"/>
        <v>4662.6400000000003</v>
      </c>
      <c r="BW865" s="68">
        <f t="shared" si="1197"/>
        <v>4886</v>
      </c>
      <c r="BX865" s="68">
        <f t="shared" si="1198"/>
        <v>4886</v>
      </c>
      <c r="BY865" s="68">
        <f t="shared" si="1199"/>
        <v>4662.6400000000003</v>
      </c>
      <c r="BZ865" s="68">
        <f t="shared" si="1200"/>
        <v>5221.04</v>
      </c>
    </row>
    <row r="866" spans="1:78" s="81" customFormat="1" ht="13.5">
      <c r="A866" s="64" t="str">
        <f>IF(ISNUMBER(INDEX('IBM POs AP07'!$A:$A, MATCH(D866,'IBM POs AP07'!$A:$A,0),1)),"Yes","No")</f>
        <v>Yes</v>
      </c>
      <c r="B866" s="157" t="s">
        <v>1019</v>
      </c>
      <c r="C866" s="157" t="s">
        <v>702</v>
      </c>
      <c r="D866" s="157">
        <v>9501157338</v>
      </c>
      <c r="E866" s="157" t="s">
        <v>2484</v>
      </c>
      <c r="F866" s="157" t="s">
        <v>719</v>
      </c>
      <c r="G866" s="158">
        <v>46027</v>
      </c>
      <c r="H866" s="158">
        <v>46387</v>
      </c>
      <c r="I866" s="157"/>
      <c r="J866" s="157" t="s">
        <v>725</v>
      </c>
      <c r="K866" s="159">
        <v>28.01</v>
      </c>
      <c r="L866" s="116" t="s">
        <v>32</v>
      </c>
      <c r="M866" s="80"/>
      <c r="N866" s="80">
        <f t="shared" si="1173"/>
        <v>183</v>
      </c>
      <c r="O866" s="67">
        <f t="shared" si="1165"/>
        <v>5125.83</v>
      </c>
      <c r="P866" s="68">
        <f t="shared" si="1166"/>
        <v>0</v>
      </c>
      <c r="Q866" s="67">
        <f t="shared" si="1167"/>
        <v>5125.83</v>
      </c>
      <c r="R866" s="66"/>
      <c r="S866" s="67">
        <f t="shared" si="1168"/>
        <v>0</v>
      </c>
      <c r="T866" s="68">
        <v>0</v>
      </c>
      <c r="U866" s="67">
        <f t="shared" si="1169"/>
        <v>0</v>
      </c>
      <c r="V866" s="73">
        <f t="shared" si="1170"/>
        <v>5125.83</v>
      </c>
      <c r="W866" s="74" t="str">
        <f t="shared" si="1171"/>
        <v/>
      </c>
      <c r="X866" s="74">
        <v>1</v>
      </c>
      <c r="Y866" s="74">
        <v>0</v>
      </c>
      <c r="Z866" s="63"/>
      <c r="AA866" s="80">
        <f t="shared" si="1172"/>
        <v>2079</v>
      </c>
      <c r="AB866" s="80">
        <v>175</v>
      </c>
      <c r="AC866" s="80">
        <v>159</v>
      </c>
      <c r="AD866" s="80">
        <v>175</v>
      </c>
      <c r="AE866" s="80">
        <v>175</v>
      </c>
      <c r="AF866" s="80">
        <v>167</v>
      </c>
      <c r="AG866" s="80">
        <v>175</v>
      </c>
      <c r="AH866" s="80">
        <v>183</v>
      </c>
      <c r="AI866" s="80">
        <v>167</v>
      </c>
      <c r="AJ866" s="80">
        <v>175</v>
      </c>
      <c r="AK866" s="80">
        <v>175</v>
      </c>
      <c r="AL866" s="80">
        <v>167</v>
      </c>
      <c r="AM866" s="80">
        <v>186</v>
      </c>
      <c r="AN866" s="153">
        <f t="shared" si="1174"/>
        <v>58232.79</v>
      </c>
      <c r="AO866" s="153">
        <f t="shared" si="1175"/>
        <v>4901.75</v>
      </c>
      <c r="AP866" s="153">
        <f t="shared" si="1176"/>
        <v>4453.59</v>
      </c>
      <c r="AQ866" s="153">
        <f t="shared" si="1177"/>
        <v>4901.75</v>
      </c>
      <c r="AR866" s="153">
        <f t="shared" si="1178"/>
        <v>4901.75</v>
      </c>
      <c r="AS866" s="153">
        <f t="shared" si="1179"/>
        <v>4677.67</v>
      </c>
      <c r="AT866" s="153">
        <f t="shared" si="1180"/>
        <v>4901.75</v>
      </c>
      <c r="AU866" s="153">
        <f t="shared" si="1181"/>
        <v>5125.83</v>
      </c>
      <c r="AV866" s="153">
        <f t="shared" si="1182"/>
        <v>4677.67</v>
      </c>
      <c r="AW866" s="153">
        <f t="shared" si="1183"/>
        <v>4901.75</v>
      </c>
      <c r="AX866" s="153">
        <f t="shared" si="1184"/>
        <v>4901.75</v>
      </c>
      <c r="AY866" s="153">
        <f t="shared" si="1185"/>
        <v>4677.67</v>
      </c>
      <c r="AZ866" s="153">
        <f t="shared" si="1186"/>
        <v>5209.8600000000006</v>
      </c>
      <c r="BA866" s="153">
        <f t="shared" si="1187"/>
        <v>0</v>
      </c>
      <c r="BB866" s="160">
        <v>0</v>
      </c>
      <c r="BC866" s="160">
        <v>0</v>
      </c>
      <c r="BD866" s="160">
        <v>0</v>
      </c>
      <c r="BE866" s="160">
        <v>0</v>
      </c>
      <c r="BF866" s="160">
        <v>0</v>
      </c>
      <c r="BG866" s="160">
        <v>0</v>
      </c>
      <c r="BH866" s="160">
        <v>0</v>
      </c>
      <c r="BI866" s="160">
        <v>0</v>
      </c>
      <c r="BJ866" s="160">
        <v>0</v>
      </c>
      <c r="BK866" s="160">
        <v>0</v>
      </c>
      <c r="BL866" s="160">
        <v>0</v>
      </c>
      <c r="BM866" s="160">
        <v>0</v>
      </c>
      <c r="BN866" s="153">
        <f t="shared" si="1188"/>
        <v>58232.79</v>
      </c>
      <c r="BO866" s="68">
        <f t="shared" si="1189"/>
        <v>4901.75</v>
      </c>
      <c r="BP866" s="68">
        <f t="shared" si="1190"/>
        <v>4453.59</v>
      </c>
      <c r="BQ866" s="68">
        <f t="shared" si="1191"/>
        <v>4901.75</v>
      </c>
      <c r="BR866" s="68">
        <f t="shared" si="1192"/>
        <v>4901.75</v>
      </c>
      <c r="BS866" s="68">
        <f t="shared" si="1193"/>
        <v>4677.67</v>
      </c>
      <c r="BT866" s="68">
        <f t="shared" si="1194"/>
        <v>4901.75</v>
      </c>
      <c r="BU866" s="68">
        <f t="shared" si="1195"/>
        <v>5125.83</v>
      </c>
      <c r="BV866" s="68">
        <f t="shared" si="1196"/>
        <v>4677.67</v>
      </c>
      <c r="BW866" s="68">
        <f t="shared" si="1197"/>
        <v>4901.75</v>
      </c>
      <c r="BX866" s="68">
        <f t="shared" si="1198"/>
        <v>4901.75</v>
      </c>
      <c r="BY866" s="68">
        <f t="shared" si="1199"/>
        <v>4677.67</v>
      </c>
      <c r="BZ866" s="68">
        <f t="shared" si="1200"/>
        <v>5209.8600000000006</v>
      </c>
    </row>
    <row r="867" spans="1:78" s="81" customFormat="1" ht="13.5">
      <c r="A867" s="64" t="str">
        <f>IF(ISNUMBER(INDEX('IBM POs AP07'!$A:$A, MATCH(D867,'IBM POs AP07'!$A:$A,0),1)),"Yes","No")</f>
        <v>Yes</v>
      </c>
      <c r="B867" s="157" t="s">
        <v>1019</v>
      </c>
      <c r="C867" s="157" t="s">
        <v>702</v>
      </c>
      <c r="D867" s="157">
        <v>9501157338</v>
      </c>
      <c r="E867" s="157" t="s">
        <v>2484</v>
      </c>
      <c r="F867" s="157" t="s">
        <v>719</v>
      </c>
      <c r="G867" s="158">
        <v>46027</v>
      </c>
      <c r="H867" s="158">
        <v>46387</v>
      </c>
      <c r="I867" s="157"/>
      <c r="J867" s="157" t="s">
        <v>726</v>
      </c>
      <c r="K867" s="159">
        <v>27.92</v>
      </c>
      <c r="L867" s="116" t="s">
        <v>32</v>
      </c>
      <c r="M867" s="80"/>
      <c r="N867" s="80">
        <f t="shared" si="1173"/>
        <v>186</v>
      </c>
      <c r="O867" s="67">
        <f t="shared" si="1165"/>
        <v>5193.12</v>
      </c>
      <c r="P867" s="68">
        <f t="shared" si="1166"/>
        <v>0</v>
      </c>
      <c r="Q867" s="67">
        <f t="shared" si="1167"/>
        <v>5193.12</v>
      </c>
      <c r="R867" s="66"/>
      <c r="S867" s="67">
        <f t="shared" si="1168"/>
        <v>0</v>
      </c>
      <c r="T867" s="68">
        <v>0</v>
      </c>
      <c r="U867" s="67">
        <f t="shared" si="1169"/>
        <v>0</v>
      </c>
      <c r="V867" s="73">
        <f t="shared" si="1170"/>
        <v>5193.12</v>
      </c>
      <c r="W867" s="74" t="str">
        <f t="shared" si="1171"/>
        <v/>
      </c>
      <c r="X867" s="74">
        <v>1</v>
      </c>
      <c r="Y867" s="74">
        <v>0</v>
      </c>
      <c r="Z867" s="63"/>
      <c r="AA867" s="80">
        <f t="shared" si="1172"/>
        <v>2106</v>
      </c>
      <c r="AB867" s="80">
        <v>178</v>
      </c>
      <c r="AC867" s="80">
        <v>161</v>
      </c>
      <c r="AD867" s="80">
        <v>178</v>
      </c>
      <c r="AE867" s="80">
        <v>178</v>
      </c>
      <c r="AF867" s="80">
        <v>169</v>
      </c>
      <c r="AG867" s="80">
        <v>178</v>
      </c>
      <c r="AH867" s="80">
        <v>186</v>
      </c>
      <c r="AI867" s="80">
        <v>169</v>
      </c>
      <c r="AJ867" s="80">
        <v>178</v>
      </c>
      <c r="AK867" s="80">
        <v>178</v>
      </c>
      <c r="AL867" s="80">
        <v>169</v>
      </c>
      <c r="AM867" s="80">
        <v>184</v>
      </c>
      <c r="AN867" s="153">
        <f t="shared" si="1174"/>
        <v>58799.520000000011</v>
      </c>
      <c r="AO867" s="153">
        <f t="shared" si="1175"/>
        <v>4969.76</v>
      </c>
      <c r="AP867" s="153">
        <f t="shared" si="1176"/>
        <v>4495.12</v>
      </c>
      <c r="AQ867" s="153">
        <f t="shared" si="1177"/>
        <v>4969.76</v>
      </c>
      <c r="AR867" s="153">
        <f t="shared" si="1178"/>
        <v>4969.76</v>
      </c>
      <c r="AS867" s="153">
        <f t="shared" si="1179"/>
        <v>4718.4800000000005</v>
      </c>
      <c r="AT867" s="153">
        <f t="shared" si="1180"/>
        <v>4969.76</v>
      </c>
      <c r="AU867" s="153">
        <f t="shared" si="1181"/>
        <v>5193.12</v>
      </c>
      <c r="AV867" s="153">
        <f t="shared" si="1182"/>
        <v>4718.4800000000005</v>
      </c>
      <c r="AW867" s="153">
        <f t="shared" si="1183"/>
        <v>4969.76</v>
      </c>
      <c r="AX867" s="153">
        <f t="shared" si="1184"/>
        <v>4969.76</v>
      </c>
      <c r="AY867" s="153">
        <f t="shared" si="1185"/>
        <v>4718.4800000000005</v>
      </c>
      <c r="AZ867" s="153">
        <f t="shared" si="1186"/>
        <v>5137.2800000000007</v>
      </c>
      <c r="BA867" s="153">
        <f t="shared" si="1187"/>
        <v>0</v>
      </c>
      <c r="BB867" s="160">
        <v>0</v>
      </c>
      <c r="BC867" s="160">
        <v>0</v>
      </c>
      <c r="BD867" s="160">
        <v>0</v>
      </c>
      <c r="BE867" s="160">
        <v>0</v>
      </c>
      <c r="BF867" s="160">
        <v>0</v>
      </c>
      <c r="BG867" s="160">
        <v>0</v>
      </c>
      <c r="BH867" s="160">
        <v>0</v>
      </c>
      <c r="BI867" s="160">
        <v>0</v>
      </c>
      <c r="BJ867" s="160">
        <v>0</v>
      </c>
      <c r="BK867" s="160">
        <v>0</v>
      </c>
      <c r="BL867" s="160">
        <v>0</v>
      </c>
      <c r="BM867" s="160">
        <v>0</v>
      </c>
      <c r="BN867" s="153">
        <f t="shared" si="1188"/>
        <v>58799.520000000011</v>
      </c>
      <c r="BO867" s="68">
        <f t="shared" si="1189"/>
        <v>4969.76</v>
      </c>
      <c r="BP867" s="68">
        <f t="shared" si="1190"/>
        <v>4495.12</v>
      </c>
      <c r="BQ867" s="68">
        <f t="shared" si="1191"/>
        <v>4969.76</v>
      </c>
      <c r="BR867" s="68">
        <f t="shared" si="1192"/>
        <v>4969.76</v>
      </c>
      <c r="BS867" s="68">
        <f t="shared" si="1193"/>
        <v>4718.4800000000005</v>
      </c>
      <c r="BT867" s="68">
        <f t="shared" si="1194"/>
        <v>4969.76</v>
      </c>
      <c r="BU867" s="68">
        <f t="shared" si="1195"/>
        <v>5193.12</v>
      </c>
      <c r="BV867" s="68">
        <f t="shared" si="1196"/>
        <v>4718.4800000000005</v>
      </c>
      <c r="BW867" s="68">
        <f t="shared" si="1197"/>
        <v>4969.76</v>
      </c>
      <c r="BX867" s="68">
        <f t="shared" si="1198"/>
        <v>4969.76</v>
      </c>
      <c r="BY867" s="68">
        <f t="shared" si="1199"/>
        <v>4718.4800000000005</v>
      </c>
      <c r="BZ867" s="68">
        <f t="shared" si="1200"/>
        <v>5137.2800000000007</v>
      </c>
    </row>
    <row r="868" spans="1:78" s="81" customFormat="1" ht="13.5">
      <c r="A868" s="64" t="str">
        <f>IF(ISNUMBER(INDEX('IBM POs AP07'!$A:$A, MATCH(D868,'IBM POs AP07'!$A:$A,0),1)),"Yes","No")</f>
        <v>Yes</v>
      </c>
      <c r="B868" s="157" t="s">
        <v>1019</v>
      </c>
      <c r="C868" s="157" t="s">
        <v>702</v>
      </c>
      <c r="D868" s="157">
        <v>9501157338</v>
      </c>
      <c r="E868" s="157" t="s">
        <v>2484</v>
      </c>
      <c r="F868" s="157" t="s">
        <v>719</v>
      </c>
      <c r="G868" s="158">
        <v>46027</v>
      </c>
      <c r="H868" s="158">
        <v>46387</v>
      </c>
      <c r="I868" s="157"/>
      <c r="J868" s="157" t="s">
        <v>727</v>
      </c>
      <c r="K868" s="159">
        <v>28.01</v>
      </c>
      <c r="L868" s="116" t="s">
        <v>32</v>
      </c>
      <c r="M868" s="80"/>
      <c r="N868" s="80">
        <f t="shared" si="1173"/>
        <v>187</v>
      </c>
      <c r="O868" s="67">
        <f t="shared" si="1165"/>
        <v>5237.87</v>
      </c>
      <c r="P868" s="68">
        <f t="shared" si="1166"/>
        <v>0</v>
      </c>
      <c r="Q868" s="67">
        <f t="shared" si="1167"/>
        <v>5237.87</v>
      </c>
      <c r="R868" s="66"/>
      <c r="S868" s="67">
        <f t="shared" si="1168"/>
        <v>0</v>
      </c>
      <c r="T868" s="68">
        <v>0</v>
      </c>
      <c r="U868" s="67">
        <f t="shared" si="1169"/>
        <v>0</v>
      </c>
      <c r="V868" s="73">
        <f t="shared" si="1170"/>
        <v>5237.87</v>
      </c>
      <c r="W868" s="74" t="str">
        <f t="shared" si="1171"/>
        <v/>
      </c>
      <c r="X868" s="74">
        <v>1</v>
      </c>
      <c r="Y868" s="74">
        <v>0</v>
      </c>
      <c r="Z868" s="63"/>
      <c r="AA868" s="80">
        <f t="shared" si="1172"/>
        <v>2124</v>
      </c>
      <c r="AB868" s="80">
        <v>179</v>
      </c>
      <c r="AC868" s="80">
        <v>163</v>
      </c>
      <c r="AD868" s="80">
        <v>179</v>
      </c>
      <c r="AE868" s="80">
        <v>179</v>
      </c>
      <c r="AF868" s="80">
        <v>171</v>
      </c>
      <c r="AG868" s="80">
        <v>179</v>
      </c>
      <c r="AH868" s="80">
        <v>187</v>
      </c>
      <c r="AI868" s="80">
        <v>171</v>
      </c>
      <c r="AJ868" s="80">
        <v>179</v>
      </c>
      <c r="AK868" s="80">
        <v>179</v>
      </c>
      <c r="AL868" s="80">
        <v>171</v>
      </c>
      <c r="AM868" s="80">
        <v>187</v>
      </c>
      <c r="AN868" s="153">
        <f t="shared" si="1174"/>
        <v>59493.240000000005</v>
      </c>
      <c r="AO868" s="153">
        <f t="shared" si="1175"/>
        <v>5013.79</v>
      </c>
      <c r="AP868" s="153">
        <f t="shared" si="1176"/>
        <v>4565.63</v>
      </c>
      <c r="AQ868" s="153">
        <f t="shared" si="1177"/>
        <v>5013.79</v>
      </c>
      <c r="AR868" s="153">
        <f t="shared" si="1178"/>
        <v>5013.79</v>
      </c>
      <c r="AS868" s="153">
        <f t="shared" si="1179"/>
        <v>4789.71</v>
      </c>
      <c r="AT868" s="153">
        <f t="shared" si="1180"/>
        <v>5013.79</v>
      </c>
      <c r="AU868" s="153">
        <f t="shared" si="1181"/>
        <v>5237.87</v>
      </c>
      <c r="AV868" s="153">
        <f t="shared" si="1182"/>
        <v>4789.71</v>
      </c>
      <c r="AW868" s="153">
        <f t="shared" si="1183"/>
        <v>5013.79</v>
      </c>
      <c r="AX868" s="153">
        <f t="shared" si="1184"/>
        <v>5013.79</v>
      </c>
      <c r="AY868" s="153">
        <f t="shared" si="1185"/>
        <v>4789.71</v>
      </c>
      <c r="AZ868" s="153">
        <f t="shared" si="1186"/>
        <v>5237.87</v>
      </c>
      <c r="BA868" s="153">
        <f t="shared" si="1187"/>
        <v>0</v>
      </c>
      <c r="BB868" s="160">
        <v>0</v>
      </c>
      <c r="BC868" s="160">
        <v>0</v>
      </c>
      <c r="BD868" s="160">
        <v>0</v>
      </c>
      <c r="BE868" s="160">
        <v>0</v>
      </c>
      <c r="BF868" s="160">
        <v>0</v>
      </c>
      <c r="BG868" s="160">
        <v>0</v>
      </c>
      <c r="BH868" s="160">
        <v>0</v>
      </c>
      <c r="BI868" s="160">
        <v>0</v>
      </c>
      <c r="BJ868" s="160">
        <v>0</v>
      </c>
      <c r="BK868" s="160">
        <v>0</v>
      </c>
      <c r="BL868" s="160">
        <v>0</v>
      </c>
      <c r="BM868" s="160">
        <v>0</v>
      </c>
      <c r="BN868" s="153">
        <f t="shared" si="1188"/>
        <v>59493.240000000005</v>
      </c>
      <c r="BO868" s="68">
        <f t="shared" si="1189"/>
        <v>5013.79</v>
      </c>
      <c r="BP868" s="68">
        <f t="shared" si="1190"/>
        <v>4565.63</v>
      </c>
      <c r="BQ868" s="68">
        <f t="shared" si="1191"/>
        <v>5013.79</v>
      </c>
      <c r="BR868" s="68">
        <f t="shared" si="1192"/>
        <v>5013.79</v>
      </c>
      <c r="BS868" s="68">
        <f t="shared" si="1193"/>
        <v>4789.71</v>
      </c>
      <c r="BT868" s="68">
        <f t="shared" si="1194"/>
        <v>5013.79</v>
      </c>
      <c r="BU868" s="68">
        <f t="shared" si="1195"/>
        <v>5237.87</v>
      </c>
      <c r="BV868" s="68">
        <f t="shared" si="1196"/>
        <v>4789.71</v>
      </c>
      <c r="BW868" s="68">
        <f t="shared" si="1197"/>
        <v>5013.79</v>
      </c>
      <c r="BX868" s="68">
        <f t="shared" si="1198"/>
        <v>5013.79</v>
      </c>
      <c r="BY868" s="68">
        <f t="shared" si="1199"/>
        <v>4789.71</v>
      </c>
      <c r="BZ868" s="68">
        <f t="shared" si="1200"/>
        <v>5237.87</v>
      </c>
    </row>
    <row r="869" spans="1:78" s="81" customFormat="1" ht="13.5">
      <c r="A869" s="64" t="str">
        <f>IF(ISNUMBER(INDEX('IBM POs AP07'!$A:$A, MATCH(D869,'IBM POs AP07'!$A:$A,0),1)),"Yes","No")</f>
        <v>Yes</v>
      </c>
      <c r="B869" s="157" t="s">
        <v>1019</v>
      </c>
      <c r="C869" s="157" t="s">
        <v>702</v>
      </c>
      <c r="D869" s="157">
        <v>9501157338</v>
      </c>
      <c r="E869" s="157" t="s">
        <v>2484</v>
      </c>
      <c r="F869" s="157" t="s">
        <v>719</v>
      </c>
      <c r="G869" s="158">
        <v>46027</v>
      </c>
      <c r="H869" s="158">
        <v>46387</v>
      </c>
      <c r="I869" s="157"/>
      <c r="J869" s="157" t="s">
        <v>728</v>
      </c>
      <c r="K869" s="159">
        <v>28.01</v>
      </c>
      <c r="L869" s="116" t="s">
        <v>32</v>
      </c>
      <c r="M869" s="80"/>
      <c r="N869" s="80">
        <f t="shared" si="1173"/>
        <v>191</v>
      </c>
      <c r="O869" s="67">
        <f t="shared" si="1165"/>
        <v>5349.91</v>
      </c>
      <c r="P869" s="68">
        <f t="shared" si="1166"/>
        <v>0</v>
      </c>
      <c r="Q869" s="67">
        <f t="shared" si="1167"/>
        <v>5349.91</v>
      </c>
      <c r="R869" s="66"/>
      <c r="S869" s="67">
        <f t="shared" si="1168"/>
        <v>0</v>
      </c>
      <c r="T869" s="68">
        <v>0</v>
      </c>
      <c r="U869" s="67">
        <f t="shared" si="1169"/>
        <v>0</v>
      </c>
      <c r="V869" s="73">
        <f t="shared" si="1170"/>
        <v>5349.91</v>
      </c>
      <c r="W869" s="74" t="str">
        <f t="shared" si="1171"/>
        <v/>
      </c>
      <c r="X869" s="74">
        <v>1</v>
      </c>
      <c r="Y869" s="74">
        <v>0</v>
      </c>
      <c r="Z869" s="63"/>
      <c r="AA869" s="80">
        <f t="shared" si="1172"/>
        <v>2169</v>
      </c>
      <c r="AB869" s="80">
        <v>183</v>
      </c>
      <c r="AC869" s="80">
        <v>166</v>
      </c>
      <c r="AD869" s="80">
        <v>183</v>
      </c>
      <c r="AE869" s="80">
        <v>183</v>
      </c>
      <c r="AF869" s="80">
        <v>174</v>
      </c>
      <c r="AG869" s="80">
        <v>183</v>
      </c>
      <c r="AH869" s="80">
        <v>191</v>
      </c>
      <c r="AI869" s="80">
        <v>174</v>
      </c>
      <c r="AJ869" s="80">
        <v>183</v>
      </c>
      <c r="AK869" s="80">
        <v>183</v>
      </c>
      <c r="AL869" s="80">
        <v>174</v>
      </c>
      <c r="AM869" s="80">
        <v>192</v>
      </c>
      <c r="AN869" s="153">
        <f t="shared" si="1174"/>
        <v>60753.69</v>
      </c>
      <c r="AO869" s="153">
        <f t="shared" si="1175"/>
        <v>5125.83</v>
      </c>
      <c r="AP869" s="153">
        <f t="shared" si="1176"/>
        <v>4649.66</v>
      </c>
      <c r="AQ869" s="153">
        <f t="shared" si="1177"/>
        <v>5125.83</v>
      </c>
      <c r="AR869" s="153">
        <f t="shared" si="1178"/>
        <v>5125.83</v>
      </c>
      <c r="AS869" s="153">
        <f t="shared" si="1179"/>
        <v>4873.7400000000007</v>
      </c>
      <c r="AT869" s="153">
        <f t="shared" si="1180"/>
        <v>5125.83</v>
      </c>
      <c r="AU869" s="153">
        <f t="shared" si="1181"/>
        <v>5349.91</v>
      </c>
      <c r="AV869" s="153">
        <f t="shared" si="1182"/>
        <v>4873.7400000000007</v>
      </c>
      <c r="AW869" s="153">
        <f t="shared" si="1183"/>
        <v>5125.83</v>
      </c>
      <c r="AX869" s="153">
        <f t="shared" si="1184"/>
        <v>5125.83</v>
      </c>
      <c r="AY869" s="153">
        <f t="shared" si="1185"/>
        <v>4873.7400000000007</v>
      </c>
      <c r="AZ869" s="153">
        <f t="shared" si="1186"/>
        <v>5377.92</v>
      </c>
      <c r="BA869" s="153">
        <f t="shared" si="1187"/>
        <v>0</v>
      </c>
      <c r="BB869" s="160">
        <v>0</v>
      </c>
      <c r="BC869" s="160">
        <v>0</v>
      </c>
      <c r="BD869" s="160">
        <v>0</v>
      </c>
      <c r="BE869" s="160">
        <v>0</v>
      </c>
      <c r="BF869" s="160">
        <v>0</v>
      </c>
      <c r="BG869" s="160">
        <v>0</v>
      </c>
      <c r="BH869" s="160">
        <v>0</v>
      </c>
      <c r="BI869" s="160">
        <v>0</v>
      </c>
      <c r="BJ869" s="160">
        <v>0</v>
      </c>
      <c r="BK869" s="160">
        <v>0</v>
      </c>
      <c r="BL869" s="160">
        <v>0</v>
      </c>
      <c r="BM869" s="160">
        <v>0</v>
      </c>
      <c r="BN869" s="153">
        <f t="shared" si="1188"/>
        <v>60753.69</v>
      </c>
      <c r="BO869" s="68">
        <f t="shared" si="1189"/>
        <v>5125.83</v>
      </c>
      <c r="BP869" s="68">
        <f t="shared" si="1190"/>
        <v>4649.66</v>
      </c>
      <c r="BQ869" s="68">
        <f t="shared" si="1191"/>
        <v>5125.83</v>
      </c>
      <c r="BR869" s="68">
        <f t="shared" si="1192"/>
        <v>5125.83</v>
      </c>
      <c r="BS869" s="68">
        <f t="shared" si="1193"/>
        <v>4873.7400000000007</v>
      </c>
      <c r="BT869" s="68">
        <f t="shared" si="1194"/>
        <v>5125.83</v>
      </c>
      <c r="BU869" s="68">
        <f t="shared" si="1195"/>
        <v>5349.91</v>
      </c>
      <c r="BV869" s="68">
        <f t="shared" si="1196"/>
        <v>4873.7400000000007</v>
      </c>
      <c r="BW869" s="68">
        <f t="shared" si="1197"/>
        <v>5125.83</v>
      </c>
      <c r="BX869" s="68">
        <f t="shared" si="1198"/>
        <v>5125.83</v>
      </c>
      <c r="BY869" s="68">
        <f t="shared" si="1199"/>
        <v>4873.7400000000007</v>
      </c>
      <c r="BZ869" s="68">
        <f t="shared" si="1200"/>
        <v>5377.92</v>
      </c>
    </row>
    <row r="870" spans="1:78" s="81" customFormat="1" ht="13.5">
      <c r="A870" s="64" t="str">
        <f>IF(ISNUMBER(INDEX('IBM POs AP07'!$A:$A, MATCH(D870,'IBM POs AP07'!$A:$A,0),1)),"Yes","No")</f>
        <v>Yes</v>
      </c>
      <c r="B870" s="157" t="s">
        <v>1019</v>
      </c>
      <c r="C870" s="157" t="s">
        <v>702</v>
      </c>
      <c r="D870" s="157">
        <v>9501157338</v>
      </c>
      <c r="E870" s="157" t="s">
        <v>2484</v>
      </c>
      <c r="F870" s="157" t="s">
        <v>719</v>
      </c>
      <c r="G870" s="158">
        <v>46027</v>
      </c>
      <c r="H870" s="158">
        <v>46387</v>
      </c>
      <c r="I870" s="157"/>
      <c r="J870" s="157" t="s">
        <v>729</v>
      </c>
      <c r="K870" s="159">
        <v>27.92</v>
      </c>
      <c r="L870" s="116" t="s">
        <v>32</v>
      </c>
      <c r="M870" s="80"/>
      <c r="N870" s="80">
        <f t="shared" si="1173"/>
        <v>207</v>
      </c>
      <c r="O870" s="67">
        <f t="shared" si="1165"/>
        <v>5779.4400000000005</v>
      </c>
      <c r="P870" s="68">
        <f t="shared" si="1166"/>
        <v>0</v>
      </c>
      <c r="Q870" s="67">
        <f t="shared" si="1167"/>
        <v>5779.4400000000005</v>
      </c>
      <c r="R870" s="66"/>
      <c r="S870" s="67">
        <f t="shared" si="1168"/>
        <v>0</v>
      </c>
      <c r="T870" s="68">
        <v>0</v>
      </c>
      <c r="U870" s="67">
        <f t="shared" si="1169"/>
        <v>0</v>
      </c>
      <c r="V870" s="73">
        <f t="shared" si="1170"/>
        <v>5779.4400000000005</v>
      </c>
      <c r="W870" s="74" t="str">
        <f t="shared" si="1171"/>
        <v/>
      </c>
      <c r="X870" s="74">
        <v>1</v>
      </c>
      <c r="Y870" s="74">
        <v>0</v>
      </c>
      <c r="Z870" s="63"/>
      <c r="AA870" s="80">
        <f t="shared" si="1172"/>
        <v>2340</v>
      </c>
      <c r="AB870" s="80">
        <v>198</v>
      </c>
      <c r="AC870" s="80">
        <v>179</v>
      </c>
      <c r="AD870" s="80">
        <v>197</v>
      </c>
      <c r="AE870" s="80">
        <v>197</v>
      </c>
      <c r="AF870" s="80">
        <v>188</v>
      </c>
      <c r="AG870" s="80">
        <v>197</v>
      </c>
      <c r="AH870" s="80">
        <v>207</v>
      </c>
      <c r="AI870" s="80">
        <v>188</v>
      </c>
      <c r="AJ870" s="80">
        <v>197</v>
      </c>
      <c r="AK870" s="80">
        <v>197</v>
      </c>
      <c r="AL870" s="80">
        <v>188</v>
      </c>
      <c r="AM870" s="80">
        <v>207</v>
      </c>
      <c r="AN870" s="153">
        <f t="shared" si="1174"/>
        <v>65332.800000000003</v>
      </c>
      <c r="AO870" s="153">
        <f t="shared" si="1175"/>
        <v>5528.1600000000008</v>
      </c>
      <c r="AP870" s="153">
        <f t="shared" si="1176"/>
        <v>4997.68</v>
      </c>
      <c r="AQ870" s="153">
        <f t="shared" si="1177"/>
        <v>5500.2400000000007</v>
      </c>
      <c r="AR870" s="153">
        <f t="shared" si="1178"/>
        <v>5500.2400000000007</v>
      </c>
      <c r="AS870" s="153">
        <f t="shared" si="1179"/>
        <v>5248.96</v>
      </c>
      <c r="AT870" s="153">
        <f t="shared" si="1180"/>
        <v>5500.2400000000007</v>
      </c>
      <c r="AU870" s="153">
        <f t="shared" si="1181"/>
        <v>5779.4400000000005</v>
      </c>
      <c r="AV870" s="153">
        <f t="shared" si="1182"/>
        <v>5248.96</v>
      </c>
      <c r="AW870" s="153">
        <f t="shared" si="1183"/>
        <v>5500.2400000000007</v>
      </c>
      <c r="AX870" s="153">
        <f t="shared" si="1184"/>
        <v>5500.2400000000007</v>
      </c>
      <c r="AY870" s="153">
        <f t="shared" si="1185"/>
        <v>5248.96</v>
      </c>
      <c r="AZ870" s="153">
        <f t="shared" si="1186"/>
        <v>5779.4400000000005</v>
      </c>
      <c r="BA870" s="153">
        <f t="shared" si="1187"/>
        <v>0</v>
      </c>
      <c r="BB870" s="160">
        <v>0</v>
      </c>
      <c r="BC870" s="160">
        <v>0</v>
      </c>
      <c r="BD870" s="160">
        <v>0</v>
      </c>
      <c r="BE870" s="160">
        <v>0</v>
      </c>
      <c r="BF870" s="160">
        <v>0</v>
      </c>
      <c r="BG870" s="160">
        <v>0</v>
      </c>
      <c r="BH870" s="160">
        <v>0</v>
      </c>
      <c r="BI870" s="160">
        <v>0</v>
      </c>
      <c r="BJ870" s="160">
        <v>0</v>
      </c>
      <c r="BK870" s="160">
        <v>0</v>
      </c>
      <c r="BL870" s="160">
        <v>0</v>
      </c>
      <c r="BM870" s="160">
        <v>0</v>
      </c>
      <c r="BN870" s="153">
        <f t="shared" si="1188"/>
        <v>65332.800000000003</v>
      </c>
      <c r="BO870" s="68">
        <f t="shared" si="1189"/>
        <v>5528.1600000000008</v>
      </c>
      <c r="BP870" s="68">
        <f t="shared" si="1190"/>
        <v>4997.68</v>
      </c>
      <c r="BQ870" s="68">
        <f t="shared" si="1191"/>
        <v>5500.2400000000007</v>
      </c>
      <c r="BR870" s="68">
        <f t="shared" si="1192"/>
        <v>5500.2400000000007</v>
      </c>
      <c r="BS870" s="68">
        <f t="shared" si="1193"/>
        <v>5248.96</v>
      </c>
      <c r="BT870" s="68">
        <f t="shared" si="1194"/>
        <v>5500.2400000000007</v>
      </c>
      <c r="BU870" s="68">
        <f t="shared" si="1195"/>
        <v>5779.4400000000005</v>
      </c>
      <c r="BV870" s="68">
        <f t="shared" si="1196"/>
        <v>5248.96</v>
      </c>
      <c r="BW870" s="68">
        <f t="shared" si="1197"/>
        <v>5500.2400000000007</v>
      </c>
      <c r="BX870" s="68">
        <f t="shared" si="1198"/>
        <v>5500.2400000000007</v>
      </c>
      <c r="BY870" s="68">
        <f t="shared" si="1199"/>
        <v>5248.96</v>
      </c>
      <c r="BZ870" s="68">
        <f t="shared" si="1200"/>
        <v>5779.4400000000005</v>
      </c>
    </row>
    <row r="871" spans="1:78" s="81" customFormat="1" ht="13.5">
      <c r="A871" s="64" t="str">
        <f>IF(ISNUMBER(INDEX('IBM POs AP07'!$A:$A, MATCH(D871,'IBM POs AP07'!$A:$A,0),1)),"Yes","No")</f>
        <v>Yes</v>
      </c>
      <c r="B871" s="157" t="s">
        <v>1019</v>
      </c>
      <c r="C871" s="157" t="s">
        <v>702</v>
      </c>
      <c r="D871" s="157">
        <v>9501157338</v>
      </c>
      <c r="E871" s="157" t="s">
        <v>2484</v>
      </c>
      <c r="F871" s="157" t="s">
        <v>719</v>
      </c>
      <c r="G871" s="158">
        <v>46027</v>
      </c>
      <c r="H871" s="158">
        <v>46387</v>
      </c>
      <c r="I871" s="157"/>
      <c r="J871" s="157" t="s">
        <v>740</v>
      </c>
      <c r="K871" s="159">
        <v>34.58</v>
      </c>
      <c r="L871" s="116" t="s">
        <v>32</v>
      </c>
      <c r="M871" s="80"/>
      <c r="N871" s="80">
        <f t="shared" si="1173"/>
        <v>0</v>
      </c>
      <c r="O871" s="67">
        <f t="shared" si="1165"/>
        <v>0</v>
      </c>
      <c r="P871" s="68">
        <f t="shared" si="1166"/>
        <v>0</v>
      </c>
      <c r="Q871" s="67">
        <f t="shared" si="1167"/>
        <v>0</v>
      </c>
      <c r="R871" s="66"/>
      <c r="S871" s="67">
        <f t="shared" si="1168"/>
        <v>0</v>
      </c>
      <c r="T871" s="68">
        <v>0</v>
      </c>
      <c r="U871" s="67">
        <f t="shared" si="1169"/>
        <v>0</v>
      </c>
      <c r="V871" s="73">
        <f t="shared" si="1170"/>
        <v>0</v>
      </c>
      <c r="W871" s="74" t="str">
        <f t="shared" si="1171"/>
        <v/>
      </c>
      <c r="X871" s="74">
        <v>1</v>
      </c>
      <c r="Y871" s="74">
        <v>0</v>
      </c>
      <c r="Z871" s="63"/>
      <c r="AA871" s="80">
        <f t="shared" si="1172"/>
        <v>0</v>
      </c>
      <c r="AB871" s="80">
        <v>0</v>
      </c>
      <c r="AC871" s="80">
        <v>0</v>
      </c>
      <c r="AD871" s="80">
        <v>0</v>
      </c>
      <c r="AE871" s="80">
        <v>0</v>
      </c>
      <c r="AF871" s="80">
        <v>0</v>
      </c>
      <c r="AG871" s="80">
        <v>0</v>
      </c>
      <c r="AH871" s="80">
        <v>0</v>
      </c>
      <c r="AI871" s="80">
        <v>0</v>
      </c>
      <c r="AJ871" s="80">
        <v>0</v>
      </c>
      <c r="AK871" s="80">
        <v>0</v>
      </c>
      <c r="AL871" s="80">
        <v>0</v>
      </c>
      <c r="AM871" s="80">
        <v>0</v>
      </c>
      <c r="AN871" s="153">
        <f t="shared" si="1174"/>
        <v>0</v>
      </c>
      <c r="AO871" s="153">
        <f t="shared" si="1175"/>
        <v>0</v>
      </c>
      <c r="AP871" s="153">
        <f t="shared" si="1176"/>
        <v>0</v>
      </c>
      <c r="AQ871" s="153">
        <f t="shared" si="1177"/>
        <v>0</v>
      </c>
      <c r="AR871" s="153">
        <f t="shared" si="1178"/>
        <v>0</v>
      </c>
      <c r="AS871" s="153">
        <f t="shared" si="1179"/>
        <v>0</v>
      </c>
      <c r="AT871" s="153">
        <f t="shared" si="1180"/>
        <v>0</v>
      </c>
      <c r="AU871" s="153">
        <f t="shared" si="1181"/>
        <v>0</v>
      </c>
      <c r="AV871" s="153">
        <f t="shared" si="1182"/>
        <v>0</v>
      </c>
      <c r="AW871" s="153">
        <f t="shared" si="1183"/>
        <v>0</v>
      </c>
      <c r="AX871" s="153">
        <f t="shared" si="1184"/>
        <v>0</v>
      </c>
      <c r="AY871" s="153">
        <f t="shared" si="1185"/>
        <v>0</v>
      </c>
      <c r="AZ871" s="153">
        <f t="shared" si="1186"/>
        <v>0</v>
      </c>
      <c r="BA871" s="153">
        <f t="shared" si="1187"/>
        <v>0</v>
      </c>
      <c r="BB871" s="160">
        <v>0</v>
      </c>
      <c r="BC871" s="160">
        <v>0</v>
      </c>
      <c r="BD871" s="160">
        <v>0</v>
      </c>
      <c r="BE871" s="160">
        <v>0</v>
      </c>
      <c r="BF871" s="160">
        <v>0</v>
      </c>
      <c r="BG871" s="160">
        <v>0</v>
      </c>
      <c r="BH871" s="160">
        <v>0</v>
      </c>
      <c r="BI871" s="160">
        <v>0</v>
      </c>
      <c r="BJ871" s="160">
        <v>0</v>
      </c>
      <c r="BK871" s="160">
        <v>0</v>
      </c>
      <c r="BL871" s="160">
        <v>0</v>
      </c>
      <c r="BM871" s="160">
        <v>0</v>
      </c>
      <c r="BN871" s="153">
        <f t="shared" si="1188"/>
        <v>0</v>
      </c>
      <c r="BO871" s="68">
        <f t="shared" si="1189"/>
        <v>0</v>
      </c>
      <c r="BP871" s="68">
        <f t="shared" si="1190"/>
        <v>0</v>
      </c>
      <c r="BQ871" s="68">
        <f t="shared" si="1191"/>
        <v>0</v>
      </c>
      <c r="BR871" s="68">
        <f t="shared" si="1192"/>
        <v>0</v>
      </c>
      <c r="BS871" s="68">
        <f t="shared" si="1193"/>
        <v>0</v>
      </c>
      <c r="BT871" s="68">
        <f t="shared" si="1194"/>
        <v>0</v>
      </c>
      <c r="BU871" s="68">
        <f t="shared" si="1195"/>
        <v>0</v>
      </c>
      <c r="BV871" s="68">
        <f t="shared" si="1196"/>
        <v>0</v>
      </c>
      <c r="BW871" s="68">
        <f t="shared" si="1197"/>
        <v>0</v>
      </c>
      <c r="BX871" s="68">
        <f t="shared" si="1198"/>
        <v>0</v>
      </c>
      <c r="BY871" s="68">
        <f t="shared" si="1199"/>
        <v>0</v>
      </c>
      <c r="BZ871" s="68">
        <f t="shared" si="1200"/>
        <v>0</v>
      </c>
    </row>
    <row r="872" spans="1:78" s="81" customFormat="1" ht="13.5">
      <c r="A872" s="64" t="str">
        <f>IF(ISNUMBER(INDEX('IBM POs AP07'!$A:$A, MATCH(D872,'IBM POs AP07'!$A:$A,0),1)),"Yes","No")</f>
        <v>Yes</v>
      </c>
      <c r="B872" s="157" t="s">
        <v>1019</v>
      </c>
      <c r="C872" s="157" t="s">
        <v>702</v>
      </c>
      <c r="D872" s="157">
        <v>9501157338</v>
      </c>
      <c r="E872" s="157" t="s">
        <v>2484</v>
      </c>
      <c r="F872" s="157" t="s">
        <v>719</v>
      </c>
      <c r="G872" s="158">
        <v>46027</v>
      </c>
      <c r="H872" s="158">
        <v>46387</v>
      </c>
      <c r="I872" s="157"/>
      <c r="J872" s="157" t="s">
        <v>730</v>
      </c>
      <c r="K872" s="159">
        <v>34.58</v>
      </c>
      <c r="L872" s="116" t="s">
        <v>32</v>
      </c>
      <c r="M872" s="80"/>
      <c r="N872" s="80">
        <f t="shared" si="1173"/>
        <v>186</v>
      </c>
      <c r="O872" s="67">
        <f t="shared" si="1165"/>
        <v>6431.88</v>
      </c>
      <c r="P872" s="68">
        <f t="shared" si="1166"/>
        <v>0</v>
      </c>
      <c r="Q872" s="67">
        <f t="shared" si="1167"/>
        <v>6431.88</v>
      </c>
      <c r="R872" s="66"/>
      <c r="S872" s="67">
        <f t="shared" si="1168"/>
        <v>0</v>
      </c>
      <c r="T872" s="68">
        <v>0</v>
      </c>
      <c r="U872" s="67">
        <f t="shared" si="1169"/>
        <v>0</v>
      </c>
      <c r="V872" s="73">
        <f t="shared" si="1170"/>
        <v>6431.88</v>
      </c>
      <c r="W872" s="74" t="str">
        <f t="shared" si="1171"/>
        <v/>
      </c>
      <c r="X872" s="74">
        <v>1</v>
      </c>
      <c r="Y872" s="74">
        <v>0</v>
      </c>
      <c r="Z872" s="63"/>
      <c r="AA872" s="80">
        <f t="shared" si="1172"/>
        <v>2106</v>
      </c>
      <c r="AB872" s="80">
        <v>178</v>
      </c>
      <c r="AC872" s="80">
        <v>161</v>
      </c>
      <c r="AD872" s="80">
        <v>178</v>
      </c>
      <c r="AE872" s="80">
        <v>178</v>
      </c>
      <c r="AF872" s="80">
        <v>169</v>
      </c>
      <c r="AG872" s="80">
        <v>178</v>
      </c>
      <c r="AH872" s="80">
        <v>186</v>
      </c>
      <c r="AI872" s="80">
        <v>169</v>
      </c>
      <c r="AJ872" s="80">
        <v>178</v>
      </c>
      <c r="AK872" s="80">
        <v>178</v>
      </c>
      <c r="AL872" s="80">
        <v>169</v>
      </c>
      <c r="AM872" s="80">
        <v>184</v>
      </c>
      <c r="AN872" s="153">
        <f t="shared" si="1174"/>
        <v>72825.48</v>
      </c>
      <c r="AO872" s="153">
        <f t="shared" si="1175"/>
        <v>6155.24</v>
      </c>
      <c r="AP872" s="153">
        <f t="shared" si="1176"/>
        <v>5567.38</v>
      </c>
      <c r="AQ872" s="153">
        <f t="shared" si="1177"/>
        <v>6155.24</v>
      </c>
      <c r="AR872" s="153">
        <f t="shared" si="1178"/>
        <v>6155.24</v>
      </c>
      <c r="AS872" s="153">
        <f t="shared" si="1179"/>
        <v>5844.0199999999995</v>
      </c>
      <c r="AT872" s="153">
        <f t="shared" si="1180"/>
        <v>6155.24</v>
      </c>
      <c r="AU872" s="153">
        <f t="shared" si="1181"/>
        <v>6431.88</v>
      </c>
      <c r="AV872" s="153">
        <f t="shared" si="1182"/>
        <v>5844.0199999999995</v>
      </c>
      <c r="AW872" s="153">
        <f t="shared" si="1183"/>
        <v>6155.24</v>
      </c>
      <c r="AX872" s="153">
        <f t="shared" si="1184"/>
        <v>6155.24</v>
      </c>
      <c r="AY872" s="153">
        <f t="shared" si="1185"/>
        <v>5844.0199999999995</v>
      </c>
      <c r="AZ872" s="153">
        <f t="shared" si="1186"/>
        <v>6362.7199999999993</v>
      </c>
      <c r="BA872" s="153">
        <f t="shared" si="1187"/>
        <v>0</v>
      </c>
      <c r="BB872" s="160">
        <v>0</v>
      </c>
      <c r="BC872" s="160">
        <v>0</v>
      </c>
      <c r="BD872" s="160">
        <v>0</v>
      </c>
      <c r="BE872" s="160">
        <v>0</v>
      </c>
      <c r="BF872" s="160">
        <v>0</v>
      </c>
      <c r="BG872" s="160">
        <v>0</v>
      </c>
      <c r="BH872" s="160">
        <v>0</v>
      </c>
      <c r="BI872" s="160">
        <v>0</v>
      </c>
      <c r="BJ872" s="160">
        <v>0</v>
      </c>
      <c r="BK872" s="160">
        <v>0</v>
      </c>
      <c r="BL872" s="160">
        <v>0</v>
      </c>
      <c r="BM872" s="160">
        <v>0</v>
      </c>
      <c r="BN872" s="153">
        <f t="shared" si="1188"/>
        <v>72825.48</v>
      </c>
      <c r="BO872" s="68">
        <f t="shared" si="1189"/>
        <v>6155.24</v>
      </c>
      <c r="BP872" s="68">
        <f t="shared" si="1190"/>
        <v>5567.38</v>
      </c>
      <c r="BQ872" s="68">
        <f t="shared" si="1191"/>
        <v>6155.24</v>
      </c>
      <c r="BR872" s="68">
        <f t="shared" si="1192"/>
        <v>6155.24</v>
      </c>
      <c r="BS872" s="68">
        <f t="shared" si="1193"/>
        <v>5844.0199999999995</v>
      </c>
      <c r="BT872" s="68">
        <f t="shared" si="1194"/>
        <v>6155.24</v>
      </c>
      <c r="BU872" s="68">
        <f t="shared" si="1195"/>
        <v>6431.88</v>
      </c>
      <c r="BV872" s="68">
        <f t="shared" si="1196"/>
        <v>5844.0199999999995</v>
      </c>
      <c r="BW872" s="68">
        <f t="shared" si="1197"/>
        <v>6155.24</v>
      </c>
      <c r="BX872" s="68">
        <f t="shared" si="1198"/>
        <v>6155.24</v>
      </c>
      <c r="BY872" s="68">
        <f t="shared" si="1199"/>
        <v>5844.0199999999995</v>
      </c>
      <c r="BZ872" s="68">
        <f t="shared" si="1200"/>
        <v>6362.7199999999993</v>
      </c>
    </row>
    <row r="873" spans="1:78" s="81" customFormat="1" ht="13.5">
      <c r="A873" s="64" t="str">
        <f>IF(ISNUMBER(INDEX('IBM POs AP07'!$A:$A, MATCH(D873,'IBM POs AP07'!$A:$A,0),1)),"Yes","No")</f>
        <v>Yes</v>
      </c>
      <c r="B873" s="157" t="s">
        <v>1019</v>
      </c>
      <c r="C873" s="157" t="s">
        <v>702</v>
      </c>
      <c r="D873" s="157">
        <v>9501157338</v>
      </c>
      <c r="E873" s="157" t="s">
        <v>2484</v>
      </c>
      <c r="F873" s="157" t="s">
        <v>719</v>
      </c>
      <c r="G873" s="158">
        <v>46027</v>
      </c>
      <c r="H873" s="158">
        <v>46387</v>
      </c>
      <c r="I873" s="157"/>
      <c r="J873" s="157" t="s">
        <v>731</v>
      </c>
      <c r="K873" s="159">
        <v>34.58</v>
      </c>
      <c r="L873" s="116" t="s">
        <v>32</v>
      </c>
      <c r="M873" s="80"/>
      <c r="N873" s="80">
        <f t="shared" si="1173"/>
        <v>193</v>
      </c>
      <c r="O873" s="67">
        <f t="shared" si="1165"/>
        <v>6673.94</v>
      </c>
      <c r="P873" s="68">
        <f t="shared" si="1166"/>
        <v>0</v>
      </c>
      <c r="Q873" s="67">
        <f t="shared" si="1167"/>
        <v>6673.94</v>
      </c>
      <c r="R873" s="66"/>
      <c r="S873" s="67">
        <f t="shared" si="1168"/>
        <v>0</v>
      </c>
      <c r="T873" s="68">
        <v>0</v>
      </c>
      <c r="U873" s="67">
        <f t="shared" si="1169"/>
        <v>0</v>
      </c>
      <c r="V873" s="73">
        <f t="shared" si="1170"/>
        <v>6673.94</v>
      </c>
      <c r="W873" s="74" t="str">
        <f t="shared" si="1171"/>
        <v/>
      </c>
      <c r="X873" s="74">
        <v>1</v>
      </c>
      <c r="Y873" s="74">
        <v>0</v>
      </c>
      <c r="Z873" s="63"/>
      <c r="AA873" s="80">
        <f t="shared" si="1172"/>
        <v>2196</v>
      </c>
      <c r="AB873" s="80">
        <v>185</v>
      </c>
      <c r="AC873" s="80">
        <v>168</v>
      </c>
      <c r="AD873" s="80">
        <v>185</v>
      </c>
      <c r="AE873" s="80">
        <v>185</v>
      </c>
      <c r="AF873" s="80">
        <v>177</v>
      </c>
      <c r="AG873" s="80">
        <v>185</v>
      </c>
      <c r="AH873" s="80">
        <v>193</v>
      </c>
      <c r="AI873" s="80">
        <v>177</v>
      </c>
      <c r="AJ873" s="80">
        <v>185</v>
      </c>
      <c r="AK873" s="80">
        <v>185</v>
      </c>
      <c r="AL873" s="80">
        <v>177</v>
      </c>
      <c r="AM873" s="80">
        <v>194</v>
      </c>
      <c r="AN873" s="153">
        <f t="shared" si="1174"/>
        <v>75937.680000000008</v>
      </c>
      <c r="AO873" s="153">
        <f t="shared" si="1175"/>
        <v>6397.2999999999993</v>
      </c>
      <c r="AP873" s="153">
        <f t="shared" si="1176"/>
        <v>5809.44</v>
      </c>
      <c r="AQ873" s="153">
        <f t="shared" si="1177"/>
        <v>6397.2999999999993</v>
      </c>
      <c r="AR873" s="153">
        <f t="shared" si="1178"/>
        <v>6397.2999999999993</v>
      </c>
      <c r="AS873" s="153">
        <f t="shared" si="1179"/>
        <v>6120.66</v>
      </c>
      <c r="AT873" s="153">
        <f t="shared" si="1180"/>
        <v>6397.2999999999993</v>
      </c>
      <c r="AU873" s="153">
        <f t="shared" si="1181"/>
        <v>6673.94</v>
      </c>
      <c r="AV873" s="153">
        <f t="shared" si="1182"/>
        <v>6120.66</v>
      </c>
      <c r="AW873" s="153">
        <f t="shared" si="1183"/>
        <v>6397.2999999999993</v>
      </c>
      <c r="AX873" s="153">
        <f t="shared" si="1184"/>
        <v>6397.2999999999993</v>
      </c>
      <c r="AY873" s="153">
        <f t="shared" si="1185"/>
        <v>6120.66</v>
      </c>
      <c r="AZ873" s="153">
        <f t="shared" si="1186"/>
        <v>6708.5199999999995</v>
      </c>
      <c r="BA873" s="153">
        <f t="shared" si="1187"/>
        <v>0</v>
      </c>
      <c r="BB873" s="160">
        <v>0</v>
      </c>
      <c r="BC873" s="160">
        <v>0</v>
      </c>
      <c r="BD873" s="160">
        <v>0</v>
      </c>
      <c r="BE873" s="160">
        <v>0</v>
      </c>
      <c r="BF873" s="160">
        <v>0</v>
      </c>
      <c r="BG873" s="160">
        <v>0</v>
      </c>
      <c r="BH873" s="160">
        <v>0</v>
      </c>
      <c r="BI873" s="160">
        <v>0</v>
      </c>
      <c r="BJ873" s="160">
        <v>0</v>
      </c>
      <c r="BK873" s="160">
        <v>0</v>
      </c>
      <c r="BL873" s="160">
        <v>0</v>
      </c>
      <c r="BM873" s="160">
        <v>0</v>
      </c>
      <c r="BN873" s="153">
        <f t="shared" si="1188"/>
        <v>75937.680000000008</v>
      </c>
      <c r="BO873" s="68">
        <f t="shared" si="1189"/>
        <v>6397.2999999999993</v>
      </c>
      <c r="BP873" s="68">
        <f t="shared" si="1190"/>
        <v>5809.44</v>
      </c>
      <c r="BQ873" s="68">
        <f t="shared" si="1191"/>
        <v>6397.2999999999993</v>
      </c>
      <c r="BR873" s="68">
        <f t="shared" si="1192"/>
        <v>6397.2999999999993</v>
      </c>
      <c r="BS873" s="68">
        <f t="shared" si="1193"/>
        <v>6120.66</v>
      </c>
      <c r="BT873" s="68">
        <f t="shared" si="1194"/>
        <v>6397.2999999999993</v>
      </c>
      <c r="BU873" s="68">
        <f t="shared" si="1195"/>
        <v>6673.94</v>
      </c>
      <c r="BV873" s="68">
        <f t="shared" si="1196"/>
        <v>6120.66</v>
      </c>
      <c r="BW873" s="68">
        <f t="shared" si="1197"/>
        <v>6397.2999999999993</v>
      </c>
      <c r="BX873" s="68">
        <f t="shared" si="1198"/>
        <v>6397.2999999999993</v>
      </c>
      <c r="BY873" s="68">
        <f t="shared" si="1199"/>
        <v>6120.66</v>
      </c>
      <c r="BZ873" s="68">
        <f t="shared" si="1200"/>
        <v>6708.5199999999995</v>
      </c>
    </row>
    <row r="874" spans="1:78" s="81" customFormat="1" ht="13.5">
      <c r="A874" s="64" t="str">
        <f>IF(ISNUMBER(INDEX('IBM POs AP07'!$A:$A, MATCH(D874,'IBM POs AP07'!$A:$A,0),1)),"Yes","No")</f>
        <v>Yes</v>
      </c>
      <c r="B874" s="157" t="s">
        <v>1019</v>
      </c>
      <c r="C874" s="157" t="s">
        <v>702</v>
      </c>
      <c r="D874" s="157">
        <v>9501157338</v>
      </c>
      <c r="E874" s="157" t="s">
        <v>2484</v>
      </c>
      <c r="F874" s="157" t="s">
        <v>719</v>
      </c>
      <c r="G874" s="158">
        <v>46027</v>
      </c>
      <c r="H874" s="158">
        <v>46387</v>
      </c>
      <c r="I874" s="157"/>
      <c r="J874" s="157" t="s">
        <v>732</v>
      </c>
      <c r="K874" s="159">
        <v>34.58</v>
      </c>
      <c r="L874" s="116" t="s">
        <v>32</v>
      </c>
      <c r="M874" s="80"/>
      <c r="N874" s="80">
        <f t="shared" si="1173"/>
        <v>193</v>
      </c>
      <c r="O874" s="67">
        <f t="shared" si="1165"/>
        <v>6673.94</v>
      </c>
      <c r="P874" s="68">
        <f t="shared" si="1166"/>
        <v>0</v>
      </c>
      <c r="Q874" s="67">
        <f t="shared" si="1167"/>
        <v>6673.94</v>
      </c>
      <c r="R874" s="66"/>
      <c r="S874" s="67">
        <f t="shared" si="1168"/>
        <v>0</v>
      </c>
      <c r="T874" s="68">
        <v>0</v>
      </c>
      <c r="U874" s="67">
        <f t="shared" si="1169"/>
        <v>0</v>
      </c>
      <c r="V874" s="73">
        <f t="shared" si="1170"/>
        <v>6673.94</v>
      </c>
      <c r="W874" s="74" t="str">
        <f t="shared" si="1171"/>
        <v/>
      </c>
      <c r="X874" s="74">
        <v>1</v>
      </c>
      <c r="Y874" s="74">
        <v>0</v>
      </c>
      <c r="Z874" s="63"/>
      <c r="AA874" s="80">
        <f t="shared" si="1172"/>
        <v>2196</v>
      </c>
      <c r="AB874" s="80">
        <v>185</v>
      </c>
      <c r="AC874" s="80">
        <v>168</v>
      </c>
      <c r="AD874" s="80">
        <v>185</v>
      </c>
      <c r="AE874" s="80">
        <v>185</v>
      </c>
      <c r="AF874" s="80">
        <v>177</v>
      </c>
      <c r="AG874" s="80">
        <v>185</v>
      </c>
      <c r="AH874" s="80">
        <v>193</v>
      </c>
      <c r="AI874" s="80">
        <v>177</v>
      </c>
      <c r="AJ874" s="80">
        <v>185</v>
      </c>
      <c r="AK874" s="80">
        <v>185</v>
      </c>
      <c r="AL874" s="80">
        <v>177</v>
      </c>
      <c r="AM874" s="80">
        <v>194</v>
      </c>
      <c r="AN874" s="153">
        <f t="shared" si="1174"/>
        <v>75937.680000000008</v>
      </c>
      <c r="AO874" s="153">
        <f t="shared" si="1175"/>
        <v>6397.2999999999993</v>
      </c>
      <c r="AP874" s="153">
        <f t="shared" si="1176"/>
        <v>5809.44</v>
      </c>
      <c r="AQ874" s="153">
        <f t="shared" si="1177"/>
        <v>6397.2999999999993</v>
      </c>
      <c r="AR874" s="153">
        <f t="shared" si="1178"/>
        <v>6397.2999999999993</v>
      </c>
      <c r="AS874" s="153">
        <f t="shared" si="1179"/>
        <v>6120.66</v>
      </c>
      <c r="AT874" s="153">
        <f t="shared" si="1180"/>
        <v>6397.2999999999993</v>
      </c>
      <c r="AU874" s="153">
        <f t="shared" si="1181"/>
        <v>6673.94</v>
      </c>
      <c r="AV874" s="153">
        <f t="shared" si="1182"/>
        <v>6120.66</v>
      </c>
      <c r="AW874" s="153">
        <f t="shared" si="1183"/>
        <v>6397.2999999999993</v>
      </c>
      <c r="AX874" s="153">
        <f t="shared" si="1184"/>
        <v>6397.2999999999993</v>
      </c>
      <c r="AY874" s="153">
        <f t="shared" si="1185"/>
        <v>6120.66</v>
      </c>
      <c r="AZ874" s="153">
        <f t="shared" si="1186"/>
        <v>6708.5199999999995</v>
      </c>
      <c r="BA874" s="153">
        <f t="shared" si="1187"/>
        <v>0</v>
      </c>
      <c r="BB874" s="160">
        <v>0</v>
      </c>
      <c r="BC874" s="160">
        <v>0</v>
      </c>
      <c r="BD874" s="160">
        <v>0</v>
      </c>
      <c r="BE874" s="160">
        <v>0</v>
      </c>
      <c r="BF874" s="160">
        <v>0</v>
      </c>
      <c r="BG874" s="160">
        <v>0</v>
      </c>
      <c r="BH874" s="160">
        <v>0</v>
      </c>
      <c r="BI874" s="160">
        <v>0</v>
      </c>
      <c r="BJ874" s="160">
        <v>0</v>
      </c>
      <c r="BK874" s="160">
        <v>0</v>
      </c>
      <c r="BL874" s="160">
        <v>0</v>
      </c>
      <c r="BM874" s="160">
        <v>0</v>
      </c>
      <c r="BN874" s="153">
        <f t="shared" si="1188"/>
        <v>75937.680000000008</v>
      </c>
      <c r="BO874" s="68">
        <f t="shared" si="1189"/>
        <v>6397.2999999999993</v>
      </c>
      <c r="BP874" s="68">
        <f t="shared" si="1190"/>
        <v>5809.44</v>
      </c>
      <c r="BQ874" s="68">
        <f t="shared" si="1191"/>
        <v>6397.2999999999993</v>
      </c>
      <c r="BR874" s="68">
        <f t="shared" si="1192"/>
        <v>6397.2999999999993</v>
      </c>
      <c r="BS874" s="68">
        <f t="shared" si="1193"/>
        <v>6120.66</v>
      </c>
      <c r="BT874" s="68">
        <f t="shared" si="1194"/>
        <v>6397.2999999999993</v>
      </c>
      <c r="BU874" s="68">
        <f t="shared" si="1195"/>
        <v>6673.94</v>
      </c>
      <c r="BV874" s="68">
        <f t="shared" si="1196"/>
        <v>6120.66</v>
      </c>
      <c r="BW874" s="68">
        <f t="shared" si="1197"/>
        <v>6397.2999999999993</v>
      </c>
      <c r="BX874" s="68">
        <f t="shared" si="1198"/>
        <v>6397.2999999999993</v>
      </c>
      <c r="BY874" s="68">
        <f t="shared" si="1199"/>
        <v>6120.66</v>
      </c>
      <c r="BZ874" s="68">
        <f t="shared" si="1200"/>
        <v>6708.5199999999995</v>
      </c>
    </row>
    <row r="875" spans="1:78" s="81" customFormat="1" ht="13.5">
      <c r="A875" s="64" t="str">
        <f>IF(ISNUMBER(INDEX('IBM POs AP07'!$A:$A, MATCH(D875,'IBM POs AP07'!$A:$A,0),1)),"Yes","No")</f>
        <v>Yes</v>
      </c>
      <c r="B875" s="157" t="s">
        <v>1019</v>
      </c>
      <c r="C875" s="157" t="s">
        <v>702</v>
      </c>
      <c r="D875" s="157">
        <v>9501157338</v>
      </c>
      <c r="E875" s="157" t="s">
        <v>2484</v>
      </c>
      <c r="F875" s="157" t="s">
        <v>719</v>
      </c>
      <c r="G875" s="158">
        <v>46027</v>
      </c>
      <c r="H875" s="158">
        <v>46387</v>
      </c>
      <c r="I875" s="157"/>
      <c r="J875" s="157" t="s">
        <v>733</v>
      </c>
      <c r="K875" s="159">
        <v>34.770000000000003</v>
      </c>
      <c r="L875" s="116" t="s">
        <v>32</v>
      </c>
      <c r="M875" s="80"/>
      <c r="N875" s="80">
        <f t="shared" si="1173"/>
        <v>0</v>
      </c>
      <c r="O875" s="67">
        <f t="shared" ref="O875:O912" si="1201">N875*K875</f>
        <v>0</v>
      </c>
      <c r="P875" s="68">
        <f t="shared" ref="P875:P912" si="1202">BF875</f>
        <v>0</v>
      </c>
      <c r="Q875" s="67">
        <f t="shared" ref="Q875:Q912" si="1203">O875+P875</f>
        <v>0</v>
      </c>
      <c r="R875" s="66"/>
      <c r="S875" s="67">
        <f t="shared" ref="S875:S912" si="1204">R875*K875</f>
        <v>0</v>
      </c>
      <c r="T875" s="68">
        <v>0</v>
      </c>
      <c r="U875" s="67">
        <f t="shared" ref="U875:U912" si="1205">S875+T875</f>
        <v>0</v>
      </c>
      <c r="V875" s="73">
        <f t="shared" ref="V875:V912" si="1206">Q875-U875</f>
        <v>0</v>
      </c>
      <c r="W875" s="74" t="str">
        <f t="shared" ref="W875:W912" si="1207">IF(AND(L875="Offshore",R875&gt;N875),"Red Flag",IF(AND(OR(L875="Onshore",L875="EMEA"),R875&gt;N875),"Red Flag",""))</f>
        <v/>
      </c>
      <c r="X875" s="74">
        <v>1</v>
      </c>
      <c r="Y875" s="74">
        <v>0</v>
      </c>
      <c r="Z875" s="63"/>
      <c r="AA875" s="80">
        <f t="shared" ref="AA875:AA912" si="1208">SUM(AB875:AM875)</f>
        <v>0</v>
      </c>
      <c r="AB875" s="80">
        <v>0</v>
      </c>
      <c r="AC875" s="80">
        <v>0</v>
      </c>
      <c r="AD875" s="80">
        <v>0</v>
      </c>
      <c r="AE875" s="80">
        <v>0</v>
      </c>
      <c r="AF875" s="80">
        <v>0</v>
      </c>
      <c r="AG875" s="80">
        <v>0</v>
      </c>
      <c r="AH875" s="80">
        <v>0</v>
      </c>
      <c r="AI875" s="80">
        <v>0</v>
      </c>
      <c r="AJ875" s="80">
        <v>0</v>
      </c>
      <c r="AK875" s="80">
        <v>0</v>
      </c>
      <c r="AL875" s="80">
        <v>0</v>
      </c>
      <c r="AM875" s="80">
        <v>0</v>
      </c>
      <c r="AN875" s="153">
        <f t="shared" si="1174"/>
        <v>0</v>
      </c>
      <c r="AO875" s="153">
        <f t="shared" si="1175"/>
        <v>0</v>
      </c>
      <c r="AP875" s="153">
        <f t="shared" si="1176"/>
        <v>0</v>
      </c>
      <c r="AQ875" s="153">
        <f t="shared" si="1177"/>
        <v>0</v>
      </c>
      <c r="AR875" s="153">
        <f t="shared" si="1178"/>
        <v>0</v>
      </c>
      <c r="AS875" s="153">
        <f t="shared" si="1179"/>
        <v>0</v>
      </c>
      <c r="AT875" s="153">
        <f t="shared" si="1180"/>
        <v>0</v>
      </c>
      <c r="AU875" s="153">
        <f t="shared" si="1181"/>
        <v>0</v>
      </c>
      <c r="AV875" s="153">
        <f t="shared" si="1182"/>
        <v>0</v>
      </c>
      <c r="AW875" s="153">
        <f t="shared" si="1183"/>
        <v>0</v>
      </c>
      <c r="AX875" s="153">
        <f t="shared" si="1184"/>
        <v>0</v>
      </c>
      <c r="AY875" s="153">
        <f t="shared" si="1185"/>
        <v>0</v>
      </c>
      <c r="AZ875" s="153">
        <f t="shared" si="1186"/>
        <v>0</v>
      </c>
      <c r="BA875" s="153">
        <f t="shared" si="1187"/>
        <v>0</v>
      </c>
      <c r="BB875" s="160">
        <v>0</v>
      </c>
      <c r="BC875" s="160">
        <v>0</v>
      </c>
      <c r="BD875" s="160">
        <v>0</v>
      </c>
      <c r="BE875" s="160">
        <v>0</v>
      </c>
      <c r="BF875" s="160">
        <v>0</v>
      </c>
      <c r="BG875" s="160">
        <v>0</v>
      </c>
      <c r="BH875" s="160">
        <v>0</v>
      </c>
      <c r="BI875" s="160">
        <v>0</v>
      </c>
      <c r="BJ875" s="160">
        <v>0</v>
      </c>
      <c r="BK875" s="160">
        <v>0</v>
      </c>
      <c r="BL875" s="160">
        <v>0</v>
      </c>
      <c r="BM875" s="160">
        <v>0</v>
      </c>
      <c r="BN875" s="153">
        <f t="shared" si="1188"/>
        <v>0</v>
      </c>
      <c r="BO875" s="68">
        <f t="shared" si="1189"/>
        <v>0</v>
      </c>
      <c r="BP875" s="68">
        <f t="shared" si="1190"/>
        <v>0</v>
      </c>
      <c r="BQ875" s="68">
        <f t="shared" si="1191"/>
        <v>0</v>
      </c>
      <c r="BR875" s="68">
        <f t="shared" si="1192"/>
        <v>0</v>
      </c>
      <c r="BS875" s="68">
        <f t="shared" si="1193"/>
        <v>0</v>
      </c>
      <c r="BT875" s="68">
        <f t="shared" si="1194"/>
        <v>0</v>
      </c>
      <c r="BU875" s="68">
        <f t="shared" si="1195"/>
        <v>0</v>
      </c>
      <c r="BV875" s="68">
        <f t="shared" si="1196"/>
        <v>0</v>
      </c>
      <c r="BW875" s="68">
        <f t="shared" si="1197"/>
        <v>0</v>
      </c>
      <c r="BX875" s="68">
        <f t="shared" si="1198"/>
        <v>0</v>
      </c>
      <c r="BY875" s="68">
        <f t="shared" si="1199"/>
        <v>0</v>
      </c>
      <c r="BZ875" s="68">
        <f t="shared" si="1200"/>
        <v>0</v>
      </c>
    </row>
    <row r="876" spans="1:78" s="81" customFormat="1" ht="13.5">
      <c r="A876" s="64" t="str">
        <f>IF(ISNUMBER(INDEX('IBM POs AP07'!$A:$A, MATCH(D876,'IBM POs AP07'!$A:$A,0),1)),"Yes","No")</f>
        <v>Yes</v>
      </c>
      <c r="B876" s="157" t="s">
        <v>1019</v>
      </c>
      <c r="C876" s="157" t="s">
        <v>702</v>
      </c>
      <c r="D876" s="157">
        <v>9501157338</v>
      </c>
      <c r="E876" s="157" t="s">
        <v>2484</v>
      </c>
      <c r="F876" s="157" t="s">
        <v>719</v>
      </c>
      <c r="G876" s="158">
        <v>46027</v>
      </c>
      <c r="H876" s="158">
        <v>46387</v>
      </c>
      <c r="I876" s="157"/>
      <c r="J876" s="157" t="s">
        <v>734</v>
      </c>
      <c r="K876" s="159">
        <v>33.5</v>
      </c>
      <c r="L876" s="116" t="s">
        <v>32</v>
      </c>
      <c r="M876" s="80"/>
      <c r="N876" s="80">
        <f t="shared" si="1173"/>
        <v>203</v>
      </c>
      <c r="O876" s="67">
        <f t="shared" si="1201"/>
        <v>6800.5</v>
      </c>
      <c r="P876" s="68">
        <f t="shared" si="1202"/>
        <v>0</v>
      </c>
      <c r="Q876" s="67">
        <f t="shared" si="1203"/>
        <v>6800.5</v>
      </c>
      <c r="R876" s="66"/>
      <c r="S876" s="67">
        <f t="shared" si="1204"/>
        <v>0</v>
      </c>
      <c r="T876" s="68">
        <v>0</v>
      </c>
      <c r="U876" s="67">
        <f t="shared" si="1205"/>
        <v>0</v>
      </c>
      <c r="V876" s="73">
        <f t="shared" si="1206"/>
        <v>6800.5</v>
      </c>
      <c r="W876" s="74" t="str">
        <f t="shared" si="1207"/>
        <v/>
      </c>
      <c r="X876" s="74">
        <v>1</v>
      </c>
      <c r="Y876" s="74">
        <v>0</v>
      </c>
      <c r="Z876" s="63"/>
      <c r="AA876" s="80">
        <f t="shared" si="1208"/>
        <v>2304</v>
      </c>
      <c r="AB876" s="80">
        <v>194</v>
      </c>
      <c r="AC876" s="80">
        <v>177</v>
      </c>
      <c r="AD876" s="80">
        <v>194</v>
      </c>
      <c r="AE876" s="80">
        <v>194</v>
      </c>
      <c r="AF876" s="80">
        <v>185</v>
      </c>
      <c r="AG876" s="80">
        <v>194</v>
      </c>
      <c r="AH876" s="80">
        <v>203</v>
      </c>
      <c r="AI876" s="80">
        <v>185</v>
      </c>
      <c r="AJ876" s="80">
        <v>194</v>
      </c>
      <c r="AK876" s="80">
        <v>194</v>
      </c>
      <c r="AL876" s="80">
        <v>185</v>
      </c>
      <c r="AM876" s="80">
        <v>205</v>
      </c>
      <c r="AN876" s="153">
        <f t="shared" si="1174"/>
        <v>77184</v>
      </c>
      <c r="AO876" s="153">
        <f t="shared" si="1175"/>
        <v>6499</v>
      </c>
      <c r="AP876" s="153">
        <f t="shared" si="1176"/>
        <v>5929.5</v>
      </c>
      <c r="AQ876" s="153">
        <f t="shared" si="1177"/>
        <v>6499</v>
      </c>
      <c r="AR876" s="153">
        <f t="shared" si="1178"/>
        <v>6499</v>
      </c>
      <c r="AS876" s="153">
        <f t="shared" si="1179"/>
        <v>6197.5</v>
      </c>
      <c r="AT876" s="153">
        <f t="shared" si="1180"/>
        <v>6499</v>
      </c>
      <c r="AU876" s="153">
        <f t="shared" si="1181"/>
        <v>6800.5</v>
      </c>
      <c r="AV876" s="153">
        <f t="shared" si="1182"/>
        <v>6197.5</v>
      </c>
      <c r="AW876" s="153">
        <f t="shared" si="1183"/>
        <v>6499</v>
      </c>
      <c r="AX876" s="153">
        <f t="shared" si="1184"/>
        <v>6499</v>
      </c>
      <c r="AY876" s="153">
        <f t="shared" si="1185"/>
        <v>6197.5</v>
      </c>
      <c r="AZ876" s="153">
        <f t="shared" si="1186"/>
        <v>6867.5</v>
      </c>
      <c r="BA876" s="153">
        <f t="shared" si="1187"/>
        <v>0</v>
      </c>
      <c r="BB876" s="160">
        <v>0</v>
      </c>
      <c r="BC876" s="160">
        <v>0</v>
      </c>
      <c r="BD876" s="160">
        <v>0</v>
      </c>
      <c r="BE876" s="160">
        <v>0</v>
      </c>
      <c r="BF876" s="160">
        <v>0</v>
      </c>
      <c r="BG876" s="160">
        <v>0</v>
      </c>
      <c r="BH876" s="160">
        <v>0</v>
      </c>
      <c r="BI876" s="160">
        <v>0</v>
      </c>
      <c r="BJ876" s="160">
        <v>0</v>
      </c>
      <c r="BK876" s="160">
        <v>0</v>
      </c>
      <c r="BL876" s="160">
        <v>0</v>
      </c>
      <c r="BM876" s="160">
        <v>0</v>
      </c>
      <c r="BN876" s="153">
        <f t="shared" si="1188"/>
        <v>77184</v>
      </c>
      <c r="BO876" s="68">
        <f t="shared" si="1189"/>
        <v>6499</v>
      </c>
      <c r="BP876" s="68">
        <f t="shared" si="1190"/>
        <v>5929.5</v>
      </c>
      <c r="BQ876" s="68">
        <f t="shared" si="1191"/>
        <v>6499</v>
      </c>
      <c r="BR876" s="68">
        <f t="shared" si="1192"/>
        <v>6499</v>
      </c>
      <c r="BS876" s="68">
        <f t="shared" si="1193"/>
        <v>6197.5</v>
      </c>
      <c r="BT876" s="68">
        <f t="shared" si="1194"/>
        <v>6499</v>
      </c>
      <c r="BU876" s="68">
        <f t="shared" si="1195"/>
        <v>6800.5</v>
      </c>
      <c r="BV876" s="68">
        <f t="shared" si="1196"/>
        <v>6197.5</v>
      </c>
      <c r="BW876" s="68">
        <f t="shared" si="1197"/>
        <v>6499</v>
      </c>
      <c r="BX876" s="68">
        <f t="shared" si="1198"/>
        <v>6499</v>
      </c>
      <c r="BY876" s="68">
        <f t="shared" si="1199"/>
        <v>6197.5</v>
      </c>
      <c r="BZ876" s="68">
        <f t="shared" si="1200"/>
        <v>6867.5</v>
      </c>
    </row>
    <row r="877" spans="1:78" s="81" customFormat="1" ht="13.5">
      <c r="A877" s="64" t="str">
        <f>IF(ISNUMBER(INDEX('IBM POs AP07'!$A:$A, MATCH(D877,'IBM POs AP07'!$A:$A,0),1)),"Yes","No")</f>
        <v>Yes</v>
      </c>
      <c r="B877" s="157" t="s">
        <v>1019</v>
      </c>
      <c r="C877" s="157" t="s">
        <v>702</v>
      </c>
      <c r="D877" s="157">
        <v>9501157338</v>
      </c>
      <c r="E877" s="157" t="s">
        <v>2484</v>
      </c>
      <c r="F877" s="157" t="s">
        <v>719</v>
      </c>
      <c r="G877" s="158">
        <v>46027</v>
      </c>
      <c r="H877" s="158">
        <v>46387</v>
      </c>
      <c r="I877" s="157"/>
      <c r="J877" s="157" t="s">
        <v>43</v>
      </c>
      <c r="K877" s="159">
        <v>35.94</v>
      </c>
      <c r="L877" s="116" t="s">
        <v>32</v>
      </c>
      <c r="M877" s="80"/>
      <c r="N877" s="80">
        <f t="shared" si="1173"/>
        <v>0</v>
      </c>
      <c r="O877" s="67">
        <f t="shared" si="1201"/>
        <v>0</v>
      </c>
      <c r="P877" s="68">
        <f t="shared" si="1202"/>
        <v>0</v>
      </c>
      <c r="Q877" s="67">
        <f t="shared" si="1203"/>
        <v>0</v>
      </c>
      <c r="R877" s="66"/>
      <c r="S877" s="67">
        <f t="shared" si="1204"/>
        <v>0</v>
      </c>
      <c r="T877" s="68">
        <v>0</v>
      </c>
      <c r="U877" s="67">
        <f t="shared" si="1205"/>
        <v>0</v>
      </c>
      <c r="V877" s="73">
        <f t="shared" si="1206"/>
        <v>0</v>
      </c>
      <c r="W877" s="74" t="str">
        <f t="shared" si="1207"/>
        <v/>
      </c>
      <c r="X877" s="74">
        <v>1</v>
      </c>
      <c r="Y877" s="74">
        <v>0</v>
      </c>
      <c r="Z877" s="63"/>
      <c r="AA877" s="80">
        <f t="shared" si="1208"/>
        <v>0</v>
      </c>
      <c r="AB877" s="80">
        <v>0</v>
      </c>
      <c r="AC877" s="80">
        <v>0</v>
      </c>
      <c r="AD877" s="80">
        <v>0</v>
      </c>
      <c r="AE877" s="80">
        <v>0</v>
      </c>
      <c r="AF877" s="80">
        <v>0</v>
      </c>
      <c r="AG877" s="80">
        <v>0</v>
      </c>
      <c r="AH877" s="80">
        <v>0</v>
      </c>
      <c r="AI877" s="80">
        <v>0</v>
      </c>
      <c r="AJ877" s="80">
        <v>0</v>
      </c>
      <c r="AK877" s="80">
        <v>0</v>
      </c>
      <c r="AL877" s="80">
        <v>0</v>
      </c>
      <c r="AM877" s="80">
        <v>0</v>
      </c>
      <c r="AN877" s="153">
        <f t="shared" si="1174"/>
        <v>0</v>
      </c>
      <c r="AO877" s="153">
        <f t="shared" si="1175"/>
        <v>0</v>
      </c>
      <c r="AP877" s="153">
        <f t="shared" si="1176"/>
        <v>0</v>
      </c>
      <c r="AQ877" s="153">
        <f t="shared" si="1177"/>
        <v>0</v>
      </c>
      <c r="AR877" s="153">
        <f t="shared" si="1178"/>
        <v>0</v>
      </c>
      <c r="AS877" s="153">
        <f t="shared" si="1179"/>
        <v>0</v>
      </c>
      <c r="AT877" s="153">
        <f t="shared" si="1180"/>
        <v>0</v>
      </c>
      <c r="AU877" s="153">
        <f t="shared" si="1181"/>
        <v>0</v>
      </c>
      <c r="AV877" s="153">
        <f t="shared" si="1182"/>
        <v>0</v>
      </c>
      <c r="AW877" s="153">
        <f t="shared" si="1183"/>
        <v>0</v>
      </c>
      <c r="AX877" s="153">
        <f t="shared" si="1184"/>
        <v>0</v>
      </c>
      <c r="AY877" s="153">
        <f t="shared" si="1185"/>
        <v>0</v>
      </c>
      <c r="AZ877" s="153">
        <f t="shared" si="1186"/>
        <v>0</v>
      </c>
      <c r="BA877" s="153">
        <f t="shared" si="1187"/>
        <v>0</v>
      </c>
      <c r="BB877" s="160">
        <v>0</v>
      </c>
      <c r="BC877" s="160">
        <v>0</v>
      </c>
      <c r="BD877" s="160">
        <v>0</v>
      </c>
      <c r="BE877" s="160">
        <v>0</v>
      </c>
      <c r="BF877" s="160">
        <v>0</v>
      </c>
      <c r="BG877" s="160">
        <v>0</v>
      </c>
      <c r="BH877" s="160">
        <v>0</v>
      </c>
      <c r="BI877" s="160">
        <v>0</v>
      </c>
      <c r="BJ877" s="160">
        <v>0</v>
      </c>
      <c r="BK877" s="160">
        <v>0</v>
      </c>
      <c r="BL877" s="160">
        <v>0</v>
      </c>
      <c r="BM877" s="160">
        <v>0</v>
      </c>
      <c r="BN877" s="153">
        <f t="shared" si="1188"/>
        <v>0</v>
      </c>
      <c r="BO877" s="68">
        <f t="shared" si="1189"/>
        <v>0</v>
      </c>
      <c r="BP877" s="68">
        <f t="shared" si="1190"/>
        <v>0</v>
      </c>
      <c r="BQ877" s="68">
        <f t="shared" si="1191"/>
        <v>0</v>
      </c>
      <c r="BR877" s="68">
        <f t="shared" si="1192"/>
        <v>0</v>
      </c>
      <c r="BS877" s="68">
        <f t="shared" si="1193"/>
        <v>0</v>
      </c>
      <c r="BT877" s="68">
        <f t="shared" si="1194"/>
        <v>0</v>
      </c>
      <c r="BU877" s="68">
        <f t="shared" si="1195"/>
        <v>0</v>
      </c>
      <c r="BV877" s="68">
        <f t="shared" si="1196"/>
        <v>0</v>
      </c>
      <c r="BW877" s="68">
        <f t="shared" si="1197"/>
        <v>0</v>
      </c>
      <c r="BX877" s="68">
        <f t="shared" si="1198"/>
        <v>0</v>
      </c>
      <c r="BY877" s="68">
        <f t="shared" si="1199"/>
        <v>0</v>
      </c>
      <c r="BZ877" s="68">
        <f t="shared" si="1200"/>
        <v>0</v>
      </c>
    </row>
    <row r="878" spans="1:78" s="81" customFormat="1" ht="13.5">
      <c r="A878" s="64" t="str">
        <f>IF(ISNUMBER(INDEX('IBM POs AP07'!$A:$A, MATCH(D878,'IBM POs AP07'!$A:$A,0),1)),"Yes","No")</f>
        <v>Yes</v>
      </c>
      <c r="B878" s="157" t="s">
        <v>1019</v>
      </c>
      <c r="C878" s="157" t="s">
        <v>702</v>
      </c>
      <c r="D878" s="157">
        <v>9501157338</v>
      </c>
      <c r="E878" s="157" t="s">
        <v>2484</v>
      </c>
      <c r="F878" s="157" t="s">
        <v>719</v>
      </c>
      <c r="G878" s="158">
        <v>46027</v>
      </c>
      <c r="H878" s="158">
        <v>46387</v>
      </c>
      <c r="I878" s="157"/>
      <c r="J878" s="157" t="s">
        <v>735</v>
      </c>
      <c r="K878" s="159">
        <v>39.840000000000003</v>
      </c>
      <c r="L878" s="116" t="s">
        <v>32</v>
      </c>
      <c r="M878" s="80"/>
      <c r="N878" s="80">
        <f t="shared" si="1173"/>
        <v>196</v>
      </c>
      <c r="O878" s="67">
        <f t="shared" si="1201"/>
        <v>7808.64</v>
      </c>
      <c r="P878" s="68">
        <f t="shared" si="1202"/>
        <v>0</v>
      </c>
      <c r="Q878" s="67">
        <f t="shared" si="1203"/>
        <v>7808.64</v>
      </c>
      <c r="R878" s="66"/>
      <c r="S878" s="67">
        <f t="shared" si="1204"/>
        <v>0</v>
      </c>
      <c r="T878" s="68">
        <v>0</v>
      </c>
      <c r="U878" s="67">
        <f t="shared" si="1205"/>
        <v>0</v>
      </c>
      <c r="V878" s="73">
        <f t="shared" si="1206"/>
        <v>7808.64</v>
      </c>
      <c r="W878" s="74" t="str">
        <f t="shared" si="1207"/>
        <v/>
      </c>
      <c r="X878" s="74">
        <v>1</v>
      </c>
      <c r="Y878" s="74">
        <v>0</v>
      </c>
      <c r="Z878" s="63"/>
      <c r="AA878" s="80">
        <f t="shared" si="1208"/>
        <v>2223</v>
      </c>
      <c r="AB878" s="80">
        <v>187</v>
      </c>
      <c r="AC878" s="80">
        <v>170</v>
      </c>
      <c r="AD878" s="80">
        <v>187</v>
      </c>
      <c r="AE878" s="80">
        <v>187</v>
      </c>
      <c r="AF878" s="80">
        <v>179</v>
      </c>
      <c r="AG878" s="80">
        <v>187</v>
      </c>
      <c r="AH878" s="80">
        <v>196</v>
      </c>
      <c r="AI878" s="80">
        <v>179</v>
      </c>
      <c r="AJ878" s="80">
        <v>187</v>
      </c>
      <c r="AK878" s="80">
        <v>187</v>
      </c>
      <c r="AL878" s="80">
        <v>179</v>
      </c>
      <c r="AM878" s="80">
        <v>198</v>
      </c>
      <c r="AN878" s="153">
        <f t="shared" si="1174"/>
        <v>88564.320000000022</v>
      </c>
      <c r="AO878" s="153">
        <f t="shared" si="1175"/>
        <v>7450.0800000000008</v>
      </c>
      <c r="AP878" s="153">
        <f t="shared" si="1176"/>
        <v>6772.8</v>
      </c>
      <c r="AQ878" s="153">
        <f t="shared" si="1177"/>
        <v>7450.0800000000008</v>
      </c>
      <c r="AR878" s="153">
        <f t="shared" si="1178"/>
        <v>7450.0800000000008</v>
      </c>
      <c r="AS878" s="153">
        <f t="shared" si="1179"/>
        <v>7131.3600000000006</v>
      </c>
      <c r="AT878" s="153">
        <f t="shared" si="1180"/>
        <v>7450.0800000000008</v>
      </c>
      <c r="AU878" s="153">
        <f t="shared" si="1181"/>
        <v>7808.64</v>
      </c>
      <c r="AV878" s="153">
        <f t="shared" si="1182"/>
        <v>7131.3600000000006</v>
      </c>
      <c r="AW878" s="153">
        <f t="shared" si="1183"/>
        <v>7450.0800000000008</v>
      </c>
      <c r="AX878" s="153">
        <f t="shared" si="1184"/>
        <v>7450.0800000000008</v>
      </c>
      <c r="AY878" s="153">
        <f t="shared" si="1185"/>
        <v>7131.3600000000006</v>
      </c>
      <c r="AZ878" s="153">
        <f t="shared" si="1186"/>
        <v>7888.3200000000006</v>
      </c>
      <c r="BA878" s="153">
        <f t="shared" si="1187"/>
        <v>0</v>
      </c>
      <c r="BB878" s="160">
        <v>0</v>
      </c>
      <c r="BC878" s="160">
        <v>0</v>
      </c>
      <c r="BD878" s="160">
        <v>0</v>
      </c>
      <c r="BE878" s="160">
        <v>0</v>
      </c>
      <c r="BF878" s="160">
        <v>0</v>
      </c>
      <c r="BG878" s="160">
        <v>0</v>
      </c>
      <c r="BH878" s="160">
        <v>0</v>
      </c>
      <c r="BI878" s="160">
        <v>0</v>
      </c>
      <c r="BJ878" s="160">
        <v>0</v>
      </c>
      <c r="BK878" s="160">
        <v>0</v>
      </c>
      <c r="BL878" s="160">
        <v>0</v>
      </c>
      <c r="BM878" s="160">
        <v>0</v>
      </c>
      <c r="BN878" s="153">
        <f t="shared" si="1188"/>
        <v>88564.320000000022</v>
      </c>
      <c r="BO878" s="68">
        <f t="shared" si="1189"/>
        <v>7450.0800000000008</v>
      </c>
      <c r="BP878" s="68">
        <f t="shared" si="1190"/>
        <v>6772.8</v>
      </c>
      <c r="BQ878" s="68">
        <f t="shared" si="1191"/>
        <v>7450.0800000000008</v>
      </c>
      <c r="BR878" s="68">
        <f t="shared" si="1192"/>
        <v>7450.0800000000008</v>
      </c>
      <c r="BS878" s="68">
        <f t="shared" si="1193"/>
        <v>7131.3600000000006</v>
      </c>
      <c r="BT878" s="68">
        <f t="shared" si="1194"/>
        <v>7450.0800000000008</v>
      </c>
      <c r="BU878" s="68">
        <f t="shared" si="1195"/>
        <v>7808.64</v>
      </c>
      <c r="BV878" s="68">
        <f t="shared" si="1196"/>
        <v>7131.3600000000006</v>
      </c>
      <c r="BW878" s="68">
        <f t="shared" si="1197"/>
        <v>7450.0800000000008</v>
      </c>
      <c r="BX878" s="68">
        <f t="shared" si="1198"/>
        <v>7450.0800000000008</v>
      </c>
      <c r="BY878" s="68">
        <f t="shared" si="1199"/>
        <v>7131.3600000000006</v>
      </c>
      <c r="BZ878" s="68">
        <f t="shared" si="1200"/>
        <v>7888.3200000000006</v>
      </c>
    </row>
    <row r="879" spans="1:78" s="81" customFormat="1" ht="13.5">
      <c r="A879" s="64" t="str">
        <f>IF(ISNUMBER(INDEX('IBM POs AP07'!$A:$A, MATCH(D879,'IBM POs AP07'!$A:$A,0),1)),"Yes","No")</f>
        <v>Yes</v>
      </c>
      <c r="B879" s="157" t="s">
        <v>1019</v>
      </c>
      <c r="C879" s="157" t="s">
        <v>702</v>
      </c>
      <c r="D879" s="157">
        <v>9501157338</v>
      </c>
      <c r="E879" s="157" t="s">
        <v>2484</v>
      </c>
      <c r="F879" s="157" t="s">
        <v>719</v>
      </c>
      <c r="G879" s="158">
        <v>46027</v>
      </c>
      <c r="H879" s="158">
        <v>46387</v>
      </c>
      <c r="I879" s="157"/>
      <c r="J879" s="157" t="s">
        <v>736</v>
      </c>
      <c r="K879" s="159">
        <v>117.7</v>
      </c>
      <c r="L879" s="116" t="s">
        <v>29</v>
      </c>
      <c r="M879" s="80"/>
      <c r="N879" s="80">
        <f t="shared" si="1173"/>
        <v>178</v>
      </c>
      <c r="O879" s="67">
        <f t="shared" si="1201"/>
        <v>20950.600000000002</v>
      </c>
      <c r="P879" s="68">
        <f t="shared" si="1202"/>
        <v>0</v>
      </c>
      <c r="Q879" s="67">
        <f t="shared" si="1203"/>
        <v>20950.600000000002</v>
      </c>
      <c r="R879" s="66"/>
      <c r="S879" s="67">
        <f t="shared" si="1204"/>
        <v>0</v>
      </c>
      <c r="T879" s="68">
        <v>0</v>
      </c>
      <c r="U879" s="67">
        <f t="shared" si="1205"/>
        <v>0</v>
      </c>
      <c r="V879" s="73">
        <f t="shared" si="1206"/>
        <v>20950.600000000002</v>
      </c>
      <c r="W879" s="74" t="str">
        <f t="shared" si="1207"/>
        <v/>
      </c>
      <c r="X879" s="74">
        <v>1</v>
      </c>
      <c r="Y879" s="74">
        <v>0</v>
      </c>
      <c r="Z879" s="63"/>
      <c r="AA879" s="80">
        <f t="shared" si="1208"/>
        <v>2024</v>
      </c>
      <c r="AB879" s="80">
        <v>171</v>
      </c>
      <c r="AC879" s="80">
        <v>155</v>
      </c>
      <c r="AD879" s="80">
        <v>171</v>
      </c>
      <c r="AE879" s="80">
        <v>171</v>
      </c>
      <c r="AF879" s="80">
        <v>163</v>
      </c>
      <c r="AG879" s="80">
        <v>171</v>
      </c>
      <c r="AH879" s="80">
        <v>178</v>
      </c>
      <c r="AI879" s="80">
        <v>163</v>
      </c>
      <c r="AJ879" s="80">
        <v>171</v>
      </c>
      <c r="AK879" s="80">
        <v>171</v>
      </c>
      <c r="AL879" s="80">
        <v>163</v>
      </c>
      <c r="AM879" s="80">
        <v>176</v>
      </c>
      <c r="AN879" s="153">
        <f t="shared" si="1174"/>
        <v>238224.80000000005</v>
      </c>
      <c r="AO879" s="153">
        <f t="shared" si="1175"/>
        <v>20126.7</v>
      </c>
      <c r="AP879" s="153">
        <f t="shared" si="1176"/>
        <v>18243.5</v>
      </c>
      <c r="AQ879" s="153">
        <f t="shared" si="1177"/>
        <v>20126.7</v>
      </c>
      <c r="AR879" s="153">
        <f t="shared" si="1178"/>
        <v>20126.7</v>
      </c>
      <c r="AS879" s="153">
        <f t="shared" si="1179"/>
        <v>19185.100000000002</v>
      </c>
      <c r="AT879" s="153">
        <f t="shared" si="1180"/>
        <v>20126.7</v>
      </c>
      <c r="AU879" s="153">
        <f t="shared" si="1181"/>
        <v>20950.600000000002</v>
      </c>
      <c r="AV879" s="153">
        <f t="shared" si="1182"/>
        <v>19185.100000000002</v>
      </c>
      <c r="AW879" s="153">
        <f t="shared" si="1183"/>
        <v>20126.7</v>
      </c>
      <c r="AX879" s="153">
        <f t="shared" si="1184"/>
        <v>20126.7</v>
      </c>
      <c r="AY879" s="153">
        <f t="shared" si="1185"/>
        <v>19185.100000000002</v>
      </c>
      <c r="AZ879" s="153">
        <f t="shared" si="1186"/>
        <v>20715.2</v>
      </c>
      <c r="BA879" s="153">
        <f t="shared" si="1187"/>
        <v>0</v>
      </c>
      <c r="BB879" s="160">
        <v>0</v>
      </c>
      <c r="BC879" s="160">
        <v>0</v>
      </c>
      <c r="BD879" s="160">
        <v>0</v>
      </c>
      <c r="BE879" s="160">
        <v>0</v>
      </c>
      <c r="BF879" s="160">
        <v>0</v>
      </c>
      <c r="BG879" s="160">
        <v>0</v>
      </c>
      <c r="BH879" s="160">
        <v>0</v>
      </c>
      <c r="BI879" s="160">
        <v>0</v>
      </c>
      <c r="BJ879" s="160">
        <v>0</v>
      </c>
      <c r="BK879" s="160">
        <v>0</v>
      </c>
      <c r="BL879" s="160">
        <v>0</v>
      </c>
      <c r="BM879" s="160">
        <v>0</v>
      </c>
      <c r="BN879" s="153">
        <f t="shared" si="1188"/>
        <v>238224.80000000005</v>
      </c>
      <c r="BO879" s="68">
        <f t="shared" si="1189"/>
        <v>20126.7</v>
      </c>
      <c r="BP879" s="68">
        <f t="shared" si="1190"/>
        <v>18243.5</v>
      </c>
      <c r="BQ879" s="68">
        <f t="shared" si="1191"/>
        <v>20126.7</v>
      </c>
      <c r="BR879" s="68">
        <f t="shared" si="1192"/>
        <v>20126.7</v>
      </c>
      <c r="BS879" s="68">
        <f t="shared" si="1193"/>
        <v>19185.100000000002</v>
      </c>
      <c r="BT879" s="68">
        <f t="shared" si="1194"/>
        <v>20126.7</v>
      </c>
      <c r="BU879" s="68">
        <f t="shared" si="1195"/>
        <v>20950.600000000002</v>
      </c>
      <c r="BV879" s="68">
        <f t="shared" si="1196"/>
        <v>19185.100000000002</v>
      </c>
      <c r="BW879" s="68">
        <f t="shared" si="1197"/>
        <v>20126.7</v>
      </c>
      <c r="BX879" s="68">
        <f t="shared" si="1198"/>
        <v>20126.7</v>
      </c>
      <c r="BY879" s="68">
        <f t="shared" si="1199"/>
        <v>19185.100000000002</v>
      </c>
      <c r="BZ879" s="68">
        <f t="shared" si="1200"/>
        <v>20715.2</v>
      </c>
    </row>
    <row r="880" spans="1:78" s="81" customFormat="1" ht="13.5">
      <c r="A880" s="64" t="str">
        <f>IF(ISNUMBER(INDEX('IBM POs AP07'!$A:$A, MATCH(D880,'IBM POs AP07'!$A:$A,0),1)),"Yes","No")</f>
        <v>Yes</v>
      </c>
      <c r="B880" s="157" t="s">
        <v>1019</v>
      </c>
      <c r="C880" s="157" t="s">
        <v>702</v>
      </c>
      <c r="D880" s="157">
        <v>9501157338</v>
      </c>
      <c r="E880" s="157" t="s">
        <v>2484</v>
      </c>
      <c r="F880" s="157" t="s">
        <v>719</v>
      </c>
      <c r="G880" s="158">
        <v>46027</v>
      </c>
      <c r="H880" s="158">
        <v>46387</v>
      </c>
      <c r="I880" s="157"/>
      <c r="J880" s="157" t="s">
        <v>737</v>
      </c>
      <c r="K880" s="159">
        <v>124.6</v>
      </c>
      <c r="L880" s="116" t="s">
        <v>29</v>
      </c>
      <c r="M880" s="80"/>
      <c r="N880" s="80">
        <f t="shared" si="1173"/>
        <v>178</v>
      </c>
      <c r="O880" s="67">
        <f t="shared" si="1201"/>
        <v>22178.799999999999</v>
      </c>
      <c r="P880" s="68">
        <f t="shared" si="1202"/>
        <v>0</v>
      </c>
      <c r="Q880" s="67">
        <f t="shared" si="1203"/>
        <v>22178.799999999999</v>
      </c>
      <c r="R880" s="66"/>
      <c r="S880" s="67">
        <f t="shared" si="1204"/>
        <v>0</v>
      </c>
      <c r="T880" s="68">
        <v>0</v>
      </c>
      <c r="U880" s="67">
        <f t="shared" si="1205"/>
        <v>0</v>
      </c>
      <c r="V880" s="73">
        <f t="shared" si="1206"/>
        <v>22178.799999999999</v>
      </c>
      <c r="W880" s="74" t="str">
        <f t="shared" si="1207"/>
        <v/>
      </c>
      <c r="X880" s="74">
        <v>1</v>
      </c>
      <c r="Y880" s="74">
        <v>0</v>
      </c>
      <c r="Z880" s="63"/>
      <c r="AA880" s="80">
        <f t="shared" si="1208"/>
        <v>2024</v>
      </c>
      <c r="AB880" s="80">
        <v>171</v>
      </c>
      <c r="AC880" s="80">
        <v>155</v>
      </c>
      <c r="AD880" s="80">
        <v>171</v>
      </c>
      <c r="AE880" s="80">
        <v>171</v>
      </c>
      <c r="AF880" s="80">
        <v>163</v>
      </c>
      <c r="AG880" s="80">
        <v>171</v>
      </c>
      <c r="AH880" s="80">
        <v>178</v>
      </c>
      <c r="AI880" s="80">
        <v>163</v>
      </c>
      <c r="AJ880" s="80">
        <v>171</v>
      </c>
      <c r="AK880" s="80">
        <v>171</v>
      </c>
      <c r="AL880" s="80">
        <v>163</v>
      </c>
      <c r="AM880" s="80">
        <v>176</v>
      </c>
      <c r="AN880" s="153">
        <f t="shared" si="1174"/>
        <v>252190.39999999997</v>
      </c>
      <c r="AO880" s="153">
        <f t="shared" si="1175"/>
        <v>21306.6</v>
      </c>
      <c r="AP880" s="153">
        <f t="shared" si="1176"/>
        <v>19313</v>
      </c>
      <c r="AQ880" s="153">
        <f t="shared" si="1177"/>
        <v>21306.6</v>
      </c>
      <c r="AR880" s="153">
        <f t="shared" si="1178"/>
        <v>21306.6</v>
      </c>
      <c r="AS880" s="153">
        <f t="shared" si="1179"/>
        <v>20309.8</v>
      </c>
      <c r="AT880" s="153">
        <f t="shared" si="1180"/>
        <v>21306.6</v>
      </c>
      <c r="AU880" s="153">
        <f t="shared" si="1181"/>
        <v>22178.799999999999</v>
      </c>
      <c r="AV880" s="153">
        <f t="shared" si="1182"/>
        <v>20309.8</v>
      </c>
      <c r="AW880" s="153">
        <f t="shared" si="1183"/>
        <v>21306.6</v>
      </c>
      <c r="AX880" s="153">
        <f t="shared" si="1184"/>
        <v>21306.6</v>
      </c>
      <c r="AY880" s="153">
        <f t="shared" si="1185"/>
        <v>20309.8</v>
      </c>
      <c r="AZ880" s="153">
        <f t="shared" si="1186"/>
        <v>21929.599999999999</v>
      </c>
      <c r="BA880" s="153">
        <f t="shared" si="1187"/>
        <v>0</v>
      </c>
      <c r="BB880" s="160">
        <v>0</v>
      </c>
      <c r="BC880" s="160">
        <v>0</v>
      </c>
      <c r="BD880" s="160">
        <v>0</v>
      </c>
      <c r="BE880" s="160">
        <v>0</v>
      </c>
      <c r="BF880" s="160">
        <v>0</v>
      </c>
      <c r="BG880" s="160">
        <v>0</v>
      </c>
      <c r="BH880" s="160">
        <v>0</v>
      </c>
      <c r="BI880" s="160">
        <v>0</v>
      </c>
      <c r="BJ880" s="160">
        <v>0</v>
      </c>
      <c r="BK880" s="160">
        <v>0</v>
      </c>
      <c r="BL880" s="160">
        <v>0</v>
      </c>
      <c r="BM880" s="160">
        <v>0</v>
      </c>
      <c r="BN880" s="153">
        <f t="shared" si="1188"/>
        <v>252190.39999999997</v>
      </c>
      <c r="BO880" s="68">
        <f t="shared" si="1189"/>
        <v>21306.6</v>
      </c>
      <c r="BP880" s="68">
        <f t="shared" si="1190"/>
        <v>19313</v>
      </c>
      <c r="BQ880" s="68">
        <f t="shared" si="1191"/>
        <v>21306.6</v>
      </c>
      <c r="BR880" s="68">
        <f t="shared" si="1192"/>
        <v>21306.6</v>
      </c>
      <c r="BS880" s="68">
        <f t="shared" si="1193"/>
        <v>20309.8</v>
      </c>
      <c r="BT880" s="68">
        <f t="shared" si="1194"/>
        <v>21306.6</v>
      </c>
      <c r="BU880" s="68">
        <f t="shared" si="1195"/>
        <v>22178.799999999999</v>
      </c>
      <c r="BV880" s="68">
        <f t="shared" si="1196"/>
        <v>20309.8</v>
      </c>
      <c r="BW880" s="68">
        <f t="shared" si="1197"/>
        <v>21306.6</v>
      </c>
      <c r="BX880" s="68">
        <f t="shared" si="1198"/>
        <v>21306.6</v>
      </c>
      <c r="BY880" s="68">
        <f t="shared" si="1199"/>
        <v>20309.8</v>
      </c>
      <c r="BZ880" s="68">
        <f t="shared" si="1200"/>
        <v>21929.599999999999</v>
      </c>
    </row>
    <row r="881" spans="1:78" s="81" customFormat="1" ht="13.5">
      <c r="A881" s="64" t="str">
        <f>IF(ISNUMBER(INDEX('IBM POs AP07'!$A:$A, MATCH(D881,'IBM POs AP07'!$A:$A,0),1)),"Yes","No")</f>
        <v>Yes</v>
      </c>
      <c r="B881" s="157" t="s">
        <v>1019</v>
      </c>
      <c r="C881" s="157" t="s">
        <v>702</v>
      </c>
      <c r="D881" s="157">
        <v>9501157338</v>
      </c>
      <c r="E881" s="157" t="s">
        <v>2484</v>
      </c>
      <c r="F881" s="157" t="s">
        <v>719</v>
      </c>
      <c r="G881" s="158">
        <v>46027</v>
      </c>
      <c r="H881" s="158">
        <v>46387</v>
      </c>
      <c r="I881" s="157"/>
      <c r="J881" s="157" t="s">
        <v>739</v>
      </c>
      <c r="K881" s="159">
        <v>144.56</v>
      </c>
      <c r="L881" s="116" t="s">
        <v>29</v>
      </c>
      <c r="M881" s="80"/>
      <c r="N881" s="80">
        <f t="shared" si="1173"/>
        <v>178</v>
      </c>
      <c r="O881" s="67">
        <f t="shared" si="1201"/>
        <v>25731.68</v>
      </c>
      <c r="P881" s="68">
        <f t="shared" si="1202"/>
        <v>0</v>
      </c>
      <c r="Q881" s="67">
        <f t="shared" si="1203"/>
        <v>25731.68</v>
      </c>
      <c r="R881" s="66"/>
      <c r="S881" s="67">
        <f t="shared" si="1204"/>
        <v>0</v>
      </c>
      <c r="T881" s="68">
        <v>0</v>
      </c>
      <c r="U881" s="67">
        <f t="shared" si="1205"/>
        <v>0</v>
      </c>
      <c r="V881" s="73">
        <f t="shared" si="1206"/>
        <v>25731.68</v>
      </c>
      <c r="W881" s="74" t="str">
        <f t="shared" si="1207"/>
        <v/>
      </c>
      <c r="X881" s="74">
        <v>1</v>
      </c>
      <c r="Y881" s="74">
        <v>0</v>
      </c>
      <c r="Z881" s="63"/>
      <c r="AA881" s="80">
        <f t="shared" si="1208"/>
        <v>2024</v>
      </c>
      <c r="AB881" s="80">
        <v>171</v>
      </c>
      <c r="AC881" s="80">
        <v>155</v>
      </c>
      <c r="AD881" s="80">
        <v>171</v>
      </c>
      <c r="AE881" s="80">
        <v>171</v>
      </c>
      <c r="AF881" s="80">
        <v>163</v>
      </c>
      <c r="AG881" s="80">
        <v>171</v>
      </c>
      <c r="AH881" s="80">
        <v>178</v>
      </c>
      <c r="AI881" s="80">
        <v>163</v>
      </c>
      <c r="AJ881" s="80">
        <v>171</v>
      </c>
      <c r="AK881" s="80">
        <v>171</v>
      </c>
      <c r="AL881" s="80">
        <v>163</v>
      </c>
      <c r="AM881" s="80">
        <v>176</v>
      </c>
      <c r="AN881" s="153">
        <f t="shared" si="1174"/>
        <v>292589.44</v>
      </c>
      <c r="AO881" s="153">
        <f t="shared" si="1175"/>
        <v>24719.760000000002</v>
      </c>
      <c r="AP881" s="153">
        <f t="shared" si="1176"/>
        <v>22406.799999999999</v>
      </c>
      <c r="AQ881" s="153">
        <f t="shared" si="1177"/>
        <v>24719.760000000002</v>
      </c>
      <c r="AR881" s="153">
        <f t="shared" si="1178"/>
        <v>24719.760000000002</v>
      </c>
      <c r="AS881" s="153">
        <f t="shared" si="1179"/>
        <v>23563.279999999999</v>
      </c>
      <c r="AT881" s="153">
        <f t="shared" si="1180"/>
        <v>24719.760000000002</v>
      </c>
      <c r="AU881" s="153">
        <f t="shared" si="1181"/>
        <v>25731.68</v>
      </c>
      <c r="AV881" s="153">
        <f t="shared" si="1182"/>
        <v>23563.279999999999</v>
      </c>
      <c r="AW881" s="153">
        <f t="shared" si="1183"/>
        <v>24719.760000000002</v>
      </c>
      <c r="AX881" s="153">
        <f t="shared" si="1184"/>
        <v>24719.760000000002</v>
      </c>
      <c r="AY881" s="153">
        <f t="shared" si="1185"/>
        <v>23563.279999999999</v>
      </c>
      <c r="AZ881" s="153">
        <f t="shared" si="1186"/>
        <v>25442.560000000001</v>
      </c>
      <c r="BA881" s="153">
        <f t="shared" si="1187"/>
        <v>0</v>
      </c>
      <c r="BB881" s="160">
        <v>0</v>
      </c>
      <c r="BC881" s="160">
        <v>0</v>
      </c>
      <c r="BD881" s="160">
        <v>0</v>
      </c>
      <c r="BE881" s="160">
        <v>0</v>
      </c>
      <c r="BF881" s="160">
        <v>0</v>
      </c>
      <c r="BG881" s="160">
        <v>0</v>
      </c>
      <c r="BH881" s="160">
        <v>0</v>
      </c>
      <c r="BI881" s="160">
        <v>0</v>
      </c>
      <c r="BJ881" s="160">
        <v>0</v>
      </c>
      <c r="BK881" s="160">
        <v>0</v>
      </c>
      <c r="BL881" s="160">
        <v>0</v>
      </c>
      <c r="BM881" s="160">
        <v>0</v>
      </c>
      <c r="BN881" s="153">
        <f t="shared" si="1188"/>
        <v>292589.44</v>
      </c>
      <c r="BO881" s="68">
        <f t="shared" si="1189"/>
        <v>24719.760000000002</v>
      </c>
      <c r="BP881" s="68">
        <f t="shared" si="1190"/>
        <v>22406.799999999999</v>
      </c>
      <c r="BQ881" s="68">
        <f t="shared" si="1191"/>
        <v>24719.760000000002</v>
      </c>
      <c r="BR881" s="68">
        <f t="shared" si="1192"/>
        <v>24719.760000000002</v>
      </c>
      <c r="BS881" s="68">
        <f t="shared" si="1193"/>
        <v>23563.279999999999</v>
      </c>
      <c r="BT881" s="68">
        <f t="shared" si="1194"/>
        <v>24719.760000000002</v>
      </c>
      <c r="BU881" s="68">
        <f t="shared" si="1195"/>
        <v>25731.68</v>
      </c>
      <c r="BV881" s="68">
        <f t="shared" si="1196"/>
        <v>23563.279999999999</v>
      </c>
      <c r="BW881" s="68">
        <f t="shared" si="1197"/>
        <v>24719.760000000002</v>
      </c>
      <c r="BX881" s="68">
        <f t="shared" si="1198"/>
        <v>24719.760000000002</v>
      </c>
      <c r="BY881" s="68">
        <f t="shared" si="1199"/>
        <v>23563.279999999999</v>
      </c>
      <c r="BZ881" s="68">
        <f t="shared" si="1200"/>
        <v>25442.560000000001</v>
      </c>
    </row>
    <row r="882" spans="1:78" s="81" customFormat="1" ht="13.5">
      <c r="A882" s="64" t="str">
        <f>IF(ISNUMBER(INDEX('IBM POs AP07'!$A:$A, MATCH(D882,'IBM POs AP07'!$A:$A,0),1)),"Yes","No")</f>
        <v>Yes</v>
      </c>
      <c r="B882" s="157" t="s">
        <v>1019</v>
      </c>
      <c r="C882" s="157" t="s">
        <v>702</v>
      </c>
      <c r="D882" s="157">
        <v>9501157338</v>
      </c>
      <c r="E882" s="157" t="s">
        <v>2484</v>
      </c>
      <c r="F882" s="157" t="s">
        <v>719</v>
      </c>
      <c r="G882" s="158">
        <v>46027</v>
      </c>
      <c r="H882" s="158">
        <v>46387</v>
      </c>
      <c r="I882" s="157"/>
      <c r="J882" s="157" t="s">
        <v>741</v>
      </c>
      <c r="K882" s="159">
        <v>164.8</v>
      </c>
      <c r="L882" s="116" t="s">
        <v>29</v>
      </c>
      <c r="M882" s="80"/>
      <c r="N882" s="80">
        <f t="shared" si="1173"/>
        <v>178</v>
      </c>
      <c r="O882" s="67">
        <f t="shared" si="1201"/>
        <v>29334.400000000001</v>
      </c>
      <c r="P882" s="68">
        <f t="shared" si="1202"/>
        <v>0</v>
      </c>
      <c r="Q882" s="67">
        <f t="shared" si="1203"/>
        <v>29334.400000000001</v>
      </c>
      <c r="R882" s="66"/>
      <c r="S882" s="67">
        <f t="shared" si="1204"/>
        <v>0</v>
      </c>
      <c r="T882" s="68">
        <v>0</v>
      </c>
      <c r="U882" s="67">
        <f t="shared" si="1205"/>
        <v>0</v>
      </c>
      <c r="V882" s="73">
        <f t="shared" si="1206"/>
        <v>29334.400000000001</v>
      </c>
      <c r="W882" s="74" t="str">
        <f t="shared" si="1207"/>
        <v/>
      </c>
      <c r="X882" s="74">
        <v>1</v>
      </c>
      <c r="Y882" s="74">
        <v>0</v>
      </c>
      <c r="Z882" s="63"/>
      <c r="AA882" s="80">
        <f t="shared" si="1208"/>
        <v>1778</v>
      </c>
      <c r="AB882" s="80">
        <v>0</v>
      </c>
      <c r="AC882" s="80">
        <v>80</v>
      </c>
      <c r="AD882" s="80">
        <v>171</v>
      </c>
      <c r="AE882" s="80">
        <v>171</v>
      </c>
      <c r="AF882" s="80">
        <v>163</v>
      </c>
      <c r="AG882" s="80">
        <v>171</v>
      </c>
      <c r="AH882" s="80">
        <v>178</v>
      </c>
      <c r="AI882" s="80">
        <v>163</v>
      </c>
      <c r="AJ882" s="80">
        <v>171</v>
      </c>
      <c r="AK882" s="80">
        <v>171</v>
      </c>
      <c r="AL882" s="80">
        <v>163</v>
      </c>
      <c r="AM882" s="80">
        <v>176</v>
      </c>
      <c r="AN882" s="153">
        <f t="shared" si="1174"/>
        <v>293014.40000000002</v>
      </c>
      <c r="AO882" s="153">
        <f t="shared" si="1175"/>
        <v>0</v>
      </c>
      <c r="AP882" s="153">
        <f t="shared" si="1176"/>
        <v>13184</v>
      </c>
      <c r="AQ882" s="153">
        <f t="shared" si="1177"/>
        <v>28180.800000000003</v>
      </c>
      <c r="AR882" s="153">
        <f t="shared" si="1178"/>
        <v>28180.800000000003</v>
      </c>
      <c r="AS882" s="153">
        <f t="shared" si="1179"/>
        <v>26862.400000000001</v>
      </c>
      <c r="AT882" s="153">
        <f t="shared" si="1180"/>
        <v>28180.800000000003</v>
      </c>
      <c r="AU882" s="153">
        <f t="shared" si="1181"/>
        <v>29334.400000000001</v>
      </c>
      <c r="AV882" s="153">
        <f t="shared" si="1182"/>
        <v>26862.400000000001</v>
      </c>
      <c r="AW882" s="153">
        <f t="shared" si="1183"/>
        <v>28180.800000000003</v>
      </c>
      <c r="AX882" s="153">
        <f t="shared" si="1184"/>
        <v>28180.800000000003</v>
      </c>
      <c r="AY882" s="153">
        <f t="shared" si="1185"/>
        <v>26862.400000000001</v>
      </c>
      <c r="AZ882" s="153">
        <f t="shared" si="1186"/>
        <v>29004.800000000003</v>
      </c>
      <c r="BA882" s="153">
        <f t="shared" si="1187"/>
        <v>0</v>
      </c>
      <c r="BB882" s="160">
        <v>0</v>
      </c>
      <c r="BC882" s="160">
        <v>0</v>
      </c>
      <c r="BD882" s="160">
        <v>0</v>
      </c>
      <c r="BE882" s="160">
        <v>0</v>
      </c>
      <c r="BF882" s="160">
        <v>0</v>
      </c>
      <c r="BG882" s="160">
        <v>0</v>
      </c>
      <c r="BH882" s="160">
        <v>0</v>
      </c>
      <c r="BI882" s="160">
        <v>0</v>
      </c>
      <c r="BJ882" s="160">
        <v>0</v>
      </c>
      <c r="BK882" s="160">
        <v>0</v>
      </c>
      <c r="BL882" s="160">
        <v>0</v>
      </c>
      <c r="BM882" s="160">
        <v>0</v>
      </c>
      <c r="BN882" s="153">
        <f t="shared" si="1188"/>
        <v>293014.40000000002</v>
      </c>
      <c r="BO882" s="68">
        <f t="shared" si="1189"/>
        <v>0</v>
      </c>
      <c r="BP882" s="68">
        <f t="shared" si="1190"/>
        <v>13184</v>
      </c>
      <c r="BQ882" s="68">
        <f t="shared" si="1191"/>
        <v>28180.800000000003</v>
      </c>
      <c r="BR882" s="68">
        <f t="shared" si="1192"/>
        <v>28180.800000000003</v>
      </c>
      <c r="BS882" s="68">
        <f t="shared" si="1193"/>
        <v>26862.400000000001</v>
      </c>
      <c r="BT882" s="68">
        <f t="shared" si="1194"/>
        <v>28180.800000000003</v>
      </c>
      <c r="BU882" s="68">
        <f t="shared" si="1195"/>
        <v>29334.400000000001</v>
      </c>
      <c r="BV882" s="68">
        <f t="shared" si="1196"/>
        <v>26862.400000000001</v>
      </c>
      <c r="BW882" s="68">
        <f t="shared" si="1197"/>
        <v>28180.800000000003</v>
      </c>
      <c r="BX882" s="68">
        <f t="shared" si="1198"/>
        <v>28180.800000000003</v>
      </c>
      <c r="BY882" s="68">
        <f t="shared" si="1199"/>
        <v>26862.400000000001</v>
      </c>
      <c r="BZ882" s="68">
        <f t="shared" si="1200"/>
        <v>29004.800000000003</v>
      </c>
    </row>
    <row r="883" spans="1:78" s="81" customFormat="1" ht="13.5">
      <c r="A883" s="64" t="str">
        <f>IF(ISNUMBER(INDEX('IBM POs AP07'!$A:$A, MATCH(D883,'IBM POs AP07'!$A:$A,0),1)),"Yes","No")</f>
        <v>Yes</v>
      </c>
      <c r="B883" s="157" t="s">
        <v>1019</v>
      </c>
      <c r="C883" s="157" t="s">
        <v>702</v>
      </c>
      <c r="D883" s="157">
        <v>9501157338</v>
      </c>
      <c r="E883" s="157" t="s">
        <v>2484</v>
      </c>
      <c r="F883" s="157" t="s">
        <v>719</v>
      </c>
      <c r="G883" s="158">
        <v>46027</v>
      </c>
      <c r="H883" s="158">
        <v>46387</v>
      </c>
      <c r="I883" s="157"/>
      <c r="J883" s="157" t="s">
        <v>738</v>
      </c>
      <c r="K883" s="159">
        <v>197</v>
      </c>
      <c r="L883" s="116" t="s">
        <v>29</v>
      </c>
      <c r="M883" s="80"/>
      <c r="N883" s="80">
        <f t="shared" si="1173"/>
        <v>178</v>
      </c>
      <c r="O883" s="67">
        <f t="shared" si="1201"/>
        <v>35066</v>
      </c>
      <c r="P883" s="68">
        <f t="shared" si="1202"/>
        <v>0</v>
      </c>
      <c r="Q883" s="67">
        <f t="shared" si="1203"/>
        <v>35066</v>
      </c>
      <c r="R883" s="66"/>
      <c r="S883" s="67">
        <f t="shared" si="1204"/>
        <v>0</v>
      </c>
      <c r="T883" s="68">
        <v>0</v>
      </c>
      <c r="U883" s="67">
        <f t="shared" si="1205"/>
        <v>0</v>
      </c>
      <c r="V883" s="73">
        <f t="shared" si="1206"/>
        <v>35066</v>
      </c>
      <c r="W883" s="74" t="str">
        <f t="shared" si="1207"/>
        <v/>
      </c>
      <c r="X883" s="74">
        <v>1</v>
      </c>
      <c r="Y883" s="74">
        <v>0</v>
      </c>
      <c r="Z883" s="63"/>
      <c r="AA883" s="80">
        <f t="shared" si="1208"/>
        <v>2024</v>
      </c>
      <c r="AB883" s="80">
        <v>171</v>
      </c>
      <c r="AC883" s="80">
        <v>155</v>
      </c>
      <c r="AD883" s="80">
        <v>171</v>
      </c>
      <c r="AE883" s="80">
        <v>171</v>
      </c>
      <c r="AF883" s="80">
        <v>163</v>
      </c>
      <c r="AG883" s="80">
        <v>171</v>
      </c>
      <c r="AH883" s="80">
        <v>178</v>
      </c>
      <c r="AI883" s="80">
        <v>163</v>
      </c>
      <c r="AJ883" s="80">
        <v>171</v>
      </c>
      <c r="AK883" s="80">
        <v>171</v>
      </c>
      <c r="AL883" s="80">
        <v>163</v>
      </c>
      <c r="AM883" s="80">
        <v>176</v>
      </c>
      <c r="AN883" s="153">
        <f t="shared" si="1174"/>
        <v>398728</v>
      </c>
      <c r="AO883" s="153">
        <f t="shared" si="1175"/>
        <v>33687</v>
      </c>
      <c r="AP883" s="153">
        <f t="shared" si="1176"/>
        <v>30535</v>
      </c>
      <c r="AQ883" s="153">
        <f t="shared" si="1177"/>
        <v>33687</v>
      </c>
      <c r="AR883" s="153">
        <f t="shared" si="1178"/>
        <v>33687</v>
      </c>
      <c r="AS883" s="153">
        <f t="shared" si="1179"/>
        <v>32111</v>
      </c>
      <c r="AT883" s="153">
        <f t="shared" si="1180"/>
        <v>33687</v>
      </c>
      <c r="AU883" s="153">
        <f t="shared" si="1181"/>
        <v>35066</v>
      </c>
      <c r="AV883" s="153">
        <f t="shared" si="1182"/>
        <v>32111</v>
      </c>
      <c r="AW883" s="153">
        <f t="shared" si="1183"/>
        <v>33687</v>
      </c>
      <c r="AX883" s="153">
        <f t="shared" si="1184"/>
        <v>33687</v>
      </c>
      <c r="AY883" s="153">
        <f t="shared" si="1185"/>
        <v>32111</v>
      </c>
      <c r="AZ883" s="153">
        <f t="shared" si="1186"/>
        <v>34672</v>
      </c>
      <c r="BA883" s="153">
        <f t="shared" si="1187"/>
        <v>0</v>
      </c>
      <c r="BB883" s="160">
        <v>0</v>
      </c>
      <c r="BC883" s="160">
        <v>0</v>
      </c>
      <c r="BD883" s="160">
        <v>0</v>
      </c>
      <c r="BE883" s="160">
        <v>0</v>
      </c>
      <c r="BF883" s="160">
        <v>0</v>
      </c>
      <c r="BG883" s="160">
        <v>0</v>
      </c>
      <c r="BH883" s="160">
        <v>0</v>
      </c>
      <c r="BI883" s="160">
        <v>0</v>
      </c>
      <c r="BJ883" s="160">
        <v>0</v>
      </c>
      <c r="BK883" s="160">
        <v>0</v>
      </c>
      <c r="BL883" s="160">
        <v>0</v>
      </c>
      <c r="BM883" s="160">
        <v>0</v>
      </c>
      <c r="BN883" s="153">
        <f t="shared" si="1188"/>
        <v>398728</v>
      </c>
      <c r="BO883" s="68">
        <f t="shared" si="1189"/>
        <v>33687</v>
      </c>
      <c r="BP883" s="68">
        <f t="shared" si="1190"/>
        <v>30535</v>
      </c>
      <c r="BQ883" s="68">
        <f t="shared" si="1191"/>
        <v>33687</v>
      </c>
      <c r="BR883" s="68">
        <f t="shared" si="1192"/>
        <v>33687</v>
      </c>
      <c r="BS883" s="68">
        <f t="shared" si="1193"/>
        <v>32111</v>
      </c>
      <c r="BT883" s="68">
        <f t="shared" si="1194"/>
        <v>33687</v>
      </c>
      <c r="BU883" s="68">
        <f t="shared" si="1195"/>
        <v>35066</v>
      </c>
      <c r="BV883" s="68">
        <f t="shared" si="1196"/>
        <v>32111</v>
      </c>
      <c r="BW883" s="68">
        <f t="shared" si="1197"/>
        <v>33687</v>
      </c>
      <c r="BX883" s="68">
        <f t="shared" si="1198"/>
        <v>33687</v>
      </c>
      <c r="BY883" s="68">
        <f t="shared" si="1199"/>
        <v>32111</v>
      </c>
      <c r="BZ883" s="68">
        <f t="shared" si="1200"/>
        <v>34672</v>
      </c>
    </row>
    <row r="884" spans="1:78" s="81" customFormat="1" ht="13.5">
      <c r="A884" s="64" t="str">
        <f>IF(ISNUMBER(INDEX('IBM POs AP07'!$A:$A, MATCH(D884,'IBM POs AP07'!$A:$A,0),1)),"Yes","No")</f>
        <v>No</v>
      </c>
      <c r="B884" s="157" t="s">
        <v>1019</v>
      </c>
      <c r="C884" s="157" t="s">
        <v>311</v>
      </c>
      <c r="D884" s="157">
        <v>9501158370</v>
      </c>
      <c r="E884" s="157" t="s">
        <v>2485</v>
      </c>
      <c r="F884" s="157" t="s">
        <v>312</v>
      </c>
      <c r="G884" s="158">
        <v>46023</v>
      </c>
      <c r="H884" s="158">
        <v>46387</v>
      </c>
      <c r="I884" s="157" t="s">
        <v>2486</v>
      </c>
      <c r="J884" s="157" t="s">
        <v>316</v>
      </c>
      <c r="K884" s="159">
        <v>196.16</v>
      </c>
      <c r="L884" s="116" t="s">
        <v>29</v>
      </c>
      <c r="M884" s="80"/>
      <c r="N884" s="80">
        <f t="shared" si="1173"/>
        <v>174</v>
      </c>
      <c r="O884" s="67">
        <f t="shared" si="1201"/>
        <v>34131.839999999997</v>
      </c>
      <c r="P884" s="68">
        <f t="shared" si="1202"/>
        <v>0</v>
      </c>
      <c r="Q884" s="67">
        <f t="shared" si="1203"/>
        <v>34131.839999999997</v>
      </c>
      <c r="R884" s="66"/>
      <c r="S884" s="67">
        <f t="shared" si="1204"/>
        <v>0</v>
      </c>
      <c r="T884" s="68">
        <v>0</v>
      </c>
      <c r="U884" s="67">
        <f t="shared" si="1205"/>
        <v>0</v>
      </c>
      <c r="V884" s="73">
        <f t="shared" si="1206"/>
        <v>34131.839999999997</v>
      </c>
      <c r="W884" s="74" t="str">
        <f t="shared" si="1207"/>
        <v/>
      </c>
      <c r="X884" s="74">
        <v>1</v>
      </c>
      <c r="Y884" s="74">
        <v>0</v>
      </c>
      <c r="Z884" s="63"/>
      <c r="AA884" s="80">
        <f t="shared" si="1208"/>
        <v>1980</v>
      </c>
      <c r="AB884" s="80">
        <v>167</v>
      </c>
      <c r="AC884" s="80">
        <v>152</v>
      </c>
      <c r="AD884" s="80">
        <v>167</v>
      </c>
      <c r="AE884" s="80">
        <v>167</v>
      </c>
      <c r="AF884" s="80">
        <v>159</v>
      </c>
      <c r="AG884" s="80">
        <v>167</v>
      </c>
      <c r="AH884" s="80">
        <v>174</v>
      </c>
      <c r="AI884" s="80">
        <v>159</v>
      </c>
      <c r="AJ884" s="80">
        <v>167</v>
      </c>
      <c r="AK884" s="80">
        <v>167</v>
      </c>
      <c r="AL884" s="80">
        <v>159</v>
      </c>
      <c r="AM884" s="80">
        <v>175</v>
      </c>
      <c r="AN884" s="153">
        <f t="shared" si="1174"/>
        <v>388396.79999999999</v>
      </c>
      <c r="AO884" s="153">
        <f t="shared" si="1175"/>
        <v>32758.720000000001</v>
      </c>
      <c r="AP884" s="153">
        <f t="shared" si="1176"/>
        <v>29816.32</v>
      </c>
      <c r="AQ884" s="153">
        <f t="shared" si="1177"/>
        <v>32758.720000000001</v>
      </c>
      <c r="AR884" s="153">
        <f t="shared" si="1178"/>
        <v>32758.720000000001</v>
      </c>
      <c r="AS884" s="153">
        <f t="shared" si="1179"/>
        <v>31189.439999999999</v>
      </c>
      <c r="AT884" s="153">
        <f t="shared" si="1180"/>
        <v>32758.720000000001</v>
      </c>
      <c r="AU884" s="153">
        <f t="shared" si="1181"/>
        <v>34131.839999999997</v>
      </c>
      <c r="AV884" s="153">
        <f t="shared" si="1182"/>
        <v>31189.439999999999</v>
      </c>
      <c r="AW884" s="153">
        <f t="shared" si="1183"/>
        <v>32758.720000000001</v>
      </c>
      <c r="AX884" s="153">
        <f t="shared" si="1184"/>
        <v>32758.720000000001</v>
      </c>
      <c r="AY884" s="153">
        <f t="shared" si="1185"/>
        <v>31189.439999999999</v>
      </c>
      <c r="AZ884" s="153">
        <f t="shared" si="1186"/>
        <v>34328</v>
      </c>
      <c r="BA884" s="153">
        <f t="shared" si="1187"/>
        <v>0</v>
      </c>
      <c r="BB884" s="160">
        <v>0</v>
      </c>
      <c r="BC884" s="160">
        <v>0</v>
      </c>
      <c r="BD884" s="160">
        <v>0</v>
      </c>
      <c r="BE884" s="160">
        <v>0</v>
      </c>
      <c r="BF884" s="160">
        <v>0</v>
      </c>
      <c r="BG884" s="160">
        <v>0</v>
      </c>
      <c r="BH884" s="160">
        <v>0</v>
      </c>
      <c r="BI884" s="160">
        <v>0</v>
      </c>
      <c r="BJ884" s="160">
        <v>0</v>
      </c>
      <c r="BK884" s="160">
        <v>0</v>
      </c>
      <c r="BL884" s="160">
        <v>0</v>
      </c>
      <c r="BM884" s="160">
        <v>0</v>
      </c>
      <c r="BN884" s="153">
        <f t="shared" si="1188"/>
        <v>388396.79999999999</v>
      </c>
      <c r="BO884" s="68">
        <f t="shared" si="1189"/>
        <v>32758.720000000001</v>
      </c>
      <c r="BP884" s="68">
        <f t="shared" si="1190"/>
        <v>29816.32</v>
      </c>
      <c r="BQ884" s="68">
        <f t="shared" si="1191"/>
        <v>32758.720000000001</v>
      </c>
      <c r="BR884" s="68">
        <f t="shared" si="1192"/>
        <v>32758.720000000001</v>
      </c>
      <c r="BS884" s="68">
        <f t="shared" si="1193"/>
        <v>31189.439999999999</v>
      </c>
      <c r="BT884" s="68">
        <f t="shared" si="1194"/>
        <v>32758.720000000001</v>
      </c>
      <c r="BU884" s="68">
        <f t="shared" si="1195"/>
        <v>34131.839999999997</v>
      </c>
      <c r="BV884" s="68">
        <f t="shared" si="1196"/>
        <v>31189.439999999999</v>
      </c>
      <c r="BW884" s="68">
        <f t="shared" si="1197"/>
        <v>32758.720000000001</v>
      </c>
      <c r="BX884" s="68">
        <f t="shared" si="1198"/>
        <v>32758.720000000001</v>
      </c>
      <c r="BY884" s="68">
        <f t="shared" si="1199"/>
        <v>31189.439999999999</v>
      </c>
      <c r="BZ884" s="68">
        <f t="shared" si="1200"/>
        <v>34328</v>
      </c>
    </row>
    <row r="885" spans="1:78" s="81" customFormat="1" ht="13.5">
      <c r="A885" s="64" t="str">
        <f>IF(ISNUMBER(INDEX('IBM POs AP07'!$A:$A, MATCH(D885,'IBM POs AP07'!$A:$A,0),1)),"Yes","No")</f>
        <v>No</v>
      </c>
      <c r="B885" s="157" t="s">
        <v>1019</v>
      </c>
      <c r="C885" s="157" t="s">
        <v>311</v>
      </c>
      <c r="D885" s="157">
        <v>9501158370</v>
      </c>
      <c r="E885" s="157" t="s">
        <v>2485</v>
      </c>
      <c r="F885" s="157" t="s">
        <v>312</v>
      </c>
      <c r="G885" s="158">
        <v>46023</v>
      </c>
      <c r="H885" s="158">
        <v>46387</v>
      </c>
      <c r="I885" s="157">
        <v>14727</v>
      </c>
      <c r="J885" s="157" t="s">
        <v>313</v>
      </c>
      <c r="K885" s="159">
        <v>45.64</v>
      </c>
      <c r="L885" s="116" t="s">
        <v>32</v>
      </c>
      <c r="M885" s="80"/>
      <c r="N885" s="80">
        <f t="shared" si="1173"/>
        <v>174</v>
      </c>
      <c r="O885" s="67">
        <f t="shared" si="1201"/>
        <v>7941.36</v>
      </c>
      <c r="P885" s="68">
        <f t="shared" si="1202"/>
        <v>0</v>
      </c>
      <c r="Q885" s="67">
        <f t="shared" si="1203"/>
        <v>7941.36</v>
      </c>
      <c r="R885" s="66"/>
      <c r="S885" s="67">
        <f t="shared" si="1204"/>
        <v>0</v>
      </c>
      <c r="T885" s="68">
        <v>0</v>
      </c>
      <c r="U885" s="67">
        <f t="shared" si="1205"/>
        <v>0</v>
      </c>
      <c r="V885" s="73">
        <f t="shared" si="1206"/>
        <v>7941.36</v>
      </c>
      <c r="W885" s="74" t="str">
        <f t="shared" si="1207"/>
        <v/>
      </c>
      <c r="X885" s="74">
        <v>1</v>
      </c>
      <c r="Y885" s="74">
        <v>0</v>
      </c>
      <c r="Z885" s="63"/>
      <c r="AA885" s="80">
        <f t="shared" si="1208"/>
        <v>1980</v>
      </c>
      <c r="AB885" s="80">
        <v>167</v>
      </c>
      <c r="AC885" s="80">
        <v>152</v>
      </c>
      <c r="AD885" s="80">
        <v>167</v>
      </c>
      <c r="AE885" s="80">
        <v>167</v>
      </c>
      <c r="AF885" s="80">
        <v>159</v>
      </c>
      <c r="AG885" s="80">
        <v>167</v>
      </c>
      <c r="AH885" s="80">
        <v>174</v>
      </c>
      <c r="AI885" s="80">
        <v>159</v>
      </c>
      <c r="AJ885" s="80">
        <v>167</v>
      </c>
      <c r="AK885" s="80">
        <v>167</v>
      </c>
      <c r="AL885" s="80">
        <v>159</v>
      </c>
      <c r="AM885" s="80">
        <v>175</v>
      </c>
      <c r="AN885" s="153">
        <f t="shared" si="1174"/>
        <v>90367.2</v>
      </c>
      <c r="AO885" s="153">
        <f t="shared" si="1175"/>
        <v>7621.88</v>
      </c>
      <c r="AP885" s="153">
        <f t="shared" si="1176"/>
        <v>6937.28</v>
      </c>
      <c r="AQ885" s="153">
        <f t="shared" si="1177"/>
        <v>7621.88</v>
      </c>
      <c r="AR885" s="153">
        <f t="shared" si="1178"/>
        <v>7621.88</v>
      </c>
      <c r="AS885" s="153">
        <f t="shared" si="1179"/>
        <v>7256.76</v>
      </c>
      <c r="AT885" s="153">
        <f t="shared" si="1180"/>
        <v>7621.88</v>
      </c>
      <c r="AU885" s="153">
        <f t="shared" si="1181"/>
        <v>7941.36</v>
      </c>
      <c r="AV885" s="153">
        <f t="shared" si="1182"/>
        <v>7256.76</v>
      </c>
      <c r="AW885" s="153">
        <f t="shared" si="1183"/>
        <v>7621.88</v>
      </c>
      <c r="AX885" s="153">
        <f t="shared" si="1184"/>
        <v>7621.88</v>
      </c>
      <c r="AY885" s="153">
        <f t="shared" si="1185"/>
        <v>7256.76</v>
      </c>
      <c r="AZ885" s="153">
        <f t="shared" si="1186"/>
        <v>7987</v>
      </c>
      <c r="BA885" s="153">
        <f t="shared" si="1187"/>
        <v>0</v>
      </c>
      <c r="BB885" s="160">
        <v>0</v>
      </c>
      <c r="BC885" s="160">
        <v>0</v>
      </c>
      <c r="BD885" s="160">
        <v>0</v>
      </c>
      <c r="BE885" s="160">
        <v>0</v>
      </c>
      <c r="BF885" s="160">
        <v>0</v>
      </c>
      <c r="BG885" s="160">
        <v>0</v>
      </c>
      <c r="BH885" s="160">
        <v>0</v>
      </c>
      <c r="BI885" s="160">
        <v>0</v>
      </c>
      <c r="BJ885" s="160">
        <v>0</v>
      </c>
      <c r="BK885" s="160">
        <v>0</v>
      </c>
      <c r="BL885" s="160">
        <v>0</v>
      </c>
      <c r="BM885" s="160">
        <v>0</v>
      </c>
      <c r="BN885" s="153">
        <f t="shared" si="1188"/>
        <v>90367.2</v>
      </c>
      <c r="BO885" s="68">
        <f t="shared" si="1189"/>
        <v>7621.88</v>
      </c>
      <c r="BP885" s="68">
        <f t="shared" si="1190"/>
        <v>6937.28</v>
      </c>
      <c r="BQ885" s="68">
        <f t="shared" si="1191"/>
        <v>7621.88</v>
      </c>
      <c r="BR885" s="68">
        <f t="shared" si="1192"/>
        <v>7621.88</v>
      </c>
      <c r="BS885" s="68">
        <f t="shared" si="1193"/>
        <v>7256.76</v>
      </c>
      <c r="BT885" s="68">
        <f t="shared" si="1194"/>
        <v>7621.88</v>
      </c>
      <c r="BU885" s="68">
        <f t="shared" si="1195"/>
        <v>7941.36</v>
      </c>
      <c r="BV885" s="68">
        <f t="shared" si="1196"/>
        <v>7256.76</v>
      </c>
      <c r="BW885" s="68">
        <f t="shared" si="1197"/>
        <v>7621.88</v>
      </c>
      <c r="BX885" s="68">
        <f t="shared" si="1198"/>
        <v>7621.88</v>
      </c>
      <c r="BY885" s="68">
        <f t="shared" si="1199"/>
        <v>7256.76</v>
      </c>
      <c r="BZ885" s="68">
        <f t="shared" si="1200"/>
        <v>7987</v>
      </c>
    </row>
    <row r="886" spans="1:78" s="81" customFormat="1" ht="13.5">
      <c r="A886" s="64" t="str">
        <f>IF(ISNUMBER(INDEX('IBM POs AP07'!$A:$A, MATCH(D886,'IBM POs AP07'!$A:$A,0),1)),"Yes","No")</f>
        <v>No</v>
      </c>
      <c r="B886" s="157" t="s">
        <v>1019</v>
      </c>
      <c r="C886" s="157" t="s">
        <v>311</v>
      </c>
      <c r="D886" s="157">
        <v>9501158370</v>
      </c>
      <c r="E886" s="157" t="s">
        <v>2485</v>
      </c>
      <c r="F886" s="157" t="s">
        <v>312</v>
      </c>
      <c r="G886" s="158">
        <v>46023</v>
      </c>
      <c r="H886" s="158">
        <v>46387</v>
      </c>
      <c r="I886" s="157"/>
      <c r="J886" s="157" t="s">
        <v>318</v>
      </c>
      <c r="K886" s="159">
        <v>55.04</v>
      </c>
      <c r="L886" s="116" t="s">
        <v>32</v>
      </c>
      <c r="M886" s="80"/>
      <c r="N886" s="80">
        <f t="shared" si="1173"/>
        <v>174</v>
      </c>
      <c r="O886" s="67">
        <f t="shared" si="1201"/>
        <v>9576.9599999999991</v>
      </c>
      <c r="P886" s="68">
        <f t="shared" si="1202"/>
        <v>0</v>
      </c>
      <c r="Q886" s="67">
        <f t="shared" si="1203"/>
        <v>9576.9599999999991</v>
      </c>
      <c r="R886" s="66"/>
      <c r="S886" s="67">
        <f t="shared" si="1204"/>
        <v>0</v>
      </c>
      <c r="T886" s="68">
        <v>0</v>
      </c>
      <c r="U886" s="67">
        <f t="shared" si="1205"/>
        <v>0</v>
      </c>
      <c r="V886" s="73">
        <f t="shared" si="1206"/>
        <v>9576.9599999999991</v>
      </c>
      <c r="W886" s="74" t="str">
        <f t="shared" si="1207"/>
        <v/>
      </c>
      <c r="X886" s="74">
        <v>1</v>
      </c>
      <c r="Y886" s="74">
        <v>0</v>
      </c>
      <c r="Z886" s="63"/>
      <c r="AA886" s="80">
        <f t="shared" si="1208"/>
        <v>1980</v>
      </c>
      <c r="AB886" s="80">
        <v>167</v>
      </c>
      <c r="AC886" s="80">
        <v>152</v>
      </c>
      <c r="AD886" s="80">
        <v>167</v>
      </c>
      <c r="AE886" s="80">
        <v>167</v>
      </c>
      <c r="AF886" s="80">
        <v>159</v>
      </c>
      <c r="AG886" s="80">
        <v>167</v>
      </c>
      <c r="AH886" s="80">
        <v>174</v>
      </c>
      <c r="AI886" s="80">
        <v>159</v>
      </c>
      <c r="AJ886" s="80">
        <v>167</v>
      </c>
      <c r="AK886" s="80">
        <v>167</v>
      </c>
      <c r="AL886" s="80">
        <v>159</v>
      </c>
      <c r="AM886" s="80">
        <v>175</v>
      </c>
      <c r="AN886" s="153">
        <f t="shared" si="1174"/>
        <v>108979.2</v>
      </c>
      <c r="AO886" s="153">
        <f t="shared" si="1175"/>
        <v>9191.68</v>
      </c>
      <c r="AP886" s="153">
        <f t="shared" si="1176"/>
        <v>8366.08</v>
      </c>
      <c r="AQ886" s="153">
        <f t="shared" si="1177"/>
        <v>9191.68</v>
      </c>
      <c r="AR886" s="153">
        <f t="shared" si="1178"/>
        <v>9191.68</v>
      </c>
      <c r="AS886" s="153">
        <f t="shared" si="1179"/>
        <v>8751.36</v>
      </c>
      <c r="AT886" s="153">
        <f t="shared" si="1180"/>
        <v>9191.68</v>
      </c>
      <c r="AU886" s="153">
        <f t="shared" si="1181"/>
        <v>9576.9599999999991</v>
      </c>
      <c r="AV886" s="153">
        <f t="shared" si="1182"/>
        <v>8751.36</v>
      </c>
      <c r="AW886" s="153">
        <f t="shared" si="1183"/>
        <v>9191.68</v>
      </c>
      <c r="AX886" s="153">
        <f t="shared" si="1184"/>
        <v>9191.68</v>
      </c>
      <c r="AY886" s="153">
        <f t="shared" si="1185"/>
        <v>8751.36</v>
      </c>
      <c r="AZ886" s="153">
        <f t="shared" si="1186"/>
        <v>9632</v>
      </c>
      <c r="BA886" s="153">
        <f t="shared" si="1187"/>
        <v>0</v>
      </c>
      <c r="BB886" s="160">
        <v>0</v>
      </c>
      <c r="BC886" s="160">
        <v>0</v>
      </c>
      <c r="BD886" s="160">
        <v>0</v>
      </c>
      <c r="BE886" s="160">
        <v>0</v>
      </c>
      <c r="BF886" s="160">
        <v>0</v>
      </c>
      <c r="BG886" s="160">
        <v>0</v>
      </c>
      <c r="BH886" s="160">
        <v>0</v>
      </c>
      <c r="BI886" s="160">
        <v>0</v>
      </c>
      <c r="BJ886" s="160">
        <v>0</v>
      </c>
      <c r="BK886" s="160">
        <v>0</v>
      </c>
      <c r="BL886" s="160">
        <v>0</v>
      </c>
      <c r="BM886" s="160">
        <v>0</v>
      </c>
      <c r="BN886" s="153">
        <f t="shared" si="1188"/>
        <v>108979.2</v>
      </c>
      <c r="BO886" s="68">
        <f t="shared" si="1189"/>
        <v>9191.68</v>
      </c>
      <c r="BP886" s="68">
        <f t="shared" si="1190"/>
        <v>8366.08</v>
      </c>
      <c r="BQ886" s="68">
        <f t="shared" si="1191"/>
        <v>9191.68</v>
      </c>
      <c r="BR886" s="68">
        <f t="shared" si="1192"/>
        <v>9191.68</v>
      </c>
      <c r="BS886" s="68">
        <f t="shared" si="1193"/>
        <v>8751.36</v>
      </c>
      <c r="BT886" s="68">
        <f t="shared" si="1194"/>
        <v>9191.68</v>
      </c>
      <c r="BU886" s="68">
        <f t="shared" si="1195"/>
        <v>9576.9599999999991</v>
      </c>
      <c r="BV886" s="68">
        <f t="shared" si="1196"/>
        <v>8751.36</v>
      </c>
      <c r="BW886" s="68">
        <f t="shared" si="1197"/>
        <v>9191.68</v>
      </c>
      <c r="BX886" s="68">
        <f t="shared" si="1198"/>
        <v>9191.68</v>
      </c>
      <c r="BY886" s="68">
        <f t="shared" si="1199"/>
        <v>8751.36</v>
      </c>
      <c r="BZ886" s="68">
        <f t="shared" si="1200"/>
        <v>9632</v>
      </c>
    </row>
    <row r="887" spans="1:78" s="81" customFormat="1" ht="13.5">
      <c r="A887" s="64" t="str">
        <f>IF(ISNUMBER(INDEX('IBM POs AP07'!$A:$A, MATCH(D887,'IBM POs AP07'!$A:$A,0),1)),"Yes","No")</f>
        <v>No</v>
      </c>
      <c r="B887" s="157" t="s">
        <v>1019</v>
      </c>
      <c r="C887" s="157" t="s">
        <v>311</v>
      </c>
      <c r="D887" s="157">
        <v>9501158370</v>
      </c>
      <c r="E887" s="157" t="s">
        <v>2485</v>
      </c>
      <c r="F887" s="157" t="s">
        <v>312</v>
      </c>
      <c r="G887" s="158">
        <v>46023</v>
      </c>
      <c r="H887" s="158">
        <v>46387</v>
      </c>
      <c r="I887" s="157" t="s">
        <v>2487</v>
      </c>
      <c r="J887" s="157" t="s">
        <v>315</v>
      </c>
      <c r="K887" s="159">
        <v>55.04</v>
      </c>
      <c r="L887" s="116" t="s">
        <v>32</v>
      </c>
      <c r="M887" s="80"/>
      <c r="N887" s="80">
        <f t="shared" si="1173"/>
        <v>174</v>
      </c>
      <c r="O887" s="67">
        <f t="shared" si="1201"/>
        <v>9576.9599999999991</v>
      </c>
      <c r="P887" s="68">
        <f t="shared" si="1202"/>
        <v>0</v>
      </c>
      <c r="Q887" s="67">
        <f t="shared" si="1203"/>
        <v>9576.9599999999991</v>
      </c>
      <c r="R887" s="66"/>
      <c r="S887" s="67">
        <f t="shared" si="1204"/>
        <v>0</v>
      </c>
      <c r="T887" s="68">
        <v>0</v>
      </c>
      <c r="U887" s="67">
        <f t="shared" si="1205"/>
        <v>0</v>
      </c>
      <c r="V887" s="73">
        <f t="shared" si="1206"/>
        <v>9576.9599999999991</v>
      </c>
      <c r="W887" s="74" t="str">
        <f t="shared" si="1207"/>
        <v/>
      </c>
      <c r="X887" s="74">
        <v>1</v>
      </c>
      <c r="Y887" s="74">
        <v>0</v>
      </c>
      <c r="Z887" s="63"/>
      <c r="AA887" s="80">
        <f t="shared" si="1208"/>
        <v>1980</v>
      </c>
      <c r="AB887" s="80">
        <v>167</v>
      </c>
      <c r="AC887" s="80">
        <v>152</v>
      </c>
      <c r="AD887" s="80">
        <v>167</v>
      </c>
      <c r="AE887" s="80">
        <v>167</v>
      </c>
      <c r="AF887" s="80">
        <v>159</v>
      </c>
      <c r="AG887" s="80">
        <v>167</v>
      </c>
      <c r="AH887" s="80">
        <v>174</v>
      </c>
      <c r="AI887" s="80">
        <v>159</v>
      </c>
      <c r="AJ887" s="80">
        <v>167</v>
      </c>
      <c r="AK887" s="80">
        <v>167</v>
      </c>
      <c r="AL887" s="80">
        <v>159</v>
      </c>
      <c r="AM887" s="80">
        <v>175</v>
      </c>
      <c r="AN887" s="153">
        <f t="shared" si="1174"/>
        <v>108979.2</v>
      </c>
      <c r="AO887" s="153">
        <f t="shared" si="1175"/>
        <v>9191.68</v>
      </c>
      <c r="AP887" s="153">
        <f t="shared" si="1176"/>
        <v>8366.08</v>
      </c>
      <c r="AQ887" s="153">
        <f t="shared" si="1177"/>
        <v>9191.68</v>
      </c>
      <c r="AR887" s="153">
        <f t="shared" si="1178"/>
        <v>9191.68</v>
      </c>
      <c r="AS887" s="153">
        <f t="shared" si="1179"/>
        <v>8751.36</v>
      </c>
      <c r="AT887" s="153">
        <f t="shared" si="1180"/>
        <v>9191.68</v>
      </c>
      <c r="AU887" s="153">
        <f t="shared" si="1181"/>
        <v>9576.9599999999991</v>
      </c>
      <c r="AV887" s="153">
        <f t="shared" si="1182"/>
        <v>8751.36</v>
      </c>
      <c r="AW887" s="153">
        <f t="shared" si="1183"/>
        <v>9191.68</v>
      </c>
      <c r="AX887" s="153">
        <f t="shared" si="1184"/>
        <v>9191.68</v>
      </c>
      <c r="AY887" s="153">
        <f t="shared" si="1185"/>
        <v>8751.36</v>
      </c>
      <c r="AZ887" s="153">
        <f t="shared" si="1186"/>
        <v>9632</v>
      </c>
      <c r="BA887" s="153">
        <f t="shared" si="1187"/>
        <v>0</v>
      </c>
      <c r="BB887" s="160">
        <v>0</v>
      </c>
      <c r="BC887" s="160">
        <v>0</v>
      </c>
      <c r="BD887" s="160">
        <v>0</v>
      </c>
      <c r="BE887" s="160">
        <v>0</v>
      </c>
      <c r="BF887" s="160">
        <v>0</v>
      </c>
      <c r="BG887" s="160">
        <v>0</v>
      </c>
      <c r="BH887" s="160">
        <v>0</v>
      </c>
      <c r="BI887" s="160">
        <v>0</v>
      </c>
      <c r="BJ887" s="160">
        <v>0</v>
      </c>
      <c r="BK887" s="160">
        <v>0</v>
      </c>
      <c r="BL887" s="160">
        <v>0</v>
      </c>
      <c r="BM887" s="160">
        <v>0</v>
      </c>
      <c r="BN887" s="153">
        <f t="shared" si="1188"/>
        <v>108979.2</v>
      </c>
      <c r="BO887" s="68">
        <f t="shared" si="1189"/>
        <v>9191.68</v>
      </c>
      <c r="BP887" s="68">
        <f t="shared" si="1190"/>
        <v>8366.08</v>
      </c>
      <c r="BQ887" s="68">
        <f t="shared" si="1191"/>
        <v>9191.68</v>
      </c>
      <c r="BR887" s="68">
        <f t="shared" si="1192"/>
        <v>9191.68</v>
      </c>
      <c r="BS887" s="68">
        <f t="shared" si="1193"/>
        <v>8751.36</v>
      </c>
      <c r="BT887" s="68">
        <f t="shared" si="1194"/>
        <v>9191.68</v>
      </c>
      <c r="BU887" s="68">
        <f t="shared" si="1195"/>
        <v>9576.9599999999991</v>
      </c>
      <c r="BV887" s="68">
        <f t="shared" si="1196"/>
        <v>8751.36</v>
      </c>
      <c r="BW887" s="68">
        <f t="shared" si="1197"/>
        <v>9191.68</v>
      </c>
      <c r="BX887" s="68">
        <f t="shared" si="1198"/>
        <v>9191.68</v>
      </c>
      <c r="BY887" s="68">
        <f t="shared" si="1199"/>
        <v>8751.36</v>
      </c>
      <c r="BZ887" s="68">
        <f t="shared" si="1200"/>
        <v>9632</v>
      </c>
    </row>
    <row r="888" spans="1:78" s="81" customFormat="1" ht="13.5">
      <c r="A888" s="64" t="str">
        <f>IF(ISNUMBER(INDEX('IBM POs AP07'!$A:$A, MATCH(D888,'IBM POs AP07'!$A:$A,0),1)),"Yes","No")</f>
        <v>No</v>
      </c>
      <c r="B888" s="157" t="s">
        <v>1019</v>
      </c>
      <c r="C888" s="157" t="s">
        <v>311</v>
      </c>
      <c r="D888" s="157">
        <v>9501158370</v>
      </c>
      <c r="E888" s="157" t="s">
        <v>2485</v>
      </c>
      <c r="F888" s="157" t="s">
        <v>312</v>
      </c>
      <c r="G888" s="158">
        <v>46023</v>
      </c>
      <c r="H888" s="158">
        <v>46387</v>
      </c>
      <c r="I888" s="157"/>
      <c r="J888" s="157" t="s">
        <v>317</v>
      </c>
      <c r="K888" s="159">
        <v>45.64</v>
      </c>
      <c r="L888" s="116" t="s">
        <v>32</v>
      </c>
      <c r="M888" s="80"/>
      <c r="N888" s="80">
        <f t="shared" si="1173"/>
        <v>174</v>
      </c>
      <c r="O888" s="67">
        <f t="shared" si="1201"/>
        <v>7941.36</v>
      </c>
      <c r="P888" s="68">
        <f t="shared" si="1202"/>
        <v>0</v>
      </c>
      <c r="Q888" s="67">
        <f t="shared" si="1203"/>
        <v>7941.36</v>
      </c>
      <c r="R888" s="66"/>
      <c r="S888" s="67">
        <f t="shared" si="1204"/>
        <v>0</v>
      </c>
      <c r="T888" s="68">
        <v>0</v>
      </c>
      <c r="U888" s="67">
        <f t="shared" si="1205"/>
        <v>0</v>
      </c>
      <c r="V888" s="73">
        <f t="shared" si="1206"/>
        <v>7941.36</v>
      </c>
      <c r="W888" s="74" t="str">
        <f t="shared" si="1207"/>
        <v/>
      </c>
      <c r="X888" s="74">
        <v>1</v>
      </c>
      <c r="Y888" s="74">
        <v>0</v>
      </c>
      <c r="Z888" s="63"/>
      <c r="AA888" s="80">
        <f t="shared" si="1208"/>
        <v>1980</v>
      </c>
      <c r="AB888" s="80">
        <v>167</v>
      </c>
      <c r="AC888" s="80">
        <v>152</v>
      </c>
      <c r="AD888" s="80">
        <v>167</v>
      </c>
      <c r="AE888" s="80">
        <v>167</v>
      </c>
      <c r="AF888" s="80">
        <v>159</v>
      </c>
      <c r="AG888" s="80">
        <v>167</v>
      </c>
      <c r="AH888" s="80">
        <v>174</v>
      </c>
      <c r="AI888" s="80">
        <v>159</v>
      </c>
      <c r="AJ888" s="80">
        <v>167</v>
      </c>
      <c r="AK888" s="80">
        <v>167</v>
      </c>
      <c r="AL888" s="80">
        <v>159</v>
      </c>
      <c r="AM888" s="80">
        <v>175</v>
      </c>
      <c r="AN888" s="153">
        <f t="shared" si="1174"/>
        <v>90367.2</v>
      </c>
      <c r="AO888" s="153">
        <f t="shared" si="1175"/>
        <v>7621.88</v>
      </c>
      <c r="AP888" s="153">
        <f t="shared" si="1176"/>
        <v>6937.28</v>
      </c>
      <c r="AQ888" s="153">
        <f t="shared" si="1177"/>
        <v>7621.88</v>
      </c>
      <c r="AR888" s="153">
        <f t="shared" si="1178"/>
        <v>7621.88</v>
      </c>
      <c r="AS888" s="153">
        <f t="shared" si="1179"/>
        <v>7256.76</v>
      </c>
      <c r="AT888" s="153">
        <f t="shared" si="1180"/>
        <v>7621.88</v>
      </c>
      <c r="AU888" s="153">
        <f t="shared" si="1181"/>
        <v>7941.36</v>
      </c>
      <c r="AV888" s="153">
        <f t="shared" si="1182"/>
        <v>7256.76</v>
      </c>
      <c r="AW888" s="153">
        <f t="shared" si="1183"/>
        <v>7621.88</v>
      </c>
      <c r="AX888" s="153">
        <f t="shared" si="1184"/>
        <v>7621.88</v>
      </c>
      <c r="AY888" s="153">
        <f t="shared" si="1185"/>
        <v>7256.76</v>
      </c>
      <c r="AZ888" s="153">
        <f t="shared" si="1186"/>
        <v>7987</v>
      </c>
      <c r="BA888" s="153">
        <f t="shared" si="1187"/>
        <v>0</v>
      </c>
      <c r="BB888" s="160">
        <v>0</v>
      </c>
      <c r="BC888" s="160">
        <v>0</v>
      </c>
      <c r="BD888" s="160">
        <v>0</v>
      </c>
      <c r="BE888" s="160">
        <v>0</v>
      </c>
      <c r="BF888" s="160">
        <v>0</v>
      </c>
      <c r="BG888" s="160">
        <v>0</v>
      </c>
      <c r="BH888" s="160">
        <v>0</v>
      </c>
      <c r="BI888" s="160">
        <v>0</v>
      </c>
      <c r="BJ888" s="160">
        <v>0</v>
      </c>
      <c r="BK888" s="160">
        <v>0</v>
      </c>
      <c r="BL888" s="160">
        <v>0</v>
      </c>
      <c r="BM888" s="160">
        <v>0</v>
      </c>
      <c r="BN888" s="153">
        <f t="shared" si="1188"/>
        <v>90367.2</v>
      </c>
      <c r="BO888" s="68">
        <f t="shared" si="1189"/>
        <v>7621.88</v>
      </c>
      <c r="BP888" s="68">
        <f t="shared" si="1190"/>
        <v>6937.28</v>
      </c>
      <c r="BQ888" s="68">
        <f t="shared" si="1191"/>
        <v>7621.88</v>
      </c>
      <c r="BR888" s="68">
        <f t="shared" si="1192"/>
        <v>7621.88</v>
      </c>
      <c r="BS888" s="68">
        <f t="shared" si="1193"/>
        <v>7256.76</v>
      </c>
      <c r="BT888" s="68">
        <f t="shared" si="1194"/>
        <v>7621.88</v>
      </c>
      <c r="BU888" s="68">
        <f t="shared" si="1195"/>
        <v>7941.36</v>
      </c>
      <c r="BV888" s="68">
        <f t="shared" si="1196"/>
        <v>7256.76</v>
      </c>
      <c r="BW888" s="68">
        <f t="shared" si="1197"/>
        <v>7621.88</v>
      </c>
      <c r="BX888" s="68">
        <f t="shared" si="1198"/>
        <v>7621.88</v>
      </c>
      <c r="BY888" s="68">
        <f t="shared" si="1199"/>
        <v>7256.76</v>
      </c>
      <c r="BZ888" s="68">
        <f t="shared" si="1200"/>
        <v>7987</v>
      </c>
    </row>
    <row r="889" spans="1:78" s="81" customFormat="1" ht="13.5">
      <c r="A889" s="64" t="str">
        <f>IF(ISNUMBER(INDEX('IBM POs AP07'!$A:$A, MATCH(D889,'IBM POs AP07'!$A:$A,0),1)),"Yes","No")</f>
        <v>No</v>
      </c>
      <c r="B889" s="157" t="s">
        <v>1019</v>
      </c>
      <c r="C889" s="157" t="s">
        <v>311</v>
      </c>
      <c r="D889" s="157">
        <v>9501158370</v>
      </c>
      <c r="E889" s="157" t="s">
        <v>2485</v>
      </c>
      <c r="F889" s="157" t="s">
        <v>312</v>
      </c>
      <c r="G889" s="158">
        <v>46023</v>
      </c>
      <c r="H889" s="158">
        <v>46387</v>
      </c>
      <c r="I889" s="157"/>
      <c r="J889" s="157" t="s">
        <v>319</v>
      </c>
      <c r="K889" s="159">
        <v>45.64</v>
      </c>
      <c r="L889" s="116" t="s">
        <v>32</v>
      </c>
      <c r="M889" s="80"/>
      <c r="N889" s="80">
        <f t="shared" si="1173"/>
        <v>174</v>
      </c>
      <c r="O889" s="67">
        <f t="shared" si="1201"/>
        <v>7941.36</v>
      </c>
      <c r="P889" s="68">
        <f t="shared" si="1202"/>
        <v>0</v>
      </c>
      <c r="Q889" s="67">
        <f t="shared" si="1203"/>
        <v>7941.36</v>
      </c>
      <c r="R889" s="66"/>
      <c r="S889" s="67">
        <f t="shared" si="1204"/>
        <v>0</v>
      </c>
      <c r="T889" s="68">
        <v>0</v>
      </c>
      <c r="U889" s="67">
        <f t="shared" si="1205"/>
        <v>0</v>
      </c>
      <c r="V889" s="73">
        <f t="shared" si="1206"/>
        <v>7941.36</v>
      </c>
      <c r="W889" s="74" t="str">
        <f t="shared" si="1207"/>
        <v/>
      </c>
      <c r="X889" s="74">
        <v>1</v>
      </c>
      <c r="Y889" s="74">
        <v>0</v>
      </c>
      <c r="Z889" s="63"/>
      <c r="AA889" s="80">
        <f t="shared" si="1208"/>
        <v>1980</v>
      </c>
      <c r="AB889" s="80">
        <v>167</v>
      </c>
      <c r="AC889" s="80">
        <v>152</v>
      </c>
      <c r="AD889" s="80">
        <v>167</v>
      </c>
      <c r="AE889" s="80">
        <v>167</v>
      </c>
      <c r="AF889" s="80">
        <v>159</v>
      </c>
      <c r="AG889" s="80">
        <v>167</v>
      </c>
      <c r="AH889" s="80">
        <v>174</v>
      </c>
      <c r="AI889" s="80">
        <v>159</v>
      </c>
      <c r="AJ889" s="80">
        <v>167</v>
      </c>
      <c r="AK889" s="80">
        <v>167</v>
      </c>
      <c r="AL889" s="80">
        <v>159</v>
      </c>
      <c r="AM889" s="80">
        <v>175</v>
      </c>
      <c r="AN889" s="153">
        <f t="shared" si="1174"/>
        <v>90367.2</v>
      </c>
      <c r="AO889" s="153">
        <f t="shared" si="1175"/>
        <v>7621.88</v>
      </c>
      <c r="AP889" s="153">
        <f t="shared" si="1176"/>
        <v>6937.28</v>
      </c>
      <c r="AQ889" s="153">
        <f t="shared" si="1177"/>
        <v>7621.88</v>
      </c>
      <c r="AR889" s="153">
        <f t="shared" si="1178"/>
        <v>7621.88</v>
      </c>
      <c r="AS889" s="153">
        <f t="shared" si="1179"/>
        <v>7256.76</v>
      </c>
      <c r="AT889" s="153">
        <f t="shared" si="1180"/>
        <v>7621.88</v>
      </c>
      <c r="AU889" s="153">
        <f t="shared" si="1181"/>
        <v>7941.36</v>
      </c>
      <c r="AV889" s="153">
        <f t="shared" si="1182"/>
        <v>7256.76</v>
      </c>
      <c r="AW889" s="153">
        <f t="shared" si="1183"/>
        <v>7621.88</v>
      </c>
      <c r="AX889" s="153">
        <f t="shared" si="1184"/>
        <v>7621.88</v>
      </c>
      <c r="AY889" s="153">
        <f t="shared" si="1185"/>
        <v>7256.76</v>
      </c>
      <c r="AZ889" s="153">
        <f t="shared" si="1186"/>
        <v>7987</v>
      </c>
      <c r="BA889" s="153">
        <f t="shared" si="1187"/>
        <v>0</v>
      </c>
      <c r="BB889" s="160">
        <v>0</v>
      </c>
      <c r="BC889" s="160">
        <v>0</v>
      </c>
      <c r="BD889" s="160">
        <v>0</v>
      </c>
      <c r="BE889" s="160">
        <v>0</v>
      </c>
      <c r="BF889" s="160">
        <v>0</v>
      </c>
      <c r="BG889" s="160">
        <v>0</v>
      </c>
      <c r="BH889" s="160">
        <v>0</v>
      </c>
      <c r="BI889" s="160">
        <v>0</v>
      </c>
      <c r="BJ889" s="160">
        <v>0</v>
      </c>
      <c r="BK889" s="160">
        <v>0</v>
      </c>
      <c r="BL889" s="160">
        <v>0</v>
      </c>
      <c r="BM889" s="160">
        <v>0</v>
      </c>
      <c r="BN889" s="153">
        <f t="shared" si="1188"/>
        <v>90367.2</v>
      </c>
      <c r="BO889" s="68">
        <f t="shared" si="1189"/>
        <v>7621.88</v>
      </c>
      <c r="BP889" s="68">
        <f t="shared" si="1190"/>
        <v>6937.28</v>
      </c>
      <c r="BQ889" s="68">
        <f t="shared" si="1191"/>
        <v>7621.88</v>
      </c>
      <c r="BR889" s="68">
        <f t="shared" si="1192"/>
        <v>7621.88</v>
      </c>
      <c r="BS889" s="68">
        <f t="shared" si="1193"/>
        <v>7256.76</v>
      </c>
      <c r="BT889" s="68">
        <f t="shared" si="1194"/>
        <v>7621.88</v>
      </c>
      <c r="BU889" s="68">
        <f t="shared" si="1195"/>
        <v>7941.36</v>
      </c>
      <c r="BV889" s="68">
        <f t="shared" si="1196"/>
        <v>7256.76</v>
      </c>
      <c r="BW889" s="68">
        <f t="shared" si="1197"/>
        <v>7621.88</v>
      </c>
      <c r="BX889" s="68">
        <f t="shared" si="1198"/>
        <v>7621.88</v>
      </c>
      <c r="BY889" s="68">
        <f t="shared" si="1199"/>
        <v>7256.76</v>
      </c>
      <c r="BZ889" s="68">
        <f t="shared" si="1200"/>
        <v>7987</v>
      </c>
    </row>
    <row r="890" spans="1:78" s="81" customFormat="1" ht="13.5">
      <c r="A890" s="64" t="str">
        <f>IF(ISNUMBER(INDEX('IBM POs AP07'!$A:$A, MATCH(D890,'IBM POs AP07'!$A:$A,0),1)),"Yes","No")</f>
        <v>No</v>
      </c>
      <c r="B890" s="157" t="s">
        <v>1019</v>
      </c>
      <c r="C890" s="157" t="s">
        <v>311</v>
      </c>
      <c r="D890" s="157">
        <v>9501158370</v>
      </c>
      <c r="E890" s="157" t="s">
        <v>2485</v>
      </c>
      <c r="F890" s="157" t="s">
        <v>312</v>
      </c>
      <c r="G890" s="158">
        <v>46023</v>
      </c>
      <c r="H890" s="158">
        <v>46387</v>
      </c>
      <c r="I890" s="157"/>
      <c r="J890" s="157" t="s">
        <v>314</v>
      </c>
      <c r="K890" s="159">
        <v>55.04</v>
      </c>
      <c r="L890" s="116" t="s">
        <v>32</v>
      </c>
      <c r="M890" s="80"/>
      <c r="N890" s="80">
        <f t="shared" si="1173"/>
        <v>174</v>
      </c>
      <c r="O890" s="67">
        <f t="shared" si="1201"/>
        <v>9576.9599999999991</v>
      </c>
      <c r="P890" s="68">
        <f t="shared" si="1202"/>
        <v>0</v>
      </c>
      <c r="Q890" s="67">
        <f t="shared" si="1203"/>
        <v>9576.9599999999991</v>
      </c>
      <c r="R890" s="66"/>
      <c r="S890" s="67">
        <f t="shared" si="1204"/>
        <v>0</v>
      </c>
      <c r="T890" s="68">
        <v>0</v>
      </c>
      <c r="U890" s="67">
        <f t="shared" si="1205"/>
        <v>0</v>
      </c>
      <c r="V890" s="73">
        <f t="shared" si="1206"/>
        <v>9576.9599999999991</v>
      </c>
      <c r="W890" s="74" t="str">
        <f t="shared" si="1207"/>
        <v/>
      </c>
      <c r="X890" s="74">
        <v>1</v>
      </c>
      <c r="Y890" s="74">
        <v>0</v>
      </c>
      <c r="Z890" s="63"/>
      <c r="AA890" s="80">
        <f t="shared" si="1208"/>
        <v>1980</v>
      </c>
      <c r="AB890" s="80">
        <v>167</v>
      </c>
      <c r="AC890" s="80">
        <v>152</v>
      </c>
      <c r="AD890" s="80">
        <v>167</v>
      </c>
      <c r="AE890" s="80">
        <v>167</v>
      </c>
      <c r="AF890" s="80">
        <v>159</v>
      </c>
      <c r="AG890" s="80">
        <v>167</v>
      </c>
      <c r="AH890" s="80">
        <v>174</v>
      </c>
      <c r="AI890" s="80">
        <v>159</v>
      </c>
      <c r="AJ890" s="80">
        <v>167</v>
      </c>
      <c r="AK890" s="80">
        <v>167</v>
      </c>
      <c r="AL890" s="80">
        <v>159</v>
      </c>
      <c r="AM890" s="80">
        <v>175</v>
      </c>
      <c r="AN890" s="153">
        <f t="shared" si="1174"/>
        <v>108979.2</v>
      </c>
      <c r="AO890" s="153">
        <f t="shared" si="1175"/>
        <v>9191.68</v>
      </c>
      <c r="AP890" s="153">
        <f t="shared" si="1176"/>
        <v>8366.08</v>
      </c>
      <c r="AQ890" s="153">
        <f t="shared" si="1177"/>
        <v>9191.68</v>
      </c>
      <c r="AR890" s="153">
        <f t="shared" si="1178"/>
        <v>9191.68</v>
      </c>
      <c r="AS890" s="153">
        <f t="shared" si="1179"/>
        <v>8751.36</v>
      </c>
      <c r="AT890" s="153">
        <f t="shared" si="1180"/>
        <v>9191.68</v>
      </c>
      <c r="AU890" s="153">
        <f t="shared" si="1181"/>
        <v>9576.9599999999991</v>
      </c>
      <c r="AV890" s="153">
        <f t="shared" si="1182"/>
        <v>8751.36</v>
      </c>
      <c r="AW890" s="153">
        <f t="shared" si="1183"/>
        <v>9191.68</v>
      </c>
      <c r="AX890" s="153">
        <f t="shared" si="1184"/>
        <v>9191.68</v>
      </c>
      <c r="AY890" s="153">
        <f t="shared" si="1185"/>
        <v>8751.36</v>
      </c>
      <c r="AZ890" s="153">
        <f t="shared" si="1186"/>
        <v>9632</v>
      </c>
      <c r="BA890" s="153">
        <f t="shared" si="1187"/>
        <v>0</v>
      </c>
      <c r="BB890" s="160">
        <v>0</v>
      </c>
      <c r="BC890" s="160">
        <v>0</v>
      </c>
      <c r="BD890" s="160">
        <v>0</v>
      </c>
      <c r="BE890" s="160">
        <v>0</v>
      </c>
      <c r="BF890" s="160">
        <v>0</v>
      </c>
      <c r="BG890" s="160">
        <v>0</v>
      </c>
      <c r="BH890" s="160">
        <v>0</v>
      </c>
      <c r="BI890" s="160">
        <v>0</v>
      </c>
      <c r="BJ890" s="160">
        <v>0</v>
      </c>
      <c r="BK890" s="160">
        <v>0</v>
      </c>
      <c r="BL890" s="160">
        <v>0</v>
      </c>
      <c r="BM890" s="160">
        <v>0</v>
      </c>
      <c r="BN890" s="153">
        <f t="shared" si="1188"/>
        <v>108979.2</v>
      </c>
      <c r="BO890" s="68">
        <f t="shared" si="1189"/>
        <v>9191.68</v>
      </c>
      <c r="BP890" s="68">
        <f t="shared" si="1190"/>
        <v>8366.08</v>
      </c>
      <c r="BQ890" s="68">
        <f t="shared" si="1191"/>
        <v>9191.68</v>
      </c>
      <c r="BR890" s="68">
        <f t="shared" si="1192"/>
        <v>9191.68</v>
      </c>
      <c r="BS890" s="68">
        <f t="shared" si="1193"/>
        <v>8751.36</v>
      </c>
      <c r="BT890" s="68">
        <f t="shared" si="1194"/>
        <v>9191.68</v>
      </c>
      <c r="BU890" s="68">
        <f t="shared" si="1195"/>
        <v>9576.9599999999991</v>
      </c>
      <c r="BV890" s="68">
        <f t="shared" si="1196"/>
        <v>8751.36</v>
      </c>
      <c r="BW890" s="68">
        <f t="shared" si="1197"/>
        <v>9191.68</v>
      </c>
      <c r="BX890" s="68">
        <f t="shared" si="1198"/>
        <v>9191.68</v>
      </c>
      <c r="BY890" s="68">
        <f t="shared" si="1199"/>
        <v>8751.36</v>
      </c>
      <c r="BZ890" s="68">
        <f t="shared" si="1200"/>
        <v>9632</v>
      </c>
    </row>
    <row r="891" spans="1:78" s="81" customFormat="1" ht="13.5">
      <c r="A891" s="64" t="str">
        <f>IF(ISNUMBER(INDEX('IBM POs AP07'!$A:$A, MATCH(D891,'IBM POs AP07'!$A:$A,0),1)),"Yes","No")</f>
        <v>No</v>
      </c>
      <c r="B891" s="157" t="s">
        <v>1019</v>
      </c>
      <c r="C891" s="157" t="s">
        <v>311</v>
      </c>
      <c r="D891" s="157">
        <v>9501158370</v>
      </c>
      <c r="E891" s="157" t="s">
        <v>2485</v>
      </c>
      <c r="F891" s="157" t="s">
        <v>312</v>
      </c>
      <c r="G891" s="158">
        <v>46023</v>
      </c>
      <c r="H891" s="158">
        <v>46387</v>
      </c>
      <c r="I891" s="157"/>
      <c r="J891" s="157" t="s">
        <v>320</v>
      </c>
      <c r="K891" s="159">
        <v>32.840000000000003</v>
      </c>
      <c r="L891" s="116" t="s">
        <v>32</v>
      </c>
      <c r="M891" s="80"/>
      <c r="N891" s="80">
        <f t="shared" si="1173"/>
        <v>174</v>
      </c>
      <c r="O891" s="67">
        <f t="shared" si="1201"/>
        <v>5714.1600000000008</v>
      </c>
      <c r="P891" s="68">
        <f t="shared" si="1202"/>
        <v>0</v>
      </c>
      <c r="Q891" s="67">
        <f t="shared" si="1203"/>
        <v>5714.1600000000008</v>
      </c>
      <c r="R891" s="66"/>
      <c r="S891" s="67">
        <f t="shared" si="1204"/>
        <v>0</v>
      </c>
      <c r="T891" s="68">
        <v>0</v>
      </c>
      <c r="U891" s="67">
        <f t="shared" si="1205"/>
        <v>0</v>
      </c>
      <c r="V891" s="73">
        <f t="shared" si="1206"/>
        <v>5714.1600000000008</v>
      </c>
      <c r="W891" s="74" t="str">
        <f t="shared" si="1207"/>
        <v/>
      </c>
      <c r="X891" s="74">
        <v>1</v>
      </c>
      <c r="Y891" s="74">
        <v>0</v>
      </c>
      <c r="Z891" s="63"/>
      <c r="AA891" s="80">
        <f t="shared" si="1208"/>
        <v>1980</v>
      </c>
      <c r="AB891" s="80">
        <v>167</v>
      </c>
      <c r="AC891" s="80">
        <v>152</v>
      </c>
      <c r="AD891" s="80">
        <v>167</v>
      </c>
      <c r="AE891" s="80">
        <v>167</v>
      </c>
      <c r="AF891" s="80">
        <v>159</v>
      </c>
      <c r="AG891" s="80">
        <v>167</v>
      </c>
      <c r="AH891" s="80">
        <v>174</v>
      </c>
      <c r="AI891" s="80">
        <v>159</v>
      </c>
      <c r="AJ891" s="80">
        <v>167</v>
      </c>
      <c r="AK891" s="80">
        <v>167</v>
      </c>
      <c r="AL891" s="80">
        <v>159</v>
      </c>
      <c r="AM891" s="80">
        <v>175</v>
      </c>
      <c r="AN891" s="153">
        <f t="shared" si="1174"/>
        <v>65023.200000000004</v>
      </c>
      <c r="AO891" s="153">
        <f t="shared" si="1175"/>
        <v>5484.2800000000007</v>
      </c>
      <c r="AP891" s="153">
        <f t="shared" si="1176"/>
        <v>4991.68</v>
      </c>
      <c r="AQ891" s="153">
        <f t="shared" si="1177"/>
        <v>5484.2800000000007</v>
      </c>
      <c r="AR891" s="153">
        <f t="shared" si="1178"/>
        <v>5484.2800000000007</v>
      </c>
      <c r="AS891" s="153">
        <f t="shared" si="1179"/>
        <v>5221.5600000000004</v>
      </c>
      <c r="AT891" s="153">
        <f t="shared" si="1180"/>
        <v>5484.2800000000007</v>
      </c>
      <c r="AU891" s="153">
        <f t="shared" si="1181"/>
        <v>5714.1600000000008</v>
      </c>
      <c r="AV891" s="153">
        <f t="shared" si="1182"/>
        <v>5221.5600000000004</v>
      </c>
      <c r="AW891" s="153">
        <f t="shared" si="1183"/>
        <v>5484.2800000000007</v>
      </c>
      <c r="AX891" s="153">
        <f t="shared" si="1184"/>
        <v>5484.2800000000007</v>
      </c>
      <c r="AY891" s="153">
        <f t="shared" si="1185"/>
        <v>5221.5600000000004</v>
      </c>
      <c r="AZ891" s="153">
        <f t="shared" si="1186"/>
        <v>5747.0000000000009</v>
      </c>
      <c r="BA891" s="153">
        <f t="shared" si="1187"/>
        <v>0</v>
      </c>
      <c r="BB891" s="160">
        <v>0</v>
      </c>
      <c r="BC891" s="160">
        <v>0</v>
      </c>
      <c r="BD891" s="160">
        <v>0</v>
      </c>
      <c r="BE891" s="160">
        <v>0</v>
      </c>
      <c r="BF891" s="160">
        <v>0</v>
      </c>
      <c r="BG891" s="160">
        <v>0</v>
      </c>
      <c r="BH891" s="160">
        <v>0</v>
      </c>
      <c r="BI891" s="160">
        <v>0</v>
      </c>
      <c r="BJ891" s="160">
        <v>0</v>
      </c>
      <c r="BK891" s="160">
        <v>0</v>
      </c>
      <c r="BL891" s="160">
        <v>0</v>
      </c>
      <c r="BM891" s="160">
        <v>0</v>
      </c>
      <c r="BN891" s="153">
        <f t="shared" si="1188"/>
        <v>65023.200000000004</v>
      </c>
      <c r="BO891" s="68">
        <f t="shared" si="1189"/>
        <v>5484.2800000000007</v>
      </c>
      <c r="BP891" s="68">
        <f t="shared" si="1190"/>
        <v>4991.68</v>
      </c>
      <c r="BQ891" s="68">
        <f t="shared" si="1191"/>
        <v>5484.2800000000007</v>
      </c>
      <c r="BR891" s="68">
        <f t="shared" si="1192"/>
        <v>5484.2800000000007</v>
      </c>
      <c r="BS891" s="68">
        <f t="shared" si="1193"/>
        <v>5221.5600000000004</v>
      </c>
      <c r="BT891" s="68">
        <f t="shared" si="1194"/>
        <v>5484.2800000000007</v>
      </c>
      <c r="BU891" s="68">
        <f t="shared" si="1195"/>
        <v>5714.1600000000008</v>
      </c>
      <c r="BV891" s="68">
        <f t="shared" si="1196"/>
        <v>5221.5600000000004</v>
      </c>
      <c r="BW891" s="68">
        <f t="shared" si="1197"/>
        <v>5484.2800000000007</v>
      </c>
      <c r="BX891" s="68">
        <f t="shared" si="1198"/>
        <v>5484.2800000000007</v>
      </c>
      <c r="BY891" s="68">
        <f t="shared" si="1199"/>
        <v>5221.5600000000004</v>
      </c>
      <c r="BZ891" s="68">
        <f t="shared" si="1200"/>
        <v>5747.0000000000009</v>
      </c>
    </row>
    <row r="892" spans="1:78" s="81" customFormat="1" ht="13.5">
      <c r="A892" s="64" t="str">
        <f>IF(ISNUMBER(INDEX('IBM POs AP07'!$A:$A, MATCH(D892,'IBM POs AP07'!$A:$A,0),1)),"Yes","No")</f>
        <v>No</v>
      </c>
      <c r="B892" s="157" t="s">
        <v>1019</v>
      </c>
      <c r="C892" s="157" t="s">
        <v>311</v>
      </c>
      <c r="D892" s="157">
        <v>9501158370</v>
      </c>
      <c r="E892" s="157" t="s">
        <v>2485</v>
      </c>
      <c r="F892" s="157" t="s">
        <v>312</v>
      </c>
      <c r="G892" s="158">
        <v>46023</v>
      </c>
      <c r="H892" s="158">
        <v>46387</v>
      </c>
      <c r="I892" s="157"/>
      <c r="J892" s="157" t="s">
        <v>321</v>
      </c>
      <c r="K892" s="159">
        <v>40.98</v>
      </c>
      <c r="L892" s="116" t="s">
        <v>32</v>
      </c>
      <c r="M892" s="80"/>
      <c r="N892" s="80">
        <f t="shared" ref="N892:N955" si="1209">AH892</f>
        <v>174</v>
      </c>
      <c r="O892" s="67">
        <f t="shared" si="1201"/>
        <v>7130.5199999999995</v>
      </c>
      <c r="P892" s="68">
        <f t="shared" si="1202"/>
        <v>0</v>
      </c>
      <c r="Q892" s="67">
        <f t="shared" si="1203"/>
        <v>7130.5199999999995</v>
      </c>
      <c r="R892" s="66"/>
      <c r="S892" s="67">
        <f t="shared" si="1204"/>
        <v>0</v>
      </c>
      <c r="T892" s="68">
        <v>0</v>
      </c>
      <c r="U892" s="67">
        <f t="shared" si="1205"/>
        <v>0</v>
      </c>
      <c r="V892" s="73">
        <f t="shared" si="1206"/>
        <v>7130.5199999999995</v>
      </c>
      <c r="W892" s="74" t="str">
        <f t="shared" si="1207"/>
        <v/>
      </c>
      <c r="X892" s="74">
        <v>1</v>
      </c>
      <c r="Y892" s="74">
        <v>0</v>
      </c>
      <c r="Z892" s="63"/>
      <c r="AA892" s="80">
        <f t="shared" si="1208"/>
        <v>1980</v>
      </c>
      <c r="AB892" s="80">
        <v>167</v>
      </c>
      <c r="AC892" s="80">
        <v>152</v>
      </c>
      <c r="AD892" s="80">
        <v>167</v>
      </c>
      <c r="AE892" s="80">
        <v>167</v>
      </c>
      <c r="AF892" s="80">
        <v>159</v>
      </c>
      <c r="AG892" s="80">
        <v>167</v>
      </c>
      <c r="AH892" s="80">
        <v>174</v>
      </c>
      <c r="AI892" s="80">
        <v>159</v>
      </c>
      <c r="AJ892" s="80">
        <v>167</v>
      </c>
      <c r="AK892" s="80">
        <v>167</v>
      </c>
      <c r="AL892" s="80">
        <v>159</v>
      </c>
      <c r="AM892" s="80">
        <v>175</v>
      </c>
      <c r="AN892" s="153">
        <f t="shared" si="1174"/>
        <v>81140.399999999994</v>
      </c>
      <c r="AO892" s="153">
        <f t="shared" si="1175"/>
        <v>6843.66</v>
      </c>
      <c r="AP892" s="153">
        <f t="shared" si="1176"/>
        <v>6228.9599999999991</v>
      </c>
      <c r="AQ892" s="153">
        <f t="shared" si="1177"/>
        <v>6843.66</v>
      </c>
      <c r="AR892" s="153">
        <f t="shared" si="1178"/>
        <v>6843.66</v>
      </c>
      <c r="AS892" s="153">
        <f t="shared" si="1179"/>
        <v>6515.82</v>
      </c>
      <c r="AT892" s="153">
        <f t="shared" si="1180"/>
        <v>6843.66</v>
      </c>
      <c r="AU892" s="153">
        <f t="shared" si="1181"/>
        <v>7130.5199999999995</v>
      </c>
      <c r="AV892" s="153">
        <f t="shared" si="1182"/>
        <v>6515.82</v>
      </c>
      <c r="AW892" s="153">
        <f t="shared" si="1183"/>
        <v>6843.66</v>
      </c>
      <c r="AX892" s="153">
        <f t="shared" si="1184"/>
        <v>6843.66</v>
      </c>
      <c r="AY892" s="153">
        <f t="shared" si="1185"/>
        <v>6515.82</v>
      </c>
      <c r="AZ892" s="153">
        <f t="shared" si="1186"/>
        <v>7171.4999999999991</v>
      </c>
      <c r="BA892" s="153">
        <f t="shared" si="1187"/>
        <v>0</v>
      </c>
      <c r="BB892" s="160">
        <v>0</v>
      </c>
      <c r="BC892" s="160">
        <v>0</v>
      </c>
      <c r="BD892" s="160">
        <v>0</v>
      </c>
      <c r="BE892" s="160">
        <v>0</v>
      </c>
      <c r="BF892" s="160">
        <v>0</v>
      </c>
      <c r="BG892" s="160">
        <v>0</v>
      </c>
      <c r="BH892" s="160">
        <v>0</v>
      </c>
      <c r="BI892" s="160">
        <v>0</v>
      </c>
      <c r="BJ892" s="160">
        <v>0</v>
      </c>
      <c r="BK892" s="160">
        <v>0</v>
      </c>
      <c r="BL892" s="160">
        <v>0</v>
      </c>
      <c r="BM892" s="160">
        <v>0</v>
      </c>
      <c r="BN892" s="153">
        <f t="shared" si="1188"/>
        <v>81140.399999999994</v>
      </c>
      <c r="BO892" s="68">
        <f t="shared" si="1189"/>
        <v>6843.66</v>
      </c>
      <c r="BP892" s="68">
        <f t="shared" si="1190"/>
        <v>6228.9599999999991</v>
      </c>
      <c r="BQ892" s="68">
        <f t="shared" si="1191"/>
        <v>6843.66</v>
      </c>
      <c r="BR892" s="68">
        <f t="shared" si="1192"/>
        <v>6843.66</v>
      </c>
      <c r="BS892" s="68">
        <f t="shared" si="1193"/>
        <v>6515.82</v>
      </c>
      <c r="BT892" s="68">
        <f t="shared" si="1194"/>
        <v>6843.66</v>
      </c>
      <c r="BU892" s="68">
        <f t="shared" si="1195"/>
        <v>7130.5199999999995</v>
      </c>
      <c r="BV892" s="68">
        <f t="shared" si="1196"/>
        <v>6515.82</v>
      </c>
      <c r="BW892" s="68">
        <f t="shared" si="1197"/>
        <v>6843.66</v>
      </c>
      <c r="BX892" s="68">
        <f t="shared" si="1198"/>
        <v>6843.66</v>
      </c>
      <c r="BY892" s="68">
        <f t="shared" si="1199"/>
        <v>6515.82</v>
      </c>
      <c r="BZ892" s="68">
        <f t="shared" si="1200"/>
        <v>7171.4999999999991</v>
      </c>
    </row>
    <row r="893" spans="1:78" s="81" customFormat="1" ht="13.5">
      <c r="A893" s="64" t="str">
        <f>IF(ISNUMBER(INDEX('IBM POs AP07'!$A:$A, MATCH(D893,'IBM POs AP07'!$A:$A,0),1)),"Yes","No")</f>
        <v>No</v>
      </c>
      <c r="B893" s="157" t="s">
        <v>1019</v>
      </c>
      <c r="C893" s="157" t="s">
        <v>311</v>
      </c>
      <c r="D893" s="157">
        <v>9501158370</v>
      </c>
      <c r="E893" s="157" t="s">
        <v>2485</v>
      </c>
      <c r="F893" s="157" t="s">
        <v>312</v>
      </c>
      <c r="G893" s="158">
        <v>46023</v>
      </c>
      <c r="H893" s="158">
        <v>46387</v>
      </c>
      <c r="I893" s="157"/>
      <c r="J893" s="157" t="s">
        <v>327</v>
      </c>
      <c r="K893" s="159">
        <v>42.57</v>
      </c>
      <c r="L893" s="116" t="s">
        <v>32</v>
      </c>
      <c r="M893" s="80"/>
      <c r="N893" s="80">
        <f t="shared" si="1209"/>
        <v>174</v>
      </c>
      <c r="O893" s="67">
        <f t="shared" si="1201"/>
        <v>7407.18</v>
      </c>
      <c r="P893" s="68">
        <f t="shared" si="1202"/>
        <v>0</v>
      </c>
      <c r="Q893" s="67">
        <f t="shared" si="1203"/>
        <v>7407.18</v>
      </c>
      <c r="R893" s="66"/>
      <c r="S893" s="67">
        <f t="shared" si="1204"/>
        <v>0</v>
      </c>
      <c r="T893" s="68">
        <v>0</v>
      </c>
      <c r="U893" s="67">
        <f t="shared" si="1205"/>
        <v>0</v>
      </c>
      <c r="V893" s="73">
        <f t="shared" si="1206"/>
        <v>7407.18</v>
      </c>
      <c r="W893" s="74" t="str">
        <f t="shared" si="1207"/>
        <v/>
      </c>
      <c r="X893" s="74">
        <v>1</v>
      </c>
      <c r="Y893" s="74">
        <v>0</v>
      </c>
      <c r="Z893" s="63"/>
      <c r="AA893" s="80">
        <f t="shared" si="1208"/>
        <v>1654</v>
      </c>
      <c r="AB893" s="80">
        <v>167</v>
      </c>
      <c r="AC893" s="80">
        <v>152</v>
      </c>
      <c r="AD893" s="80">
        <v>167</v>
      </c>
      <c r="AE893" s="80">
        <v>0</v>
      </c>
      <c r="AF893" s="80">
        <v>0</v>
      </c>
      <c r="AG893" s="80">
        <v>167</v>
      </c>
      <c r="AH893" s="80">
        <v>174</v>
      </c>
      <c r="AI893" s="80">
        <v>159</v>
      </c>
      <c r="AJ893" s="80">
        <v>167</v>
      </c>
      <c r="AK893" s="80">
        <v>167</v>
      </c>
      <c r="AL893" s="80">
        <v>159</v>
      </c>
      <c r="AM893" s="80">
        <v>175</v>
      </c>
      <c r="AN893" s="153">
        <f t="shared" si="1174"/>
        <v>70410.78</v>
      </c>
      <c r="AO893" s="153">
        <f t="shared" si="1175"/>
        <v>7109.19</v>
      </c>
      <c r="AP893" s="153">
        <f t="shared" si="1176"/>
        <v>6470.64</v>
      </c>
      <c r="AQ893" s="153">
        <f t="shared" si="1177"/>
        <v>7109.19</v>
      </c>
      <c r="AR893" s="153">
        <f t="shared" si="1178"/>
        <v>0</v>
      </c>
      <c r="AS893" s="153">
        <f t="shared" si="1179"/>
        <v>0</v>
      </c>
      <c r="AT893" s="153">
        <f t="shared" si="1180"/>
        <v>7109.19</v>
      </c>
      <c r="AU893" s="153">
        <f t="shared" si="1181"/>
        <v>7407.18</v>
      </c>
      <c r="AV893" s="153">
        <f t="shared" si="1182"/>
        <v>6768.63</v>
      </c>
      <c r="AW893" s="153">
        <f t="shared" si="1183"/>
        <v>7109.19</v>
      </c>
      <c r="AX893" s="153">
        <f t="shared" si="1184"/>
        <v>7109.19</v>
      </c>
      <c r="AY893" s="153">
        <f t="shared" si="1185"/>
        <v>6768.63</v>
      </c>
      <c r="AZ893" s="153">
        <f t="shared" si="1186"/>
        <v>7449.75</v>
      </c>
      <c r="BA893" s="153">
        <f t="shared" si="1187"/>
        <v>0</v>
      </c>
      <c r="BB893" s="160">
        <v>0</v>
      </c>
      <c r="BC893" s="160">
        <v>0</v>
      </c>
      <c r="BD893" s="160">
        <v>0</v>
      </c>
      <c r="BE893" s="160">
        <v>0</v>
      </c>
      <c r="BF893" s="160">
        <v>0</v>
      </c>
      <c r="BG893" s="160">
        <v>0</v>
      </c>
      <c r="BH893" s="160">
        <v>0</v>
      </c>
      <c r="BI893" s="160">
        <v>0</v>
      </c>
      <c r="BJ893" s="160">
        <v>0</v>
      </c>
      <c r="BK893" s="160">
        <v>0</v>
      </c>
      <c r="BL893" s="160">
        <v>0</v>
      </c>
      <c r="BM893" s="160">
        <v>0</v>
      </c>
      <c r="BN893" s="153">
        <f t="shared" si="1188"/>
        <v>70410.78</v>
      </c>
      <c r="BO893" s="68">
        <f t="shared" si="1189"/>
        <v>7109.19</v>
      </c>
      <c r="BP893" s="68">
        <f t="shared" si="1190"/>
        <v>6470.64</v>
      </c>
      <c r="BQ893" s="68">
        <f t="shared" si="1191"/>
        <v>7109.19</v>
      </c>
      <c r="BR893" s="68">
        <f t="shared" si="1192"/>
        <v>0</v>
      </c>
      <c r="BS893" s="68">
        <f t="shared" si="1193"/>
        <v>0</v>
      </c>
      <c r="BT893" s="68">
        <f t="shared" si="1194"/>
        <v>7109.19</v>
      </c>
      <c r="BU893" s="68">
        <f t="shared" si="1195"/>
        <v>7407.18</v>
      </c>
      <c r="BV893" s="68">
        <f t="shared" si="1196"/>
        <v>6768.63</v>
      </c>
      <c r="BW893" s="68">
        <f t="shared" si="1197"/>
        <v>7109.19</v>
      </c>
      <c r="BX893" s="68">
        <f t="shared" si="1198"/>
        <v>7109.19</v>
      </c>
      <c r="BY893" s="68">
        <f t="shared" si="1199"/>
        <v>6768.63</v>
      </c>
      <c r="BZ893" s="68">
        <f t="shared" si="1200"/>
        <v>7449.75</v>
      </c>
    </row>
    <row r="894" spans="1:78" s="81" customFormat="1" ht="13.5">
      <c r="A894" s="64" t="str">
        <f>IF(ISNUMBER(INDEX('IBM POs AP07'!$A:$A, MATCH(D894,'IBM POs AP07'!$A:$A,0),1)),"Yes","No")</f>
        <v>No</v>
      </c>
      <c r="B894" s="157" t="s">
        <v>1019</v>
      </c>
      <c r="C894" s="157" t="s">
        <v>311</v>
      </c>
      <c r="D894" s="157">
        <v>9501158370</v>
      </c>
      <c r="E894" s="157" t="s">
        <v>2485</v>
      </c>
      <c r="F894" s="157" t="s">
        <v>312</v>
      </c>
      <c r="G894" s="158">
        <v>46023</v>
      </c>
      <c r="H894" s="158">
        <v>46387</v>
      </c>
      <c r="I894" s="157"/>
      <c r="J894" s="157" t="s">
        <v>325</v>
      </c>
      <c r="K894" s="159">
        <v>42.57</v>
      </c>
      <c r="L894" s="116" t="s">
        <v>32</v>
      </c>
      <c r="M894" s="80"/>
      <c r="N894" s="80">
        <f t="shared" si="1209"/>
        <v>174</v>
      </c>
      <c r="O894" s="67">
        <f t="shared" si="1201"/>
        <v>7407.18</v>
      </c>
      <c r="P894" s="68">
        <f t="shared" si="1202"/>
        <v>0</v>
      </c>
      <c r="Q894" s="67">
        <f t="shared" si="1203"/>
        <v>7407.18</v>
      </c>
      <c r="R894" s="66"/>
      <c r="S894" s="67">
        <f t="shared" si="1204"/>
        <v>0</v>
      </c>
      <c r="T894" s="68">
        <v>0</v>
      </c>
      <c r="U894" s="67">
        <f t="shared" si="1205"/>
        <v>0</v>
      </c>
      <c r="V894" s="73">
        <f t="shared" si="1206"/>
        <v>7407.18</v>
      </c>
      <c r="W894" s="74" t="str">
        <f t="shared" si="1207"/>
        <v/>
      </c>
      <c r="X894" s="74">
        <v>1</v>
      </c>
      <c r="Y894" s="74">
        <v>0</v>
      </c>
      <c r="Z894" s="63"/>
      <c r="AA894" s="80">
        <f t="shared" si="1208"/>
        <v>1980</v>
      </c>
      <c r="AB894" s="80">
        <v>167</v>
      </c>
      <c r="AC894" s="80">
        <v>152</v>
      </c>
      <c r="AD894" s="80">
        <v>167</v>
      </c>
      <c r="AE894" s="80">
        <v>167</v>
      </c>
      <c r="AF894" s="80">
        <v>159</v>
      </c>
      <c r="AG894" s="80">
        <v>167</v>
      </c>
      <c r="AH894" s="80">
        <v>174</v>
      </c>
      <c r="AI894" s="80">
        <v>159</v>
      </c>
      <c r="AJ894" s="80">
        <v>167</v>
      </c>
      <c r="AK894" s="80">
        <v>167</v>
      </c>
      <c r="AL894" s="80">
        <v>159</v>
      </c>
      <c r="AM894" s="80">
        <v>175</v>
      </c>
      <c r="AN894" s="153">
        <f t="shared" si="1174"/>
        <v>84288.6</v>
      </c>
      <c r="AO894" s="153">
        <f t="shared" si="1175"/>
        <v>7109.19</v>
      </c>
      <c r="AP894" s="153">
        <f t="shared" si="1176"/>
        <v>6470.64</v>
      </c>
      <c r="AQ894" s="153">
        <f t="shared" si="1177"/>
        <v>7109.19</v>
      </c>
      <c r="AR894" s="153">
        <f t="shared" si="1178"/>
        <v>7109.19</v>
      </c>
      <c r="AS894" s="153">
        <f t="shared" si="1179"/>
        <v>6768.63</v>
      </c>
      <c r="AT894" s="153">
        <f t="shared" si="1180"/>
        <v>7109.19</v>
      </c>
      <c r="AU894" s="153">
        <f t="shared" si="1181"/>
        <v>7407.18</v>
      </c>
      <c r="AV894" s="153">
        <f t="shared" si="1182"/>
        <v>6768.63</v>
      </c>
      <c r="AW894" s="153">
        <f t="shared" si="1183"/>
        <v>7109.19</v>
      </c>
      <c r="AX894" s="153">
        <f t="shared" si="1184"/>
        <v>7109.19</v>
      </c>
      <c r="AY894" s="153">
        <f t="shared" si="1185"/>
        <v>6768.63</v>
      </c>
      <c r="AZ894" s="153">
        <f t="shared" si="1186"/>
        <v>7449.75</v>
      </c>
      <c r="BA894" s="153">
        <f t="shared" si="1187"/>
        <v>0</v>
      </c>
      <c r="BB894" s="160">
        <v>0</v>
      </c>
      <c r="BC894" s="160">
        <v>0</v>
      </c>
      <c r="BD894" s="160">
        <v>0</v>
      </c>
      <c r="BE894" s="160">
        <v>0</v>
      </c>
      <c r="BF894" s="160">
        <v>0</v>
      </c>
      <c r="BG894" s="160">
        <v>0</v>
      </c>
      <c r="BH894" s="160">
        <v>0</v>
      </c>
      <c r="BI894" s="160">
        <v>0</v>
      </c>
      <c r="BJ894" s="160">
        <v>0</v>
      </c>
      <c r="BK894" s="160">
        <v>0</v>
      </c>
      <c r="BL894" s="160">
        <v>0</v>
      </c>
      <c r="BM894" s="160">
        <v>0</v>
      </c>
      <c r="BN894" s="153">
        <f t="shared" si="1188"/>
        <v>84288.6</v>
      </c>
      <c r="BO894" s="68">
        <f t="shared" si="1189"/>
        <v>7109.19</v>
      </c>
      <c r="BP894" s="68">
        <f t="shared" si="1190"/>
        <v>6470.64</v>
      </c>
      <c r="BQ894" s="68">
        <f t="shared" si="1191"/>
        <v>7109.19</v>
      </c>
      <c r="BR894" s="68">
        <f t="shared" si="1192"/>
        <v>7109.19</v>
      </c>
      <c r="BS894" s="68">
        <f t="shared" si="1193"/>
        <v>6768.63</v>
      </c>
      <c r="BT894" s="68">
        <f t="shared" si="1194"/>
        <v>7109.19</v>
      </c>
      <c r="BU894" s="68">
        <f t="shared" si="1195"/>
        <v>7407.18</v>
      </c>
      <c r="BV894" s="68">
        <f t="shared" si="1196"/>
        <v>6768.63</v>
      </c>
      <c r="BW894" s="68">
        <f t="shared" si="1197"/>
        <v>7109.19</v>
      </c>
      <c r="BX894" s="68">
        <f t="shared" si="1198"/>
        <v>7109.19</v>
      </c>
      <c r="BY894" s="68">
        <f t="shared" si="1199"/>
        <v>6768.63</v>
      </c>
      <c r="BZ894" s="68">
        <f t="shared" si="1200"/>
        <v>7449.75</v>
      </c>
    </row>
    <row r="895" spans="1:78" s="81" customFormat="1" ht="13.5">
      <c r="A895" s="64" t="str">
        <f>IF(ISNUMBER(INDEX('IBM POs AP07'!$A:$A, MATCH(D895,'IBM POs AP07'!$A:$A,0),1)),"Yes","No")</f>
        <v>No</v>
      </c>
      <c r="B895" s="157" t="s">
        <v>1019</v>
      </c>
      <c r="C895" s="157" t="s">
        <v>311</v>
      </c>
      <c r="D895" s="157">
        <v>9501158370</v>
      </c>
      <c r="E895" s="157" t="s">
        <v>2485</v>
      </c>
      <c r="F895" s="157" t="s">
        <v>312</v>
      </c>
      <c r="G895" s="158">
        <v>46023</v>
      </c>
      <c r="H895" s="158">
        <v>46387</v>
      </c>
      <c r="I895" s="157"/>
      <c r="J895" s="157" t="s">
        <v>322</v>
      </c>
      <c r="K895" s="159">
        <v>34.58</v>
      </c>
      <c r="L895" s="116" t="s">
        <v>32</v>
      </c>
      <c r="M895" s="80"/>
      <c r="N895" s="80">
        <f t="shared" si="1209"/>
        <v>174</v>
      </c>
      <c r="O895" s="67">
        <f t="shared" si="1201"/>
        <v>6016.92</v>
      </c>
      <c r="P895" s="68">
        <f t="shared" si="1202"/>
        <v>0</v>
      </c>
      <c r="Q895" s="67">
        <f t="shared" si="1203"/>
        <v>6016.92</v>
      </c>
      <c r="R895" s="66"/>
      <c r="S895" s="67">
        <f t="shared" si="1204"/>
        <v>0</v>
      </c>
      <c r="T895" s="68">
        <v>0</v>
      </c>
      <c r="U895" s="67">
        <f t="shared" si="1205"/>
        <v>0</v>
      </c>
      <c r="V895" s="73">
        <f t="shared" si="1206"/>
        <v>6016.92</v>
      </c>
      <c r="W895" s="74" t="str">
        <f t="shared" si="1207"/>
        <v/>
      </c>
      <c r="X895" s="74">
        <v>1</v>
      </c>
      <c r="Y895" s="74">
        <v>0</v>
      </c>
      <c r="Z895" s="63"/>
      <c r="AA895" s="80">
        <f t="shared" si="1208"/>
        <v>1980</v>
      </c>
      <c r="AB895" s="80">
        <v>167</v>
      </c>
      <c r="AC895" s="80">
        <v>152</v>
      </c>
      <c r="AD895" s="80">
        <v>167</v>
      </c>
      <c r="AE895" s="80">
        <v>167</v>
      </c>
      <c r="AF895" s="80">
        <v>159</v>
      </c>
      <c r="AG895" s="80">
        <v>167</v>
      </c>
      <c r="AH895" s="80">
        <v>174</v>
      </c>
      <c r="AI895" s="80">
        <v>159</v>
      </c>
      <c r="AJ895" s="80">
        <v>167</v>
      </c>
      <c r="AK895" s="80">
        <v>167</v>
      </c>
      <c r="AL895" s="80">
        <v>159</v>
      </c>
      <c r="AM895" s="80">
        <v>175</v>
      </c>
      <c r="AN895" s="153">
        <f t="shared" si="1174"/>
        <v>68468.399999999994</v>
      </c>
      <c r="AO895" s="153">
        <f t="shared" si="1175"/>
        <v>5774.86</v>
      </c>
      <c r="AP895" s="153">
        <f t="shared" si="1176"/>
        <v>5256.16</v>
      </c>
      <c r="AQ895" s="153">
        <f t="shared" si="1177"/>
        <v>5774.86</v>
      </c>
      <c r="AR895" s="153">
        <f t="shared" si="1178"/>
        <v>5774.86</v>
      </c>
      <c r="AS895" s="153">
        <f t="shared" si="1179"/>
        <v>5498.2199999999993</v>
      </c>
      <c r="AT895" s="153">
        <f t="shared" si="1180"/>
        <v>5774.86</v>
      </c>
      <c r="AU895" s="153">
        <f t="shared" si="1181"/>
        <v>6016.92</v>
      </c>
      <c r="AV895" s="153">
        <f t="shared" si="1182"/>
        <v>5498.2199999999993</v>
      </c>
      <c r="AW895" s="153">
        <f t="shared" si="1183"/>
        <v>5774.86</v>
      </c>
      <c r="AX895" s="153">
        <f t="shared" si="1184"/>
        <v>5774.86</v>
      </c>
      <c r="AY895" s="153">
        <f t="shared" si="1185"/>
        <v>5498.2199999999993</v>
      </c>
      <c r="AZ895" s="153">
        <f t="shared" si="1186"/>
        <v>6051.5</v>
      </c>
      <c r="BA895" s="153">
        <f t="shared" si="1187"/>
        <v>0</v>
      </c>
      <c r="BB895" s="160">
        <v>0</v>
      </c>
      <c r="BC895" s="160">
        <v>0</v>
      </c>
      <c r="BD895" s="160">
        <v>0</v>
      </c>
      <c r="BE895" s="160">
        <v>0</v>
      </c>
      <c r="BF895" s="160">
        <v>0</v>
      </c>
      <c r="BG895" s="160">
        <v>0</v>
      </c>
      <c r="BH895" s="160">
        <v>0</v>
      </c>
      <c r="BI895" s="160">
        <v>0</v>
      </c>
      <c r="BJ895" s="160">
        <v>0</v>
      </c>
      <c r="BK895" s="160">
        <v>0</v>
      </c>
      <c r="BL895" s="160">
        <v>0</v>
      </c>
      <c r="BM895" s="160">
        <v>0</v>
      </c>
      <c r="BN895" s="153">
        <f t="shared" si="1188"/>
        <v>68468.399999999994</v>
      </c>
      <c r="BO895" s="68">
        <f t="shared" si="1189"/>
        <v>5774.86</v>
      </c>
      <c r="BP895" s="68">
        <f t="shared" si="1190"/>
        <v>5256.16</v>
      </c>
      <c r="BQ895" s="68">
        <f t="shared" si="1191"/>
        <v>5774.86</v>
      </c>
      <c r="BR895" s="68">
        <f t="shared" si="1192"/>
        <v>5774.86</v>
      </c>
      <c r="BS895" s="68">
        <f t="shared" si="1193"/>
        <v>5498.2199999999993</v>
      </c>
      <c r="BT895" s="68">
        <f t="shared" si="1194"/>
        <v>5774.86</v>
      </c>
      <c r="BU895" s="68">
        <f t="shared" si="1195"/>
        <v>6016.92</v>
      </c>
      <c r="BV895" s="68">
        <f t="shared" si="1196"/>
        <v>5498.2199999999993</v>
      </c>
      <c r="BW895" s="68">
        <f t="shared" si="1197"/>
        <v>5774.86</v>
      </c>
      <c r="BX895" s="68">
        <f t="shared" si="1198"/>
        <v>5774.86</v>
      </c>
      <c r="BY895" s="68">
        <f t="shared" si="1199"/>
        <v>5498.2199999999993</v>
      </c>
      <c r="BZ895" s="68">
        <f t="shared" si="1200"/>
        <v>6051.5</v>
      </c>
    </row>
    <row r="896" spans="1:78" s="81" customFormat="1" ht="13.5">
      <c r="A896" s="64" t="str">
        <f>IF(ISNUMBER(INDEX('IBM POs AP07'!$A:$A, MATCH(D896,'IBM POs AP07'!$A:$A,0),1)),"Yes","No")</f>
        <v>No</v>
      </c>
      <c r="B896" s="157" t="s">
        <v>1019</v>
      </c>
      <c r="C896" s="157" t="s">
        <v>311</v>
      </c>
      <c r="D896" s="157">
        <v>9501158370</v>
      </c>
      <c r="E896" s="157" t="s">
        <v>2485</v>
      </c>
      <c r="F896" s="157" t="s">
        <v>312</v>
      </c>
      <c r="G896" s="158">
        <v>46023</v>
      </c>
      <c r="H896" s="158">
        <v>46387</v>
      </c>
      <c r="I896" s="157"/>
      <c r="J896" s="157" t="s">
        <v>323</v>
      </c>
      <c r="K896" s="159">
        <v>52.59</v>
      </c>
      <c r="L896" s="116" t="s">
        <v>32</v>
      </c>
      <c r="M896" s="80"/>
      <c r="N896" s="80">
        <f t="shared" si="1209"/>
        <v>174</v>
      </c>
      <c r="O896" s="67">
        <f t="shared" si="1201"/>
        <v>9150.66</v>
      </c>
      <c r="P896" s="68">
        <f t="shared" si="1202"/>
        <v>0</v>
      </c>
      <c r="Q896" s="67">
        <f t="shared" si="1203"/>
        <v>9150.66</v>
      </c>
      <c r="R896" s="66"/>
      <c r="S896" s="67">
        <f t="shared" si="1204"/>
        <v>0</v>
      </c>
      <c r="T896" s="68">
        <v>0</v>
      </c>
      <c r="U896" s="67">
        <f t="shared" si="1205"/>
        <v>0</v>
      </c>
      <c r="V896" s="73">
        <f t="shared" si="1206"/>
        <v>9150.66</v>
      </c>
      <c r="W896" s="74" t="str">
        <f t="shared" si="1207"/>
        <v/>
      </c>
      <c r="X896" s="74">
        <v>1</v>
      </c>
      <c r="Y896" s="74">
        <v>0</v>
      </c>
      <c r="Z896" s="63"/>
      <c r="AA896" s="80">
        <f t="shared" si="1208"/>
        <v>1980</v>
      </c>
      <c r="AB896" s="80">
        <v>167</v>
      </c>
      <c r="AC896" s="80">
        <v>152</v>
      </c>
      <c r="AD896" s="80">
        <v>167</v>
      </c>
      <c r="AE896" s="80">
        <v>167</v>
      </c>
      <c r="AF896" s="80">
        <v>159</v>
      </c>
      <c r="AG896" s="80">
        <v>167</v>
      </c>
      <c r="AH896" s="80">
        <v>174</v>
      </c>
      <c r="AI896" s="80">
        <v>159</v>
      </c>
      <c r="AJ896" s="80">
        <v>167</v>
      </c>
      <c r="AK896" s="80">
        <v>167</v>
      </c>
      <c r="AL896" s="80">
        <v>159</v>
      </c>
      <c r="AM896" s="80">
        <v>175</v>
      </c>
      <c r="AN896" s="153">
        <f t="shared" si="1174"/>
        <v>104128.2</v>
      </c>
      <c r="AO896" s="153">
        <f t="shared" si="1175"/>
        <v>8782.5300000000007</v>
      </c>
      <c r="AP896" s="153">
        <f t="shared" si="1176"/>
        <v>7993.68</v>
      </c>
      <c r="AQ896" s="153">
        <f t="shared" si="1177"/>
        <v>8782.5300000000007</v>
      </c>
      <c r="AR896" s="153">
        <f t="shared" si="1178"/>
        <v>8782.5300000000007</v>
      </c>
      <c r="AS896" s="153">
        <f t="shared" si="1179"/>
        <v>8361.8100000000013</v>
      </c>
      <c r="AT896" s="153">
        <f t="shared" si="1180"/>
        <v>8782.5300000000007</v>
      </c>
      <c r="AU896" s="153">
        <f t="shared" si="1181"/>
        <v>9150.66</v>
      </c>
      <c r="AV896" s="153">
        <f t="shared" si="1182"/>
        <v>8361.8100000000013</v>
      </c>
      <c r="AW896" s="153">
        <f t="shared" si="1183"/>
        <v>8782.5300000000007</v>
      </c>
      <c r="AX896" s="153">
        <f t="shared" si="1184"/>
        <v>8782.5300000000007</v>
      </c>
      <c r="AY896" s="153">
        <f t="shared" si="1185"/>
        <v>8361.8100000000013</v>
      </c>
      <c r="AZ896" s="153">
        <f t="shared" si="1186"/>
        <v>9203.25</v>
      </c>
      <c r="BA896" s="153">
        <f t="shared" si="1187"/>
        <v>0</v>
      </c>
      <c r="BB896" s="160">
        <v>0</v>
      </c>
      <c r="BC896" s="160">
        <v>0</v>
      </c>
      <c r="BD896" s="160">
        <v>0</v>
      </c>
      <c r="BE896" s="160">
        <v>0</v>
      </c>
      <c r="BF896" s="160">
        <v>0</v>
      </c>
      <c r="BG896" s="160">
        <v>0</v>
      </c>
      <c r="BH896" s="160">
        <v>0</v>
      </c>
      <c r="BI896" s="160">
        <v>0</v>
      </c>
      <c r="BJ896" s="160">
        <v>0</v>
      </c>
      <c r="BK896" s="160">
        <v>0</v>
      </c>
      <c r="BL896" s="160">
        <v>0</v>
      </c>
      <c r="BM896" s="160">
        <v>0</v>
      </c>
      <c r="BN896" s="153">
        <f t="shared" si="1188"/>
        <v>104128.2</v>
      </c>
      <c r="BO896" s="68">
        <f t="shared" si="1189"/>
        <v>8782.5300000000007</v>
      </c>
      <c r="BP896" s="68">
        <f t="shared" si="1190"/>
        <v>7993.68</v>
      </c>
      <c r="BQ896" s="68">
        <f t="shared" si="1191"/>
        <v>8782.5300000000007</v>
      </c>
      <c r="BR896" s="68">
        <f t="shared" si="1192"/>
        <v>8782.5300000000007</v>
      </c>
      <c r="BS896" s="68">
        <f t="shared" si="1193"/>
        <v>8361.8100000000013</v>
      </c>
      <c r="BT896" s="68">
        <f t="shared" si="1194"/>
        <v>8782.5300000000007</v>
      </c>
      <c r="BU896" s="68">
        <f t="shared" si="1195"/>
        <v>9150.66</v>
      </c>
      <c r="BV896" s="68">
        <f t="shared" si="1196"/>
        <v>8361.8100000000013</v>
      </c>
      <c r="BW896" s="68">
        <f t="shared" si="1197"/>
        <v>8782.5300000000007</v>
      </c>
      <c r="BX896" s="68">
        <f t="shared" si="1198"/>
        <v>8782.5300000000007</v>
      </c>
      <c r="BY896" s="68">
        <f t="shared" si="1199"/>
        <v>8361.8100000000013</v>
      </c>
      <c r="BZ896" s="68">
        <f t="shared" si="1200"/>
        <v>9203.25</v>
      </c>
    </row>
    <row r="897" spans="1:78" s="81" customFormat="1" ht="13.5">
      <c r="A897" s="64" t="str">
        <f>IF(ISNUMBER(INDEX('IBM POs AP07'!$A:$A, MATCH(D897,'IBM POs AP07'!$A:$A,0),1)),"Yes","No")</f>
        <v>No</v>
      </c>
      <c r="B897" s="157" t="s">
        <v>1019</v>
      </c>
      <c r="C897" s="157" t="s">
        <v>311</v>
      </c>
      <c r="D897" s="157">
        <v>9501158370</v>
      </c>
      <c r="E897" s="157" t="s">
        <v>2485</v>
      </c>
      <c r="F897" s="157" t="s">
        <v>312</v>
      </c>
      <c r="G897" s="158">
        <v>46023</v>
      </c>
      <c r="H897" s="158">
        <v>46387</v>
      </c>
      <c r="I897" s="157"/>
      <c r="J897" s="157" t="s">
        <v>324</v>
      </c>
      <c r="K897" s="159">
        <v>42.57</v>
      </c>
      <c r="L897" s="116" t="s">
        <v>32</v>
      </c>
      <c r="M897" s="80"/>
      <c r="N897" s="80">
        <f t="shared" si="1209"/>
        <v>191</v>
      </c>
      <c r="O897" s="67">
        <f t="shared" si="1201"/>
        <v>8130.87</v>
      </c>
      <c r="P897" s="68">
        <f t="shared" si="1202"/>
        <v>0</v>
      </c>
      <c r="Q897" s="67">
        <f t="shared" si="1203"/>
        <v>8130.87</v>
      </c>
      <c r="R897" s="66"/>
      <c r="S897" s="67">
        <f t="shared" si="1204"/>
        <v>0</v>
      </c>
      <c r="T897" s="68">
        <v>0</v>
      </c>
      <c r="U897" s="67">
        <f t="shared" si="1205"/>
        <v>0</v>
      </c>
      <c r="V897" s="73">
        <f t="shared" si="1206"/>
        <v>8130.87</v>
      </c>
      <c r="W897" s="74" t="str">
        <f t="shared" si="1207"/>
        <v/>
      </c>
      <c r="X897" s="74">
        <v>1</v>
      </c>
      <c r="Y897" s="74">
        <v>0</v>
      </c>
      <c r="Z897" s="63"/>
      <c r="AA897" s="80">
        <f t="shared" si="1208"/>
        <v>1720</v>
      </c>
      <c r="AB897" s="80">
        <v>0</v>
      </c>
      <c r="AC897" s="80">
        <v>0</v>
      </c>
      <c r="AD897" s="80">
        <v>158</v>
      </c>
      <c r="AE897" s="80">
        <v>175</v>
      </c>
      <c r="AF897" s="80">
        <v>158</v>
      </c>
      <c r="AG897" s="80">
        <v>175</v>
      </c>
      <c r="AH897" s="80">
        <v>191</v>
      </c>
      <c r="AI897" s="80">
        <v>174</v>
      </c>
      <c r="AJ897" s="80">
        <v>174</v>
      </c>
      <c r="AK897" s="80">
        <v>166</v>
      </c>
      <c r="AL897" s="80">
        <v>166</v>
      </c>
      <c r="AM897" s="80">
        <v>183</v>
      </c>
      <c r="AN897" s="153">
        <f t="shared" si="1174"/>
        <v>73220.400000000009</v>
      </c>
      <c r="AO897" s="153">
        <f t="shared" si="1175"/>
        <v>0</v>
      </c>
      <c r="AP897" s="153">
        <f t="shared" si="1176"/>
        <v>0</v>
      </c>
      <c r="AQ897" s="153">
        <f t="shared" si="1177"/>
        <v>6726.06</v>
      </c>
      <c r="AR897" s="153">
        <f t="shared" si="1178"/>
        <v>7449.75</v>
      </c>
      <c r="AS897" s="153">
        <f t="shared" si="1179"/>
        <v>6726.06</v>
      </c>
      <c r="AT897" s="153">
        <f t="shared" si="1180"/>
        <v>7449.75</v>
      </c>
      <c r="AU897" s="153">
        <f t="shared" si="1181"/>
        <v>8130.87</v>
      </c>
      <c r="AV897" s="153">
        <f t="shared" si="1182"/>
        <v>7407.18</v>
      </c>
      <c r="AW897" s="153">
        <f t="shared" si="1183"/>
        <v>7407.18</v>
      </c>
      <c r="AX897" s="153">
        <f t="shared" si="1184"/>
        <v>7066.62</v>
      </c>
      <c r="AY897" s="153">
        <f t="shared" si="1185"/>
        <v>7066.62</v>
      </c>
      <c r="AZ897" s="153">
        <f t="shared" si="1186"/>
        <v>7790.31</v>
      </c>
      <c r="BA897" s="153">
        <f t="shared" si="1187"/>
        <v>0</v>
      </c>
      <c r="BB897" s="160">
        <v>0</v>
      </c>
      <c r="BC897" s="160">
        <v>0</v>
      </c>
      <c r="BD897" s="160">
        <v>0</v>
      </c>
      <c r="BE897" s="160">
        <v>0</v>
      </c>
      <c r="BF897" s="160">
        <v>0</v>
      </c>
      <c r="BG897" s="160">
        <v>0</v>
      </c>
      <c r="BH897" s="160">
        <v>0</v>
      </c>
      <c r="BI897" s="160">
        <v>0</v>
      </c>
      <c r="BJ897" s="160">
        <v>0</v>
      </c>
      <c r="BK897" s="160">
        <v>0</v>
      </c>
      <c r="BL897" s="160">
        <v>0</v>
      </c>
      <c r="BM897" s="160">
        <v>0</v>
      </c>
      <c r="BN897" s="153">
        <f t="shared" si="1188"/>
        <v>73220.400000000009</v>
      </c>
      <c r="BO897" s="68">
        <f t="shared" si="1189"/>
        <v>0</v>
      </c>
      <c r="BP897" s="68">
        <f t="shared" si="1190"/>
        <v>0</v>
      </c>
      <c r="BQ897" s="68">
        <f t="shared" si="1191"/>
        <v>6726.06</v>
      </c>
      <c r="BR897" s="68">
        <f t="shared" si="1192"/>
        <v>7449.75</v>
      </c>
      <c r="BS897" s="68">
        <f t="shared" si="1193"/>
        <v>6726.06</v>
      </c>
      <c r="BT897" s="68">
        <f t="shared" si="1194"/>
        <v>7449.75</v>
      </c>
      <c r="BU897" s="68">
        <f t="shared" si="1195"/>
        <v>8130.87</v>
      </c>
      <c r="BV897" s="68">
        <f t="shared" si="1196"/>
        <v>7407.18</v>
      </c>
      <c r="BW897" s="68">
        <f t="shared" si="1197"/>
        <v>7407.18</v>
      </c>
      <c r="BX897" s="68">
        <f t="shared" si="1198"/>
        <v>7066.62</v>
      </c>
      <c r="BY897" s="68">
        <f t="shared" si="1199"/>
        <v>7066.62</v>
      </c>
      <c r="BZ897" s="68">
        <f t="shared" si="1200"/>
        <v>7790.31</v>
      </c>
    </row>
    <row r="898" spans="1:78" s="81" customFormat="1" ht="13.5">
      <c r="A898" s="64" t="str">
        <f>IF(ISNUMBER(INDEX('IBM POs AP07'!$A:$A, MATCH(D898,'IBM POs AP07'!$A:$A,0),1)),"Yes","No")</f>
        <v>No</v>
      </c>
      <c r="B898" s="157" t="s">
        <v>1019</v>
      </c>
      <c r="C898" s="157" t="s">
        <v>311</v>
      </c>
      <c r="D898" s="157">
        <v>9501158370</v>
      </c>
      <c r="E898" s="157" t="s">
        <v>2485</v>
      </c>
      <c r="F898" s="157" t="s">
        <v>312</v>
      </c>
      <c r="G898" s="158">
        <v>46023</v>
      </c>
      <c r="H898" s="158">
        <v>46387</v>
      </c>
      <c r="I898" s="157"/>
      <c r="J898" s="157" t="s">
        <v>330</v>
      </c>
      <c r="K898" s="159">
        <v>52.59</v>
      </c>
      <c r="L898" s="116" t="s">
        <v>32</v>
      </c>
      <c r="M898" s="80"/>
      <c r="N898" s="80">
        <f t="shared" si="1209"/>
        <v>151</v>
      </c>
      <c r="O898" s="67">
        <f t="shared" si="1201"/>
        <v>7941.09</v>
      </c>
      <c r="P898" s="68">
        <f t="shared" si="1202"/>
        <v>0</v>
      </c>
      <c r="Q898" s="67">
        <f t="shared" si="1203"/>
        <v>7941.09</v>
      </c>
      <c r="R898" s="66"/>
      <c r="S898" s="67">
        <f t="shared" si="1204"/>
        <v>0</v>
      </c>
      <c r="T898" s="68">
        <v>0</v>
      </c>
      <c r="U898" s="67">
        <f t="shared" si="1205"/>
        <v>0</v>
      </c>
      <c r="V898" s="73">
        <f t="shared" si="1206"/>
        <v>7941.09</v>
      </c>
      <c r="W898" s="74" t="str">
        <f t="shared" si="1207"/>
        <v/>
      </c>
      <c r="X898" s="74">
        <v>1</v>
      </c>
      <c r="Y898" s="74">
        <v>0</v>
      </c>
      <c r="Z898" s="63"/>
      <c r="AA898" s="80">
        <f t="shared" si="1208"/>
        <v>1347</v>
      </c>
      <c r="AB898" s="80">
        <v>0</v>
      </c>
      <c r="AC898" s="80">
        <v>0</v>
      </c>
      <c r="AD898" s="80">
        <v>0</v>
      </c>
      <c r="AE898" s="80">
        <v>175</v>
      </c>
      <c r="AF898" s="80">
        <v>158</v>
      </c>
      <c r="AG898" s="80">
        <v>0</v>
      </c>
      <c r="AH898" s="80">
        <v>151</v>
      </c>
      <c r="AI898" s="80">
        <v>174</v>
      </c>
      <c r="AJ898" s="80">
        <v>174</v>
      </c>
      <c r="AK898" s="80">
        <v>166</v>
      </c>
      <c r="AL898" s="80">
        <v>166</v>
      </c>
      <c r="AM898" s="80">
        <v>183</v>
      </c>
      <c r="AN898" s="153">
        <f t="shared" si="1174"/>
        <v>70838.73000000001</v>
      </c>
      <c r="AO898" s="153">
        <f t="shared" si="1175"/>
        <v>0</v>
      </c>
      <c r="AP898" s="153">
        <f t="shared" si="1176"/>
        <v>0</v>
      </c>
      <c r="AQ898" s="153">
        <f t="shared" si="1177"/>
        <v>0</v>
      </c>
      <c r="AR898" s="153">
        <f t="shared" si="1178"/>
        <v>9203.25</v>
      </c>
      <c r="AS898" s="153">
        <f t="shared" si="1179"/>
        <v>8309.2200000000012</v>
      </c>
      <c r="AT898" s="153">
        <f t="shared" si="1180"/>
        <v>0</v>
      </c>
      <c r="AU898" s="153">
        <f t="shared" si="1181"/>
        <v>7941.09</v>
      </c>
      <c r="AV898" s="153">
        <f t="shared" si="1182"/>
        <v>9150.66</v>
      </c>
      <c r="AW898" s="153">
        <f t="shared" si="1183"/>
        <v>9150.66</v>
      </c>
      <c r="AX898" s="153">
        <f t="shared" si="1184"/>
        <v>8729.94</v>
      </c>
      <c r="AY898" s="153">
        <f t="shared" si="1185"/>
        <v>8729.94</v>
      </c>
      <c r="AZ898" s="153">
        <f t="shared" si="1186"/>
        <v>9623.9700000000012</v>
      </c>
      <c r="BA898" s="153">
        <f t="shared" si="1187"/>
        <v>0</v>
      </c>
      <c r="BB898" s="160">
        <v>0</v>
      </c>
      <c r="BC898" s="160">
        <v>0</v>
      </c>
      <c r="BD898" s="160">
        <v>0</v>
      </c>
      <c r="BE898" s="160">
        <v>0</v>
      </c>
      <c r="BF898" s="160">
        <v>0</v>
      </c>
      <c r="BG898" s="160">
        <v>0</v>
      </c>
      <c r="BH898" s="160">
        <v>0</v>
      </c>
      <c r="BI898" s="160">
        <v>0</v>
      </c>
      <c r="BJ898" s="160">
        <v>0</v>
      </c>
      <c r="BK898" s="160">
        <v>0</v>
      </c>
      <c r="BL898" s="160">
        <v>0</v>
      </c>
      <c r="BM898" s="160">
        <v>0</v>
      </c>
      <c r="BN898" s="153">
        <f t="shared" si="1188"/>
        <v>70838.73000000001</v>
      </c>
      <c r="BO898" s="68">
        <f t="shared" si="1189"/>
        <v>0</v>
      </c>
      <c r="BP898" s="68">
        <f t="shared" si="1190"/>
        <v>0</v>
      </c>
      <c r="BQ898" s="68">
        <f t="shared" si="1191"/>
        <v>0</v>
      </c>
      <c r="BR898" s="68">
        <f t="shared" si="1192"/>
        <v>9203.25</v>
      </c>
      <c r="BS898" s="68">
        <f t="shared" si="1193"/>
        <v>8309.2200000000012</v>
      </c>
      <c r="BT898" s="68">
        <f t="shared" si="1194"/>
        <v>0</v>
      </c>
      <c r="BU898" s="68">
        <f t="shared" si="1195"/>
        <v>7941.09</v>
      </c>
      <c r="BV898" s="68">
        <f t="shared" si="1196"/>
        <v>9150.66</v>
      </c>
      <c r="BW898" s="68">
        <f t="shared" si="1197"/>
        <v>9150.66</v>
      </c>
      <c r="BX898" s="68">
        <f t="shared" si="1198"/>
        <v>8729.94</v>
      </c>
      <c r="BY898" s="68">
        <f t="shared" si="1199"/>
        <v>8729.94</v>
      </c>
      <c r="BZ898" s="68">
        <f t="shared" si="1200"/>
        <v>9623.9700000000012</v>
      </c>
    </row>
    <row r="899" spans="1:78" s="81" customFormat="1" ht="13.5">
      <c r="A899" s="64" t="str">
        <f>IF(ISNUMBER(INDEX('IBM POs AP07'!$A:$A, MATCH(D899,'IBM POs AP07'!$A:$A,0),1)),"Yes","No")</f>
        <v>No</v>
      </c>
      <c r="B899" s="157" t="s">
        <v>1019</v>
      </c>
      <c r="C899" s="157" t="s">
        <v>311</v>
      </c>
      <c r="D899" s="157">
        <v>9501158370</v>
      </c>
      <c r="E899" s="157" t="s">
        <v>2485</v>
      </c>
      <c r="F899" s="157" t="s">
        <v>312</v>
      </c>
      <c r="G899" s="158">
        <v>46023</v>
      </c>
      <c r="H899" s="158">
        <v>46387</v>
      </c>
      <c r="I899" s="157"/>
      <c r="J899" s="157" t="s">
        <v>326</v>
      </c>
      <c r="K899" s="159">
        <v>44.73</v>
      </c>
      <c r="L899" s="116" t="s">
        <v>32</v>
      </c>
      <c r="M899" s="80"/>
      <c r="N899" s="80">
        <f t="shared" si="1209"/>
        <v>191</v>
      </c>
      <c r="O899" s="67">
        <f t="shared" si="1201"/>
        <v>8543.43</v>
      </c>
      <c r="P899" s="68">
        <f t="shared" si="1202"/>
        <v>0</v>
      </c>
      <c r="Q899" s="67">
        <f t="shared" si="1203"/>
        <v>8543.43</v>
      </c>
      <c r="R899" s="66"/>
      <c r="S899" s="67">
        <f t="shared" si="1204"/>
        <v>0</v>
      </c>
      <c r="T899" s="68">
        <v>0</v>
      </c>
      <c r="U899" s="67">
        <f t="shared" si="1205"/>
        <v>0</v>
      </c>
      <c r="V899" s="73">
        <f t="shared" si="1206"/>
        <v>8543.43</v>
      </c>
      <c r="W899" s="74" t="str">
        <f t="shared" si="1207"/>
        <v/>
      </c>
      <c r="X899" s="74">
        <v>1</v>
      </c>
      <c r="Y899" s="74">
        <v>0</v>
      </c>
      <c r="Z899" s="63"/>
      <c r="AA899" s="80">
        <f t="shared" si="1208"/>
        <v>1384</v>
      </c>
      <c r="AB899" s="80">
        <v>0</v>
      </c>
      <c r="AC899" s="80">
        <v>0</v>
      </c>
      <c r="AD899" s="80">
        <v>0</v>
      </c>
      <c r="AE899" s="80">
        <v>0</v>
      </c>
      <c r="AF899" s="80">
        <v>155</v>
      </c>
      <c r="AG899" s="80">
        <v>175</v>
      </c>
      <c r="AH899" s="80">
        <v>191</v>
      </c>
      <c r="AI899" s="80">
        <v>174</v>
      </c>
      <c r="AJ899" s="80">
        <v>174</v>
      </c>
      <c r="AK899" s="80">
        <v>166</v>
      </c>
      <c r="AL899" s="80">
        <v>166</v>
      </c>
      <c r="AM899" s="80">
        <v>183</v>
      </c>
      <c r="AN899" s="153">
        <f t="shared" si="1174"/>
        <v>61906.319999999992</v>
      </c>
      <c r="AO899" s="153">
        <f t="shared" si="1175"/>
        <v>0</v>
      </c>
      <c r="AP899" s="153">
        <f t="shared" si="1176"/>
        <v>0</v>
      </c>
      <c r="AQ899" s="153">
        <f t="shared" si="1177"/>
        <v>0</v>
      </c>
      <c r="AR899" s="153">
        <f t="shared" si="1178"/>
        <v>0</v>
      </c>
      <c r="AS899" s="153">
        <f t="shared" si="1179"/>
        <v>6933.15</v>
      </c>
      <c r="AT899" s="153">
        <f t="shared" si="1180"/>
        <v>7827.7499999999991</v>
      </c>
      <c r="AU899" s="153">
        <f t="shared" si="1181"/>
        <v>8543.43</v>
      </c>
      <c r="AV899" s="153">
        <f t="shared" si="1182"/>
        <v>7783.0199999999995</v>
      </c>
      <c r="AW899" s="153">
        <f t="shared" si="1183"/>
        <v>7783.0199999999995</v>
      </c>
      <c r="AX899" s="153">
        <f t="shared" si="1184"/>
        <v>7425.1799999999994</v>
      </c>
      <c r="AY899" s="153">
        <f t="shared" si="1185"/>
        <v>7425.1799999999994</v>
      </c>
      <c r="AZ899" s="153">
        <f t="shared" si="1186"/>
        <v>8185.5899999999992</v>
      </c>
      <c r="BA899" s="153">
        <f t="shared" si="1187"/>
        <v>0</v>
      </c>
      <c r="BB899" s="160">
        <v>0</v>
      </c>
      <c r="BC899" s="160">
        <v>0</v>
      </c>
      <c r="BD899" s="160">
        <v>0</v>
      </c>
      <c r="BE899" s="160">
        <v>0</v>
      </c>
      <c r="BF899" s="160">
        <v>0</v>
      </c>
      <c r="BG899" s="160">
        <v>0</v>
      </c>
      <c r="BH899" s="160">
        <v>0</v>
      </c>
      <c r="BI899" s="160">
        <v>0</v>
      </c>
      <c r="BJ899" s="160">
        <v>0</v>
      </c>
      <c r="BK899" s="160">
        <v>0</v>
      </c>
      <c r="BL899" s="160">
        <v>0</v>
      </c>
      <c r="BM899" s="160">
        <v>0</v>
      </c>
      <c r="BN899" s="153">
        <f t="shared" si="1188"/>
        <v>61906.319999999992</v>
      </c>
      <c r="BO899" s="68">
        <f t="shared" si="1189"/>
        <v>0</v>
      </c>
      <c r="BP899" s="68">
        <f t="shared" si="1190"/>
        <v>0</v>
      </c>
      <c r="BQ899" s="68">
        <f t="shared" si="1191"/>
        <v>0</v>
      </c>
      <c r="BR899" s="68">
        <f t="shared" si="1192"/>
        <v>0</v>
      </c>
      <c r="BS899" s="68">
        <f t="shared" si="1193"/>
        <v>6933.15</v>
      </c>
      <c r="BT899" s="68">
        <f t="shared" si="1194"/>
        <v>7827.7499999999991</v>
      </c>
      <c r="BU899" s="68">
        <f t="shared" si="1195"/>
        <v>8543.43</v>
      </c>
      <c r="BV899" s="68">
        <f t="shared" si="1196"/>
        <v>7783.0199999999995</v>
      </c>
      <c r="BW899" s="68">
        <f t="shared" si="1197"/>
        <v>7783.0199999999995</v>
      </c>
      <c r="BX899" s="68">
        <f t="shared" si="1198"/>
        <v>7425.1799999999994</v>
      </c>
      <c r="BY899" s="68">
        <f t="shared" si="1199"/>
        <v>7425.1799999999994</v>
      </c>
      <c r="BZ899" s="68">
        <f t="shared" si="1200"/>
        <v>8185.5899999999992</v>
      </c>
    </row>
    <row r="900" spans="1:78" s="81" customFormat="1" ht="13.5">
      <c r="A900" s="64" t="str">
        <f>IF(ISNUMBER(INDEX('IBM POs AP07'!$A:$A, MATCH(D900,'IBM POs AP07'!$A:$A,0),1)),"Yes","No")</f>
        <v>No</v>
      </c>
      <c r="B900" s="157" t="s">
        <v>1019</v>
      </c>
      <c r="C900" s="157" t="s">
        <v>311</v>
      </c>
      <c r="D900" s="157">
        <v>9501158370</v>
      </c>
      <c r="E900" s="157" t="s">
        <v>2485</v>
      </c>
      <c r="F900" s="157" t="s">
        <v>312</v>
      </c>
      <c r="G900" s="158">
        <v>46023</v>
      </c>
      <c r="H900" s="158">
        <v>46387</v>
      </c>
      <c r="I900" s="157"/>
      <c r="J900" s="157" t="s">
        <v>328</v>
      </c>
      <c r="K900" s="159">
        <v>32.840000000000003</v>
      </c>
      <c r="L900" s="116" t="s">
        <v>32</v>
      </c>
      <c r="M900" s="80"/>
      <c r="N900" s="80">
        <f t="shared" si="1209"/>
        <v>174</v>
      </c>
      <c r="O900" s="67">
        <f t="shared" si="1201"/>
        <v>5714.1600000000008</v>
      </c>
      <c r="P900" s="68">
        <f t="shared" si="1202"/>
        <v>0</v>
      </c>
      <c r="Q900" s="67">
        <f t="shared" si="1203"/>
        <v>5714.1600000000008</v>
      </c>
      <c r="R900" s="66"/>
      <c r="S900" s="67">
        <f t="shared" si="1204"/>
        <v>0</v>
      </c>
      <c r="T900" s="68">
        <v>0</v>
      </c>
      <c r="U900" s="67">
        <f t="shared" si="1205"/>
        <v>0</v>
      </c>
      <c r="V900" s="73">
        <f t="shared" si="1206"/>
        <v>5714.1600000000008</v>
      </c>
      <c r="W900" s="74" t="str">
        <f t="shared" si="1207"/>
        <v/>
      </c>
      <c r="X900" s="74">
        <v>1</v>
      </c>
      <c r="Y900" s="74">
        <v>0</v>
      </c>
      <c r="Z900" s="63"/>
      <c r="AA900" s="80">
        <f t="shared" si="1208"/>
        <v>1485</v>
      </c>
      <c r="AB900" s="80">
        <v>0</v>
      </c>
      <c r="AC900" s="80">
        <v>0</v>
      </c>
      <c r="AD900" s="80">
        <v>0</v>
      </c>
      <c r="AE900" s="80">
        <v>0</v>
      </c>
      <c r="AF900" s="80">
        <v>139</v>
      </c>
      <c r="AG900" s="80">
        <v>217</v>
      </c>
      <c r="AH900" s="80">
        <v>174</v>
      </c>
      <c r="AI900" s="80">
        <v>217</v>
      </c>
      <c r="AJ900" s="80">
        <v>174</v>
      </c>
      <c r="AK900" s="80">
        <v>174</v>
      </c>
      <c r="AL900" s="80">
        <v>217</v>
      </c>
      <c r="AM900" s="80">
        <v>173</v>
      </c>
      <c r="AN900" s="153">
        <f t="shared" si="1174"/>
        <v>48767.4</v>
      </c>
      <c r="AO900" s="153">
        <f t="shared" si="1175"/>
        <v>0</v>
      </c>
      <c r="AP900" s="153">
        <f t="shared" si="1176"/>
        <v>0</v>
      </c>
      <c r="AQ900" s="153">
        <f t="shared" si="1177"/>
        <v>0</v>
      </c>
      <c r="AR900" s="153">
        <f t="shared" si="1178"/>
        <v>0</v>
      </c>
      <c r="AS900" s="153">
        <f t="shared" si="1179"/>
        <v>4564.76</v>
      </c>
      <c r="AT900" s="153">
        <f t="shared" si="1180"/>
        <v>7126.2800000000007</v>
      </c>
      <c r="AU900" s="153">
        <f t="shared" si="1181"/>
        <v>5714.1600000000008</v>
      </c>
      <c r="AV900" s="153">
        <f t="shared" si="1182"/>
        <v>7126.2800000000007</v>
      </c>
      <c r="AW900" s="153">
        <f t="shared" si="1183"/>
        <v>5714.1600000000008</v>
      </c>
      <c r="AX900" s="153">
        <f t="shared" si="1184"/>
        <v>5714.1600000000008</v>
      </c>
      <c r="AY900" s="153">
        <f t="shared" si="1185"/>
        <v>7126.2800000000007</v>
      </c>
      <c r="AZ900" s="153">
        <f t="shared" si="1186"/>
        <v>5681.3200000000006</v>
      </c>
      <c r="BA900" s="153">
        <f t="shared" si="1187"/>
        <v>0</v>
      </c>
      <c r="BB900" s="160">
        <v>0</v>
      </c>
      <c r="BC900" s="160">
        <v>0</v>
      </c>
      <c r="BD900" s="160">
        <v>0</v>
      </c>
      <c r="BE900" s="160">
        <v>0</v>
      </c>
      <c r="BF900" s="160">
        <v>0</v>
      </c>
      <c r="BG900" s="160">
        <v>0</v>
      </c>
      <c r="BH900" s="160">
        <v>0</v>
      </c>
      <c r="BI900" s="160">
        <v>0</v>
      </c>
      <c r="BJ900" s="160">
        <v>0</v>
      </c>
      <c r="BK900" s="160">
        <v>0</v>
      </c>
      <c r="BL900" s="160">
        <v>0</v>
      </c>
      <c r="BM900" s="160">
        <v>0</v>
      </c>
      <c r="BN900" s="153">
        <f t="shared" si="1188"/>
        <v>48767.4</v>
      </c>
      <c r="BO900" s="68">
        <f t="shared" si="1189"/>
        <v>0</v>
      </c>
      <c r="BP900" s="68">
        <f t="shared" si="1190"/>
        <v>0</v>
      </c>
      <c r="BQ900" s="68">
        <f t="shared" si="1191"/>
        <v>0</v>
      </c>
      <c r="BR900" s="68">
        <f t="shared" si="1192"/>
        <v>0</v>
      </c>
      <c r="BS900" s="68">
        <f t="shared" si="1193"/>
        <v>4564.76</v>
      </c>
      <c r="BT900" s="68">
        <f t="shared" si="1194"/>
        <v>7126.2800000000007</v>
      </c>
      <c r="BU900" s="68">
        <f t="shared" si="1195"/>
        <v>5714.1600000000008</v>
      </c>
      <c r="BV900" s="68">
        <f t="shared" si="1196"/>
        <v>7126.2800000000007</v>
      </c>
      <c r="BW900" s="68">
        <f t="shared" si="1197"/>
        <v>5714.1600000000008</v>
      </c>
      <c r="BX900" s="68">
        <f t="shared" si="1198"/>
        <v>5714.1600000000008</v>
      </c>
      <c r="BY900" s="68">
        <f t="shared" si="1199"/>
        <v>7126.2800000000007</v>
      </c>
      <c r="BZ900" s="68">
        <f t="shared" si="1200"/>
        <v>5681.3200000000006</v>
      </c>
    </row>
    <row r="901" spans="1:78" s="81" customFormat="1" ht="13.5">
      <c r="A901" s="64" t="str">
        <f>IF(ISNUMBER(INDEX('IBM POs AP07'!$A:$A, MATCH(D901,'IBM POs AP07'!$A:$A,0),1)),"Yes","No")</f>
        <v>No</v>
      </c>
      <c r="B901" s="157" t="s">
        <v>1019</v>
      </c>
      <c r="C901" s="157" t="s">
        <v>311</v>
      </c>
      <c r="D901" s="157">
        <v>9501158370</v>
      </c>
      <c r="E901" s="157" t="s">
        <v>2485</v>
      </c>
      <c r="F901" s="157" t="s">
        <v>312</v>
      </c>
      <c r="G901" s="158">
        <v>46023</v>
      </c>
      <c r="H901" s="158">
        <v>46387</v>
      </c>
      <c r="I901" s="157"/>
      <c r="J901" s="157" t="s">
        <v>329</v>
      </c>
      <c r="K901" s="159">
        <v>52.59</v>
      </c>
      <c r="L901" s="116" t="s">
        <v>32</v>
      </c>
      <c r="M901" s="80"/>
      <c r="N901" s="80">
        <f t="shared" si="1209"/>
        <v>174</v>
      </c>
      <c r="O901" s="67">
        <f t="shared" si="1201"/>
        <v>9150.66</v>
      </c>
      <c r="P901" s="68">
        <f t="shared" si="1202"/>
        <v>0</v>
      </c>
      <c r="Q901" s="67">
        <f t="shared" si="1203"/>
        <v>9150.66</v>
      </c>
      <c r="R901" s="66"/>
      <c r="S901" s="67">
        <f t="shared" si="1204"/>
        <v>0</v>
      </c>
      <c r="T901" s="68">
        <v>0</v>
      </c>
      <c r="U901" s="67">
        <f t="shared" si="1205"/>
        <v>0</v>
      </c>
      <c r="V901" s="73">
        <f t="shared" si="1206"/>
        <v>9150.66</v>
      </c>
      <c r="W901" s="74" t="str">
        <f t="shared" si="1207"/>
        <v/>
      </c>
      <c r="X901" s="74">
        <v>1</v>
      </c>
      <c r="Y901" s="74">
        <v>0</v>
      </c>
      <c r="Z901" s="63"/>
      <c r="AA901" s="80">
        <f t="shared" si="1208"/>
        <v>1485</v>
      </c>
      <c r="AB901" s="80">
        <v>0</v>
      </c>
      <c r="AC901" s="80">
        <v>0</v>
      </c>
      <c r="AD901" s="80">
        <v>0</v>
      </c>
      <c r="AE901" s="80">
        <v>0</v>
      </c>
      <c r="AF901" s="80">
        <v>139</v>
      </c>
      <c r="AG901" s="80">
        <v>217</v>
      </c>
      <c r="AH901" s="80">
        <v>174</v>
      </c>
      <c r="AI901" s="80">
        <v>217</v>
      </c>
      <c r="AJ901" s="80">
        <v>174</v>
      </c>
      <c r="AK901" s="80">
        <v>174</v>
      </c>
      <c r="AL901" s="80">
        <v>217</v>
      </c>
      <c r="AM901" s="80">
        <v>173</v>
      </c>
      <c r="AN901" s="153">
        <f t="shared" si="1174"/>
        <v>78096.149999999994</v>
      </c>
      <c r="AO901" s="153">
        <f t="shared" si="1175"/>
        <v>0</v>
      </c>
      <c r="AP901" s="153">
        <f t="shared" si="1176"/>
        <v>0</v>
      </c>
      <c r="AQ901" s="153">
        <f t="shared" si="1177"/>
        <v>0</v>
      </c>
      <c r="AR901" s="153">
        <f t="shared" si="1178"/>
        <v>0</v>
      </c>
      <c r="AS901" s="153">
        <f t="shared" si="1179"/>
        <v>7310.01</v>
      </c>
      <c r="AT901" s="153">
        <f t="shared" si="1180"/>
        <v>11412.03</v>
      </c>
      <c r="AU901" s="153">
        <f t="shared" si="1181"/>
        <v>9150.66</v>
      </c>
      <c r="AV901" s="153">
        <f t="shared" si="1182"/>
        <v>11412.03</v>
      </c>
      <c r="AW901" s="153">
        <f t="shared" si="1183"/>
        <v>9150.66</v>
      </c>
      <c r="AX901" s="153">
        <f t="shared" si="1184"/>
        <v>9150.66</v>
      </c>
      <c r="AY901" s="153">
        <f t="shared" si="1185"/>
        <v>11412.03</v>
      </c>
      <c r="AZ901" s="153">
        <f t="shared" si="1186"/>
        <v>9098.07</v>
      </c>
      <c r="BA901" s="153">
        <f t="shared" si="1187"/>
        <v>0</v>
      </c>
      <c r="BB901" s="160">
        <v>0</v>
      </c>
      <c r="BC901" s="160">
        <v>0</v>
      </c>
      <c r="BD901" s="160">
        <v>0</v>
      </c>
      <c r="BE901" s="160">
        <v>0</v>
      </c>
      <c r="BF901" s="160">
        <v>0</v>
      </c>
      <c r="BG901" s="160">
        <v>0</v>
      </c>
      <c r="BH901" s="160">
        <v>0</v>
      </c>
      <c r="BI901" s="160">
        <v>0</v>
      </c>
      <c r="BJ901" s="160">
        <v>0</v>
      </c>
      <c r="BK901" s="160">
        <v>0</v>
      </c>
      <c r="BL901" s="160">
        <v>0</v>
      </c>
      <c r="BM901" s="160">
        <v>0</v>
      </c>
      <c r="BN901" s="153">
        <f t="shared" si="1188"/>
        <v>78096.149999999994</v>
      </c>
      <c r="BO901" s="68">
        <f t="shared" si="1189"/>
        <v>0</v>
      </c>
      <c r="BP901" s="68">
        <f t="shared" si="1190"/>
        <v>0</v>
      </c>
      <c r="BQ901" s="68">
        <f t="shared" si="1191"/>
        <v>0</v>
      </c>
      <c r="BR901" s="68">
        <f t="shared" si="1192"/>
        <v>0</v>
      </c>
      <c r="BS901" s="68">
        <f t="shared" si="1193"/>
        <v>7310.01</v>
      </c>
      <c r="BT901" s="68">
        <f t="shared" si="1194"/>
        <v>11412.03</v>
      </c>
      <c r="BU901" s="68">
        <f t="shared" si="1195"/>
        <v>9150.66</v>
      </c>
      <c r="BV901" s="68">
        <f t="shared" si="1196"/>
        <v>11412.03</v>
      </c>
      <c r="BW901" s="68">
        <f t="shared" si="1197"/>
        <v>9150.66</v>
      </c>
      <c r="BX901" s="68">
        <f t="shared" si="1198"/>
        <v>9150.66</v>
      </c>
      <c r="BY901" s="68">
        <f t="shared" si="1199"/>
        <v>11412.03</v>
      </c>
      <c r="BZ901" s="68">
        <f t="shared" si="1200"/>
        <v>9098.07</v>
      </c>
    </row>
    <row r="902" spans="1:78" s="81" customFormat="1" ht="13.5">
      <c r="A902" s="64" t="str">
        <f>IF(ISNUMBER(INDEX('IBM POs AP07'!$A:$A, MATCH(D902,'IBM POs AP07'!$A:$A,0),1)),"Yes","No")</f>
        <v>No</v>
      </c>
      <c r="B902" s="157" t="s">
        <v>1019</v>
      </c>
      <c r="C902" s="157" t="s">
        <v>311</v>
      </c>
      <c r="D902" s="157">
        <v>9501158370</v>
      </c>
      <c r="E902" s="157" t="s">
        <v>2485</v>
      </c>
      <c r="F902" s="157" t="s">
        <v>312</v>
      </c>
      <c r="G902" s="158">
        <v>46023</v>
      </c>
      <c r="H902" s="158">
        <v>46387</v>
      </c>
      <c r="I902" s="157"/>
      <c r="J902" s="157" t="s">
        <v>331</v>
      </c>
      <c r="K902" s="159">
        <v>44.73</v>
      </c>
      <c r="L902" s="116" t="s">
        <v>32</v>
      </c>
      <c r="M902" s="80"/>
      <c r="N902" s="80">
        <f t="shared" si="1209"/>
        <v>174</v>
      </c>
      <c r="O902" s="67">
        <f t="shared" si="1201"/>
        <v>7783.0199999999995</v>
      </c>
      <c r="P902" s="68">
        <f t="shared" si="1202"/>
        <v>0</v>
      </c>
      <c r="Q902" s="67">
        <f t="shared" si="1203"/>
        <v>7783.0199999999995</v>
      </c>
      <c r="R902" s="66"/>
      <c r="S902" s="67">
        <f t="shared" si="1204"/>
        <v>0</v>
      </c>
      <c r="T902" s="68">
        <v>0</v>
      </c>
      <c r="U902" s="67">
        <f t="shared" si="1205"/>
        <v>0</v>
      </c>
      <c r="V902" s="73">
        <f t="shared" si="1206"/>
        <v>7783.0199999999995</v>
      </c>
      <c r="W902" s="74" t="str">
        <f t="shared" si="1207"/>
        <v/>
      </c>
      <c r="X902" s="74">
        <v>1</v>
      </c>
      <c r="Y902" s="74">
        <v>0</v>
      </c>
      <c r="Z902" s="63"/>
      <c r="AA902" s="80">
        <f t="shared" si="1208"/>
        <v>1485</v>
      </c>
      <c r="AB902" s="80">
        <v>0</v>
      </c>
      <c r="AC902" s="80">
        <v>0</v>
      </c>
      <c r="AD902" s="80">
        <v>0</v>
      </c>
      <c r="AE902" s="80">
        <v>0</v>
      </c>
      <c r="AF902" s="80">
        <v>139</v>
      </c>
      <c r="AG902" s="80">
        <v>217</v>
      </c>
      <c r="AH902" s="80">
        <v>174</v>
      </c>
      <c r="AI902" s="80">
        <v>217</v>
      </c>
      <c r="AJ902" s="80">
        <v>174</v>
      </c>
      <c r="AK902" s="80">
        <v>174</v>
      </c>
      <c r="AL902" s="80">
        <v>217</v>
      </c>
      <c r="AM902" s="80">
        <v>173</v>
      </c>
      <c r="AN902" s="153">
        <f t="shared" si="1174"/>
        <v>66424.049999999988</v>
      </c>
      <c r="AO902" s="153">
        <f t="shared" si="1175"/>
        <v>0</v>
      </c>
      <c r="AP902" s="153">
        <f t="shared" si="1176"/>
        <v>0</v>
      </c>
      <c r="AQ902" s="153">
        <f t="shared" si="1177"/>
        <v>0</v>
      </c>
      <c r="AR902" s="153">
        <f t="shared" si="1178"/>
        <v>0</v>
      </c>
      <c r="AS902" s="153">
        <f t="shared" si="1179"/>
        <v>6217.4699999999993</v>
      </c>
      <c r="AT902" s="153">
        <f t="shared" si="1180"/>
        <v>9706.41</v>
      </c>
      <c r="AU902" s="153">
        <f t="shared" si="1181"/>
        <v>7783.0199999999995</v>
      </c>
      <c r="AV902" s="153">
        <f t="shared" si="1182"/>
        <v>9706.41</v>
      </c>
      <c r="AW902" s="153">
        <f t="shared" si="1183"/>
        <v>7783.0199999999995</v>
      </c>
      <c r="AX902" s="153">
        <f t="shared" si="1184"/>
        <v>7783.0199999999995</v>
      </c>
      <c r="AY902" s="153">
        <f t="shared" si="1185"/>
        <v>9706.41</v>
      </c>
      <c r="AZ902" s="153">
        <f t="shared" si="1186"/>
        <v>7738.2899999999991</v>
      </c>
      <c r="BA902" s="153">
        <f t="shared" si="1187"/>
        <v>0</v>
      </c>
      <c r="BB902" s="160">
        <v>0</v>
      </c>
      <c r="BC902" s="160">
        <v>0</v>
      </c>
      <c r="BD902" s="160">
        <v>0</v>
      </c>
      <c r="BE902" s="160">
        <v>0</v>
      </c>
      <c r="BF902" s="160">
        <v>0</v>
      </c>
      <c r="BG902" s="160">
        <v>0</v>
      </c>
      <c r="BH902" s="160">
        <v>0</v>
      </c>
      <c r="BI902" s="160">
        <v>0</v>
      </c>
      <c r="BJ902" s="160">
        <v>0</v>
      </c>
      <c r="BK902" s="160">
        <v>0</v>
      </c>
      <c r="BL902" s="160">
        <v>0</v>
      </c>
      <c r="BM902" s="160">
        <v>0</v>
      </c>
      <c r="BN902" s="153">
        <f t="shared" si="1188"/>
        <v>66424.049999999988</v>
      </c>
      <c r="BO902" s="68">
        <f t="shared" si="1189"/>
        <v>0</v>
      </c>
      <c r="BP902" s="68">
        <f t="shared" si="1190"/>
        <v>0</v>
      </c>
      <c r="BQ902" s="68">
        <f t="shared" si="1191"/>
        <v>0</v>
      </c>
      <c r="BR902" s="68">
        <f t="shared" si="1192"/>
        <v>0</v>
      </c>
      <c r="BS902" s="68">
        <f t="shared" si="1193"/>
        <v>6217.4699999999993</v>
      </c>
      <c r="BT902" s="68">
        <f t="shared" si="1194"/>
        <v>9706.41</v>
      </c>
      <c r="BU902" s="68">
        <f t="shared" si="1195"/>
        <v>7783.0199999999995</v>
      </c>
      <c r="BV902" s="68">
        <f t="shared" si="1196"/>
        <v>9706.41</v>
      </c>
      <c r="BW902" s="68">
        <f t="shared" si="1197"/>
        <v>7783.0199999999995</v>
      </c>
      <c r="BX902" s="68">
        <f t="shared" si="1198"/>
        <v>7783.0199999999995</v>
      </c>
      <c r="BY902" s="68">
        <f t="shared" si="1199"/>
        <v>9706.41</v>
      </c>
      <c r="BZ902" s="68">
        <f t="shared" si="1200"/>
        <v>7738.2899999999991</v>
      </c>
    </row>
    <row r="903" spans="1:78" s="81" customFormat="1" ht="13.5">
      <c r="A903" s="64" t="str">
        <f>IF(ISNUMBER(INDEX('IBM POs AP07'!$A:$A, MATCH(D903,'IBM POs AP07'!$A:$A,0),1)),"Yes","No")</f>
        <v>No</v>
      </c>
      <c r="B903" s="157" t="s">
        <v>1019</v>
      </c>
      <c r="C903" s="157" t="s">
        <v>783</v>
      </c>
      <c r="D903" s="157">
        <v>9501170071</v>
      </c>
      <c r="E903" s="157" t="s">
        <v>2488</v>
      </c>
      <c r="F903" s="157" t="s">
        <v>784</v>
      </c>
      <c r="G903" s="158">
        <v>46023</v>
      </c>
      <c r="H903" s="158">
        <v>46387</v>
      </c>
      <c r="I903" s="157"/>
      <c r="J903" s="157" t="s">
        <v>797</v>
      </c>
      <c r="K903" s="159">
        <v>44.73</v>
      </c>
      <c r="L903" s="116" t="s">
        <v>32</v>
      </c>
      <c r="M903" s="80"/>
      <c r="N903" s="80">
        <f t="shared" si="1209"/>
        <v>183</v>
      </c>
      <c r="O903" s="67">
        <f t="shared" si="1201"/>
        <v>8185.5899999999992</v>
      </c>
      <c r="P903" s="68">
        <f t="shared" si="1202"/>
        <v>0</v>
      </c>
      <c r="Q903" s="67">
        <f t="shared" si="1203"/>
        <v>8185.5899999999992</v>
      </c>
      <c r="R903" s="66"/>
      <c r="S903" s="67">
        <f t="shared" si="1204"/>
        <v>0</v>
      </c>
      <c r="T903" s="68">
        <v>0</v>
      </c>
      <c r="U903" s="67">
        <f t="shared" si="1205"/>
        <v>0</v>
      </c>
      <c r="V903" s="73">
        <f t="shared" si="1206"/>
        <v>8185.5899999999992</v>
      </c>
      <c r="W903" s="74" t="str">
        <f t="shared" si="1207"/>
        <v/>
      </c>
      <c r="X903" s="74">
        <v>1</v>
      </c>
      <c r="Y903" s="74">
        <v>0</v>
      </c>
      <c r="Z903" s="63"/>
      <c r="AA903" s="80">
        <f t="shared" si="1208"/>
        <v>2080</v>
      </c>
      <c r="AB903" s="80">
        <v>175</v>
      </c>
      <c r="AC903" s="80">
        <v>159</v>
      </c>
      <c r="AD903" s="80">
        <v>175</v>
      </c>
      <c r="AE903" s="80">
        <v>175</v>
      </c>
      <c r="AF903" s="80">
        <v>167</v>
      </c>
      <c r="AG903" s="80">
        <v>175</v>
      </c>
      <c r="AH903" s="80">
        <v>183</v>
      </c>
      <c r="AI903" s="80">
        <v>167</v>
      </c>
      <c r="AJ903" s="80">
        <v>175</v>
      </c>
      <c r="AK903" s="80">
        <v>175</v>
      </c>
      <c r="AL903" s="80">
        <v>167</v>
      </c>
      <c r="AM903" s="80">
        <v>187</v>
      </c>
      <c r="AN903" s="153">
        <f t="shared" si="1174"/>
        <v>93038.399999999994</v>
      </c>
      <c r="AO903" s="153">
        <f t="shared" si="1175"/>
        <v>7827.7499999999991</v>
      </c>
      <c r="AP903" s="153">
        <f t="shared" si="1176"/>
        <v>7112.07</v>
      </c>
      <c r="AQ903" s="153">
        <f t="shared" si="1177"/>
        <v>7827.7499999999991</v>
      </c>
      <c r="AR903" s="153">
        <f t="shared" si="1178"/>
        <v>7827.7499999999991</v>
      </c>
      <c r="AS903" s="153">
        <f t="shared" si="1179"/>
        <v>7469.91</v>
      </c>
      <c r="AT903" s="153">
        <f t="shared" si="1180"/>
        <v>7827.7499999999991</v>
      </c>
      <c r="AU903" s="153">
        <f t="shared" si="1181"/>
        <v>8185.5899999999992</v>
      </c>
      <c r="AV903" s="153">
        <f t="shared" si="1182"/>
        <v>7469.91</v>
      </c>
      <c r="AW903" s="153">
        <f t="shared" si="1183"/>
        <v>7827.7499999999991</v>
      </c>
      <c r="AX903" s="153">
        <f t="shared" si="1184"/>
        <v>7827.7499999999991</v>
      </c>
      <c r="AY903" s="153">
        <f t="shared" si="1185"/>
        <v>7469.91</v>
      </c>
      <c r="AZ903" s="153">
        <f t="shared" si="1186"/>
        <v>8364.51</v>
      </c>
      <c r="BA903" s="153">
        <f t="shared" si="1187"/>
        <v>0</v>
      </c>
      <c r="BB903" s="160">
        <v>0</v>
      </c>
      <c r="BC903" s="160">
        <v>0</v>
      </c>
      <c r="BD903" s="160">
        <v>0</v>
      </c>
      <c r="BE903" s="160">
        <v>0</v>
      </c>
      <c r="BF903" s="160">
        <v>0</v>
      </c>
      <c r="BG903" s="160">
        <v>0</v>
      </c>
      <c r="BH903" s="160">
        <v>0</v>
      </c>
      <c r="BI903" s="160">
        <v>0</v>
      </c>
      <c r="BJ903" s="160">
        <v>0</v>
      </c>
      <c r="BK903" s="160">
        <v>0</v>
      </c>
      <c r="BL903" s="160">
        <v>0</v>
      </c>
      <c r="BM903" s="160">
        <v>0</v>
      </c>
      <c r="BN903" s="153">
        <f t="shared" si="1188"/>
        <v>93038.399999999994</v>
      </c>
      <c r="BO903" s="68">
        <f t="shared" si="1189"/>
        <v>7827.7499999999991</v>
      </c>
      <c r="BP903" s="68">
        <f t="shared" si="1190"/>
        <v>7112.07</v>
      </c>
      <c r="BQ903" s="68">
        <f t="shared" si="1191"/>
        <v>7827.7499999999991</v>
      </c>
      <c r="BR903" s="68">
        <f t="shared" si="1192"/>
        <v>7827.7499999999991</v>
      </c>
      <c r="BS903" s="68">
        <f t="shared" si="1193"/>
        <v>7469.91</v>
      </c>
      <c r="BT903" s="68">
        <f t="shared" si="1194"/>
        <v>7827.7499999999991</v>
      </c>
      <c r="BU903" s="68">
        <f t="shared" si="1195"/>
        <v>8185.5899999999992</v>
      </c>
      <c r="BV903" s="68">
        <f t="shared" si="1196"/>
        <v>7469.91</v>
      </c>
      <c r="BW903" s="68">
        <f t="shared" si="1197"/>
        <v>7827.7499999999991</v>
      </c>
      <c r="BX903" s="68">
        <f t="shared" si="1198"/>
        <v>7827.7499999999991</v>
      </c>
      <c r="BY903" s="68">
        <f t="shared" si="1199"/>
        <v>7469.91</v>
      </c>
      <c r="BZ903" s="68">
        <f t="shared" si="1200"/>
        <v>8364.51</v>
      </c>
    </row>
    <row r="904" spans="1:78" s="81" customFormat="1" ht="13.5">
      <c r="A904" s="64" t="str">
        <f>IF(ISNUMBER(INDEX('IBM POs AP07'!$A:$A, MATCH(D904,'IBM POs AP07'!$A:$A,0),1)),"Yes","No")</f>
        <v>No</v>
      </c>
      <c r="B904" s="157" t="s">
        <v>1019</v>
      </c>
      <c r="C904" s="157" t="s">
        <v>783</v>
      </c>
      <c r="D904" s="157">
        <v>9501168688</v>
      </c>
      <c r="E904" s="157" t="s">
        <v>2488</v>
      </c>
      <c r="F904" s="157" t="s">
        <v>784</v>
      </c>
      <c r="G904" s="158">
        <v>46023</v>
      </c>
      <c r="H904" s="158">
        <v>46387</v>
      </c>
      <c r="I904" s="157"/>
      <c r="J904" s="157" t="s">
        <v>787</v>
      </c>
      <c r="K904" s="159">
        <v>42</v>
      </c>
      <c r="L904" s="116" t="s">
        <v>32</v>
      </c>
      <c r="M904" s="80"/>
      <c r="N904" s="80">
        <f t="shared" si="1209"/>
        <v>183</v>
      </c>
      <c r="O904" s="67">
        <f t="shared" si="1201"/>
        <v>7686</v>
      </c>
      <c r="P904" s="68">
        <f t="shared" si="1202"/>
        <v>0</v>
      </c>
      <c r="Q904" s="67">
        <f t="shared" si="1203"/>
        <v>7686</v>
      </c>
      <c r="R904" s="66"/>
      <c r="S904" s="67">
        <f t="shared" si="1204"/>
        <v>0</v>
      </c>
      <c r="T904" s="68">
        <v>0</v>
      </c>
      <c r="U904" s="67">
        <f t="shared" si="1205"/>
        <v>0</v>
      </c>
      <c r="V904" s="73">
        <f t="shared" si="1206"/>
        <v>7686</v>
      </c>
      <c r="W904" s="74" t="str">
        <f t="shared" si="1207"/>
        <v/>
      </c>
      <c r="X904" s="74">
        <v>1</v>
      </c>
      <c r="Y904" s="74">
        <v>0</v>
      </c>
      <c r="Z904" s="63"/>
      <c r="AA904" s="80">
        <f t="shared" si="1208"/>
        <v>2080</v>
      </c>
      <c r="AB904" s="80">
        <v>175</v>
      </c>
      <c r="AC904" s="80">
        <v>159</v>
      </c>
      <c r="AD904" s="80">
        <v>175</v>
      </c>
      <c r="AE904" s="80">
        <v>175</v>
      </c>
      <c r="AF904" s="80">
        <v>167</v>
      </c>
      <c r="AG904" s="80">
        <v>175</v>
      </c>
      <c r="AH904" s="80">
        <v>183</v>
      </c>
      <c r="AI904" s="80">
        <v>167</v>
      </c>
      <c r="AJ904" s="80">
        <v>175</v>
      </c>
      <c r="AK904" s="80">
        <v>175</v>
      </c>
      <c r="AL904" s="80">
        <v>167</v>
      </c>
      <c r="AM904" s="80">
        <v>187</v>
      </c>
      <c r="AN904" s="153">
        <f t="shared" ref="AN904:AN967" si="1210">SUM(AO904:AZ904)</f>
        <v>87360</v>
      </c>
      <c r="AO904" s="153">
        <f t="shared" ref="AO904:AO967" si="1211">AB904*$K904</f>
        <v>7350</v>
      </c>
      <c r="AP904" s="153">
        <f t="shared" ref="AP904:AP967" si="1212">AC904*$K904</f>
        <v>6678</v>
      </c>
      <c r="AQ904" s="153">
        <f t="shared" ref="AQ904:AQ967" si="1213">AD904*$K904</f>
        <v>7350</v>
      </c>
      <c r="AR904" s="153">
        <f t="shared" ref="AR904:AR967" si="1214">AE904*$K904</f>
        <v>7350</v>
      </c>
      <c r="AS904" s="153">
        <f t="shared" ref="AS904:AS967" si="1215">AF904*$K904</f>
        <v>7014</v>
      </c>
      <c r="AT904" s="153">
        <f t="shared" ref="AT904:AT967" si="1216">AG904*$K904</f>
        <v>7350</v>
      </c>
      <c r="AU904" s="153">
        <f t="shared" ref="AU904:AU967" si="1217">AH904*$K904</f>
        <v>7686</v>
      </c>
      <c r="AV904" s="153">
        <f t="shared" ref="AV904:AV967" si="1218">AI904*$K904</f>
        <v>7014</v>
      </c>
      <c r="AW904" s="153">
        <f t="shared" ref="AW904:AW967" si="1219">AJ904*$K904</f>
        <v>7350</v>
      </c>
      <c r="AX904" s="153">
        <f t="shared" ref="AX904:AX967" si="1220">AK904*$K904</f>
        <v>7350</v>
      </c>
      <c r="AY904" s="153">
        <f t="shared" ref="AY904:AY967" si="1221">AL904*$K904</f>
        <v>7014</v>
      </c>
      <c r="AZ904" s="153">
        <f t="shared" ref="AZ904:AZ967" si="1222">AM904*$K904</f>
        <v>7854</v>
      </c>
      <c r="BA904" s="153">
        <f t="shared" ref="BA904:BA967" si="1223">SUM(BB904:BM904)</f>
        <v>0</v>
      </c>
      <c r="BB904" s="160">
        <v>0</v>
      </c>
      <c r="BC904" s="160">
        <v>0</v>
      </c>
      <c r="BD904" s="160">
        <v>0</v>
      </c>
      <c r="BE904" s="160">
        <v>0</v>
      </c>
      <c r="BF904" s="160">
        <v>0</v>
      </c>
      <c r="BG904" s="160">
        <v>0</v>
      </c>
      <c r="BH904" s="160">
        <v>0</v>
      </c>
      <c r="BI904" s="160">
        <v>0</v>
      </c>
      <c r="BJ904" s="160">
        <v>0</v>
      </c>
      <c r="BK904" s="160">
        <v>0</v>
      </c>
      <c r="BL904" s="160">
        <v>0</v>
      </c>
      <c r="BM904" s="160">
        <v>0</v>
      </c>
      <c r="BN904" s="153">
        <f t="shared" ref="BN904:BN967" si="1224">SUM(BO904:BZ904)</f>
        <v>87360</v>
      </c>
      <c r="BO904" s="68">
        <f t="shared" ref="BO904:BO967" si="1225">BB904+AO904</f>
        <v>7350</v>
      </c>
      <c r="BP904" s="68">
        <f t="shared" ref="BP904:BP967" si="1226">BC904+AP904</f>
        <v>6678</v>
      </c>
      <c r="BQ904" s="68">
        <f t="shared" ref="BQ904:BQ967" si="1227">BD904+AQ904</f>
        <v>7350</v>
      </c>
      <c r="BR904" s="68">
        <f t="shared" ref="BR904:BR967" si="1228">BE904+AR904</f>
        <v>7350</v>
      </c>
      <c r="BS904" s="68">
        <f t="shared" ref="BS904:BS967" si="1229">BF904+AS904</f>
        <v>7014</v>
      </c>
      <c r="BT904" s="68">
        <f t="shared" ref="BT904:BT967" si="1230">BG904+AT904</f>
        <v>7350</v>
      </c>
      <c r="BU904" s="68">
        <f t="shared" ref="BU904:BU967" si="1231">BH904+AU904</f>
        <v>7686</v>
      </c>
      <c r="BV904" s="68">
        <f t="shared" ref="BV904:BV967" si="1232">BI904+AV904</f>
        <v>7014</v>
      </c>
      <c r="BW904" s="68">
        <f t="shared" ref="BW904:BW967" si="1233">BJ904+AW904</f>
        <v>7350</v>
      </c>
      <c r="BX904" s="68">
        <f t="shared" ref="BX904:BX967" si="1234">BK904+AX904</f>
        <v>7350</v>
      </c>
      <c r="BY904" s="68">
        <f t="shared" ref="BY904:BY967" si="1235">BL904+AY904</f>
        <v>7014</v>
      </c>
      <c r="BZ904" s="68">
        <f t="shared" ref="BZ904:BZ967" si="1236">BM904+AZ904</f>
        <v>7854</v>
      </c>
    </row>
    <row r="905" spans="1:78" s="81" customFormat="1" ht="13.5">
      <c r="A905" s="64" t="str">
        <f>IF(ISNUMBER(INDEX('IBM POs AP07'!$A:$A, MATCH(D905,'IBM POs AP07'!$A:$A,0),1)),"Yes","No")</f>
        <v>No</v>
      </c>
      <c r="B905" s="157" t="s">
        <v>1019</v>
      </c>
      <c r="C905" s="157" t="s">
        <v>783</v>
      </c>
      <c r="D905" s="157">
        <v>9501168688</v>
      </c>
      <c r="E905" s="157" t="s">
        <v>2488</v>
      </c>
      <c r="F905" s="157" t="s">
        <v>784</v>
      </c>
      <c r="G905" s="158">
        <v>46023</v>
      </c>
      <c r="H905" s="158">
        <v>46387</v>
      </c>
      <c r="I905" s="157"/>
      <c r="J905" s="157" t="s">
        <v>788</v>
      </c>
      <c r="K905" s="159">
        <v>37.97</v>
      </c>
      <c r="L905" s="116" t="s">
        <v>32</v>
      </c>
      <c r="M905" s="80"/>
      <c r="N905" s="80">
        <f t="shared" si="1209"/>
        <v>183</v>
      </c>
      <c r="O905" s="67">
        <f t="shared" si="1201"/>
        <v>6948.51</v>
      </c>
      <c r="P905" s="68">
        <f t="shared" si="1202"/>
        <v>0</v>
      </c>
      <c r="Q905" s="67">
        <f t="shared" si="1203"/>
        <v>6948.51</v>
      </c>
      <c r="R905" s="66"/>
      <c r="S905" s="67">
        <f t="shared" si="1204"/>
        <v>0</v>
      </c>
      <c r="T905" s="68">
        <v>0</v>
      </c>
      <c r="U905" s="67">
        <f t="shared" si="1205"/>
        <v>0</v>
      </c>
      <c r="V905" s="73">
        <f t="shared" si="1206"/>
        <v>6948.51</v>
      </c>
      <c r="W905" s="74" t="str">
        <f t="shared" si="1207"/>
        <v/>
      </c>
      <c r="X905" s="74">
        <v>1</v>
      </c>
      <c r="Y905" s="74">
        <v>0</v>
      </c>
      <c r="Z905" s="63"/>
      <c r="AA905" s="80">
        <f t="shared" si="1208"/>
        <v>2080</v>
      </c>
      <c r="AB905" s="80">
        <v>175</v>
      </c>
      <c r="AC905" s="80">
        <v>159</v>
      </c>
      <c r="AD905" s="80">
        <v>175</v>
      </c>
      <c r="AE905" s="80">
        <v>175</v>
      </c>
      <c r="AF905" s="80">
        <v>167</v>
      </c>
      <c r="AG905" s="80">
        <v>175</v>
      </c>
      <c r="AH905" s="80">
        <v>183</v>
      </c>
      <c r="AI905" s="80">
        <v>167</v>
      </c>
      <c r="AJ905" s="80">
        <v>175</v>
      </c>
      <c r="AK905" s="80">
        <v>175</v>
      </c>
      <c r="AL905" s="80">
        <v>167</v>
      </c>
      <c r="AM905" s="80">
        <v>187</v>
      </c>
      <c r="AN905" s="153">
        <f t="shared" si="1210"/>
        <v>78977.600000000006</v>
      </c>
      <c r="AO905" s="153">
        <f t="shared" si="1211"/>
        <v>6644.75</v>
      </c>
      <c r="AP905" s="153">
        <f t="shared" si="1212"/>
        <v>6037.23</v>
      </c>
      <c r="AQ905" s="153">
        <f t="shared" si="1213"/>
        <v>6644.75</v>
      </c>
      <c r="AR905" s="153">
        <f t="shared" si="1214"/>
        <v>6644.75</v>
      </c>
      <c r="AS905" s="153">
        <f t="shared" si="1215"/>
        <v>6340.99</v>
      </c>
      <c r="AT905" s="153">
        <f t="shared" si="1216"/>
        <v>6644.75</v>
      </c>
      <c r="AU905" s="153">
        <f t="shared" si="1217"/>
        <v>6948.51</v>
      </c>
      <c r="AV905" s="153">
        <f t="shared" si="1218"/>
        <v>6340.99</v>
      </c>
      <c r="AW905" s="153">
        <f t="shared" si="1219"/>
        <v>6644.75</v>
      </c>
      <c r="AX905" s="153">
        <f t="shared" si="1220"/>
        <v>6644.75</v>
      </c>
      <c r="AY905" s="153">
        <f t="shared" si="1221"/>
        <v>6340.99</v>
      </c>
      <c r="AZ905" s="153">
        <f t="shared" si="1222"/>
        <v>7100.3899999999994</v>
      </c>
      <c r="BA905" s="153">
        <f t="shared" si="1223"/>
        <v>0</v>
      </c>
      <c r="BB905" s="160">
        <v>0</v>
      </c>
      <c r="BC905" s="160">
        <v>0</v>
      </c>
      <c r="BD905" s="160">
        <v>0</v>
      </c>
      <c r="BE905" s="160">
        <v>0</v>
      </c>
      <c r="BF905" s="160">
        <v>0</v>
      </c>
      <c r="BG905" s="160">
        <v>0</v>
      </c>
      <c r="BH905" s="160">
        <v>0</v>
      </c>
      <c r="BI905" s="160">
        <v>0</v>
      </c>
      <c r="BJ905" s="160">
        <v>0</v>
      </c>
      <c r="BK905" s="160">
        <v>0</v>
      </c>
      <c r="BL905" s="160">
        <v>0</v>
      </c>
      <c r="BM905" s="160">
        <v>0</v>
      </c>
      <c r="BN905" s="153">
        <f t="shared" si="1224"/>
        <v>78977.600000000006</v>
      </c>
      <c r="BO905" s="68">
        <f t="shared" si="1225"/>
        <v>6644.75</v>
      </c>
      <c r="BP905" s="68">
        <f t="shared" si="1226"/>
        <v>6037.23</v>
      </c>
      <c r="BQ905" s="68">
        <f t="shared" si="1227"/>
        <v>6644.75</v>
      </c>
      <c r="BR905" s="68">
        <f t="shared" si="1228"/>
        <v>6644.75</v>
      </c>
      <c r="BS905" s="68">
        <f t="shared" si="1229"/>
        <v>6340.99</v>
      </c>
      <c r="BT905" s="68">
        <f t="shared" si="1230"/>
        <v>6644.75</v>
      </c>
      <c r="BU905" s="68">
        <f t="shared" si="1231"/>
        <v>6948.51</v>
      </c>
      <c r="BV905" s="68">
        <f t="shared" si="1232"/>
        <v>6340.99</v>
      </c>
      <c r="BW905" s="68">
        <f t="shared" si="1233"/>
        <v>6644.75</v>
      </c>
      <c r="BX905" s="68">
        <f t="shared" si="1234"/>
        <v>6644.75</v>
      </c>
      <c r="BY905" s="68">
        <f t="shared" si="1235"/>
        <v>6340.99</v>
      </c>
      <c r="BZ905" s="68">
        <f t="shared" si="1236"/>
        <v>7100.3899999999994</v>
      </c>
    </row>
    <row r="906" spans="1:78" s="81" customFormat="1" ht="13.5">
      <c r="A906" s="64" t="str">
        <f>IF(ISNUMBER(INDEX('IBM POs AP07'!$A:$A, MATCH(D906,'IBM POs AP07'!$A:$A,0),1)),"Yes","No")</f>
        <v>No</v>
      </c>
      <c r="B906" s="157" t="s">
        <v>1019</v>
      </c>
      <c r="C906" s="157" t="s">
        <v>783</v>
      </c>
      <c r="D906" s="157">
        <v>9501172313</v>
      </c>
      <c r="E906" s="157" t="s">
        <v>2488</v>
      </c>
      <c r="F906" s="157" t="s">
        <v>784</v>
      </c>
      <c r="G906" s="158">
        <v>46023</v>
      </c>
      <c r="H906" s="158">
        <v>46387</v>
      </c>
      <c r="I906" s="157"/>
      <c r="J906" s="157" t="s">
        <v>796</v>
      </c>
      <c r="K906" s="159">
        <v>28.01</v>
      </c>
      <c r="L906" s="116" t="s">
        <v>32</v>
      </c>
      <c r="M906" s="80"/>
      <c r="N906" s="80">
        <f t="shared" si="1209"/>
        <v>183</v>
      </c>
      <c r="O906" s="67">
        <f t="shared" si="1201"/>
        <v>5125.83</v>
      </c>
      <c r="P906" s="68">
        <f t="shared" si="1202"/>
        <v>0</v>
      </c>
      <c r="Q906" s="67">
        <f t="shared" si="1203"/>
        <v>5125.83</v>
      </c>
      <c r="R906" s="66"/>
      <c r="S906" s="67">
        <f t="shared" si="1204"/>
        <v>0</v>
      </c>
      <c r="T906" s="68">
        <v>0</v>
      </c>
      <c r="U906" s="67">
        <f t="shared" si="1205"/>
        <v>0</v>
      </c>
      <c r="V906" s="73">
        <f t="shared" si="1206"/>
        <v>5125.83</v>
      </c>
      <c r="W906" s="74" t="str">
        <f t="shared" si="1207"/>
        <v/>
      </c>
      <c r="X906" s="74">
        <v>1</v>
      </c>
      <c r="Y906" s="74">
        <v>0</v>
      </c>
      <c r="Z906" s="63"/>
      <c r="AA906" s="80">
        <f t="shared" si="1208"/>
        <v>1858</v>
      </c>
      <c r="AB906" s="80">
        <v>175</v>
      </c>
      <c r="AC906" s="80">
        <v>159</v>
      </c>
      <c r="AD906" s="80">
        <v>175</v>
      </c>
      <c r="AE906" s="80">
        <v>0</v>
      </c>
      <c r="AF906" s="80">
        <v>120</v>
      </c>
      <c r="AG906" s="80">
        <v>175</v>
      </c>
      <c r="AH906" s="80">
        <v>183</v>
      </c>
      <c r="AI906" s="80">
        <v>167</v>
      </c>
      <c r="AJ906" s="80">
        <v>175</v>
      </c>
      <c r="AK906" s="80">
        <v>175</v>
      </c>
      <c r="AL906" s="80">
        <v>167</v>
      </c>
      <c r="AM906" s="80">
        <v>187</v>
      </c>
      <c r="AN906" s="153">
        <f t="shared" si="1210"/>
        <v>52042.58</v>
      </c>
      <c r="AO906" s="153">
        <f t="shared" si="1211"/>
        <v>4901.75</v>
      </c>
      <c r="AP906" s="153">
        <f t="shared" si="1212"/>
        <v>4453.59</v>
      </c>
      <c r="AQ906" s="153">
        <f t="shared" si="1213"/>
        <v>4901.75</v>
      </c>
      <c r="AR906" s="153">
        <f t="shared" si="1214"/>
        <v>0</v>
      </c>
      <c r="AS906" s="153">
        <f t="shared" si="1215"/>
        <v>3361.2000000000003</v>
      </c>
      <c r="AT906" s="153">
        <f t="shared" si="1216"/>
        <v>4901.75</v>
      </c>
      <c r="AU906" s="153">
        <f t="shared" si="1217"/>
        <v>5125.83</v>
      </c>
      <c r="AV906" s="153">
        <f t="shared" si="1218"/>
        <v>4677.67</v>
      </c>
      <c r="AW906" s="153">
        <f t="shared" si="1219"/>
        <v>4901.75</v>
      </c>
      <c r="AX906" s="153">
        <f t="shared" si="1220"/>
        <v>4901.75</v>
      </c>
      <c r="AY906" s="153">
        <f t="shared" si="1221"/>
        <v>4677.67</v>
      </c>
      <c r="AZ906" s="153">
        <f t="shared" si="1222"/>
        <v>5237.87</v>
      </c>
      <c r="BA906" s="153">
        <f t="shared" si="1223"/>
        <v>0</v>
      </c>
      <c r="BB906" s="160">
        <v>0</v>
      </c>
      <c r="BC906" s="160">
        <v>0</v>
      </c>
      <c r="BD906" s="160">
        <v>0</v>
      </c>
      <c r="BE906" s="160">
        <v>0</v>
      </c>
      <c r="BF906" s="160">
        <v>0</v>
      </c>
      <c r="BG906" s="160">
        <v>0</v>
      </c>
      <c r="BH906" s="160">
        <v>0</v>
      </c>
      <c r="BI906" s="160">
        <v>0</v>
      </c>
      <c r="BJ906" s="160">
        <v>0</v>
      </c>
      <c r="BK906" s="160">
        <v>0</v>
      </c>
      <c r="BL906" s="160">
        <v>0</v>
      </c>
      <c r="BM906" s="160">
        <v>0</v>
      </c>
      <c r="BN906" s="153">
        <f t="shared" si="1224"/>
        <v>52042.58</v>
      </c>
      <c r="BO906" s="68">
        <f t="shared" si="1225"/>
        <v>4901.75</v>
      </c>
      <c r="BP906" s="68">
        <f t="shared" si="1226"/>
        <v>4453.59</v>
      </c>
      <c r="BQ906" s="68">
        <f t="shared" si="1227"/>
        <v>4901.75</v>
      </c>
      <c r="BR906" s="68">
        <f t="shared" si="1228"/>
        <v>0</v>
      </c>
      <c r="BS906" s="68">
        <f t="shared" si="1229"/>
        <v>3361.2000000000003</v>
      </c>
      <c r="BT906" s="68">
        <f t="shared" si="1230"/>
        <v>4901.75</v>
      </c>
      <c r="BU906" s="68">
        <f t="shared" si="1231"/>
        <v>5125.83</v>
      </c>
      <c r="BV906" s="68">
        <f t="shared" si="1232"/>
        <v>4677.67</v>
      </c>
      <c r="BW906" s="68">
        <f t="shared" si="1233"/>
        <v>4901.75</v>
      </c>
      <c r="BX906" s="68">
        <f t="shared" si="1234"/>
        <v>4901.75</v>
      </c>
      <c r="BY906" s="68">
        <f t="shared" si="1235"/>
        <v>4677.67</v>
      </c>
      <c r="BZ906" s="68">
        <f t="shared" si="1236"/>
        <v>5237.87</v>
      </c>
    </row>
    <row r="907" spans="1:78" s="81" customFormat="1" ht="13.5">
      <c r="A907" s="64" t="str">
        <f>IF(ISNUMBER(INDEX('IBM POs AP07'!$A:$A, MATCH(D907,'IBM POs AP07'!$A:$A,0),1)),"Yes","No")</f>
        <v>No</v>
      </c>
      <c r="B907" s="157" t="s">
        <v>1019</v>
      </c>
      <c r="C907" s="157" t="s">
        <v>783</v>
      </c>
      <c r="D907" s="157">
        <v>9501172378</v>
      </c>
      <c r="E907" s="157" t="s">
        <v>2488</v>
      </c>
      <c r="F907" s="157" t="s">
        <v>784</v>
      </c>
      <c r="G907" s="158">
        <v>46023</v>
      </c>
      <c r="H907" s="158">
        <v>46387</v>
      </c>
      <c r="I907" s="157"/>
      <c r="J907" s="157" t="s">
        <v>785</v>
      </c>
      <c r="K907" s="159">
        <v>33.26</v>
      </c>
      <c r="L907" s="116" t="s">
        <v>32</v>
      </c>
      <c r="M907" s="80"/>
      <c r="N907" s="80">
        <f t="shared" si="1209"/>
        <v>183</v>
      </c>
      <c r="O907" s="67">
        <f t="shared" si="1201"/>
        <v>6086.58</v>
      </c>
      <c r="P907" s="68">
        <f t="shared" si="1202"/>
        <v>0</v>
      </c>
      <c r="Q907" s="67">
        <f t="shared" si="1203"/>
        <v>6086.58</v>
      </c>
      <c r="R907" s="66"/>
      <c r="S907" s="67">
        <f t="shared" si="1204"/>
        <v>0</v>
      </c>
      <c r="T907" s="68">
        <v>0</v>
      </c>
      <c r="U907" s="67">
        <f t="shared" si="1205"/>
        <v>0</v>
      </c>
      <c r="V907" s="73">
        <f t="shared" si="1206"/>
        <v>6086.58</v>
      </c>
      <c r="W907" s="74" t="str">
        <f t="shared" si="1207"/>
        <v/>
      </c>
      <c r="X907" s="74">
        <v>1</v>
      </c>
      <c r="Y907" s="74">
        <v>0</v>
      </c>
      <c r="Z907" s="63"/>
      <c r="AA907" s="80">
        <f t="shared" si="1208"/>
        <v>2080</v>
      </c>
      <c r="AB907" s="80">
        <v>175</v>
      </c>
      <c r="AC907" s="80">
        <v>159</v>
      </c>
      <c r="AD907" s="80">
        <v>175</v>
      </c>
      <c r="AE907" s="80">
        <v>175</v>
      </c>
      <c r="AF907" s="80">
        <v>167</v>
      </c>
      <c r="AG907" s="80">
        <v>175</v>
      </c>
      <c r="AH907" s="80">
        <v>183</v>
      </c>
      <c r="AI907" s="80">
        <v>167</v>
      </c>
      <c r="AJ907" s="80">
        <v>175</v>
      </c>
      <c r="AK907" s="80">
        <v>175</v>
      </c>
      <c r="AL907" s="80">
        <v>167</v>
      </c>
      <c r="AM907" s="80">
        <v>187</v>
      </c>
      <c r="AN907" s="153">
        <f t="shared" si="1210"/>
        <v>69180.800000000003</v>
      </c>
      <c r="AO907" s="153">
        <f t="shared" si="1211"/>
        <v>5820.5</v>
      </c>
      <c r="AP907" s="153">
        <f t="shared" si="1212"/>
        <v>5288.3399999999992</v>
      </c>
      <c r="AQ907" s="153">
        <f t="shared" si="1213"/>
        <v>5820.5</v>
      </c>
      <c r="AR907" s="153">
        <f t="shared" si="1214"/>
        <v>5820.5</v>
      </c>
      <c r="AS907" s="153">
        <f t="shared" si="1215"/>
        <v>5554.42</v>
      </c>
      <c r="AT907" s="153">
        <f t="shared" si="1216"/>
        <v>5820.5</v>
      </c>
      <c r="AU907" s="153">
        <f t="shared" si="1217"/>
        <v>6086.58</v>
      </c>
      <c r="AV907" s="153">
        <f t="shared" si="1218"/>
        <v>5554.42</v>
      </c>
      <c r="AW907" s="153">
        <f t="shared" si="1219"/>
        <v>5820.5</v>
      </c>
      <c r="AX907" s="153">
        <f t="shared" si="1220"/>
        <v>5820.5</v>
      </c>
      <c r="AY907" s="153">
        <f t="shared" si="1221"/>
        <v>5554.42</v>
      </c>
      <c r="AZ907" s="153">
        <f t="shared" si="1222"/>
        <v>6219.62</v>
      </c>
      <c r="BA907" s="153">
        <f t="shared" si="1223"/>
        <v>0</v>
      </c>
      <c r="BB907" s="160">
        <v>0</v>
      </c>
      <c r="BC907" s="160">
        <v>0</v>
      </c>
      <c r="BD907" s="160">
        <v>0</v>
      </c>
      <c r="BE907" s="160">
        <v>0</v>
      </c>
      <c r="BF907" s="160">
        <v>0</v>
      </c>
      <c r="BG907" s="160">
        <v>0</v>
      </c>
      <c r="BH907" s="160">
        <v>0</v>
      </c>
      <c r="BI907" s="160">
        <v>0</v>
      </c>
      <c r="BJ907" s="160">
        <v>0</v>
      </c>
      <c r="BK907" s="160">
        <v>0</v>
      </c>
      <c r="BL907" s="160">
        <v>0</v>
      </c>
      <c r="BM907" s="160">
        <v>0</v>
      </c>
      <c r="BN907" s="153">
        <f t="shared" si="1224"/>
        <v>69180.800000000003</v>
      </c>
      <c r="BO907" s="68">
        <f t="shared" si="1225"/>
        <v>5820.5</v>
      </c>
      <c r="BP907" s="68">
        <f t="shared" si="1226"/>
        <v>5288.3399999999992</v>
      </c>
      <c r="BQ907" s="68">
        <f t="shared" si="1227"/>
        <v>5820.5</v>
      </c>
      <c r="BR907" s="68">
        <f t="shared" si="1228"/>
        <v>5820.5</v>
      </c>
      <c r="BS907" s="68">
        <f t="shared" si="1229"/>
        <v>5554.42</v>
      </c>
      <c r="BT907" s="68">
        <f t="shared" si="1230"/>
        <v>5820.5</v>
      </c>
      <c r="BU907" s="68">
        <f t="shared" si="1231"/>
        <v>6086.58</v>
      </c>
      <c r="BV907" s="68">
        <f t="shared" si="1232"/>
        <v>5554.42</v>
      </c>
      <c r="BW907" s="68">
        <f t="shared" si="1233"/>
        <v>5820.5</v>
      </c>
      <c r="BX907" s="68">
        <f t="shared" si="1234"/>
        <v>5820.5</v>
      </c>
      <c r="BY907" s="68">
        <f t="shared" si="1235"/>
        <v>5554.42</v>
      </c>
      <c r="BZ907" s="68">
        <f t="shared" si="1236"/>
        <v>6219.62</v>
      </c>
    </row>
    <row r="908" spans="1:78" s="81" customFormat="1" ht="13.5">
      <c r="A908" s="64" t="str">
        <f>IF(ISNUMBER(INDEX('IBM POs AP07'!$A:$A, MATCH(D908,'IBM POs AP07'!$A:$A,0),1)),"Yes","No")</f>
        <v>No</v>
      </c>
      <c r="B908" s="157" t="s">
        <v>1019</v>
      </c>
      <c r="C908" s="157" t="s">
        <v>783</v>
      </c>
      <c r="D908" s="157">
        <v>9501172313</v>
      </c>
      <c r="E908" s="157" t="s">
        <v>2488</v>
      </c>
      <c r="F908" s="157" t="s">
        <v>784</v>
      </c>
      <c r="G908" s="158">
        <v>46023</v>
      </c>
      <c r="H908" s="158">
        <v>46387</v>
      </c>
      <c r="I908" s="157"/>
      <c r="J908" s="157" t="s">
        <v>793</v>
      </c>
      <c r="K908" s="159">
        <v>44.73</v>
      </c>
      <c r="L908" s="116" t="s">
        <v>32</v>
      </c>
      <c r="M908" s="80"/>
      <c r="N908" s="80">
        <f t="shared" si="1209"/>
        <v>183</v>
      </c>
      <c r="O908" s="67">
        <f t="shared" si="1201"/>
        <v>8185.5899999999992</v>
      </c>
      <c r="P908" s="68">
        <f t="shared" si="1202"/>
        <v>0</v>
      </c>
      <c r="Q908" s="67">
        <f t="shared" si="1203"/>
        <v>8185.5899999999992</v>
      </c>
      <c r="R908" s="66"/>
      <c r="S908" s="67">
        <f t="shared" si="1204"/>
        <v>0</v>
      </c>
      <c r="T908" s="68">
        <v>0</v>
      </c>
      <c r="U908" s="67">
        <f t="shared" si="1205"/>
        <v>0</v>
      </c>
      <c r="V908" s="73">
        <f t="shared" si="1206"/>
        <v>8185.5899999999992</v>
      </c>
      <c r="W908" s="74" t="str">
        <f t="shared" si="1207"/>
        <v/>
      </c>
      <c r="X908" s="74">
        <v>1</v>
      </c>
      <c r="Y908" s="74">
        <v>0</v>
      </c>
      <c r="Z908" s="63"/>
      <c r="AA908" s="80">
        <f t="shared" si="1208"/>
        <v>1826</v>
      </c>
      <c r="AB908" s="80">
        <v>0</v>
      </c>
      <c r="AC908" s="80">
        <v>80</v>
      </c>
      <c r="AD908" s="80">
        <v>175</v>
      </c>
      <c r="AE908" s="80">
        <v>175</v>
      </c>
      <c r="AF908" s="80">
        <v>167</v>
      </c>
      <c r="AG908" s="80">
        <v>175</v>
      </c>
      <c r="AH908" s="80">
        <v>183</v>
      </c>
      <c r="AI908" s="80">
        <v>167</v>
      </c>
      <c r="AJ908" s="80">
        <v>175</v>
      </c>
      <c r="AK908" s="80">
        <v>175</v>
      </c>
      <c r="AL908" s="80">
        <v>167</v>
      </c>
      <c r="AM908" s="80">
        <v>187</v>
      </c>
      <c r="AN908" s="153">
        <f t="shared" si="1210"/>
        <v>81676.98</v>
      </c>
      <c r="AO908" s="153">
        <f t="shared" si="1211"/>
        <v>0</v>
      </c>
      <c r="AP908" s="153">
        <f t="shared" si="1212"/>
        <v>3578.3999999999996</v>
      </c>
      <c r="AQ908" s="153">
        <f t="shared" si="1213"/>
        <v>7827.7499999999991</v>
      </c>
      <c r="AR908" s="153">
        <f t="shared" si="1214"/>
        <v>7827.7499999999991</v>
      </c>
      <c r="AS908" s="153">
        <f t="shared" si="1215"/>
        <v>7469.91</v>
      </c>
      <c r="AT908" s="153">
        <f t="shared" si="1216"/>
        <v>7827.7499999999991</v>
      </c>
      <c r="AU908" s="153">
        <f t="shared" si="1217"/>
        <v>8185.5899999999992</v>
      </c>
      <c r="AV908" s="153">
        <f t="shared" si="1218"/>
        <v>7469.91</v>
      </c>
      <c r="AW908" s="153">
        <f t="shared" si="1219"/>
        <v>7827.7499999999991</v>
      </c>
      <c r="AX908" s="153">
        <f t="shared" si="1220"/>
        <v>7827.7499999999991</v>
      </c>
      <c r="AY908" s="153">
        <f t="shared" si="1221"/>
        <v>7469.91</v>
      </c>
      <c r="AZ908" s="153">
        <f t="shared" si="1222"/>
        <v>8364.51</v>
      </c>
      <c r="BA908" s="153">
        <f t="shared" si="1223"/>
        <v>0</v>
      </c>
      <c r="BB908" s="160">
        <v>0</v>
      </c>
      <c r="BC908" s="160">
        <v>0</v>
      </c>
      <c r="BD908" s="160">
        <v>0</v>
      </c>
      <c r="BE908" s="160">
        <v>0</v>
      </c>
      <c r="BF908" s="160">
        <v>0</v>
      </c>
      <c r="BG908" s="160">
        <v>0</v>
      </c>
      <c r="BH908" s="160">
        <v>0</v>
      </c>
      <c r="BI908" s="160">
        <v>0</v>
      </c>
      <c r="BJ908" s="160">
        <v>0</v>
      </c>
      <c r="BK908" s="160">
        <v>0</v>
      </c>
      <c r="BL908" s="160">
        <v>0</v>
      </c>
      <c r="BM908" s="160">
        <v>0</v>
      </c>
      <c r="BN908" s="153">
        <f t="shared" si="1224"/>
        <v>81676.98</v>
      </c>
      <c r="BO908" s="68">
        <f t="shared" si="1225"/>
        <v>0</v>
      </c>
      <c r="BP908" s="68">
        <f t="shared" si="1226"/>
        <v>3578.3999999999996</v>
      </c>
      <c r="BQ908" s="68">
        <f t="shared" si="1227"/>
        <v>7827.7499999999991</v>
      </c>
      <c r="BR908" s="68">
        <f t="shared" si="1228"/>
        <v>7827.7499999999991</v>
      </c>
      <c r="BS908" s="68">
        <f t="shared" si="1229"/>
        <v>7469.91</v>
      </c>
      <c r="BT908" s="68">
        <f t="shared" si="1230"/>
        <v>7827.7499999999991</v>
      </c>
      <c r="BU908" s="68">
        <f t="shared" si="1231"/>
        <v>8185.5899999999992</v>
      </c>
      <c r="BV908" s="68">
        <f t="shared" si="1232"/>
        <v>7469.91</v>
      </c>
      <c r="BW908" s="68">
        <f t="shared" si="1233"/>
        <v>7827.7499999999991</v>
      </c>
      <c r="BX908" s="68">
        <f t="shared" si="1234"/>
        <v>7827.7499999999991</v>
      </c>
      <c r="BY908" s="68">
        <f t="shared" si="1235"/>
        <v>7469.91</v>
      </c>
      <c r="BZ908" s="68">
        <f t="shared" si="1236"/>
        <v>8364.51</v>
      </c>
    </row>
    <row r="909" spans="1:78" s="81" customFormat="1" ht="13.5">
      <c r="A909" s="64" t="str">
        <f>IF(ISNUMBER(INDEX('IBM POs AP07'!$A:$A, MATCH(D909,'IBM POs AP07'!$A:$A,0),1)),"Yes","No")</f>
        <v>No</v>
      </c>
      <c r="B909" s="157" t="s">
        <v>1019</v>
      </c>
      <c r="C909" s="157" t="s">
        <v>783</v>
      </c>
      <c r="D909" s="157">
        <v>9501172378</v>
      </c>
      <c r="E909" s="157" t="s">
        <v>2488</v>
      </c>
      <c r="F909" s="157" t="s">
        <v>784</v>
      </c>
      <c r="G909" s="158">
        <v>46023</v>
      </c>
      <c r="H909" s="158">
        <v>46387</v>
      </c>
      <c r="I909" s="157"/>
      <c r="J909" s="157" t="s">
        <v>786</v>
      </c>
      <c r="K909" s="159">
        <v>44.73</v>
      </c>
      <c r="L909" s="116" t="s">
        <v>32</v>
      </c>
      <c r="M909" s="80"/>
      <c r="N909" s="80">
        <f t="shared" si="1209"/>
        <v>183</v>
      </c>
      <c r="O909" s="67">
        <f t="shared" si="1201"/>
        <v>8185.5899999999992</v>
      </c>
      <c r="P909" s="68">
        <f t="shared" si="1202"/>
        <v>0</v>
      </c>
      <c r="Q909" s="67">
        <f t="shared" si="1203"/>
        <v>8185.5899999999992</v>
      </c>
      <c r="R909" s="66"/>
      <c r="S909" s="67">
        <f t="shared" si="1204"/>
        <v>0</v>
      </c>
      <c r="T909" s="68">
        <v>0</v>
      </c>
      <c r="U909" s="67">
        <f t="shared" si="1205"/>
        <v>0</v>
      </c>
      <c r="V909" s="73">
        <f t="shared" si="1206"/>
        <v>8185.5899999999992</v>
      </c>
      <c r="W909" s="74" t="str">
        <f t="shared" si="1207"/>
        <v/>
      </c>
      <c r="X909" s="74">
        <v>1</v>
      </c>
      <c r="Y909" s="74">
        <v>0</v>
      </c>
      <c r="Z909" s="63"/>
      <c r="AA909" s="80">
        <f t="shared" si="1208"/>
        <v>2080</v>
      </c>
      <c r="AB909" s="80">
        <v>175</v>
      </c>
      <c r="AC909" s="80">
        <v>159</v>
      </c>
      <c r="AD909" s="80">
        <v>175</v>
      </c>
      <c r="AE909" s="80">
        <v>175</v>
      </c>
      <c r="AF909" s="80">
        <v>167</v>
      </c>
      <c r="AG909" s="80">
        <v>175</v>
      </c>
      <c r="AH909" s="80">
        <v>183</v>
      </c>
      <c r="AI909" s="80">
        <v>167</v>
      </c>
      <c r="AJ909" s="80">
        <v>175</v>
      </c>
      <c r="AK909" s="80">
        <v>175</v>
      </c>
      <c r="AL909" s="80">
        <v>167</v>
      </c>
      <c r="AM909" s="80">
        <v>187</v>
      </c>
      <c r="AN909" s="153">
        <f t="shared" si="1210"/>
        <v>93038.399999999994</v>
      </c>
      <c r="AO909" s="153">
        <f t="shared" si="1211"/>
        <v>7827.7499999999991</v>
      </c>
      <c r="AP909" s="153">
        <f t="shared" si="1212"/>
        <v>7112.07</v>
      </c>
      <c r="AQ909" s="153">
        <f t="shared" si="1213"/>
        <v>7827.7499999999991</v>
      </c>
      <c r="AR909" s="153">
        <f t="shared" si="1214"/>
        <v>7827.7499999999991</v>
      </c>
      <c r="AS909" s="153">
        <f t="shared" si="1215"/>
        <v>7469.91</v>
      </c>
      <c r="AT909" s="153">
        <f t="shared" si="1216"/>
        <v>7827.7499999999991</v>
      </c>
      <c r="AU909" s="153">
        <f t="shared" si="1217"/>
        <v>8185.5899999999992</v>
      </c>
      <c r="AV909" s="153">
        <f t="shared" si="1218"/>
        <v>7469.91</v>
      </c>
      <c r="AW909" s="153">
        <f t="shared" si="1219"/>
        <v>7827.7499999999991</v>
      </c>
      <c r="AX909" s="153">
        <f t="shared" si="1220"/>
        <v>7827.7499999999991</v>
      </c>
      <c r="AY909" s="153">
        <f t="shared" si="1221"/>
        <v>7469.91</v>
      </c>
      <c r="AZ909" s="153">
        <f t="shared" si="1222"/>
        <v>8364.51</v>
      </c>
      <c r="BA909" s="153">
        <f t="shared" si="1223"/>
        <v>0</v>
      </c>
      <c r="BB909" s="160">
        <v>0</v>
      </c>
      <c r="BC909" s="160">
        <v>0</v>
      </c>
      <c r="BD909" s="160">
        <v>0</v>
      </c>
      <c r="BE909" s="160">
        <v>0</v>
      </c>
      <c r="BF909" s="160">
        <v>0</v>
      </c>
      <c r="BG909" s="160">
        <v>0</v>
      </c>
      <c r="BH909" s="160">
        <v>0</v>
      </c>
      <c r="BI909" s="160">
        <v>0</v>
      </c>
      <c r="BJ909" s="160">
        <v>0</v>
      </c>
      <c r="BK909" s="160">
        <v>0</v>
      </c>
      <c r="BL909" s="160">
        <v>0</v>
      </c>
      <c r="BM909" s="160">
        <v>0</v>
      </c>
      <c r="BN909" s="153">
        <f t="shared" si="1224"/>
        <v>93038.399999999994</v>
      </c>
      <c r="BO909" s="68">
        <f t="shared" si="1225"/>
        <v>7827.7499999999991</v>
      </c>
      <c r="BP909" s="68">
        <f t="shared" si="1226"/>
        <v>7112.07</v>
      </c>
      <c r="BQ909" s="68">
        <f t="shared" si="1227"/>
        <v>7827.7499999999991</v>
      </c>
      <c r="BR909" s="68">
        <f t="shared" si="1228"/>
        <v>7827.7499999999991</v>
      </c>
      <c r="BS909" s="68">
        <f t="shared" si="1229"/>
        <v>7469.91</v>
      </c>
      <c r="BT909" s="68">
        <f t="shared" si="1230"/>
        <v>7827.7499999999991</v>
      </c>
      <c r="BU909" s="68">
        <f t="shared" si="1231"/>
        <v>8185.5899999999992</v>
      </c>
      <c r="BV909" s="68">
        <f t="shared" si="1232"/>
        <v>7469.91</v>
      </c>
      <c r="BW909" s="68">
        <f t="shared" si="1233"/>
        <v>7827.7499999999991</v>
      </c>
      <c r="BX909" s="68">
        <f t="shared" si="1234"/>
        <v>7827.7499999999991</v>
      </c>
      <c r="BY909" s="68">
        <f t="shared" si="1235"/>
        <v>7469.91</v>
      </c>
      <c r="BZ909" s="68">
        <f t="shared" si="1236"/>
        <v>8364.51</v>
      </c>
    </row>
    <row r="910" spans="1:78" s="81" customFormat="1" ht="13.5">
      <c r="A910" s="64" t="str">
        <f>IF(ISNUMBER(INDEX('IBM POs AP07'!$A:$A, MATCH(D910,'IBM POs AP07'!$A:$A,0),1)),"Yes","No")</f>
        <v>No</v>
      </c>
      <c r="B910" s="157" t="s">
        <v>1019</v>
      </c>
      <c r="C910" s="157" t="s">
        <v>783</v>
      </c>
      <c r="D910" s="157">
        <v>9501168688</v>
      </c>
      <c r="E910" s="157" t="s">
        <v>2488</v>
      </c>
      <c r="F910" s="157" t="s">
        <v>784</v>
      </c>
      <c r="G910" s="158">
        <v>46023</v>
      </c>
      <c r="H910" s="158">
        <v>46387</v>
      </c>
      <c r="I910" s="157"/>
      <c r="J910" s="157" t="s">
        <v>789</v>
      </c>
      <c r="K910" s="159">
        <v>27.92</v>
      </c>
      <c r="L910" s="116" t="s">
        <v>32</v>
      </c>
      <c r="M910" s="80"/>
      <c r="N910" s="80">
        <f t="shared" si="1209"/>
        <v>183</v>
      </c>
      <c r="O910" s="67">
        <f t="shared" si="1201"/>
        <v>5109.3600000000006</v>
      </c>
      <c r="P910" s="68">
        <f t="shared" si="1202"/>
        <v>0</v>
      </c>
      <c r="Q910" s="67">
        <f t="shared" si="1203"/>
        <v>5109.3600000000006</v>
      </c>
      <c r="R910" s="66"/>
      <c r="S910" s="67">
        <f t="shared" si="1204"/>
        <v>0</v>
      </c>
      <c r="T910" s="68">
        <v>0</v>
      </c>
      <c r="U910" s="67">
        <f t="shared" si="1205"/>
        <v>0</v>
      </c>
      <c r="V910" s="73">
        <f t="shared" si="1206"/>
        <v>5109.3600000000006</v>
      </c>
      <c r="W910" s="74" t="str">
        <f t="shared" si="1207"/>
        <v/>
      </c>
      <c r="X910" s="74">
        <v>1</v>
      </c>
      <c r="Y910" s="74">
        <v>0</v>
      </c>
      <c r="Z910" s="63"/>
      <c r="AA910" s="80">
        <f t="shared" si="1208"/>
        <v>2080</v>
      </c>
      <c r="AB910" s="80">
        <v>175</v>
      </c>
      <c r="AC910" s="80">
        <v>159</v>
      </c>
      <c r="AD910" s="80">
        <v>175</v>
      </c>
      <c r="AE910" s="80">
        <v>175</v>
      </c>
      <c r="AF910" s="80">
        <v>167</v>
      </c>
      <c r="AG910" s="80">
        <v>175</v>
      </c>
      <c r="AH910" s="80">
        <v>183</v>
      </c>
      <c r="AI910" s="80">
        <v>167</v>
      </c>
      <c r="AJ910" s="80">
        <v>175</v>
      </c>
      <c r="AK910" s="80">
        <v>175</v>
      </c>
      <c r="AL910" s="80">
        <v>167</v>
      </c>
      <c r="AM910" s="80">
        <v>187</v>
      </c>
      <c r="AN910" s="153">
        <f t="shared" si="1210"/>
        <v>58073.599999999999</v>
      </c>
      <c r="AO910" s="153">
        <f t="shared" si="1211"/>
        <v>4886</v>
      </c>
      <c r="AP910" s="153">
        <f t="shared" si="1212"/>
        <v>4439.2800000000007</v>
      </c>
      <c r="AQ910" s="153">
        <f t="shared" si="1213"/>
        <v>4886</v>
      </c>
      <c r="AR910" s="153">
        <f t="shared" si="1214"/>
        <v>4886</v>
      </c>
      <c r="AS910" s="153">
        <f t="shared" si="1215"/>
        <v>4662.6400000000003</v>
      </c>
      <c r="AT910" s="153">
        <f t="shared" si="1216"/>
        <v>4886</v>
      </c>
      <c r="AU910" s="153">
        <f t="shared" si="1217"/>
        <v>5109.3600000000006</v>
      </c>
      <c r="AV910" s="153">
        <f t="shared" si="1218"/>
        <v>4662.6400000000003</v>
      </c>
      <c r="AW910" s="153">
        <f t="shared" si="1219"/>
        <v>4886</v>
      </c>
      <c r="AX910" s="153">
        <f t="shared" si="1220"/>
        <v>4886</v>
      </c>
      <c r="AY910" s="153">
        <f t="shared" si="1221"/>
        <v>4662.6400000000003</v>
      </c>
      <c r="AZ910" s="153">
        <f t="shared" si="1222"/>
        <v>5221.04</v>
      </c>
      <c r="BA910" s="153">
        <f t="shared" si="1223"/>
        <v>0</v>
      </c>
      <c r="BB910" s="160">
        <v>0</v>
      </c>
      <c r="BC910" s="160">
        <v>0</v>
      </c>
      <c r="BD910" s="160">
        <v>0</v>
      </c>
      <c r="BE910" s="160">
        <v>0</v>
      </c>
      <c r="BF910" s="160">
        <v>0</v>
      </c>
      <c r="BG910" s="160">
        <v>0</v>
      </c>
      <c r="BH910" s="160">
        <v>0</v>
      </c>
      <c r="BI910" s="160">
        <v>0</v>
      </c>
      <c r="BJ910" s="160">
        <v>0</v>
      </c>
      <c r="BK910" s="160">
        <v>0</v>
      </c>
      <c r="BL910" s="160">
        <v>0</v>
      </c>
      <c r="BM910" s="160">
        <v>0</v>
      </c>
      <c r="BN910" s="153">
        <f t="shared" si="1224"/>
        <v>58073.599999999999</v>
      </c>
      <c r="BO910" s="68">
        <f t="shared" si="1225"/>
        <v>4886</v>
      </c>
      <c r="BP910" s="68">
        <f t="shared" si="1226"/>
        <v>4439.2800000000007</v>
      </c>
      <c r="BQ910" s="68">
        <f t="shared" si="1227"/>
        <v>4886</v>
      </c>
      <c r="BR910" s="68">
        <f t="shared" si="1228"/>
        <v>4886</v>
      </c>
      <c r="BS910" s="68">
        <f t="shared" si="1229"/>
        <v>4662.6400000000003</v>
      </c>
      <c r="BT910" s="68">
        <f t="shared" si="1230"/>
        <v>4886</v>
      </c>
      <c r="BU910" s="68">
        <f t="shared" si="1231"/>
        <v>5109.3600000000006</v>
      </c>
      <c r="BV910" s="68">
        <f t="shared" si="1232"/>
        <v>4662.6400000000003</v>
      </c>
      <c r="BW910" s="68">
        <f t="shared" si="1233"/>
        <v>4886</v>
      </c>
      <c r="BX910" s="68">
        <f t="shared" si="1234"/>
        <v>4886</v>
      </c>
      <c r="BY910" s="68">
        <f t="shared" si="1235"/>
        <v>4662.6400000000003</v>
      </c>
      <c r="BZ910" s="68">
        <f t="shared" si="1236"/>
        <v>5221.04</v>
      </c>
    </row>
    <row r="911" spans="1:78" s="81" customFormat="1" ht="13.5">
      <c r="A911" s="64" t="str">
        <f>IF(ISNUMBER(INDEX('IBM POs AP07'!$A:$A, MATCH(D911,'IBM POs AP07'!$A:$A,0),1)),"Yes","No")</f>
        <v>No</v>
      </c>
      <c r="B911" s="157" t="s">
        <v>1019</v>
      </c>
      <c r="C911" s="157" t="s">
        <v>783</v>
      </c>
      <c r="D911" s="157">
        <v>9501172313</v>
      </c>
      <c r="E911" s="157" t="s">
        <v>2488</v>
      </c>
      <c r="F911" s="157" t="s">
        <v>784</v>
      </c>
      <c r="G911" s="158">
        <v>46023</v>
      </c>
      <c r="H911" s="158">
        <v>46387</v>
      </c>
      <c r="I911" s="157"/>
      <c r="J911" s="157" t="s">
        <v>794</v>
      </c>
      <c r="K911" s="159">
        <v>42.57</v>
      </c>
      <c r="L911" s="116" t="s">
        <v>32</v>
      </c>
      <c r="M911" s="80"/>
      <c r="N911" s="80">
        <f t="shared" si="1209"/>
        <v>183</v>
      </c>
      <c r="O911" s="67">
        <f t="shared" si="1201"/>
        <v>7790.31</v>
      </c>
      <c r="P911" s="68">
        <f t="shared" si="1202"/>
        <v>0</v>
      </c>
      <c r="Q911" s="67">
        <f t="shared" si="1203"/>
        <v>7790.31</v>
      </c>
      <c r="R911" s="66"/>
      <c r="S911" s="67">
        <f t="shared" si="1204"/>
        <v>0</v>
      </c>
      <c r="T911" s="68">
        <v>0</v>
      </c>
      <c r="U911" s="67">
        <f t="shared" si="1205"/>
        <v>0</v>
      </c>
      <c r="V911" s="73">
        <f t="shared" si="1206"/>
        <v>7790.31</v>
      </c>
      <c r="W911" s="74" t="str">
        <f t="shared" si="1207"/>
        <v/>
      </c>
      <c r="X911" s="74">
        <v>1</v>
      </c>
      <c r="Y911" s="74">
        <v>0</v>
      </c>
      <c r="Z911" s="63"/>
      <c r="AA911" s="80">
        <f t="shared" si="1208"/>
        <v>2080</v>
      </c>
      <c r="AB911" s="80">
        <v>175</v>
      </c>
      <c r="AC911" s="80">
        <v>159</v>
      </c>
      <c r="AD911" s="80">
        <v>175</v>
      </c>
      <c r="AE911" s="80">
        <v>175</v>
      </c>
      <c r="AF911" s="80">
        <v>167</v>
      </c>
      <c r="AG911" s="80">
        <v>175</v>
      </c>
      <c r="AH911" s="80">
        <v>183</v>
      </c>
      <c r="AI911" s="80">
        <v>167</v>
      </c>
      <c r="AJ911" s="80">
        <v>175</v>
      </c>
      <c r="AK911" s="80">
        <v>175</v>
      </c>
      <c r="AL911" s="80">
        <v>167</v>
      </c>
      <c r="AM911" s="80">
        <v>187</v>
      </c>
      <c r="AN911" s="153">
        <f t="shared" si="1210"/>
        <v>88545.600000000006</v>
      </c>
      <c r="AO911" s="153">
        <f t="shared" si="1211"/>
        <v>7449.75</v>
      </c>
      <c r="AP911" s="153">
        <f t="shared" si="1212"/>
        <v>6768.63</v>
      </c>
      <c r="AQ911" s="153">
        <f t="shared" si="1213"/>
        <v>7449.75</v>
      </c>
      <c r="AR911" s="153">
        <f t="shared" si="1214"/>
        <v>7449.75</v>
      </c>
      <c r="AS911" s="153">
        <f t="shared" si="1215"/>
        <v>7109.19</v>
      </c>
      <c r="AT911" s="153">
        <f t="shared" si="1216"/>
        <v>7449.75</v>
      </c>
      <c r="AU911" s="153">
        <f t="shared" si="1217"/>
        <v>7790.31</v>
      </c>
      <c r="AV911" s="153">
        <f t="shared" si="1218"/>
        <v>7109.19</v>
      </c>
      <c r="AW911" s="153">
        <f t="shared" si="1219"/>
        <v>7449.75</v>
      </c>
      <c r="AX911" s="153">
        <f t="shared" si="1220"/>
        <v>7449.75</v>
      </c>
      <c r="AY911" s="153">
        <f t="shared" si="1221"/>
        <v>7109.19</v>
      </c>
      <c r="AZ911" s="153">
        <f t="shared" si="1222"/>
        <v>7960.59</v>
      </c>
      <c r="BA911" s="153">
        <f t="shared" si="1223"/>
        <v>0</v>
      </c>
      <c r="BB911" s="160">
        <v>0</v>
      </c>
      <c r="BC911" s="160">
        <v>0</v>
      </c>
      <c r="BD911" s="160">
        <v>0</v>
      </c>
      <c r="BE911" s="160">
        <v>0</v>
      </c>
      <c r="BF911" s="160">
        <v>0</v>
      </c>
      <c r="BG911" s="160">
        <v>0</v>
      </c>
      <c r="BH911" s="160">
        <v>0</v>
      </c>
      <c r="BI911" s="160">
        <v>0</v>
      </c>
      <c r="BJ911" s="160">
        <v>0</v>
      </c>
      <c r="BK911" s="160">
        <v>0</v>
      </c>
      <c r="BL911" s="160">
        <v>0</v>
      </c>
      <c r="BM911" s="160">
        <v>0</v>
      </c>
      <c r="BN911" s="153">
        <f t="shared" si="1224"/>
        <v>88545.600000000006</v>
      </c>
      <c r="BO911" s="68">
        <f t="shared" si="1225"/>
        <v>7449.75</v>
      </c>
      <c r="BP911" s="68">
        <f t="shared" si="1226"/>
        <v>6768.63</v>
      </c>
      <c r="BQ911" s="68">
        <f t="shared" si="1227"/>
        <v>7449.75</v>
      </c>
      <c r="BR911" s="68">
        <f t="shared" si="1228"/>
        <v>7449.75</v>
      </c>
      <c r="BS911" s="68">
        <f t="shared" si="1229"/>
        <v>7109.19</v>
      </c>
      <c r="BT911" s="68">
        <f t="shared" si="1230"/>
        <v>7449.75</v>
      </c>
      <c r="BU911" s="68">
        <f t="shared" si="1231"/>
        <v>7790.31</v>
      </c>
      <c r="BV911" s="68">
        <f t="shared" si="1232"/>
        <v>7109.19</v>
      </c>
      <c r="BW911" s="68">
        <f t="shared" si="1233"/>
        <v>7449.75</v>
      </c>
      <c r="BX911" s="68">
        <f t="shared" si="1234"/>
        <v>7449.75</v>
      </c>
      <c r="BY911" s="68">
        <f t="shared" si="1235"/>
        <v>7109.19</v>
      </c>
      <c r="BZ911" s="68">
        <f t="shared" si="1236"/>
        <v>7960.59</v>
      </c>
    </row>
    <row r="912" spans="1:78" s="81" customFormat="1" ht="13.5">
      <c r="A912" s="64" t="str">
        <f>IF(ISNUMBER(INDEX('IBM POs AP07'!$A:$A, MATCH(D912,'IBM POs AP07'!$A:$A,0),1)),"Yes","No")</f>
        <v>No</v>
      </c>
      <c r="B912" s="157" t="s">
        <v>1019</v>
      </c>
      <c r="C912" s="157" t="s">
        <v>783</v>
      </c>
      <c r="D912" s="157">
        <v>9501170071</v>
      </c>
      <c r="E912" s="157" t="s">
        <v>2488</v>
      </c>
      <c r="F912" s="157" t="s">
        <v>784</v>
      </c>
      <c r="G912" s="158">
        <v>46023</v>
      </c>
      <c r="H912" s="158">
        <v>46387</v>
      </c>
      <c r="I912" s="157"/>
      <c r="J912" s="157" t="s">
        <v>798</v>
      </c>
      <c r="K912" s="159">
        <v>33.26</v>
      </c>
      <c r="L912" s="116" t="s">
        <v>32</v>
      </c>
      <c r="M912" s="80"/>
      <c r="N912" s="80">
        <f t="shared" si="1209"/>
        <v>183</v>
      </c>
      <c r="O912" s="67">
        <f t="shared" si="1201"/>
        <v>6086.58</v>
      </c>
      <c r="P912" s="68">
        <f t="shared" si="1202"/>
        <v>0</v>
      </c>
      <c r="Q912" s="67">
        <f t="shared" si="1203"/>
        <v>6086.58</v>
      </c>
      <c r="R912" s="66"/>
      <c r="S912" s="67">
        <f t="shared" si="1204"/>
        <v>0</v>
      </c>
      <c r="T912" s="68">
        <v>0</v>
      </c>
      <c r="U912" s="67">
        <f t="shared" si="1205"/>
        <v>0</v>
      </c>
      <c r="V912" s="73">
        <f t="shared" si="1206"/>
        <v>6086.58</v>
      </c>
      <c r="W912" s="74" t="str">
        <f t="shared" si="1207"/>
        <v/>
      </c>
      <c r="X912" s="74">
        <v>1</v>
      </c>
      <c r="Y912" s="74">
        <v>0</v>
      </c>
      <c r="Z912" s="63"/>
      <c r="AA912" s="80">
        <f t="shared" si="1208"/>
        <v>2080</v>
      </c>
      <c r="AB912" s="80">
        <v>175</v>
      </c>
      <c r="AC912" s="80">
        <v>159</v>
      </c>
      <c r="AD912" s="80">
        <v>175</v>
      </c>
      <c r="AE912" s="80">
        <v>175</v>
      </c>
      <c r="AF912" s="80">
        <v>167</v>
      </c>
      <c r="AG912" s="80">
        <v>175</v>
      </c>
      <c r="AH912" s="80">
        <v>183</v>
      </c>
      <c r="AI912" s="80">
        <v>167</v>
      </c>
      <c r="AJ912" s="80">
        <v>175</v>
      </c>
      <c r="AK912" s="80">
        <v>175</v>
      </c>
      <c r="AL912" s="80">
        <v>167</v>
      </c>
      <c r="AM912" s="80">
        <v>187</v>
      </c>
      <c r="AN912" s="153">
        <f t="shared" si="1210"/>
        <v>69180.800000000003</v>
      </c>
      <c r="AO912" s="153">
        <f t="shared" si="1211"/>
        <v>5820.5</v>
      </c>
      <c r="AP912" s="153">
        <f t="shared" si="1212"/>
        <v>5288.3399999999992</v>
      </c>
      <c r="AQ912" s="153">
        <f t="shared" si="1213"/>
        <v>5820.5</v>
      </c>
      <c r="AR912" s="153">
        <f t="shared" si="1214"/>
        <v>5820.5</v>
      </c>
      <c r="AS912" s="153">
        <f t="shared" si="1215"/>
        <v>5554.42</v>
      </c>
      <c r="AT912" s="153">
        <f t="shared" si="1216"/>
        <v>5820.5</v>
      </c>
      <c r="AU912" s="153">
        <f t="shared" si="1217"/>
        <v>6086.58</v>
      </c>
      <c r="AV912" s="153">
        <f t="shared" si="1218"/>
        <v>5554.42</v>
      </c>
      <c r="AW912" s="153">
        <f t="shared" si="1219"/>
        <v>5820.5</v>
      </c>
      <c r="AX912" s="153">
        <f t="shared" si="1220"/>
        <v>5820.5</v>
      </c>
      <c r="AY912" s="153">
        <f t="shared" si="1221"/>
        <v>5554.42</v>
      </c>
      <c r="AZ912" s="153">
        <f t="shared" si="1222"/>
        <v>6219.62</v>
      </c>
      <c r="BA912" s="153">
        <f t="shared" si="1223"/>
        <v>0</v>
      </c>
      <c r="BB912" s="160">
        <v>0</v>
      </c>
      <c r="BC912" s="160">
        <v>0</v>
      </c>
      <c r="BD912" s="160">
        <v>0</v>
      </c>
      <c r="BE912" s="160">
        <v>0</v>
      </c>
      <c r="BF912" s="160">
        <v>0</v>
      </c>
      <c r="BG912" s="160">
        <v>0</v>
      </c>
      <c r="BH912" s="160">
        <v>0</v>
      </c>
      <c r="BI912" s="160">
        <v>0</v>
      </c>
      <c r="BJ912" s="160">
        <v>0</v>
      </c>
      <c r="BK912" s="160">
        <v>0</v>
      </c>
      <c r="BL912" s="160">
        <v>0</v>
      </c>
      <c r="BM912" s="160">
        <v>0</v>
      </c>
      <c r="BN912" s="153">
        <f t="shared" si="1224"/>
        <v>69180.800000000003</v>
      </c>
      <c r="BO912" s="68">
        <f t="shared" si="1225"/>
        <v>5820.5</v>
      </c>
      <c r="BP912" s="68">
        <f t="shared" si="1226"/>
        <v>5288.3399999999992</v>
      </c>
      <c r="BQ912" s="68">
        <f t="shared" si="1227"/>
        <v>5820.5</v>
      </c>
      <c r="BR912" s="68">
        <f t="shared" si="1228"/>
        <v>5820.5</v>
      </c>
      <c r="BS912" s="68">
        <f t="shared" si="1229"/>
        <v>5554.42</v>
      </c>
      <c r="BT912" s="68">
        <f t="shared" si="1230"/>
        <v>5820.5</v>
      </c>
      <c r="BU912" s="68">
        <f t="shared" si="1231"/>
        <v>6086.58</v>
      </c>
      <c r="BV912" s="68">
        <f t="shared" si="1232"/>
        <v>5554.42</v>
      </c>
      <c r="BW912" s="68">
        <f t="shared" si="1233"/>
        <v>5820.5</v>
      </c>
      <c r="BX912" s="68">
        <f t="shared" si="1234"/>
        <v>5820.5</v>
      </c>
      <c r="BY912" s="68">
        <f t="shared" si="1235"/>
        <v>5554.42</v>
      </c>
      <c r="BZ912" s="68">
        <f t="shared" si="1236"/>
        <v>6219.62</v>
      </c>
    </row>
    <row r="913" spans="1:78" s="81" customFormat="1" ht="13.5">
      <c r="A913" s="64" t="str">
        <f>IF(ISNUMBER(INDEX('IBM POs AP07'!$A:$A, MATCH(D913,'IBM POs AP07'!$A:$A,0),1)),"Yes","No")</f>
        <v>No</v>
      </c>
      <c r="B913" s="157" t="s">
        <v>1019</v>
      </c>
      <c r="C913" s="157" t="s">
        <v>783</v>
      </c>
      <c r="D913" s="157">
        <v>9501168688</v>
      </c>
      <c r="E913" s="157" t="s">
        <v>2488</v>
      </c>
      <c r="F913" s="157" t="s">
        <v>784</v>
      </c>
      <c r="G913" s="158">
        <v>46023</v>
      </c>
      <c r="H913" s="158">
        <v>46387</v>
      </c>
      <c r="I913" s="157"/>
      <c r="J913" s="157" t="s">
        <v>790</v>
      </c>
      <c r="K913" s="159">
        <v>34.770000000000003</v>
      </c>
      <c r="L913" s="116" t="s">
        <v>32</v>
      </c>
      <c r="M913" s="80"/>
      <c r="N913" s="80">
        <f t="shared" si="1209"/>
        <v>183</v>
      </c>
      <c r="O913" s="67">
        <f t="shared" ref="O913:O976" si="1237">N913*K913</f>
        <v>6362.9100000000008</v>
      </c>
      <c r="P913" s="68">
        <f t="shared" ref="P913:P976" si="1238">BF913</f>
        <v>0</v>
      </c>
      <c r="Q913" s="67">
        <f t="shared" ref="Q913:Q976" si="1239">O913+P913</f>
        <v>6362.9100000000008</v>
      </c>
      <c r="R913" s="66"/>
      <c r="S913" s="67">
        <f t="shared" ref="S913:S976" si="1240">R913*K913</f>
        <v>0</v>
      </c>
      <c r="T913" s="68">
        <v>0</v>
      </c>
      <c r="U913" s="67">
        <f t="shared" ref="U913:U976" si="1241">S913+T913</f>
        <v>0</v>
      </c>
      <c r="V913" s="73">
        <f t="shared" ref="V913:V976" si="1242">Q913-U913</f>
        <v>6362.9100000000008</v>
      </c>
      <c r="W913" s="74" t="str">
        <f t="shared" ref="W913:W976" si="1243">IF(AND(L913="Offshore",R913&gt;N913),"Red Flag",IF(AND(OR(L913="Onshore",L913="EMEA"),R913&gt;N913),"Red Flag",""))</f>
        <v/>
      </c>
      <c r="X913" s="74">
        <v>1</v>
      </c>
      <c r="Y913" s="74">
        <v>0</v>
      </c>
      <c r="Z913" s="63"/>
      <c r="AA913" s="80">
        <f t="shared" ref="AA913:AA976" si="1244">SUM(AB913:AM913)</f>
        <v>2080</v>
      </c>
      <c r="AB913" s="80">
        <v>175</v>
      </c>
      <c r="AC913" s="80">
        <v>159</v>
      </c>
      <c r="AD913" s="80">
        <v>175</v>
      </c>
      <c r="AE913" s="80">
        <v>175</v>
      </c>
      <c r="AF913" s="80">
        <v>167</v>
      </c>
      <c r="AG913" s="80">
        <v>175</v>
      </c>
      <c r="AH913" s="80">
        <v>183</v>
      </c>
      <c r="AI913" s="80">
        <v>167</v>
      </c>
      <c r="AJ913" s="80">
        <v>175</v>
      </c>
      <c r="AK913" s="80">
        <v>175</v>
      </c>
      <c r="AL913" s="80">
        <v>167</v>
      </c>
      <c r="AM913" s="80">
        <v>187</v>
      </c>
      <c r="AN913" s="153">
        <f t="shared" si="1210"/>
        <v>72321.600000000006</v>
      </c>
      <c r="AO913" s="153">
        <f t="shared" si="1211"/>
        <v>6084.7500000000009</v>
      </c>
      <c r="AP913" s="153">
        <f t="shared" si="1212"/>
        <v>5528.43</v>
      </c>
      <c r="AQ913" s="153">
        <f t="shared" si="1213"/>
        <v>6084.7500000000009</v>
      </c>
      <c r="AR913" s="153">
        <f t="shared" si="1214"/>
        <v>6084.7500000000009</v>
      </c>
      <c r="AS913" s="153">
        <f t="shared" si="1215"/>
        <v>5806.59</v>
      </c>
      <c r="AT913" s="153">
        <f t="shared" si="1216"/>
        <v>6084.7500000000009</v>
      </c>
      <c r="AU913" s="153">
        <f t="shared" si="1217"/>
        <v>6362.9100000000008</v>
      </c>
      <c r="AV913" s="153">
        <f t="shared" si="1218"/>
        <v>5806.59</v>
      </c>
      <c r="AW913" s="153">
        <f t="shared" si="1219"/>
        <v>6084.7500000000009</v>
      </c>
      <c r="AX913" s="153">
        <f t="shared" si="1220"/>
        <v>6084.7500000000009</v>
      </c>
      <c r="AY913" s="153">
        <f t="shared" si="1221"/>
        <v>5806.59</v>
      </c>
      <c r="AZ913" s="153">
        <f t="shared" si="1222"/>
        <v>6501.9900000000007</v>
      </c>
      <c r="BA913" s="153">
        <f t="shared" si="1223"/>
        <v>0</v>
      </c>
      <c r="BB913" s="160">
        <v>0</v>
      </c>
      <c r="BC913" s="160">
        <v>0</v>
      </c>
      <c r="BD913" s="160">
        <v>0</v>
      </c>
      <c r="BE913" s="160">
        <v>0</v>
      </c>
      <c r="BF913" s="160">
        <v>0</v>
      </c>
      <c r="BG913" s="160">
        <v>0</v>
      </c>
      <c r="BH913" s="160">
        <v>0</v>
      </c>
      <c r="BI913" s="160">
        <v>0</v>
      </c>
      <c r="BJ913" s="160">
        <v>0</v>
      </c>
      <c r="BK913" s="160">
        <v>0</v>
      </c>
      <c r="BL913" s="160">
        <v>0</v>
      </c>
      <c r="BM913" s="160">
        <v>0</v>
      </c>
      <c r="BN913" s="153">
        <f t="shared" si="1224"/>
        <v>72321.600000000006</v>
      </c>
      <c r="BO913" s="68">
        <f t="shared" si="1225"/>
        <v>6084.7500000000009</v>
      </c>
      <c r="BP913" s="68">
        <f t="shared" si="1226"/>
        <v>5528.43</v>
      </c>
      <c r="BQ913" s="68">
        <f t="shared" si="1227"/>
        <v>6084.7500000000009</v>
      </c>
      <c r="BR913" s="68">
        <f t="shared" si="1228"/>
        <v>6084.7500000000009</v>
      </c>
      <c r="BS913" s="68">
        <f t="shared" si="1229"/>
        <v>5806.59</v>
      </c>
      <c r="BT913" s="68">
        <f t="shared" si="1230"/>
        <v>6084.7500000000009</v>
      </c>
      <c r="BU913" s="68">
        <f t="shared" si="1231"/>
        <v>6362.9100000000008</v>
      </c>
      <c r="BV913" s="68">
        <f t="shared" si="1232"/>
        <v>5806.59</v>
      </c>
      <c r="BW913" s="68">
        <f t="shared" si="1233"/>
        <v>6084.7500000000009</v>
      </c>
      <c r="BX913" s="68">
        <f t="shared" si="1234"/>
        <v>6084.7500000000009</v>
      </c>
      <c r="BY913" s="68">
        <f t="shared" si="1235"/>
        <v>5806.59</v>
      </c>
      <c r="BZ913" s="68">
        <f t="shared" si="1236"/>
        <v>6501.9900000000007</v>
      </c>
    </row>
    <row r="914" spans="1:78" s="81" customFormat="1" ht="13.5">
      <c r="A914" s="64" t="str">
        <f>IF(ISNUMBER(INDEX('IBM POs AP07'!$A:$A, MATCH(D914,'IBM POs AP07'!$A:$A,0),1)),"Yes","No")</f>
        <v>No</v>
      </c>
      <c r="B914" s="157" t="s">
        <v>1019</v>
      </c>
      <c r="C914" s="157" t="s">
        <v>783</v>
      </c>
      <c r="D914" s="157">
        <v>9501168688</v>
      </c>
      <c r="E914" s="157" t="s">
        <v>2488</v>
      </c>
      <c r="F914" s="157" t="s">
        <v>784</v>
      </c>
      <c r="G914" s="158">
        <v>46023</v>
      </c>
      <c r="H914" s="158">
        <v>46387</v>
      </c>
      <c r="I914" s="157"/>
      <c r="J914" s="157" t="s">
        <v>791</v>
      </c>
      <c r="K914" s="159">
        <v>42.57</v>
      </c>
      <c r="L914" s="116" t="s">
        <v>32</v>
      </c>
      <c r="M914" s="80"/>
      <c r="N914" s="80">
        <f t="shared" si="1209"/>
        <v>183</v>
      </c>
      <c r="O914" s="67">
        <f t="shared" si="1237"/>
        <v>7790.31</v>
      </c>
      <c r="P914" s="68">
        <f t="shared" si="1238"/>
        <v>0</v>
      </c>
      <c r="Q914" s="67">
        <f t="shared" si="1239"/>
        <v>7790.31</v>
      </c>
      <c r="R914" s="66"/>
      <c r="S914" s="67">
        <f t="shared" si="1240"/>
        <v>0</v>
      </c>
      <c r="T914" s="68">
        <v>0</v>
      </c>
      <c r="U914" s="67">
        <f t="shared" si="1241"/>
        <v>0</v>
      </c>
      <c r="V914" s="73">
        <f t="shared" si="1242"/>
        <v>7790.31</v>
      </c>
      <c r="W914" s="74" t="str">
        <f t="shared" si="1243"/>
        <v/>
      </c>
      <c r="X914" s="74">
        <v>1</v>
      </c>
      <c r="Y914" s="74">
        <v>0</v>
      </c>
      <c r="Z914" s="63"/>
      <c r="AA914" s="80">
        <f t="shared" si="1244"/>
        <v>1571</v>
      </c>
      <c r="AB914" s="80">
        <v>0</v>
      </c>
      <c r="AC914" s="80">
        <v>0</v>
      </c>
      <c r="AD914" s="80">
        <v>0</v>
      </c>
      <c r="AE914" s="80">
        <v>175</v>
      </c>
      <c r="AF914" s="80">
        <v>167</v>
      </c>
      <c r="AG914" s="80">
        <v>175</v>
      </c>
      <c r="AH914" s="80">
        <v>183</v>
      </c>
      <c r="AI914" s="80">
        <v>167</v>
      </c>
      <c r="AJ914" s="80">
        <v>175</v>
      </c>
      <c r="AK914" s="80">
        <v>175</v>
      </c>
      <c r="AL914" s="80">
        <v>167</v>
      </c>
      <c r="AM914" s="80">
        <v>187</v>
      </c>
      <c r="AN914" s="153">
        <f t="shared" si="1210"/>
        <v>66877.47</v>
      </c>
      <c r="AO914" s="153">
        <f t="shared" si="1211"/>
        <v>0</v>
      </c>
      <c r="AP914" s="153">
        <f t="shared" si="1212"/>
        <v>0</v>
      </c>
      <c r="AQ914" s="153">
        <f t="shared" si="1213"/>
        <v>0</v>
      </c>
      <c r="AR914" s="153">
        <f t="shared" si="1214"/>
        <v>7449.75</v>
      </c>
      <c r="AS914" s="153">
        <f t="shared" si="1215"/>
        <v>7109.19</v>
      </c>
      <c r="AT914" s="153">
        <f t="shared" si="1216"/>
        <v>7449.75</v>
      </c>
      <c r="AU914" s="153">
        <f t="shared" si="1217"/>
        <v>7790.31</v>
      </c>
      <c r="AV914" s="153">
        <f t="shared" si="1218"/>
        <v>7109.19</v>
      </c>
      <c r="AW914" s="153">
        <f t="shared" si="1219"/>
        <v>7449.75</v>
      </c>
      <c r="AX914" s="153">
        <f t="shared" si="1220"/>
        <v>7449.75</v>
      </c>
      <c r="AY914" s="153">
        <f t="shared" si="1221"/>
        <v>7109.19</v>
      </c>
      <c r="AZ914" s="153">
        <f t="shared" si="1222"/>
        <v>7960.59</v>
      </c>
      <c r="BA914" s="153">
        <f t="shared" si="1223"/>
        <v>0</v>
      </c>
      <c r="BB914" s="160">
        <v>0</v>
      </c>
      <c r="BC914" s="160">
        <v>0</v>
      </c>
      <c r="BD914" s="160">
        <v>0</v>
      </c>
      <c r="BE914" s="160">
        <v>0</v>
      </c>
      <c r="BF914" s="160">
        <v>0</v>
      </c>
      <c r="BG914" s="160">
        <v>0</v>
      </c>
      <c r="BH914" s="160">
        <v>0</v>
      </c>
      <c r="BI914" s="160">
        <v>0</v>
      </c>
      <c r="BJ914" s="160">
        <v>0</v>
      </c>
      <c r="BK914" s="160">
        <v>0</v>
      </c>
      <c r="BL914" s="160">
        <v>0</v>
      </c>
      <c r="BM914" s="160">
        <v>0</v>
      </c>
      <c r="BN914" s="153">
        <f t="shared" si="1224"/>
        <v>66877.47</v>
      </c>
      <c r="BO914" s="68">
        <f t="shared" si="1225"/>
        <v>0</v>
      </c>
      <c r="BP914" s="68">
        <f t="shared" si="1226"/>
        <v>0</v>
      </c>
      <c r="BQ914" s="68">
        <f t="shared" si="1227"/>
        <v>0</v>
      </c>
      <c r="BR914" s="68">
        <f t="shared" si="1228"/>
        <v>7449.75</v>
      </c>
      <c r="BS914" s="68">
        <f t="shared" si="1229"/>
        <v>7109.19</v>
      </c>
      <c r="BT914" s="68">
        <f t="shared" si="1230"/>
        <v>7449.75</v>
      </c>
      <c r="BU914" s="68">
        <f t="shared" si="1231"/>
        <v>7790.31</v>
      </c>
      <c r="BV914" s="68">
        <f t="shared" si="1232"/>
        <v>7109.19</v>
      </c>
      <c r="BW914" s="68">
        <f t="shared" si="1233"/>
        <v>7449.75</v>
      </c>
      <c r="BX914" s="68">
        <f t="shared" si="1234"/>
        <v>7449.75</v>
      </c>
      <c r="BY914" s="68">
        <f t="shared" si="1235"/>
        <v>7109.19</v>
      </c>
      <c r="BZ914" s="68">
        <f t="shared" si="1236"/>
        <v>7960.59</v>
      </c>
    </row>
    <row r="915" spans="1:78" s="81" customFormat="1" ht="13.5">
      <c r="A915" s="64" t="str">
        <f>IF(ISNUMBER(INDEX('IBM POs AP07'!$A:$A, MATCH(D915,'IBM POs AP07'!$A:$A,0),1)),"Yes","No")</f>
        <v>No</v>
      </c>
      <c r="B915" s="157" t="s">
        <v>1019</v>
      </c>
      <c r="C915" s="157" t="s">
        <v>783</v>
      </c>
      <c r="D915" s="157">
        <v>9501172313</v>
      </c>
      <c r="E915" s="157" t="s">
        <v>2488</v>
      </c>
      <c r="F915" s="157" t="s">
        <v>784</v>
      </c>
      <c r="G915" s="158">
        <v>46023</v>
      </c>
      <c r="H915" s="158">
        <v>46387</v>
      </c>
      <c r="I915" s="157"/>
      <c r="J915" s="157" t="s">
        <v>795</v>
      </c>
      <c r="K915" s="159">
        <v>27.92</v>
      </c>
      <c r="L915" s="116" t="s">
        <v>32</v>
      </c>
      <c r="M915" s="80"/>
      <c r="N915" s="80">
        <f t="shared" si="1209"/>
        <v>183</v>
      </c>
      <c r="O915" s="67">
        <f t="shared" si="1237"/>
        <v>5109.3600000000006</v>
      </c>
      <c r="P915" s="68">
        <f t="shared" si="1238"/>
        <v>0</v>
      </c>
      <c r="Q915" s="67">
        <f t="shared" si="1239"/>
        <v>5109.3600000000006</v>
      </c>
      <c r="R915" s="66"/>
      <c r="S915" s="67">
        <f t="shared" si="1240"/>
        <v>0</v>
      </c>
      <c r="T915" s="68">
        <v>0</v>
      </c>
      <c r="U915" s="67">
        <f t="shared" si="1241"/>
        <v>0</v>
      </c>
      <c r="V915" s="73">
        <f t="shared" si="1242"/>
        <v>5109.3600000000006</v>
      </c>
      <c r="W915" s="74" t="str">
        <f t="shared" si="1243"/>
        <v/>
      </c>
      <c r="X915" s="74">
        <v>1</v>
      </c>
      <c r="Y915" s="74">
        <v>0</v>
      </c>
      <c r="Z915" s="63"/>
      <c r="AA915" s="80">
        <f t="shared" si="1244"/>
        <v>2080</v>
      </c>
      <c r="AB915" s="80">
        <v>175</v>
      </c>
      <c r="AC915" s="80">
        <v>159</v>
      </c>
      <c r="AD915" s="80">
        <v>175</v>
      </c>
      <c r="AE915" s="80">
        <v>175</v>
      </c>
      <c r="AF915" s="80">
        <v>167</v>
      </c>
      <c r="AG915" s="80">
        <v>175</v>
      </c>
      <c r="AH915" s="80">
        <v>183</v>
      </c>
      <c r="AI915" s="80">
        <v>167</v>
      </c>
      <c r="AJ915" s="80">
        <v>175</v>
      </c>
      <c r="AK915" s="80">
        <v>175</v>
      </c>
      <c r="AL915" s="80">
        <v>167</v>
      </c>
      <c r="AM915" s="80">
        <v>187</v>
      </c>
      <c r="AN915" s="153">
        <f t="shared" si="1210"/>
        <v>58073.599999999999</v>
      </c>
      <c r="AO915" s="153">
        <f t="shared" si="1211"/>
        <v>4886</v>
      </c>
      <c r="AP915" s="153">
        <f t="shared" si="1212"/>
        <v>4439.2800000000007</v>
      </c>
      <c r="AQ915" s="153">
        <f t="shared" si="1213"/>
        <v>4886</v>
      </c>
      <c r="AR915" s="153">
        <f t="shared" si="1214"/>
        <v>4886</v>
      </c>
      <c r="AS915" s="153">
        <f t="shared" si="1215"/>
        <v>4662.6400000000003</v>
      </c>
      <c r="AT915" s="153">
        <f t="shared" si="1216"/>
        <v>4886</v>
      </c>
      <c r="AU915" s="153">
        <f t="shared" si="1217"/>
        <v>5109.3600000000006</v>
      </c>
      <c r="AV915" s="153">
        <f t="shared" si="1218"/>
        <v>4662.6400000000003</v>
      </c>
      <c r="AW915" s="153">
        <f t="shared" si="1219"/>
        <v>4886</v>
      </c>
      <c r="AX915" s="153">
        <f t="shared" si="1220"/>
        <v>4886</v>
      </c>
      <c r="AY915" s="153">
        <f t="shared" si="1221"/>
        <v>4662.6400000000003</v>
      </c>
      <c r="AZ915" s="153">
        <f t="shared" si="1222"/>
        <v>5221.04</v>
      </c>
      <c r="BA915" s="153">
        <f t="shared" si="1223"/>
        <v>0</v>
      </c>
      <c r="BB915" s="160">
        <v>0</v>
      </c>
      <c r="BC915" s="160">
        <v>0</v>
      </c>
      <c r="BD915" s="160">
        <v>0</v>
      </c>
      <c r="BE915" s="160">
        <v>0</v>
      </c>
      <c r="BF915" s="160">
        <v>0</v>
      </c>
      <c r="BG915" s="160">
        <v>0</v>
      </c>
      <c r="BH915" s="160">
        <v>0</v>
      </c>
      <c r="BI915" s="160">
        <v>0</v>
      </c>
      <c r="BJ915" s="160">
        <v>0</v>
      </c>
      <c r="BK915" s="160">
        <v>0</v>
      </c>
      <c r="BL915" s="160">
        <v>0</v>
      </c>
      <c r="BM915" s="160">
        <v>0</v>
      </c>
      <c r="BN915" s="153">
        <f t="shared" si="1224"/>
        <v>58073.599999999999</v>
      </c>
      <c r="BO915" s="68">
        <f t="shared" si="1225"/>
        <v>4886</v>
      </c>
      <c r="BP915" s="68">
        <f t="shared" si="1226"/>
        <v>4439.2800000000007</v>
      </c>
      <c r="BQ915" s="68">
        <f t="shared" si="1227"/>
        <v>4886</v>
      </c>
      <c r="BR915" s="68">
        <f t="shared" si="1228"/>
        <v>4886</v>
      </c>
      <c r="BS915" s="68">
        <f t="shared" si="1229"/>
        <v>4662.6400000000003</v>
      </c>
      <c r="BT915" s="68">
        <f t="shared" si="1230"/>
        <v>4886</v>
      </c>
      <c r="BU915" s="68">
        <f t="shared" si="1231"/>
        <v>5109.3600000000006</v>
      </c>
      <c r="BV915" s="68">
        <f t="shared" si="1232"/>
        <v>4662.6400000000003</v>
      </c>
      <c r="BW915" s="68">
        <f t="shared" si="1233"/>
        <v>4886</v>
      </c>
      <c r="BX915" s="68">
        <f t="shared" si="1234"/>
        <v>4886</v>
      </c>
      <c r="BY915" s="68">
        <f t="shared" si="1235"/>
        <v>4662.6400000000003</v>
      </c>
      <c r="BZ915" s="68">
        <f t="shared" si="1236"/>
        <v>5221.04</v>
      </c>
    </row>
    <row r="916" spans="1:78" s="81" customFormat="1" ht="13.5">
      <c r="A916" s="64" t="str">
        <f>IF(ISNUMBER(INDEX('IBM POs AP07'!$A:$A, MATCH(D916,'IBM POs AP07'!$A:$A,0),1)),"Yes","No")</f>
        <v>No</v>
      </c>
      <c r="B916" s="157" t="s">
        <v>1019</v>
      </c>
      <c r="C916" s="157" t="s">
        <v>783</v>
      </c>
      <c r="D916" s="157">
        <v>9501168688</v>
      </c>
      <c r="E916" s="157" t="s">
        <v>2488</v>
      </c>
      <c r="F916" s="157" t="s">
        <v>784</v>
      </c>
      <c r="G916" s="158">
        <v>46023</v>
      </c>
      <c r="H916" s="158">
        <v>46387</v>
      </c>
      <c r="I916" s="157"/>
      <c r="J916" s="157" t="s">
        <v>792</v>
      </c>
      <c r="K916" s="159">
        <v>34.58</v>
      </c>
      <c r="L916" s="116" t="s">
        <v>32</v>
      </c>
      <c r="M916" s="80"/>
      <c r="N916" s="80">
        <f t="shared" si="1209"/>
        <v>183</v>
      </c>
      <c r="O916" s="67">
        <f t="shared" si="1237"/>
        <v>6328.1399999999994</v>
      </c>
      <c r="P916" s="68">
        <f t="shared" si="1238"/>
        <v>0</v>
      </c>
      <c r="Q916" s="67">
        <f t="shared" si="1239"/>
        <v>6328.1399999999994</v>
      </c>
      <c r="R916" s="66"/>
      <c r="S916" s="67">
        <f t="shared" si="1240"/>
        <v>0</v>
      </c>
      <c r="T916" s="68">
        <v>0</v>
      </c>
      <c r="U916" s="67">
        <f t="shared" si="1241"/>
        <v>0</v>
      </c>
      <c r="V916" s="73">
        <f t="shared" si="1242"/>
        <v>6328.1399999999994</v>
      </c>
      <c r="W916" s="74" t="str">
        <f t="shared" si="1243"/>
        <v/>
      </c>
      <c r="X916" s="74">
        <v>1</v>
      </c>
      <c r="Y916" s="74">
        <v>0</v>
      </c>
      <c r="Z916" s="63"/>
      <c r="AA916" s="80">
        <f t="shared" si="1244"/>
        <v>1905</v>
      </c>
      <c r="AB916" s="80">
        <v>0</v>
      </c>
      <c r="AC916" s="80">
        <v>159</v>
      </c>
      <c r="AD916" s="80">
        <v>175</v>
      </c>
      <c r="AE916" s="80">
        <v>175</v>
      </c>
      <c r="AF916" s="80">
        <v>167</v>
      </c>
      <c r="AG916" s="80">
        <v>175</v>
      </c>
      <c r="AH916" s="80">
        <v>183</v>
      </c>
      <c r="AI916" s="80">
        <v>167</v>
      </c>
      <c r="AJ916" s="80">
        <v>175</v>
      </c>
      <c r="AK916" s="80">
        <v>175</v>
      </c>
      <c r="AL916" s="80">
        <v>167</v>
      </c>
      <c r="AM916" s="80">
        <v>187</v>
      </c>
      <c r="AN916" s="153">
        <f t="shared" si="1210"/>
        <v>65874.900000000009</v>
      </c>
      <c r="AO916" s="153">
        <f t="shared" si="1211"/>
        <v>0</v>
      </c>
      <c r="AP916" s="153">
        <f t="shared" si="1212"/>
        <v>5498.2199999999993</v>
      </c>
      <c r="AQ916" s="153">
        <f t="shared" si="1213"/>
        <v>6051.5</v>
      </c>
      <c r="AR916" s="153">
        <f t="shared" si="1214"/>
        <v>6051.5</v>
      </c>
      <c r="AS916" s="153">
        <f t="shared" si="1215"/>
        <v>5774.86</v>
      </c>
      <c r="AT916" s="153">
        <f t="shared" si="1216"/>
        <v>6051.5</v>
      </c>
      <c r="AU916" s="153">
        <f t="shared" si="1217"/>
        <v>6328.1399999999994</v>
      </c>
      <c r="AV916" s="153">
        <f t="shared" si="1218"/>
        <v>5774.86</v>
      </c>
      <c r="AW916" s="153">
        <f t="shared" si="1219"/>
        <v>6051.5</v>
      </c>
      <c r="AX916" s="153">
        <f t="shared" si="1220"/>
        <v>6051.5</v>
      </c>
      <c r="AY916" s="153">
        <f t="shared" si="1221"/>
        <v>5774.86</v>
      </c>
      <c r="AZ916" s="153">
        <f t="shared" si="1222"/>
        <v>6466.46</v>
      </c>
      <c r="BA916" s="153">
        <f t="shared" si="1223"/>
        <v>0</v>
      </c>
      <c r="BB916" s="160">
        <v>0</v>
      </c>
      <c r="BC916" s="160">
        <v>0</v>
      </c>
      <c r="BD916" s="160">
        <v>0</v>
      </c>
      <c r="BE916" s="160">
        <v>0</v>
      </c>
      <c r="BF916" s="160">
        <v>0</v>
      </c>
      <c r="BG916" s="160">
        <v>0</v>
      </c>
      <c r="BH916" s="160">
        <v>0</v>
      </c>
      <c r="BI916" s="160">
        <v>0</v>
      </c>
      <c r="BJ916" s="160">
        <v>0</v>
      </c>
      <c r="BK916" s="160">
        <v>0</v>
      </c>
      <c r="BL916" s="160">
        <v>0</v>
      </c>
      <c r="BM916" s="160">
        <v>0</v>
      </c>
      <c r="BN916" s="153">
        <f t="shared" si="1224"/>
        <v>65874.900000000009</v>
      </c>
      <c r="BO916" s="68">
        <f t="shared" si="1225"/>
        <v>0</v>
      </c>
      <c r="BP916" s="68">
        <f t="shared" si="1226"/>
        <v>5498.2199999999993</v>
      </c>
      <c r="BQ916" s="68">
        <f t="shared" si="1227"/>
        <v>6051.5</v>
      </c>
      <c r="BR916" s="68">
        <f t="shared" si="1228"/>
        <v>6051.5</v>
      </c>
      <c r="BS916" s="68">
        <f t="shared" si="1229"/>
        <v>5774.86</v>
      </c>
      <c r="BT916" s="68">
        <f t="shared" si="1230"/>
        <v>6051.5</v>
      </c>
      <c r="BU916" s="68">
        <f t="shared" si="1231"/>
        <v>6328.1399999999994</v>
      </c>
      <c r="BV916" s="68">
        <f t="shared" si="1232"/>
        <v>5774.86</v>
      </c>
      <c r="BW916" s="68">
        <f t="shared" si="1233"/>
        <v>6051.5</v>
      </c>
      <c r="BX916" s="68">
        <f t="shared" si="1234"/>
        <v>6051.5</v>
      </c>
      <c r="BY916" s="68">
        <f t="shared" si="1235"/>
        <v>5774.86</v>
      </c>
      <c r="BZ916" s="68">
        <f t="shared" si="1236"/>
        <v>6466.46</v>
      </c>
    </row>
    <row r="917" spans="1:78" s="81" customFormat="1" ht="13.5">
      <c r="A917" s="64" t="str">
        <f>IF(ISNUMBER(INDEX('IBM POs AP07'!$A:$A, MATCH(D917,'IBM POs AP07'!$A:$A,0),1)),"Yes","No")</f>
        <v>No</v>
      </c>
      <c r="B917" s="157" t="s">
        <v>1019</v>
      </c>
      <c r="C917" s="157" t="s">
        <v>799</v>
      </c>
      <c r="D917" s="157">
        <v>9501173690</v>
      </c>
      <c r="E917" s="157" t="s">
        <v>2489</v>
      </c>
      <c r="F917" s="157" t="s">
        <v>800</v>
      </c>
      <c r="G917" s="158">
        <v>46023</v>
      </c>
      <c r="H917" s="158">
        <v>46387</v>
      </c>
      <c r="I917" s="157"/>
      <c r="J917" s="157" t="s">
        <v>801</v>
      </c>
      <c r="K917" s="159">
        <v>113</v>
      </c>
      <c r="L917" s="116" t="s">
        <v>29</v>
      </c>
      <c r="M917" s="80"/>
      <c r="N917" s="80">
        <f t="shared" si="1209"/>
        <v>178</v>
      </c>
      <c r="O917" s="67">
        <f t="shared" si="1237"/>
        <v>20114</v>
      </c>
      <c r="P917" s="68">
        <f t="shared" si="1238"/>
        <v>0</v>
      </c>
      <c r="Q917" s="67">
        <f t="shared" si="1239"/>
        <v>20114</v>
      </c>
      <c r="R917" s="66"/>
      <c r="S917" s="67">
        <f t="shared" si="1240"/>
        <v>0</v>
      </c>
      <c r="T917" s="68">
        <v>0</v>
      </c>
      <c r="U917" s="67">
        <f t="shared" si="1241"/>
        <v>0</v>
      </c>
      <c r="V917" s="73">
        <f t="shared" si="1242"/>
        <v>20114</v>
      </c>
      <c r="W917" s="74" t="str">
        <f t="shared" si="1243"/>
        <v/>
      </c>
      <c r="X917" s="74">
        <v>1</v>
      </c>
      <c r="Y917" s="74">
        <v>0</v>
      </c>
      <c r="Z917" s="63"/>
      <c r="AA917" s="80">
        <f t="shared" si="1244"/>
        <v>2016</v>
      </c>
      <c r="AB917" s="80">
        <v>170</v>
      </c>
      <c r="AC917" s="80">
        <v>154</v>
      </c>
      <c r="AD917" s="80">
        <v>170</v>
      </c>
      <c r="AE917" s="80">
        <v>170</v>
      </c>
      <c r="AF917" s="80">
        <v>162</v>
      </c>
      <c r="AG917" s="80">
        <v>170</v>
      </c>
      <c r="AH917" s="80">
        <v>178</v>
      </c>
      <c r="AI917" s="80">
        <v>162</v>
      </c>
      <c r="AJ917" s="80">
        <v>170</v>
      </c>
      <c r="AK917" s="80">
        <v>170</v>
      </c>
      <c r="AL917" s="80">
        <v>162</v>
      </c>
      <c r="AM917" s="80">
        <v>178</v>
      </c>
      <c r="AN917" s="153">
        <f t="shared" si="1210"/>
        <v>227808</v>
      </c>
      <c r="AO917" s="153">
        <f t="shared" si="1211"/>
        <v>19210</v>
      </c>
      <c r="AP917" s="153">
        <f t="shared" si="1212"/>
        <v>17402</v>
      </c>
      <c r="AQ917" s="153">
        <f t="shared" si="1213"/>
        <v>19210</v>
      </c>
      <c r="AR917" s="153">
        <f t="shared" si="1214"/>
        <v>19210</v>
      </c>
      <c r="AS917" s="153">
        <f t="shared" si="1215"/>
        <v>18306</v>
      </c>
      <c r="AT917" s="153">
        <f t="shared" si="1216"/>
        <v>19210</v>
      </c>
      <c r="AU917" s="153">
        <f t="shared" si="1217"/>
        <v>20114</v>
      </c>
      <c r="AV917" s="153">
        <f t="shared" si="1218"/>
        <v>18306</v>
      </c>
      <c r="AW917" s="153">
        <f t="shared" si="1219"/>
        <v>19210</v>
      </c>
      <c r="AX917" s="153">
        <f t="shared" si="1220"/>
        <v>19210</v>
      </c>
      <c r="AY917" s="153">
        <f t="shared" si="1221"/>
        <v>18306</v>
      </c>
      <c r="AZ917" s="153">
        <f t="shared" si="1222"/>
        <v>20114</v>
      </c>
      <c r="BA917" s="153">
        <f t="shared" si="1223"/>
        <v>0</v>
      </c>
      <c r="BB917" s="160">
        <v>0</v>
      </c>
      <c r="BC917" s="160">
        <v>0</v>
      </c>
      <c r="BD917" s="160">
        <v>0</v>
      </c>
      <c r="BE917" s="160">
        <v>0</v>
      </c>
      <c r="BF917" s="160">
        <v>0</v>
      </c>
      <c r="BG917" s="160">
        <v>0</v>
      </c>
      <c r="BH917" s="160">
        <v>0</v>
      </c>
      <c r="BI917" s="160">
        <v>0</v>
      </c>
      <c r="BJ917" s="160">
        <v>0</v>
      </c>
      <c r="BK917" s="160">
        <v>0</v>
      </c>
      <c r="BL917" s="160">
        <v>0</v>
      </c>
      <c r="BM917" s="160">
        <v>0</v>
      </c>
      <c r="BN917" s="153">
        <f t="shared" si="1224"/>
        <v>227808</v>
      </c>
      <c r="BO917" s="68">
        <f t="shared" si="1225"/>
        <v>19210</v>
      </c>
      <c r="BP917" s="68">
        <f t="shared" si="1226"/>
        <v>17402</v>
      </c>
      <c r="BQ917" s="68">
        <f t="shared" si="1227"/>
        <v>19210</v>
      </c>
      <c r="BR917" s="68">
        <f t="shared" si="1228"/>
        <v>19210</v>
      </c>
      <c r="BS917" s="68">
        <f t="shared" si="1229"/>
        <v>18306</v>
      </c>
      <c r="BT917" s="68">
        <f t="shared" si="1230"/>
        <v>19210</v>
      </c>
      <c r="BU917" s="68">
        <f t="shared" si="1231"/>
        <v>20114</v>
      </c>
      <c r="BV917" s="68">
        <f t="shared" si="1232"/>
        <v>18306</v>
      </c>
      <c r="BW917" s="68">
        <f t="shared" si="1233"/>
        <v>19210</v>
      </c>
      <c r="BX917" s="68">
        <f t="shared" si="1234"/>
        <v>19210</v>
      </c>
      <c r="BY917" s="68">
        <f t="shared" si="1235"/>
        <v>18306</v>
      </c>
      <c r="BZ917" s="68">
        <f t="shared" si="1236"/>
        <v>20114</v>
      </c>
    </row>
    <row r="918" spans="1:78" s="81" customFormat="1" ht="13.5">
      <c r="A918" s="64" t="str">
        <f>IF(ISNUMBER(INDEX('IBM POs AP07'!$A:$A, MATCH(D918,'IBM POs AP07'!$A:$A,0),1)),"Yes","No")</f>
        <v>No</v>
      </c>
      <c r="B918" s="157" t="s">
        <v>1019</v>
      </c>
      <c r="C918" s="157" t="s">
        <v>799</v>
      </c>
      <c r="D918" s="157">
        <v>9501173690</v>
      </c>
      <c r="E918" s="157" t="s">
        <v>2489</v>
      </c>
      <c r="F918" s="157" t="s">
        <v>800</v>
      </c>
      <c r="G918" s="158">
        <v>46023</v>
      </c>
      <c r="H918" s="158">
        <v>46387</v>
      </c>
      <c r="I918" s="157"/>
      <c r="J918" s="157" t="s">
        <v>802</v>
      </c>
      <c r="K918" s="159">
        <v>42.57</v>
      </c>
      <c r="L918" s="116" t="s">
        <v>32</v>
      </c>
      <c r="M918" s="80"/>
      <c r="N918" s="80">
        <f t="shared" si="1209"/>
        <v>183</v>
      </c>
      <c r="O918" s="67">
        <f t="shared" si="1237"/>
        <v>7790.31</v>
      </c>
      <c r="P918" s="68">
        <f t="shared" si="1238"/>
        <v>0</v>
      </c>
      <c r="Q918" s="67">
        <f t="shared" si="1239"/>
        <v>7790.31</v>
      </c>
      <c r="R918" s="66"/>
      <c r="S918" s="67">
        <f t="shared" si="1240"/>
        <v>0</v>
      </c>
      <c r="T918" s="68">
        <v>0</v>
      </c>
      <c r="U918" s="67">
        <f t="shared" si="1241"/>
        <v>0</v>
      </c>
      <c r="V918" s="73">
        <f t="shared" si="1242"/>
        <v>7790.31</v>
      </c>
      <c r="W918" s="74" t="str">
        <f t="shared" si="1243"/>
        <v/>
      </c>
      <c r="X918" s="74">
        <v>1</v>
      </c>
      <c r="Y918" s="74">
        <v>0</v>
      </c>
      <c r="Z918" s="63"/>
      <c r="AA918" s="80">
        <f t="shared" si="1244"/>
        <v>2080</v>
      </c>
      <c r="AB918" s="80">
        <v>175</v>
      </c>
      <c r="AC918" s="80">
        <v>159</v>
      </c>
      <c r="AD918" s="80">
        <v>175</v>
      </c>
      <c r="AE918" s="80">
        <v>175</v>
      </c>
      <c r="AF918" s="80">
        <v>167</v>
      </c>
      <c r="AG918" s="80">
        <v>175</v>
      </c>
      <c r="AH918" s="80">
        <v>183</v>
      </c>
      <c r="AI918" s="80">
        <v>167</v>
      </c>
      <c r="AJ918" s="80">
        <v>175</v>
      </c>
      <c r="AK918" s="80">
        <v>175</v>
      </c>
      <c r="AL918" s="80">
        <v>167</v>
      </c>
      <c r="AM918" s="80">
        <v>187</v>
      </c>
      <c r="AN918" s="153">
        <f t="shared" si="1210"/>
        <v>88545.600000000006</v>
      </c>
      <c r="AO918" s="153">
        <f t="shared" si="1211"/>
        <v>7449.75</v>
      </c>
      <c r="AP918" s="153">
        <f t="shared" si="1212"/>
        <v>6768.63</v>
      </c>
      <c r="AQ918" s="153">
        <f t="shared" si="1213"/>
        <v>7449.75</v>
      </c>
      <c r="AR918" s="153">
        <f t="shared" si="1214"/>
        <v>7449.75</v>
      </c>
      <c r="AS918" s="153">
        <f t="shared" si="1215"/>
        <v>7109.19</v>
      </c>
      <c r="AT918" s="153">
        <f t="shared" si="1216"/>
        <v>7449.75</v>
      </c>
      <c r="AU918" s="153">
        <f t="shared" si="1217"/>
        <v>7790.31</v>
      </c>
      <c r="AV918" s="153">
        <f t="shared" si="1218"/>
        <v>7109.19</v>
      </c>
      <c r="AW918" s="153">
        <f t="shared" si="1219"/>
        <v>7449.75</v>
      </c>
      <c r="AX918" s="153">
        <f t="shared" si="1220"/>
        <v>7449.75</v>
      </c>
      <c r="AY918" s="153">
        <f t="shared" si="1221"/>
        <v>7109.19</v>
      </c>
      <c r="AZ918" s="153">
        <f t="shared" si="1222"/>
        <v>7960.59</v>
      </c>
      <c r="BA918" s="153">
        <f t="shared" si="1223"/>
        <v>0</v>
      </c>
      <c r="BB918" s="160">
        <v>0</v>
      </c>
      <c r="BC918" s="160">
        <v>0</v>
      </c>
      <c r="BD918" s="160">
        <v>0</v>
      </c>
      <c r="BE918" s="160">
        <v>0</v>
      </c>
      <c r="BF918" s="160">
        <v>0</v>
      </c>
      <c r="BG918" s="160">
        <v>0</v>
      </c>
      <c r="BH918" s="160">
        <v>0</v>
      </c>
      <c r="BI918" s="160">
        <v>0</v>
      </c>
      <c r="BJ918" s="160">
        <v>0</v>
      </c>
      <c r="BK918" s="160">
        <v>0</v>
      </c>
      <c r="BL918" s="160">
        <v>0</v>
      </c>
      <c r="BM918" s="160">
        <v>0</v>
      </c>
      <c r="BN918" s="153">
        <f t="shared" si="1224"/>
        <v>88545.600000000006</v>
      </c>
      <c r="BO918" s="68">
        <f t="shared" si="1225"/>
        <v>7449.75</v>
      </c>
      <c r="BP918" s="68">
        <f t="shared" si="1226"/>
        <v>6768.63</v>
      </c>
      <c r="BQ918" s="68">
        <f t="shared" si="1227"/>
        <v>7449.75</v>
      </c>
      <c r="BR918" s="68">
        <f t="shared" si="1228"/>
        <v>7449.75</v>
      </c>
      <c r="BS918" s="68">
        <f t="shared" si="1229"/>
        <v>7109.19</v>
      </c>
      <c r="BT918" s="68">
        <f t="shared" si="1230"/>
        <v>7449.75</v>
      </c>
      <c r="BU918" s="68">
        <f t="shared" si="1231"/>
        <v>7790.31</v>
      </c>
      <c r="BV918" s="68">
        <f t="shared" si="1232"/>
        <v>7109.19</v>
      </c>
      <c r="BW918" s="68">
        <f t="shared" si="1233"/>
        <v>7449.75</v>
      </c>
      <c r="BX918" s="68">
        <f t="shared" si="1234"/>
        <v>7449.75</v>
      </c>
      <c r="BY918" s="68">
        <f t="shared" si="1235"/>
        <v>7109.19</v>
      </c>
      <c r="BZ918" s="68">
        <f t="shared" si="1236"/>
        <v>7960.59</v>
      </c>
    </row>
    <row r="919" spans="1:78" s="81" customFormat="1" ht="13.5">
      <c r="A919" s="64" t="str">
        <f>IF(ISNUMBER(INDEX('IBM POs AP07'!$A:$A, MATCH(D919,'IBM POs AP07'!$A:$A,0),1)),"Yes","No")</f>
        <v>No</v>
      </c>
      <c r="B919" s="157" t="s">
        <v>1019</v>
      </c>
      <c r="C919" s="157" t="s">
        <v>799</v>
      </c>
      <c r="D919" s="157">
        <v>9501173690</v>
      </c>
      <c r="E919" s="157" t="s">
        <v>2489</v>
      </c>
      <c r="F919" s="157" t="s">
        <v>800</v>
      </c>
      <c r="G919" s="158">
        <v>46023</v>
      </c>
      <c r="H919" s="158">
        <v>46387</v>
      </c>
      <c r="I919" s="157"/>
      <c r="J919" s="157" t="s">
        <v>803</v>
      </c>
      <c r="K919" s="159">
        <v>42.57</v>
      </c>
      <c r="L919" s="116" t="s">
        <v>32</v>
      </c>
      <c r="M919" s="80"/>
      <c r="N919" s="80">
        <f t="shared" si="1209"/>
        <v>183</v>
      </c>
      <c r="O919" s="67">
        <f t="shared" si="1237"/>
        <v>7790.31</v>
      </c>
      <c r="P919" s="68">
        <f t="shared" si="1238"/>
        <v>0</v>
      </c>
      <c r="Q919" s="67">
        <f t="shared" si="1239"/>
        <v>7790.31</v>
      </c>
      <c r="R919" s="66"/>
      <c r="S919" s="67">
        <f t="shared" si="1240"/>
        <v>0</v>
      </c>
      <c r="T919" s="68">
        <v>0</v>
      </c>
      <c r="U919" s="67">
        <f t="shared" si="1241"/>
        <v>0</v>
      </c>
      <c r="V919" s="73">
        <f t="shared" si="1242"/>
        <v>7790.31</v>
      </c>
      <c r="W919" s="74" t="str">
        <f t="shared" si="1243"/>
        <v/>
      </c>
      <c r="X919" s="74">
        <v>1</v>
      </c>
      <c r="Y919" s="74">
        <v>0</v>
      </c>
      <c r="Z919" s="63"/>
      <c r="AA919" s="80">
        <f t="shared" si="1244"/>
        <v>2080</v>
      </c>
      <c r="AB919" s="80">
        <v>175</v>
      </c>
      <c r="AC919" s="80">
        <v>159</v>
      </c>
      <c r="AD919" s="80">
        <v>175</v>
      </c>
      <c r="AE919" s="80">
        <v>175</v>
      </c>
      <c r="AF919" s="80">
        <v>167</v>
      </c>
      <c r="AG919" s="80">
        <v>175</v>
      </c>
      <c r="AH919" s="80">
        <v>183</v>
      </c>
      <c r="AI919" s="80">
        <v>167</v>
      </c>
      <c r="AJ919" s="80">
        <v>175</v>
      </c>
      <c r="AK919" s="80">
        <v>175</v>
      </c>
      <c r="AL919" s="80">
        <v>167</v>
      </c>
      <c r="AM919" s="80">
        <v>187</v>
      </c>
      <c r="AN919" s="153">
        <f t="shared" si="1210"/>
        <v>88545.600000000006</v>
      </c>
      <c r="AO919" s="153">
        <f t="shared" si="1211"/>
        <v>7449.75</v>
      </c>
      <c r="AP919" s="153">
        <f t="shared" si="1212"/>
        <v>6768.63</v>
      </c>
      <c r="AQ919" s="153">
        <f t="shared" si="1213"/>
        <v>7449.75</v>
      </c>
      <c r="AR919" s="153">
        <f t="shared" si="1214"/>
        <v>7449.75</v>
      </c>
      <c r="AS919" s="153">
        <f t="shared" si="1215"/>
        <v>7109.19</v>
      </c>
      <c r="AT919" s="153">
        <f t="shared" si="1216"/>
        <v>7449.75</v>
      </c>
      <c r="AU919" s="153">
        <f t="shared" si="1217"/>
        <v>7790.31</v>
      </c>
      <c r="AV919" s="153">
        <f t="shared" si="1218"/>
        <v>7109.19</v>
      </c>
      <c r="AW919" s="153">
        <f t="shared" si="1219"/>
        <v>7449.75</v>
      </c>
      <c r="AX919" s="153">
        <f t="shared" si="1220"/>
        <v>7449.75</v>
      </c>
      <c r="AY919" s="153">
        <f t="shared" si="1221"/>
        <v>7109.19</v>
      </c>
      <c r="AZ919" s="153">
        <f t="shared" si="1222"/>
        <v>7960.59</v>
      </c>
      <c r="BA919" s="153">
        <f t="shared" si="1223"/>
        <v>0</v>
      </c>
      <c r="BB919" s="160">
        <v>0</v>
      </c>
      <c r="BC919" s="160">
        <v>0</v>
      </c>
      <c r="BD919" s="160">
        <v>0</v>
      </c>
      <c r="BE919" s="160">
        <v>0</v>
      </c>
      <c r="BF919" s="160">
        <v>0</v>
      </c>
      <c r="BG919" s="160">
        <v>0</v>
      </c>
      <c r="BH919" s="160">
        <v>0</v>
      </c>
      <c r="BI919" s="160">
        <v>0</v>
      </c>
      <c r="BJ919" s="160">
        <v>0</v>
      </c>
      <c r="BK919" s="160">
        <v>0</v>
      </c>
      <c r="BL919" s="160">
        <v>0</v>
      </c>
      <c r="BM919" s="160">
        <v>0</v>
      </c>
      <c r="BN919" s="153">
        <f t="shared" si="1224"/>
        <v>88545.600000000006</v>
      </c>
      <c r="BO919" s="68">
        <f t="shared" si="1225"/>
        <v>7449.75</v>
      </c>
      <c r="BP919" s="68">
        <f t="shared" si="1226"/>
        <v>6768.63</v>
      </c>
      <c r="BQ919" s="68">
        <f t="shared" si="1227"/>
        <v>7449.75</v>
      </c>
      <c r="BR919" s="68">
        <f t="shared" si="1228"/>
        <v>7449.75</v>
      </c>
      <c r="BS919" s="68">
        <f t="shared" si="1229"/>
        <v>7109.19</v>
      </c>
      <c r="BT919" s="68">
        <f t="shared" si="1230"/>
        <v>7449.75</v>
      </c>
      <c r="BU919" s="68">
        <f t="shared" si="1231"/>
        <v>7790.31</v>
      </c>
      <c r="BV919" s="68">
        <f t="shared" si="1232"/>
        <v>7109.19</v>
      </c>
      <c r="BW919" s="68">
        <f t="shared" si="1233"/>
        <v>7449.75</v>
      </c>
      <c r="BX919" s="68">
        <f t="shared" si="1234"/>
        <v>7449.75</v>
      </c>
      <c r="BY919" s="68">
        <f t="shared" si="1235"/>
        <v>7109.19</v>
      </c>
      <c r="BZ919" s="68">
        <f t="shared" si="1236"/>
        <v>7960.59</v>
      </c>
    </row>
    <row r="920" spans="1:78" s="81" customFormat="1" ht="13.5">
      <c r="A920" s="64" t="str">
        <f>IF(ISNUMBER(INDEX('IBM POs AP07'!$A:$A, MATCH(D920,'IBM POs AP07'!$A:$A,0),1)),"Yes","No")</f>
        <v>No</v>
      </c>
      <c r="B920" s="157" t="s">
        <v>1019</v>
      </c>
      <c r="C920" s="157" t="s">
        <v>311</v>
      </c>
      <c r="D920" s="157">
        <v>9501171061</v>
      </c>
      <c r="E920" s="157" t="s">
        <v>2490</v>
      </c>
      <c r="F920" s="157" t="s">
        <v>332</v>
      </c>
      <c r="G920" s="158">
        <v>46023</v>
      </c>
      <c r="H920" s="158">
        <v>46387</v>
      </c>
      <c r="I920" s="157"/>
      <c r="J920" s="157" t="s">
        <v>333</v>
      </c>
      <c r="K920" s="159">
        <v>39.840000000000003</v>
      </c>
      <c r="L920" s="116" t="s">
        <v>32</v>
      </c>
      <c r="M920" s="80"/>
      <c r="N920" s="80">
        <f t="shared" si="1209"/>
        <v>174</v>
      </c>
      <c r="O920" s="67">
        <f t="shared" si="1237"/>
        <v>6932.1600000000008</v>
      </c>
      <c r="P920" s="68">
        <f t="shared" si="1238"/>
        <v>0</v>
      </c>
      <c r="Q920" s="67">
        <f t="shared" si="1239"/>
        <v>6932.1600000000008</v>
      </c>
      <c r="R920" s="66"/>
      <c r="S920" s="67">
        <f t="shared" si="1240"/>
        <v>0</v>
      </c>
      <c r="T920" s="68">
        <v>0</v>
      </c>
      <c r="U920" s="67">
        <f t="shared" si="1241"/>
        <v>0</v>
      </c>
      <c r="V920" s="73">
        <f t="shared" si="1242"/>
        <v>6932.1600000000008</v>
      </c>
      <c r="W920" s="74" t="str">
        <f t="shared" si="1243"/>
        <v/>
      </c>
      <c r="X920" s="74">
        <v>1</v>
      </c>
      <c r="Y920" s="74">
        <v>0</v>
      </c>
      <c r="Z920" s="63"/>
      <c r="AA920" s="80">
        <f t="shared" si="1244"/>
        <v>1980</v>
      </c>
      <c r="AB920" s="80">
        <v>167</v>
      </c>
      <c r="AC920" s="80">
        <v>152</v>
      </c>
      <c r="AD920" s="80">
        <v>167</v>
      </c>
      <c r="AE920" s="80">
        <v>167</v>
      </c>
      <c r="AF920" s="80">
        <v>159</v>
      </c>
      <c r="AG920" s="80">
        <v>167</v>
      </c>
      <c r="AH920" s="80">
        <v>174</v>
      </c>
      <c r="AI920" s="80">
        <v>159</v>
      </c>
      <c r="AJ920" s="80">
        <v>167</v>
      </c>
      <c r="AK920" s="80">
        <v>167</v>
      </c>
      <c r="AL920" s="80">
        <v>159</v>
      </c>
      <c r="AM920" s="80">
        <v>175</v>
      </c>
      <c r="AN920" s="153">
        <f t="shared" si="1210"/>
        <v>78883.200000000012</v>
      </c>
      <c r="AO920" s="153">
        <f t="shared" si="1211"/>
        <v>6653.2800000000007</v>
      </c>
      <c r="AP920" s="153">
        <f t="shared" si="1212"/>
        <v>6055.68</v>
      </c>
      <c r="AQ920" s="153">
        <f t="shared" si="1213"/>
        <v>6653.2800000000007</v>
      </c>
      <c r="AR920" s="153">
        <f t="shared" si="1214"/>
        <v>6653.2800000000007</v>
      </c>
      <c r="AS920" s="153">
        <f t="shared" si="1215"/>
        <v>6334.56</v>
      </c>
      <c r="AT920" s="153">
        <f t="shared" si="1216"/>
        <v>6653.2800000000007</v>
      </c>
      <c r="AU920" s="153">
        <f t="shared" si="1217"/>
        <v>6932.1600000000008</v>
      </c>
      <c r="AV920" s="153">
        <f t="shared" si="1218"/>
        <v>6334.56</v>
      </c>
      <c r="AW920" s="153">
        <f t="shared" si="1219"/>
        <v>6653.2800000000007</v>
      </c>
      <c r="AX920" s="153">
        <f t="shared" si="1220"/>
        <v>6653.2800000000007</v>
      </c>
      <c r="AY920" s="153">
        <f t="shared" si="1221"/>
        <v>6334.56</v>
      </c>
      <c r="AZ920" s="153">
        <f t="shared" si="1222"/>
        <v>6972.0000000000009</v>
      </c>
      <c r="BA920" s="153">
        <f t="shared" si="1223"/>
        <v>0</v>
      </c>
      <c r="BB920" s="160">
        <v>0</v>
      </c>
      <c r="BC920" s="160">
        <v>0</v>
      </c>
      <c r="BD920" s="160">
        <v>0</v>
      </c>
      <c r="BE920" s="160">
        <v>0</v>
      </c>
      <c r="BF920" s="160">
        <v>0</v>
      </c>
      <c r="BG920" s="160">
        <v>0</v>
      </c>
      <c r="BH920" s="160">
        <v>0</v>
      </c>
      <c r="BI920" s="160">
        <v>0</v>
      </c>
      <c r="BJ920" s="160">
        <v>0</v>
      </c>
      <c r="BK920" s="160">
        <v>0</v>
      </c>
      <c r="BL920" s="160">
        <v>0</v>
      </c>
      <c r="BM920" s="160">
        <v>0</v>
      </c>
      <c r="BN920" s="153">
        <f t="shared" si="1224"/>
        <v>78883.200000000012</v>
      </c>
      <c r="BO920" s="68">
        <f t="shared" si="1225"/>
        <v>6653.2800000000007</v>
      </c>
      <c r="BP920" s="68">
        <f t="shared" si="1226"/>
        <v>6055.68</v>
      </c>
      <c r="BQ920" s="68">
        <f t="shared" si="1227"/>
        <v>6653.2800000000007</v>
      </c>
      <c r="BR920" s="68">
        <f t="shared" si="1228"/>
        <v>6653.2800000000007</v>
      </c>
      <c r="BS920" s="68">
        <f t="shared" si="1229"/>
        <v>6334.56</v>
      </c>
      <c r="BT920" s="68">
        <f t="shared" si="1230"/>
        <v>6653.2800000000007</v>
      </c>
      <c r="BU920" s="68">
        <f t="shared" si="1231"/>
        <v>6932.1600000000008</v>
      </c>
      <c r="BV920" s="68">
        <f t="shared" si="1232"/>
        <v>6334.56</v>
      </c>
      <c r="BW920" s="68">
        <f t="shared" si="1233"/>
        <v>6653.2800000000007</v>
      </c>
      <c r="BX920" s="68">
        <f t="shared" si="1234"/>
        <v>6653.2800000000007</v>
      </c>
      <c r="BY920" s="68">
        <f t="shared" si="1235"/>
        <v>6334.56</v>
      </c>
      <c r="BZ920" s="68">
        <f t="shared" si="1236"/>
        <v>6972.0000000000009</v>
      </c>
    </row>
    <row r="921" spans="1:78" s="81" customFormat="1" ht="13.5">
      <c r="A921" s="64" t="str">
        <f>IF(ISNUMBER(INDEX('IBM POs AP07'!$A:$A, MATCH(D921,'IBM POs AP07'!$A:$A,0),1)),"Yes","No")</f>
        <v>No</v>
      </c>
      <c r="B921" s="157" t="s">
        <v>1019</v>
      </c>
      <c r="C921" s="157" t="s">
        <v>311</v>
      </c>
      <c r="D921" s="157">
        <v>9501171061</v>
      </c>
      <c r="E921" s="157" t="s">
        <v>2490</v>
      </c>
      <c r="F921" s="157" t="s">
        <v>332</v>
      </c>
      <c r="G921" s="158">
        <v>46023</v>
      </c>
      <c r="H921" s="158">
        <v>46387</v>
      </c>
      <c r="I921" s="157" t="s">
        <v>2491</v>
      </c>
      <c r="J921" s="157" t="s">
        <v>334</v>
      </c>
      <c r="K921" s="159">
        <v>45.64</v>
      </c>
      <c r="L921" s="116" t="s">
        <v>32</v>
      </c>
      <c r="M921" s="80"/>
      <c r="N921" s="80">
        <f t="shared" si="1209"/>
        <v>174</v>
      </c>
      <c r="O921" s="67">
        <f t="shared" si="1237"/>
        <v>7941.36</v>
      </c>
      <c r="P921" s="68">
        <f t="shared" si="1238"/>
        <v>0</v>
      </c>
      <c r="Q921" s="67">
        <f t="shared" si="1239"/>
        <v>7941.36</v>
      </c>
      <c r="R921" s="66"/>
      <c r="S921" s="67">
        <f t="shared" si="1240"/>
        <v>0</v>
      </c>
      <c r="T921" s="68">
        <v>0</v>
      </c>
      <c r="U921" s="67">
        <f t="shared" si="1241"/>
        <v>0</v>
      </c>
      <c r="V921" s="73">
        <f t="shared" si="1242"/>
        <v>7941.36</v>
      </c>
      <c r="W921" s="74" t="str">
        <f t="shared" si="1243"/>
        <v/>
      </c>
      <c r="X921" s="74">
        <v>1</v>
      </c>
      <c r="Y921" s="74">
        <v>0</v>
      </c>
      <c r="Z921" s="63"/>
      <c r="AA921" s="80">
        <f t="shared" si="1244"/>
        <v>1980</v>
      </c>
      <c r="AB921" s="80">
        <v>167</v>
      </c>
      <c r="AC921" s="80">
        <v>152</v>
      </c>
      <c r="AD921" s="80">
        <v>167</v>
      </c>
      <c r="AE921" s="80">
        <v>167</v>
      </c>
      <c r="AF921" s="80">
        <v>159</v>
      </c>
      <c r="AG921" s="80">
        <v>167</v>
      </c>
      <c r="AH921" s="80">
        <v>174</v>
      </c>
      <c r="AI921" s="80">
        <v>159</v>
      </c>
      <c r="AJ921" s="80">
        <v>167</v>
      </c>
      <c r="AK921" s="80">
        <v>167</v>
      </c>
      <c r="AL921" s="80">
        <v>159</v>
      </c>
      <c r="AM921" s="80">
        <v>175</v>
      </c>
      <c r="AN921" s="153">
        <f t="shared" si="1210"/>
        <v>90367.2</v>
      </c>
      <c r="AO921" s="153">
        <f t="shared" si="1211"/>
        <v>7621.88</v>
      </c>
      <c r="AP921" s="153">
        <f t="shared" si="1212"/>
        <v>6937.28</v>
      </c>
      <c r="AQ921" s="153">
        <f t="shared" si="1213"/>
        <v>7621.88</v>
      </c>
      <c r="AR921" s="153">
        <f t="shared" si="1214"/>
        <v>7621.88</v>
      </c>
      <c r="AS921" s="153">
        <f t="shared" si="1215"/>
        <v>7256.76</v>
      </c>
      <c r="AT921" s="153">
        <f t="shared" si="1216"/>
        <v>7621.88</v>
      </c>
      <c r="AU921" s="153">
        <f t="shared" si="1217"/>
        <v>7941.36</v>
      </c>
      <c r="AV921" s="153">
        <f t="shared" si="1218"/>
        <v>7256.76</v>
      </c>
      <c r="AW921" s="153">
        <f t="shared" si="1219"/>
        <v>7621.88</v>
      </c>
      <c r="AX921" s="153">
        <f t="shared" si="1220"/>
        <v>7621.88</v>
      </c>
      <c r="AY921" s="153">
        <f t="shared" si="1221"/>
        <v>7256.76</v>
      </c>
      <c r="AZ921" s="153">
        <f t="shared" si="1222"/>
        <v>7987</v>
      </c>
      <c r="BA921" s="153">
        <f t="shared" si="1223"/>
        <v>0</v>
      </c>
      <c r="BB921" s="160">
        <v>0</v>
      </c>
      <c r="BC921" s="160">
        <v>0</v>
      </c>
      <c r="BD921" s="160">
        <v>0</v>
      </c>
      <c r="BE921" s="160">
        <v>0</v>
      </c>
      <c r="BF921" s="160">
        <v>0</v>
      </c>
      <c r="BG921" s="160">
        <v>0</v>
      </c>
      <c r="BH921" s="160">
        <v>0</v>
      </c>
      <c r="BI921" s="160">
        <v>0</v>
      </c>
      <c r="BJ921" s="160">
        <v>0</v>
      </c>
      <c r="BK921" s="160">
        <v>0</v>
      </c>
      <c r="BL921" s="160">
        <v>0</v>
      </c>
      <c r="BM921" s="160">
        <v>0</v>
      </c>
      <c r="BN921" s="153">
        <f t="shared" si="1224"/>
        <v>90367.2</v>
      </c>
      <c r="BO921" s="68">
        <f t="shared" si="1225"/>
        <v>7621.88</v>
      </c>
      <c r="BP921" s="68">
        <f t="shared" si="1226"/>
        <v>6937.28</v>
      </c>
      <c r="BQ921" s="68">
        <f t="shared" si="1227"/>
        <v>7621.88</v>
      </c>
      <c r="BR921" s="68">
        <f t="shared" si="1228"/>
        <v>7621.88</v>
      </c>
      <c r="BS921" s="68">
        <f t="shared" si="1229"/>
        <v>7256.76</v>
      </c>
      <c r="BT921" s="68">
        <f t="shared" si="1230"/>
        <v>7621.88</v>
      </c>
      <c r="BU921" s="68">
        <f t="shared" si="1231"/>
        <v>7941.36</v>
      </c>
      <c r="BV921" s="68">
        <f t="shared" si="1232"/>
        <v>7256.76</v>
      </c>
      <c r="BW921" s="68">
        <f t="shared" si="1233"/>
        <v>7621.88</v>
      </c>
      <c r="BX921" s="68">
        <f t="shared" si="1234"/>
        <v>7621.88</v>
      </c>
      <c r="BY921" s="68">
        <f t="shared" si="1235"/>
        <v>7256.76</v>
      </c>
      <c r="BZ921" s="68">
        <f t="shared" si="1236"/>
        <v>7987</v>
      </c>
    </row>
    <row r="922" spans="1:78" s="81" customFormat="1" ht="13.5">
      <c r="A922" s="64" t="str">
        <f>IF(ISNUMBER(INDEX('IBM POs AP07'!$A:$A, MATCH(D922,'IBM POs AP07'!$A:$A,0),1)),"Yes","No")</f>
        <v>No</v>
      </c>
      <c r="B922" s="157" t="s">
        <v>1019</v>
      </c>
      <c r="C922" s="157" t="s">
        <v>799</v>
      </c>
      <c r="D922" s="157">
        <v>9501175935</v>
      </c>
      <c r="E922" s="157" t="s">
        <v>2492</v>
      </c>
      <c r="F922" s="157" t="s">
        <v>804</v>
      </c>
      <c r="G922" s="158">
        <v>46023</v>
      </c>
      <c r="H922" s="158">
        <v>46387</v>
      </c>
      <c r="I922" s="157"/>
      <c r="J922" s="157" t="s">
        <v>805</v>
      </c>
      <c r="K922" s="159">
        <v>37.97</v>
      </c>
      <c r="L922" s="116" t="s">
        <v>32</v>
      </c>
      <c r="M922" s="80"/>
      <c r="N922" s="80">
        <f t="shared" si="1209"/>
        <v>183</v>
      </c>
      <c r="O922" s="67">
        <f t="shared" si="1237"/>
        <v>6948.51</v>
      </c>
      <c r="P922" s="68">
        <f t="shared" si="1238"/>
        <v>0</v>
      </c>
      <c r="Q922" s="67">
        <f t="shared" si="1239"/>
        <v>6948.51</v>
      </c>
      <c r="R922" s="66"/>
      <c r="S922" s="67">
        <f t="shared" si="1240"/>
        <v>0</v>
      </c>
      <c r="T922" s="68">
        <v>0</v>
      </c>
      <c r="U922" s="67">
        <f t="shared" si="1241"/>
        <v>0</v>
      </c>
      <c r="V922" s="73">
        <f t="shared" si="1242"/>
        <v>6948.51</v>
      </c>
      <c r="W922" s="74" t="str">
        <f t="shared" si="1243"/>
        <v/>
      </c>
      <c r="X922" s="74">
        <v>1</v>
      </c>
      <c r="Y922" s="74">
        <v>0</v>
      </c>
      <c r="Z922" s="63"/>
      <c r="AA922" s="80">
        <f t="shared" si="1244"/>
        <v>2080</v>
      </c>
      <c r="AB922" s="80">
        <v>175</v>
      </c>
      <c r="AC922" s="80">
        <v>159</v>
      </c>
      <c r="AD922" s="80">
        <v>175</v>
      </c>
      <c r="AE922" s="80">
        <v>175</v>
      </c>
      <c r="AF922" s="80">
        <v>167</v>
      </c>
      <c r="AG922" s="80">
        <v>175</v>
      </c>
      <c r="AH922" s="80">
        <v>183</v>
      </c>
      <c r="AI922" s="80">
        <v>167</v>
      </c>
      <c r="AJ922" s="80">
        <v>175</v>
      </c>
      <c r="AK922" s="80">
        <v>175</v>
      </c>
      <c r="AL922" s="80">
        <v>167</v>
      </c>
      <c r="AM922" s="80">
        <v>187</v>
      </c>
      <c r="AN922" s="153">
        <f t="shared" si="1210"/>
        <v>78977.600000000006</v>
      </c>
      <c r="AO922" s="153">
        <f t="shared" si="1211"/>
        <v>6644.75</v>
      </c>
      <c r="AP922" s="153">
        <f t="shared" si="1212"/>
        <v>6037.23</v>
      </c>
      <c r="AQ922" s="153">
        <f t="shared" si="1213"/>
        <v>6644.75</v>
      </c>
      <c r="AR922" s="153">
        <f t="shared" si="1214"/>
        <v>6644.75</v>
      </c>
      <c r="AS922" s="153">
        <f t="shared" si="1215"/>
        <v>6340.99</v>
      </c>
      <c r="AT922" s="153">
        <f t="shared" si="1216"/>
        <v>6644.75</v>
      </c>
      <c r="AU922" s="153">
        <f t="shared" si="1217"/>
        <v>6948.51</v>
      </c>
      <c r="AV922" s="153">
        <f t="shared" si="1218"/>
        <v>6340.99</v>
      </c>
      <c r="AW922" s="153">
        <f t="shared" si="1219"/>
        <v>6644.75</v>
      </c>
      <c r="AX922" s="153">
        <f t="shared" si="1220"/>
        <v>6644.75</v>
      </c>
      <c r="AY922" s="153">
        <f t="shared" si="1221"/>
        <v>6340.99</v>
      </c>
      <c r="AZ922" s="153">
        <f t="shared" si="1222"/>
        <v>7100.3899999999994</v>
      </c>
      <c r="BA922" s="153">
        <f t="shared" si="1223"/>
        <v>0</v>
      </c>
      <c r="BB922" s="160">
        <v>0</v>
      </c>
      <c r="BC922" s="160">
        <v>0</v>
      </c>
      <c r="BD922" s="160">
        <v>0</v>
      </c>
      <c r="BE922" s="160">
        <v>0</v>
      </c>
      <c r="BF922" s="160">
        <v>0</v>
      </c>
      <c r="BG922" s="160">
        <v>0</v>
      </c>
      <c r="BH922" s="160">
        <v>0</v>
      </c>
      <c r="BI922" s="160">
        <v>0</v>
      </c>
      <c r="BJ922" s="160">
        <v>0</v>
      </c>
      <c r="BK922" s="160">
        <v>0</v>
      </c>
      <c r="BL922" s="160">
        <v>0</v>
      </c>
      <c r="BM922" s="160">
        <v>0</v>
      </c>
      <c r="BN922" s="153">
        <f t="shared" si="1224"/>
        <v>78977.600000000006</v>
      </c>
      <c r="BO922" s="68">
        <f t="shared" si="1225"/>
        <v>6644.75</v>
      </c>
      <c r="BP922" s="68">
        <f t="shared" si="1226"/>
        <v>6037.23</v>
      </c>
      <c r="BQ922" s="68">
        <f t="shared" si="1227"/>
        <v>6644.75</v>
      </c>
      <c r="BR922" s="68">
        <f t="shared" si="1228"/>
        <v>6644.75</v>
      </c>
      <c r="BS922" s="68">
        <f t="shared" si="1229"/>
        <v>6340.99</v>
      </c>
      <c r="BT922" s="68">
        <f t="shared" si="1230"/>
        <v>6644.75</v>
      </c>
      <c r="BU922" s="68">
        <f t="shared" si="1231"/>
        <v>6948.51</v>
      </c>
      <c r="BV922" s="68">
        <f t="shared" si="1232"/>
        <v>6340.99</v>
      </c>
      <c r="BW922" s="68">
        <f t="shared" si="1233"/>
        <v>6644.75</v>
      </c>
      <c r="BX922" s="68">
        <f t="shared" si="1234"/>
        <v>6644.75</v>
      </c>
      <c r="BY922" s="68">
        <f t="shared" si="1235"/>
        <v>6340.99</v>
      </c>
      <c r="BZ922" s="68">
        <f t="shared" si="1236"/>
        <v>7100.3899999999994</v>
      </c>
    </row>
    <row r="923" spans="1:78" s="81" customFormat="1" ht="13.5">
      <c r="A923" s="64" t="str">
        <f>IF(ISNUMBER(INDEX('IBM POs AP07'!$A:$A, MATCH(D923,'IBM POs AP07'!$A:$A,0),1)),"Yes","No")</f>
        <v>No</v>
      </c>
      <c r="B923" s="157" t="s">
        <v>1019</v>
      </c>
      <c r="C923" s="157" t="s">
        <v>799</v>
      </c>
      <c r="D923" s="157">
        <v>9501175935</v>
      </c>
      <c r="E923" s="157" t="s">
        <v>2492</v>
      </c>
      <c r="F923" s="157" t="s">
        <v>804</v>
      </c>
      <c r="G923" s="158">
        <v>46023</v>
      </c>
      <c r="H923" s="158">
        <v>46387</v>
      </c>
      <c r="I923" s="157"/>
      <c r="J923" s="157" t="s">
        <v>806</v>
      </c>
      <c r="K923" s="159">
        <v>42.57</v>
      </c>
      <c r="L923" s="116" t="s">
        <v>32</v>
      </c>
      <c r="M923" s="80"/>
      <c r="N923" s="80">
        <f t="shared" si="1209"/>
        <v>183</v>
      </c>
      <c r="O923" s="67">
        <f t="shared" si="1237"/>
        <v>7790.31</v>
      </c>
      <c r="P923" s="68">
        <f t="shared" si="1238"/>
        <v>0</v>
      </c>
      <c r="Q923" s="67">
        <f t="shared" si="1239"/>
        <v>7790.31</v>
      </c>
      <c r="R923" s="66"/>
      <c r="S923" s="67">
        <f t="shared" si="1240"/>
        <v>0</v>
      </c>
      <c r="T923" s="68">
        <v>0</v>
      </c>
      <c r="U923" s="67">
        <f t="shared" si="1241"/>
        <v>0</v>
      </c>
      <c r="V923" s="73">
        <f t="shared" si="1242"/>
        <v>7790.31</v>
      </c>
      <c r="W923" s="74" t="str">
        <f t="shared" si="1243"/>
        <v/>
      </c>
      <c r="X923" s="74">
        <v>1</v>
      </c>
      <c r="Y923" s="74">
        <v>0</v>
      </c>
      <c r="Z923" s="63"/>
      <c r="AA923" s="80">
        <f t="shared" si="1244"/>
        <v>2080</v>
      </c>
      <c r="AB923" s="80">
        <v>175</v>
      </c>
      <c r="AC923" s="80">
        <v>159</v>
      </c>
      <c r="AD923" s="80">
        <v>175</v>
      </c>
      <c r="AE923" s="80">
        <v>175</v>
      </c>
      <c r="AF923" s="80">
        <v>167</v>
      </c>
      <c r="AG923" s="80">
        <v>175</v>
      </c>
      <c r="AH923" s="80">
        <v>183</v>
      </c>
      <c r="AI923" s="80">
        <v>167</v>
      </c>
      <c r="AJ923" s="80">
        <v>175</v>
      </c>
      <c r="AK923" s="80">
        <v>175</v>
      </c>
      <c r="AL923" s="80">
        <v>167</v>
      </c>
      <c r="AM923" s="80">
        <v>187</v>
      </c>
      <c r="AN923" s="153">
        <f t="shared" si="1210"/>
        <v>88545.600000000006</v>
      </c>
      <c r="AO923" s="153">
        <f t="shared" si="1211"/>
        <v>7449.75</v>
      </c>
      <c r="AP923" s="153">
        <f t="shared" si="1212"/>
        <v>6768.63</v>
      </c>
      <c r="AQ923" s="153">
        <f t="shared" si="1213"/>
        <v>7449.75</v>
      </c>
      <c r="AR923" s="153">
        <f t="shared" si="1214"/>
        <v>7449.75</v>
      </c>
      <c r="AS923" s="153">
        <f t="shared" si="1215"/>
        <v>7109.19</v>
      </c>
      <c r="AT923" s="153">
        <f t="shared" si="1216"/>
        <v>7449.75</v>
      </c>
      <c r="AU923" s="153">
        <f t="shared" si="1217"/>
        <v>7790.31</v>
      </c>
      <c r="AV923" s="153">
        <f t="shared" si="1218"/>
        <v>7109.19</v>
      </c>
      <c r="AW923" s="153">
        <f t="shared" si="1219"/>
        <v>7449.75</v>
      </c>
      <c r="AX923" s="153">
        <f t="shared" si="1220"/>
        <v>7449.75</v>
      </c>
      <c r="AY923" s="153">
        <f t="shared" si="1221"/>
        <v>7109.19</v>
      </c>
      <c r="AZ923" s="153">
        <f t="shared" si="1222"/>
        <v>7960.59</v>
      </c>
      <c r="BA923" s="153">
        <f t="shared" si="1223"/>
        <v>0</v>
      </c>
      <c r="BB923" s="160">
        <v>0</v>
      </c>
      <c r="BC923" s="160">
        <v>0</v>
      </c>
      <c r="BD923" s="160">
        <v>0</v>
      </c>
      <c r="BE923" s="160">
        <v>0</v>
      </c>
      <c r="BF923" s="160">
        <v>0</v>
      </c>
      <c r="BG923" s="160">
        <v>0</v>
      </c>
      <c r="BH923" s="160">
        <v>0</v>
      </c>
      <c r="BI923" s="160">
        <v>0</v>
      </c>
      <c r="BJ923" s="160">
        <v>0</v>
      </c>
      <c r="BK923" s="160">
        <v>0</v>
      </c>
      <c r="BL923" s="160">
        <v>0</v>
      </c>
      <c r="BM923" s="160">
        <v>0</v>
      </c>
      <c r="BN923" s="153">
        <f t="shared" si="1224"/>
        <v>88545.600000000006</v>
      </c>
      <c r="BO923" s="68">
        <f t="shared" si="1225"/>
        <v>7449.75</v>
      </c>
      <c r="BP923" s="68">
        <f t="shared" si="1226"/>
        <v>6768.63</v>
      </c>
      <c r="BQ923" s="68">
        <f t="shared" si="1227"/>
        <v>7449.75</v>
      </c>
      <c r="BR923" s="68">
        <f t="shared" si="1228"/>
        <v>7449.75</v>
      </c>
      <c r="BS923" s="68">
        <f t="shared" si="1229"/>
        <v>7109.19</v>
      </c>
      <c r="BT923" s="68">
        <f t="shared" si="1230"/>
        <v>7449.75</v>
      </c>
      <c r="BU923" s="68">
        <f t="shared" si="1231"/>
        <v>7790.31</v>
      </c>
      <c r="BV923" s="68">
        <f t="shared" si="1232"/>
        <v>7109.19</v>
      </c>
      <c r="BW923" s="68">
        <f t="shared" si="1233"/>
        <v>7449.75</v>
      </c>
      <c r="BX923" s="68">
        <f t="shared" si="1234"/>
        <v>7449.75</v>
      </c>
      <c r="BY923" s="68">
        <f t="shared" si="1235"/>
        <v>7109.19</v>
      </c>
      <c r="BZ923" s="68">
        <f t="shared" si="1236"/>
        <v>7960.59</v>
      </c>
    </row>
    <row r="924" spans="1:78" s="81" customFormat="1" ht="13.5">
      <c r="A924" s="64" t="str">
        <f>IF(ISNUMBER(INDEX('IBM POs AP07'!$A:$A, MATCH(D924,'IBM POs AP07'!$A:$A,0),1)),"Yes","No")</f>
        <v>No</v>
      </c>
      <c r="B924" s="157" t="s">
        <v>1019</v>
      </c>
      <c r="C924" s="157" t="s">
        <v>799</v>
      </c>
      <c r="D924" s="157">
        <v>9501175935</v>
      </c>
      <c r="E924" s="157" t="s">
        <v>2492</v>
      </c>
      <c r="F924" s="157" t="s">
        <v>804</v>
      </c>
      <c r="G924" s="158">
        <v>46023</v>
      </c>
      <c r="H924" s="158">
        <v>46387</v>
      </c>
      <c r="I924" s="157"/>
      <c r="J924" s="157" t="s">
        <v>807</v>
      </c>
      <c r="K924" s="159">
        <v>42.57</v>
      </c>
      <c r="L924" s="116" t="s">
        <v>32</v>
      </c>
      <c r="M924" s="80"/>
      <c r="N924" s="80">
        <f t="shared" si="1209"/>
        <v>183</v>
      </c>
      <c r="O924" s="67">
        <f t="shared" si="1237"/>
        <v>7790.31</v>
      </c>
      <c r="P924" s="68">
        <f t="shared" si="1238"/>
        <v>0</v>
      </c>
      <c r="Q924" s="67">
        <f t="shared" si="1239"/>
        <v>7790.31</v>
      </c>
      <c r="R924" s="66"/>
      <c r="S924" s="67">
        <f t="shared" si="1240"/>
        <v>0</v>
      </c>
      <c r="T924" s="68">
        <v>0</v>
      </c>
      <c r="U924" s="67">
        <f t="shared" si="1241"/>
        <v>0</v>
      </c>
      <c r="V924" s="73">
        <f t="shared" si="1242"/>
        <v>7790.31</v>
      </c>
      <c r="W924" s="74" t="str">
        <f t="shared" si="1243"/>
        <v/>
      </c>
      <c r="X924" s="74">
        <v>1</v>
      </c>
      <c r="Y924" s="74">
        <v>0</v>
      </c>
      <c r="Z924" s="63"/>
      <c r="AA924" s="80">
        <f t="shared" si="1244"/>
        <v>2080</v>
      </c>
      <c r="AB924" s="80">
        <v>175</v>
      </c>
      <c r="AC924" s="80">
        <v>159</v>
      </c>
      <c r="AD924" s="80">
        <v>175</v>
      </c>
      <c r="AE924" s="80">
        <v>175</v>
      </c>
      <c r="AF924" s="80">
        <v>167</v>
      </c>
      <c r="AG924" s="80">
        <v>175</v>
      </c>
      <c r="AH924" s="80">
        <v>183</v>
      </c>
      <c r="AI924" s="80">
        <v>167</v>
      </c>
      <c r="AJ924" s="80">
        <v>175</v>
      </c>
      <c r="AK924" s="80">
        <v>175</v>
      </c>
      <c r="AL924" s="80">
        <v>167</v>
      </c>
      <c r="AM924" s="80">
        <v>187</v>
      </c>
      <c r="AN924" s="153">
        <f t="shared" si="1210"/>
        <v>88545.600000000006</v>
      </c>
      <c r="AO924" s="153">
        <f t="shared" si="1211"/>
        <v>7449.75</v>
      </c>
      <c r="AP924" s="153">
        <f t="shared" si="1212"/>
        <v>6768.63</v>
      </c>
      <c r="AQ924" s="153">
        <f t="shared" si="1213"/>
        <v>7449.75</v>
      </c>
      <c r="AR924" s="153">
        <f t="shared" si="1214"/>
        <v>7449.75</v>
      </c>
      <c r="AS924" s="153">
        <f t="shared" si="1215"/>
        <v>7109.19</v>
      </c>
      <c r="AT924" s="153">
        <f t="shared" si="1216"/>
        <v>7449.75</v>
      </c>
      <c r="AU924" s="153">
        <f t="shared" si="1217"/>
        <v>7790.31</v>
      </c>
      <c r="AV924" s="153">
        <f t="shared" si="1218"/>
        <v>7109.19</v>
      </c>
      <c r="AW924" s="153">
        <f t="shared" si="1219"/>
        <v>7449.75</v>
      </c>
      <c r="AX924" s="153">
        <f t="shared" si="1220"/>
        <v>7449.75</v>
      </c>
      <c r="AY924" s="153">
        <f t="shared" si="1221"/>
        <v>7109.19</v>
      </c>
      <c r="AZ924" s="153">
        <f t="shared" si="1222"/>
        <v>7960.59</v>
      </c>
      <c r="BA924" s="153">
        <f t="shared" si="1223"/>
        <v>0</v>
      </c>
      <c r="BB924" s="160">
        <v>0</v>
      </c>
      <c r="BC924" s="160">
        <v>0</v>
      </c>
      <c r="BD924" s="160">
        <v>0</v>
      </c>
      <c r="BE924" s="160">
        <v>0</v>
      </c>
      <c r="BF924" s="160">
        <v>0</v>
      </c>
      <c r="BG924" s="160">
        <v>0</v>
      </c>
      <c r="BH924" s="160">
        <v>0</v>
      </c>
      <c r="BI924" s="160">
        <v>0</v>
      </c>
      <c r="BJ924" s="160">
        <v>0</v>
      </c>
      <c r="BK924" s="160">
        <v>0</v>
      </c>
      <c r="BL924" s="160">
        <v>0</v>
      </c>
      <c r="BM924" s="160">
        <v>0</v>
      </c>
      <c r="BN924" s="153">
        <f t="shared" si="1224"/>
        <v>88545.600000000006</v>
      </c>
      <c r="BO924" s="68">
        <f t="shared" si="1225"/>
        <v>7449.75</v>
      </c>
      <c r="BP924" s="68">
        <f t="shared" si="1226"/>
        <v>6768.63</v>
      </c>
      <c r="BQ924" s="68">
        <f t="shared" si="1227"/>
        <v>7449.75</v>
      </c>
      <c r="BR924" s="68">
        <f t="shared" si="1228"/>
        <v>7449.75</v>
      </c>
      <c r="BS924" s="68">
        <f t="shared" si="1229"/>
        <v>7109.19</v>
      </c>
      <c r="BT924" s="68">
        <f t="shared" si="1230"/>
        <v>7449.75</v>
      </c>
      <c r="BU924" s="68">
        <f t="shared" si="1231"/>
        <v>7790.31</v>
      </c>
      <c r="BV924" s="68">
        <f t="shared" si="1232"/>
        <v>7109.19</v>
      </c>
      <c r="BW924" s="68">
        <f t="shared" si="1233"/>
        <v>7449.75</v>
      </c>
      <c r="BX924" s="68">
        <f t="shared" si="1234"/>
        <v>7449.75</v>
      </c>
      <c r="BY924" s="68">
        <f t="shared" si="1235"/>
        <v>7109.19</v>
      </c>
      <c r="BZ924" s="68">
        <f t="shared" si="1236"/>
        <v>7960.59</v>
      </c>
    </row>
    <row r="925" spans="1:78" s="81" customFormat="1" ht="13.5">
      <c r="A925" s="64" t="str">
        <f>IF(ISNUMBER(INDEX('IBM POs AP07'!$A:$A, MATCH(D925,'IBM POs AP07'!$A:$A,0),1)),"Yes","No")</f>
        <v>No</v>
      </c>
      <c r="B925" s="157" t="s">
        <v>1019</v>
      </c>
      <c r="C925" s="157" t="s">
        <v>799</v>
      </c>
      <c r="D925" s="157">
        <v>9501175935</v>
      </c>
      <c r="E925" s="157" t="s">
        <v>2492</v>
      </c>
      <c r="F925" s="157" t="s">
        <v>804</v>
      </c>
      <c r="G925" s="158">
        <v>46023</v>
      </c>
      <c r="H925" s="158">
        <v>46387</v>
      </c>
      <c r="I925" s="157"/>
      <c r="J925" s="157" t="s">
        <v>808</v>
      </c>
      <c r="K925" s="159">
        <v>42.57</v>
      </c>
      <c r="L925" s="116" t="s">
        <v>32</v>
      </c>
      <c r="M925" s="80"/>
      <c r="N925" s="80">
        <f t="shared" si="1209"/>
        <v>183</v>
      </c>
      <c r="O925" s="67">
        <f t="shared" si="1237"/>
        <v>7790.31</v>
      </c>
      <c r="P925" s="68">
        <f t="shared" si="1238"/>
        <v>0</v>
      </c>
      <c r="Q925" s="67">
        <f t="shared" si="1239"/>
        <v>7790.31</v>
      </c>
      <c r="R925" s="66"/>
      <c r="S925" s="67">
        <f t="shared" si="1240"/>
        <v>0</v>
      </c>
      <c r="T925" s="68">
        <v>0</v>
      </c>
      <c r="U925" s="67">
        <f t="shared" si="1241"/>
        <v>0</v>
      </c>
      <c r="V925" s="73">
        <f t="shared" si="1242"/>
        <v>7790.31</v>
      </c>
      <c r="W925" s="74" t="str">
        <f t="shared" si="1243"/>
        <v/>
      </c>
      <c r="X925" s="74">
        <v>1</v>
      </c>
      <c r="Y925" s="74">
        <v>0</v>
      </c>
      <c r="Z925" s="63"/>
      <c r="AA925" s="80">
        <f t="shared" si="1244"/>
        <v>2080</v>
      </c>
      <c r="AB925" s="80">
        <v>175</v>
      </c>
      <c r="AC925" s="80">
        <v>159</v>
      </c>
      <c r="AD925" s="80">
        <v>175</v>
      </c>
      <c r="AE925" s="80">
        <v>175</v>
      </c>
      <c r="AF925" s="80">
        <v>167</v>
      </c>
      <c r="AG925" s="80">
        <v>175</v>
      </c>
      <c r="AH925" s="80">
        <v>183</v>
      </c>
      <c r="AI925" s="80">
        <v>167</v>
      </c>
      <c r="AJ925" s="80">
        <v>175</v>
      </c>
      <c r="AK925" s="80">
        <v>175</v>
      </c>
      <c r="AL925" s="80">
        <v>167</v>
      </c>
      <c r="AM925" s="80">
        <v>187</v>
      </c>
      <c r="AN925" s="153">
        <f t="shared" si="1210"/>
        <v>88545.600000000006</v>
      </c>
      <c r="AO925" s="153">
        <f t="shared" si="1211"/>
        <v>7449.75</v>
      </c>
      <c r="AP925" s="153">
        <f t="shared" si="1212"/>
        <v>6768.63</v>
      </c>
      <c r="AQ925" s="153">
        <f t="shared" si="1213"/>
        <v>7449.75</v>
      </c>
      <c r="AR925" s="153">
        <f t="shared" si="1214"/>
        <v>7449.75</v>
      </c>
      <c r="AS925" s="153">
        <f t="shared" si="1215"/>
        <v>7109.19</v>
      </c>
      <c r="AT925" s="153">
        <f t="shared" si="1216"/>
        <v>7449.75</v>
      </c>
      <c r="AU925" s="153">
        <f t="shared" si="1217"/>
        <v>7790.31</v>
      </c>
      <c r="AV925" s="153">
        <f t="shared" si="1218"/>
        <v>7109.19</v>
      </c>
      <c r="AW925" s="153">
        <f t="shared" si="1219"/>
        <v>7449.75</v>
      </c>
      <c r="AX925" s="153">
        <f t="shared" si="1220"/>
        <v>7449.75</v>
      </c>
      <c r="AY925" s="153">
        <f t="shared" si="1221"/>
        <v>7109.19</v>
      </c>
      <c r="AZ925" s="153">
        <f t="shared" si="1222"/>
        <v>7960.59</v>
      </c>
      <c r="BA925" s="153">
        <f t="shared" si="1223"/>
        <v>0</v>
      </c>
      <c r="BB925" s="160">
        <v>0</v>
      </c>
      <c r="BC925" s="160">
        <v>0</v>
      </c>
      <c r="BD925" s="160">
        <v>0</v>
      </c>
      <c r="BE925" s="160">
        <v>0</v>
      </c>
      <c r="BF925" s="160">
        <v>0</v>
      </c>
      <c r="BG925" s="160">
        <v>0</v>
      </c>
      <c r="BH925" s="160">
        <v>0</v>
      </c>
      <c r="BI925" s="160">
        <v>0</v>
      </c>
      <c r="BJ925" s="160">
        <v>0</v>
      </c>
      <c r="BK925" s="160">
        <v>0</v>
      </c>
      <c r="BL925" s="160">
        <v>0</v>
      </c>
      <c r="BM925" s="160">
        <v>0</v>
      </c>
      <c r="BN925" s="153">
        <f t="shared" si="1224"/>
        <v>88545.600000000006</v>
      </c>
      <c r="BO925" s="68">
        <f t="shared" si="1225"/>
        <v>7449.75</v>
      </c>
      <c r="BP925" s="68">
        <f t="shared" si="1226"/>
        <v>6768.63</v>
      </c>
      <c r="BQ925" s="68">
        <f t="shared" si="1227"/>
        <v>7449.75</v>
      </c>
      <c r="BR925" s="68">
        <f t="shared" si="1228"/>
        <v>7449.75</v>
      </c>
      <c r="BS925" s="68">
        <f t="shared" si="1229"/>
        <v>7109.19</v>
      </c>
      <c r="BT925" s="68">
        <f t="shared" si="1230"/>
        <v>7449.75</v>
      </c>
      <c r="BU925" s="68">
        <f t="shared" si="1231"/>
        <v>7790.31</v>
      </c>
      <c r="BV925" s="68">
        <f t="shared" si="1232"/>
        <v>7109.19</v>
      </c>
      <c r="BW925" s="68">
        <f t="shared" si="1233"/>
        <v>7449.75</v>
      </c>
      <c r="BX925" s="68">
        <f t="shared" si="1234"/>
        <v>7449.75</v>
      </c>
      <c r="BY925" s="68">
        <f t="shared" si="1235"/>
        <v>7109.19</v>
      </c>
      <c r="BZ925" s="68">
        <f t="shared" si="1236"/>
        <v>7960.59</v>
      </c>
    </row>
    <row r="926" spans="1:78" s="81" customFormat="1" ht="13.5">
      <c r="A926" s="64" t="str">
        <f>IF(ISNUMBER(INDEX('IBM POs AP07'!$A:$A, MATCH(D926,'IBM POs AP07'!$A:$A,0),1)),"Yes","No")</f>
        <v>No</v>
      </c>
      <c r="B926" s="157" t="s">
        <v>1019</v>
      </c>
      <c r="C926" s="157" t="s">
        <v>799</v>
      </c>
      <c r="D926" s="157">
        <v>9501175935</v>
      </c>
      <c r="E926" s="157" t="s">
        <v>2492</v>
      </c>
      <c r="F926" s="157" t="s">
        <v>804</v>
      </c>
      <c r="G926" s="158">
        <v>46023</v>
      </c>
      <c r="H926" s="158">
        <v>46387</v>
      </c>
      <c r="I926" s="157"/>
      <c r="J926" s="157" t="s">
        <v>809</v>
      </c>
      <c r="K926" s="159">
        <v>42.57</v>
      </c>
      <c r="L926" s="116" t="s">
        <v>32</v>
      </c>
      <c r="M926" s="80"/>
      <c r="N926" s="80">
        <f t="shared" si="1209"/>
        <v>183</v>
      </c>
      <c r="O926" s="67">
        <f t="shared" si="1237"/>
        <v>7790.31</v>
      </c>
      <c r="P926" s="68">
        <f t="shared" si="1238"/>
        <v>0</v>
      </c>
      <c r="Q926" s="67">
        <f t="shared" si="1239"/>
        <v>7790.31</v>
      </c>
      <c r="R926" s="66"/>
      <c r="S926" s="67">
        <f t="shared" si="1240"/>
        <v>0</v>
      </c>
      <c r="T926" s="68">
        <v>0</v>
      </c>
      <c r="U926" s="67">
        <f t="shared" si="1241"/>
        <v>0</v>
      </c>
      <c r="V926" s="73">
        <f t="shared" si="1242"/>
        <v>7790.31</v>
      </c>
      <c r="W926" s="74" t="str">
        <f t="shared" si="1243"/>
        <v/>
      </c>
      <c r="X926" s="74">
        <v>1</v>
      </c>
      <c r="Y926" s="74">
        <v>0</v>
      </c>
      <c r="Z926" s="63"/>
      <c r="AA926" s="80">
        <f t="shared" si="1244"/>
        <v>2080</v>
      </c>
      <c r="AB926" s="80">
        <v>175</v>
      </c>
      <c r="AC926" s="80">
        <v>159</v>
      </c>
      <c r="AD926" s="80">
        <v>175</v>
      </c>
      <c r="AE926" s="80">
        <v>175</v>
      </c>
      <c r="AF926" s="80">
        <v>167</v>
      </c>
      <c r="AG926" s="80">
        <v>175</v>
      </c>
      <c r="AH926" s="80">
        <v>183</v>
      </c>
      <c r="AI926" s="80">
        <v>167</v>
      </c>
      <c r="AJ926" s="80">
        <v>175</v>
      </c>
      <c r="AK926" s="80">
        <v>175</v>
      </c>
      <c r="AL926" s="80">
        <v>167</v>
      </c>
      <c r="AM926" s="80">
        <v>187</v>
      </c>
      <c r="AN926" s="153">
        <f t="shared" si="1210"/>
        <v>88545.600000000006</v>
      </c>
      <c r="AO926" s="153">
        <f t="shared" si="1211"/>
        <v>7449.75</v>
      </c>
      <c r="AP926" s="153">
        <f t="shared" si="1212"/>
        <v>6768.63</v>
      </c>
      <c r="AQ926" s="153">
        <f t="shared" si="1213"/>
        <v>7449.75</v>
      </c>
      <c r="AR926" s="153">
        <f t="shared" si="1214"/>
        <v>7449.75</v>
      </c>
      <c r="AS926" s="153">
        <f t="shared" si="1215"/>
        <v>7109.19</v>
      </c>
      <c r="AT926" s="153">
        <f t="shared" si="1216"/>
        <v>7449.75</v>
      </c>
      <c r="AU926" s="153">
        <f t="shared" si="1217"/>
        <v>7790.31</v>
      </c>
      <c r="AV926" s="153">
        <f t="shared" si="1218"/>
        <v>7109.19</v>
      </c>
      <c r="AW926" s="153">
        <f t="shared" si="1219"/>
        <v>7449.75</v>
      </c>
      <c r="AX926" s="153">
        <f t="shared" si="1220"/>
        <v>7449.75</v>
      </c>
      <c r="AY926" s="153">
        <f t="shared" si="1221"/>
        <v>7109.19</v>
      </c>
      <c r="AZ926" s="153">
        <f t="shared" si="1222"/>
        <v>7960.59</v>
      </c>
      <c r="BA926" s="153">
        <f t="shared" si="1223"/>
        <v>0</v>
      </c>
      <c r="BB926" s="160">
        <v>0</v>
      </c>
      <c r="BC926" s="160">
        <v>0</v>
      </c>
      <c r="BD926" s="160">
        <v>0</v>
      </c>
      <c r="BE926" s="160">
        <v>0</v>
      </c>
      <c r="BF926" s="160">
        <v>0</v>
      </c>
      <c r="BG926" s="160">
        <v>0</v>
      </c>
      <c r="BH926" s="160">
        <v>0</v>
      </c>
      <c r="BI926" s="160">
        <v>0</v>
      </c>
      <c r="BJ926" s="160">
        <v>0</v>
      </c>
      <c r="BK926" s="160">
        <v>0</v>
      </c>
      <c r="BL926" s="160">
        <v>0</v>
      </c>
      <c r="BM926" s="160">
        <v>0</v>
      </c>
      <c r="BN926" s="153">
        <f t="shared" si="1224"/>
        <v>88545.600000000006</v>
      </c>
      <c r="BO926" s="68">
        <f t="shared" si="1225"/>
        <v>7449.75</v>
      </c>
      <c r="BP926" s="68">
        <f t="shared" si="1226"/>
        <v>6768.63</v>
      </c>
      <c r="BQ926" s="68">
        <f t="shared" si="1227"/>
        <v>7449.75</v>
      </c>
      <c r="BR926" s="68">
        <f t="shared" si="1228"/>
        <v>7449.75</v>
      </c>
      <c r="BS926" s="68">
        <f t="shared" si="1229"/>
        <v>7109.19</v>
      </c>
      <c r="BT926" s="68">
        <f t="shared" si="1230"/>
        <v>7449.75</v>
      </c>
      <c r="BU926" s="68">
        <f t="shared" si="1231"/>
        <v>7790.31</v>
      </c>
      <c r="BV926" s="68">
        <f t="shared" si="1232"/>
        <v>7109.19</v>
      </c>
      <c r="BW926" s="68">
        <f t="shared" si="1233"/>
        <v>7449.75</v>
      </c>
      <c r="BX926" s="68">
        <f t="shared" si="1234"/>
        <v>7449.75</v>
      </c>
      <c r="BY926" s="68">
        <f t="shared" si="1235"/>
        <v>7109.19</v>
      </c>
      <c r="BZ926" s="68">
        <f t="shared" si="1236"/>
        <v>7960.59</v>
      </c>
    </row>
    <row r="927" spans="1:78" s="81" customFormat="1" ht="13.5">
      <c r="A927" s="64" t="str">
        <f>IF(ISNUMBER(INDEX('IBM POs AP07'!$A:$A, MATCH(D927,'IBM POs AP07'!$A:$A,0),1)),"Yes","No")</f>
        <v>No</v>
      </c>
      <c r="B927" s="157" t="s">
        <v>1019</v>
      </c>
      <c r="C927" s="157" t="s">
        <v>799</v>
      </c>
      <c r="D927" s="157">
        <v>9501175935</v>
      </c>
      <c r="E927" s="157" t="s">
        <v>2492</v>
      </c>
      <c r="F927" s="157" t="s">
        <v>804</v>
      </c>
      <c r="G927" s="158">
        <v>46023</v>
      </c>
      <c r="H927" s="158">
        <v>46387</v>
      </c>
      <c r="I927" s="157"/>
      <c r="J927" s="157" t="s">
        <v>826</v>
      </c>
      <c r="K927" s="159">
        <v>42.57</v>
      </c>
      <c r="L927" s="116" t="s">
        <v>32</v>
      </c>
      <c r="M927" s="80"/>
      <c r="N927" s="80">
        <f t="shared" si="1209"/>
        <v>183</v>
      </c>
      <c r="O927" s="67">
        <f t="shared" si="1237"/>
        <v>7790.31</v>
      </c>
      <c r="P927" s="68">
        <f t="shared" si="1238"/>
        <v>0</v>
      </c>
      <c r="Q927" s="67">
        <f t="shared" si="1239"/>
        <v>7790.31</v>
      </c>
      <c r="R927" s="66"/>
      <c r="S927" s="67">
        <f t="shared" si="1240"/>
        <v>0</v>
      </c>
      <c r="T927" s="68">
        <v>0</v>
      </c>
      <c r="U927" s="67">
        <f t="shared" si="1241"/>
        <v>0</v>
      </c>
      <c r="V927" s="73">
        <f t="shared" si="1242"/>
        <v>7790.31</v>
      </c>
      <c r="W927" s="74" t="str">
        <f t="shared" si="1243"/>
        <v/>
      </c>
      <c r="X927" s="74">
        <v>1</v>
      </c>
      <c r="Y927" s="74">
        <v>0</v>
      </c>
      <c r="Z927" s="63"/>
      <c r="AA927" s="80">
        <f t="shared" si="1244"/>
        <v>2080</v>
      </c>
      <c r="AB927" s="80">
        <v>175</v>
      </c>
      <c r="AC927" s="80">
        <v>159</v>
      </c>
      <c r="AD927" s="80">
        <v>175</v>
      </c>
      <c r="AE927" s="80">
        <v>175</v>
      </c>
      <c r="AF927" s="80">
        <v>167</v>
      </c>
      <c r="AG927" s="80">
        <v>175</v>
      </c>
      <c r="AH927" s="80">
        <v>183</v>
      </c>
      <c r="AI927" s="80">
        <v>167</v>
      </c>
      <c r="AJ927" s="80">
        <v>175</v>
      </c>
      <c r="AK927" s="80">
        <v>175</v>
      </c>
      <c r="AL927" s="80">
        <v>167</v>
      </c>
      <c r="AM927" s="80">
        <v>187</v>
      </c>
      <c r="AN927" s="153">
        <f t="shared" si="1210"/>
        <v>88545.600000000006</v>
      </c>
      <c r="AO927" s="153">
        <f t="shared" si="1211"/>
        <v>7449.75</v>
      </c>
      <c r="AP927" s="153">
        <f t="shared" si="1212"/>
        <v>6768.63</v>
      </c>
      <c r="AQ927" s="153">
        <f t="shared" si="1213"/>
        <v>7449.75</v>
      </c>
      <c r="AR927" s="153">
        <f t="shared" si="1214"/>
        <v>7449.75</v>
      </c>
      <c r="AS927" s="153">
        <f t="shared" si="1215"/>
        <v>7109.19</v>
      </c>
      <c r="AT927" s="153">
        <f t="shared" si="1216"/>
        <v>7449.75</v>
      </c>
      <c r="AU927" s="153">
        <f t="shared" si="1217"/>
        <v>7790.31</v>
      </c>
      <c r="AV927" s="153">
        <f t="shared" si="1218"/>
        <v>7109.19</v>
      </c>
      <c r="AW927" s="153">
        <f t="shared" si="1219"/>
        <v>7449.75</v>
      </c>
      <c r="AX927" s="153">
        <f t="shared" si="1220"/>
        <v>7449.75</v>
      </c>
      <c r="AY927" s="153">
        <f t="shared" si="1221"/>
        <v>7109.19</v>
      </c>
      <c r="AZ927" s="153">
        <f t="shared" si="1222"/>
        <v>7960.59</v>
      </c>
      <c r="BA927" s="153">
        <f t="shared" si="1223"/>
        <v>0</v>
      </c>
      <c r="BB927" s="160">
        <v>0</v>
      </c>
      <c r="BC927" s="160">
        <v>0</v>
      </c>
      <c r="BD927" s="160">
        <v>0</v>
      </c>
      <c r="BE927" s="160">
        <v>0</v>
      </c>
      <c r="BF927" s="160">
        <v>0</v>
      </c>
      <c r="BG927" s="160">
        <v>0</v>
      </c>
      <c r="BH927" s="160">
        <v>0</v>
      </c>
      <c r="BI927" s="160">
        <v>0</v>
      </c>
      <c r="BJ927" s="160">
        <v>0</v>
      </c>
      <c r="BK927" s="160">
        <v>0</v>
      </c>
      <c r="BL927" s="160">
        <v>0</v>
      </c>
      <c r="BM927" s="160">
        <v>0</v>
      </c>
      <c r="BN927" s="153">
        <f t="shared" si="1224"/>
        <v>88545.600000000006</v>
      </c>
      <c r="BO927" s="68">
        <f t="shared" si="1225"/>
        <v>7449.75</v>
      </c>
      <c r="BP927" s="68">
        <f t="shared" si="1226"/>
        <v>6768.63</v>
      </c>
      <c r="BQ927" s="68">
        <f t="shared" si="1227"/>
        <v>7449.75</v>
      </c>
      <c r="BR927" s="68">
        <f t="shared" si="1228"/>
        <v>7449.75</v>
      </c>
      <c r="BS927" s="68">
        <f t="shared" si="1229"/>
        <v>7109.19</v>
      </c>
      <c r="BT927" s="68">
        <f t="shared" si="1230"/>
        <v>7449.75</v>
      </c>
      <c r="BU927" s="68">
        <f t="shared" si="1231"/>
        <v>7790.31</v>
      </c>
      <c r="BV927" s="68">
        <f t="shared" si="1232"/>
        <v>7109.19</v>
      </c>
      <c r="BW927" s="68">
        <f t="shared" si="1233"/>
        <v>7449.75</v>
      </c>
      <c r="BX927" s="68">
        <f t="shared" si="1234"/>
        <v>7449.75</v>
      </c>
      <c r="BY927" s="68">
        <f t="shared" si="1235"/>
        <v>7109.19</v>
      </c>
      <c r="BZ927" s="68">
        <f t="shared" si="1236"/>
        <v>7960.59</v>
      </c>
    </row>
    <row r="928" spans="1:78" s="81" customFormat="1" ht="13.5">
      <c r="A928" s="64" t="str">
        <f>IF(ISNUMBER(INDEX('IBM POs AP07'!$A:$A, MATCH(D928,'IBM POs AP07'!$A:$A,0),1)),"Yes","No")</f>
        <v>No</v>
      </c>
      <c r="B928" s="157" t="s">
        <v>1019</v>
      </c>
      <c r="C928" s="157" t="s">
        <v>799</v>
      </c>
      <c r="D928" s="157">
        <v>9501175935</v>
      </c>
      <c r="E928" s="157" t="s">
        <v>2492</v>
      </c>
      <c r="F928" s="157" t="s">
        <v>804</v>
      </c>
      <c r="G928" s="158">
        <v>46023</v>
      </c>
      <c r="H928" s="158">
        <v>46387</v>
      </c>
      <c r="I928" s="157"/>
      <c r="J928" s="157" t="s">
        <v>810</v>
      </c>
      <c r="K928" s="159">
        <v>44.73</v>
      </c>
      <c r="L928" s="116" t="s">
        <v>32</v>
      </c>
      <c r="M928" s="80"/>
      <c r="N928" s="80">
        <f t="shared" si="1209"/>
        <v>183</v>
      </c>
      <c r="O928" s="67">
        <f t="shared" si="1237"/>
        <v>8185.5899999999992</v>
      </c>
      <c r="P928" s="68">
        <f t="shared" si="1238"/>
        <v>0</v>
      </c>
      <c r="Q928" s="67">
        <f t="shared" si="1239"/>
        <v>8185.5899999999992</v>
      </c>
      <c r="R928" s="66"/>
      <c r="S928" s="67">
        <f t="shared" si="1240"/>
        <v>0</v>
      </c>
      <c r="T928" s="68">
        <v>0</v>
      </c>
      <c r="U928" s="67">
        <f t="shared" si="1241"/>
        <v>0</v>
      </c>
      <c r="V928" s="73">
        <f t="shared" si="1242"/>
        <v>8185.5899999999992</v>
      </c>
      <c r="W928" s="74" t="str">
        <f t="shared" si="1243"/>
        <v/>
      </c>
      <c r="X928" s="74">
        <v>1</v>
      </c>
      <c r="Y928" s="74">
        <v>0</v>
      </c>
      <c r="Z928" s="63"/>
      <c r="AA928" s="80">
        <f t="shared" si="1244"/>
        <v>2080</v>
      </c>
      <c r="AB928" s="80">
        <v>175</v>
      </c>
      <c r="AC928" s="80">
        <v>159</v>
      </c>
      <c r="AD928" s="80">
        <v>175</v>
      </c>
      <c r="AE928" s="80">
        <v>175</v>
      </c>
      <c r="AF928" s="80">
        <v>167</v>
      </c>
      <c r="AG928" s="80">
        <v>175</v>
      </c>
      <c r="AH928" s="80">
        <v>183</v>
      </c>
      <c r="AI928" s="80">
        <v>167</v>
      </c>
      <c r="AJ928" s="80">
        <v>175</v>
      </c>
      <c r="AK928" s="80">
        <v>175</v>
      </c>
      <c r="AL928" s="80">
        <v>167</v>
      </c>
      <c r="AM928" s="80">
        <v>187</v>
      </c>
      <c r="AN928" s="153">
        <f t="shared" si="1210"/>
        <v>93038.399999999994</v>
      </c>
      <c r="AO928" s="153">
        <f t="shared" si="1211"/>
        <v>7827.7499999999991</v>
      </c>
      <c r="AP928" s="153">
        <f t="shared" si="1212"/>
        <v>7112.07</v>
      </c>
      <c r="AQ928" s="153">
        <f t="shared" si="1213"/>
        <v>7827.7499999999991</v>
      </c>
      <c r="AR928" s="153">
        <f t="shared" si="1214"/>
        <v>7827.7499999999991</v>
      </c>
      <c r="AS928" s="153">
        <f t="shared" si="1215"/>
        <v>7469.91</v>
      </c>
      <c r="AT928" s="153">
        <f t="shared" si="1216"/>
        <v>7827.7499999999991</v>
      </c>
      <c r="AU928" s="153">
        <f t="shared" si="1217"/>
        <v>8185.5899999999992</v>
      </c>
      <c r="AV928" s="153">
        <f t="shared" si="1218"/>
        <v>7469.91</v>
      </c>
      <c r="AW928" s="153">
        <f t="shared" si="1219"/>
        <v>7827.7499999999991</v>
      </c>
      <c r="AX928" s="153">
        <f t="shared" si="1220"/>
        <v>7827.7499999999991</v>
      </c>
      <c r="AY928" s="153">
        <f t="shared" si="1221"/>
        <v>7469.91</v>
      </c>
      <c r="AZ928" s="153">
        <f t="shared" si="1222"/>
        <v>8364.51</v>
      </c>
      <c r="BA928" s="153">
        <f t="shared" si="1223"/>
        <v>0</v>
      </c>
      <c r="BB928" s="160">
        <v>0</v>
      </c>
      <c r="BC928" s="160">
        <v>0</v>
      </c>
      <c r="BD928" s="160">
        <v>0</v>
      </c>
      <c r="BE928" s="160">
        <v>0</v>
      </c>
      <c r="BF928" s="160">
        <v>0</v>
      </c>
      <c r="BG928" s="160">
        <v>0</v>
      </c>
      <c r="BH928" s="160">
        <v>0</v>
      </c>
      <c r="BI928" s="160">
        <v>0</v>
      </c>
      <c r="BJ928" s="160">
        <v>0</v>
      </c>
      <c r="BK928" s="160">
        <v>0</v>
      </c>
      <c r="BL928" s="160">
        <v>0</v>
      </c>
      <c r="BM928" s="160">
        <v>0</v>
      </c>
      <c r="BN928" s="153">
        <f t="shared" si="1224"/>
        <v>93038.399999999994</v>
      </c>
      <c r="BO928" s="68">
        <f t="shared" si="1225"/>
        <v>7827.7499999999991</v>
      </c>
      <c r="BP928" s="68">
        <f t="shared" si="1226"/>
        <v>7112.07</v>
      </c>
      <c r="BQ928" s="68">
        <f t="shared" si="1227"/>
        <v>7827.7499999999991</v>
      </c>
      <c r="BR928" s="68">
        <f t="shared" si="1228"/>
        <v>7827.7499999999991</v>
      </c>
      <c r="BS928" s="68">
        <f t="shared" si="1229"/>
        <v>7469.91</v>
      </c>
      <c r="BT928" s="68">
        <f t="shared" si="1230"/>
        <v>7827.7499999999991</v>
      </c>
      <c r="BU928" s="68">
        <f t="shared" si="1231"/>
        <v>8185.5899999999992</v>
      </c>
      <c r="BV928" s="68">
        <f t="shared" si="1232"/>
        <v>7469.91</v>
      </c>
      <c r="BW928" s="68">
        <f t="shared" si="1233"/>
        <v>7827.7499999999991</v>
      </c>
      <c r="BX928" s="68">
        <f t="shared" si="1234"/>
        <v>7827.7499999999991</v>
      </c>
      <c r="BY928" s="68">
        <f t="shared" si="1235"/>
        <v>7469.91</v>
      </c>
      <c r="BZ928" s="68">
        <f t="shared" si="1236"/>
        <v>8364.51</v>
      </c>
    </row>
    <row r="929" spans="1:78" s="81" customFormat="1" ht="13.5">
      <c r="A929" s="64" t="str">
        <f>IF(ISNUMBER(INDEX('IBM POs AP07'!$A:$A, MATCH(D929,'IBM POs AP07'!$A:$A,0),1)),"Yes","No")</f>
        <v>No</v>
      </c>
      <c r="B929" s="157" t="s">
        <v>1019</v>
      </c>
      <c r="C929" s="157" t="s">
        <v>799</v>
      </c>
      <c r="D929" s="157">
        <v>9501175935</v>
      </c>
      <c r="E929" s="157" t="s">
        <v>2492</v>
      </c>
      <c r="F929" s="157" t="s">
        <v>804</v>
      </c>
      <c r="G929" s="158">
        <v>46023</v>
      </c>
      <c r="H929" s="158">
        <v>46387</v>
      </c>
      <c r="I929" s="157"/>
      <c r="J929" s="157" t="s">
        <v>811</v>
      </c>
      <c r="K929" s="159">
        <v>42.57</v>
      </c>
      <c r="L929" s="116" t="s">
        <v>32</v>
      </c>
      <c r="M929" s="80"/>
      <c r="N929" s="80">
        <f t="shared" si="1209"/>
        <v>183</v>
      </c>
      <c r="O929" s="67">
        <f t="shared" si="1237"/>
        <v>7790.31</v>
      </c>
      <c r="P929" s="68">
        <f t="shared" si="1238"/>
        <v>0</v>
      </c>
      <c r="Q929" s="67">
        <f t="shared" si="1239"/>
        <v>7790.31</v>
      </c>
      <c r="R929" s="66"/>
      <c r="S929" s="67">
        <f t="shared" si="1240"/>
        <v>0</v>
      </c>
      <c r="T929" s="68">
        <v>0</v>
      </c>
      <c r="U929" s="67">
        <f t="shared" si="1241"/>
        <v>0</v>
      </c>
      <c r="V929" s="73">
        <f t="shared" si="1242"/>
        <v>7790.31</v>
      </c>
      <c r="W929" s="74" t="str">
        <f t="shared" si="1243"/>
        <v/>
      </c>
      <c r="X929" s="74">
        <v>1</v>
      </c>
      <c r="Y929" s="74">
        <v>0</v>
      </c>
      <c r="Z929" s="63"/>
      <c r="AA929" s="80">
        <f t="shared" si="1244"/>
        <v>2080</v>
      </c>
      <c r="AB929" s="80">
        <v>175</v>
      </c>
      <c r="AC929" s="80">
        <v>159</v>
      </c>
      <c r="AD929" s="80">
        <v>175</v>
      </c>
      <c r="AE929" s="80">
        <v>175</v>
      </c>
      <c r="AF929" s="80">
        <v>167</v>
      </c>
      <c r="AG929" s="80">
        <v>175</v>
      </c>
      <c r="AH929" s="80">
        <v>183</v>
      </c>
      <c r="AI929" s="80">
        <v>167</v>
      </c>
      <c r="AJ929" s="80">
        <v>175</v>
      </c>
      <c r="AK929" s="80">
        <v>175</v>
      </c>
      <c r="AL929" s="80">
        <v>167</v>
      </c>
      <c r="AM929" s="80">
        <v>187</v>
      </c>
      <c r="AN929" s="153">
        <f t="shared" si="1210"/>
        <v>88545.600000000006</v>
      </c>
      <c r="AO929" s="153">
        <f t="shared" si="1211"/>
        <v>7449.75</v>
      </c>
      <c r="AP929" s="153">
        <f t="shared" si="1212"/>
        <v>6768.63</v>
      </c>
      <c r="AQ929" s="153">
        <f t="shared" si="1213"/>
        <v>7449.75</v>
      </c>
      <c r="AR929" s="153">
        <f t="shared" si="1214"/>
        <v>7449.75</v>
      </c>
      <c r="AS929" s="153">
        <f t="shared" si="1215"/>
        <v>7109.19</v>
      </c>
      <c r="AT929" s="153">
        <f t="shared" si="1216"/>
        <v>7449.75</v>
      </c>
      <c r="AU929" s="153">
        <f t="shared" si="1217"/>
        <v>7790.31</v>
      </c>
      <c r="AV929" s="153">
        <f t="shared" si="1218"/>
        <v>7109.19</v>
      </c>
      <c r="AW929" s="153">
        <f t="shared" si="1219"/>
        <v>7449.75</v>
      </c>
      <c r="AX929" s="153">
        <f t="shared" si="1220"/>
        <v>7449.75</v>
      </c>
      <c r="AY929" s="153">
        <f t="shared" si="1221"/>
        <v>7109.19</v>
      </c>
      <c r="AZ929" s="153">
        <f t="shared" si="1222"/>
        <v>7960.59</v>
      </c>
      <c r="BA929" s="153">
        <f t="shared" si="1223"/>
        <v>0</v>
      </c>
      <c r="BB929" s="160">
        <v>0</v>
      </c>
      <c r="BC929" s="160">
        <v>0</v>
      </c>
      <c r="BD929" s="160">
        <v>0</v>
      </c>
      <c r="BE929" s="160">
        <v>0</v>
      </c>
      <c r="BF929" s="160">
        <v>0</v>
      </c>
      <c r="BG929" s="160">
        <v>0</v>
      </c>
      <c r="BH929" s="160">
        <v>0</v>
      </c>
      <c r="BI929" s="160">
        <v>0</v>
      </c>
      <c r="BJ929" s="160">
        <v>0</v>
      </c>
      <c r="BK929" s="160">
        <v>0</v>
      </c>
      <c r="BL929" s="160">
        <v>0</v>
      </c>
      <c r="BM929" s="160">
        <v>0</v>
      </c>
      <c r="BN929" s="153">
        <f t="shared" si="1224"/>
        <v>88545.600000000006</v>
      </c>
      <c r="BO929" s="68">
        <f t="shared" si="1225"/>
        <v>7449.75</v>
      </c>
      <c r="BP929" s="68">
        <f t="shared" si="1226"/>
        <v>6768.63</v>
      </c>
      <c r="BQ929" s="68">
        <f t="shared" si="1227"/>
        <v>7449.75</v>
      </c>
      <c r="BR929" s="68">
        <f t="shared" si="1228"/>
        <v>7449.75</v>
      </c>
      <c r="BS929" s="68">
        <f t="shared" si="1229"/>
        <v>7109.19</v>
      </c>
      <c r="BT929" s="68">
        <f t="shared" si="1230"/>
        <v>7449.75</v>
      </c>
      <c r="BU929" s="68">
        <f t="shared" si="1231"/>
        <v>7790.31</v>
      </c>
      <c r="BV929" s="68">
        <f t="shared" si="1232"/>
        <v>7109.19</v>
      </c>
      <c r="BW929" s="68">
        <f t="shared" si="1233"/>
        <v>7449.75</v>
      </c>
      <c r="BX929" s="68">
        <f t="shared" si="1234"/>
        <v>7449.75</v>
      </c>
      <c r="BY929" s="68">
        <f t="shared" si="1235"/>
        <v>7109.19</v>
      </c>
      <c r="BZ929" s="68">
        <f t="shared" si="1236"/>
        <v>7960.59</v>
      </c>
    </row>
    <row r="930" spans="1:78" s="81" customFormat="1" ht="13.5">
      <c r="A930" s="64" t="str">
        <f>IF(ISNUMBER(INDEX('IBM POs AP07'!$A:$A, MATCH(D930,'IBM POs AP07'!$A:$A,0),1)),"Yes","No")</f>
        <v>No</v>
      </c>
      <c r="B930" s="157" t="s">
        <v>1019</v>
      </c>
      <c r="C930" s="157" t="s">
        <v>799</v>
      </c>
      <c r="D930" s="157">
        <v>9501175935</v>
      </c>
      <c r="E930" s="157" t="s">
        <v>2492</v>
      </c>
      <c r="F930" s="157" t="s">
        <v>804</v>
      </c>
      <c r="G930" s="158">
        <v>46023</v>
      </c>
      <c r="H930" s="158">
        <v>46387</v>
      </c>
      <c r="I930" s="157"/>
      <c r="J930" s="157" t="s">
        <v>812</v>
      </c>
      <c r="K930" s="159">
        <v>42.57</v>
      </c>
      <c r="L930" s="116" t="s">
        <v>32</v>
      </c>
      <c r="M930" s="80"/>
      <c r="N930" s="80">
        <f t="shared" si="1209"/>
        <v>183</v>
      </c>
      <c r="O930" s="67">
        <f t="shared" si="1237"/>
        <v>7790.31</v>
      </c>
      <c r="P930" s="68">
        <f t="shared" si="1238"/>
        <v>0</v>
      </c>
      <c r="Q930" s="67">
        <f t="shared" si="1239"/>
        <v>7790.31</v>
      </c>
      <c r="R930" s="66"/>
      <c r="S930" s="67">
        <f t="shared" si="1240"/>
        <v>0</v>
      </c>
      <c r="T930" s="68">
        <v>0</v>
      </c>
      <c r="U930" s="67">
        <f t="shared" si="1241"/>
        <v>0</v>
      </c>
      <c r="V930" s="73">
        <f t="shared" si="1242"/>
        <v>7790.31</v>
      </c>
      <c r="W930" s="74" t="str">
        <f t="shared" si="1243"/>
        <v/>
      </c>
      <c r="X930" s="74">
        <v>1</v>
      </c>
      <c r="Y930" s="74">
        <v>0</v>
      </c>
      <c r="Z930" s="63"/>
      <c r="AA930" s="80">
        <f t="shared" si="1244"/>
        <v>2080</v>
      </c>
      <c r="AB930" s="80">
        <v>175</v>
      </c>
      <c r="AC930" s="80">
        <v>159</v>
      </c>
      <c r="AD930" s="80">
        <v>175</v>
      </c>
      <c r="AE930" s="80">
        <v>175</v>
      </c>
      <c r="AF930" s="80">
        <v>167</v>
      </c>
      <c r="AG930" s="80">
        <v>175</v>
      </c>
      <c r="AH930" s="80">
        <v>183</v>
      </c>
      <c r="AI930" s="80">
        <v>167</v>
      </c>
      <c r="AJ930" s="80">
        <v>175</v>
      </c>
      <c r="AK930" s="80">
        <v>175</v>
      </c>
      <c r="AL930" s="80">
        <v>167</v>
      </c>
      <c r="AM930" s="80">
        <v>187</v>
      </c>
      <c r="AN930" s="153">
        <f t="shared" si="1210"/>
        <v>88545.600000000006</v>
      </c>
      <c r="AO930" s="153">
        <f t="shared" si="1211"/>
        <v>7449.75</v>
      </c>
      <c r="AP930" s="153">
        <f t="shared" si="1212"/>
        <v>6768.63</v>
      </c>
      <c r="AQ930" s="153">
        <f t="shared" si="1213"/>
        <v>7449.75</v>
      </c>
      <c r="AR930" s="153">
        <f t="shared" si="1214"/>
        <v>7449.75</v>
      </c>
      <c r="AS930" s="153">
        <f t="shared" si="1215"/>
        <v>7109.19</v>
      </c>
      <c r="AT930" s="153">
        <f t="shared" si="1216"/>
        <v>7449.75</v>
      </c>
      <c r="AU930" s="153">
        <f t="shared" si="1217"/>
        <v>7790.31</v>
      </c>
      <c r="AV930" s="153">
        <f t="shared" si="1218"/>
        <v>7109.19</v>
      </c>
      <c r="AW930" s="153">
        <f t="shared" si="1219"/>
        <v>7449.75</v>
      </c>
      <c r="AX930" s="153">
        <f t="shared" si="1220"/>
        <v>7449.75</v>
      </c>
      <c r="AY930" s="153">
        <f t="shared" si="1221"/>
        <v>7109.19</v>
      </c>
      <c r="AZ930" s="153">
        <f t="shared" si="1222"/>
        <v>7960.59</v>
      </c>
      <c r="BA930" s="153">
        <f t="shared" si="1223"/>
        <v>0</v>
      </c>
      <c r="BB930" s="160">
        <v>0</v>
      </c>
      <c r="BC930" s="160">
        <v>0</v>
      </c>
      <c r="BD930" s="160">
        <v>0</v>
      </c>
      <c r="BE930" s="160">
        <v>0</v>
      </c>
      <c r="BF930" s="160">
        <v>0</v>
      </c>
      <c r="BG930" s="160">
        <v>0</v>
      </c>
      <c r="BH930" s="160">
        <v>0</v>
      </c>
      <c r="BI930" s="160">
        <v>0</v>
      </c>
      <c r="BJ930" s="160">
        <v>0</v>
      </c>
      <c r="BK930" s="160">
        <v>0</v>
      </c>
      <c r="BL930" s="160">
        <v>0</v>
      </c>
      <c r="BM930" s="160">
        <v>0</v>
      </c>
      <c r="BN930" s="153">
        <f t="shared" si="1224"/>
        <v>88545.600000000006</v>
      </c>
      <c r="BO930" s="68">
        <f t="shared" si="1225"/>
        <v>7449.75</v>
      </c>
      <c r="BP930" s="68">
        <f t="shared" si="1226"/>
        <v>6768.63</v>
      </c>
      <c r="BQ930" s="68">
        <f t="shared" si="1227"/>
        <v>7449.75</v>
      </c>
      <c r="BR930" s="68">
        <f t="shared" si="1228"/>
        <v>7449.75</v>
      </c>
      <c r="BS930" s="68">
        <f t="shared" si="1229"/>
        <v>7109.19</v>
      </c>
      <c r="BT930" s="68">
        <f t="shared" si="1230"/>
        <v>7449.75</v>
      </c>
      <c r="BU930" s="68">
        <f t="shared" si="1231"/>
        <v>7790.31</v>
      </c>
      <c r="BV930" s="68">
        <f t="shared" si="1232"/>
        <v>7109.19</v>
      </c>
      <c r="BW930" s="68">
        <f t="shared" si="1233"/>
        <v>7449.75</v>
      </c>
      <c r="BX930" s="68">
        <f t="shared" si="1234"/>
        <v>7449.75</v>
      </c>
      <c r="BY930" s="68">
        <f t="shared" si="1235"/>
        <v>7109.19</v>
      </c>
      <c r="BZ930" s="68">
        <f t="shared" si="1236"/>
        <v>7960.59</v>
      </c>
    </row>
    <row r="931" spans="1:78" s="81" customFormat="1" ht="13.5">
      <c r="A931" s="64" t="str">
        <f>IF(ISNUMBER(INDEX('IBM POs AP07'!$A:$A, MATCH(D931,'IBM POs AP07'!$A:$A,0),1)),"Yes","No")</f>
        <v>No</v>
      </c>
      <c r="B931" s="157" t="s">
        <v>1019</v>
      </c>
      <c r="C931" s="157" t="s">
        <v>799</v>
      </c>
      <c r="D931" s="157">
        <v>9501175935</v>
      </c>
      <c r="E931" s="157" t="s">
        <v>2492</v>
      </c>
      <c r="F931" s="157" t="s">
        <v>804</v>
      </c>
      <c r="G931" s="158">
        <v>46023</v>
      </c>
      <c r="H931" s="158">
        <v>46387</v>
      </c>
      <c r="I931" s="157"/>
      <c r="J931" s="157" t="s">
        <v>813</v>
      </c>
      <c r="K931" s="159">
        <v>42.57</v>
      </c>
      <c r="L931" s="116" t="s">
        <v>32</v>
      </c>
      <c r="M931" s="80"/>
      <c r="N931" s="80">
        <f t="shared" si="1209"/>
        <v>183</v>
      </c>
      <c r="O931" s="67">
        <f t="shared" si="1237"/>
        <v>7790.31</v>
      </c>
      <c r="P931" s="68">
        <f t="shared" si="1238"/>
        <v>0</v>
      </c>
      <c r="Q931" s="67">
        <f t="shared" si="1239"/>
        <v>7790.31</v>
      </c>
      <c r="R931" s="66"/>
      <c r="S931" s="67">
        <f t="shared" si="1240"/>
        <v>0</v>
      </c>
      <c r="T931" s="68">
        <v>0</v>
      </c>
      <c r="U931" s="67">
        <f t="shared" si="1241"/>
        <v>0</v>
      </c>
      <c r="V931" s="73">
        <f t="shared" si="1242"/>
        <v>7790.31</v>
      </c>
      <c r="W931" s="74" t="str">
        <f t="shared" si="1243"/>
        <v/>
      </c>
      <c r="X931" s="74">
        <v>1</v>
      </c>
      <c r="Y931" s="74">
        <v>0</v>
      </c>
      <c r="Z931" s="63"/>
      <c r="AA931" s="80">
        <f t="shared" si="1244"/>
        <v>2080</v>
      </c>
      <c r="AB931" s="80">
        <v>175</v>
      </c>
      <c r="AC931" s="80">
        <v>159</v>
      </c>
      <c r="AD931" s="80">
        <v>175</v>
      </c>
      <c r="AE931" s="80">
        <v>175</v>
      </c>
      <c r="AF931" s="80">
        <v>167</v>
      </c>
      <c r="AG931" s="80">
        <v>175</v>
      </c>
      <c r="AH931" s="80">
        <v>183</v>
      </c>
      <c r="AI931" s="80">
        <v>167</v>
      </c>
      <c r="AJ931" s="80">
        <v>175</v>
      </c>
      <c r="AK931" s="80">
        <v>175</v>
      </c>
      <c r="AL931" s="80">
        <v>167</v>
      </c>
      <c r="AM931" s="80">
        <v>187</v>
      </c>
      <c r="AN931" s="153">
        <f t="shared" si="1210"/>
        <v>88545.600000000006</v>
      </c>
      <c r="AO931" s="153">
        <f t="shared" si="1211"/>
        <v>7449.75</v>
      </c>
      <c r="AP931" s="153">
        <f t="shared" si="1212"/>
        <v>6768.63</v>
      </c>
      <c r="AQ931" s="153">
        <f t="shared" si="1213"/>
        <v>7449.75</v>
      </c>
      <c r="AR931" s="153">
        <f t="shared" si="1214"/>
        <v>7449.75</v>
      </c>
      <c r="AS931" s="153">
        <f t="shared" si="1215"/>
        <v>7109.19</v>
      </c>
      <c r="AT931" s="153">
        <f t="shared" si="1216"/>
        <v>7449.75</v>
      </c>
      <c r="AU931" s="153">
        <f t="shared" si="1217"/>
        <v>7790.31</v>
      </c>
      <c r="AV931" s="153">
        <f t="shared" si="1218"/>
        <v>7109.19</v>
      </c>
      <c r="AW931" s="153">
        <f t="shared" si="1219"/>
        <v>7449.75</v>
      </c>
      <c r="AX931" s="153">
        <f t="shared" si="1220"/>
        <v>7449.75</v>
      </c>
      <c r="AY931" s="153">
        <f t="shared" si="1221"/>
        <v>7109.19</v>
      </c>
      <c r="AZ931" s="153">
        <f t="shared" si="1222"/>
        <v>7960.59</v>
      </c>
      <c r="BA931" s="153">
        <f t="shared" si="1223"/>
        <v>0</v>
      </c>
      <c r="BB931" s="160">
        <v>0</v>
      </c>
      <c r="BC931" s="160">
        <v>0</v>
      </c>
      <c r="BD931" s="160">
        <v>0</v>
      </c>
      <c r="BE931" s="160">
        <v>0</v>
      </c>
      <c r="BF931" s="160">
        <v>0</v>
      </c>
      <c r="BG931" s="160">
        <v>0</v>
      </c>
      <c r="BH931" s="160">
        <v>0</v>
      </c>
      <c r="BI931" s="160">
        <v>0</v>
      </c>
      <c r="BJ931" s="160">
        <v>0</v>
      </c>
      <c r="BK931" s="160">
        <v>0</v>
      </c>
      <c r="BL931" s="160">
        <v>0</v>
      </c>
      <c r="BM931" s="160">
        <v>0</v>
      </c>
      <c r="BN931" s="153">
        <f t="shared" si="1224"/>
        <v>88545.600000000006</v>
      </c>
      <c r="BO931" s="68">
        <f t="shared" si="1225"/>
        <v>7449.75</v>
      </c>
      <c r="BP931" s="68">
        <f t="shared" si="1226"/>
        <v>6768.63</v>
      </c>
      <c r="BQ931" s="68">
        <f t="shared" si="1227"/>
        <v>7449.75</v>
      </c>
      <c r="BR931" s="68">
        <f t="shared" si="1228"/>
        <v>7449.75</v>
      </c>
      <c r="BS931" s="68">
        <f t="shared" si="1229"/>
        <v>7109.19</v>
      </c>
      <c r="BT931" s="68">
        <f t="shared" si="1230"/>
        <v>7449.75</v>
      </c>
      <c r="BU931" s="68">
        <f t="shared" si="1231"/>
        <v>7790.31</v>
      </c>
      <c r="BV931" s="68">
        <f t="shared" si="1232"/>
        <v>7109.19</v>
      </c>
      <c r="BW931" s="68">
        <f t="shared" si="1233"/>
        <v>7449.75</v>
      </c>
      <c r="BX931" s="68">
        <f t="shared" si="1234"/>
        <v>7449.75</v>
      </c>
      <c r="BY931" s="68">
        <f t="shared" si="1235"/>
        <v>7109.19</v>
      </c>
      <c r="BZ931" s="68">
        <f t="shared" si="1236"/>
        <v>7960.59</v>
      </c>
    </row>
    <row r="932" spans="1:78" s="81" customFormat="1" ht="13.5">
      <c r="A932" s="64" t="str">
        <f>IF(ISNUMBER(INDEX('IBM POs AP07'!$A:$A, MATCH(D932,'IBM POs AP07'!$A:$A,0),1)),"Yes","No")</f>
        <v>No</v>
      </c>
      <c r="B932" s="157" t="s">
        <v>1019</v>
      </c>
      <c r="C932" s="157" t="s">
        <v>799</v>
      </c>
      <c r="D932" s="157">
        <v>9501175935</v>
      </c>
      <c r="E932" s="157" t="s">
        <v>2492</v>
      </c>
      <c r="F932" s="157" t="s">
        <v>804</v>
      </c>
      <c r="G932" s="158">
        <v>46023</v>
      </c>
      <c r="H932" s="158">
        <v>46387</v>
      </c>
      <c r="I932" s="157"/>
      <c r="J932" s="157" t="s">
        <v>814</v>
      </c>
      <c r="K932" s="159">
        <v>42.57</v>
      </c>
      <c r="L932" s="116" t="s">
        <v>32</v>
      </c>
      <c r="M932" s="80"/>
      <c r="N932" s="80">
        <f t="shared" si="1209"/>
        <v>183</v>
      </c>
      <c r="O932" s="67">
        <f t="shared" si="1237"/>
        <v>7790.31</v>
      </c>
      <c r="P932" s="68">
        <f t="shared" si="1238"/>
        <v>0</v>
      </c>
      <c r="Q932" s="67">
        <f t="shared" si="1239"/>
        <v>7790.31</v>
      </c>
      <c r="R932" s="66"/>
      <c r="S932" s="67">
        <f t="shared" si="1240"/>
        <v>0</v>
      </c>
      <c r="T932" s="68">
        <v>0</v>
      </c>
      <c r="U932" s="67">
        <f t="shared" si="1241"/>
        <v>0</v>
      </c>
      <c r="V932" s="73">
        <f t="shared" si="1242"/>
        <v>7790.31</v>
      </c>
      <c r="W932" s="74" t="str">
        <f t="shared" si="1243"/>
        <v/>
      </c>
      <c r="X932" s="74">
        <v>1</v>
      </c>
      <c r="Y932" s="74">
        <v>0</v>
      </c>
      <c r="Z932" s="63"/>
      <c r="AA932" s="80">
        <f t="shared" si="1244"/>
        <v>2080</v>
      </c>
      <c r="AB932" s="80">
        <v>175</v>
      </c>
      <c r="AC932" s="80">
        <v>159</v>
      </c>
      <c r="AD932" s="80">
        <v>175</v>
      </c>
      <c r="AE932" s="80">
        <v>175</v>
      </c>
      <c r="AF932" s="80">
        <v>167</v>
      </c>
      <c r="AG932" s="80">
        <v>175</v>
      </c>
      <c r="AH932" s="80">
        <v>183</v>
      </c>
      <c r="AI932" s="80">
        <v>167</v>
      </c>
      <c r="AJ932" s="80">
        <v>175</v>
      </c>
      <c r="AK932" s="80">
        <v>175</v>
      </c>
      <c r="AL932" s="80">
        <v>167</v>
      </c>
      <c r="AM932" s="80">
        <v>187</v>
      </c>
      <c r="AN932" s="153">
        <f t="shared" si="1210"/>
        <v>88545.600000000006</v>
      </c>
      <c r="AO932" s="153">
        <f t="shared" si="1211"/>
        <v>7449.75</v>
      </c>
      <c r="AP932" s="153">
        <f t="shared" si="1212"/>
        <v>6768.63</v>
      </c>
      <c r="AQ932" s="153">
        <f t="shared" si="1213"/>
        <v>7449.75</v>
      </c>
      <c r="AR932" s="153">
        <f t="shared" si="1214"/>
        <v>7449.75</v>
      </c>
      <c r="AS932" s="153">
        <f t="shared" si="1215"/>
        <v>7109.19</v>
      </c>
      <c r="AT932" s="153">
        <f t="shared" si="1216"/>
        <v>7449.75</v>
      </c>
      <c r="AU932" s="153">
        <f t="shared" si="1217"/>
        <v>7790.31</v>
      </c>
      <c r="AV932" s="153">
        <f t="shared" si="1218"/>
        <v>7109.19</v>
      </c>
      <c r="AW932" s="153">
        <f t="shared" si="1219"/>
        <v>7449.75</v>
      </c>
      <c r="AX932" s="153">
        <f t="shared" si="1220"/>
        <v>7449.75</v>
      </c>
      <c r="AY932" s="153">
        <f t="shared" si="1221"/>
        <v>7109.19</v>
      </c>
      <c r="AZ932" s="153">
        <f t="shared" si="1222"/>
        <v>7960.59</v>
      </c>
      <c r="BA932" s="153">
        <f t="shared" si="1223"/>
        <v>0</v>
      </c>
      <c r="BB932" s="160">
        <v>0</v>
      </c>
      <c r="BC932" s="160">
        <v>0</v>
      </c>
      <c r="BD932" s="160">
        <v>0</v>
      </c>
      <c r="BE932" s="160">
        <v>0</v>
      </c>
      <c r="BF932" s="160">
        <v>0</v>
      </c>
      <c r="BG932" s="160">
        <v>0</v>
      </c>
      <c r="BH932" s="160">
        <v>0</v>
      </c>
      <c r="BI932" s="160">
        <v>0</v>
      </c>
      <c r="BJ932" s="160">
        <v>0</v>
      </c>
      <c r="BK932" s="160">
        <v>0</v>
      </c>
      <c r="BL932" s="160">
        <v>0</v>
      </c>
      <c r="BM932" s="160">
        <v>0</v>
      </c>
      <c r="BN932" s="153">
        <f t="shared" si="1224"/>
        <v>88545.600000000006</v>
      </c>
      <c r="BO932" s="68">
        <f t="shared" si="1225"/>
        <v>7449.75</v>
      </c>
      <c r="BP932" s="68">
        <f t="shared" si="1226"/>
        <v>6768.63</v>
      </c>
      <c r="BQ932" s="68">
        <f t="shared" si="1227"/>
        <v>7449.75</v>
      </c>
      <c r="BR932" s="68">
        <f t="shared" si="1228"/>
        <v>7449.75</v>
      </c>
      <c r="BS932" s="68">
        <f t="shared" si="1229"/>
        <v>7109.19</v>
      </c>
      <c r="BT932" s="68">
        <f t="shared" si="1230"/>
        <v>7449.75</v>
      </c>
      <c r="BU932" s="68">
        <f t="shared" si="1231"/>
        <v>7790.31</v>
      </c>
      <c r="BV932" s="68">
        <f t="shared" si="1232"/>
        <v>7109.19</v>
      </c>
      <c r="BW932" s="68">
        <f t="shared" si="1233"/>
        <v>7449.75</v>
      </c>
      <c r="BX932" s="68">
        <f t="shared" si="1234"/>
        <v>7449.75</v>
      </c>
      <c r="BY932" s="68">
        <f t="shared" si="1235"/>
        <v>7109.19</v>
      </c>
      <c r="BZ932" s="68">
        <f t="shared" si="1236"/>
        <v>7960.59</v>
      </c>
    </row>
    <row r="933" spans="1:78" s="81" customFormat="1" ht="13.5">
      <c r="A933" s="64" t="str">
        <f>IF(ISNUMBER(INDEX('IBM POs AP07'!$A:$A, MATCH(D933,'IBM POs AP07'!$A:$A,0),1)),"Yes","No")</f>
        <v>No</v>
      </c>
      <c r="B933" s="157" t="s">
        <v>1019</v>
      </c>
      <c r="C933" s="157" t="s">
        <v>799</v>
      </c>
      <c r="D933" s="157">
        <v>9501175935</v>
      </c>
      <c r="E933" s="157" t="s">
        <v>2492</v>
      </c>
      <c r="F933" s="157" t="s">
        <v>804</v>
      </c>
      <c r="G933" s="158">
        <v>46023</v>
      </c>
      <c r="H933" s="158">
        <v>46387</v>
      </c>
      <c r="I933" s="157"/>
      <c r="J933" s="157" t="s">
        <v>815</v>
      </c>
      <c r="K933" s="159">
        <v>42.57</v>
      </c>
      <c r="L933" s="116" t="s">
        <v>32</v>
      </c>
      <c r="M933" s="80"/>
      <c r="N933" s="80">
        <f t="shared" si="1209"/>
        <v>183</v>
      </c>
      <c r="O933" s="67">
        <f t="shared" si="1237"/>
        <v>7790.31</v>
      </c>
      <c r="P933" s="68">
        <f t="shared" si="1238"/>
        <v>0</v>
      </c>
      <c r="Q933" s="67">
        <f t="shared" si="1239"/>
        <v>7790.31</v>
      </c>
      <c r="R933" s="66"/>
      <c r="S933" s="67">
        <f t="shared" si="1240"/>
        <v>0</v>
      </c>
      <c r="T933" s="68">
        <v>0</v>
      </c>
      <c r="U933" s="67">
        <f t="shared" si="1241"/>
        <v>0</v>
      </c>
      <c r="V933" s="73">
        <f t="shared" si="1242"/>
        <v>7790.31</v>
      </c>
      <c r="W933" s="74" t="str">
        <f t="shared" si="1243"/>
        <v/>
      </c>
      <c r="X933" s="74">
        <v>1</v>
      </c>
      <c r="Y933" s="74">
        <v>0</v>
      </c>
      <c r="Z933" s="63"/>
      <c r="AA933" s="80">
        <f t="shared" si="1244"/>
        <v>2080</v>
      </c>
      <c r="AB933" s="80">
        <v>175</v>
      </c>
      <c r="AC933" s="80">
        <v>159</v>
      </c>
      <c r="AD933" s="80">
        <v>175</v>
      </c>
      <c r="AE933" s="80">
        <v>175</v>
      </c>
      <c r="AF933" s="80">
        <v>167</v>
      </c>
      <c r="AG933" s="80">
        <v>175</v>
      </c>
      <c r="AH933" s="80">
        <v>183</v>
      </c>
      <c r="AI933" s="80">
        <v>167</v>
      </c>
      <c r="AJ933" s="80">
        <v>175</v>
      </c>
      <c r="AK933" s="80">
        <v>175</v>
      </c>
      <c r="AL933" s="80">
        <v>167</v>
      </c>
      <c r="AM933" s="80">
        <v>187</v>
      </c>
      <c r="AN933" s="153">
        <f t="shared" si="1210"/>
        <v>88545.600000000006</v>
      </c>
      <c r="AO933" s="153">
        <f t="shared" si="1211"/>
        <v>7449.75</v>
      </c>
      <c r="AP933" s="153">
        <f t="shared" si="1212"/>
        <v>6768.63</v>
      </c>
      <c r="AQ933" s="153">
        <f t="shared" si="1213"/>
        <v>7449.75</v>
      </c>
      <c r="AR933" s="153">
        <f t="shared" si="1214"/>
        <v>7449.75</v>
      </c>
      <c r="AS933" s="153">
        <f t="shared" si="1215"/>
        <v>7109.19</v>
      </c>
      <c r="AT933" s="153">
        <f t="shared" si="1216"/>
        <v>7449.75</v>
      </c>
      <c r="AU933" s="153">
        <f t="shared" si="1217"/>
        <v>7790.31</v>
      </c>
      <c r="AV933" s="153">
        <f t="shared" si="1218"/>
        <v>7109.19</v>
      </c>
      <c r="AW933" s="153">
        <f t="shared" si="1219"/>
        <v>7449.75</v>
      </c>
      <c r="AX933" s="153">
        <f t="shared" si="1220"/>
        <v>7449.75</v>
      </c>
      <c r="AY933" s="153">
        <f t="shared" si="1221"/>
        <v>7109.19</v>
      </c>
      <c r="AZ933" s="153">
        <f t="shared" si="1222"/>
        <v>7960.59</v>
      </c>
      <c r="BA933" s="153">
        <f t="shared" si="1223"/>
        <v>0</v>
      </c>
      <c r="BB933" s="160">
        <v>0</v>
      </c>
      <c r="BC933" s="160">
        <v>0</v>
      </c>
      <c r="BD933" s="160">
        <v>0</v>
      </c>
      <c r="BE933" s="160">
        <v>0</v>
      </c>
      <c r="BF933" s="160">
        <v>0</v>
      </c>
      <c r="BG933" s="160">
        <v>0</v>
      </c>
      <c r="BH933" s="160">
        <v>0</v>
      </c>
      <c r="BI933" s="160">
        <v>0</v>
      </c>
      <c r="BJ933" s="160">
        <v>0</v>
      </c>
      <c r="BK933" s="160">
        <v>0</v>
      </c>
      <c r="BL933" s="160">
        <v>0</v>
      </c>
      <c r="BM933" s="160">
        <v>0</v>
      </c>
      <c r="BN933" s="153">
        <f t="shared" si="1224"/>
        <v>88545.600000000006</v>
      </c>
      <c r="BO933" s="68">
        <f t="shared" si="1225"/>
        <v>7449.75</v>
      </c>
      <c r="BP933" s="68">
        <f t="shared" si="1226"/>
        <v>6768.63</v>
      </c>
      <c r="BQ933" s="68">
        <f t="shared" si="1227"/>
        <v>7449.75</v>
      </c>
      <c r="BR933" s="68">
        <f t="shared" si="1228"/>
        <v>7449.75</v>
      </c>
      <c r="BS933" s="68">
        <f t="shared" si="1229"/>
        <v>7109.19</v>
      </c>
      <c r="BT933" s="68">
        <f t="shared" si="1230"/>
        <v>7449.75</v>
      </c>
      <c r="BU933" s="68">
        <f t="shared" si="1231"/>
        <v>7790.31</v>
      </c>
      <c r="BV933" s="68">
        <f t="shared" si="1232"/>
        <v>7109.19</v>
      </c>
      <c r="BW933" s="68">
        <f t="shared" si="1233"/>
        <v>7449.75</v>
      </c>
      <c r="BX933" s="68">
        <f t="shared" si="1234"/>
        <v>7449.75</v>
      </c>
      <c r="BY933" s="68">
        <f t="shared" si="1235"/>
        <v>7109.19</v>
      </c>
      <c r="BZ933" s="68">
        <f t="shared" si="1236"/>
        <v>7960.59</v>
      </c>
    </row>
    <row r="934" spans="1:78" s="81" customFormat="1" ht="13.5">
      <c r="A934" s="64" t="str">
        <f>IF(ISNUMBER(INDEX('IBM POs AP07'!$A:$A, MATCH(D934,'IBM POs AP07'!$A:$A,0),1)),"Yes","No")</f>
        <v>No</v>
      </c>
      <c r="B934" s="157" t="s">
        <v>1019</v>
      </c>
      <c r="C934" s="157" t="s">
        <v>799</v>
      </c>
      <c r="D934" s="157">
        <v>9501175935</v>
      </c>
      <c r="E934" s="157" t="s">
        <v>2492</v>
      </c>
      <c r="F934" s="157" t="s">
        <v>804</v>
      </c>
      <c r="G934" s="158">
        <v>46023</v>
      </c>
      <c r="H934" s="158">
        <v>46387</v>
      </c>
      <c r="I934" s="157"/>
      <c r="J934" s="157" t="s">
        <v>816</v>
      </c>
      <c r="K934" s="159">
        <v>42.57</v>
      </c>
      <c r="L934" s="116" t="s">
        <v>32</v>
      </c>
      <c r="M934" s="80"/>
      <c r="N934" s="80">
        <f t="shared" si="1209"/>
        <v>183</v>
      </c>
      <c r="O934" s="67">
        <f t="shared" si="1237"/>
        <v>7790.31</v>
      </c>
      <c r="P934" s="68">
        <f t="shared" si="1238"/>
        <v>0</v>
      </c>
      <c r="Q934" s="67">
        <f t="shared" si="1239"/>
        <v>7790.31</v>
      </c>
      <c r="R934" s="66"/>
      <c r="S934" s="67">
        <f t="shared" si="1240"/>
        <v>0</v>
      </c>
      <c r="T934" s="68">
        <v>0</v>
      </c>
      <c r="U934" s="67">
        <f t="shared" si="1241"/>
        <v>0</v>
      </c>
      <c r="V934" s="73">
        <f t="shared" si="1242"/>
        <v>7790.31</v>
      </c>
      <c r="W934" s="74" t="str">
        <f t="shared" si="1243"/>
        <v/>
      </c>
      <c r="X934" s="74">
        <v>1</v>
      </c>
      <c r="Y934" s="74">
        <v>0</v>
      </c>
      <c r="Z934" s="63"/>
      <c r="AA934" s="80">
        <f t="shared" si="1244"/>
        <v>2080</v>
      </c>
      <c r="AB934" s="80">
        <v>175</v>
      </c>
      <c r="AC934" s="80">
        <v>159</v>
      </c>
      <c r="AD934" s="80">
        <v>175</v>
      </c>
      <c r="AE934" s="80">
        <v>175</v>
      </c>
      <c r="AF934" s="80">
        <v>167</v>
      </c>
      <c r="AG934" s="80">
        <v>175</v>
      </c>
      <c r="AH934" s="80">
        <v>183</v>
      </c>
      <c r="AI934" s="80">
        <v>167</v>
      </c>
      <c r="AJ934" s="80">
        <v>175</v>
      </c>
      <c r="AK934" s="80">
        <v>175</v>
      </c>
      <c r="AL934" s="80">
        <v>167</v>
      </c>
      <c r="AM934" s="80">
        <v>187</v>
      </c>
      <c r="AN934" s="153">
        <f t="shared" si="1210"/>
        <v>88545.600000000006</v>
      </c>
      <c r="AO934" s="153">
        <f t="shared" si="1211"/>
        <v>7449.75</v>
      </c>
      <c r="AP934" s="153">
        <f t="shared" si="1212"/>
        <v>6768.63</v>
      </c>
      <c r="AQ934" s="153">
        <f t="shared" si="1213"/>
        <v>7449.75</v>
      </c>
      <c r="AR934" s="153">
        <f t="shared" si="1214"/>
        <v>7449.75</v>
      </c>
      <c r="AS934" s="153">
        <f t="shared" si="1215"/>
        <v>7109.19</v>
      </c>
      <c r="AT934" s="153">
        <f t="shared" si="1216"/>
        <v>7449.75</v>
      </c>
      <c r="AU934" s="153">
        <f t="shared" si="1217"/>
        <v>7790.31</v>
      </c>
      <c r="AV934" s="153">
        <f t="shared" si="1218"/>
        <v>7109.19</v>
      </c>
      <c r="AW934" s="153">
        <f t="shared" si="1219"/>
        <v>7449.75</v>
      </c>
      <c r="AX934" s="153">
        <f t="shared" si="1220"/>
        <v>7449.75</v>
      </c>
      <c r="AY934" s="153">
        <f t="shared" si="1221"/>
        <v>7109.19</v>
      </c>
      <c r="AZ934" s="153">
        <f t="shared" si="1222"/>
        <v>7960.59</v>
      </c>
      <c r="BA934" s="153">
        <f t="shared" si="1223"/>
        <v>0</v>
      </c>
      <c r="BB934" s="160">
        <v>0</v>
      </c>
      <c r="BC934" s="160">
        <v>0</v>
      </c>
      <c r="BD934" s="160">
        <v>0</v>
      </c>
      <c r="BE934" s="160">
        <v>0</v>
      </c>
      <c r="BF934" s="160">
        <v>0</v>
      </c>
      <c r="BG934" s="160">
        <v>0</v>
      </c>
      <c r="BH934" s="160">
        <v>0</v>
      </c>
      <c r="BI934" s="160">
        <v>0</v>
      </c>
      <c r="BJ934" s="160">
        <v>0</v>
      </c>
      <c r="BK934" s="160">
        <v>0</v>
      </c>
      <c r="BL934" s="160">
        <v>0</v>
      </c>
      <c r="BM934" s="160">
        <v>0</v>
      </c>
      <c r="BN934" s="153">
        <f t="shared" si="1224"/>
        <v>88545.600000000006</v>
      </c>
      <c r="BO934" s="68">
        <f t="shared" si="1225"/>
        <v>7449.75</v>
      </c>
      <c r="BP934" s="68">
        <f t="shared" si="1226"/>
        <v>6768.63</v>
      </c>
      <c r="BQ934" s="68">
        <f t="shared" si="1227"/>
        <v>7449.75</v>
      </c>
      <c r="BR934" s="68">
        <f t="shared" si="1228"/>
        <v>7449.75</v>
      </c>
      <c r="BS934" s="68">
        <f t="shared" si="1229"/>
        <v>7109.19</v>
      </c>
      <c r="BT934" s="68">
        <f t="shared" si="1230"/>
        <v>7449.75</v>
      </c>
      <c r="BU934" s="68">
        <f t="shared" si="1231"/>
        <v>7790.31</v>
      </c>
      <c r="BV934" s="68">
        <f t="shared" si="1232"/>
        <v>7109.19</v>
      </c>
      <c r="BW934" s="68">
        <f t="shared" si="1233"/>
        <v>7449.75</v>
      </c>
      <c r="BX934" s="68">
        <f t="shared" si="1234"/>
        <v>7449.75</v>
      </c>
      <c r="BY934" s="68">
        <f t="shared" si="1235"/>
        <v>7109.19</v>
      </c>
      <c r="BZ934" s="68">
        <f t="shared" si="1236"/>
        <v>7960.59</v>
      </c>
    </row>
    <row r="935" spans="1:78" s="81" customFormat="1" ht="13.5">
      <c r="A935" s="64" t="str">
        <f>IF(ISNUMBER(INDEX('IBM POs AP07'!$A:$A, MATCH(D935,'IBM POs AP07'!$A:$A,0),1)),"Yes","No")</f>
        <v>No</v>
      </c>
      <c r="B935" s="157" t="s">
        <v>1019</v>
      </c>
      <c r="C935" s="157" t="s">
        <v>799</v>
      </c>
      <c r="D935" s="157">
        <v>9501175935</v>
      </c>
      <c r="E935" s="157" t="s">
        <v>2492</v>
      </c>
      <c r="F935" s="157" t="s">
        <v>804</v>
      </c>
      <c r="G935" s="158">
        <v>46023</v>
      </c>
      <c r="H935" s="158">
        <v>46387</v>
      </c>
      <c r="I935" s="157"/>
      <c r="J935" s="157" t="s">
        <v>817</v>
      </c>
      <c r="K935" s="159">
        <v>42.57</v>
      </c>
      <c r="L935" s="116" t="s">
        <v>32</v>
      </c>
      <c r="M935" s="80"/>
      <c r="N935" s="80">
        <f t="shared" si="1209"/>
        <v>183</v>
      </c>
      <c r="O935" s="67">
        <f t="shared" si="1237"/>
        <v>7790.31</v>
      </c>
      <c r="P935" s="68">
        <f t="shared" si="1238"/>
        <v>0</v>
      </c>
      <c r="Q935" s="67">
        <f t="shared" si="1239"/>
        <v>7790.31</v>
      </c>
      <c r="R935" s="66"/>
      <c r="S935" s="67">
        <f t="shared" si="1240"/>
        <v>0</v>
      </c>
      <c r="T935" s="68">
        <v>0</v>
      </c>
      <c r="U935" s="67">
        <f t="shared" si="1241"/>
        <v>0</v>
      </c>
      <c r="V935" s="73">
        <f t="shared" si="1242"/>
        <v>7790.31</v>
      </c>
      <c r="W935" s="74" t="str">
        <f t="shared" si="1243"/>
        <v/>
      </c>
      <c r="X935" s="74">
        <v>1</v>
      </c>
      <c r="Y935" s="74">
        <v>0</v>
      </c>
      <c r="Z935" s="63"/>
      <c r="AA935" s="80">
        <f t="shared" si="1244"/>
        <v>2080</v>
      </c>
      <c r="AB935" s="80">
        <v>175</v>
      </c>
      <c r="AC935" s="80">
        <v>159</v>
      </c>
      <c r="AD935" s="80">
        <v>175</v>
      </c>
      <c r="AE935" s="80">
        <v>175</v>
      </c>
      <c r="AF935" s="80">
        <v>167</v>
      </c>
      <c r="AG935" s="80">
        <v>175</v>
      </c>
      <c r="AH935" s="80">
        <v>183</v>
      </c>
      <c r="AI935" s="80">
        <v>167</v>
      </c>
      <c r="AJ935" s="80">
        <v>175</v>
      </c>
      <c r="AK935" s="80">
        <v>175</v>
      </c>
      <c r="AL935" s="80">
        <v>167</v>
      </c>
      <c r="AM935" s="80">
        <v>187</v>
      </c>
      <c r="AN935" s="153">
        <f t="shared" si="1210"/>
        <v>88545.600000000006</v>
      </c>
      <c r="AO935" s="153">
        <f t="shared" si="1211"/>
        <v>7449.75</v>
      </c>
      <c r="AP935" s="153">
        <f t="shared" si="1212"/>
        <v>6768.63</v>
      </c>
      <c r="AQ935" s="153">
        <f t="shared" si="1213"/>
        <v>7449.75</v>
      </c>
      <c r="AR935" s="153">
        <f t="shared" si="1214"/>
        <v>7449.75</v>
      </c>
      <c r="AS935" s="153">
        <f t="shared" si="1215"/>
        <v>7109.19</v>
      </c>
      <c r="AT935" s="153">
        <f t="shared" si="1216"/>
        <v>7449.75</v>
      </c>
      <c r="AU935" s="153">
        <f t="shared" si="1217"/>
        <v>7790.31</v>
      </c>
      <c r="AV935" s="153">
        <f t="shared" si="1218"/>
        <v>7109.19</v>
      </c>
      <c r="AW935" s="153">
        <f t="shared" si="1219"/>
        <v>7449.75</v>
      </c>
      <c r="AX935" s="153">
        <f t="shared" si="1220"/>
        <v>7449.75</v>
      </c>
      <c r="AY935" s="153">
        <f t="shared" si="1221"/>
        <v>7109.19</v>
      </c>
      <c r="AZ935" s="153">
        <f t="shared" si="1222"/>
        <v>7960.59</v>
      </c>
      <c r="BA935" s="153">
        <f t="shared" si="1223"/>
        <v>0</v>
      </c>
      <c r="BB935" s="160">
        <v>0</v>
      </c>
      <c r="BC935" s="160">
        <v>0</v>
      </c>
      <c r="BD935" s="160">
        <v>0</v>
      </c>
      <c r="BE935" s="160">
        <v>0</v>
      </c>
      <c r="BF935" s="160">
        <v>0</v>
      </c>
      <c r="BG935" s="160">
        <v>0</v>
      </c>
      <c r="BH935" s="160">
        <v>0</v>
      </c>
      <c r="BI935" s="160">
        <v>0</v>
      </c>
      <c r="BJ935" s="160">
        <v>0</v>
      </c>
      <c r="BK935" s="160">
        <v>0</v>
      </c>
      <c r="BL935" s="160">
        <v>0</v>
      </c>
      <c r="BM935" s="160">
        <v>0</v>
      </c>
      <c r="BN935" s="153">
        <f t="shared" si="1224"/>
        <v>88545.600000000006</v>
      </c>
      <c r="BO935" s="68">
        <f t="shared" si="1225"/>
        <v>7449.75</v>
      </c>
      <c r="BP935" s="68">
        <f t="shared" si="1226"/>
        <v>6768.63</v>
      </c>
      <c r="BQ935" s="68">
        <f t="shared" si="1227"/>
        <v>7449.75</v>
      </c>
      <c r="BR935" s="68">
        <f t="shared" si="1228"/>
        <v>7449.75</v>
      </c>
      <c r="BS935" s="68">
        <f t="shared" si="1229"/>
        <v>7109.19</v>
      </c>
      <c r="BT935" s="68">
        <f t="shared" si="1230"/>
        <v>7449.75</v>
      </c>
      <c r="BU935" s="68">
        <f t="shared" si="1231"/>
        <v>7790.31</v>
      </c>
      <c r="BV935" s="68">
        <f t="shared" si="1232"/>
        <v>7109.19</v>
      </c>
      <c r="BW935" s="68">
        <f t="shared" si="1233"/>
        <v>7449.75</v>
      </c>
      <c r="BX935" s="68">
        <f t="shared" si="1234"/>
        <v>7449.75</v>
      </c>
      <c r="BY935" s="68">
        <f t="shared" si="1235"/>
        <v>7109.19</v>
      </c>
      <c r="BZ935" s="68">
        <f t="shared" si="1236"/>
        <v>7960.59</v>
      </c>
    </row>
    <row r="936" spans="1:78" s="81" customFormat="1" ht="13.5">
      <c r="A936" s="64" t="str">
        <f>IF(ISNUMBER(INDEX('IBM POs AP07'!$A:$A, MATCH(D936,'IBM POs AP07'!$A:$A,0),1)),"Yes","No")</f>
        <v>No</v>
      </c>
      <c r="B936" s="157" t="s">
        <v>1019</v>
      </c>
      <c r="C936" s="157" t="s">
        <v>799</v>
      </c>
      <c r="D936" s="157">
        <v>9501175935</v>
      </c>
      <c r="E936" s="157" t="s">
        <v>2492</v>
      </c>
      <c r="F936" s="157" t="s">
        <v>804</v>
      </c>
      <c r="G936" s="158">
        <v>46023</v>
      </c>
      <c r="H936" s="158">
        <v>46387</v>
      </c>
      <c r="I936" s="157"/>
      <c r="J936" s="157" t="s">
        <v>818</v>
      </c>
      <c r="K936" s="159">
        <v>42.57</v>
      </c>
      <c r="L936" s="116" t="s">
        <v>32</v>
      </c>
      <c r="M936" s="80"/>
      <c r="N936" s="80">
        <f t="shared" si="1209"/>
        <v>183</v>
      </c>
      <c r="O936" s="67">
        <f t="shared" si="1237"/>
        <v>7790.31</v>
      </c>
      <c r="P936" s="68">
        <f t="shared" si="1238"/>
        <v>0</v>
      </c>
      <c r="Q936" s="67">
        <f t="shared" si="1239"/>
        <v>7790.31</v>
      </c>
      <c r="R936" s="66"/>
      <c r="S936" s="67">
        <f t="shared" si="1240"/>
        <v>0</v>
      </c>
      <c r="T936" s="68">
        <v>0</v>
      </c>
      <c r="U936" s="67">
        <f t="shared" si="1241"/>
        <v>0</v>
      </c>
      <c r="V936" s="73">
        <f t="shared" si="1242"/>
        <v>7790.31</v>
      </c>
      <c r="W936" s="74" t="str">
        <f t="shared" si="1243"/>
        <v/>
      </c>
      <c r="X936" s="74">
        <v>1</v>
      </c>
      <c r="Y936" s="74">
        <v>0</v>
      </c>
      <c r="Z936" s="63"/>
      <c r="AA936" s="80">
        <f t="shared" si="1244"/>
        <v>2080</v>
      </c>
      <c r="AB936" s="80">
        <v>175</v>
      </c>
      <c r="AC936" s="80">
        <v>159</v>
      </c>
      <c r="AD936" s="80">
        <v>175</v>
      </c>
      <c r="AE936" s="80">
        <v>175</v>
      </c>
      <c r="AF936" s="80">
        <v>167</v>
      </c>
      <c r="AG936" s="80">
        <v>175</v>
      </c>
      <c r="AH936" s="80">
        <v>183</v>
      </c>
      <c r="AI936" s="80">
        <v>167</v>
      </c>
      <c r="AJ936" s="80">
        <v>175</v>
      </c>
      <c r="AK936" s="80">
        <v>175</v>
      </c>
      <c r="AL936" s="80">
        <v>167</v>
      </c>
      <c r="AM936" s="80">
        <v>187</v>
      </c>
      <c r="AN936" s="153">
        <f t="shared" si="1210"/>
        <v>88545.600000000006</v>
      </c>
      <c r="AO936" s="153">
        <f t="shared" si="1211"/>
        <v>7449.75</v>
      </c>
      <c r="AP936" s="153">
        <f t="shared" si="1212"/>
        <v>6768.63</v>
      </c>
      <c r="AQ936" s="153">
        <f t="shared" si="1213"/>
        <v>7449.75</v>
      </c>
      <c r="AR936" s="153">
        <f t="shared" si="1214"/>
        <v>7449.75</v>
      </c>
      <c r="AS936" s="153">
        <f t="shared" si="1215"/>
        <v>7109.19</v>
      </c>
      <c r="AT936" s="153">
        <f t="shared" si="1216"/>
        <v>7449.75</v>
      </c>
      <c r="AU936" s="153">
        <f t="shared" si="1217"/>
        <v>7790.31</v>
      </c>
      <c r="AV936" s="153">
        <f t="shared" si="1218"/>
        <v>7109.19</v>
      </c>
      <c r="AW936" s="153">
        <f t="shared" si="1219"/>
        <v>7449.75</v>
      </c>
      <c r="AX936" s="153">
        <f t="shared" si="1220"/>
        <v>7449.75</v>
      </c>
      <c r="AY936" s="153">
        <f t="shared" si="1221"/>
        <v>7109.19</v>
      </c>
      <c r="AZ936" s="153">
        <f t="shared" si="1222"/>
        <v>7960.59</v>
      </c>
      <c r="BA936" s="153">
        <f t="shared" si="1223"/>
        <v>0</v>
      </c>
      <c r="BB936" s="160">
        <v>0</v>
      </c>
      <c r="BC936" s="160">
        <v>0</v>
      </c>
      <c r="BD936" s="160">
        <v>0</v>
      </c>
      <c r="BE936" s="160">
        <v>0</v>
      </c>
      <c r="BF936" s="160">
        <v>0</v>
      </c>
      <c r="BG936" s="160">
        <v>0</v>
      </c>
      <c r="BH936" s="160">
        <v>0</v>
      </c>
      <c r="BI936" s="160">
        <v>0</v>
      </c>
      <c r="BJ936" s="160">
        <v>0</v>
      </c>
      <c r="BK936" s="160">
        <v>0</v>
      </c>
      <c r="BL936" s="160">
        <v>0</v>
      </c>
      <c r="BM936" s="160">
        <v>0</v>
      </c>
      <c r="BN936" s="153">
        <f t="shared" si="1224"/>
        <v>88545.600000000006</v>
      </c>
      <c r="BO936" s="68">
        <f t="shared" si="1225"/>
        <v>7449.75</v>
      </c>
      <c r="BP936" s="68">
        <f t="shared" si="1226"/>
        <v>6768.63</v>
      </c>
      <c r="BQ936" s="68">
        <f t="shared" si="1227"/>
        <v>7449.75</v>
      </c>
      <c r="BR936" s="68">
        <f t="shared" si="1228"/>
        <v>7449.75</v>
      </c>
      <c r="BS936" s="68">
        <f t="shared" si="1229"/>
        <v>7109.19</v>
      </c>
      <c r="BT936" s="68">
        <f t="shared" si="1230"/>
        <v>7449.75</v>
      </c>
      <c r="BU936" s="68">
        <f t="shared" si="1231"/>
        <v>7790.31</v>
      </c>
      <c r="BV936" s="68">
        <f t="shared" si="1232"/>
        <v>7109.19</v>
      </c>
      <c r="BW936" s="68">
        <f t="shared" si="1233"/>
        <v>7449.75</v>
      </c>
      <c r="BX936" s="68">
        <f t="shared" si="1234"/>
        <v>7449.75</v>
      </c>
      <c r="BY936" s="68">
        <f t="shared" si="1235"/>
        <v>7109.19</v>
      </c>
      <c r="BZ936" s="68">
        <f t="shared" si="1236"/>
        <v>7960.59</v>
      </c>
    </row>
    <row r="937" spans="1:78" s="81" customFormat="1" ht="13.5">
      <c r="A937" s="64" t="str">
        <f>IF(ISNUMBER(INDEX('IBM POs AP07'!$A:$A, MATCH(D937,'IBM POs AP07'!$A:$A,0),1)),"Yes","No")</f>
        <v>No</v>
      </c>
      <c r="B937" s="157" t="s">
        <v>1019</v>
      </c>
      <c r="C937" s="157" t="s">
        <v>799</v>
      </c>
      <c r="D937" s="157">
        <v>9501175935</v>
      </c>
      <c r="E937" s="157" t="s">
        <v>2492</v>
      </c>
      <c r="F937" s="157" t="s">
        <v>804</v>
      </c>
      <c r="G937" s="158">
        <v>46023</v>
      </c>
      <c r="H937" s="158">
        <v>46387</v>
      </c>
      <c r="I937" s="157"/>
      <c r="J937" s="157" t="s">
        <v>819</v>
      </c>
      <c r="K937" s="159">
        <v>44.73</v>
      </c>
      <c r="L937" s="116" t="s">
        <v>32</v>
      </c>
      <c r="M937" s="80"/>
      <c r="N937" s="80">
        <f t="shared" si="1209"/>
        <v>183</v>
      </c>
      <c r="O937" s="67">
        <f t="shared" si="1237"/>
        <v>8185.5899999999992</v>
      </c>
      <c r="P937" s="68">
        <f t="shared" si="1238"/>
        <v>0</v>
      </c>
      <c r="Q937" s="67">
        <f t="shared" si="1239"/>
        <v>8185.5899999999992</v>
      </c>
      <c r="R937" s="66"/>
      <c r="S937" s="67">
        <f t="shared" si="1240"/>
        <v>0</v>
      </c>
      <c r="T937" s="68">
        <v>0</v>
      </c>
      <c r="U937" s="67">
        <f t="shared" si="1241"/>
        <v>0</v>
      </c>
      <c r="V937" s="73">
        <f t="shared" si="1242"/>
        <v>8185.5899999999992</v>
      </c>
      <c r="W937" s="74" t="str">
        <f t="shared" si="1243"/>
        <v/>
      </c>
      <c r="X937" s="74">
        <v>1</v>
      </c>
      <c r="Y937" s="74">
        <v>0</v>
      </c>
      <c r="Z937" s="63"/>
      <c r="AA937" s="80">
        <f t="shared" si="1244"/>
        <v>2080</v>
      </c>
      <c r="AB937" s="80">
        <v>175</v>
      </c>
      <c r="AC937" s="80">
        <v>159</v>
      </c>
      <c r="AD937" s="80">
        <v>175</v>
      </c>
      <c r="AE937" s="80">
        <v>175</v>
      </c>
      <c r="AF937" s="80">
        <v>167</v>
      </c>
      <c r="AG937" s="80">
        <v>175</v>
      </c>
      <c r="AH937" s="80">
        <v>183</v>
      </c>
      <c r="AI937" s="80">
        <v>167</v>
      </c>
      <c r="AJ937" s="80">
        <v>175</v>
      </c>
      <c r="AK937" s="80">
        <v>175</v>
      </c>
      <c r="AL937" s="80">
        <v>167</v>
      </c>
      <c r="AM937" s="80">
        <v>187</v>
      </c>
      <c r="AN937" s="153">
        <f t="shared" si="1210"/>
        <v>93038.399999999994</v>
      </c>
      <c r="AO937" s="153">
        <f t="shared" si="1211"/>
        <v>7827.7499999999991</v>
      </c>
      <c r="AP937" s="153">
        <f t="shared" si="1212"/>
        <v>7112.07</v>
      </c>
      <c r="AQ937" s="153">
        <f t="shared" si="1213"/>
        <v>7827.7499999999991</v>
      </c>
      <c r="AR937" s="153">
        <f t="shared" si="1214"/>
        <v>7827.7499999999991</v>
      </c>
      <c r="AS937" s="153">
        <f t="shared" si="1215"/>
        <v>7469.91</v>
      </c>
      <c r="AT937" s="153">
        <f t="shared" si="1216"/>
        <v>7827.7499999999991</v>
      </c>
      <c r="AU937" s="153">
        <f t="shared" si="1217"/>
        <v>8185.5899999999992</v>
      </c>
      <c r="AV937" s="153">
        <f t="shared" si="1218"/>
        <v>7469.91</v>
      </c>
      <c r="AW937" s="153">
        <f t="shared" si="1219"/>
        <v>7827.7499999999991</v>
      </c>
      <c r="AX937" s="153">
        <f t="shared" si="1220"/>
        <v>7827.7499999999991</v>
      </c>
      <c r="AY937" s="153">
        <f t="shared" si="1221"/>
        <v>7469.91</v>
      </c>
      <c r="AZ937" s="153">
        <f t="shared" si="1222"/>
        <v>8364.51</v>
      </c>
      <c r="BA937" s="153">
        <f t="shared" si="1223"/>
        <v>0</v>
      </c>
      <c r="BB937" s="160">
        <v>0</v>
      </c>
      <c r="BC937" s="160">
        <v>0</v>
      </c>
      <c r="BD937" s="160">
        <v>0</v>
      </c>
      <c r="BE937" s="160">
        <v>0</v>
      </c>
      <c r="BF937" s="160">
        <v>0</v>
      </c>
      <c r="BG937" s="160">
        <v>0</v>
      </c>
      <c r="BH937" s="160">
        <v>0</v>
      </c>
      <c r="BI937" s="160">
        <v>0</v>
      </c>
      <c r="BJ937" s="160">
        <v>0</v>
      </c>
      <c r="BK937" s="160">
        <v>0</v>
      </c>
      <c r="BL937" s="160">
        <v>0</v>
      </c>
      <c r="BM937" s="160">
        <v>0</v>
      </c>
      <c r="BN937" s="153">
        <f t="shared" si="1224"/>
        <v>93038.399999999994</v>
      </c>
      <c r="BO937" s="68">
        <f t="shared" si="1225"/>
        <v>7827.7499999999991</v>
      </c>
      <c r="BP937" s="68">
        <f t="shared" si="1226"/>
        <v>7112.07</v>
      </c>
      <c r="BQ937" s="68">
        <f t="shared" si="1227"/>
        <v>7827.7499999999991</v>
      </c>
      <c r="BR937" s="68">
        <f t="shared" si="1228"/>
        <v>7827.7499999999991</v>
      </c>
      <c r="BS937" s="68">
        <f t="shared" si="1229"/>
        <v>7469.91</v>
      </c>
      <c r="BT937" s="68">
        <f t="shared" si="1230"/>
        <v>7827.7499999999991</v>
      </c>
      <c r="BU937" s="68">
        <f t="shared" si="1231"/>
        <v>8185.5899999999992</v>
      </c>
      <c r="BV937" s="68">
        <f t="shared" si="1232"/>
        <v>7469.91</v>
      </c>
      <c r="BW937" s="68">
        <f t="shared" si="1233"/>
        <v>7827.7499999999991</v>
      </c>
      <c r="BX937" s="68">
        <f t="shared" si="1234"/>
        <v>7827.7499999999991</v>
      </c>
      <c r="BY937" s="68">
        <f t="shared" si="1235"/>
        <v>7469.91</v>
      </c>
      <c r="BZ937" s="68">
        <f t="shared" si="1236"/>
        <v>8364.51</v>
      </c>
    </row>
    <row r="938" spans="1:78" s="81" customFormat="1" ht="13.5">
      <c r="A938" s="64" t="str">
        <f>IF(ISNUMBER(INDEX('IBM POs AP07'!$A:$A, MATCH(D938,'IBM POs AP07'!$A:$A,0),1)),"Yes","No")</f>
        <v>No</v>
      </c>
      <c r="B938" s="157" t="s">
        <v>1019</v>
      </c>
      <c r="C938" s="157" t="s">
        <v>799</v>
      </c>
      <c r="D938" s="157">
        <v>9501175935</v>
      </c>
      <c r="E938" s="157" t="s">
        <v>2492</v>
      </c>
      <c r="F938" s="157" t="s">
        <v>804</v>
      </c>
      <c r="G938" s="158">
        <v>46023</v>
      </c>
      <c r="H938" s="158">
        <v>46387</v>
      </c>
      <c r="I938" s="157"/>
      <c r="J938" s="157" t="s">
        <v>827</v>
      </c>
      <c r="K938" s="159">
        <v>42.57</v>
      </c>
      <c r="L938" s="116" t="s">
        <v>32</v>
      </c>
      <c r="M938" s="80"/>
      <c r="N938" s="80">
        <f t="shared" si="1209"/>
        <v>0</v>
      </c>
      <c r="O938" s="67">
        <f t="shared" si="1237"/>
        <v>0</v>
      </c>
      <c r="P938" s="68">
        <f t="shared" si="1238"/>
        <v>0</v>
      </c>
      <c r="Q938" s="67">
        <f t="shared" si="1239"/>
        <v>0</v>
      </c>
      <c r="R938" s="66"/>
      <c r="S938" s="67">
        <f t="shared" si="1240"/>
        <v>0</v>
      </c>
      <c r="T938" s="68">
        <v>0</v>
      </c>
      <c r="U938" s="67">
        <f t="shared" si="1241"/>
        <v>0</v>
      </c>
      <c r="V938" s="73">
        <f t="shared" si="1242"/>
        <v>0</v>
      </c>
      <c r="W938" s="74" t="str">
        <f t="shared" si="1243"/>
        <v/>
      </c>
      <c r="X938" s="74">
        <v>1</v>
      </c>
      <c r="Y938" s="74">
        <v>0</v>
      </c>
      <c r="Z938" s="63"/>
      <c r="AA938" s="80">
        <f t="shared" si="1244"/>
        <v>871</v>
      </c>
      <c r="AB938" s="80">
        <v>0</v>
      </c>
      <c r="AC938" s="80">
        <v>0</v>
      </c>
      <c r="AD938" s="80">
        <v>0</v>
      </c>
      <c r="AE938" s="80">
        <v>0</v>
      </c>
      <c r="AF938" s="80">
        <v>0</v>
      </c>
      <c r="AG938" s="80">
        <v>0</v>
      </c>
      <c r="AH938" s="80">
        <v>0</v>
      </c>
      <c r="AI938" s="80">
        <v>167</v>
      </c>
      <c r="AJ938" s="80">
        <v>175</v>
      </c>
      <c r="AK938" s="80">
        <v>175</v>
      </c>
      <c r="AL938" s="80">
        <v>167</v>
      </c>
      <c r="AM938" s="80">
        <v>187</v>
      </c>
      <c r="AN938" s="153">
        <f t="shared" si="1210"/>
        <v>37078.47</v>
      </c>
      <c r="AO938" s="153">
        <f t="shared" si="1211"/>
        <v>0</v>
      </c>
      <c r="AP938" s="153">
        <f t="shared" si="1212"/>
        <v>0</v>
      </c>
      <c r="AQ938" s="153">
        <f t="shared" si="1213"/>
        <v>0</v>
      </c>
      <c r="AR938" s="153">
        <f t="shared" si="1214"/>
        <v>0</v>
      </c>
      <c r="AS938" s="153">
        <f t="shared" si="1215"/>
        <v>0</v>
      </c>
      <c r="AT938" s="153">
        <f t="shared" si="1216"/>
        <v>0</v>
      </c>
      <c r="AU938" s="153">
        <f t="shared" si="1217"/>
        <v>0</v>
      </c>
      <c r="AV938" s="153">
        <f t="shared" si="1218"/>
        <v>7109.19</v>
      </c>
      <c r="AW938" s="153">
        <f t="shared" si="1219"/>
        <v>7449.75</v>
      </c>
      <c r="AX938" s="153">
        <f t="shared" si="1220"/>
        <v>7449.75</v>
      </c>
      <c r="AY938" s="153">
        <f t="shared" si="1221"/>
        <v>7109.19</v>
      </c>
      <c r="AZ938" s="153">
        <f t="shared" si="1222"/>
        <v>7960.59</v>
      </c>
      <c r="BA938" s="153">
        <f t="shared" si="1223"/>
        <v>0</v>
      </c>
      <c r="BB938" s="160">
        <v>0</v>
      </c>
      <c r="BC938" s="160">
        <v>0</v>
      </c>
      <c r="BD938" s="160">
        <v>0</v>
      </c>
      <c r="BE938" s="160">
        <v>0</v>
      </c>
      <c r="BF938" s="160">
        <v>0</v>
      </c>
      <c r="BG938" s="160">
        <v>0</v>
      </c>
      <c r="BH938" s="160">
        <v>0</v>
      </c>
      <c r="BI938" s="160">
        <v>0</v>
      </c>
      <c r="BJ938" s="160">
        <v>0</v>
      </c>
      <c r="BK938" s="160">
        <v>0</v>
      </c>
      <c r="BL938" s="160">
        <v>0</v>
      </c>
      <c r="BM938" s="160">
        <v>0</v>
      </c>
      <c r="BN938" s="153">
        <f t="shared" si="1224"/>
        <v>37078.47</v>
      </c>
      <c r="BO938" s="68">
        <f t="shared" si="1225"/>
        <v>0</v>
      </c>
      <c r="BP938" s="68">
        <f t="shared" si="1226"/>
        <v>0</v>
      </c>
      <c r="BQ938" s="68">
        <f t="shared" si="1227"/>
        <v>0</v>
      </c>
      <c r="BR938" s="68">
        <f t="shared" si="1228"/>
        <v>0</v>
      </c>
      <c r="BS938" s="68">
        <f t="shared" si="1229"/>
        <v>0</v>
      </c>
      <c r="BT938" s="68">
        <f t="shared" si="1230"/>
        <v>0</v>
      </c>
      <c r="BU938" s="68">
        <f t="shared" si="1231"/>
        <v>0</v>
      </c>
      <c r="BV938" s="68">
        <f t="shared" si="1232"/>
        <v>7109.19</v>
      </c>
      <c r="BW938" s="68">
        <f t="shared" si="1233"/>
        <v>7449.75</v>
      </c>
      <c r="BX938" s="68">
        <f t="shared" si="1234"/>
        <v>7449.75</v>
      </c>
      <c r="BY938" s="68">
        <f t="shared" si="1235"/>
        <v>7109.19</v>
      </c>
      <c r="BZ938" s="68">
        <f t="shared" si="1236"/>
        <v>7960.59</v>
      </c>
    </row>
    <row r="939" spans="1:78" s="81" customFormat="1" ht="13.5">
      <c r="A939" s="64" t="str">
        <f>IF(ISNUMBER(INDEX('IBM POs AP07'!$A:$A, MATCH(D939,'IBM POs AP07'!$A:$A,0),1)),"Yes","No")</f>
        <v>No</v>
      </c>
      <c r="B939" s="157" t="s">
        <v>1019</v>
      </c>
      <c r="C939" s="157" t="s">
        <v>799</v>
      </c>
      <c r="D939" s="157">
        <v>9501175935</v>
      </c>
      <c r="E939" s="157" t="s">
        <v>2492</v>
      </c>
      <c r="F939" s="157" t="s">
        <v>804</v>
      </c>
      <c r="G939" s="158">
        <v>46023</v>
      </c>
      <c r="H939" s="158">
        <v>46387</v>
      </c>
      <c r="I939" s="157"/>
      <c r="J939" s="157" t="s">
        <v>820</v>
      </c>
      <c r="K939" s="159">
        <v>42.57</v>
      </c>
      <c r="L939" s="116" t="s">
        <v>32</v>
      </c>
      <c r="M939" s="80"/>
      <c r="N939" s="80">
        <f t="shared" si="1209"/>
        <v>183</v>
      </c>
      <c r="O939" s="67">
        <f t="shared" si="1237"/>
        <v>7790.31</v>
      </c>
      <c r="P939" s="68">
        <f t="shared" si="1238"/>
        <v>0</v>
      </c>
      <c r="Q939" s="67">
        <f t="shared" si="1239"/>
        <v>7790.31</v>
      </c>
      <c r="R939" s="66"/>
      <c r="S939" s="67">
        <f t="shared" si="1240"/>
        <v>0</v>
      </c>
      <c r="T939" s="68">
        <v>0</v>
      </c>
      <c r="U939" s="67">
        <f t="shared" si="1241"/>
        <v>0</v>
      </c>
      <c r="V939" s="73">
        <f t="shared" si="1242"/>
        <v>7790.31</v>
      </c>
      <c r="W939" s="74" t="str">
        <f t="shared" si="1243"/>
        <v/>
      </c>
      <c r="X939" s="74">
        <v>1</v>
      </c>
      <c r="Y939" s="74">
        <v>0</v>
      </c>
      <c r="Z939" s="63"/>
      <c r="AA939" s="80">
        <f t="shared" si="1244"/>
        <v>2080</v>
      </c>
      <c r="AB939" s="80">
        <v>175</v>
      </c>
      <c r="AC939" s="80">
        <v>159</v>
      </c>
      <c r="AD939" s="80">
        <v>175</v>
      </c>
      <c r="AE939" s="80">
        <v>175</v>
      </c>
      <c r="AF939" s="80">
        <v>167</v>
      </c>
      <c r="AG939" s="80">
        <v>175</v>
      </c>
      <c r="AH939" s="80">
        <v>183</v>
      </c>
      <c r="AI939" s="80">
        <v>167</v>
      </c>
      <c r="AJ939" s="80">
        <v>175</v>
      </c>
      <c r="AK939" s="80">
        <v>175</v>
      </c>
      <c r="AL939" s="80">
        <v>167</v>
      </c>
      <c r="AM939" s="80">
        <v>187</v>
      </c>
      <c r="AN939" s="153">
        <f t="shared" si="1210"/>
        <v>88545.600000000006</v>
      </c>
      <c r="AO939" s="153">
        <f t="shared" si="1211"/>
        <v>7449.75</v>
      </c>
      <c r="AP939" s="153">
        <f t="shared" si="1212"/>
        <v>6768.63</v>
      </c>
      <c r="AQ939" s="153">
        <f t="shared" si="1213"/>
        <v>7449.75</v>
      </c>
      <c r="AR939" s="153">
        <f t="shared" si="1214"/>
        <v>7449.75</v>
      </c>
      <c r="AS939" s="153">
        <f t="shared" si="1215"/>
        <v>7109.19</v>
      </c>
      <c r="AT939" s="153">
        <f t="shared" si="1216"/>
        <v>7449.75</v>
      </c>
      <c r="AU939" s="153">
        <f t="shared" si="1217"/>
        <v>7790.31</v>
      </c>
      <c r="AV939" s="153">
        <f t="shared" si="1218"/>
        <v>7109.19</v>
      </c>
      <c r="AW939" s="153">
        <f t="shared" si="1219"/>
        <v>7449.75</v>
      </c>
      <c r="AX939" s="153">
        <f t="shared" si="1220"/>
        <v>7449.75</v>
      </c>
      <c r="AY939" s="153">
        <f t="shared" si="1221"/>
        <v>7109.19</v>
      </c>
      <c r="AZ939" s="153">
        <f t="shared" si="1222"/>
        <v>7960.59</v>
      </c>
      <c r="BA939" s="153">
        <f t="shared" si="1223"/>
        <v>0</v>
      </c>
      <c r="BB939" s="160">
        <v>0</v>
      </c>
      <c r="BC939" s="160">
        <v>0</v>
      </c>
      <c r="BD939" s="160">
        <v>0</v>
      </c>
      <c r="BE939" s="160">
        <v>0</v>
      </c>
      <c r="BF939" s="160">
        <v>0</v>
      </c>
      <c r="BG939" s="160">
        <v>0</v>
      </c>
      <c r="BH939" s="160">
        <v>0</v>
      </c>
      <c r="BI939" s="160">
        <v>0</v>
      </c>
      <c r="BJ939" s="160">
        <v>0</v>
      </c>
      <c r="BK939" s="160">
        <v>0</v>
      </c>
      <c r="BL939" s="160">
        <v>0</v>
      </c>
      <c r="BM939" s="160">
        <v>0</v>
      </c>
      <c r="BN939" s="153">
        <f t="shared" si="1224"/>
        <v>88545.600000000006</v>
      </c>
      <c r="BO939" s="68">
        <f t="shared" si="1225"/>
        <v>7449.75</v>
      </c>
      <c r="BP939" s="68">
        <f t="shared" si="1226"/>
        <v>6768.63</v>
      </c>
      <c r="BQ939" s="68">
        <f t="shared" si="1227"/>
        <v>7449.75</v>
      </c>
      <c r="BR939" s="68">
        <f t="shared" si="1228"/>
        <v>7449.75</v>
      </c>
      <c r="BS939" s="68">
        <f t="shared" si="1229"/>
        <v>7109.19</v>
      </c>
      <c r="BT939" s="68">
        <f t="shared" si="1230"/>
        <v>7449.75</v>
      </c>
      <c r="BU939" s="68">
        <f t="shared" si="1231"/>
        <v>7790.31</v>
      </c>
      <c r="BV939" s="68">
        <f t="shared" si="1232"/>
        <v>7109.19</v>
      </c>
      <c r="BW939" s="68">
        <f t="shared" si="1233"/>
        <v>7449.75</v>
      </c>
      <c r="BX939" s="68">
        <f t="shared" si="1234"/>
        <v>7449.75</v>
      </c>
      <c r="BY939" s="68">
        <f t="shared" si="1235"/>
        <v>7109.19</v>
      </c>
      <c r="BZ939" s="68">
        <f t="shared" si="1236"/>
        <v>7960.59</v>
      </c>
    </row>
    <row r="940" spans="1:78" s="81" customFormat="1" ht="13.5">
      <c r="A940" s="64" t="str">
        <f>IF(ISNUMBER(INDEX('IBM POs AP07'!$A:$A, MATCH(D940,'IBM POs AP07'!$A:$A,0),1)),"Yes","No")</f>
        <v>No</v>
      </c>
      <c r="B940" s="157" t="s">
        <v>1019</v>
      </c>
      <c r="C940" s="157" t="s">
        <v>799</v>
      </c>
      <c r="D940" s="157">
        <v>9501175935</v>
      </c>
      <c r="E940" s="157" t="s">
        <v>2492</v>
      </c>
      <c r="F940" s="157" t="s">
        <v>804</v>
      </c>
      <c r="G940" s="158">
        <v>46023</v>
      </c>
      <c r="H940" s="158">
        <v>46387</v>
      </c>
      <c r="I940" s="157"/>
      <c r="J940" s="157" t="s">
        <v>821</v>
      </c>
      <c r="K940" s="159">
        <v>42.57</v>
      </c>
      <c r="L940" s="116" t="s">
        <v>32</v>
      </c>
      <c r="M940" s="80"/>
      <c r="N940" s="80">
        <f t="shared" si="1209"/>
        <v>183</v>
      </c>
      <c r="O940" s="67">
        <f t="shared" si="1237"/>
        <v>7790.31</v>
      </c>
      <c r="P940" s="68">
        <f t="shared" si="1238"/>
        <v>0</v>
      </c>
      <c r="Q940" s="67">
        <f t="shared" si="1239"/>
        <v>7790.31</v>
      </c>
      <c r="R940" s="66"/>
      <c r="S940" s="67">
        <f t="shared" si="1240"/>
        <v>0</v>
      </c>
      <c r="T940" s="68">
        <v>0</v>
      </c>
      <c r="U940" s="67">
        <f t="shared" si="1241"/>
        <v>0</v>
      </c>
      <c r="V940" s="73">
        <f t="shared" si="1242"/>
        <v>7790.31</v>
      </c>
      <c r="W940" s="74" t="str">
        <f t="shared" si="1243"/>
        <v/>
      </c>
      <c r="X940" s="74">
        <v>1</v>
      </c>
      <c r="Y940" s="74">
        <v>0</v>
      </c>
      <c r="Z940" s="63"/>
      <c r="AA940" s="80">
        <f t="shared" si="1244"/>
        <v>2080</v>
      </c>
      <c r="AB940" s="80">
        <v>175</v>
      </c>
      <c r="AC940" s="80">
        <v>159</v>
      </c>
      <c r="AD940" s="80">
        <v>175</v>
      </c>
      <c r="AE940" s="80">
        <v>175</v>
      </c>
      <c r="AF940" s="80">
        <v>167</v>
      </c>
      <c r="AG940" s="80">
        <v>175</v>
      </c>
      <c r="AH940" s="80">
        <v>183</v>
      </c>
      <c r="AI940" s="80">
        <v>167</v>
      </c>
      <c r="AJ940" s="80">
        <v>175</v>
      </c>
      <c r="AK940" s="80">
        <v>175</v>
      </c>
      <c r="AL940" s="80">
        <v>167</v>
      </c>
      <c r="AM940" s="80">
        <v>187</v>
      </c>
      <c r="AN940" s="153">
        <f t="shared" si="1210"/>
        <v>88545.600000000006</v>
      </c>
      <c r="AO940" s="153">
        <f t="shared" si="1211"/>
        <v>7449.75</v>
      </c>
      <c r="AP940" s="153">
        <f t="shared" si="1212"/>
        <v>6768.63</v>
      </c>
      <c r="AQ940" s="153">
        <f t="shared" si="1213"/>
        <v>7449.75</v>
      </c>
      <c r="AR940" s="153">
        <f t="shared" si="1214"/>
        <v>7449.75</v>
      </c>
      <c r="AS940" s="153">
        <f t="shared" si="1215"/>
        <v>7109.19</v>
      </c>
      <c r="AT940" s="153">
        <f t="shared" si="1216"/>
        <v>7449.75</v>
      </c>
      <c r="AU940" s="153">
        <f t="shared" si="1217"/>
        <v>7790.31</v>
      </c>
      <c r="AV940" s="153">
        <f t="shared" si="1218"/>
        <v>7109.19</v>
      </c>
      <c r="AW940" s="153">
        <f t="shared" si="1219"/>
        <v>7449.75</v>
      </c>
      <c r="AX940" s="153">
        <f t="shared" si="1220"/>
        <v>7449.75</v>
      </c>
      <c r="AY940" s="153">
        <f t="shared" si="1221"/>
        <v>7109.19</v>
      </c>
      <c r="AZ940" s="153">
        <f t="shared" si="1222"/>
        <v>7960.59</v>
      </c>
      <c r="BA940" s="153">
        <f t="shared" si="1223"/>
        <v>0</v>
      </c>
      <c r="BB940" s="160">
        <v>0</v>
      </c>
      <c r="BC940" s="160">
        <v>0</v>
      </c>
      <c r="BD940" s="160">
        <v>0</v>
      </c>
      <c r="BE940" s="160">
        <v>0</v>
      </c>
      <c r="BF940" s="160">
        <v>0</v>
      </c>
      <c r="BG940" s="160">
        <v>0</v>
      </c>
      <c r="BH940" s="160">
        <v>0</v>
      </c>
      <c r="BI940" s="160">
        <v>0</v>
      </c>
      <c r="BJ940" s="160">
        <v>0</v>
      </c>
      <c r="BK940" s="160">
        <v>0</v>
      </c>
      <c r="BL940" s="160">
        <v>0</v>
      </c>
      <c r="BM940" s="160">
        <v>0</v>
      </c>
      <c r="BN940" s="153">
        <f t="shared" si="1224"/>
        <v>88545.600000000006</v>
      </c>
      <c r="BO940" s="68">
        <f t="shared" si="1225"/>
        <v>7449.75</v>
      </c>
      <c r="BP940" s="68">
        <f t="shared" si="1226"/>
        <v>6768.63</v>
      </c>
      <c r="BQ940" s="68">
        <f t="shared" si="1227"/>
        <v>7449.75</v>
      </c>
      <c r="BR940" s="68">
        <f t="shared" si="1228"/>
        <v>7449.75</v>
      </c>
      <c r="BS940" s="68">
        <f t="shared" si="1229"/>
        <v>7109.19</v>
      </c>
      <c r="BT940" s="68">
        <f t="shared" si="1230"/>
        <v>7449.75</v>
      </c>
      <c r="BU940" s="68">
        <f t="shared" si="1231"/>
        <v>7790.31</v>
      </c>
      <c r="BV940" s="68">
        <f t="shared" si="1232"/>
        <v>7109.19</v>
      </c>
      <c r="BW940" s="68">
        <f t="shared" si="1233"/>
        <v>7449.75</v>
      </c>
      <c r="BX940" s="68">
        <f t="shared" si="1234"/>
        <v>7449.75</v>
      </c>
      <c r="BY940" s="68">
        <f t="shared" si="1235"/>
        <v>7109.19</v>
      </c>
      <c r="BZ940" s="68">
        <f t="shared" si="1236"/>
        <v>7960.59</v>
      </c>
    </row>
    <row r="941" spans="1:78" s="81" customFormat="1" ht="13.5">
      <c r="A941" s="64" t="str">
        <f>IF(ISNUMBER(INDEX('IBM POs AP07'!$A:$A, MATCH(D941,'IBM POs AP07'!$A:$A,0),1)),"Yes","No")</f>
        <v>No</v>
      </c>
      <c r="B941" s="157" t="s">
        <v>1019</v>
      </c>
      <c r="C941" s="157" t="s">
        <v>799</v>
      </c>
      <c r="D941" s="157">
        <v>9501175935</v>
      </c>
      <c r="E941" s="157" t="s">
        <v>2492</v>
      </c>
      <c r="F941" s="157" t="s">
        <v>804</v>
      </c>
      <c r="G941" s="158">
        <v>46023</v>
      </c>
      <c r="H941" s="158">
        <v>46387</v>
      </c>
      <c r="I941" s="157"/>
      <c r="J941" s="157" t="s">
        <v>828</v>
      </c>
      <c r="K941" s="159">
        <v>42.57</v>
      </c>
      <c r="L941" s="116" t="s">
        <v>32</v>
      </c>
      <c r="M941" s="80"/>
      <c r="N941" s="80">
        <f t="shared" si="1209"/>
        <v>0</v>
      </c>
      <c r="O941" s="67">
        <f t="shared" si="1237"/>
        <v>0</v>
      </c>
      <c r="P941" s="68">
        <f t="shared" si="1238"/>
        <v>0</v>
      </c>
      <c r="Q941" s="67">
        <f t="shared" si="1239"/>
        <v>0</v>
      </c>
      <c r="R941" s="66"/>
      <c r="S941" s="67">
        <f t="shared" si="1240"/>
        <v>0</v>
      </c>
      <c r="T941" s="68">
        <v>0</v>
      </c>
      <c r="U941" s="67">
        <f t="shared" si="1241"/>
        <v>0</v>
      </c>
      <c r="V941" s="73">
        <f t="shared" si="1242"/>
        <v>0</v>
      </c>
      <c r="W941" s="74" t="str">
        <f t="shared" si="1243"/>
        <v/>
      </c>
      <c r="X941" s="74">
        <v>1</v>
      </c>
      <c r="Y941" s="74">
        <v>0</v>
      </c>
      <c r="Z941" s="63"/>
      <c r="AA941" s="80">
        <f t="shared" si="1244"/>
        <v>684</v>
      </c>
      <c r="AB941" s="80">
        <v>175</v>
      </c>
      <c r="AC941" s="80">
        <v>159</v>
      </c>
      <c r="AD941" s="80">
        <v>175</v>
      </c>
      <c r="AE941" s="80">
        <v>175</v>
      </c>
      <c r="AF941" s="80">
        <v>0</v>
      </c>
      <c r="AG941" s="80">
        <v>0</v>
      </c>
      <c r="AH941" s="80">
        <v>0</v>
      </c>
      <c r="AI941" s="80">
        <v>0</v>
      </c>
      <c r="AJ941" s="80">
        <v>0</v>
      </c>
      <c r="AK941" s="80">
        <v>0</v>
      </c>
      <c r="AL941" s="80">
        <v>0</v>
      </c>
      <c r="AM941" s="80">
        <v>0</v>
      </c>
      <c r="AN941" s="153">
        <f t="shared" si="1210"/>
        <v>29117.88</v>
      </c>
      <c r="AO941" s="153">
        <f t="shared" si="1211"/>
        <v>7449.75</v>
      </c>
      <c r="AP941" s="153">
        <f t="shared" si="1212"/>
        <v>6768.63</v>
      </c>
      <c r="AQ941" s="153">
        <f t="shared" si="1213"/>
        <v>7449.75</v>
      </c>
      <c r="AR941" s="153">
        <f t="shared" si="1214"/>
        <v>7449.75</v>
      </c>
      <c r="AS941" s="153">
        <f t="shared" si="1215"/>
        <v>0</v>
      </c>
      <c r="AT941" s="153">
        <f t="shared" si="1216"/>
        <v>0</v>
      </c>
      <c r="AU941" s="153">
        <f t="shared" si="1217"/>
        <v>0</v>
      </c>
      <c r="AV941" s="153">
        <f t="shared" si="1218"/>
        <v>0</v>
      </c>
      <c r="AW941" s="153">
        <f t="shared" si="1219"/>
        <v>0</v>
      </c>
      <c r="AX941" s="153">
        <f t="shared" si="1220"/>
        <v>0</v>
      </c>
      <c r="AY941" s="153">
        <f t="shared" si="1221"/>
        <v>0</v>
      </c>
      <c r="AZ941" s="153">
        <f t="shared" si="1222"/>
        <v>0</v>
      </c>
      <c r="BA941" s="153">
        <f t="shared" si="1223"/>
        <v>0</v>
      </c>
      <c r="BB941" s="160">
        <v>0</v>
      </c>
      <c r="BC941" s="160">
        <v>0</v>
      </c>
      <c r="BD941" s="160">
        <v>0</v>
      </c>
      <c r="BE941" s="160">
        <v>0</v>
      </c>
      <c r="BF941" s="160">
        <v>0</v>
      </c>
      <c r="BG941" s="160">
        <v>0</v>
      </c>
      <c r="BH941" s="160">
        <v>0</v>
      </c>
      <c r="BI941" s="160">
        <v>0</v>
      </c>
      <c r="BJ941" s="160">
        <v>0</v>
      </c>
      <c r="BK941" s="160">
        <v>0</v>
      </c>
      <c r="BL941" s="160">
        <v>0</v>
      </c>
      <c r="BM941" s="160">
        <v>0</v>
      </c>
      <c r="BN941" s="153">
        <f t="shared" si="1224"/>
        <v>29117.88</v>
      </c>
      <c r="BO941" s="68">
        <f t="shared" si="1225"/>
        <v>7449.75</v>
      </c>
      <c r="BP941" s="68">
        <f t="shared" si="1226"/>
        <v>6768.63</v>
      </c>
      <c r="BQ941" s="68">
        <f t="shared" si="1227"/>
        <v>7449.75</v>
      </c>
      <c r="BR941" s="68">
        <f t="shared" si="1228"/>
        <v>7449.75</v>
      </c>
      <c r="BS941" s="68">
        <f t="shared" si="1229"/>
        <v>0</v>
      </c>
      <c r="BT941" s="68">
        <f t="shared" si="1230"/>
        <v>0</v>
      </c>
      <c r="BU941" s="68">
        <f t="shared" si="1231"/>
        <v>0</v>
      </c>
      <c r="BV941" s="68">
        <f t="shared" si="1232"/>
        <v>0</v>
      </c>
      <c r="BW941" s="68">
        <f t="shared" si="1233"/>
        <v>0</v>
      </c>
      <c r="BX941" s="68">
        <f t="shared" si="1234"/>
        <v>0</v>
      </c>
      <c r="BY941" s="68">
        <f t="shared" si="1235"/>
        <v>0</v>
      </c>
      <c r="BZ941" s="68">
        <f t="shared" si="1236"/>
        <v>0</v>
      </c>
    </row>
    <row r="942" spans="1:78" s="81" customFormat="1" ht="13.5">
      <c r="A942" s="64" t="str">
        <f>IF(ISNUMBER(INDEX('IBM POs AP07'!$A:$A, MATCH(D942,'IBM POs AP07'!$A:$A,0),1)),"Yes","No")</f>
        <v>No</v>
      </c>
      <c r="B942" s="157" t="s">
        <v>1019</v>
      </c>
      <c r="C942" s="157" t="s">
        <v>799</v>
      </c>
      <c r="D942" s="157">
        <v>9501175935</v>
      </c>
      <c r="E942" s="157" t="s">
        <v>2492</v>
      </c>
      <c r="F942" s="157" t="s">
        <v>804</v>
      </c>
      <c r="G942" s="158">
        <v>46023</v>
      </c>
      <c r="H942" s="158">
        <v>46387</v>
      </c>
      <c r="I942" s="157"/>
      <c r="J942" s="157" t="s">
        <v>822</v>
      </c>
      <c r="K942" s="159">
        <v>42.57</v>
      </c>
      <c r="L942" s="116" t="s">
        <v>32</v>
      </c>
      <c r="M942" s="80"/>
      <c r="N942" s="80">
        <f t="shared" si="1209"/>
        <v>183</v>
      </c>
      <c r="O942" s="67">
        <f t="shared" si="1237"/>
        <v>7790.31</v>
      </c>
      <c r="P942" s="68">
        <f t="shared" si="1238"/>
        <v>0</v>
      </c>
      <c r="Q942" s="67">
        <f t="shared" si="1239"/>
        <v>7790.31</v>
      </c>
      <c r="R942" s="66"/>
      <c r="S942" s="67">
        <f t="shared" si="1240"/>
        <v>0</v>
      </c>
      <c r="T942" s="68">
        <v>0</v>
      </c>
      <c r="U942" s="67">
        <f t="shared" si="1241"/>
        <v>0</v>
      </c>
      <c r="V942" s="73">
        <f t="shared" si="1242"/>
        <v>7790.31</v>
      </c>
      <c r="W942" s="74" t="str">
        <f t="shared" si="1243"/>
        <v/>
      </c>
      <c r="X942" s="74">
        <v>1</v>
      </c>
      <c r="Y942" s="74">
        <v>0</v>
      </c>
      <c r="Z942" s="63"/>
      <c r="AA942" s="80">
        <f t="shared" si="1244"/>
        <v>2080</v>
      </c>
      <c r="AB942" s="80">
        <v>175</v>
      </c>
      <c r="AC942" s="80">
        <v>159</v>
      </c>
      <c r="AD942" s="80">
        <v>175</v>
      </c>
      <c r="AE942" s="80">
        <v>175</v>
      </c>
      <c r="AF942" s="80">
        <v>167</v>
      </c>
      <c r="AG942" s="80">
        <v>175</v>
      </c>
      <c r="AH942" s="80">
        <v>183</v>
      </c>
      <c r="AI942" s="80">
        <v>167</v>
      </c>
      <c r="AJ942" s="80">
        <v>175</v>
      </c>
      <c r="AK942" s="80">
        <v>175</v>
      </c>
      <c r="AL942" s="80">
        <v>167</v>
      </c>
      <c r="AM942" s="80">
        <v>187</v>
      </c>
      <c r="AN942" s="153">
        <f t="shared" si="1210"/>
        <v>88545.600000000006</v>
      </c>
      <c r="AO942" s="153">
        <f t="shared" si="1211"/>
        <v>7449.75</v>
      </c>
      <c r="AP942" s="153">
        <f t="shared" si="1212"/>
        <v>6768.63</v>
      </c>
      <c r="AQ942" s="153">
        <f t="shared" si="1213"/>
        <v>7449.75</v>
      </c>
      <c r="AR942" s="153">
        <f t="shared" si="1214"/>
        <v>7449.75</v>
      </c>
      <c r="AS942" s="153">
        <f t="shared" si="1215"/>
        <v>7109.19</v>
      </c>
      <c r="AT942" s="153">
        <f t="shared" si="1216"/>
        <v>7449.75</v>
      </c>
      <c r="AU942" s="153">
        <f t="shared" si="1217"/>
        <v>7790.31</v>
      </c>
      <c r="AV942" s="153">
        <f t="shared" si="1218"/>
        <v>7109.19</v>
      </c>
      <c r="AW942" s="153">
        <f t="shared" si="1219"/>
        <v>7449.75</v>
      </c>
      <c r="AX942" s="153">
        <f t="shared" si="1220"/>
        <v>7449.75</v>
      </c>
      <c r="AY942" s="153">
        <f t="shared" si="1221"/>
        <v>7109.19</v>
      </c>
      <c r="AZ942" s="153">
        <f t="shared" si="1222"/>
        <v>7960.59</v>
      </c>
      <c r="BA942" s="153">
        <f t="shared" si="1223"/>
        <v>0</v>
      </c>
      <c r="BB942" s="160">
        <v>0</v>
      </c>
      <c r="BC942" s="160">
        <v>0</v>
      </c>
      <c r="BD942" s="160">
        <v>0</v>
      </c>
      <c r="BE942" s="160">
        <v>0</v>
      </c>
      <c r="BF942" s="160">
        <v>0</v>
      </c>
      <c r="BG942" s="160">
        <v>0</v>
      </c>
      <c r="BH942" s="160">
        <v>0</v>
      </c>
      <c r="BI942" s="160">
        <v>0</v>
      </c>
      <c r="BJ942" s="160">
        <v>0</v>
      </c>
      <c r="BK942" s="160">
        <v>0</v>
      </c>
      <c r="BL942" s="160">
        <v>0</v>
      </c>
      <c r="BM942" s="160">
        <v>0</v>
      </c>
      <c r="BN942" s="153">
        <f t="shared" si="1224"/>
        <v>88545.600000000006</v>
      </c>
      <c r="BO942" s="68">
        <f t="shared" si="1225"/>
        <v>7449.75</v>
      </c>
      <c r="BP942" s="68">
        <f t="shared" si="1226"/>
        <v>6768.63</v>
      </c>
      <c r="BQ942" s="68">
        <f t="shared" si="1227"/>
        <v>7449.75</v>
      </c>
      <c r="BR942" s="68">
        <f t="shared" si="1228"/>
        <v>7449.75</v>
      </c>
      <c r="BS942" s="68">
        <f t="shared" si="1229"/>
        <v>7109.19</v>
      </c>
      <c r="BT942" s="68">
        <f t="shared" si="1230"/>
        <v>7449.75</v>
      </c>
      <c r="BU942" s="68">
        <f t="shared" si="1231"/>
        <v>7790.31</v>
      </c>
      <c r="BV942" s="68">
        <f t="shared" si="1232"/>
        <v>7109.19</v>
      </c>
      <c r="BW942" s="68">
        <f t="shared" si="1233"/>
        <v>7449.75</v>
      </c>
      <c r="BX942" s="68">
        <f t="shared" si="1234"/>
        <v>7449.75</v>
      </c>
      <c r="BY942" s="68">
        <f t="shared" si="1235"/>
        <v>7109.19</v>
      </c>
      <c r="BZ942" s="68">
        <f t="shared" si="1236"/>
        <v>7960.59</v>
      </c>
    </row>
    <row r="943" spans="1:78" s="81" customFormat="1" ht="13.5">
      <c r="A943" s="64" t="str">
        <f>IF(ISNUMBER(INDEX('IBM POs AP07'!$A:$A, MATCH(D943,'IBM POs AP07'!$A:$A,0),1)),"Yes","No")</f>
        <v>No</v>
      </c>
      <c r="B943" s="157" t="s">
        <v>1019</v>
      </c>
      <c r="C943" s="157" t="s">
        <v>799</v>
      </c>
      <c r="D943" s="157">
        <v>9501175935</v>
      </c>
      <c r="E943" s="157" t="s">
        <v>2492</v>
      </c>
      <c r="F943" s="157" t="s">
        <v>804</v>
      </c>
      <c r="G943" s="158">
        <v>46023</v>
      </c>
      <c r="H943" s="158">
        <v>46387</v>
      </c>
      <c r="I943" s="157"/>
      <c r="J943" s="157" t="s">
        <v>823</v>
      </c>
      <c r="K943" s="159">
        <v>42.57</v>
      </c>
      <c r="L943" s="116" t="s">
        <v>32</v>
      </c>
      <c r="M943" s="80"/>
      <c r="N943" s="80">
        <f t="shared" si="1209"/>
        <v>183</v>
      </c>
      <c r="O943" s="67">
        <f t="shared" si="1237"/>
        <v>7790.31</v>
      </c>
      <c r="P943" s="68">
        <f t="shared" si="1238"/>
        <v>0</v>
      </c>
      <c r="Q943" s="67">
        <f t="shared" si="1239"/>
        <v>7790.31</v>
      </c>
      <c r="R943" s="66"/>
      <c r="S943" s="67">
        <f t="shared" si="1240"/>
        <v>0</v>
      </c>
      <c r="T943" s="68">
        <v>0</v>
      </c>
      <c r="U943" s="67">
        <f t="shared" si="1241"/>
        <v>0</v>
      </c>
      <c r="V943" s="73">
        <f t="shared" si="1242"/>
        <v>7790.31</v>
      </c>
      <c r="W943" s="74" t="str">
        <f t="shared" si="1243"/>
        <v/>
      </c>
      <c r="X943" s="74">
        <v>1</v>
      </c>
      <c r="Y943" s="74">
        <v>0</v>
      </c>
      <c r="Z943" s="63"/>
      <c r="AA943" s="80">
        <f t="shared" si="1244"/>
        <v>2080</v>
      </c>
      <c r="AB943" s="80">
        <v>175</v>
      </c>
      <c r="AC943" s="80">
        <v>159</v>
      </c>
      <c r="AD943" s="80">
        <v>175</v>
      </c>
      <c r="AE943" s="80">
        <v>175</v>
      </c>
      <c r="AF943" s="80">
        <v>167</v>
      </c>
      <c r="AG943" s="80">
        <v>175</v>
      </c>
      <c r="AH943" s="80">
        <v>183</v>
      </c>
      <c r="AI943" s="80">
        <v>167</v>
      </c>
      <c r="AJ943" s="80">
        <v>175</v>
      </c>
      <c r="AK943" s="80">
        <v>175</v>
      </c>
      <c r="AL943" s="80">
        <v>167</v>
      </c>
      <c r="AM943" s="80">
        <v>187</v>
      </c>
      <c r="AN943" s="153">
        <f t="shared" si="1210"/>
        <v>88545.600000000006</v>
      </c>
      <c r="AO943" s="153">
        <f t="shared" si="1211"/>
        <v>7449.75</v>
      </c>
      <c r="AP943" s="153">
        <f t="shared" si="1212"/>
        <v>6768.63</v>
      </c>
      <c r="AQ943" s="153">
        <f t="shared" si="1213"/>
        <v>7449.75</v>
      </c>
      <c r="AR943" s="153">
        <f t="shared" si="1214"/>
        <v>7449.75</v>
      </c>
      <c r="AS943" s="153">
        <f t="shared" si="1215"/>
        <v>7109.19</v>
      </c>
      <c r="AT943" s="153">
        <f t="shared" si="1216"/>
        <v>7449.75</v>
      </c>
      <c r="AU943" s="153">
        <f t="shared" si="1217"/>
        <v>7790.31</v>
      </c>
      <c r="AV943" s="153">
        <f t="shared" si="1218"/>
        <v>7109.19</v>
      </c>
      <c r="AW943" s="153">
        <f t="shared" si="1219"/>
        <v>7449.75</v>
      </c>
      <c r="AX943" s="153">
        <f t="shared" si="1220"/>
        <v>7449.75</v>
      </c>
      <c r="AY943" s="153">
        <f t="shared" si="1221"/>
        <v>7109.19</v>
      </c>
      <c r="AZ943" s="153">
        <f t="shared" si="1222"/>
        <v>7960.59</v>
      </c>
      <c r="BA943" s="153">
        <f t="shared" si="1223"/>
        <v>0</v>
      </c>
      <c r="BB943" s="160">
        <v>0</v>
      </c>
      <c r="BC943" s="160">
        <v>0</v>
      </c>
      <c r="BD943" s="160">
        <v>0</v>
      </c>
      <c r="BE943" s="160">
        <v>0</v>
      </c>
      <c r="BF943" s="160">
        <v>0</v>
      </c>
      <c r="BG943" s="160">
        <v>0</v>
      </c>
      <c r="BH943" s="160">
        <v>0</v>
      </c>
      <c r="BI943" s="160">
        <v>0</v>
      </c>
      <c r="BJ943" s="160">
        <v>0</v>
      </c>
      <c r="BK943" s="160">
        <v>0</v>
      </c>
      <c r="BL943" s="160">
        <v>0</v>
      </c>
      <c r="BM943" s="160">
        <v>0</v>
      </c>
      <c r="BN943" s="153">
        <f t="shared" si="1224"/>
        <v>88545.600000000006</v>
      </c>
      <c r="BO943" s="68">
        <f t="shared" si="1225"/>
        <v>7449.75</v>
      </c>
      <c r="BP943" s="68">
        <f t="shared" si="1226"/>
        <v>6768.63</v>
      </c>
      <c r="BQ943" s="68">
        <f t="shared" si="1227"/>
        <v>7449.75</v>
      </c>
      <c r="BR943" s="68">
        <f t="shared" si="1228"/>
        <v>7449.75</v>
      </c>
      <c r="BS943" s="68">
        <f t="shared" si="1229"/>
        <v>7109.19</v>
      </c>
      <c r="BT943" s="68">
        <f t="shared" si="1230"/>
        <v>7449.75</v>
      </c>
      <c r="BU943" s="68">
        <f t="shared" si="1231"/>
        <v>7790.31</v>
      </c>
      <c r="BV943" s="68">
        <f t="shared" si="1232"/>
        <v>7109.19</v>
      </c>
      <c r="BW943" s="68">
        <f t="shared" si="1233"/>
        <v>7449.75</v>
      </c>
      <c r="BX943" s="68">
        <f t="shared" si="1234"/>
        <v>7449.75</v>
      </c>
      <c r="BY943" s="68">
        <f t="shared" si="1235"/>
        <v>7109.19</v>
      </c>
      <c r="BZ943" s="68">
        <f t="shared" si="1236"/>
        <v>7960.59</v>
      </c>
    </row>
    <row r="944" spans="1:78" s="81" customFormat="1" ht="13.5">
      <c r="A944" s="64" t="str">
        <f>IF(ISNUMBER(INDEX('IBM POs AP07'!$A:$A, MATCH(D944,'IBM POs AP07'!$A:$A,0),1)),"Yes","No")</f>
        <v>No</v>
      </c>
      <c r="B944" s="157" t="s">
        <v>1019</v>
      </c>
      <c r="C944" s="157" t="s">
        <v>799</v>
      </c>
      <c r="D944" s="157">
        <v>9501175935</v>
      </c>
      <c r="E944" s="157" t="s">
        <v>2492</v>
      </c>
      <c r="F944" s="157" t="s">
        <v>804</v>
      </c>
      <c r="G944" s="158">
        <v>46023</v>
      </c>
      <c r="H944" s="158">
        <v>46387</v>
      </c>
      <c r="I944" s="157"/>
      <c r="J944" s="157" t="s">
        <v>824</v>
      </c>
      <c r="K944" s="159">
        <v>165</v>
      </c>
      <c r="L944" s="116" t="s">
        <v>32</v>
      </c>
      <c r="M944" s="80"/>
      <c r="N944" s="80">
        <f t="shared" si="1209"/>
        <v>183</v>
      </c>
      <c r="O944" s="67">
        <f t="shared" si="1237"/>
        <v>30195</v>
      </c>
      <c r="P944" s="68">
        <f t="shared" si="1238"/>
        <v>0</v>
      </c>
      <c r="Q944" s="67">
        <f t="shared" si="1239"/>
        <v>30195</v>
      </c>
      <c r="R944" s="66"/>
      <c r="S944" s="67">
        <f t="shared" si="1240"/>
        <v>0</v>
      </c>
      <c r="T944" s="68">
        <v>0</v>
      </c>
      <c r="U944" s="67">
        <f t="shared" si="1241"/>
        <v>0</v>
      </c>
      <c r="V944" s="73">
        <f t="shared" si="1242"/>
        <v>30195</v>
      </c>
      <c r="W944" s="74" t="str">
        <f t="shared" si="1243"/>
        <v/>
      </c>
      <c r="X944" s="74">
        <v>1</v>
      </c>
      <c r="Y944" s="74">
        <v>0</v>
      </c>
      <c r="Z944" s="63"/>
      <c r="AA944" s="80">
        <f t="shared" si="1244"/>
        <v>2080</v>
      </c>
      <c r="AB944" s="80">
        <v>175</v>
      </c>
      <c r="AC944" s="80">
        <v>159</v>
      </c>
      <c r="AD944" s="80">
        <v>175</v>
      </c>
      <c r="AE944" s="80">
        <v>175</v>
      </c>
      <c r="AF944" s="80">
        <v>167</v>
      </c>
      <c r="AG944" s="80">
        <v>175</v>
      </c>
      <c r="AH944" s="80">
        <v>183</v>
      </c>
      <c r="AI944" s="80">
        <v>167</v>
      </c>
      <c r="AJ944" s="80">
        <v>175</v>
      </c>
      <c r="AK944" s="80">
        <v>175</v>
      </c>
      <c r="AL944" s="80">
        <v>167</v>
      </c>
      <c r="AM944" s="80">
        <v>187</v>
      </c>
      <c r="AN944" s="153">
        <f t="shared" si="1210"/>
        <v>343200</v>
      </c>
      <c r="AO944" s="153">
        <f t="shared" si="1211"/>
        <v>28875</v>
      </c>
      <c r="AP944" s="153">
        <f t="shared" si="1212"/>
        <v>26235</v>
      </c>
      <c r="AQ944" s="153">
        <f t="shared" si="1213"/>
        <v>28875</v>
      </c>
      <c r="AR944" s="153">
        <f t="shared" si="1214"/>
        <v>28875</v>
      </c>
      <c r="AS944" s="153">
        <f t="shared" si="1215"/>
        <v>27555</v>
      </c>
      <c r="AT944" s="153">
        <f t="shared" si="1216"/>
        <v>28875</v>
      </c>
      <c r="AU944" s="153">
        <f t="shared" si="1217"/>
        <v>30195</v>
      </c>
      <c r="AV944" s="153">
        <f t="shared" si="1218"/>
        <v>27555</v>
      </c>
      <c r="AW944" s="153">
        <f t="shared" si="1219"/>
        <v>28875</v>
      </c>
      <c r="AX944" s="153">
        <f t="shared" si="1220"/>
        <v>28875</v>
      </c>
      <c r="AY944" s="153">
        <f t="shared" si="1221"/>
        <v>27555</v>
      </c>
      <c r="AZ944" s="153">
        <f t="shared" si="1222"/>
        <v>30855</v>
      </c>
      <c r="BA944" s="153">
        <f t="shared" si="1223"/>
        <v>0</v>
      </c>
      <c r="BB944" s="160">
        <v>0</v>
      </c>
      <c r="BC944" s="160">
        <v>0</v>
      </c>
      <c r="BD944" s="160">
        <v>0</v>
      </c>
      <c r="BE944" s="160">
        <v>0</v>
      </c>
      <c r="BF944" s="160">
        <v>0</v>
      </c>
      <c r="BG944" s="160">
        <v>0</v>
      </c>
      <c r="BH944" s="160">
        <v>0</v>
      </c>
      <c r="BI944" s="160">
        <v>0</v>
      </c>
      <c r="BJ944" s="160">
        <v>0</v>
      </c>
      <c r="BK944" s="160">
        <v>0</v>
      </c>
      <c r="BL944" s="160">
        <v>0</v>
      </c>
      <c r="BM944" s="160">
        <v>0</v>
      </c>
      <c r="BN944" s="153">
        <f t="shared" si="1224"/>
        <v>343200</v>
      </c>
      <c r="BO944" s="68">
        <f t="shared" si="1225"/>
        <v>28875</v>
      </c>
      <c r="BP944" s="68">
        <f t="shared" si="1226"/>
        <v>26235</v>
      </c>
      <c r="BQ944" s="68">
        <f t="shared" si="1227"/>
        <v>28875</v>
      </c>
      <c r="BR944" s="68">
        <f t="shared" si="1228"/>
        <v>28875</v>
      </c>
      <c r="BS944" s="68">
        <f t="shared" si="1229"/>
        <v>27555</v>
      </c>
      <c r="BT944" s="68">
        <f t="shared" si="1230"/>
        <v>28875</v>
      </c>
      <c r="BU944" s="68">
        <f t="shared" si="1231"/>
        <v>30195</v>
      </c>
      <c r="BV944" s="68">
        <f t="shared" si="1232"/>
        <v>27555</v>
      </c>
      <c r="BW944" s="68">
        <f t="shared" si="1233"/>
        <v>28875</v>
      </c>
      <c r="BX944" s="68">
        <f t="shared" si="1234"/>
        <v>28875</v>
      </c>
      <c r="BY944" s="68">
        <f t="shared" si="1235"/>
        <v>27555</v>
      </c>
      <c r="BZ944" s="68">
        <f t="shared" si="1236"/>
        <v>30855</v>
      </c>
    </row>
    <row r="945" spans="1:78" s="81" customFormat="1" ht="13.5">
      <c r="A945" s="64" t="str">
        <f>IF(ISNUMBER(INDEX('IBM POs AP07'!$A:$A, MATCH(D945,'IBM POs AP07'!$A:$A,0),1)),"Yes","No")</f>
        <v>No</v>
      </c>
      <c r="B945" s="157" t="s">
        <v>1019</v>
      </c>
      <c r="C945" s="157" t="s">
        <v>799</v>
      </c>
      <c r="D945" s="157">
        <v>9501175935</v>
      </c>
      <c r="E945" s="157" t="s">
        <v>2492</v>
      </c>
      <c r="F945" s="157" t="s">
        <v>804</v>
      </c>
      <c r="G945" s="158">
        <v>46023</v>
      </c>
      <c r="H945" s="158">
        <v>46387</v>
      </c>
      <c r="I945" s="157"/>
      <c r="J945" s="157" t="s">
        <v>825</v>
      </c>
      <c r="K945" s="159">
        <v>42.57</v>
      </c>
      <c r="L945" s="116" t="s">
        <v>32</v>
      </c>
      <c r="M945" s="80"/>
      <c r="N945" s="80">
        <f t="shared" si="1209"/>
        <v>183</v>
      </c>
      <c r="O945" s="67">
        <f t="shared" si="1237"/>
        <v>7790.31</v>
      </c>
      <c r="P945" s="68">
        <f t="shared" si="1238"/>
        <v>0</v>
      </c>
      <c r="Q945" s="67">
        <f t="shared" si="1239"/>
        <v>7790.31</v>
      </c>
      <c r="R945" s="66"/>
      <c r="S945" s="67">
        <f t="shared" si="1240"/>
        <v>0</v>
      </c>
      <c r="T945" s="68">
        <v>0</v>
      </c>
      <c r="U945" s="67">
        <f t="shared" si="1241"/>
        <v>0</v>
      </c>
      <c r="V945" s="73">
        <f t="shared" si="1242"/>
        <v>7790.31</v>
      </c>
      <c r="W945" s="74" t="str">
        <f t="shared" si="1243"/>
        <v/>
      </c>
      <c r="X945" s="74">
        <v>1</v>
      </c>
      <c r="Y945" s="74">
        <v>0</v>
      </c>
      <c r="Z945" s="63"/>
      <c r="AA945" s="80">
        <f t="shared" si="1244"/>
        <v>2080</v>
      </c>
      <c r="AB945" s="80">
        <v>175</v>
      </c>
      <c r="AC945" s="80">
        <v>159</v>
      </c>
      <c r="AD945" s="80">
        <v>175</v>
      </c>
      <c r="AE945" s="80">
        <v>175</v>
      </c>
      <c r="AF945" s="80">
        <v>167</v>
      </c>
      <c r="AG945" s="80">
        <v>175</v>
      </c>
      <c r="AH945" s="80">
        <v>183</v>
      </c>
      <c r="AI945" s="80">
        <v>167</v>
      </c>
      <c r="AJ945" s="80">
        <v>175</v>
      </c>
      <c r="AK945" s="80">
        <v>175</v>
      </c>
      <c r="AL945" s="80">
        <v>167</v>
      </c>
      <c r="AM945" s="80">
        <v>187</v>
      </c>
      <c r="AN945" s="153">
        <f t="shared" si="1210"/>
        <v>88545.600000000006</v>
      </c>
      <c r="AO945" s="153">
        <f t="shared" si="1211"/>
        <v>7449.75</v>
      </c>
      <c r="AP945" s="153">
        <f t="shared" si="1212"/>
        <v>6768.63</v>
      </c>
      <c r="AQ945" s="153">
        <f t="shared" si="1213"/>
        <v>7449.75</v>
      </c>
      <c r="AR945" s="153">
        <f t="shared" si="1214"/>
        <v>7449.75</v>
      </c>
      <c r="AS945" s="153">
        <f t="shared" si="1215"/>
        <v>7109.19</v>
      </c>
      <c r="AT945" s="153">
        <f t="shared" si="1216"/>
        <v>7449.75</v>
      </c>
      <c r="AU945" s="153">
        <f t="shared" si="1217"/>
        <v>7790.31</v>
      </c>
      <c r="AV945" s="153">
        <f t="shared" si="1218"/>
        <v>7109.19</v>
      </c>
      <c r="AW945" s="153">
        <f t="shared" si="1219"/>
        <v>7449.75</v>
      </c>
      <c r="AX945" s="153">
        <f t="shared" si="1220"/>
        <v>7449.75</v>
      </c>
      <c r="AY945" s="153">
        <f t="shared" si="1221"/>
        <v>7109.19</v>
      </c>
      <c r="AZ945" s="153">
        <f t="shared" si="1222"/>
        <v>7960.59</v>
      </c>
      <c r="BA945" s="153">
        <f t="shared" si="1223"/>
        <v>0</v>
      </c>
      <c r="BB945" s="160">
        <v>0</v>
      </c>
      <c r="BC945" s="160">
        <v>0</v>
      </c>
      <c r="BD945" s="160">
        <v>0</v>
      </c>
      <c r="BE945" s="160">
        <v>0</v>
      </c>
      <c r="BF945" s="160">
        <v>0</v>
      </c>
      <c r="BG945" s="160">
        <v>0</v>
      </c>
      <c r="BH945" s="160">
        <v>0</v>
      </c>
      <c r="BI945" s="160">
        <v>0</v>
      </c>
      <c r="BJ945" s="160">
        <v>0</v>
      </c>
      <c r="BK945" s="160">
        <v>0</v>
      </c>
      <c r="BL945" s="160">
        <v>0</v>
      </c>
      <c r="BM945" s="160">
        <v>0</v>
      </c>
      <c r="BN945" s="153">
        <f t="shared" si="1224"/>
        <v>88545.600000000006</v>
      </c>
      <c r="BO945" s="68">
        <f t="shared" si="1225"/>
        <v>7449.75</v>
      </c>
      <c r="BP945" s="68">
        <f t="shared" si="1226"/>
        <v>6768.63</v>
      </c>
      <c r="BQ945" s="68">
        <f t="shared" si="1227"/>
        <v>7449.75</v>
      </c>
      <c r="BR945" s="68">
        <f t="shared" si="1228"/>
        <v>7449.75</v>
      </c>
      <c r="BS945" s="68">
        <f t="shared" si="1229"/>
        <v>7109.19</v>
      </c>
      <c r="BT945" s="68">
        <f t="shared" si="1230"/>
        <v>7449.75</v>
      </c>
      <c r="BU945" s="68">
        <f t="shared" si="1231"/>
        <v>7790.31</v>
      </c>
      <c r="BV945" s="68">
        <f t="shared" si="1232"/>
        <v>7109.19</v>
      </c>
      <c r="BW945" s="68">
        <f t="shared" si="1233"/>
        <v>7449.75</v>
      </c>
      <c r="BX945" s="68">
        <f t="shared" si="1234"/>
        <v>7449.75</v>
      </c>
      <c r="BY945" s="68">
        <f t="shared" si="1235"/>
        <v>7109.19</v>
      </c>
      <c r="BZ945" s="68">
        <f t="shared" si="1236"/>
        <v>7960.59</v>
      </c>
    </row>
    <row r="946" spans="1:78" s="81" customFormat="1" ht="13.5">
      <c r="A946" s="64" t="str">
        <f>IF(ISNUMBER(INDEX('IBM POs AP07'!$A:$A, MATCH(D946,'IBM POs AP07'!$A:$A,0),1)),"Yes","No")</f>
        <v>No</v>
      </c>
      <c r="B946" s="157" t="s">
        <v>1019</v>
      </c>
      <c r="C946" s="157" t="s">
        <v>842</v>
      </c>
      <c r="D946" s="157">
        <v>9501168689</v>
      </c>
      <c r="E946" s="157" t="s">
        <v>2493</v>
      </c>
      <c r="F946" s="157" t="s">
        <v>843</v>
      </c>
      <c r="G946" s="158">
        <v>46023</v>
      </c>
      <c r="H946" s="158">
        <v>46387</v>
      </c>
      <c r="I946" s="157"/>
      <c r="J946" s="157" t="s">
        <v>844</v>
      </c>
      <c r="K946" s="159">
        <v>44.73</v>
      </c>
      <c r="L946" s="116" t="s">
        <v>32</v>
      </c>
      <c r="M946" s="80"/>
      <c r="N946" s="80">
        <f t="shared" si="1209"/>
        <v>183</v>
      </c>
      <c r="O946" s="67">
        <f t="shared" si="1237"/>
        <v>8185.5899999999992</v>
      </c>
      <c r="P946" s="68">
        <f t="shared" si="1238"/>
        <v>0</v>
      </c>
      <c r="Q946" s="67">
        <f t="shared" si="1239"/>
        <v>8185.5899999999992</v>
      </c>
      <c r="R946" s="66"/>
      <c r="S946" s="67">
        <f t="shared" si="1240"/>
        <v>0</v>
      </c>
      <c r="T946" s="68">
        <v>0</v>
      </c>
      <c r="U946" s="67">
        <f t="shared" si="1241"/>
        <v>0</v>
      </c>
      <c r="V946" s="73">
        <f t="shared" si="1242"/>
        <v>8185.5899999999992</v>
      </c>
      <c r="W946" s="74" t="str">
        <f t="shared" si="1243"/>
        <v/>
      </c>
      <c r="X946" s="74">
        <v>1</v>
      </c>
      <c r="Y946" s="74">
        <v>0</v>
      </c>
      <c r="Z946" s="63"/>
      <c r="AA946" s="80">
        <f t="shared" si="1244"/>
        <v>2080</v>
      </c>
      <c r="AB946" s="80">
        <v>175</v>
      </c>
      <c r="AC946" s="80">
        <v>159</v>
      </c>
      <c r="AD946" s="80">
        <v>175</v>
      </c>
      <c r="AE946" s="80">
        <v>175</v>
      </c>
      <c r="AF946" s="80">
        <v>167</v>
      </c>
      <c r="AG946" s="80">
        <v>175</v>
      </c>
      <c r="AH946" s="80">
        <v>183</v>
      </c>
      <c r="AI946" s="80">
        <v>167</v>
      </c>
      <c r="AJ946" s="80">
        <v>175</v>
      </c>
      <c r="AK946" s="80">
        <v>175</v>
      </c>
      <c r="AL946" s="80">
        <v>167</v>
      </c>
      <c r="AM946" s="80">
        <v>187</v>
      </c>
      <c r="AN946" s="153">
        <f t="shared" si="1210"/>
        <v>93038.399999999994</v>
      </c>
      <c r="AO946" s="153">
        <f t="shared" si="1211"/>
        <v>7827.7499999999991</v>
      </c>
      <c r="AP946" s="153">
        <f t="shared" si="1212"/>
        <v>7112.07</v>
      </c>
      <c r="AQ946" s="153">
        <f t="shared" si="1213"/>
        <v>7827.7499999999991</v>
      </c>
      <c r="AR946" s="153">
        <f t="shared" si="1214"/>
        <v>7827.7499999999991</v>
      </c>
      <c r="AS946" s="153">
        <f t="shared" si="1215"/>
        <v>7469.91</v>
      </c>
      <c r="AT946" s="153">
        <f t="shared" si="1216"/>
        <v>7827.7499999999991</v>
      </c>
      <c r="AU946" s="153">
        <f t="shared" si="1217"/>
        <v>8185.5899999999992</v>
      </c>
      <c r="AV946" s="153">
        <f t="shared" si="1218"/>
        <v>7469.91</v>
      </c>
      <c r="AW946" s="153">
        <f t="shared" si="1219"/>
        <v>7827.7499999999991</v>
      </c>
      <c r="AX946" s="153">
        <f t="shared" si="1220"/>
        <v>7827.7499999999991</v>
      </c>
      <c r="AY946" s="153">
        <f t="shared" si="1221"/>
        <v>7469.91</v>
      </c>
      <c r="AZ946" s="153">
        <f t="shared" si="1222"/>
        <v>8364.51</v>
      </c>
      <c r="BA946" s="153">
        <f t="shared" si="1223"/>
        <v>0</v>
      </c>
      <c r="BB946" s="160">
        <v>0</v>
      </c>
      <c r="BC946" s="160">
        <v>0</v>
      </c>
      <c r="BD946" s="160">
        <v>0</v>
      </c>
      <c r="BE946" s="160">
        <v>0</v>
      </c>
      <c r="BF946" s="160">
        <v>0</v>
      </c>
      <c r="BG946" s="160">
        <v>0</v>
      </c>
      <c r="BH946" s="160">
        <v>0</v>
      </c>
      <c r="BI946" s="160">
        <v>0</v>
      </c>
      <c r="BJ946" s="160">
        <v>0</v>
      </c>
      <c r="BK946" s="160">
        <v>0</v>
      </c>
      <c r="BL946" s="160">
        <v>0</v>
      </c>
      <c r="BM946" s="160">
        <v>0</v>
      </c>
      <c r="BN946" s="153">
        <f t="shared" si="1224"/>
        <v>93038.399999999994</v>
      </c>
      <c r="BO946" s="68">
        <f t="shared" si="1225"/>
        <v>7827.7499999999991</v>
      </c>
      <c r="BP946" s="68">
        <f t="shared" si="1226"/>
        <v>7112.07</v>
      </c>
      <c r="BQ946" s="68">
        <f t="shared" si="1227"/>
        <v>7827.7499999999991</v>
      </c>
      <c r="BR946" s="68">
        <f t="shared" si="1228"/>
        <v>7827.7499999999991</v>
      </c>
      <c r="BS946" s="68">
        <f t="shared" si="1229"/>
        <v>7469.91</v>
      </c>
      <c r="BT946" s="68">
        <f t="shared" si="1230"/>
        <v>7827.7499999999991</v>
      </c>
      <c r="BU946" s="68">
        <f t="shared" si="1231"/>
        <v>8185.5899999999992</v>
      </c>
      <c r="BV946" s="68">
        <f t="shared" si="1232"/>
        <v>7469.91</v>
      </c>
      <c r="BW946" s="68">
        <f t="shared" si="1233"/>
        <v>7827.7499999999991</v>
      </c>
      <c r="BX946" s="68">
        <f t="shared" si="1234"/>
        <v>7827.7499999999991</v>
      </c>
      <c r="BY946" s="68">
        <f t="shared" si="1235"/>
        <v>7469.91</v>
      </c>
      <c r="BZ946" s="68">
        <f t="shared" si="1236"/>
        <v>8364.51</v>
      </c>
    </row>
    <row r="947" spans="1:78" s="81" customFormat="1" ht="13.5">
      <c r="A947" s="64" t="str">
        <f>IF(ISNUMBER(INDEX('IBM POs AP07'!$A:$A, MATCH(D947,'IBM POs AP07'!$A:$A,0),1)),"Yes","No")</f>
        <v>No</v>
      </c>
      <c r="B947" s="157" t="s">
        <v>1019</v>
      </c>
      <c r="C947" s="157" t="s">
        <v>842</v>
      </c>
      <c r="D947" s="157">
        <v>9501168689</v>
      </c>
      <c r="E947" s="157" t="s">
        <v>2493</v>
      </c>
      <c r="F947" s="157" t="s">
        <v>843</v>
      </c>
      <c r="G947" s="158">
        <v>46023</v>
      </c>
      <c r="H947" s="158">
        <v>46387</v>
      </c>
      <c r="I947" s="157"/>
      <c r="J947" s="157" t="s">
        <v>845</v>
      </c>
      <c r="K947" s="159">
        <v>67.319999999999993</v>
      </c>
      <c r="L947" s="116" t="s">
        <v>32</v>
      </c>
      <c r="M947" s="80"/>
      <c r="N947" s="80">
        <f t="shared" si="1209"/>
        <v>0</v>
      </c>
      <c r="O947" s="67">
        <f t="shared" si="1237"/>
        <v>0</v>
      </c>
      <c r="P947" s="68">
        <f t="shared" si="1238"/>
        <v>0</v>
      </c>
      <c r="Q947" s="67">
        <f t="shared" si="1239"/>
        <v>0</v>
      </c>
      <c r="R947" s="66"/>
      <c r="S947" s="67">
        <f t="shared" si="1240"/>
        <v>0</v>
      </c>
      <c r="T947" s="68">
        <v>0</v>
      </c>
      <c r="U947" s="67">
        <f t="shared" si="1241"/>
        <v>0</v>
      </c>
      <c r="V947" s="73">
        <f t="shared" si="1242"/>
        <v>0</v>
      </c>
      <c r="W947" s="74" t="str">
        <f t="shared" si="1243"/>
        <v/>
      </c>
      <c r="X947" s="74">
        <v>1</v>
      </c>
      <c r="Y947" s="74">
        <v>0</v>
      </c>
      <c r="Z947" s="63"/>
      <c r="AA947" s="80">
        <f t="shared" si="1244"/>
        <v>1026</v>
      </c>
      <c r="AB947" s="80">
        <v>175</v>
      </c>
      <c r="AC947" s="80">
        <v>159</v>
      </c>
      <c r="AD947" s="80">
        <v>175</v>
      </c>
      <c r="AE947" s="80">
        <v>175</v>
      </c>
      <c r="AF947" s="80">
        <v>167</v>
      </c>
      <c r="AG947" s="80">
        <v>175</v>
      </c>
      <c r="AH947" s="80">
        <v>0</v>
      </c>
      <c r="AI947" s="80">
        <v>0</v>
      </c>
      <c r="AJ947" s="80">
        <v>0</v>
      </c>
      <c r="AK947" s="80">
        <v>0</v>
      </c>
      <c r="AL947" s="80">
        <v>0</v>
      </c>
      <c r="AM947" s="80">
        <v>0</v>
      </c>
      <c r="AN947" s="153">
        <f t="shared" si="1210"/>
        <v>69070.319999999992</v>
      </c>
      <c r="AO947" s="153">
        <f t="shared" si="1211"/>
        <v>11780.999999999998</v>
      </c>
      <c r="AP947" s="153">
        <f t="shared" si="1212"/>
        <v>10703.88</v>
      </c>
      <c r="AQ947" s="153">
        <f t="shared" si="1213"/>
        <v>11780.999999999998</v>
      </c>
      <c r="AR947" s="153">
        <f t="shared" si="1214"/>
        <v>11780.999999999998</v>
      </c>
      <c r="AS947" s="153">
        <f t="shared" si="1215"/>
        <v>11242.439999999999</v>
      </c>
      <c r="AT947" s="153">
        <f t="shared" si="1216"/>
        <v>11780.999999999998</v>
      </c>
      <c r="AU947" s="153">
        <f t="shared" si="1217"/>
        <v>0</v>
      </c>
      <c r="AV947" s="153">
        <f t="shared" si="1218"/>
        <v>0</v>
      </c>
      <c r="AW947" s="153">
        <f t="shared" si="1219"/>
        <v>0</v>
      </c>
      <c r="AX947" s="153">
        <f t="shared" si="1220"/>
        <v>0</v>
      </c>
      <c r="AY947" s="153">
        <f t="shared" si="1221"/>
        <v>0</v>
      </c>
      <c r="AZ947" s="153">
        <f t="shared" si="1222"/>
        <v>0</v>
      </c>
      <c r="BA947" s="153">
        <f t="shared" si="1223"/>
        <v>0</v>
      </c>
      <c r="BB947" s="160">
        <v>0</v>
      </c>
      <c r="BC947" s="160">
        <v>0</v>
      </c>
      <c r="BD947" s="160">
        <v>0</v>
      </c>
      <c r="BE947" s="160">
        <v>0</v>
      </c>
      <c r="BF947" s="160">
        <v>0</v>
      </c>
      <c r="BG947" s="160">
        <v>0</v>
      </c>
      <c r="BH947" s="160">
        <v>0</v>
      </c>
      <c r="BI947" s="160">
        <v>0</v>
      </c>
      <c r="BJ947" s="160">
        <v>0</v>
      </c>
      <c r="BK947" s="160">
        <v>0</v>
      </c>
      <c r="BL947" s="160">
        <v>0</v>
      </c>
      <c r="BM947" s="160">
        <v>0</v>
      </c>
      <c r="BN947" s="153">
        <f t="shared" si="1224"/>
        <v>69070.319999999992</v>
      </c>
      <c r="BO947" s="68">
        <f t="shared" si="1225"/>
        <v>11780.999999999998</v>
      </c>
      <c r="BP947" s="68">
        <f t="shared" si="1226"/>
        <v>10703.88</v>
      </c>
      <c r="BQ947" s="68">
        <f t="shared" si="1227"/>
        <v>11780.999999999998</v>
      </c>
      <c r="BR947" s="68">
        <f t="shared" si="1228"/>
        <v>11780.999999999998</v>
      </c>
      <c r="BS947" s="68">
        <f t="shared" si="1229"/>
        <v>11242.439999999999</v>
      </c>
      <c r="BT947" s="68">
        <f t="shared" si="1230"/>
        <v>11780.999999999998</v>
      </c>
      <c r="BU947" s="68">
        <f t="shared" si="1231"/>
        <v>0</v>
      </c>
      <c r="BV947" s="68">
        <f t="shared" si="1232"/>
        <v>0</v>
      </c>
      <c r="BW947" s="68">
        <f t="shared" si="1233"/>
        <v>0</v>
      </c>
      <c r="BX947" s="68">
        <f t="shared" si="1234"/>
        <v>0</v>
      </c>
      <c r="BY947" s="68">
        <f t="shared" si="1235"/>
        <v>0</v>
      </c>
      <c r="BZ947" s="68">
        <f t="shared" si="1236"/>
        <v>0</v>
      </c>
    </row>
    <row r="948" spans="1:78" s="81" customFormat="1" ht="13.5">
      <c r="A948" s="64" t="str">
        <f>IF(ISNUMBER(INDEX('IBM POs AP07'!$A:$A, MATCH(D948,'IBM POs AP07'!$A:$A,0),1)),"Yes","No")</f>
        <v>No</v>
      </c>
      <c r="B948" s="157" t="s">
        <v>1019</v>
      </c>
      <c r="C948" s="157" t="s">
        <v>842</v>
      </c>
      <c r="D948" s="157">
        <v>9501165997</v>
      </c>
      <c r="E948" s="157" t="s">
        <v>2493</v>
      </c>
      <c r="F948" s="157" t="s">
        <v>843</v>
      </c>
      <c r="G948" s="158">
        <v>46023</v>
      </c>
      <c r="H948" s="158">
        <v>46387</v>
      </c>
      <c r="I948" s="157"/>
      <c r="J948" s="157" t="s">
        <v>846</v>
      </c>
      <c r="K948" s="159">
        <v>34.770000000000003</v>
      </c>
      <c r="L948" s="116" t="s">
        <v>32</v>
      </c>
      <c r="M948" s="80"/>
      <c r="N948" s="80">
        <f t="shared" si="1209"/>
        <v>0</v>
      </c>
      <c r="O948" s="67">
        <f t="shared" si="1237"/>
        <v>0</v>
      </c>
      <c r="P948" s="68">
        <f t="shared" si="1238"/>
        <v>0</v>
      </c>
      <c r="Q948" s="67">
        <f t="shared" si="1239"/>
        <v>0</v>
      </c>
      <c r="R948" s="66"/>
      <c r="S948" s="67">
        <f t="shared" si="1240"/>
        <v>0</v>
      </c>
      <c r="T948" s="68">
        <v>0</v>
      </c>
      <c r="U948" s="67">
        <f t="shared" si="1241"/>
        <v>0</v>
      </c>
      <c r="V948" s="73">
        <f t="shared" si="1242"/>
        <v>0</v>
      </c>
      <c r="W948" s="74" t="str">
        <f t="shared" si="1243"/>
        <v/>
      </c>
      <c r="X948" s="74">
        <v>1</v>
      </c>
      <c r="Y948" s="74">
        <v>0</v>
      </c>
      <c r="Z948" s="63"/>
      <c r="AA948" s="80">
        <f t="shared" si="1244"/>
        <v>851</v>
      </c>
      <c r="AB948" s="80">
        <v>175</v>
      </c>
      <c r="AC948" s="80">
        <v>159</v>
      </c>
      <c r="AD948" s="80">
        <v>175</v>
      </c>
      <c r="AE948" s="80">
        <v>175</v>
      </c>
      <c r="AF948" s="80">
        <v>167</v>
      </c>
      <c r="AG948" s="80">
        <v>0</v>
      </c>
      <c r="AH948" s="80">
        <v>0</v>
      </c>
      <c r="AI948" s="80">
        <v>0</v>
      </c>
      <c r="AJ948" s="80">
        <v>0</v>
      </c>
      <c r="AK948" s="80">
        <v>0</v>
      </c>
      <c r="AL948" s="80">
        <v>0</v>
      </c>
      <c r="AM948" s="80">
        <v>0</v>
      </c>
      <c r="AN948" s="153">
        <f t="shared" si="1210"/>
        <v>29589.27</v>
      </c>
      <c r="AO948" s="153">
        <f t="shared" si="1211"/>
        <v>6084.7500000000009</v>
      </c>
      <c r="AP948" s="153">
        <f t="shared" si="1212"/>
        <v>5528.43</v>
      </c>
      <c r="AQ948" s="153">
        <f t="shared" si="1213"/>
        <v>6084.7500000000009</v>
      </c>
      <c r="AR948" s="153">
        <f t="shared" si="1214"/>
        <v>6084.7500000000009</v>
      </c>
      <c r="AS948" s="153">
        <f t="shared" si="1215"/>
        <v>5806.59</v>
      </c>
      <c r="AT948" s="153">
        <f t="shared" si="1216"/>
        <v>0</v>
      </c>
      <c r="AU948" s="153">
        <f t="shared" si="1217"/>
        <v>0</v>
      </c>
      <c r="AV948" s="153">
        <f t="shared" si="1218"/>
        <v>0</v>
      </c>
      <c r="AW948" s="153">
        <f t="shared" si="1219"/>
        <v>0</v>
      </c>
      <c r="AX948" s="153">
        <f t="shared" si="1220"/>
        <v>0</v>
      </c>
      <c r="AY948" s="153">
        <f t="shared" si="1221"/>
        <v>0</v>
      </c>
      <c r="AZ948" s="153">
        <f t="shared" si="1222"/>
        <v>0</v>
      </c>
      <c r="BA948" s="153">
        <f t="shared" si="1223"/>
        <v>0</v>
      </c>
      <c r="BB948" s="160">
        <v>0</v>
      </c>
      <c r="BC948" s="160">
        <v>0</v>
      </c>
      <c r="BD948" s="160">
        <v>0</v>
      </c>
      <c r="BE948" s="160">
        <v>0</v>
      </c>
      <c r="BF948" s="160">
        <v>0</v>
      </c>
      <c r="BG948" s="160">
        <v>0</v>
      </c>
      <c r="BH948" s="160">
        <v>0</v>
      </c>
      <c r="BI948" s="160">
        <v>0</v>
      </c>
      <c r="BJ948" s="160">
        <v>0</v>
      </c>
      <c r="BK948" s="160">
        <v>0</v>
      </c>
      <c r="BL948" s="160">
        <v>0</v>
      </c>
      <c r="BM948" s="160">
        <v>0</v>
      </c>
      <c r="BN948" s="153">
        <f t="shared" si="1224"/>
        <v>29589.27</v>
      </c>
      <c r="BO948" s="68">
        <f t="shared" si="1225"/>
        <v>6084.7500000000009</v>
      </c>
      <c r="BP948" s="68">
        <f t="shared" si="1226"/>
        <v>5528.43</v>
      </c>
      <c r="BQ948" s="68">
        <f t="shared" si="1227"/>
        <v>6084.7500000000009</v>
      </c>
      <c r="BR948" s="68">
        <f t="shared" si="1228"/>
        <v>6084.7500000000009</v>
      </c>
      <c r="BS948" s="68">
        <f t="shared" si="1229"/>
        <v>5806.59</v>
      </c>
      <c r="BT948" s="68">
        <f t="shared" si="1230"/>
        <v>0</v>
      </c>
      <c r="BU948" s="68">
        <f t="shared" si="1231"/>
        <v>0</v>
      </c>
      <c r="BV948" s="68">
        <f t="shared" si="1232"/>
        <v>0</v>
      </c>
      <c r="BW948" s="68">
        <f t="shared" si="1233"/>
        <v>0</v>
      </c>
      <c r="BX948" s="68">
        <f t="shared" si="1234"/>
        <v>0</v>
      </c>
      <c r="BY948" s="68">
        <f t="shared" si="1235"/>
        <v>0</v>
      </c>
      <c r="BZ948" s="68">
        <f t="shared" si="1236"/>
        <v>0</v>
      </c>
    </row>
    <row r="949" spans="1:78" s="81" customFormat="1" ht="13.5">
      <c r="A949" s="64" t="str">
        <f>IF(ISNUMBER(INDEX('IBM POs AP07'!$A:$A, MATCH(D949,'IBM POs AP07'!$A:$A,0),1)),"Yes","No")</f>
        <v>No</v>
      </c>
      <c r="B949" s="157" t="s">
        <v>1019</v>
      </c>
      <c r="C949" s="157" t="s">
        <v>842</v>
      </c>
      <c r="D949" s="157">
        <v>9501168657</v>
      </c>
      <c r="E949" s="157" t="s">
        <v>2493</v>
      </c>
      <c r="F949" s="157" t="s">
        <v>843</v>
      </c>
      <c r="G949" s="158">
        <v>46023</v>
      </c>
      <c r="H949" s="158">
        <v>46387</v>
      </c>
      <c r="I949" s="157"/>
      <c r="J949" s="157" t="s">
        <v>852</v>
      </c>
      <c r="K949" s="159">
        <v>44.73</v>
      </c>
      <c r="L949" s="116" t="s">
        <v>32</v>
      </c>
      <c r="M949" s="80"/>
      <c r="N949" s="80">
        <f t="shared" si="1209"/>
        <v>183</v>
      </c>
      <c r="O949" s="67">
        <f t="shared" si="1237"/>
        <v>8185.5899999999992</v>
      </c>
      <c r="P949" s="68">
        <f t="shared" si="1238"/>
        <v>0</v>
      </c>
      <c r="Q949" s="67">
        <f t="shared" si="1239"/>
        <v>8185.5899999999992</v>
      </c>
      <c r="R949" s="66"/>
      <c r="S949" s="67">
        <f t="shared" si="1240"/>
        <v>0</v>
      </c>
      <c r="T949" s="68">
        <v>0</v>
      </c>
      <c r="U949" s="67">
        <f t="shared" si="1241"/>
        <v>0</v>
      </c>
      <c r="V949" s="73">
        <f t="shared" si="1242"/>
        <v>8185.5899999999992</v>
      </c>
      <c r="W949" s="74" t="str">
        <f t="shared" si="1243"/>
        <v/>
      </c>
      <c r="X949" s="74">
        <v>1</v>
      </c>
      <c r="Y949" s="74">
        <v>0</v>
      </c>
      <c r="Z949" s="63"/>
      <c r="AA949" s="80">
        <f t="shared" si="1244"/>
        <v>1571</v>
      </c>
      <c r="AB949" s="80">
        <v>0</v>
      </c>
      <c r="AC949" s="80">
        <v>0</v>
      </c>
      <c r="AD949" s="80">
        <v>0</v>
      </c>
      <c r="AE949" s="80">
        <v>175</v>
      </c>
      <c r="AF949" s="80">
        <v>167</v>
      </c>
      <c r="AG949" s="80">
        <v>175</v>
      </c>
      <c r="AH949" s="80">
        <v>183</v>
      </c>
      <c r="AI949" s="80">
        <v>167</v>
      </c>
      <c r="AJ949" s="80">
        <v>175</v>
      </c>
      <c r="AK949" s="80">
        <v>175</v>
      </c>
      <c r="AL949" s="80">
        <v>167</v>
      </c>
      <c r="AM949" s="80">
        <v>187</v>
      </c>
      <c r="AN949" s="153">
        <f t="shared" si="1210"/>
        <v>70270.83</v>
      </c>
      <c r="AO949" s="153">
        <f t="shared" si="1211"/>
        <v>0</v>
      </c>
      <c r="AP949" s="153">
        <f t="shared" si="1212"/>
        <v>0</v>
      </c>
      <c r="AQ949" s="153">
        <f t="shared" si="1213"/>
        <v>0</v>
      </c>
      <c r="AR949" s="153">
        <f t="shared" si="1214"/>
        <v>7827.7499999999991</v>
      </c>
      <c r="AS949" s="153">
        <f t="shared" si="1215"/>
        <v>7469.91</v>
      </c>
      <c r="AT949" s="153">
        <f t="shared" si="1216"/>
        <v>7827.7499999999991</v>
      </c>
      <c r="AU949" s="153">
        <f t="shared" si="1217"/>
        <v>8185.5899999999992</v>
      </c>
      <c r="AV949" s="153">
        <f t="shared" si="1218"/>
        <v>7469.91</v>
      </c>
      <c r="AW949" s="153">
        <f t="shared" si="1219"/>
        <v>7827.7499999999991</v>
      </c>
      <c r="AX949" s="153">
        <f t="shared" si="1220"/>
        <v>7827.7499999999991</v>
      </c>
      <c r="AY949" s="153">
        <f t="shared" si="1221"/>
        <v>7469.91</v>
      </c>
      <c r="AZ949" s="153">
        <f t="shared" si="1222"/>
        <v>8364.51</v>
      </c>
      <c r="BA949" s="153">
        <f t="shared" si="1223"/>
        <v>0</v>
      </c>
      <c r="BB949" s="160">
        <v>0</v>
      </c>
      <c r="BC949" s="160">
        <v>0</v>
      </c>
      <c r="BD949" s="160">
        <v>0</v>
      </c>
      <c r="BE949" s="160">
        <v>0</v>
      </c>
      <c r="BF949" s="160">
        <v>0</v>
      </c>
      <c r="BG949" s="160">
        <v>0</v>
      </c>
      <c r="BH949" s="160">
        <v>0</v>
      </c>
      <c r="BI949" s="160">
        <v>0</v>
      </c>
      <c r="BJ949" s="160">
        <v>0</v>
      </c>
      <c r="BK949" s="160">
        <v>0</v>
      </c>
      <c r="BL949" s="160">
        <v>0</v>
      </c>
      <c r="BM949" s="160">
        <v>0</v>
      </c>
      <c r="BN949" s="153">
        <f t="shared" si="1224"/>
        <v>70270.83</v>
      </c>
      <c r="BO949" s="68">
        <f t="shared" si="1225"/>
        <v>0</v>
      </c>
      <c r="BP949" s="68">
        <f t="shared" si="1226"/>
        <v>0</v>
      </c>
      <c r="BQ949" s="68">
        <f t="shared" si="1227"/>
        <v>0</v>
      </c>
      <c r="BR949" s="68">
        <f t="shared" si="1228"/>
        <v>7827.7499999999991</v>
      </c>
      <c r="BS949" s="68">
        <f t="shared" si="1229"/>
        <v>7469.91</v>
      </c>
      <c r="BT949" s="68">
        <f t="shared" si="1230"/>
        <v>7827.7499999999991</v>
      </c>
      <c r="BU949" s="68">
        <f t="shared" si="1231"/>
        <v>8185.5899999999992</v>
      </c>
      <c r="BV949" s="68">
        <f t="shared" si="1232"/>
        <v>7469.91</v>
      </c>
      <c r="BW949" s="68">
        <f t="shared" si="1233"/>
        <v>7827.7499999999991</v>
      </c>
      <c r="BX949" s="68">
        <f t="shared" si="1234"/>
        <v>7827.7499999999991</v>
      </c>
      <c r="BY949" s="68">
        <f t="shared" si="1235"/>
        <v>7469.91</v>
      </c>
      <c r="BZ949" s="68">
        <f t="shared" si="1236"/>
        <v>8364.51</v>
      </c>
    </row>
    <row r="950" spans="1:78" s="81" customFormat="1" ht="13.5">
      <c r="A950" s="64" t="str">
        <f>IF(ISNUMBER(INDEX('IBM POs AP07'!$A:$A, MATCH(D950,'IBM POs AP07'!$A:$A,0),1)),"Yes","No")</f>
        <v>No</v>
      </c>
      <c r="B950" s="157" t="s">
        <v>1019</v>
      </c>
      <c r="C950" s="157" t="s">
        <v>842</v>
      </c>
      <c r="D950" s="157">
        <v>9501168657</v>
      </c>
      <c r="E950" s="157" t="s">
        <v>2493</v>
      </c>
      <c r="F950" s="157" t="s">
        <v>843</v>
      </c>
      <c r="G950" s="158">
        <v>46023</v>
      </c>
      <c r="H950" s="158">
        <v>46387</v>
      </c>
      <c r="I950" s="157"/>
      <c r="J950" s="157" t="s">
        <v>847</v>
      </c>
      <c r="K950" s="159">
        <v>43.83</v>
      </c>
      <c r="L950" s="116" t="s">
        <v>32</v>
      </c>
      <c r="M950" s="80"/>
      <c r="N950" s="80">
        <f t="shared" si="1209"/>
        <v>183</v>
      </c>
      <c r="O950" s="67">
        <f t="shared" si="1237"/>
        <v>8020.8899999999994</v>
      </c>
      <c r="P950" s="68">
        <f t="shared" si="1238"/>
        <v>0</v>
      </c>
      <c r="Q950" s="67">
        <f t="shared" si="1239"/>
        <v>8020.8899999999994</v>
      </c>
      <c r="R950" s="66"/>
      <c r="S950" s="67">
        <f t="shared" si="1240"/>
        <v>0</v>
      </c>
      <c r="T950" s="68">
        <v>0</v>
      </c>
      <c r="U950" s="67">
        <f t="shared" si="1241"/>
        <v>0</v>
      </c>
      <c r="V950" s="73">
        <f t="shared" si="1242"/>
        <v>8020.8899999999994</v>
      </c>
      <c r="W950" s="74" t="str">
        <f t="shared" si="1243"/>
        <v/>
      </c>
      <c r="X950" s="74">
        <v>1</v>
      </c>
      <c r="Y950" s="74">
        <v>0</v>
      </c>
      <c r="Z950" s="63"/>
      <c r="AA950" s="80">
        <f t="shared" si="1244"/>
        <v>2080</v>
      </c>
      <c r="AB950" s="80">
        <v>175</v>
      </c>
      <c r="AC950" s="80">
        <v>159</v>
      </c>
      <c r="AD950" s="80">
        <v>175</v>
      </c>
      <c r="AE950" s="80">
        <v>175</v>
      </c>
      <c r="AF950" s="80">
        <v>167</v>
      </c>
      <c r="AG950" s="80">
        <v>175</v>
      </c>
      <c r="AH950" s="80">
        <v>183</v>
      </c>
      <c r="AI950" s="80">
        <v>167</v>
      </c>
      <c r="AJ950" s="80">
        <v>175</v>
      </c>
      <c r="AK950" s="80">
        <v>175</v>
      </c>
      <c r="AL950" s="80">
        <v>167</v>
      </c>
      <c r="AM950" s="80">
        <v>187</v>
      </c>
      <c r="AN950" s="153">
        <f t="shared" si="1210"/>
        <v>91166.399999999994</v>
      </c>
      <c r="AO950" s="153">
        <f t="shared" si="1211"/>
        <v>7670.25</v>
      </c>
      <c r="AP950" s="153">
        <f t="shared" si="1212"/>
        <v>6968.9699999999993</v>
      </c>
      <c r="AQ950" s="153">
        <f t="shared" si="1213"/>
        <v>7670.25</v>
      </c>
      <c r="AR950" s="153">
        <f t="shared" si="1214"/>
        <v>7670.25</v>
      </c>
      <c r="AS950" s="153">
        <f t="shared" si="1215"/>
        <v>7319.61</v>
      </c>
      <c r="AT950" s="153">
        <f t="shared" si="1216"/>
        <v>7670.25</v>
      </c>
      <c r="AU950" s="153">
        <f t="shared" si="1217"/>
        <v>8020.8899999999994</v>
      </c>
      <c r="AV950" s="153">
        <f t="shared" si="1218"/>
        <v>7319.61</v>
      </c>
      <c r="AW950" s="153">
        <f t="shared" si="1219"/>
        <v>7670.25</v>
      </c>
      <c r="AX950" s="153">
        <f t="shared" si="1220"/>
        <v>7670.25</v>
      </c>
      <c r="AY950" s="153">
        <f t="shared" si="1221"/>
        <v>7319.61</v>
      </c>
      <c r="AZ950" s="153">
        <f t="shared" si="1222"/>
        <v>8196.2099999999991</v>
      </c>
      <c r="BA950" s="153">
        <f t="shared" si="1223"/>
        <v>0</v>
      </c>
      <c r="BB950" s="160">
        <v>0</v>
      </c>
      <c r="BC950" s="160">
        <v>0</v>
      </c>
      <c r="BD950" s="160">
        <v>0</v>
      </c>
      <c r="BE950" s="160">
        <v>0</v>
      </c>
      <c r="BF950" s="160">
        <v>0</v>
      </c>
      <c r="BG950" s="160">
        <v>0</v>
      </c>
      <c r="BH950" s="160">
        <v>0</v>
      </c>
      <c r="BI950" s="160">
        <v>0</v>
      </c>
      <c r="BJ950" s="160">
        <v>0</v>
      </c>
      <c r="BK950" s="160">
        <v>0</v>
      </c>
      <c r="BL950" s="160">
        <v>0</v>
      </c>
      <c r="BM950" s="160">
        <v>0</v>
      </c>
      <c r="BN950" s="153">
        <f t="shared" si="1224"/>
        <v>91166.399999999994</v>
      </c>
      <c r="BO950" s="68">
        <f t="shared" si="1225"/>
        <v>7670.25</v>
      </c>
      <c r="BP950" s="68">
        <f t="shared" si="1226"/>
        <v>6968.9699999999993</v>
      </c>
      <c r="BQ950" s="68">
        <f t="shared" si="1227"/>
        <v>7670.25</v>
      </c>
      <c r="BR950" s="68">
        <f t="shared" si="1228"/>
        <v>7670.25</v>
      </c>
      <c r="BS950" s="68">
        <f t="shared" si="1229"/>
        <v>7319.61</v>
      </c>
      <c r="BT950" s="68">
        <f t="shared" si="1230"/>
        <v>7670.25</v>
      </c>
      <c r="BU950" s="68">
        <f t="shared" si="1231"/>
        <v>8020.8899999999994</v>
      </c>
      <c r="BV950" s="68">
        <f t="shared" si="1232"/>
        <v>7319.61</v>
      </c>
      <c r="BW950" s="68">
        <f t="shared" si="1233"/>
        <v>7670.25</v>
      </c>
      <c r="BX950" s="68">
        <f t="shared" si="1234"/>
        <v>7670.25</v>
      </c>
      <c r="BY950" s="68">
        <f t="shared" si="1235"/>
        <v>7319.61</v>
      </c>
      <c r="BZ950" s="68">
        <f t="shared" si="1236"/>
        <v>8196.2099999999991</v>
      </c>
    </row>
    <row r="951" spans="1:78" s="81" customFormat="1" ht="13.5">
      <c r="A951" s="64" t="str">
        <f>IF(ISNUMBER(INDEX('IBM POs AP07'!$A:$A, MATCH(D951,'IBM POs AP07'!$A:$A,0),1)),"Yes","No")</f>
        <v>No</v>
      </c>
      <c r="B951" s="157" t="s">
        <v>1019</v>
      </c>
      <c r="C951" s="157" t="s">
        <v>842</v>
      </c>
      <c r="D951" s="157">
        <v>9501168657</v>
      </c>
      <c r="E951" s="157" t="s">
        <v>2493</v>
      </c>
      <c r="F951" s="157" t="s">
        <v>843</v>
      </c>
      <c r="G951" s="158">
        <v>46023</v>
      </c>
      <c r="H951" s="158">
        <v>46387</v>
      </c>
      <c r="I951" s="157"/>
      <c r="J951" s="157" t="s">
        <v>848</v>
      </c>
      <c r="K951" s="159">
        <v>43.83</v>
      </c>
      <c r="L951" s="116" t="s">
        <v>32</v>
      </c>
      <c r="M951" s="80"/>
      <c r="N951" s="80">
        <f t="shared" si="1209"/>
        <v>183</v>
      </c>
      <c r="O951" s="67">
        <f t="shared" si="1237"/>
        <v>8020.8899999999994</v>
      </c>
      <c r="P951" s="68">
        <f t="shared" si="1238"/>
        <v>0</v>
      </c>
      <c r="Q951" s="67">
        <f t="shared" si="1239"/>
        <v>8020.8899999999994</v>
      </c>
      <c r="R951" s="66"/>
      <c r="S951" s="67">
        <f t="shared" si="1240"/>
        <v>0</v>
      </c>
      <c r="T951" s="68">
        <v>0</v>
      </c>
      <c r="U951" s="67">
        <f t="shared" si="1241"/>
        <v>0</v>
      </c>
      <c r="V951" s="73">
        <f t="shared" si="1242"/>
        <v>8020.8899999999994</v>
      </c>
      <c r="W951" s="74" t="str">
        <f t="shared" si="1243"/>
        <v/>
      </c>
      <c r="X951" s="74">
        <v>1</v>
      </c>
      <c r="Y951" s="74">
        <v>0</v>
      </c>
      <c r="Z951" s="63"/>
      <c r="AA951" s="80">
        <f t="shared" si="1244"/>
        <v>2080</v>
      </c>
      <c r="AB951" s="80">
        <v>175</v>
      </c>
      <c r="AC951" s="80">
        <v>159</v>
      </c>
      <c r="AD951" s="80">
        <v>175</v>
      </c>
      <c r="AE951" s="80">
        <v>175</v>
      </c>
      <c r="AF951" s="80">
        <v>167</v>
      </c>
      <c r="AG951" s="80">
        <v>175</v>
      </c>
      <c r="AH951" s="80">
        <v>183</v>
      </c>
      <c r="AI951" s="80">
        <v>167</v>
      </c>
      <c r="AJ951" s="80">
        <v>175</v>
      </c>
      <c r="AK951" s="80">
        <v>175</v>
      </c>
      <c r="AL951" s="80">
        <v>167</v>
      </c>
      <c r="AM951" s="80">
        <v>187</v>
      </c>
      <c r="AN951" s="153">
        <f t="shared" si="1210"/>
        <v>91166.399999999994</v>
      </c>
      <c r="AO951" s="153">
        <f t="shared" si="1211"/>
        <v>7670.25</v>
      </c>
      <c r="AP951" s="153">
        <f t="shared" si="1212"/>
        <v>6968.9699999999993</v>
      </c>
      <c r="AQ951" s="153">
        <f t="shared" si="1213"/>
        <v>7670.25</v>
      </c>
      <c r="AR951" s="153">
        <f t="shared" si="1214"/>
        <v>7670.25</v>
      </c>
      <c r="AS951" s="153">
        <f t="shared" si="1215"/>
        <v>7319.61</v>
      </c>
      <c r="AT951" s="153">
        <f t="shared" si="1216"/>
        <v>7670.25</v>
      </c>
      <c r="AU951" s="153">
        <f t="shared" si="1217"/>
        <v>8020.8899999999994</v>
      </c>
      <c r="AV951" s="153">
        <f t="shared" si="1218"/>
        <v>7319.61</v>
      </c>
      <c r="AW951" s="153">
        <f t="shared" si="1219"/>
        <v>7670.25</v>
      </c>
      <c r="AX951" s="153">
        <f t="shared" si="1220"/>
        <v>7670.25</v>
      </c>
      <c r="AY951" s="153">
        <f t="shared" si="1221"/>
        <v>7319.61</v>
      </c>
      <c r="AZ951" s="153">
        <f t="shared" si="1222"/>
        <v>8196.2099999999991</v>
      </c>
      <c r="BA951" s="153">
        <f t="shared" si="1223"/>
        <v>0</v>
      </c>
      <c r="BB951" s="160">
        <v>0</v>
      </c>
      <c r="BC951" s="160">
        <v>0</v>
      </c>
      <c r="BD951" s="160">
        <v>0</v>
      </c>
      <c r="BE951" s="160">
        <v>0</v>
      </c>
      <c r="BF951" s="160">
        <v>0</v>
      </c>
      <c r="BG951" s="160">
        <v>0</v>
      </c>
      <c r="BH951" s="160">
        <v>0</v>
      </c>
      <c r="BI951" s="160">
        <v>0</v>
      </c>
      <c r="BJ951" s="160">
        <v>0</v>
      </c>
      <c r="BK951" s="160">
        <v>0</v>
      </c>
      <c r="BL951" s="160">
        <v>0</v>
      </c>
      <c r="BM951" s="160">
        <v>0</v>
      </c>
      <c r="BN951" s="153">
        <f t="shared" si="1224"/>
        <v>91166.399999999994</v>
      </c>
      <c r="BO951" s="68">
        <f t="shared" si="1225"/>
        <v>7670.25</v>
      </c>
      <c r="BP951" s="68">
        <f t="shared" si="1226"/>
        <v>6968.9699999999993</v>
      </c>
      <c r="BQ951" s="68">
        <f t="shared" si="1227"/>
        <v>7670.25</v>
      </c>
      <c r="BR951" s="68">
        <f t="shared" si="1228"/>
        <v>7670.25</v>
      </c>
      <c r="BS951" s="68">
        <f t="shared" si="1229"/>
        <v>7319.61</v>
      </c>
      <c r="BT951" s="68">
        <f t="shared" si="1230"/>
        <v>7670.25</v>
      </c>
      <c r="BU951" s="68">
        <f t="shared" si="1231"/>
        <v>8020.8899999999994</v>
      </c>
      <c r="BV951" s="68">
        <f t="shared" si="1232"/>
        <v>7319.61</v>
      </c>
      <c r="BW951" s="68">
        <f t="shared" si="1233"/>
        <v>7670.25</v>
      </c>
      <c r="BX951" s="68">
        <f t="shared" si="1234"/>
        <v>7670.25</v>
      </c>
      <c r="BY951" s="68">
        <f t="shared" si="1235"/>
        <v>7319.61</v>
      </c>
      <c r="BZ951" s="68">
        <f t="shared" si="1236"/>
        <v>8196.2099999999991</v>
      </c>
    </row>
    <row r="952" spans="1:78" s="81" customFormat="1" ht="13.5">
      <c r="A952" s="64" t="str">
        <f>IF(ISNUMBER(INDEX('IBM POs AP07'!$A:$A, MATCH(D952,'IBM POs AP07'!$A:$A,0),1)),"Yes","No")</f>
        <v>No</v>
      </c>
      <c r="B952" s="157" t="s">
        <v>1019</v>
      </c>
      <c r="C952" s="157" t="s">
        <v>842</v>
      </c>
      <c r="D952" s="157">
        <v>9501168657</v>
      </c>
      <c r="E952" s="157" t="s">
        <v>2493</v>
      </c>
      <c r="F952" s="157" t="s">
        <v>843</v>
      </c>
      <c r="G952" s="158">
        <v>46023</v>
      </c>
      <c r="H952" s="158">
        <v>46387</v>
      </c>
      <c r="I952" s="157"/>
      <c r="J952" s="157" t="s">
        <v>849</v>
      </c>
      <c r="K952" s="159">
        <v>43.83</v>
      </c>
      <c r="L952" s="116" t="s">
        <v>32</v>
      </c>
      <c r="M952" s="80"/>
      <c r="N952" s="80">
        <f t="shared" si="1209"/>
        <v>183</v>
      </c>
      <c r="O952" s="67">
        <f t="shared" si="1237"/>
        <v>8020.8899999999994</v>
      </c>
      <c r="P952" s="68">
        <f t="shared" si="1238"/>
        <v>0</v>
      </c>
      <c r="Q952" s="67">
        <f t="shared" si="1239"/>
        <v>8020.8899999999994</v>
      </c>
      <c r="R952" s="66"/>
      <c r="S952" s="67">
        <f t="shared" si="1240"/>
        <v>0</v>
      </c>
      <c r="T952" s="68">
        <v>0</v>
      </c>
      <c r="U952" s="67">
        <f t="shared" si="1241"/>
        <v>0</v>
      </c>
      <c r="V952" s="73">
        <f t="shared" si="1242"/>
        <v>8020.8899999999994</v>
      </c>
      <c r="W952" s="74" t="str">
        <f t="shared" si="1243"/>
        <v/>
      </c>
      <c r="X952" s="74">
        <v>1</v>
      </c>
      <c r="Y952" s="74">
        <v>0</v>
      </c>
      <c r="Z952" s="63"/>
      <c r="AA952" s="80">
        <f t="shared" si="1244"/>
        <v>2080</v>
      </c>
      <c r="AB952" s="80">
        <v>175</v>
      </c>
      <c r="AC952" s="80">
        <v>159</v>
      </c>
      <c r="AD952" s="80">
        <v>175</v>
      </c>
      <c r="AE952" s="80">
        <v>175</v>
      </c>
      <c r="AF952" s="80">
        <v>167</v>
      </c>
      <c r="AG952" s="80">
        <v>175</v>
      </c>
      <c r="AH952" s="80">
        <v>183</v>
      </c>
      <c r="AI952" s="80">
        <v>167</v>
      </c>
      <c r="AJ952" s="80">
        <v>175</v>
      </c>
      <c r="AK952" s="80">
        <v>175</v>
      </c>
      <c r="AL952" s="80">
        <v>167</v>
      </c>
      <c r="AM952" s="80">
        <v>187</v>
      </c>
      <c r="AN952" s="153">
        <f t="shared" si="1210"/>
        <v>91166.399999999994</v>
      </c>
      <c r="AO952" s="153">
        <f t="shared" si="1211"/>
        <v>7670.25</v>
      </c>
      <c r="AP952" s="153">
        <f t="shared" si="1212"/>
        <v>6968.9699999999993</v>
      </c>
      <c r="AQ952" s="153">
        <f t="shared" si="1213"/>
        <v>7670.25</v>
      </c>
      <c r="AR952" s="153">
        <f t="shared" si="1214"/>
        <v>7670.25</v>
      </c>
      <c r="AS952" s="153">
        <f t="shared" si="1215"/>
        <v>7319.61</v>
      </c>
      <c r="AT952" s="153">
        <f t="shared" si="1216"/>
        <v>7670.25</v>
      </c>
      <c r="AU952" s="153">
        <f t="shared" si="1217"/>
        <v>8020.8899999999994</v>
      </c>
      <c r="AV952" s="153">
        <f t="shared" si="1218"/>
        <v>7319.61</v>
      </c>
      <c r="AW952" s="153">
        <f t="shared" si="1219"/>
        <v>7670.25</v>
      </c>
      <c r="AX952" s="153">
        <f t="shared" si="1220"/>
        <v>7670.25</v>
      </c>
      <c r="AY952" s="153">
        <f t="shared" si="1221"/>
        <v>7319.61</v>
      </c>
      <c r="AZ952" s="153">
        <f t="shared" si="1222"/>
        <v>8196.2099999999991</v>
      </c>
      <c r="BA952" s="153">
        <f t="shared" si="1223"/>
        <v>0</v>
      </c>
      <c r="BB952" s="160">
        <v>0</v>
      </c>
      <c r="BC952" s="160">
        <v>0</v>
      </c>
      <c r="BD952" s="160">
        <v>0</v>
      </c>
      <c r="BE952" s="160">
        <v>0</v>
      </c>
      <c r="BF952" s="160">
        <v>0</v>
      </c>
      <c r="BG952" s="160">
        <v>0</v>
      </c>
      <c r="BH952" s="160">
        <v>0</v>
      </c>
      <c r="BI952" s="160">
        <v>0</v>
      </c>
      <c r="BJ952" s="160">
        <v>0</v>
      </c>
      <c r="BK952" s="160">
        <v>0</v>
      </c>
      <c r="BL952" s="160">
        <v>0</v>
      </c>
      <c r="BM952" s="160">
        <v>0</v>
      </c>
      <c r="BN952" s="153">
        <f t="shared" si="1224"/>
        <v>91166.399999999994</v>
      </c>
      <c r="BO952" s="68">
        <f t="shared" si="1225"/>
        <v>7670.25</v>
      </c>
      <c r="BP952" s="68">
        <f t="shared" si="1226"/>
        <v>6968.9699999999993</v>
      </c>
      <c r="BQ952" s="68">
        <f t="shared" si="1227"/>
        <v>7670.25</v>
      </c>
      <c r="BR952" s="68">
        <f t="shared" si="1228"/>
        <v>7670.25</v>
      </c>
      <c r="BS952" s="68">
        <f t="shared" si="1229"/>
        <v>7319.61</v>
      </c>
      <c r="BT952" s="68">
        <f t="shared" si="1230"/>
        <v>7670.25</v>
      </c>
      <c r="BU952" s="68">
        <f t="shared" si="1231"/>
        <v>8020.8899999999994</v>
      </c>
      <c r="BV952" s="68">
        <f t="shared" si="1232"/>
        <v>7319.61</v>
      </c>
      <c r="BW952" s="68">
        <f t="shared" si="1233"/>
        <v>7670.25</v>
      </c>
      <c r="BX952" s="68">
        <f t="shared" si="1234"/>
        <v>7670.25</v>
      </c>
      <c r="BY952" s="68">
        <f t="shared" si="1235"/>
        <v>7319.61</v>
      </c>
      <c r="BZ952" s="68">
        <f t="shared" si="1236"/>
        <v>8196.2099999999991</v>
      </c>
    </row>
    <row r="953" spans="1:78" s="81" customFormat="1" ht="13.5">
      <c r="A953" s="64" t="str">
        <f>IF(ISNUMBER(INDEX('IBM POs AP07'!$A:$A, MATCH(D953,'IBM POs AP07'!$A:$A,0),1)),"Yes","No")</f>
        <v>No</v>
      </c>
      <c r="B953" s="157" t="s">
        <v>1019</v>
      </c>
      <c r="C953" s="157" t="s">
        <v>842</v>
      </c>
      <c r="D953" s="157">
        <v>9501168657</v>
      </c>
      <c r="E953" s="157" t="s">
        <v>2493</v>
      </c>
      <c r="F953" s="157" t="s">
        <v>843</v>
      </c>
      <c r="G953" s="158">
        <v>46023</v>
      </c>
      <c r="H953" s="158">
        <v>46387</v>
      </c>
      <c r="I953" s="157"/>
      <c r="J953" s="157" t="s">
        <v>850</v>
      </c>
      <c r="K953" s="159">
        <v>43.83</v>
      </c>
      <c r="L953" s="116" t="s">
        <v>32</v>
      </c>
      <c r="M953" s="80"/>
      <c r="N953" s="80">
        <f t="shared" si="1209"/>
        <v>183</v>
      </c>
      <c r="O953" s="67">
        <f t="shared" si="1237"/>
        <v>8020.8899999999994</v>
      </c>
      <c r="P953" s="68">
        <f t="shared" si="1238"/>
        <v>0</v>
      </c>
      <c r="Q953" s="67">
        <f t="shared" si="1239"/>
        <v>8020.8899999999994</v>
      </c>
      <c r="R953" s="66"/>
      <c r="S953" s="67">
        <f t="shared" si="1240"/>
        <v>0</v>
      </c>
      <c r="T953" s="68">
        <v>0</v>
      </c>
      <c r="U953" s="67">
        <f t="shared" si="1241"/>
        <v>0</v>
      </c>
      <c r="V953" s="73">
        <f t="shared" si="1242"/>
        <v>8020.8899999999994</v>
      </c>
      <c r="W953" s="74" t="str">
        <f t="shared" si="1243"/>
        <v/>
      </c>
      <c r="X953" s="74">
        <v>1</v>
      </c>
      <c r="Y953" s="74">
        <v>0</v>
      </c>
      <c r="Z953" s="63"/>
      <c r="AA953" s="80">
        <f t="shared" si="1244"/>
        <v>2080</v>
      </c>
      <c r="AB953" s="80">
        <v>175</v>
      </c>
      <c r="AC953" s="80">
        <v>159</v>
      </c>
      <c r="AD953" s="80">
        <v>175</v>
      </c>
      <c r="AE953" s="80">
        <v>175</v>
      </c>
      <c r="AF953" s="80">
        <v>167</v>
      </c>
      <c r="AG953" s="80">
        <v>175</v>
      </c>
      <c r="AH953" s="80">
        <v>183</v>
      </c>
      <c r="AI953" s="80">
        <v>167</v>
      </c>
      <c r="AJ953" s="80">
        <v>175</v>
      </c>
      <c r="AK953" s="80">
        <v>175</v>
      </c>
      <c r="AL953" s="80">
        <v>167</v>
      </c>
      <c r="AM953" s="80">
        <v>187</v>
      </c>
      <c r="AN953" s="153">
        <f t="shared" si="1210"/>
        <v>91166.399999999994</v>
      </c>
      <c r="AO953" s="153">
        <f t="shared" si="1211"/>
        <v>7670.25</v>
      </c>
      <c r="AP953" s="153">
        <f t="shared" si="1212"/>
        <v>6968.9699999999993</v>
      </c>
      <c r="AQ953" s="153">
        <f t="shared" si="1213"/>
        <v>7670.25</v>
      </c>
      <c r="AR953" s="153">
        <f t="shared" si="1214"/>
        <v>7670.25</v>
      </c>
      <c r="AS953" s="153">
        <f t="shared" si="1215"/>
        <v>7319.61</v>
      </c>
      <c r="AT953" s="153">
        <f t="shared" si="1216"/>
        <v>7670.25</v>
      </c>
      <c r="AU953" s="153">
        <f t="shared" si="1217"/>
        <v>8020.8899999999994</v>
      </c>
      <c r="AV953" s="153">
        <f t="shared" si="1218"/>
        <v>7319.61</v>
      </c>
      <c r="AW953" s="153">
        <f t="shared" si="1219"/>
        <v>7670.25</v>
      </c>
      <c r="AX953" s="153">
        <f t="shared" si="1220"/>
        <v>7670.25</v>
      </c>
      <c r="AY953" s="153">
        <f t="shared" si="1221"/>
        <v>7319.61</v>
      </c>
      <c r="AZ953" s="153">
        <f t="shared" si="1222"/>
        <v>8196.2099999999991</v>
      </c>
      <c r="BA953" s="153">
        <f t="shared" si="1223"/>
        <v>0</v>
      </c>
      <c r="BB953" s="160">
        <v>0</v>
      </c>
      <c r="BC953" s="160">
        <v>0</v>
      </c>
      <c r="BD953" s="160">
        <v>0</v>
      </c>
      <c r="BE953" s="160">
        <v>0</v>
      </c>
      <c r="BF953" s="160">
        <v>0</v>
      </c>
      <c r="BG953" s="160">
        <v>0</v>
      </c>
      <c r="BH953" s="160">
        <v>0</v>
      </c>
      <c r="BI953" s="160">
        <v>0</v>
      </c>
      <c r="BJ953" s="160">
        <v>0</v>
      </c>
      <c r="BK953" s="160">
        <v>0</v>
      </c>
      <c r="BL953" s="160">
        <v>0</v>
      </c>
      <c r="BM953" s="160">
        <v>0</v>
      </c>
      <c r="BN953" s="153">
        <f t="shared" si="1224"/>
        <v>91166.399999999994</v>
      </c>
      <c r="BO953" s="68">
        <f t="shared" si="1225"/>
        <v>7670.25</v>
      </c>
      <c r="BP953" s="68">
        <f t="shared" si="1226"/>
        <v>6968.9699999999993</v>
      </c>
      <c r="BQ953" s="68">
        <f t="shared" si="1227"/>
        <v>7670.25</v>
      </c>
      <c r="BR953" s="68">
        <f t="shared" si="1228"/>
        <v>7670.25</v>
      </c>
      <c r="BS953" s="68">
        <f t="shared" si="1229"/>
        <v>7319.61</v>
      </c>
      <c r="BT953" s="68">
        <f t="shared" si="1230"/>
        <v>7670.25</v>
      </c>
      <c r="BU953" s="68">
        <f t="shared" si="1231"/>
        <v>8020.8899999999994</v>
      </c>
      <c r="BV953" s="68">
        <f t="shared" si="1232"/>
        <v>7319.61</v>
      </c>
      <c r="BW953" s="68">
        <f t="shared" si="1233"/>
        <v>7670.25</v>
      </c>
      <c r="BX953" s="68">
        <f t="shared" si="1234"/>
        <v>7670.25</v>
      </c>
      <c r="BY953" s="68">
        <f t="shared" si="1235"/>
        <v>7319.61</v>
      </c>
      <c r="BZ953" s="68">
        <f t="shared" si="1236"/>
        <v>8196.2099999999991</v>
      </c>
    </row>
    <row r="954" spans="1:78" s="81" customFormat="1" ht="13.5">
      <c r="A954" s="64" t="str">
        <f>IF(ISNUMBER(INDEX('IBM POs AP07'!$A:$A, MATCH(D954,'IBM POs AP07'!$A:$A,0),1)),"Yes","No")</f>
        <v>No</v>
      </c>
      <c r="B954" s="157" t="s">
        <v>1019</v>
      </c>
      <c r="C954" s="157" t="s">
        <v>842</v>
      </c>
      <c r="D954" s="157">
        <v>9501168657</v>
      </c>
      <c r="E954" s="157" t="s">
        <v>2493</v>
      </c>
      <c r="F954" s="157" t="s">
        <v>843</v>
      </c>
      <c r="G954" s="158">
        <v>46023</v>
      </c>
      <c r="H954" s="158">
        <v>46387</v>
      </c>
      <c r="I954" s="157"/>
      <c r="J954" s="157" t="s">
        <v>851</v>
      </c>
      <c r="K954" s="159">
        <v>43.83</v>
      </c>
      <c r="L954" s="116" t="s">
        <v>32</v>
      </c>
      <c r="M954" s="80"/>
      <c r="N954" s="80">
        <f t="shared" si="1209"/>
        <v>183</v>
      </c>
      <c r="O954" s="67">
        <f t="shared" si="1237"/>
        <v>8020.8899999999994</v>
      </c>
      <c r="P954" s="68">
        <f t="shared" si="1238"/>
        <v>0</v>
      </c>
      <c r="Q954" s="67">
        <f t="shared" si="1239"/>
        <v>8020.8899999999994</v>
      </c>
      <c r="R954" s="66"/>
      <c r="S954" s="67">
        <f t="shared" si="1240"/>
        <v>0</v>
      </c>
      <c r="T954" s="68">
        <v>0</v>
      </c>
      <c r="U954" s="67">
        <f t="shared" si="1241"/>
        <v>0</v>
      </c>
      <c r="V954" s="73">
        <f t="shared" si="1242"/>
        <v>8020.8899999999994</v>
      </c>
      <c r="W954" s="74" t="str">
        <f t="shared" si="1243"/>
        <v/>
      </c>
      <c r="X954" s="74">
        <v>1</v>
      </c>
      <c r="Y954" s="74">
        <v>0</v>
      </c>
      <c r="Z954" s="63"/>
      <c r="AA954" s="80">
        <f t="shared" si="1244"/>
        <v>2080</v>
      </c>
      <c r="AB954" s="80">
        <v>175</v>
      </c>
      <c r="AC954" s="80">
        <v>159</v>
      </c>
      <c r="AD954" s="80">
        <v>175</v>
      </c>
      <c r="AE954" s="80">
        <v>175</v>
      </c>
      <c r="AF954" s="80">
        <v>167</v>
      </c>
      <c r="AG954" s="80">
        <v>175</v>
      </c>
      <c r="AH954" s="80">
        <v>183</v>
      </c>
      <c r="AI954" s="80">
        <v>167</v>
      </c>
      <c r="AJ954" s="80">
        <v>175</v>
      </c>
      <c r="AK954" s="80">
        <v>175</v>
      </c>
      <c r="AL954" s="80">
        <v>167</v>
      </c>
      <c r="AM954" s="80">
        <v>187</v>
      </c>
      <c r="AN954" s="153">
        <f t="shared" si="1210"/>
        <v>91166.399999999994</v>
      </c>
      <c r="AO954" s="153">
        <f t="shared" si="1211"/>
        <v>7670.25</v>
      </c>
      <c r="AP954" s="153">
        <f t="shared" si="1212"/>
        <v>6968.9699999999993</v>
      </c>
      <c r="AQ954" s="153">
        <f t="shared" si="1213"/>
        <v>7670.25</v>
      </c>
      <c r="AR954" s="153">
        <f t="shared" si="1214"/>
        <v>7670.25</v>
      </c>
      <c r="AS954" s="153">
        <f t="shared" si="1215"/>
        <v>7319.61</v>
      </c>
      <c r="AT954" s="153">
        <f t="shared" si="1216"/>
        <v>7670.25</v>
      </c>
      <c r="AU954" s="153">
        <f t="shared" si="1217"/>
        <v>8020.8899999999994</v>
      </c>
      <c r="AV954" s="153">
        <f t="shared" si="1218"/>
        <v>7319.61</v>
      </c>
      <c r="AW954" s="153">
        <f t="shared" si="1219"/>
        <v>7670.25</v>
      </c>
      <c r="AX954" s="153">
        <f t="shared" si="1220"/>
        <v>7670.25</v>
      </c>
      <c r="AY954" s="153">
        <f t="shared" si="1221"/>
        <v>7319.61</v>
      </c>
      <c r="AZ954" s="153">
        <f t="shared" si="1222"/>
        <v>8196.2099999999991</v>
      </c>
      <c r="BA954" s="153">
        <f t="shared" si="1223"/>
        <v>0</v>
      </c>
      <c r="BB954" s="160">
        <v>0</v>
      </c>
      <c r="BC954" s="160">
        <v>0</v>
      </c>
      <c r="BD954" s="160">
        <v>0</v>
      </c>
      <c r="BE954" s="160">
        <v>0</v>
      </c>
      <c r="BF954" s="160">
        <v>0</v>
      </c>
      <c r="BG954" s="160">
        <v>0</v>
      </c>
      <c r="BH954" s="160">
        <v>0</v>
      </c>
      <c r="BI954" s="160">
        <v>0</v>
      </c>
      <c r="BJ954" s="160">
        <v>0</v>
      </c>
      <c r="BK954" s="160">
        <v>0</v>
      </c>
      <c r="BL954" s="160">
        <v>0</v>
      </c>
      <c r="BM954" s="160">
        <v>0</v>
      </c>
      <c r="BN954" s="153">
        <f t="shared" si="1224"/>
        <v>91166.399999999994</v>
      </c>
      <c r="BO954" s="68">
        <f t="shared" si="1225"/>
        <v>7670.25</v>
      </c>
      <c r="BP954" s="68">
        <f t="shared" si="1226"/>
        <v>6968.9699999999993</v>
      </c>
      <c r="BQ954" s="68">
        <f t="shared" si="1227"/>
        <v>7670.25</v>
      </c>
      <c r="BR954" s="68">
        <f t="shared" si="1228"/>
        <v>7670.25</v>
      </c>
      <c r="BS954" s="68">
        <f t="shared" si="1229"/>
        <v>7319.61</v>
      </c>
      <c r="BT954" s="68">
        <f t="shared" si="1230"/>
        <v>7670.25</v>
      </c>
      <c r="BU954" s="68">
        <f t="shared" si="1231"/>
        <v>8020.8899999999994</v>
      </c>
      <c r="BV954" s="68">
        <f t="shared" si="1232"/>
        <v>7319.61</v>
      </c>
      <c r="BW954" s="68">
        <f t="shared" si="1233"/>
        <v>7670.25</v>
      </c>
      <c r="BX954" s="68">
        <f t="shared" si="1234"/>
        <v>7670.25</v>
      </c>
      <c r="BY954" s="68">
        <f t="shared" si="1235"/>
        <v>7319.61</v>
      </c>
      <c r="BZ954" s="68">
        <f t="shared" si="1236"/>
        <v>8196.2099999999991</v>
      </c>
    </row>
    <row r="955" spans="1:78" s="81" customFormat="1" ht="13.5">
      <c r="A955" s="64" t="str">
        <f>IF(ISNUMBER(INDEX('IBM POs AP07'!$A:$A, MATCH(D955,'IBM POs AP07'!$A:$A,0),1)),"Yes","No")</f>
        <v>No</v>
      </c>
      <c r="B955" s="157" t="s">
        <v>1019</v>
      </c>
      <c r="C955" s="157" t="s">
        <v>842</v>
      </c>
      <c r="D955" s="157">
        <v>9501206203</v>
      </c>
      <c r="E955" s="157" t="s">
        <v>2493</v>
      </c>
      <c r="F955" s="157" t="s">
        <v>843</v>
      </c>
      <c r="G955" s="158">
        <v>46023</v>
      </c>
      <c r="H955" s="158">
        <v>46387</v>
      </c>
      <c r="I955" s="157"/>
      <c r="J955" s="157" t="s">
        <v>853</v>
      </c>
      <c r="K955" s="159">
        <v>108</v>
      </c>
      <c r="L955" s="116" t="s">
        <v>32</v>
      </c>
      <c r="M955" s="80"/>
      <c r="N955" s="80">
        <f t="shared" si="1209"/>
        <v>0</v>
      </c>
      <c r="O955" s="67">
        <f t="shared" si="1237"/>
        <v>0</v>
      </c>
      <c r="P955" s="68">
        <f t="shared" si="1238"/>
        <v>0</v>
      </c>
      <c r="Q955" s="67">
        <f t="shared" si="1239"/>
        <v>0</v>
      </c>
      <c r="R955" s="66"/>
      <c r="S955" s="67">
        <f t="shared" si="1240"/>
        <v>0</v>
      </c>
      <c r="T955" s="68">
        <v>0</v>
      </c>
      <c r="U955" s="67">
        <f t="shared" si="1241"/>
        <v>0</v>
      </c>
      <c r="V955" s="73">
        <f t="shared" si="1242"/>
        <v>0</v>
      </c>
      <c r="W955" s="74" t="str">
        <f t="shared" si="1243"/>
        <v/>
      </c>
      <c r="X955" s="74">
        <v>1</v>
      </c>
      <c r="Y955" s="74">
        <v>0</v>
      </c>
      <c r="Z955" s="63"/>
      <c r="AA955" s="80">
        <f t="shared" si="1244"/>
        <v>1040</v>
      </c>
      <c r="AB955" s="80">
        <v>175</v>
      </c>
      <c r="AC955" s="80">
        <v>170</v>
      </c>
      <c r="AD955" s="80">
        <v>175</v>
      </c>
      <c r="AE955" s="80">
        <v>175</v>
      </c>
      <c r="AF955" s="80">
        <v>170</v>
      </c>
      <c r="AG955" s="80">
        <v>175</v>
      </c>
      <c r="AH955" s="80">
        <v>0</v>
      </c>
      <c r="AI955" s="80">
        <v>0</v>
      </c>
      <c r="AJ955" s="80">
        <v>0</v>
      </c>
      <c r="AK955" s="80">
        <v>0</v>
      </c>
      <c r="AL955" s="80">
        <v>0</v>
      </c>
      <c r="AM955" s="80">
        <v>0</v>
      </c>
      <c r="AN955" s="153">
        <f t="shared" si="1210"/>
        <v>112320</v>
      </c>
      <c r="AO955" s="153">
        <f t="shared" si="1211"/>
        <v>18900</v>
      </c>
      <c r="AP955" s="153">
        <f t="shared" si="1212"/>
        <v>18360</v>
      </c>
      <c r="AQ955" s="153">
        <f t="shared" si="1213"/>
        <v>18900</v>
      </c>
      <c r="AR955" s="153">
        <f t="shared" si="1214"/>
        <v>18900</v>
      </c>
      <c r="AS955" s="153">
        <f t="shared" si="1215"/>
        <v>18360</v>
      </c>
      <c r="AT955" s="153">
        <f t="shared" si="1216"/>
        <v>18900</v>
      </c>
      <c r="AU955" s="153">
        <f t="shared" si="1217"/>
        <v>0</v>
      </c>
      <c r="AV955" s="153">
        <f t="shared" si="1218"/>
        <v>0</v>
      </c>
      <c r="AW955" s="153">
        <f t="shared" si="1219"/>
        <v>0</v>
      </c>
      <c r="AX955" s="153">
        <f t="shared" si="1220"/>
        <v>0</v>
      </c>
      <c r="AY955" s="153">
        <f t="shared" si="1221"/>
        <v>0</v>
      </c>
      <c r="AZ955" s="153">
        <f t="shared" si="1222"/>
        <v>0</v>
      </c>
      <c r="BA955" s="153">
        <f t="shared" si="1223"/>
        <v>0</v>
      </c>
      <c r="BB955" s="160">
        <v>0</v>
      </c>
      <c r="BC955" s="160">
        <v>0</v>
      </c>
      <c r="BD955" s="160">
        <v>0</v>
      </c>
      <c r="BE955" s="160">
        <v>0</v>
      </c>
      <c r="BF955" s="160">
        <v>0</v>
      </c>
      <c r="BG955" s="160">
        <v>0</v>
      </c>
      <c r="BH955" s="160">
        <v>0</v>
      </c>
      <c r="BI955" s="160">
        <v>0</v>
      </c>
      <c r="BJ955" s="160">
        <v>0</v>
      </c>
      <c r="BK955" s="160">
        <v>0</v>
      </c>
      <c r="BL955" s="160">
        <v>0</v>
      </c>
      <c r="BM955" s="160">
        <v>0</v>
      </c>
      <c r="BN955" s="153">
        <f t="shared" si="1224"/>
        <v>112320</v>
      </c>
      <c r="BO955" s="68">
        <f t="shared" si="1225"/>
        <v>18900</v>
      </c>
      <c r="BP955" s="68">
        <f t="shared" si="1226"/>
        <v>18360</v>
      </c>
      <c r="BQ955" s="68">
        <f t="shared" si="1227"/>
        <v>18900</v>
      </c>
      <c r="BR955" s="68">
        <f t="shared" si="1228"/>
        <v>18900</v>
      </c>
      <c r="BS955" s="68">
        <f t="shared" si="1229"/>
        <v>18360</v>
      </c>
      <c r="BT955" s="68">
        <f t="shared" si="1230"/>
        <v>18900</v>
      </c>
      <c r="BU955" s="68">
        <f t="shared" si="1231"/>
        <v>0</v>
      </c>
      <c r="BV955" s="68">
        <f t="shared" si="1232"/>
        <v>0</v>
      </c>
      <c r="BW955" s="68">
        <f t="shared" si="1233"/>
        <v>0</v>
      </c>
      <c r="BX955" s="68">
        <f t="shared" si="1234"/>
        <v>0</v>
      </c>
      <c r="BY955" s="68">
        <f t="shared" si="1235"/>
        <v>0</v>
      </c>
      <c r="BZ955" s="68">
        <f t="shared" si="1236"/>
        <v>0</v>
      </c>
    </row>
    <row r="956" spans="1:78" s="81" customFormat="1" ht="13.5">
      <c r="A956" s="64" t="str">
        <f>IF(ISNUMBER(INDEX('IBM POs AP07'!$A:$A, MATCH(D956,'IBM POs AP07'!$A:$A,0),1)),"Yes","No")</f>
        <v>No</v>
      </c>
      <c r="B956" s="157" t="s">
        <v>1019</v>
      </c>
      <c r="C956" s="157" t="s">
        <v>842</v>
      </c>
      <c r="D956" s="157">
        <v>9501206203</v>
      </c>
      <c r="E956" s="157" t="s">
        <v>2493</v>
      </c>
      <c r="F956" s="157" t="s">
        <v>843</v>
      </c>
      <c r="G956" s="158">
        <v>46023</v>
      </c>
      <c r="H956" s="158">
        <v>46387</v>
      </c>
      <c r="I956" s="157"/>
      <c r="J956" s="157" t="s">
        <v>854</v>
      </c>
      <c r="K956" s="159">
        <v>108</v>
      </c>
      <c r="L956" s="116" t="s">
        <v>32</v>
      </c>
      <c r="M956" s="80"/>
      <c r="N956" s="80">
        <f t="shared" ref="N956:N1019" si="1245">AH956</f>
        <v>0</v>
      </c>
      <c r="O956" s="67">
        <f t="shared" si="1237"/>
        <v>0</v>
      </c>
      <c r="P956" s="68">
        <f t="shared" si="1238"/>
        <v>0</v>
      </c>
      <c r="Q956" s="67">
        <f t="shared" si="1239"/>
        <v>0</v>
      </c>
      <c r="R956" s="66"/>
      <c r="S956" s="67">
        <f t="shared" si="1240"/>
        <v>0</v>
      </c>
      <c r="T956" s="68">
        <v>0</v>
      </c>
      <c r="U956" s="67">
        <f t="shared" si="1241"/>
        <v>0</v>
      </c>
      <c r="V956" s="73">
        <f t="shared" si="1242"/>
        <v>0</v>
      </c>
      <c r="W956" s="74" t="str">
        <f t="shared" si="1243"/>
        <v/>
      </c>
      <c r="X956" s="74">
        <v>1</v>
      </c>
      <c r="Y956" s="74">
        <v>0</v>
      </c>
      <c r="Z956" s="63"/>
      <c r="AA956" s="80">
        <f t="shared" si="1244"/>
        <v>1040</v>
      </c>
      <c r="AB956" s="80">
        <v>175</v>
      </c>
      <c r="AC956" s="80">
        <v>170</v>
      </c>
      <c r="AD956" s="80">
        <v>175</v>
      </c>
      <c r="AE956" s="80">
        <v>175</v>
      </c>
      <c r="AF956" s="80">
        <v>170</v>
      </c>
      <c r="AG956" s="80">
        <v>175</v>
      </c>
      <c r="AH956" s="80">
        <v>0</v>
      </c>
      <c r="AI956" s="80">
        <v>0</v>
      </c>
      <c r="AJ956" s="80">
        <v>0</v>
      </c>
      <c r="AK956" s="80">
        <v>0</v>
      </c>
      <c r="AL956" s="80">
        <v>0</v>
      </c>
      <c r="AM956" s="80">
        <v>0</v>
      </c>
      <c r="AN956" s="153">
        <f t="shared" si="1210"/>
        <v>112320</v>
      </c>
      <c r="AO956" s="153">
        <f t="shared" si="1211"/>
        <v>18900</v>
      </c>
      <c r="AP956" s="153">
        <f t="shared" si="1212"/>
        <v>18360</v>
      </c>
      <c r="AQ956" s="153">
        <f t="shared" si="1213"/>
        <v>18900</v>
      </c>
      <c r="AR956" s="153">
        <f t="shared" si="1214"/>
        <v>18900</v>
      </c>
      <c r="AS956" s="153">
        <f t="shared" si="1215"/>
        <v>18360</v>
      </c>
      <c r="AT956" s="153">
        <f t="shared" si="1216"/>
        <v>18900</v>
      </c>
      <c r="AU956" s="153">
        <f t="shared" si="1217"/>
        <v>0</v>
      </c>
      <c r="AV956" s="153">
        <f t="shared" si="1218"/>
        <v>0</v>
      </c>
      <c r="AW956" s="153">
        <f t="shared" si="1219"/>
        <v>0</v>
      </c>
      <c r="AX956" s="153">
        <f t="shared" si="1220"/>
        <v>0</v>
      </c>
      <c r="AY956" s="153">
        <f t="shared" si="1221"/>
        <v>0</v>
      </c>
      <c r="AZ956" s="153">
        <f t="shared" si="1222"/>
        <v>0</v>
      </c>
      <c r="BA956" s="153">
        <f t="shared" si="1223"/>
        <v>0</v>
      </c>
      <c r="BB956" s="160">
        <v>0</v>
      </c>
      <c r="BC956" s="160">
        <v>0</v>
      </c>
      <c r="BD956" s="160">
        <v>0</v>
      </c>
      <c r="BE956" s="160">
        <v>0</v>
      </c>
      <c r="BF956" s="160">
        <v>0</v>
      </c>
      <c r="BG956" s="160">
        <v>0</v>
      </c>
      <c r="BH956" s="160">
        <v>0</v>
      </c>
      <c r="BI956" s="160">
        <v>0</v>
      </c>
      <c r="BJ956" s="160">
        <v>0</v>
      </c>
      <c r="BK956" s="160">
        <v>0</v>
      </c>
      <c r="BL956" s="160">
        <v>0</v>
      </c>
      <c r="BM956" s="160">
        <v>0</v>
      </c>
      <c r="BN956" s="153">
        <f t="shared" si="1224"/>
        <v>112320</v>
      </c>
      <c r="BO956" s="68">
        <f t="shared" si="1225"/>
        <v>18900</v>
      </c>
      <c r="BP956" s="68">
        <f t="shared" si="1226"/>
        <v>18360</v>
      </c>
      <c r="BQ956" s="68">
        <f t="shared" si="1227"/>
        <v>18900</v>
      </c>
      <c r="BR956" s="68">
        <f t="shared" si="1228"/>
        <v>18900</v>
      </c>
      <c r="BS956" s="68">
        <f t="shared" si="1229"/>
        <v>18360</v>
      </c>
      <c r="BT956" s="68">
        <f t="shared" si="1230"/>
        <v>18900</v>
      </c>
      <c r="BU956" s="68">
        <f t="shared" si="1231"/>
        <v>0</v>
      </c>
      <c r="BV956" s="68">
        <f t="shared" si="1232"/>
        <v>0</v>
      </c>
      <c r="BW956" s="68">
        <f t="shared" si="1233"/>
        <v>0</v>
      </c>
      <c r="BX956" s="68">
        <f t="shared" si="1234"/>
        <v>0</v>
      </c>
      <c r="BY956" s="68">
        <f t="shared" si="1235"/>
        <v>0</v>
      </c>
      <c r="BZ956" s="68">
        <f t="shared" si="1236"/>
        <v>0</v>
      </c>
    </row>
    <row r="957" spans="1:78" s="81" customFormat="1" ht="13.5">
      <c r="A957" s="64" t="str">
        <f>IF(ISNUMBER(INDEX('IBM POs AP07'!$A:$A, MATCH(D957,'IBM POs AP07'!$A:$A,0),1)),"Yes","No")</f>
        <v>No</v>
      </c>
      <c r="B957" s="157" t="s">
        <v>1019</v>
      </c>
      <c r="C957" s="157" t="s">
        <v>842</v>
      </c>
      <c r="D957" s="157">
        <v>9501206203</v>
      </c>
      <c r="E957" s="157" t="s">
        <v>2493</v>
      </c>
      <c r="F957" s="157" t="s">
        <v>843</v>
      </c>
      <c r="G957" s="158">
        <v>46023</v>
      </c>
      <c r="H957" s="158">
        <v>46387</v>
      </c>
      <c r="I957" s="157"/>
      <c r="J957" s="157" t="s">
        <v>855</v>
      </c>
      <c r="K957" s="159">
        <v>44.73</v>
      </c>
      <c r="L957" s="116" t="s">
        <v>32</v>
      </c>
      <c r="M957" s="80"/>
      <c r="N957" s="80">
        <f t="shared" si="1245"/>
        <v>170</v>
      </c>
      <c r="O957" s="67">
        <f t="shared" si="1237"/>
        <v>7604.0999999999995</v>
      </c>
      <c r="P957" s="68">
        <f t="shared" si="1238"/>
        <v>0</v>
      </c>
      <c r="Q957" s="67">
        <f t="shared" si="1239"/>
        <v>7604.0999999999995</v>
      </c>
      <c r="R957" s="66"/>
      <c r="S957" s="67">
        <f t="shared" si="1240"/>
        <v>0</v>
      </c>
      <c r="T957" s="68">
        <v>0</v>
      </c>
      <c r="U957" s="67">
        <f t="shared" si="1241"/>
        <v>0</v>
      </c>
      <c r="V957" s="73">
        <f t="shared" si="1242"/>
        <v>7604.0999999999995</v>
      </c>
      <c r="W957" s="74" t="str">
        <f t="shared" si="1243"/>
        <v/>
      </c>
      <c r="X957" s="74">
        <v>1</v>
      </c>
      <c r="Y957" s="74">
        <v>0</v>
      </c>
      <c r="Z957" s="63"/>
      <c r="AA957" s="80">
        <f t="shared" si="1244"/>
        <v>1040</v>
      </c>
      <c r="AB957" s="80">
        <v>0</v>
      </c>
      <c r="AC957" s="80">
        <v>0</v>
      </c>
      <c r="AD957" s="80">
        <v>0</v>
      </c>
      <c r="AE957" s="80">
        <v>0</v>
      </c>
      <c r="AF957" s="80">
        <v>0</v>
      </c>
      <c r="AG957" s="80">
        <v>0</v>
      </c>
      <c r="AH957" s="80">
        <v>170</v>
      </c>
      <c r="AI957" s="80">
        <v>166</v>
      </c>
      <c r="AJ957" s="80">
        <v>175</v>
      </c>
      <c r="AK957" s="80">
        <v>175</v>
      </c>
      <c r="AL957" s="80">
        <v>167</v>
      </c>
      <c r="AM957" s="80">
        <v>187</v>
      </c>
      <c r="AN957" s="153">
        <f t="shared" si="1210"/>
        <v>46519.200000000004</v>
      </c>
      <c r="AO957" s="153">
        <f t="shared" si="1211"/>
        <v>0</v>
      </c>
      <c r="AP957" s="153">
        <f t="shared" si="1212"/>
        <v>0</v>
      </c>
      <c r="AQ957" s="153">
        <f t="shared" si="1213"/>
        <v>0</v>
      </c>
      <c r="AR957" s="153">
        <f t="shared" si="1214"/>
        <v>0</v>
      </c>
      <c r="AS957" s="153">
        <f t="shared" si="1215"/>
        <v>0</v>
      </c>
      <c r="AT957" s="153">
        <f t="shared" si="1216"/>
        <v>0</v>
      </c>
      <c r="AU957" s="153">
        <f t="shared" si="1217"/>
        <v>7604.0999999999995</v>
      </c>
      <c r="AV957" s="153">
        <f t="shared" si="1218"/>
        <v>7425.1799999999994</v>
      </c>
      <c r="AW957" s="153">
        <f t="shared" si="1219"/>
        <v>7827.7499999999991</v>
      </c>
      <c r="AX957" s="153">
        <f t="shared" si="1220"/>
        <v>7827.7499999999991</v>
      </c>
      <c r="AY957" s="153">
        <f t="shared" si="1221"/>
        <v>7469.91</v>
      </c>
      <c r="AZ957" s="153">
        <f t="shared" si="1222"/>
        <v>8364.51</v>
      </c>
      <c r="BA957" s="153">
        <f t="shared" si="1223"/>
        <v>0</v>
      </c>
      <c r="BB957" s="160">
        <v>0</v>
      </c>
      <c r="BC957" s="160">
        <v>0</v>
      </c>
      <c r="BD957" s="160">
        <v>0</v>
      </c>
      <c r="BE957" s="160">
        <v>0</v>
      </c>
      <c r="BF957" s="160">
        <v>0</v>
      </c>
      <c r="BG957" s="160">
        <v>0</v>
      </c>
      <c r="BH957" s="160">
        <v>0</v>
      </c>
      <c r="BI957" s="160">
        <v>0</v>
      </c>
      <c r="BJ957" s="160">
        <v>0</v>
      </c>
      <c r="BK957" s="160">
        <v>0</v>
      </c>
      <c r="BL957" s="160">
        <v>0</v>
      </c>
      <c r="BM957" s="160">
        <v>0</v>
      </c>
      <c r="BN957" s="153">
        <f t="shared" si="1224"/>
        <v>46519.200000000004</v>
      </c>
      <c r="BO957" s="68">
        <f t="shared" si="1225"/>
        <v>0</v>
      </c>
      <c r="BP957" s="68">
        <f t="shared" si="1226"/>
        <v>0</v>
      </c>
      <c r="BQ957" s="68">
        <f t="shared" si="1227"/>
        <v>0</v>
      </c>
      <c r="BR957" s="68">
        <f t="shared" si="1228"/>
        <v>0</v>
      </c>
      <c r="BS957" s="68">
        <f t="shared" si="1229"/>
        <v>0</v>
      </c>
      <c r="BT957" s="68">
        <f t="shared" si="1230"/>
        <v>0</v>
      </c>
      <c r="BU957" s="68">
        <f t="shared" si="1231"/>
        <v>7604.0999999999995</v>
      </c>
      <c r="BV957" s="68">
        <f t="shared" si="1232"/>
        <v>7425.1799999999994</v>
      </c>
      <c r="BW957" s="68">
        <f t="shared" si="1233"/>
        <v>7827.7499999999991</v>
      </c>
      <c r="BX957" s="68">
        <f t="shared" si="1234"/>
        <v>7827.7499999999991</v>
      </c>
      <c r="BY957" s="68">
        <f t="shared" si="1235"/>
        <v>7469.91</v>
      </c>
      <c r="BZ957" s="68">
        <f t="shared" si="1236"/>
        <v>8364.51</v>
      </c>
    </row>
    <row r="958" spans="1:78" s="81" customFormat="1" ht="13.5">
      <c r="A958" s="64" t="str">
        <f>IF(ISNUMBER(INDEX('IBM POs AP07'!$A:$A, MATCH(D958,'IBM POs AP07'!$A:$A,0),1)),"Yes","No")</f>
        <v>No</v>
      </c>
      <c r="B958" s="157" t="s">
        <v>1019</v>
      </c>
      <c r="C958" s="157" t="s">
        <v>842</v>
      </c>
      <c r="D958" s="157">
        <v>9501206203</v>
      </c>
      <c r="E958" s="157" t="s">
        <v>2493</v>
      </c>
      <c r="F958" s="157" t="s">
        <v>843</v>
      </c>
      <c r="G958" s="158">
        <v>46023</v>
      </c>
      <c r="H958" s="158">
        <v>46387</v>
      </c>
      <c r="I958" s="157"/>
      <c r="J958" s="157" t="s">
        <v>856</v>
      </c>
      <c r="K958" s="159">
        <v>44.73</v>
      </c>
      <c r="L958" s="116" t="s">
        <v>32</v>
      </c>
      <c r="M958" s="80"/>
      <c r="N958" s="80">
        <f t="shared" si="1245"/>
        <v>170</v>
      </c>
      <c r="O958" s="67">
        <f t="shared" si="1237"/>
        <v>7604.0999999999995</v>
      </c>
      <c r="P958" s="68">
        <f t="shared" si="1238"/>
        <v>0</v>
      </c>
      <c r="Q958" s="67">
        <f t="shared" si="1239"/>
        <v>7604.0999999999995</v>
      </c>
      <c r="R958" s="66"/>
      <c r="S958" s="67">
        <f t="shared" si="1240"/>
        <v>0</v>
      </c>
      <c r="T958" s="68">
        <v>0</v>
      </c>
      <c r="U958" s="67">
        <f t="shared" si="1241"/>
        <v>0</v>
      </c>
      <c r="V958" s="73">
        <f t="shared" si="1242"/>
        <v>7604.0999999999995</v>
      </c>
      <c r="W958" s="74" t="str">
        <f t="shared" si="1243"/>
        <v/>
      </c>
      <c r="X958" s="74">
        <v>1</v>
      </c>
      <c r="Y958" s="74">
        <v>0</v>
      </c>
      <c r="Z958" s="63"/>
      <c r="AA958" s="80">
        <f t="shared" si="1244"/>
        <v>1040</v>
      </c>
      <c r="AB958" s="80">
        <v>0</v>
      </c>
      <c r="AC958" s="80">
        <v>0</v>
      </c>
      <c r="AD958" s="80">
        <v>0</v>
      </c>
      <c r="AE958" s="80">
        <v>0</v>
      </c>
      <c r="AF958" s="80">
        <v>0</v>
      </c>
      <c r="AG958" s="80">
        <v>0</v>
      </c>
      <c r="AH958" s="80">
        <v>170</v>
      </c>
      <c r="AI958" s="80">
        <v>166</v>
      </c>
      <c r="AJ958" s="80">
        <v>175</v>
      </c>
      <c r="AK958" s="80">
        <v>175</v>
      </c>
      <c r="AL958" s="80">
        <v>167</v>
      </c>
      <c r="AM958" s="80">
        <v>187</v>
      </c>
      <c r="AN958" s="153">
        <f t="shared" si="1210"/>
        <v>46519.200000000004</v>
      </c>
      <c r="AO958" s="153">
        <f t="shared" si="1211"/>
        <v>0</v>
      </c>
      <c r="AP958" s="153">
        <f t="shared" si="1212"/>
        <v>0</v>
      </c>
      <c r="AQ958" s="153">
        <f t="shared" si="1213"/>
        <v>0</v>
      </c>
      <c r="AR958" s="153">
        <f t="shared" si="1214"/>
        <v>0</v>
      </c>
      <c r="AS958" s="153">
        <f t="shared" si="1215"/>
        <v>0</v>
      </c>
      <c r="AT958" s="153">
        <f t="shared" si="1216"/>
        <v>0</v>
      </c>
      <c r="AU958" s="153">
        <f t="shared" si="1217"/>
        <v>7604.0999999999995</v>
      </c>
      <c r="AV958" s="153">
        <f t="shared" si="1218"/>
        <v>7425.1799999999994</v>
      </c>
      <c r="AW958" s="153">
        <f t="shared" si="1219"/>
        <v>7827.7499999999991</v>
      </c>
      <c r="AX958" s="153">
        <f t="shared" si="1220"/>
        <v>7827.7499999999991</v>
      </c>
      <c r="AY958" s="153">
        <f t="shared" si="1221"/>
        <v>7469.91</v>
      </c>
      <c r="AZ958" s="153">
        <f t="shared" si="1222"/>
        <v>8364.51</v>
      </c>
      <c r="BA958" s="153">
        <f t="shared" si="1223"/>
        <v>0</v>
      </c>
      <c r="BB958" s="160">
        <v>0</v>
      </c>
      <c r="BC958" s="160">
        <v>0</v>
      </c>
      <c r="BD958" s="160">
        <v>0</v>
      </c>
      <c r="BE958" s="160">
        <v>0</v>
      </c>
      <c r="BF958" s="160">
        <v>0</v>
      </c>
      <c r="BG958" s="160">
        <v>0</v>
      </c>
      <c r="BH958" s="160">
        <v>0</v>
      </c>
      <c r="BI958" s="160">
        <v>0</v>
      </c>
      <c r="BJ958" s="160">
        <v>0</v>
      </c>
      <c r="BK958" s="160">
        <v>0</v>
      </c>
      <c r="BL958" s="160">
        <v>0</v>
      </c>
      <c r="BM958" s="160">
        <v>0</v>
      </c>
      <c r="BN958" s="153">
        <f t="shared" si="1224"/>
        <v>46519.200000000004</v>
      </c>
      <c r="BO958" s="68">
        <f t="shared" si="1225"/>
        <v>0</v>
      </c>
      <c r="BP958" s="68">
        <f t="shared" si="1226"/>
        <v>0</v>
      </c>
      <c r="BQ958" s="68">
        <f t="shared" si="1227"/>
        <v>0</v>
      </c>
      <c r="BR958" s="68">
        <f t="shared" si="1228"/>
        <v>0</v>
      </c>
      <c r="BS958" s="68">
        <f t="shared" si="1229"/>
        <v>0</v>
      </c>
      <c r="BT958" s="68">
        <f t="shared" si="1230"/>
        <v>0</v>
      </c>
      <c r="BU958" s="68">
        <f t="shared" si="1231"/>
        <v>7604.0999999999995</v>
      </c>
      <c r="BV958" s="68">
        <f t="shared" si="1232"/>
        <v>7425.1799999999994</v>
      </c>
      <c r="BW958" s="68">
        <f t="shared" si="1233"/>
        <v>7827.7499999999991</v>
      </c>
      <c r="BX958" s="68">
        <f t="shared" si="1234"/>
        <v>7827.7499999999991</v>
      </c>
      <c r="BY958" s="68">
        <f t="shared" si="1235"/>
        <v>7469.91</v>
      </c>
      <c r="BZ958" s="68">
        <f t="shared" si="1236"/>
        <v>8364.51</v>
      </c>
    </row>
    <row r="959" spans="1:78" s="81" customFormat="1" ht="13.5">
      <c r="A959" s="64" t="str">
        <f>IF(ISNUMBER(INDEX('IBM POs AP07'!$A:$A, MATCH(D959,'IBM POs AP07'!$A:$A,0),1)),"Yes","No")</f>
        <v>No</v>
      </c>
      <c r="B959" s="157" t="s">
        <v>1019</v>
      </c>
      <c r="C959" s="157" t="s">
        <v>857</v>
      </c>
      <c r="D959" s="157">
        <v>9501173628</v>
      </c>
      <c r="E959" s="157" t="s">
        <v>2494</v>
      </c>
      <c r="F959" s="157" t="s">
        <v>858</v>
      </c>
      <c r="G959" s="158">
        <v>46023</v>
      </c>
      <c r="H959" s="158">
        <v>46387</v>
      </c>
      <c r="I959" s="157"/>
      <c r="J959" s="157" t="s">
        <v>859</v>
      </c>
      <c r="K959" s="159">
        <v>44.73</v>
      </c>
      <c r="L959" s="116" t="s">
        <v>32</v>
      </c>
      <c r="M959" s="80"/>
      <c r="N959" s="80">
        <f t="shared" si="1245"/>
        <v>183</v>
      </c>
      <c r="O959" s="67">
        <f t="shared" si="1237"/>
        <v>8185.5899999999992</v>
      </c>
      <c r="P959" s="68">
        <f t="shared" si="1238"/>
        <v>0</v>
      </c>
      <c r="Q959" s="67">
        <f t="shared" si="1239"/>
        <v>8185.5899999999992</v>
      </c>
      <c r="R959" s="66"/>
      <c r="S959" s="67">
        <f t="shared" si="1240"/>
        <v>0</v>
      </c>
      <c r="T959" s="68">
        <v>0</v>
      </c>
      <c r="U959" s="67">
        <f t="shared" si="1241"/>
        <v>0</v>
      </c>
      <c r="V959" s="73">
        <f t="shared" si="1242"/>
        <v>8185.5899999999992</v>
      </c>
      <c r="W959" s="74" t="str">
        <f t="shared" si="1243"/>
        <v/>
      </c>
      <c r="X959" s="74">
        <v>1</v>
      </c>
      <c r="Y959" s="74">
        <v>0</v>
      </c>
      <c r="Z959" s="63"/>
      <c r="AA959" s="80">
        <f t="shared" si="1244"/>
        <v>2080</v>
      </c>
      <c r="AB959" s="80">
        <v>175</v>
      </c>
      <c r="AC959" s="80">
        <v>159</v>
      </c>
      <c r="AD959" s="80">
        <v>175</v>
      </c>
      <c r="AE959" s="80">
        <v>175</v>
      </c>
      <c r="AF959" s="80">
        <v>167</v>
      </c>
      <c r="AG959" s="80">
        <v>175</v>
      </c>
      <c r="AH959" s="80">
        <v>183</v>
      </c>
      <c r="AI959" s="80">
        <v>167</v>
      </c>
      <c r="AJ959" s="80">
        <v>175</v>
      </c>
      <c r="AK959" s="80">
        <v>175</v>
      </c>
      <c r="AL959" s="80">
        <v>167</v>
      </c>
      <c r="AM959" s="80">
        <v>187</v>
      </c>
      <c r="AN959" s="153">
        <f t="shared" si="1210"/>
        <v>93038.399999999994</v>
      </c>
      <c r="AO959" s="153">
        <f t="shared" si="1211"/>
        <v>7827.7499999999991</v>
      </c>
      <c r="AP959" s="153">
        <f t="shared" si="1212"/>
        <v>7112.07</v>
      </c>
      <c r="AQ959" s="153">
        <f t="shared" si="1213"/>
        <v>7827.7499999999991</v>
      </c>
      <c r="AR959" s="153">
        <f t="shared" si="1214"/>
        <v>7827.7499999999991</v>
      </c>
      <c r="AS959" s="153">
        <f t="shared" si="1215"/>
        <v>7469.91</v>
      </c>
      <c r="AT959" s="153">
        <f t="shared" si="1216"/>
        <v>7827.7499999999991</v>
      </c>
      <c r="AU959" s="153">
        <f t="shared" si="1217"/>
        <v>8185.5899999999992</v>
      </c>
      <c r="AV959" s="153">
        <f t="shared" si="1218"/>
        <v>7469.91</v>
      </c>
      <c r="AW959" s="153">
        <f t="shared" si="1219"/>
        <v>7827.7499999999991</v>
      </c>
      <c r="AX959" s="153">
        <f t="shared" si="1220"/>
        <v>7827.7499999999991</v>
      </c>
      <c r="AY959" s="153">
        <f t="shared" si="1221"/>
        <v>7469.91</v>
      </c>
      <c r="AZ959" s="153">
        <f t="shared" si="1222"/>
        <v>8364.51</v>
      </c>
      <c r="BA959" s="153">
        <f t="shared" si="1223"/>
        <v>0</v>
      </c>
      <c r="BB959" s="160">
        <v>0</v>
      </c>
      <c r="BC959" s="160">
        <v>0</v>
      </c>
      <c r="BD959" s="160">
        <v>0</v>
      </c>
      <c r="BE959" s="160">
        <v>0</v>
      </c>
      <c r="BF959" s="160">
        <v>0</v>
      </c>
      <c r="BG959" s="160">
        <v>0</v>
      </c>
      <c r="BH959" s="160">
        <v>0</v>
      </c>
      <c r="BI959" s="160">
        <v>0</v>
      </c>
      <c r="BJ959" s="160">
        <v>0</v>
      </c>
      <c r="BK959" s="160">
        <v>0</v>
      </c>
      <c r="BL959" s="160">
        <v>0</v>
      </c>
      <c r="BM959" s="160">
        <v>0</v>
      </c>
      <c r="BN959" s="153">
        <f t="shared" si="1224"/>
        <v>93038.399999999994</v>
      </c>
      <c r="BO959" s="68">
        <f t="shared" si="1225"/>
        <v>7827.7499999999991</v>
      </c>
      <c r="BP959" s="68">
        <f t="shared" si="1226"/>
        <v>7112.07</v>
      </c>
      <c r="BQ959" s="68">
        <f t="shared" si="1227"/>
        <v>7827.7499999999991</v>
      </c>
      <c r="BR959" s="68">
        <f t="shared" si="1228"/>
        <v>7827.7499999999991</v>
      </c>
      <c r="BS959" s="68">
        <f t="shared" si="1229"/>
        <v>7469.91</v>
      </c>
      <c r="BT959" s="68">
        <f t="shared" si="1230"/>
        <v>7827.7499999999991</v>
      </c>
      <c r="BU959" s="68">
        <f t="shared" si="1231"/>
        <v>8185.5899999999992</v>
      </c>
      <c r="BV959" s="68">
        <f t="shared" si="1232"/>
        <v>7469.91</v>
      </c>
      <c r="BW959" s="68">
        <f t="shared" si="1233"/>
        <v>7827.7499999999991</v>
      </c>
      <c r="BX959" s="68">
        <f t="shared" si="1234"/>
        <v>7827.7499999999991</v>
      </c>
      <c r="BY959" s="68">
        <f t="shared" si="1235"/>
        <v>7469.91</v>
      </c>
      <c r="BZ959" s="68">
        <f t="shared" si="1236"/>
        <v>8364.51</v>
      </c>
    </row>
    <row r="960" spans="1:78" s="81" customFormat="1" ht="13.5">
      <c r="A960" s="64" t="str">
        <f>IF(ISNUMBER(INDEX('IBM POs AP07'!$A:$A, MATCH(D960,'IBM POs AP07'!$A:$A,0),1)),"Yes","No")</f>
        <v>No</v>
      </c>
      <c r="B960" s="157" t="s">
        <v>1019</v>
      </c>
      <c r="C960" s="157" t="s">
        <v>857</v>
      </c>
      <c r="D960" s="157">
        <v>9501173628</v>
      </c>
      <c r="E960" s="157" t="s">
        <v>2494</v>
      </c>
      <c r="F960" s="157" t="s">
        <v>858</v>
      </c>
      <c r="G960" s="158">
        <v>46023</v>
      </c>
      <c r="H960" s="158">
        <v>46387</v>
      </c>
      <c r="I960" s="157"/>
      <c r="J960" s="157" t="s">
        <v>861</v>
      </c>
      <c r="K960" s="159">
        <v>34.770000000000003</v>
      </c>
      <c r="L960" s="116" t="s">
        <v>32</v>
      </c>
      <c r="M960" s="80"/>
      <c r="N960" s="80">
        <f t="shared" si="1245"/>
        <v>183</v>
      </c>
      <c r="O960" s="67">
        <f t="shared" si="1237"/>
        <v>6362.9100000000008</v>
      </c>
      <c r="P960" s="68">
        <f t="shared" si="1238"/>
        <v>0</v>
      </c>
      <c r="Q960" s="67">
        <f t="shared" si="1239"/>
        <v>6362.9100000000008</v>
      </c>
      <c r="R960" s="66"/>
      <c r="S960" s="67">
        <f t="shared" si="1240"/>
        <v>0</v>
      </c>
      <c r="T960" s="68">
        <v>0</v>
      </c>
      <c r="U960" s="67">
        <f t="shared" si="1241"/>
        <v>0</v>
      </c>
      <c r="V960" s="73">
        <f t="shared" si="1242"/>
        <v>6362.9100000000008</v>
      </c>
      <c r="W960" s="74" t="str">
        <f t="shared" si="1243"/>
        <v/>
      </c>
      <c r="X960" s="74">
        <v>1</v>
      </c>
      <c r="Y960" s="74">
        <v>0</v>
      </c>
      <c r="Z960" s="63"/>
      <c r="AA960" s="80">
        <f t="shared" si="1244"/>
        <v>1504</v>
      </c>
      <c r="AB960" s="80">
        <v>175</v>
      </c>
      <c r="AC960" s="80">
        <v>100</v>
      </c>
      <c r="AD960" s="80">
        <v>0</v>
      </c>
      <c r="AE960" s="80">
        <v>0</v>
      </c>
      <c r="AF960" s="80">
        <v>0</v>
      </c>
      <c r="AG960" s="80">
        <v>175</v>
      </c>
      <c r="AH960" s="80">
        <v>183</v>
      </c>
      <c r="AI960" s="80">
        <v>167</v>
      </c>
      <c r="AJ960" s="80">
        <v>175</v>
      </c>
      <c r="AK960" s="80">
        <v>175</v>
      </c>
      <c r="AL960" s="80">
        <v>167</v>
      </c>
      <c r="AM960" s="80">
        <v>187</v>
      </c>
      <c r="AN960" s="153">
        <f t="shared" si="1210"/>
        <v>52294.080000000009</v>
      </c>
      <c r="AO960" s="153">
        <f t="shared" si="1211"/>
        <v>6084.7500000000009</v>
      </c>
      <c r="AP960" s="153">
        <f t="shared" si="1212"/>
        <v>3477.0000000000005</v>
      </c>
      <c r="AQ960" s="153">
        <f t="shared" si="1213"/>
        <v>0</v>
      </c>
      <c r="AR960" s="153">
        <f t="shared" si="1214"/>
        <v>0</v>
      </c>
      <c r="AS960" s="153">
        <f t="shared" si="1215"/>
        <v>0</v>
      </c>
      <c r="AT960" s="153">
        <f t="shared" si="1216"/>
        <v>6084.7500000000009</v>
      </c>
      <c r="AU960" s="153">
        <f t="shared" si="1217"/>
        <v>6362.9100000000008</v>
      </c>
      <c r="AV960" s="153">
        <f t="shared" si="1218"/>
        <v>5806.59</v>
      </c>
      <c r="AW960" s="153">
        <f t="shared" si="1219"/>
        <v>6084.7500000000009</v>
      </c>
      <c r="AX960" s="153">
        <f t="shared" si="1220"/>
        <v>6084.7500000000009</v>
      </c>
      <c r="AY960" s="153">
        <f t="shared" si="1221"/>
        <v>5806.59</v>
      </c>
      <c r="AZ960" s="153">
        <f t="shared" si="1222"/>
        <v>6501.9900000000007</v>
      </c>
      <c r="BA960" s="153">
        <f t="shared" si="1223"/>
        <v>0</v>
      </c>
      <c r="BB960" s="160">
        <v>0</v>
      </c>
      <c r="BC960" s="160">
        <v>0</v>
      </c>
      <c r="BD960" s="160">
        <v>0</v>
      </c>
      <c r="BE960" s="160">
        <v>0</v>
      </c>
      <c r="BF960" s="160">
        <v>0</v>
      </c>
      <c r="BG960" s="160">
        <v>0</v>
      </c>
      <c r="BH960" s="160">
        <v>0</v>
      </c>
      <c r="BI960" s="160">
        <v>0</v>
      </c>
      <c r="BJ960" s="160">
        <v>0</v>
      </c>
      <c r="BK960" s="160">
        <v>0</v>
      </c>
      <c r="BL960" s="160">
        <v>0</v>
      </c>
      <c r="BM960" s="160">
        <v>0</v>
      </c>
      <c r="BN960" s="153">
        <f t="shared" si="1224"/>
        <v>52294.080000000009</v>
      </c>
      <c r="BO960" s="68">
        <f t="shared" si="1225"/>
        <v>6084.7500000000009</v>
      </c>
      <c r="BP960" s="68">
        <f t="shared" si="1226"/>
        <v>3477.0000000000005</v>
      </c>
      <c r="BQ960" s="68">
        <f t="shared" si="1227"/>
        <v>0</v>
      </c>
      <c r="BR960" s="68">
        <f t="shared" si="1228"/>
        <v>0</v>
      </c>
      <c r="BS960" s="68">
        <f t="shared" si="1229"/>
        <v>0</v>
      </c>
      <c r="BT960" s="68">
        <f t="shared" si="1230"/>
        <v>6084.7500000000009</v>
      </c>
      <c r="BU960" s="68">
        <f t="shared" si="1231"/>
        <v>6362.9100000000008</v>
      </c>
      <c r="BV960" s="68">
        <f t="shared" si="1232"/>
        <v>5806.59</v>
      </c>
      <c r="BW960" s="68">
        <f t="shared" si="1233"/>
        <v>6084.7500000000009</v>
      </c>
      <c r="BX960" s="68">
        <f t="shared" si="1234"/>
        <v>6084.7500000000009</v>
      </c>
      <c r="BY960" s="68">
        <f t="shared" si="1235"/>
        <v>5806.59</v>
      </c>
      <c r="BZ960" s="68">
        <f t="shared" si="1236"/>
        <v>6501.9900000000007</v>
      </c>
    </row>
    <row r="961" spans="1:78" s="81" customFormat="1" ht="13.5">
      <c r="A961" s="64" t="str">
        <f>IF(ISNUMBER(INDEX('IBM POs AP07'!$A:$A, MATCH(D961,'IBM POs AP07'!$A:$A,0),1)),"Yes","No")</f>
        <v>No</v>
      </c>
      <c r="B961" s="157" t="s">
        <v>1019</v>
      </c>
      <c r="C961" s="157" t="s">
        <v>857</v>
      </c>
      <c r="D961" s="157">
        <v>9501173628</v>
      </c>
      <c r="E961" s="157" t="s">
        <v>2494</v>
      </c>
      <c r="F961" s="157" t="s">
        <v>858</v>
      </c>
      <c r="G961" s="158">
        <v>46023</v>
      </c>
      <c r="H961" s="158">
        <v>46387</v>
      </c>
      <c r="I961" s="157"/>
      <c r="J961" s="157" t="s">
        <v>860</v>
      </c>
      <c r="K961" s="159">
        <v>37.97</v>
      </c>
      <c r="L961" s="116" t="s">
        <v>32</v>
      </c>
      <c r="M961" s="80"/>
      <c r="N961" s="80">
        <f t="shared" si="1245"/>
        <v>183</v>
      </c>
      <c r="O961" s="67">
        <f t="shared" si="1237"/>
        <v>6948.51</v>
      </c>
      <c r="P961" s="68">
        <f t="shared" si="1238"/>
        <v>0</v>
      </c>
      <c r="Q961" s="67">
        <f t="shared" si="1239"/>
        <v>6948.51</v>
      </c>
      <c r="R961" s="66"/>
      <c r="S961" s="67">
        <f t="shared" si="1240"/>
        <v>0</v>
      </c>
      <c r="T961" s="68">
        <v>0</v>
      </c>
      <c r="U961" s="67">
        <f t="shared" si="1241"/>
        <v>0</v>
      </c>
      <c r="V961" s="73">
        <f t="shared" si="1242"/>
        <v>6948.51</v>
      </c>
      <c r="W961" s="74" t="str">
        <f t="shared" si="1243"/>
        <v/>
      </c>
      <c r="X961" s="74">
        <v>1</v>
      </c>
      <c r="Y961" s="74">
        <v>0</v>
      </c>
      <c r="Z961" s="63"/>
      <c r="AA961" s="80">
        <f t="shared" si="1244"/>
        <v>1921</v>
      </c>
      <c r="AB961" s="80">
        <v>175</v>
      </c>
      <c r="AC961" s="80">
        <v>0</v>
      </c>
      <c r="AD961" s="80">
        <v>175</v>
      </c>
      <c r="AE961" s="80">
        <v>175</v>
      </c>
      <c r="AF961" s="80">
        <v>167</v>
      </c>
      <c r="AG961" s="80">
        <v>175</v>
      </c>
      <c r="AH961" s="80">
        <v>183</v>
      </c>
      <c r="AI961" s="80">
        <v>167</v>
      </c>
      <c r="AJ961" s="80">
        <v>175</v>
      </c>
      <c r="AK961" s="80">
        <v>175</v>
      </c>
      <c r="AL961" s="80">
        <v>167</v>
      </c>
      <c r="AM961" s="80">
        <v>187</v>
      </c>
      <c r="AN961" s="153">
        <f t="shared" si="1210"/>
        <v>72940.37</v>
      </c>
      <c r="AO961" s="153">
        <f t="shared" si="1211"/>
        <v>6644.75</v>
      </c>
      <c r="AP961" s="153">
        <f t="shared" si="1212"/>
        <v>0</v>
      </c>
      <c r="AQ961" s="153">
        <f t="shared" si="1213"/>
        <v>6644.75</v>
      </c>
      <c r="AR961" s="153">
        <f t="shared" si="1214"/>
        <v>6644.75</v>
      </c>
      <c r="AS961" s="153">
        <f t="shared" si="1215"/>
        <v>6340.99</v>
      </c>
      <c r="AT961" s="153">
        <f t="shared" si="1216"/>
        <v>6644.75</v>
      </c>
      <c r="AU961" s="153">
        <f t="shared" si="1217"/>
        <v>6948.51</v>
      </c>
      <c r="AV961" s="153">
        <f t="shared" si="1218"/>
        <v>6340.99</v>
      </c>
      <c r="AW961" s="153">
        <f t="shared" si="1219"/>
        <v>6644.75</v>
      </c>
      <c r="AX961" s="153">
        <f t="shared" si="1220"/>
        <v>6644.75</v>
      </c>
      <c r="AY961" s="153">
        <f t="shared" si="1221"/>
        <v>6340.99</v>
      </c>
      <c r="AZ961" s="153">
        <f t="shared" si="1222"/>
        <v>7100.3899999999994</v>
      </c>
      <c r="BA961" s="153">
        <f t="shared" si="1223"/>
        <v>0</v>
      </c>
      <c r="BB961" s="160">
        <v>0</v>
      </c>
      <c r="BC961" s="160">
        <v>0</v>
      </c>
      <c r="BD961" s="160">
        <v>0</v>
      </c>
      <c r="BE961" s="160">
        <v>0</v>
      </c>
      <c r="BF961" s="160">
        <v>0</v>
      </c>
      <c r="BG961" s="160">
        <v>0</v>
      </c>
      <c r="BH961" s="160">
        <v>0</v>
      </c>
      <c r="BI961" s="160">
        <v>0</v>
      </c>
      <c r="BJ961" s="160">
        <v>0</v>
      </c>
      <c r="BK961" s="160">
        <v>0</v>
      </c>
      <c r="BL961" s="160">
        <v>0</v>
      </c>
      <c r="BM961" s="160">
        <v>0</v>
      </c>
      <c r="BN961" s="153">
        <f t="shared" si="1224"/>
        <v>72940.37</v>
      </c>
      <c r="BO961" s="68">
        <f t="shared" si="1225"/>
        <v>6644.75</v>
      </c>
      <c r="BP961" s="68">
        <f t="shared" si="1226"/>
        <v>0</v>
      </c>
      <c r="BQ961" s="68">
        <f t="shared" si="1227"/>
        <v>6644.75</v>
      </c>
      <c r="BR961" s="68">
        <f t="shared" si="1228"/>
        <v>6644.75</v>
      </c>
      <c r="BS961" s="68">
        <f t="shared" si="1229"/>
        <v>6340.99</v>
      </c>
      <c r="BT961" s="68">
        <f t="shared" si="1230"/>
        <v>6644.75</v>
      </c>
      <c r="BU961" s="68">
        <f t="shared" si="1231"/>
        <v>6948.51</v>
      </c>
      <c r="BV961" s="68">
        <f t="shared" si="1232"/>
        <v>6340.99</v>
      </c>
      <c r="BW961" s="68">
        <f t="shared" si="1233"/>
        <v>6644.75</v>
      </c>
      <c r="BX961" s="68">
        <f t="shared" si="1234"/>
        <v>6644.75</v>
      </c>
      <c r="BY961" s="68">
        <f t="shared" si="1235"/>
        <v>6340.99</v>
      </c>
      <c r="BZ961" s="68">
        <f t="shared" si="1236"/>
        <v>7100.3899999999994</v>
      </c>
    </row>
    <row r="962" spans="1:78" s="81" customFormat="1" ht="13.5">
      <c r="A962" s="64" t="str">
        <f>IF(ISNUMBER(INDEX('IBM POs AP07'!$A:$A, MATCH(D962,'IBM POs AP07'!$A:$A,0),1)),"Yes","No")</f>
        <v>No</v>
      </c>
      <c r="B962" s="157" t="s">
        <v>1019</v>
      </c>
      <c r="C962" s="157" t="s">
        <v>857</v>
      </c>
      <c r="D962" s="157">
        <v>9501172506</v>
      </c>
      <c r="E962" s="157" t="s">
        <v>2495</v>
      </c>
      <c r="F962" s="157" t="s">
        <v>862</v>
      </c>
      <c r="G962" s="158">
        <v>46023</v>
      </c>
      <c r="H962" s="158">
        <v>46387</v>
      </c>
      <c r="I962" s="157"/>
      <c r="J962" s="157" t="s">
        <v>863</v>
      </c>
      <c r="K962" s="159">
        <v>44.73</v>
      </c>
      <c r="L962" s="116" t="s">
        <v>32</v>
      </c>
      <c r="M962" s="80"/>
      <c r="N962" s="80">
        <f t="shared" si="1245"/>
        <v>183</v>
      </c>
      <c r="O962" s="67">
        <f t="shared" si="1237"/>
        <v>8185.5899999999992</v>
      </c>
      <c r="P962" s="68">
        <f t="shared" si="1238"/>
        <v>0</v>
      </c>
      <c r="Q962" s="67">
        <f t="shared" si="1239"/>
        <v>8185.5899999999992</v>
      </c>
      <c r="R962" s="66"/>
      <c r="S962" s="67">
        <f t="shared" si="1240"/>
        <v>0</v>
      </c>
      <c r="T962" s="68">
        <v>0</v>
      </c>
      <c r="U962" s="67">
        <f t="shared" si="1241"/>
        <v>0</v>
      </c>
      <c r="V962" s="73">
        <f t="shared" si="1242"/>
        <v>8185.5899999999992</v>
      </c>
      <c r="W962" s="74" t="str">
        <f t="shared" si="1243"/>
        <v/>
      </c>
      <c r="X962" s="74">
        <v>1</v>
      </c>
      <c r="Y962" s="74">
        <v>0</v>
      </c>
      <c r="Z962" s="63"/>
      <c r="AA962" s="80">
        <f t="shared" si="1244"/>
        <v>2080</v>
      </c>
      <c r="AB962" s="80">
        <v>175</v>
      </c>
      <c r="AC962" s="80">
        <v>159</v>
      </c>
      <c r="AD962" s="80">
        <v>175</v>
      </c>
      <c r="AE962" s="80">
        <v>175</v>
      </c>
      <c r="AF962" s="80">
        <v>167</v>
      </c>
      <c r="AG962" s="80">
        <v>175</v>
      </c>
      <c r="AH962" s="80">
        <v>183</v>
      </c>
      <c r="AI962" s="80">
        <v>167</v>
      </c>
      <c r="AJ962" s="80">
        <v>175</v>
      </c>
      <c r="AK962" s="80">
        <v>175</v>
      </c>
      <c r="AL962" s="80">
        <v>167</v>
      </c>
      <c r="AM962" s="80">
        <v>187</v>
      </c>
      <c r="AN962" s="153">
        <f t="shared" si="1210"/>
        <v>93038.399999999994</v>
      </c>
      <c r="AO962" s="153">
        <f t="shared" si="1211"/>
        <v>7827.7499999999991</v>
      </c>
      <c r="AP962" s="153">
        <f t="shared" si="1212"/>
        <v>7112.07</v>
      </c>
      <c r="AQ962" s="153">
        <f t="shared" si="1213"/>
        <v>7827.7499999999991</v>
      </c>
      <c r="AR962" s="153">
        <f t="shared" si="1214"/>
        <v>7827.7499999999991</v>
      </c>
      <c r="AS962" s="153">
        <f t="shared" si="1215"/>
        <v>7469.91</v>
      </c>
      <c r="AT962" s="153">
        <f t="shared" si="1216"/>
        <v>7827.7499999999991</v>
      </c>
      <c r="AU962" s="153">
        <f t="shared" si="1217"/>
        <v>8185.5899999999992</v>
      </c>
      <c r="AV962" s="153">
        <f t="shared" si="1218"/>
        <v>7469.91</v>
      </c>
      <c r="AW962" s="153">
        <f t="shared" si="1219"/>
        <v>7827.7499999999991</v>
      </c>
      <c r="AX962" s="153">
        <f t="shared" si="1220"/>
        <v>7827.7499999999991</v>
      </c>
      <c r="AY962" s="153">
        <f t="shared" si="1221"/>
        <v>7469.91</v>
      </c>
      <c r="AZ962" s="153">
        <f t="shared" si="1222"/>
        <v>8364.51</v>
      </c>
      <c r="BA962" s="153">
        <f t="shared" si="1223"/>
        <v>0</v>
      </c>
      <c r="BB962" s="160">
        <v>0</v>
      </c>
      <c r="BC962" s="160">
        <v>0</v>
      </c>
      <c r="BD962" s="160">
        <v>0</v>
      </c>
      <c r="BE962" s="160">
        <v>0</v>
      </c>
      <c r="BF962" s="160">
        <v>0</v>
      </c>
      <c r="BG962" s="160">
        <v>0</v>
      </c>
      <c r="BH962" s="160">
        <v>0</v>
      </c>
      <c r="BI962" s="160">
        <v>0</v>
      </c>
      <c r="BJ962" s="160">
        <v>0</v>
      </c>
      <c r="BK962" s="160">
        <v>0</v>
      </c>
      <c r="BL962" s="160">
        <v>0</v>
      </c>
      <c r="BM962" s="160">
        <v>0</v>
      </c>
      <c r="BN962" s="153">
        <f t="shared" si="1224"/>
        <v>93038.399999999994</v>
      </c>
      <c r="BO962" s="68">
        <f t="shared" si="1225"/>
        <v>7827.7499999999991</v>
      </c>
      <c r="BP962" s="68">
        <f t="shared" si="1226"/>
        <v>7112.07</v>
      </c>
      <c r="BQ962" s="68">
        <f t="shared" si="1227"/>
        <v>7827.7499999999991</v>
      </c>
      <c r="BR962" s="68">
        <f t="shared" si="1228"/>
        <v>7827.7499999999991</v>
      </c>
      <c r="BS962" s="68">
        <f t="shared" si="1229"/>
        <v>7469.91</v>
      </c>
      <c r="BT962" s="68">
        <f t="shared" si="1230"/>
        <v>7827.7499999999991</v>
      </c>
      <c r="BU962" s="68">
        <f t="shared" si="1231"/>
        <v>8185.5899999999992</v>
      </c>
      <c r="BV962" s="68">
        <f t="shared" si="1232"/>
        <v>7469.91</v>
      </c>
      <c r="BW962" s="68">
        <f t="shared" si="1233"/>
        <v>7827.7499999999991</v>
      </c>
      <c r="BX962" s="68">
        <f t="shared" si="1234"/>
        <v>7827.7499999999991</v>
      </c>
      <c r="BY962" s="68">
        <f t="shared" si="1235"/>
        <v>7469.91</v>
      </c>
      <c r="BZ962" s="68">
        <f t="shared" si="1236"/>
        <v>8364.51</v>
      </c>
    </row>
    <row r="963" spans="1:78" s="81" customFormat="1" ht="13.5">
      <c r="A963" s="64" t="str">
        <f>IF(ISNUMBER(INDEX('IBM POs AP07'!$A:$A, MATCH(D963,'IBM POs AP07'!$A:$A,0),1)),"Yes","No")</f>
        <v>No</v>
      </c>
      <c r="B963" s="157" t="s">
        <v>1019</v>
      </c>
      <c r="C963" s="157" t="s">
        <v>857</v>
      </c>
      <c r="D963" s="157">
        <v>9501172506</v>
      </c>
      <c r="E963" s="157" t="s">
        <v>2495</v>
      </c>
      <c r="F963" s="157" t="s">
        <v>862</v>
      </c>
      <c r="G963" s="158">
        <v>46023</v>
      </c>
      <c r="H963" s="158">
        <v>46387</v>
      </c>
      <c r="I963" s="157"/>
      <c r="J963" s="157" t="s">
        <v>864</v>
      </c>
      <c r="K963" s="159">
        <v>44.73</v>
      </c>
      <c r="L963" s="116" t="s">
        <v>32</v>
      </c>
      <c r="M963" s="80"/>
      <c r="N963" s="80">
        <f t="shared" si="1245"/>
        <v>183</v>
      </c>
      <c r="O963" s="67">
        <f t="shared" si="1237"/>
        <v>8185.5899999999992</v>
      </c>
      <c r="P963" s="68">
        <f t="shared" si="1238"/>
        <v>0</v>
      </c>
      <c r="Q963" s="67">
        <f t="shared" si="1239"/>
        <v>8185.5899999999992</v>
      </c>
      <c r="R963" s="66"/>
      <c r="S963" s="67">
        <f t="shared" si="1240"/>
        <v>0</v>
      </c>
      <c r="T963" s="68">
        <v>0</v>
      </c>
      <c r="U963" s="67">
        <f t="shared" si="1241"/>
        <v>0</v>
      </c>
      <c r="V963" s="73">
        <f t="shared" si="1242"/>
        <v>8185.5899999999992</v>
      </c>
      <c r="W963" s="74" t="str">
        <f t="shared" si="1243"/>
        <v/>
      </c>
      <c r="X963" s="74">
        <v>1</v>
      </c>
      <c r="Y963" s="74">
        <v>0</v>
      </c>
      <c r="Z963" s="63"/>
      <c r="AA963" s="80">
        <f t="shared" si="1244"/>
        <v>2080</v>
      </c>
      <c r="AB963" s="80">
        <v>175</v>
      </c>
      <c r="AC963" s="80">
        <v>159</v>
      </c>
      <c r="AD963" s="80">
        <v>175</v>
      </c>
      <c r="AE963" s="80">
        <v>175</v>
      </c>
      <c r="AF963" s="80">
        <v>167</v>
      </c>
      <c r="AG963" s="80">
        <v>175</v>
      </c>
      <c r="AH963" s="80">
        <v>183</v>
      </c>
      <c r="AI963" s="80">
        <v>167</v>
      </c>
      <c r="AJ963" s="80">
        <v>175</v>
      </c>
      <c r="AK963" s="80">
        <v>175</v>
      </c>
      <c r="AL963" s="80">
        <v>167</v>
      </c>
      <c r="AM963" s="80">
        <v>187</v>
      </c>
      <c r="AN963" s="153">
        <f t="shared" si="1210"/>
        <v>93038.399999999994</v>
      </c>
      <c r="AO963" s="153">
        <f t="shared" si="1211"/>
        <v>7827.7499999999991</v>
      </c>
      <c r="AP963" s="153">
        <f t="shared" si="1212"/>
        <v>7112.07</v>
      </c>
      <c r="AQ963" s="153">
        <f t="shared" si="1213"/>
        <v>7827.7499999999991</v>
      </c>
      <c r="AR963" s="153">
        <f t="shared" si="1214"/>
        <v>7827.7499999999991</v>
      </c>
      <c r="AS963" s="153">
        <f t="shared" si="1215"/>
        <v>7469.91</v>
      </c>
      <c r="AT963" s="153">
        <f t="shared" si="1216"/>
        <v>7827.7499999999991</v>
      </c>
      <c r="AU963" s="153">
        <f t="shared" si="1217"/>
        <v>8185.5899999999992</v>
      </c>
      <c r="AV963" s="153">
        <f t="shared" si="1218"/>
        <v>7469.91</v>
      </c>
      <c r="AW963" s="153">
        <f t="shared" si="1219"/>
        <v>7827.7499999999991</v>
      </c>
      <c r="AX963" s="153">
        <f t="shared" si="1220"/>
        <v>7827.7499999999991</v>
      </c>
      <c r="AY963" s="153">
        <f t="shared" si="1221"/>
        <v>7469.91</v>
      </c>
      <c r="AZ963" s="153">
        <f t="shared" si="1222"/>
        <v>8364.51</v>
      </c>
      <c r="BA963" s="153">
        <f t="shared" si="1223"/>
        <v>0</v>
      </c>
      <c r="BB963" s="160">
        <v>0</v>
      </c>
      <c r="BC963" s="160">
        <v>0</v>
      </c>
      <c r="BD963" s="160">
        <v>0</v>
      </c>
      <c r="BE963" s="160">
        <v>0</v>
      </c>
      <c r="BF963" s="160">
        <v>0</v>
      </c>
      <c r="BG963" s="160">
        <v>0</v>
      </c>
      <c r="BH963" s="160">
        <v>0</v>
      </c>
      <c r="BI963" s="160">
        <v>0</v>
      </c>
      <c r="BJ963" s="160">
        <v>0</v>
      </c>
      <c r="BK963" s="160">
        <v>0</v>
      </c>
      <c r="BL963" s="160">
        <v>0</v>
      </c>
      <c r="BM963" s="160">
        <v>0</v>
      </c>
      <c r="BN963" s="153">
        <f t="shared" si="1224"/>
        <v>93038.399999999994</v>
      </c>
      <c r="BO963" s="68">
        <f t="shared" si="1225"/>
        <v>7827.7499999999991</v>
      </c>
      <c r="BP963" s="68">
        <f t="shared" si="1226"/>
        <v>7112.07</v>
      </c>
      <c r="BQ963" s="68">
        <f t="shared" si="1227"/>
        <v>7827.7499999999991</v>
      </c>
      <c r="BR963" s="68">
        <f t="shared" si="1228"/>
        <v>7827.7499999999991</v>
      </c>
      <c r="BS963" s="68">
        <f t="shared" si="1229"/>
        <v>7469.91</v>
      </c>
      <c r="BT963" s="68">
        <f t="shared" si="1230"/>
        <v>7827.7499999999991</v>
      </c>
      <c r="BU963" s="68">
        <f t="shared" si="1231"/>
        <v>8185.5899999999992</v>
      </c>
      <c r="BV963" s="68">
        <f t="shared" si="1232"/>
        <v>7469.91</v>
      </c>
      <c r="BW963" s="68">
        <f t="shared" si="1233"/>
        <v>7827.7499999999991</v>
      </c>
      <c r="BX963" s="68">
        <f t="shared" si="1234"/>
        <v>7827.7499999999991</v>
      </c>
      <c r="BY963" s="68">
        <f t="shared" si="1235"/>
        <v>7469.91</v>
      </c>
      <c r="BZ963" s="68">
        <f t="shared" si="1236"/>
        <v>8364.51</v>
      </c>
    </row>
    <row r="964" spans="1:78" s="81" customFormat="1" ht="13.5">
      <c r="A964" s="64" t="str">
        <f>IF(ISNUMBER(INDEX('IBM POs AP07'!$A:$A, MATCH(D964,'IBM POs AP07'!$A:$A,0),1)),"Yes","No")</f>
        <v>No</v>
      </c>
      <c r="B964" s="157" t="s">
        <v>1019</v>
      </c>
      <c r="C964" s="157" t="s">
        <v>799</v>
      </c>
      <c r="D964" s="157">
        <v>9501175033</v>
      </c>
      <c r="E964" s="157" t="s">
        <v>2496</v>
      </c>
      <c r="F964" s="157" t="s">
        <v>829</v>
      </c>
      <c r="G964" s="158">
        <v>46023</v>
      </c>
      <c r="H964" s="158">
        <v>46387</v>
      </c>
      <c r="I964" s="157"/>
      <c r="J964" s="157" t="s">
        <v>830</v>
      </c>
      <c r="K964" s="159">
        <v>44.73</v>
      </c>
      <c r="L964" s="116" t="s">
        <v>32</v>
      </c>
      <c r="M964" s="80"/>
      <c r="N964" s="80">
        <f t="shared" si="1245"/>
        <v>183</v>
      </c>
      <c r="O964" s="67">
        <f t="shared" si="1237"/>
        <v>8185.5899999999992</v>
      </c>
      <c r="P964" s="68">
        <f t="shared" si="1238"/>
        <v>0</v>
      </c>
      <c r="Q964" s="67">
        <f t="shared" si="1239"/>
        <v>8185.5899999999992</v>
      </c>
      <c r="R964" s="66"/>
      <c r="S964" s="67">
        <f t="shared" si="1240"/>
        <v>0</v>
      </c>
      <c r="T964" s="68">
        <v>0</v>
      </c>
      <c r="U964" s="67">
        <f t="shared" si="1241"/>
        <v>0</v>
      </c>
      <c r="V964" s="73">
        <f t="shared" si="1242"/>
        <v>8185.5899999999992</v>
      </c>
      <c r="W964" s="74" t="str">
        <f t="shared" si="1243"/>
        <v/>
      </c>
      <c r="X964" s="74">
        <v>1</v>
      </c>
      <c r="Y964" s="74">
        <v>0</v>
      </c>
      <c r="Z964" s="63"/>
      <c r="AA964" s="80">
        <f t="shared" si="1244"/>
        <v>2080</v>
      </c>
      <c r="AB964" s="80">
        <v>175</v>
      </c>
      <c r="AC964" s="80">
        <v>159</v>
      </c>
      <c r="AD964" s="80">
        <v>175</v>
      </c>
      <c r="AE964" s="80">
        <v>175</v>
      </c>
      <c r="AF964" s="80">
        <v>167</v>
      </c>
      <c r="AG964" s="80">
        <v>175</v>
      </c>
      <c r="AH964" s="80">
        <v>183</v>
      </c>
      <c r="AI964" s="80">
        <v>167</v>
      </c>
      <c r="AJ964" s="80">
        <v>175</v>
      </c>
      <c r="AK964" s="80">
        <v>175</v>
      </c>
      <c r="AL964" s="80">
        <v>167</v>
      </c>
      <c r="AM964" s="80">
        <v>187</v>
      </c>
      <c r="AN964" s="153">
        <f t="shared" si="1210"/>
        <v>93038.399999999994</v>
      </c>
      <c r="AO964" s="153">
        <f t="shared" si="1211"/>
        <v>7827.7499999999991</v>
      </c>
      <c r="AP964" s="153">
        <f t="shared" si="1212"/>
        <v>7112.07</v>
      </c>
      <c r="AQ964" s="153">
        <f t="shared" si="1213"/>
        <v>7827.7499999999991</v>
      </c>
      <c r="AR964" s="153">
        <f t="shared" si="1214"/>
        <v>7827.7499999999991</v>
      </c>
      <c r="AS964" s="153">
        <f t="shared" si="1215"/>
        <v>7469.91</v>
      </c>
      <c r="AT964" s="153">
        <f t="shared" si="1216"/>
        <v>7827.7499999999991</v>
      </c>
      <c r="AU964" s="153">
        <f t="shared" si="1217"/>
        <v>8185.5899999999992</v>
      </c>
      <c r="AV964" s="153">
        <f t="shared" si="1218"/>
        <v>7469.91</v>
      </c>
      <c r="AW964" s="153">
        <f t="shared" si="1219"/>
        <v>7827.7499999999991</v>
      </c>
      <c r="AX964" s="153">
        <f t="shared" si="1220"/>
        <v>7827.7499999999991</v>
      </c>
      <c r="AY964" s="153">
        <f t="shared" si="1221"/>
        <v>7469.91</v>
      </c>
      <c r="AZ964" s="153">
        <f t="shared" si="1222"/>
        <v>8364.51</v>
      </c>
      <c r="BA964" s="153">
        <f t="shared" si="1223"/>
        <v>0</v>
      </c>
      <c r="BB964" s="160">
        <v>0</v>
      </c>
      <c r="BC964" s="160">
        <v>0</v>
      </c>
      <c r="BD964" s="160">
        <v>0</v>
      </c>
      <c r="BE964" s="160">
        <v>0</v>
      </c>
      <c r="BF964" s="160">
        <v>0</v>
      </c>
      <c r="BG964" s="160">
        <v>0</v>
      </c>
      <c r="BH964" s="160">
        <v>0</v>
      </c>
      <c r="BI964" s="160">
        <v>0</v>
      </c>
      <c r="BJ964" s="160">
        <v>0</v>
      </c>
      <c r="BK964" s="160">
        <v>0</v>
      </c>
      <c r="BL964" s="160">
        <v>0</v>
      </c>
      <c r="BM964" s="160">
        <v>0</v>
      </c>
      <c r="BN964" s="153">
        <f t="shared" si="1224"/>
        <v>93038.399999999994</v>
      </c>
      <c r="BO964" s="68">
        <f t="shared" si="1225"/>
        <v>7827.7499999999991</v>
      </c>
      <c r="BP964" s="68">
        <f t="shared" si="1226"/>
        <v>7112.07</v>
      </c>
      <c r="BQ964" s="68">
        <f t="shared" si="1227"/>
        <v>7827.7499999999991</v>
      </c>
      <c r="BR964" s="68">
        <f t="shared" si="1228"/>
        <v>7827.7499999999991</v>
      </c>
      <c r="BS964" s="68">
        <f t="shared" si="1229"/>
        <v>7469.91</v>
      </c>
      <c r="BT964" s="68">
        <f t="shared" si="1230"/>
        <v>7827.7499999999991</v>
      </c>
      <c r="BU964" s="68">
        <f t="shared" si="1231"/>
        <v>8185.5899999999992</v>
      </c>
      <c r="BV964" s="68">
        <f t="shared" si="1232"/>
        <v>7469.91</v>
      </c>
      <c r="BW964" s="68">
        <f t="shared" si="1233"/>
        <v>7827.7499999999991</v>
      </c>
      <c r="BX964" s="68">
        <f t="shared" si="1234"/>
        <v>7827.7499999999991</v>
      </c>
      <c r="BY964" s="68">
        <f t="shared" si="1235"/>
        <v>7469.91</v>
      </c>
      <c r="BZ964" s="68">
        <f t="shared" si="1236"/>
        <v>8364.51</v>
      </c>
    </row>
    <row r="965" spans="1:78" s="81" customFormat="1" ht="13.5">
      <c r="A965" s="64" t="str">
        <f>IF(ISNUMBER(INDEX('IBM POs AP07'!$A:$A, MATCH(D965,'IBM POs AP07'!$A:$A,0),1)),"Yes","No")</f>
        <v>No</v>
      </c>
      <c r="B965" s="157" t="s">
        <v>1019</v>
      </c>
      <c r="C965" s="157" t="s">
        <v>799</v>
      </c>
      <c r="D965" s="157">
        <v>9501175033</v>
      </c>
      <c r="E965" s="157" t="s">
        <v>2496</v>
      </c>
      <c r="F965" s="157" t="s">
        <v>829</v>
      </c>
      <c r="G965" s="158">
        <v>46023</v>
      </c>
      <c r="H965" s="158">
        <v>46387</v>
      </c>
      <c r="I965" s="157"/>
      <c r="J965" s="157" t="s">
        <v>831</v>
      </c>
      <c r="K965" s="159">
        <v>42.57</v>
      </c>
      <c r="L965" s="116" t="s">
        <v>32</v>
      </c>
      <c r="M965" s="80"/>
      <c r="N965" s="80">
        <f t="shared" si="1245"/>
        <v>183</v>
      </c>
      <c r="O965" s="67">
        <f t="shared" si="1237"/>
        <v>7790.31</v>
      </c>
      <c r="P965" s="68">
        <f t="shared" si="1238"/>
        <v>0</v>
      </c>
      <c r="Q965" s="67">
        <f t="shared" si="1239"/>
        <v>7790.31</v>
      </c>
      <c r="R965" s="66"/>
      <c r="S965" s="67">
        <f t="shared" si="1240"/>
        <v>0</v>
      </c>
      <c r="T965" s="68">
        <v>0</v>
      </c>
      <c r="U965" s="67">
        <f t="shared" si="1241"/>
        <v>0</v>
      </c>
      <c r="V965" s="73">
        <f t="shared" si="1242"/>
        <v>7790.31</v>
      </c>
      <c r="W965" s="74" t="str">
        <f t="shared" si="1243"/>
        <v/>
      </c>
      <c r="X965" s="74">
        <v>1</v>
      </c>
      <c r="Y965" s="74">
        <v>0</v>
      </c>
      <c r="Z965" s="63"/>
      <c r="AA965" s="80">
        <f t="shared" si="1244"/>
        <v>2080</v>
      </c>
      <c r="AB965" s="80">
        <v>175</v>
      </c>
      <c r="AC965" s="80">
        <v>159</v>
      </c>
      <c r="AD965" s="80">
        <v>175</v>
      </c>
      <c r="AE965" s="80">
        <v>175</v>
      </c>
      <c r="AF965" s="80">
        <v>167</v>
      </c>
      <c r="AG965" s="80">
        <v>175</v>
      </c>
      <c r="AH965" s="80">
        <v>183</v>
      </c>
      <c r="AI965" s="80">
        <v>167</v>
      </c>
      <c r="AJ965" s="80">
        <v>175</v>
      </c>
      <c r="AK965" s="80">
        <v>175</v>
      </c>
      <c r="AL965" s="80">
        <v>167</v>
      </c>
      <c r="AM965" s="80">
        <v>187</v>
      </c>
      <c r="AN965" s="153">
        <f t="shared" si="1210"/>
        <v>88545.600000000006</v>
      </c>
      <c r="AO965" s="153">
        <f t="shared" si="1211"/>
        <v>7449.75</v>
      </c>
      <c r="AP965" s="153">
        <f t="shared" si="1212"/>
        <v>6768.63</v>
      </c>
      <c r="AQ965" s="153">
        <f t="shared" si="1213"/>
        <v>7449.75</v>
      </c>
      <c r="AR965" s="153">
        <f t="shared" si="1214"/>
        <v>7449.75</v>
      </c>
      <c r="AS965" s="153">
        <f t="shared" si="1215"/>
        <v>7109.19</v>
      </c>
      <c r="AT965" s="153">
        <f t="shared" si="1216"/>
        <v>7449.75</v>
      </c>
      <c r="AU965" s="153">
        <f t="shared" si="1217"/>
        <v>7790.31</v>
      </c>
      <c r="AV965" s="153">
        <f t="shared" si="1218"/>
        <v>7109.19</v>
      </c>
      <c r="AW965" s="153">
        <f t="shared" si="1219"/>
        <v>7449.75</v>
      </c>
      <c r="AX965" s="153">
        <f t="shared" si="1220"/>
        <v>7449.75</v>
      </c>
      <c r="AY965" s="153">
        <f t="shared" si="1221"/>
        <v>7109.19</v>
      </c>
      <c r="AZ965" s="153">
        <f t="shared" si="1222"/>
        <v>7960.59</v>
      </c>
      <c r="BA965" s="153">
        <f t="shared" si="1223"/>
        <v>0</v>
      </c>
      <c r="BB965" s="160">
        <v>0</v>
      </c>
      <c r="BC965" s="160">
        <v>0</v>
      </c>
      <c r="BD965" s="160">
        <v>0</v>
      </c>
      <c r="BE965" s="160">
        <v>0</v>
      </c>
      <c r="BF965" s="160">
        <v>0</v>
      </c>
      <c r="BG965" s="160">
        <v>0</v>
      </c>
      <c r="BH965" s="160">
        <v>0</v>
      </c>
      <c r="BI965" s="160">
        <v>0</v>
      </c>
      <c r="BJ965" s="160">
        <v>0</v>
      </c>
      <c r="BK965" s="160">
        <v>0</v>
      </c>
      <c r="BL965" s="160">
        <v>0</v>
      </c>
      <c r="BM965" s="160">
        <v>0</v>
      </c>
      <c r="BN965" s="153">
        <f t="shared" si="1224"/>
        <v>88545.600000000006</v>
      </c>
      <c r="BO965" s="68">
        <f t="shared" si="1225"/>
        <v>7449.75</v>
      </c>
      <c r="BP965" s="68">
        <f t="shared" si="1226"/>
        <v>6768.63</v>
      </c>
      <c r="BQ965" s="68">
        <f t="shared" si="1227"/>
        <v>7449.75</v>
      </c>
      <c r="BR965" s="68">
        <f t="shared" si="1228"/>
        <v>7449.75</v>
      </c>
      <c r="BS965" s="68">
        <f t="shared" si="1229"/>
        <v>7109.19</v>
      </c>
      <c r="BT965" s="68">
        <f t="shared" si="1230"/>
        <v>7449.75</v>
      </c>
      <c r="BU965" s="68">
        <f t="shared" si="1231"/>
        <v>7790.31</v>
      </c>
      <c r="BV965" s="68">
        <f t="shared" si="1232"/>
        <v>7109.19</v>
      </c>
      <c r="BW965" s="68">
        <f t="shared" si="1233"/>
        <v>7449.75</v>
      </c>
      <c r="BX965" s="68">
        <f t="shared" si="1234"/>
        <v>7449.75</v>
      </c>
      <c r="BY965" s="68">
        <f t="shared" si="1235"/>
        <v>7109.19</v>
      </c>
      <c r="BZ965" s="68">
        <f t="shared" si="1236"/>
        <v>7960.59</v>
      </c>
    </row>
    <row r="966" spans="1:78" s="81" customFormat="1" ht="13.5">
      <c r="A966" s="64" t="str">
        <f>IF(ISNUMBER(INDEX('IBM POs AP07'!$A:$A, MATCH(D966,'IBM POs AP07'!$A:$A,0),1)),"Yes","No")</f>
        <v>No</v>
      </c>
      <c r="B966" s="157" t="s">
        <v>1019</v>
      </c>
      <c r="C966" s="157" t="s">
        <v>799</v>
      </c>
      <c r="D966" s="157">
        <v>9501175033</v>
      </c>
      <c r="E966" s="157" t="s">
        <v>2496</v>
      </c>
      <c r="F966" s="157" t="s">
        <v>829</v>
      </c>
      <c r="G966" s="158">
        <v>46023</v>
      </c>
      <c r="H966" s="158">
        <v>46387</v>
      </c>
      <c r="I966" s="157"/>
      <c r="J966" s="157" t="s">
        <v>832</v>
      </c>
      <c r="K966" s="159">
        <v>42.57</v>
      </c>
      <c r="L966" s="116" t="s">
        <v>32</v>
      </c>
      <c r="M966" s="80"/>
      <c r="N966" s="80">
        <f t="shared" si="1245"/>
        <v>183</v>
      </c>
      <c r="O966" s="67">
        <f t="shared" si="1237"/>
        <v>7790.31</v>
      </c>
      <c r="P966" s="68">
        <f t="shared" si="1238"/>
        <v>0</v>
      </c>
      <c r="Q966" s="67">
        <f t="shared" si="1239"/>
        <v>7790.31</v>
      </c>
      <c r="R966" s="66"/>
      <c r="S966" s="67">
        <f t="shared" si="1240"/>
        <v>0</v>
      </c>
      <c r="T966" s="68">
        <v>0</v>
      </c>
      <c r="U966" s="67">
        <f t="shared" si="1241"/>
        <v>0</v>
      </c>
      <c r="V966" s="73">
        <f t="shared" si="1242"/>
        <v>7790.31</v>
      </c>
      <c r="W966" s="74" t="str">
        <f t="shared" si="1243"/>
        <v/>
      </c>
      <c r="X966" s="74">
        <v>1</v>
      </c>
      <c r="Y966" s="74">
        <v>0</v>
      </c>
      <c r="Z966" s="63"/>
      <c r="AA966" s="80">
        <f t="shared" si="1244"/>
        <v>2080</v>
      </c>
      <c r="AB966" s="80">
        <v>175</v>
      </c>
      <c r="AC966" s="80">
        <v>159</v>
      </c>
      <c r="AD966" s="80">
        <v>175</v>
      </c>
      <c r="AE966" s="80">
        <v>175</v>
      </c>
      <c r="AF966" s="80">
        <v>167</v>
      </c>
      <c r="AG966" s="80">
        <v>175</v>
      </c>
      <c r="AH966" s="80">
        <v>183</v>
      </c>
      <c r="AI966" s="80">
        <v>167</v>
      </c>
      <c r="AJ966" s="80">
        <v>175</v>
      </c>
      <c r="AK966" s="80">
        <v>175</v>
      </c>
      <c r="AL966" s="80">
        <v>167</v>
      </c>
      <c r="AM966" s="80">
        <v>187</v>
      </c>
      <c r="AN966" s="153">
        <f t="shared" si="1210"/>
        <v>88545.600000000006</v>
      </c>
      <c r="AO966" s="153">
        <f t="shared" si="1211"/>
        <v>7449.75</v>
      </c>
      <c r="AP966" s="153">
        <f t="shared" si="1212"/>
        <v>6768.63</v>
      </c>
      <c r="AQ966" s="153">
        <f t="shared" si="1213"/>
        <v>7449.75</v>
      </c>
      <c r="AR966" s="153">
        <f t="shared" si="1214"/>
        <v>7449.75</v>
      </c>
      <c r="AS966" s="153">
        <f t="shared" si="1215"/>
        <v>7109.19</v>
      </c>
      <c r="AT966" s="153">
        <f t="shared" si="1216"/>
        <v>7449.75</v>
      </c>
      <c r="AU966" s="153">
        <f t="shared" si="1217"/>
        <v>7790.31</v>
      </c>
      <c r="AV966" s="153">
        <f t="shared" si="1218"/>
        <v>7109.19</v>
      </c>
      <c r="AW966" s="153">
        <f t="shared" si="1219"/>
        <v>7449.75</v>
      </c>
      <c r="AX966" s="153">
        <f t="shared" si="1220"/>
        <v>7449.75</v>
      </c>
      <c r="AY966" s="153">
        <f t="shared" si="1221"/>
        <v>7109.19</v>
      </c>
      <c r="AZ966" s="153">
        <f t="shared" si="1222"/>
        <v>7960.59</v>
      </c>
      <c r="BA966" s="153">
        <f t="shared" si="1223"/>
        <v>0</v>
      </c>
      <c r="BB966" s="160">
        <v>0</v>
      </c>
      <c r="BC966" s="160">
        <v>0</v>
      </c>
      <c r="BD966" s="160">
        <v>0</v>
      </c>
      <c r="BE966" s="160">
        <v>0</v>
      </c>
      <c r="BF966" s="160">
        <v>0</v>
      </c>
      <c r="BG966" s="160">
        <v>0</v>
      </c>
      <c r="BH966" s="160">
        <v>0</v>
      </c>
      <c r="BI966" s="160">
        <v>0</v>
      </c>
      <c r="BJ966" s="160">
        <v>0</v>
      </c>
      <c r="BK966" s="160">
        <v>0</v>
      </c>
      <c r="BL966" s="160">
        <v>0</v>
      </c>
      <c r="BM966" s="160">
        <v>0</v>
      </c>
      <c r="BN966" s="153">
        <f t="shared" si="1224"/>
        <v>88545.600000000006</v>
      </c>
      <c r="BO966" s="68">
        <f t="shared" si="1225"/>
        <v>7449.75</v>
      </c>
      <c r="BP966" s="68">
        <f t="shared" si="1226"/>
        <v>6768.63</v>
      </c>
      <c r="BQ966" s="68">
        <f t="shared" si="1227"/>
        <v>7449.75</v>
      </c>
      <c r="BR966" s="68">
        <f t="shared" si="1228"/>
        <v>7449.75</v>
      </c>
      <c r="BS966" s="68">
        <f t="shared" si="1229"/>
        <v>7109.19</v>
      </c>
      <c r="BT966" s="68">
        <f t="shared" si="1230"/>
        <v>7449.75</v>
      </c>
      <c r="BU966" s="68">
        <f t="shared" si="1231"/>
        <v>7790.31</v>
      </c>
      <c r="BV966" s="68">
        <f t="shared" si="1232"/>
        <v>7109.19</v>
      </c>
      <c r="BW966" s="68">
        <f t="shared" si="1233"/>
        <v>7449.75</v>
      </c>
      <c r="BX966" s="68">
        <f t="shared" si="1234"/>
        <v>7449.75</v>
      </c>
      <c r="BY966" s="68">
        <f t="shared" si="1235"/>
        <v>7109.19</v>
      </c>
      <c r="BZ966" s="68">
        <f t="shared" si="1236"/>
        <v>7960.59</v>
      </c>
    </row>
    <row r="967" spans="1:78" s="81" customFormat="1" ht="13.5">
      <c r="A967" s="64" t="str">
        <f>IF(ISNUMBER(INDEX('IBM POs AP07'!$A:$A, MATCH(D967,'IBM POs AP07'!$A:$A,0),1)),"Yes","No")</f>
        <v>No</v>
      </c>
      <c r="B967" s="157" t="s">
        <v>1019</v>
      </c>
      <c r="C967" s="157" t="s">
        <v>799</v>
      </c>
      <c r="D967" s="157">
        <v>9501175033</v>
      </c>
      <c r="E967" s="157" t="s">
        <v>2496</v>
      </c>
      <c r="F967" s="157" t="s">
        <v>829</v>
      </c>
      <c r="G967" s="158">
        <v>46023</v>
      </c>
      <c r="H967" s="158">
        <v>46387</v>
      </c>
      <c r="I967" s="157"/>
      <c r="J967" s="157" t="s">
        <v>834</v>
      </c>
      <c r="K967" s="159">
        <v>42.57</v>
      </c>
      <c r="L967" s="116" t="s">
        <v>32</v>
      </c>
      <c r="M967" s="80"/>
      <c r="N967" s="80">
        <f t="shared" si="1245"/>
        <v>183</v>
      </c>
      <c r="O967" s="67">
        <f t="shared" si="1237"/>
        <v>7790.31</v>
      </c>
      <c r="P967" s="68">
        <f t="shared" si="1238"/>
        <v>0</v>
      </c>
      <c r="Q967" s="67">
        <f t="shared" si="1239"/>
        <v>7790.31</v>
      </c>
      <c r="R967" s="66"/>
      <c r="S967" s="67">
        <f t="shared" si="1240"/>
        <v>0</v>
      </c>
      <c r="T967" s="68">
        <v>0</v>
      </c>
      <c r="U967" s="67">
        <f t="shared" si="1241"/>
        <v>0</v>
      </c>
      <c r="V967" s="73">
        <f t="shared" si="1242"/>
        <v>7790.31</v>
      </c>
      <c r="W967" s="74" t="str">
        <f t="shared" si="1243"/>
        <v/>
      </c>
      <c r="X967" s="74">
        <v>1</v>
      </c>
      <c r="Y967" s="74">
        <v>0</v>
      </c>
      <c r="Z967" s="63"/>
      <c r="AA967" s="80">
        <f t="shared" si="1244"/>
        <v>1524</v>
      </c>
      <c r="AB967" s="80">
        <v>175</v>
      </c>
      <c r="AC967" s="80">
        <v>0</v>
      </c>
      <c r="AD967" s="80">
        <v>0</v>
      </c>
      <c r="AE967" s="80">
        <v>0</v>
      </c>
      <c r="AF967" s="80">
        <v>120</v>
      </c>
      <c r="AG967" s="80">
        <v>175</v>
      </c>
      <c r="AH967" s="80">
        <v>183</v>
      </c>
      <c r="AI967" s="80">
        <v>167</v>
      </c>
      <c r="AJ967" s="80">
        <v>175</v>
      </c>
      <c r="AK967" s="80">
        <v>175</v>
      </c>
      <c r="AL967" s="80">
        <v>167</v>
      </c>
      <c r="AM967" s="80">
        <v>187</v>
      </c>
      <c r="AN967" s="153">
        <f t="shared" si="1210"/>
        <v>64876.680000000008</v>
      </c>
      <c r="AO967" s="153">
        <f t="shared" si="1211"/>
        <v>7449.75</v>
      </c>
      <c r="AP967" s="153">
        <f t="shared" si="1212"/>
        <v>0</v>
      </c>
      <c r="AQ967" s="153">
        <f t="shared" si="1213"/>
        <v>0</v>
      </c>
      <c r="AR967" s="153">
        <f t="shared" si="1214"/>
        <v>0</v>
      </c>
      <c r="AS967" s="153">
        <f t="shared" si="1215"/>
        <v>5108.3999999999996</v>
      </c>
      <c r="AT967" s="153">
        <f t="shared" si="1216"/>
        <v>7449.75</v>
      </c>
      <c r="AU967" s="153">
        <f t="shared" si="1217"/>
        <v>7790.31</v>
      </c>
      <c r="AV967" s="153">
        <f t="shared" si="1218"/>
        <v>7109.19</v>
      </c>
      <c r="AW967" s="153">
        <f t="shared" si="1219"/>
        <v>7449.75</v>
      </c>
      <c r="AX967" s="153">
        <f t="shared" si="1220"/>
        <v>7449.75</v>
      </c>
      <c r="AY967" s="153">
        <f t="shared" si="1221"/>
        <v>7109.19</v>
      </c>
      <c r="AZ967" s="153">
        <f t="shared" si="1222"/>
        <v>7960.59</v>
      </c>
      <c r="BA967" s="153">
        <f t="shared" si="1223"/>
        <v>0</v>
      </c>
      <c r="BB967" s="160">
        <v>0</v>
      </c>
      <c r="BC967" s="160">
        <v>0</v>
      </c>
      <c r="BD967" s="160">
        <v>0</v>
      </c>
      <c r="BE967" s="160">
        <v>0</v>
      </c>
      <c r="BF967" s="160">
        <v>0</v>
      </c>
      <c r="BG967" s="160">
        <v>0</v>
      </c>
      <c r="BH967" s="160">
        <v>0</v>
      </c>
      <c r="BI967" s="160">
        <v>0</v>
      </c>
      <c r="BJ967" s="160">
        <v>0</v>
      </c>
      <c r="BK967" s="160">
        <v>0</v>
      </c>
      <c r="BL967" s="160">
        <v>0</v>
      </c>
      <c r="BM967" s="160">
        <v>0</v>
      </c>
      <c r="BN967" s="153">
        <f t="shared" si="1224"/>
        <v>64876.680000000008</v>
      </c>
      <c r="BO967" s="68">
        <f t="shared" si="1225"/>
        <v>7449.75</v>
      </c>
      <c r="BP967" s="68">
        <f t="shared" si="1226"/>
        <v>0</v>
      </c>
      <c r="BQ967" s="68">
        <f t="shared" si="1227"/>
        <v>0</v>
      </c>
      <c r="BR967" s="68">
        <f t="shared" si="1228"/>
        <v>0</v>
      </c>
      <c r="BS967" s="68">
        <f t="shared" si="1229"/>
        <v>5108.3999999999996</v>
      </c>
      <c r="BT967" s="68">
        <f t="shared" si="1230"/>
        <v>7449.75</v>
      </c>
      <c r="BU967" s="68">
        <f t="shared" si="1231"/>
        <v>7790.31</v>
      </c>
      <c r="BV967" s="68">
        <f t="shared" si="1232"/>
        <v>7109.19</v>
      </c>
      <c r="BW967" s="68">
        <f t="shared" si="1233"/>
        <v>7449.75</v>
      </c>
      <c r="BX967" s="68">
        <f t="shared" si="1234"/>
        <v>7449.75</v>
      </c>
      <c r="BY967" s="68">
        <f t="shared" si="1235"/>
        <v>7109.19</v>
      </c>
      <c r="BZ967" s="68">
        <f t="shared" si="1236"/>
        <v>7960.59</v>
      </c>
    </row>
    <row r="968" spans="1:78" s="81" customFormat="1" ht="13.5">
      <c r="A968" s="64" t="str">
        <f>IF(ISNUMBER(INDEX('IBM POs AP07'!$A:$A, MATCH(D968,'IBM POs AP07'!$A:$A,0),1)),"Yes","No")</f>
        <v>No</v>
      </c>
      <c r="B968" s="157" t="s">
        <v>1019</v>
      </c>
      <c r="C968" s="157" t="s">
        <v>799</v>
      </c>
      <c r="D968" s="157">
        <v>9501175033</v>
      </c>
      <c r="E968" s="157" t="s">
        <v>2496</v>
      </c>
      <c r="F968" s="157" t="s">
        <v>829</v>
      </c>
      <c r="G968" s="158">
        <v>46023</v>
      </c>
      <c r="H968" s="158">
        <v>46387</v>
      </c>
      <c r="I968" s="157"/>
      <c r="J968" s="157" t="s">
        <v>833</v>
      </c>
      <c r="K968" s="159">
        <v>42.57</v>
      </c>
      <c r="L968" s="116" t="s">
        <v>32</v>
      </c>
      <c r="M968" s="80"/>
      <c r="N968" s="80">
        <f t="shared" si="1245"/>
        <v>183</v>
      </c>
      <c r="O968" s="67">
        <f t="shared" si="1237"/>
        <v>7790.31</v>
      </c>
      <c r="P968" s="68">
        <f t="shared" si="1238"/>
        <v>0</v>
      </c>
      <c r="Q968" s="67">
        <f t="shared" si="1239"/>
        <v>7790.31</v>
      </c>
      <c r="R968" s="66"/>
      <c r="S968" s="67">
        <f t="shared" si="1240"/>
        <v>0</v>
      </c>
      <c r="T968" s="68">
        <v>0</v>
      </c>
      <c r="U968" s="67">
        <f t="shared" si="1241"/>
        <v>0</v>
      </c>
      <c r="V968" s="73">
        <f t="shared" si="1242"/>
        <v>7790.31</v>
      </c>
      <c r="W968" s="74" t="str">
        <f t="shared" si="1243"/>
        <v/>
      </c>
      <c r="X968" s="74">
        <v>1</v>
      </c>
      <c r="Y968" s="74">
        <v>0</v>
      </c>
      <c r="Z968" s="63"/>
      <c r="AA968" s="80">
        <f t="shared" si="1244"/>
        <v>2080</v>
      </c>
      <c r="AB968" s="80">
        <v>175</v>
      </c>
      <c r="AC968" s="80">
        <v>159</v>
      </c>
      <c r="AD968" s="80">
        <v>175</v>
      </c>
      <c r="AE968" s="80">
        <v>175</v>
      </c>
      <c r="AF968" s="80">
        <v>167</v>
      </c>
      <c r="AG968" s="80">
        <v>175</v>
      </c>
      <c r="AH968" s="80">
        <v>183</v>
      </c>
      <c r="AI968" s="80">
        <v>167</v>
      </c>
      <c r="AJ968" s="80">
        <v>175</v>
      </c>
      <c r="AK968" s="80">
        <v>175</v>
      </c>
      <c r="AL968" s="80">
        <v>167</v>
      </c>
      <c r="AM968" s="80">
        <v>187</v>
      </c>
      <c r="AN968" s="153">
        <f t="shared" ref="AN968:AN1031" si="1246">SUM(AO968:AZ968)</f>
        <v>88545.600000000006</v>
      </c>
      <c r="AO968" s="153">
        <f t="shared" ref="AO968:AO1031" si="1247">AB968*$K968</f>
        <v>7449.75</v>
      </c>
      <c r="AP968" s="153">
        <f t="shared" ref="AP968:AP1031" si="1248">AC968*$K968</f>
        <v>6768.63</v>
      </c>
      <c r="AQ968" s="153">
        <f t="shared" ref="AQ968:AQ1031" si="1249">AD968*$K968</f>
        <v>7449.75</v>
      </c>
      <c r="AR968" s="153">
        <f t="shared" ref="AR968:AR1031" si="1250">AE968*$K968</f>
        <v>7449.75</v>
      </c>
      <c r="AS968" s="153">
        <f t="shared" ref="AS968:AS1031" si="1251">AF968*$K968</f>
        <v>7109.19</v>
      </c>
      <c r="AT968" s="153">
        <f t="shared" ref="AT968:AT1031" si="1252">AG968*$K968</f>
        <v>7449.75</v>
      </c>
      <c r="AU968" s="153">
        <f t="shared" ref="AU968:AU1031" si="1253">AH968*$K968</f>
        <v>7790.31</v>
      </c>
      <c r="AV968" s="153">
        <f t="shared" ref="AV968:AV1031" si="1254">AI968*$K968</f>
        <v>7109.19</v>
      </c>
      <c r="AW968" s="153">
        <f t="shared" ref="AW968:AW1031" si="1255">AJ968*$K968</f>
        <v>7449.75</v>
      </c>
      <c r="AX968" s="153">
        <f t="shared" ref="AX968:AX1031" si="1256">AK968*$K968</f>
        <v>7449.75</v>
      </c>
      <c r="AY968" s="153">
        <f t="shared" ref="AY968:AY1031" si="1257">AL968*$K968</f>
        <v>7109.19</v>
      </c>
      <c r="AZ968" s="153">
        <f t="shared" ref="AZ968:AZ1031" si="1258">AM968*$K968</f>
        <v>7960.59</v>
      </c>
      <c r="BA968" s="153">
        <f t="shared" ref="BA968:BA1031" si="1259">SUM(BB968:BM968)</f>
        <v>0</v>
      </c>
      <c r="BB968" s="160">
        <v>0</v>
      </c>
      <c r="BC968" s="160">
        <v>0</v>
      </c>
      <c r="BD968" s="160">
        <v>0</v>
      </c>
      <c r="BE968" s="160">
        <v>0</v>
      </c>
      <c r="BF968" s="160">
        <v>0</v>
      </c>
      <c r="BG968" s="160">
        <v>0</v>
      </c>
      <c r="BH968" s="160">
        <v>0</v>
      </c>
      <c r="BI968" s="160">
        <v>0</v>
      </c>
      <c r="BJ968" s="160">
        <v>0</v>
      </c>
      <c r="BK968" s="160">
        <v>0</v>
      </c>
      <c r="BL968" s="160">
        <v>0</v>
      </c>
      <c r="BM968" s="160">
        <v>0</v>
      </c>
      <c r="BN968" s="153">
        <f t="shared" ref="BN968:BN1031" si="1260">SUM(BO968:BZ968)</f>
        <v>88545.600000000006</v>
      </c>
      <c r="BO968" s="68">
        <f t="shared" ref="BO968:BO1031" si="1261">BB968+AO968</f>
        <v>7449.75</v>
      </c>
      <c r="BP968" s="68">
        <f t="shared" ref="BP968:BP1031" si="1262">BC968+AP968</f>
        <v>6768.63</v>
      </c>
      <c r="BQ968" s="68">
        <f t="shared" ref="BQ968:BQ1031" si="1263">BD968+AQ968</f>
        <v>7449.75</v>
      </c>
      <c r="BR968" s="68">
        <f t="shared" ref="BR968:BR1031" si="1264">BE968+AR968</f>
        <v>7449.75</v>
      </c>
      <c r="BS968" s="68">
        <f t="shared" ref="BS968:BS1031" si="1265">BF968+AS968</f>
        <v>7109.19</v>
      </c>
      <c r="BT968" s="68">
        <f t="shared" ref="BT968:BT1031" si="1266">BG968+AT968</f>
        <v>7449.75</v>
      </c>
      <c r="BU968" s="68">
        <f t="shared" ref="BU968:BU1031" si="1267">BH968+AU968</f>
        <v>7790.31</v>
      </c>
      <c r="BV968" s="68">
        <f t="shared" ref="BV968:BV1031" si="1268">BI968+AV968</f>
        <v>7109.19</v>
      </c>
      <c r="BW968" s="68">
        <f t="shared" ref="BW968:BW1031" si="1269">BJ968+AW968</f>
        <v>7449.75</v>
      </c>
      <c r="BX968" s="68">
        <f t="shared" ref="BX968:BX1031" si="1270">BK968+AX968</f>
        <v>7449.75</v>
      </c>
      <c r="BY968" s="68">
        <f t="shared" ref="BY968:BY1031" si="1271">BL968+AY968</f>
        <v>7109.19</v>
      </c>
      <c r="BZ968" s="68">
        <f t="shared" ref="BZ968:BZ1031" si="1272">BM968+AZ968</f>
        <v>7960.59</v>
      </c>
    </row>
    <row r="969" spans="1:78" s="81" customFormat="1" ht="13.5">
      <c r="A969" s="64" t="str">
        <f>IF(ISNUMBER(INDEX('IBM POs AP07'!$A:$A, MATCH(D969,'IBM POs AP07'!$A:$A,0),1)),"Yes","No")</f>
        <v>No</v>
      </c>
      <c r="B969" s="157" t="s">
        <v>1019</v>
      </c>
      <c r="C969" s="157" t="s">
        <v>799</v>
      </c>
      <c r="D969" s="157">
        <v>9501175033</v>
      </c>
      <c r="E969" s="157" t="s">
        <v>2496</v>
      </c>
      <c r="F969" s="157" t="s">
        <v>829</v>
      </c>
      <c r="G969" s="158">
        <v>46023</v>
      </c>
      <c r="H969" s="158">
        <v>46387</v>
      </c>
      <c r="I969" s="157"/>
      <c r="J969" s="157" t="s">
        <v>835</v>
      </c>
      <c r="K969" s="159">
        <v>34.520000000000003</v>
      </c>
      <c r="L969" s="116" t="s">
        <v>32</v>
      </c>
      <c r="M969" s="80"/>
      <c r="N969" s="80">
        <f t="shared" si="1245"/>
        <v>183</v>
      </c>
      <c r="O969" s="67">
        <f t="shared" si="1237"/>
        <v>6317.1600000000008</v>
      </c>
      <c r="P969" s="68">
        <f t="shared" si="1238"/>
        <v>0</v>
      </c>
      <c r="Q969" s="67">
        <f t="shared" si="1239"/>
        <v>6317.1600000000008</v>
      </c>
      <c r="R969" s="66"/>
      <c r="S969" s="67">
        <f t="shared" si="1240"/>
        <v>0</v>
      </c>
      <c r="T969" s="68">
        <v>0</v>
      </c>
      <c r="U969" s="67">
        <f t="shared" si="1241"/>
        <v>0</v>
      </c>
      <c r="V969" s="73">
        <f t="shared" si="1242"/>
        <v>6317.1600000000008</v>
      </c>
      <c r="W969" s="74" t="str">
        <f t="shared" si="1243"/>
        <v/>
      </c>
      <c r="X969" s="74">
        <v>1</v>
      </c>
      <c r="Y969" s="74">
        <v>0</v>
      </c>
      <c r="Z969" s="63"/>
      <c r="AA969" s="80">
        <f t="shared" si="1244"/>
        <v>2080</v>
      </c>
      <c r="AB969" s="80">
        <v>175</v>
      </c>
      <c r="AC969" s="80">
        <v>159</v>
      </c>
      <c r="AD969" s="80">
        <v>175</v>
      </c>
      <c r="AE969" s="80">
        <v>175</v>
      </c>
      <c r="AF969" s="80">
        <v>167</v>
      </c>
      <c r="AG969" s="80">
        <v>175</v>
      </c>
      <c r="AH969" s="80">
        <v>183</v>
      </c>
      <c r="AI969" s="80">
        <v>167</v>
      </c>
      <c r="AJ969" s="80">
        <v>175</v>
      </c>
      <c r="AK969" s="80">
        <v>175</v>
      </c>
      <c r="AL969" s="80">
        <v>167</v>
      </c>
      <c r="AM969" s="80">
        <v>187</v>
      </c>
      <c r="AN969" s="153">
        <f t="shared" si="1246"/>
        <v>71801.600000000006</v>
      </c>
      <c r="AO969" s="153">
        <f t="shared" si="1247"/>
        <v>6041.0000000000009</v>
      </c>
      <c r="AP969" s="153">
        <f t="shared" si="1248"/>
        <v>5488.68</v>
      </c>
      <c r="AQ969" s="153">
        <f t="shared" si="1249"/>
        <v>6041.0000000000009</v>
      </c>
      <c r="AR969" s="153">
        <f t="shared" si="1250"/>
        <v>6041.0000000000009</v>
      </c>
      <c r="AS969" s="153">
        <f t="shared" si="1251"/>
        <v>5764.84</v>
      </c>
      <c r="AT969" s="153">
        <f t="shared" si="1252"/>
        <v>6041.0000000000009</v>
      </c>
      <c r="AU969" s="153">
        <f t="shared" si="1253"/>
        <v>6317.1600000000008</v>
      </c>
      <c r="AV969" s="153">
        <f t="shared" si="1254"/>
        <v>5764.84</v>
      </c>
      <c r="AW969" s="153">
        <f t="shared" si="1255"/>
        <v>6041.0000000000009</v>
      </c>
      <c r="AX969" s="153">
        <f t="shared" si="1256"/>
        <v>6041.0000000000009</v>
      </c>
      <c r="AY969" s="153">
        <f t="shared" si="1257"/>
        <v>5764.84</v>
      </c>
      <c r="AZ969" s="153">
        <f t="shared" si="1258"/>
        <v>6455.2400000000007</v>
      </c>
      <c r="BA969" s="153">
        <f t="shared" si="1259"/>
        <v>0</v>
      </c>
      <c r="BB969" s="160">
        <v>0</v>
      </c>
      <c r="BC969" s="160">
        <v>0</v>
      </c>
      <c r="BD969" s="160">
        <v>0</v>
      </c>
      <c r="BE969" s="160">
        <v>0</v>
      </c>
      <c r="BF969" s="160">
        <v>0</v>
      </c>
      <c r="BG969" s="160">
        <v>0</v>
      </c>
      <c r="BH969" s="160">
        <v>0</v>
      </c>
      <c r="BI969" s="160">
        <v>0</v>
      </c>
      <c r="BJ969" s="160">
        <v>0</v>
      </c>
      <c r="BK969" s="160">
        <v>0</v>
      </c>
      <c r="BL969" s="160">
        <v>0</v>
      </c>
      <c r="BM969" s="160">
        <v>0</v>
      </c>
      <c r="BN969" s="153">
        <f t="shared" si="1260"/>
        <v>71801.600000000006</v>
      </c>
      <c r="BO969" s="68">
        <f t="shared" si="1261"/>
        <v>6041.0000000000009</v>
      </c>
      <c r="BP969" s="68">
        <f t="shared" si="1262"/>
        <v>5488.68</v>
      </c>
      <c r="BQ969" s="68">
        <f t="shared" si="1263"/>
        <v>6041.0000000000009</v>
      </c>
      <c r="BR969" s="68">
        <f t="shared" si="1264"/>
        <v>6041.0000000000009</v>
      </c>
      <c r="BS969" s="68">
        <f t="shared" si="1265"/>
        <v>5764.84</v>
      </c>
      <c r="BT969" s="68">
        <f t="shared" si="1266"/>
        <v>6041.0000000000009</v>
      </c>
      <c r="BU969" s="68">
        <f t="shared" si="1267"/>
        <v>6317.1600000000008</v>
      </c>
      <c r="BV969" s="68">
        <f t="shared" si="1268"/>
        <v>5764.84</v>
      </c>
      <c r="BW969" s="68">
        <f t="shared" si="1269"/>
        <v>6041.0000000000009</v>
      </c>
      <c r="BX969" s="68">
        <f t="shared" si="1270"/>
        <v>6041.0000000000009</v>
      </c>
      <c r="BY969" s="68">
        <f t="shared" si="1271"/>
        <v>5764.84</v>
      </c>
      <c r="BZ969" s="68">
        <f t="shared" si="1272"/>
        <v>6455.2400000000007</v>
      </c>
    </row>
    <row r="970" spans="1:78" s="81" customFormat="1" ht="13.5">
      <c r="A970" s="64" t="str">
        <f>IF(ISNUMBER(INDEX('IBM POs AP07'!$A:$A, MATCH(D970,'IBM POs AP07'!$A:$A,0),1)),"Yes","No")</f>
        <v>No</v>
      </c>
      <c r="B970" s="157" t="s">
        <v>1019</v>
      </c>
      <c r="C970" s="157" t="s">
        <v>865</v>
      </c>
      <c r="D970" s="157">
        <v>9501166929</v>
      </c>
      <c r="E970" s="157" t="s">
        <v>2497</v>
      </c>
      <c r="F970" s="157" t="s">
        <v>866</v>
      </c>
      <c r="G970" s="158">
        <v>46024</v>
      </c>
      <c r="H970" s="158">
        <v>46387</v>
      </c>
      <c r="I970" s="157"/>
      <c r="J970" s="157" t="s">
        <v>869</v>
      </c>
      <c r="K970" s="159">
        <v>43.83</v>
      </c>
      <c r="L970" s="116" t="s">
        <v>32</v>
      </c>
      <c r="M970" s="80"/>
      <c r="N970" s="80">
        <f t="shared" si="1245"/>
        <v>0</v>
      </c>
      <c r="O970" s="67">
        <f t="shared" si="1237"/>
        <v>0</v>
      </c>
      <c r="P970" s="68">
        <f t="shared" si="1238"/>
        <v>0</v>
      </c>
      <c r="Q970" s="67">
        <f t="shared" si="1239"/>
        <v>0</v>
      </c>
      <c r="R970" s="66"/>
      <c r="S970" s="67">
        <f t="shared" si="1240"/>
        <v>0</v>
      </c>
      <c r="T970" s="68">
        <v>0</v>
      </c>
      <c r="U970" s="67">
        <f t="shared" si="1241"/>
        <v>0</v>
      </c>
      <c r="V970" s="73">
        <f t="shared" si="1242"/>
        <v>0</v>
      </c>
      <c r="W970" s="74" t="str">
        <f t="shared" si="1243"/>
        <v/>
      </c>
      <c r="X970" s="74">
        <v>1</v>
      </c>
      <c r="Y970" s="74">
        <v>0</v>
      </c>
      <c r="Z970" s="63"/>
      <c r="AA970" s="80">
        <f t="shared" si="1244"/>
        <v>633</v>
      </c>
      <c r="AB970" s="80">
        <v>162</v>
      </c>
      <c r="AC970" s="80">
        <v>147</v>
      </c>
      <c r="AD970" s="80">
        <v>162</v>
      </c>
      <c r="AE970" s="80">
        <v>162</v>
      </c>
      <c r="AF970" s="80">
        <v>0</v>
      </c>
      <c r="AG970" s="80">
        <v>0</v>
      </c>
      <c r="AH970" s="80">
        <v>0</v>
      </c>
      <c r="AI970" s="80">
        <v>0</v>
      </c>
      <c r="AJ970" s="80">
        <v>0</v>
      </c>
      <c r="AK970" s="80">
        <v>0</v>
      </c>
      <c r="AL970" s="80">
        <v>0</v>
      </c>
      <c r="AM970" s="80">
        <v>0</v>
      </c>
      <c r="AN970" s="153">
        <f t="shared" si="1246"/>
        <v>27744.39</v>
      </c>
      <c r="AO970" s="153">
        <f t="shared" si="1247"/>
        <v>7100.46</v>
      </c>
      <c r="AP970" s="153">
        <f t="shared" si="1248"/>
        <v>6443.0099999999993</v>
      </c>
      <c r="AQ970" s="153">
        <f t="shared" si="1249"/>
        <v>7100.46</v>
      </c>
      <c r="AR970" s="153">
        <f t="shared" si="1250"/>
        <v>7100.46</v>
      </c>
      <c r="AS970" s="153">
        <f t="shared" si="1251"/>
        <v>0</v>
      </c>
      <c r="AT970" s="153">
        <f t="shared" si="1252"/>
        <v>0</v>
      </c>
      <c r="AU970" s="153">
        <f t="shared" si="1253"/>
        <v>0</v>
      </c>
      <c r="AV970" s="153">
        <f t="shared" si="1254"/>
        <v>0</v>
      </c>
      <c r="AW970" s="153">
        <f t="shared" si="1255"/>
        <v>0</v>
      </c>
      <c r="AX970" s="153">
        <f t="shared" si="1256"/>
        <v>0</v>
      </c>
      <c r="AY970" s="153">
        <f t="shared" si="1257"/>
        <v>0</v>
      </c>
      <c r="AZ970" s="153">
        <f t="shared" si="1258"/>
        <v>0</v>
      </c>
      <c r="BA970" s="153">
        <f t="shared" si="1259"/>
        <v>0</v>
      </c>
      <c r="BB970" s="160">
        <v>0</v>
      </c>
      <c r="BC970" s="160">
        <v>0</v>
      </c>
      <c r="BD970" s="160">
        <v>0</v>
      </c>
      <c r="BE970" s="160">
        <v>0</v>
      </c>
      <c r="BF970" s="160">
        <v>0</v>
      </c>
      <c r="BG970" s="160">
        <v>0</v>
      </c>
      <c r="BH970" s="160">
        <v>0</v>
      </c>
      <c r="BI970" s="160">
        <v>0</v>
      </c>
      <c r="BJ970" s="160">
        <v>0</v>
      </c>
      <c r="BK970" s="160">
        <v>0</v>
      </c>
      <c r="BL970" s="160">
        <v>0</v>
      </c>
      <c r="BM970" s="160">
        <v>0</v>
      </c>
      <c r="BN970" s="153">
        <f t="shared" si="1260"/>
        <v>27744.39</v>
      </c>
      <c r="BO970" s="68">
        <f t="shared" si="1261"/>
        <v>7100.46</v>
      </c>
      <c r="BP970" s="68">
        <f t="shared" si="1262"/>
        <v>6443.0099999999993</v>
      </c>
      <c r="BQ970" s="68">
        <f t="shared" si="1263"/>
        <v>7100.46</v>
      </c>
      <c r="BR970" s="68">
        <f t="shared" si="1264"/>
        <v>7100.46</v>
      </c>
      <c r="BS970" s="68">
        <f t="shared" si="1265"/>
        <v>0</v>
      </c>
      <c r="BT970" s="68">
        <f t="shared" si="1266"/>
        <v>0</v>
      </c>
      <c r="BU970" s="68">
        <f t="shared" si="1267"/>
        <v>0</v>
      </c>
      <c r="BV970" s="68">
        <f t="shared" si="1268"/>
        <v>0</v>
      </c>
      <c r="BW970" s="68">
        <f t="shared" si="1269"/>
        <v>0</v>
      </c>
      <c r="BX970" s="68">
        <f t="shared" si="1270"/>
        <v>0</v>
      </c>
      <c r="BY970" s="68">
        <f t="shared" si="1271"/>
        <v>0</v>
      </c>
      <c r="BZ970" s="68">
        <f t="shared" si="1272"/>
        <v>0</v>
      </c>
    </row>
    <row r="971" spans="1:78" s="81" customFormat="1" ht="13.5">
      <c r="A971" s="64" t="str">
        <f>IF(ISNUMBER(INDEX('IBM POs AP07'!$A:$A, MATCH(D971,'IBM POs AP07'!$A:$A,0),1)),"Yes","No")</f>
        <v>No</v>
      </c>
      <c r="B971" s="157" t="s">
        <v>1019</v>
      </c>
      <c r="C971" s="157" t="s">
        <v>865</v>
      </c>
      <c r="D971" s="157">
        <v>9501166929</v>
      </c>
      <c r="E971" s="157" t="s">
        <v>2497</v>
      </c>
      <c r="F971" s="157" t="s">
        <v>866</v>
      </c>
      <c r="G971" s="158">
        <v>46024</v>
      </c>
      <c r="H971" s="158">
        <v>46387</v>
      </c>
      <c r="I971" s="157"/>
      <c r="J971" s="157" t="s">
        <v>867</v>
      </c>
      <c r="K971" s="159">
        <v>55.23</v>
      </c>
      <c r="L971" s="116" t="s">
        <v>32</v>
      </c>
      <c r="M971" s="80"/>
      <c r="N971" s="80">
        <f t="shared" si="1245"/>
        <v>169</v>
      </c>
      <c r="O971" s="67">
        <f t="shared" si="1237"/>
        <v>9333.869999999999</v>
      </c>
      <c r="P971" s="68">
        <f t="shared" si="1238"/>
        <v>0</v>
      </c>
      <c r="Q971" s="67">
        <f t="shared" si="1239"/>
        <v>9333.869999999999</v>
      </c>
      <c r="R971" s="66"/>
      <c r="S971" s="67">
        <f t="shared" si="1240"/>
        <v>0</v>
      </c>
      <c r="T971" s="68">
        <v>0</v>
      </c>
      <c r="U971" s="67">
        <f t="shared" si="1241"/>
        <v>0</v>
      </c>
      <c r="V971" s="73">
        <f t="shared" si="1242"/>
        <v>9333.869999999999</v>
      </c>
      <c r="W971" s="74" t="str">
        <f t="shared" si="1243"/>
        <v/>
      </c>
      <c r="X971" s="74">
        <v>1</v>
      </c>
      <c r="Y971" s="74">
        <v>0</v>
      </c>
      <c r="Z971" s="63"/>
      <c r="AA971" s="80">
        <f t="shared" si="1244"/>
        <v>1920</v>
      </c>
      <c r="AB971" s="80">
        <v>162</v>
      </c>
      <c r="AC971" s="80">
        <v>147</v>
      </c>
      <c r="AD971" s="80">
        <v>162</v>
      </c>
      <c r="AE971" s="80">
        <v>162</v>
      </c>
      <c r="AF971" s="80">
        <v>154</v>
      </c>
      <c r="AG971" s="80">
        <v>162</v>
      </c>
      <c r="AH971" s="80">
        <v>169</v>
      </c>
      <c r="AI971" s="80">
        <v>154</v>
      </c>
      <c r="AJ971" s="80">
        <v>162</v>
      </c>
      <c r="AK971" s="80">
        <v>162</v>
      </c>
      <c r="AL971" s="80">
        <v>154</v>
      </c>
      <c r="AM971" s="80">
        <v>170</v>
      </c>
      <c r="AN971" s="153">
        <f t="shared" si="1246"/>
        <v>106041.59999999999</v>
      </c>
      <c r="AO971" s="153">
        <f t="shared" si="1247"/>
        <v>8947.26</v>
      </c>
      <c r="AP971" s="153">
        <f t="shared" si="1248"/>
        <v>8118.8099999999995</v>
      </c>
      <c r="AQ971" s="153">
        <f t="shared" si="1249"/>
        <v>8947.26</v>
      </c>
      <c r="AR971" s="153">
        <f t="shared" si="1250"/>
        <v>8947.26</v>
      </c>
      <c r="AS971" s="153">
        <f t="shared" si="1251"/>
        <v>8505.42</v>
      </c>
      <c r="AT971" s="153">
        <f t="shared" si="1252"/>
        <v>8947.26</v>
      </c>
      <c r="AU971" s="153">
        <f t="shared" si="1253"/>
        <v>9333.869999999999</v>
      </c>
      <c r="AV971" s="153">
        <f t="shared" si="1254"/>
        <v>8505.42</v>
      </c>
      <c r="AW971" s="153">
        <f t="shared" si="1255"/>
        <v>8947.26</v>
      </c>
      <c r="AX971" s="153">
        <f t="shared" si="1256"/>
        <v>8947.26</v>
      </c>
      <c r="AY971" s="153">
        <f t="shared" si="1257"/>
        <v>8505.42</v>
      </c>
      <c r="AZ971" s="153">
        <f t="shared" si="1258"/>
        <v>9389.1</v>
      </c>
      <c r="BA971" s="153">
        <f t="shared" si="1259"/>
        <v>0</v>
      </c>
      <c r="BB971" s="160">
        <v>0</v>
      </c>
      <c r="BC971" s="160">
        <v>0</v>
      </c>
      <c r="BD971" s="160">
        <v>0</v>
      </c>
      <c r="BE971" s="160">
        <v>0</v>
      </c>
      <c r="BF971" s="160">
        <v>0</v>
      </c>
      <c r="BG971" s="160">
        <v>0</v>
      </c>
      <c r="BH971" s="160">
        <v>0</v>
      </c>
      <c r="BI971" s="160">
        <v>0</v>
      </c>
      <c r="BJ971" s="160">
        <v>0</v>
      </c>
      <c r="BK971" s="160">
        <v>0</v>
      </c>
      <c r="BL971" s="160">
        <v>0</v>
      </c>
      <c r="BM971" s="160">
        <v>0</v>
      </c>
      <c r="BN971" s="153">
        <f t="shared" si="1260"/>
        <v>106041.59999999999</v>
      </c>
      <c r="BO971" s="68">
        <f t="shared" si="1261"/>
        <v>8947.26</v>
      </c>
      <c r="BP971" s="68">
        <f t="shared" si="1262"/>
        <v>8118.8099999999995</v>
      </c>
      <c r="BQ971" s="68">
        <f t="shared" si="1263"/>
        <v>8947.26</v>
      </c>
      <c r="BR971" s="68">
        <f t="shared" si="1264"/>
        <v>8947.26</v>
      </c>
      <c r="BS971" s="68">
        <f t="shared" si="1265"/>
        <v>8505.42</v>
      </c>
      <c r="BT971" s="68">
        <f t="shared" si="1266"/>
        <v>8947.26</v>
      </c>
      <c r="BU971" s="68">
        <f t="shared" si="1267"/>
        <v>9333.869999999999</v>
      </c>
      <c r="BV971" s="68">
        <f t="shared" si="1268"/>
        <v>8505.42</v>
      </c>
      <c r="BW971" s="68">
        <f t="shared" si="1269"/>
        <v>8947.26</v>
      </c>
      <c r="BX971" s="68">
        <f t="shared" si="1270"/>
        <v>8947.26</v>
      </c>
      <c r="BY971" s="68">
        <f t="shared" si="1271"/>
        <v>8505.42</v>
      </c>
      <c r="BZ971" s="68">
        <f t="shared" si="1272"/>
        <v>9389.1</v>
      </c>
    </row>
    <row r="972" spans="1:78" s="81" customFormat="1" ht="13.5">
      <c r="A972" s="64" t="str">
        <f>IF(ISNUMBER(INDEX('IBM POs AP07'!$A:$A, MATCH(D972,'IBM POs AP07'!$A:$A,0),1)),"Yes","No")</f>
        <v>No</v>
      </c>
      <c r="B972" s="157" t="s">
        <v>1019</v>
      </c>
      <c r="C972" s="157" t="s">
        <v>865</v>
      </c>
      <c r="D972" s="157">
        <v>9501166929</v>
      </c>
      <c r="E972" s="157" t="s">
        <v>2497</v>
      </c>
      <c r="F972" s="157" t="s">
        <v>866</v>
      </c>
      <c r="G972" s="158">
        <v>46024</v>
      </c>
      <c r="H972" s="158">
        <v>46387</v>
      </c>
      <c r="I972" s="157"/>
      <c r="J972" s="157" t="s">
        <v>868</v>
      </c>
      <c r="K972" s="159">
        <v>43.83</v>
      </c>
      <c r="L972" s="116" t="s">
        <v>32</v>
      </c>
      <c r="M972" s="80"/>
      <c r="N972" s="80">
        <f t="shared" si="1245"/>
        <v>169</v>
      </c>
      <c r="O972" s="67">
        <f t="shared" si="1237"/>
        <v>7407.2699999999995</v>
      </c>
      <c r="P972" s="68">
        <f t="shared" si="1238"/>
        <v>0</v>
      </c>
      <c r="Q972" s="67">
        <f t="shared" si="1239"/>
        <v>7407.2699999999995</v>
      </c>
      <c r="R972" s="66"/>
      <c r="S972" s="67">
        <f t="shared" si="1240"/>
        <v>0</v>
      </c>
      <c r="T972" s="68">
        <v>0</v>
      </c>
      <c r="U972" s="67">
        <f t="shared" si="1241"/>
        <v>0</v>
      </c>
      <c r="V972" s="73">
        <f t="shared" si="1242"/>
        <v>7407.2699999999995</v>
      </c>
      <c r="W972" s="74" t="str">
        <f t="shared" si="1243"/>
        <v/>
      </c>
      <c r="X972" s="74">
        <v>1</v>
      </c>
      <c r="Y972" s="74">
        <v>0</v>
      </c>
      <c r="Z972" s="63"/>
      <c r="AA972" s="80">
        <f t="shared" si="1244"/>
        <v>1920</v>
      </c>
      <c r="AB972" s="80">
        <v>162</v>
      </c>
      <c r="AC972" s="80">
        <v>147</v>
      </c>
      <c r="AD972" s="80">
        <v>162</v>
      </c>
      <c r="AE972" s="80">
        <v>162</v>
      </c>
      <c r="AF972" s="80">
        <v>154</v>
      </c>
      <c r="AG972" s="80">
        <v>162</v>
      </c>
      <c r="AH972" s="80">
        <v>169</v>
      </c>
      <c r="AI972" s="80">
        <v>154</v>
      </c>
      <c r="AJ972" s="80">
        <v>162</v>
      </c>
      <c r="AK972" s="80">
        <v>162</v>
      </c>
      <c r="AL972" s="80">
        <v>154</v>
      </c>
      <c r="AM972" s="80">
        <v>170</v>
      </c>
      <c r="AN972" s="153">
        <f t="shared" si="1246"/>
        <v>84153.600000000006</v>
      </c>
      <c r="AO972" s="153">
        <f t="shared" si="1247"/>
        <v>7100.46</v>
      </c>
      <c r="AP972" s="153">
        <f t="shared" si="1248"/>
        <v>6443.0099999999993</v>
      </c>
      <c r="AQ972" s="153">
        <f t="shared" si="1249"/>
        <v>7100.46</v>
      </c>
      <c r="AR972" s="153">
        <f t="shared" si="1250"/>
        <v>7100.46</v>
      </c>
      <c r="AS972" s="153">
        <f t="shared" si="1251"/>
        <v>6749.82</v>
      </c>
      <c r="AT972" s="153">
        <f t="shared" si="1252"/>
        <v>7100.46</v>
      </c>
      <c r="AU972" s="153">
        <f t="shared" si="1253"/>
        <v>7407.2699999999995</v>
      </c>
      <c r="AV972" s="153">
        <f t="shared" si="1254"/>
        <v>6749.82</v>
      </c>
      <c r="AW972" s="153">
        <f t="shared" si="1255"/>
        <v>7100.46</v>
      </c>
      <c r="AX972" s="153">
        <f t="shared" si="1256"/>
        <v>7100.46</v>
      </c>
      <c r="AY972" s="153">
        <f t="shared" si="1257"/>
        <v>6749.82</v>
      </c>
      <c r="AZ972" s="153">
        <f t="shared" si="1258"/>
        <v>7451.0999999999995</v>
      </c>
      <c r="BA972" s="153">
        <f t="shared" si="1259"/>
        <v>0</v>
      </c>
      <c r="BB972" s="160">
        <v>0</v>
      </c>
      <c r="BC972" s="160">
        <v>0</v>
      </c>
      <c r="BD972" s="160">
        <v>0</v>
      </c>
      <c r="BE972" s="160">
        <v>0</v>
      </c>
      <c r="BF972" s="160">
        <v>0</v>
      </c>
      <c r="BG972" s="160">
        <v>0</v>
      </c>
      <c r="BH972" s="160">
        <v>0</v>
      </c>
      <c r="BI972" s="160">
        <v>0</v>
      </c>
      <c r="BJ972" s="160">
        <v>0</v>
      </c>
      <c r="BK972" s="160">
        <v>0</v>
      </c>
      <c r="BL972" s="160">
        <v>0</v>
      </c>
      <c r="BM972" s="160">
        <v>0</v>
      </c>
      <c r="BN972" s="153">
        <f t="shared" si="1260"/>
        <v>84153.600000000006</v>
      </c>
      <c r="BO972" s="68">
        <f t="shared" si="1261"/>
        <v>7100.46</v>
      </c>
      <c r="BP972" s="68">
        <f t="shared" si="1262"/>
        <v>6443.0099999999993</v>
      </c>
      <c r="BQ972" s="68">
        <f t="shared" si="1263"/>
        <v>7100.46</v>
      </c>
      <c r="BR972" s="68">
        <f t="shared" si="1264"/>
        <v>7100.46</v>
      </c>
      <c r="BS972" s="68">
        <f t="shared" si="1265"/>
        <v>6749.82</v>
      </c>
      <c r="BT972" s="68">
        <f t="shared" si="1266"/>
        <v>7100.46</v>
      </c>
      <c r="BU972" s="68">
        <f t="shared" si="1267"/>
        <v>7407.2699999999995</v>
      </c>
      <c r="BV972" s="68">
        <f t="shared" si="1268"/>
        <v>6749.82</v>
      </c>
      <c r="BW972" s="68">
        <f t="shared" si="1269"/>
        <v>7100.46</v>
      </c>
      <c r="BX972" s="68">
        <f t="shared" si="1270"/>
        <v>7100.46</v>
      </c>
      <c r="BY972" s="68">
        <f t="shared" si="1271"/>
        <v>6749.82</v>
      </c>
      <c r="BZ972" s="68">
        <f t="shared" si="1272"/>
        <v>7451.0999999999995</v>
      </c>
    </row>
    <row r="973" spans="1:78" s="81" customFormat="1" ht="13.5">
      <c r="A973" s="64" t="str">
        <f>IF(ISNUMBER(INDEX('IBM POs AP07'!$A:$A, MATCH(D973,'IBM POs AP07'!$A:$A,0),1)),"Yes","No")</f>
        <v>No</v>
      </c>
      <c r="B973" s="157" t="s">
        <v>1019</v>
      </c>
      <c r="C973" s="157" t="s">
        <v>865</v>
      </c>
      <c r="D973" s="157">
        <v>9501166929</v>
      </c>
      <c r="E973" s="157" t="s">
        <v>2497</v>
      </c>
      <c r="F973" s="157" t="s">
        <v>870</v>
      </c>
      <c r="G973" s="158">
        <v>46143</v>
      </c>
      <c r="H973" s="158">
        <v>46387</v>
      </c>
      <c r="I973" s="157"/>
      <c r="J973" s="157" t="s">
        <v>871</v>
      </c>
      <c r="K973" s="159">
        <v>44.73</v>
      </c>
      <c r="L973" s="116" t="s">
        <v>32</v>
      </c>
      <c r="M973" s="80"/>
      <c r="N973" s="80">
        <f t="shared" si="1245"/>
        <v>155</v>
      </c>
      <c r="O973" s="67">
        <f t="shared" si="1237"/>
        <v>6933.15</v>
      </c>
      <c r="P973" s="68">
        <f t="shared" si="1238"/>
        <v>0</v>
      </c>
      <c r="Q973" s="67">
        <f t="shared" si="1239"/>
        <v>6933.15</v>
      </c>
      <c r="R973" s="66"/>
      <c r="S973" s="67">
        <f t="shared" si="1240"/>
        <v>0</v>
      </c>
      <c r="T973" s="68">
        <v>0</v>
      </c>
      <c r="U973" s="67">
        <f t="shared" si="1241"/>
        <v>0</v>
      </c>
      <c r="V973" s="73">
        <f t="shared" si="1242"/>
        <v>6933.15</v>
      </c>
      <c r="W973" s="74" t="str">
        <f t="shared" si="1243"/>
        <v/>
      </c>
      <c r="X973" s="74">
        <v>1</v>
      </c>
      <c r="Y973" s="74">
        <v>0</v>
      </c>
      <c r="Z973" s="63"/>
      <c r="AA973" s="80">
        <f t="shared" si="1244"/>
        <v>1320</v>
      </c>
      <c r="AB973" s="80">
        <v>0</v>
      </c>
      <c r="AC973" s="80">
        <v>0</v>
      </c>
      <c r="AD973" s="80">
        <v>0</v>
      </c>
      <c r="AE973" s="80">
        <v>0</v>
      </c>
      <c r="AF973" s="80">
        <v>124</v>
      </c>
      <c r="AG973" s="80">
        <v>193</v>
      </c>
      <c r="AH973" s="80">
        <v>155</v>
      </c>
      <c r="AI973" s="80">
        <v>193</v>
      </c>
      <c r="AJ973" s="80">
        <v>154</v>
      </c>
      <c r="AK973" s="80">
        <v>154</v>
      </c>
      <c r="AL973" s="80">
        <v>193</v>
      </c>
      <c r="AM973" s="80">
        <v>154</v>
      </c>
      <c r="AN973" s="153">
        <f t="shared" si="1246"/>
        <v>59043.599999999991</v>
      </c>
      <c r="AO973" s="153">
        <f t="shared" si="1247"/>
        <v>0</v>
      </c>
      <c r="AP973" s="153">
        <f t="shared" si="1248"/>
        <v>0</v>
      </c>
      <c r="AQ973" s="153">
        <f t="shared" si="1249"/>
        <v>0</v>
      </c>
      <c r="AR973" s="153">
        <f t="shared" si="1250"/>
        <v>0</v>
      </c>
      <c r="AS973" s="153">
        <f t="shared" si="1251"/>
        <v>5546.5199999999995</v>
      </c>
      <c r="AT973" s="153">
        <f t="shared" si="1252"/>
        <v>8632.89</v>
      </c>
      <c r="AU973" s="153">
        <f t="shared" si="1253"/>
        <v>6933.15</v>
      </c>
      <c r="AV973" s="153">
        <f t="shared" si="1254"/>
        <v>8632.89</v>
      </c>
      <c r="AW973" s="153">
        <f t="shared" si="1255"/>
        <v>6888.4199999999992</v>
      </c>
      <c r="AX973" s="153">
        <f t="shared" si="1256"/>
        <v>6888.4199999999992</v>
      </c>
      <c r="AY973" s="153">
        <f t="shared" si="1257"/>
        <v>8632.89</v>
      </c>
      <c r="AZ973" s="153">
        <f t="shared" si="1258"/>
        <v>6888.4199999999992</v>
      </c>
      <c r="BA973" s="153">
        <f t="shared" si="1259"/>
        <v>0</v>
      </c>
      <c r="BB973" s="160">
        <v>0</v>
      </c>
      <c r="BC973" s="160">
        <v>0</v>
      </c>
      <c r="BD973" s="160">
        <v>0</v>
      </c>
      <c r="BE973" s="160">
        <v>0</v>
      </c>
      <c r="BF973" s="160">
        <v>0</v>
      </c>
      <c r="BG973" s="160">
        <v>0</v>
      </c>
      <c r="BH973" s="160">
        <v>0</v>
      </c>
      <c r="BI973" s="160">
        <v>0</v>
      </c>
      <c r="BJ973" s="160">
        <v>0</v>
      </c>
      <c r="BK973" s="160">
        <v>0</v>
      </c>
      <c r="BL973" s="160">
        <v>0</v>
      </c>
      <c r="BM973" s="160">
        <v>0</v>
      </c>
      <c r="BN973" s="153">
        <f t="shared" si="1260"/>
        <v>59043.599999999991</v>
      </c>
      <c r="BO973" s="68">
        <f t="shared" si="1261"/>
        <v>0</v>
      </c>
      <c r="BP973" s="68">
        <f t="shared" si="1262"/>
        <v>0</v>
      </c>
      <c r="BQ973" s="68">
        <f t="shared" si="1263"/>
        <v>0</v>
      </c>
      <c r="BR973" s="68">
        <f t="shared" si="1264"/>
        <v>0</v>
      </c>
      <c r="BS973" s="68">
        <f t="shared" si="1265"/>
        <v>5546.5199999999995</v>
      </c>
      <c r="BT973" s="68">
        <f t="shared" si="1266"/>
        <v>8632.89</v>
      </c>
      <c r="BU973" s="68">
        <f t="shared" si="1267"/>
        <v>6933.15</v>
      </c>
      <c r="BV973" s="68">
        <f t="shared" si="1268"/>
        <v>8632.89</v>
      </c>
      <c r="BW973" s="68">
        <f t="shared" si="1269"/>
        <v>6888.4199999999992</v>
      </c>
      <c r="BX973" s="68">
        <f t="shared" si="1270"/>
        <v>6888.4199999999992</v>
      </c>
      <c r="BY973" s="68">
        <f t="shared" si="1271"/>
        <v>8632.89</v>
      </c>
      <c r="BZ973" s="68">
        <f t="shared" si="1272"/>
        <v>6888.4199999999992</v>
      </c>
    </row>
    <row r="974" spans="1:78" s="81" customFormat="1" ht="13.5">
      <c r="A974" s="64" t="str">
        <f>IF(ISNUMBER(INDEX('IBM POs AP07'!$A:$A, MATCH(D974,'IBM POs AP07'!$A:$A,0),1)),"Yes","No")</f>
        <v>No</v>
      </c>
      <c r="B974" s="157" t="s">
        <v>1019</v>
      </c>
      <c r="C974" s="157" t="s">
        <v>865</v>
      </c>
      <c r="D974" s="157">
        <v>9501166929</v>
      </c>
      <c r="E974" s="157" t="s">
        <v>2497</v>
      </c>
      <c r="F974" s="157" t="s">
        <v>870</v>
      </c>
      <c r="G974" s="158">
        <v>46143</v>
      </c>
      <c r="H974" s="158">
        <v>46387</v>
      </c>
      <c r="I974" s="157"/>
      <c r="J974" s="157" t="s">
        <v>872</v>
      </c>
      <c r="K974" s="159">
        <v>105.66</v>
      </c>
      <c r="L974" s="116" t="s">
        <v>29</v>
      </c>
      <c r="M974" s="80"/>
      <c r="N974" s="80">
        <f t="shared" si="1245"/>
        <v>152</v>
      </c>
      <c r="O974" s="67">
        <f t="shared" si="1237"/>
        <v>16060.32</v>
      </c>
      <c r="P974" s="68">
        <f t="shared" si="1238"/>
        <v>0</v>
      </c>
      <c r="Q974" s="67">
        <f t="shared" si="1239"/>
        <v>16060.32</v>
      </c>
      <c r="R974" s="66"/>
      <c r="S974" s="67">
        <f t="shared" si="1240"/>
        <v>0</v>
      </c>
      <c r="T974" s="68">
        <v>0</v>
      </c>
      <c r="U974" s="67">
        <f t="shared" si="1241"/>
        <v>0</v>
      </c>
      <c r="V974" s="73">
        <f t="shared" si="1242"/>
        <v>16060.32</v>
      </c>
      <c r="W974" s="74" t="str">
        <f t="shared" si="1243"/>
        <v/>
      </c>
      <c r="X974" s="74">
        <v>1</v>
      </c>
      <c r="Y974" s="74">
        <v>0</v>
      </c>
      <c r="Z974" s="63"/>
      <c r="AA974" s="80">
        <f t="shared" si="1244"/>
        <v>1300</v>
      </c>
      <c r="AB974" s="80">
        <v>0</v>
      </c>
      <c r="AC974" s="80">
        <v>0</v>
      </c>
      <c r="AD974" s="80">
        <v>0</v>
      </c>
      <c r="AE974" s="80">
        <v>0</v>
      </c>
      <c r="AF974" s="80">
        <v>122</v>
      </c>
      <c r="AG974" s="80">
        <v>190</v>
      </c>
      <c r="AH974" s="80">
        <v>152</v>
      </c>
      <c r="AI974" s="80">
        <v>190</v>
      </c>
      <c r="AJ974" s="80">
        <v>152</v>
      </c>
      <c r="AK974" s="80">
        <v>152</v>
      </c>
      <c r="AL974" s="80">
        <v>190</v>
      </c>
      <c r="AM974" s="80">
        <v>152</v>
      </c>
      <c r="AN974" s="153">
        <f t="shared" si="1246"/>
        <v>137358</v>
      </c>
      <c r="AO974" s="153">
        <f t="shared" si="1247"/>
        <v>0</v>
      </c>
      <c r="AP974" s="153">
        <f t="shared" si="1248"/>
        <v>0</v>
      </c>
      <c r="AQ974" s="153">
        <f t="shared" si="1249"/>
        <v>0</v>
      </c>
      <c r="AR974" s="153">
        <f t="shared" si="1250"/>
        <v>0</v>
      </c>
      <c r="AS974" s="153">
        <f t="shared" si="1251"/>
        <v>12890.52</v>
      </c>
      <c r="AT974" s="153">
        <f t="shared" si="1252"/>
        <v>20075.399999999998</v>
      </c>
      <c r="AU974" s="153">
        <f t="shared" si="1253"/>
        <v>16060.32</v>
      </c>
      <c r="AV974" s="153">
        <f t="shared" si="1254"/>
        <v>20075.399999999998</v>
      </c>
      <c r="AW974" s="153">
        <f t="shared" si="1255"/>
        <v>16060.32</v>
      </c>
      <c r="AX974" s="153">
        <f t="shared" si="1256"/>
        <v>16060.32</v>
      </c>
      <c r="AY974" s="153">
        <f t="shared" si="1257"/>
        <v>20075.399999999998</v>
      </c>
      <c r="AZ974" s="153">
        <f t="shared" si="1258"/>
        <v>16060.32</v>
      </c>
      <c r="BA974" s="153">
        <f t="shared" si="1259"/>
        <v>0</v>
      </c>
      <c r="BB974" s="160">
        <v>0</v>
      </c>
      <c r="BC974" s="160">
        <v>0</v>
      </c>
      <c r="BD974" s="160">
        <v>0</v>
      </c>
      <c r="BE974" s="160">
        <v>0</v>
      </c>
      <c r="BF974" s="160">
        <v>0</v>
      </c>
      <c r="BG974" s="160">
        <v>0</v>
      </c>
      <c r="BH974" s="160">
        <v>0</v>
      </c>
      <c r="BI974" s="160">
        <v>0</v>
      </c>
      <c r="BJ974" s="160">
        <v>0</v>
      </c>
      <c r="BK974" s="160">
        <v>0</v>
      </c>
      <c r="BL974" s="160">
        <v>0</v>
      </c>
      <c r="BM974" s="160">
        <v>0</v>
      </c>
      <c r="BN974" s="153">
        <f t="shared" si="1260"/>
        <v>137358</v>
      </c>
      <c r="BO974" s="68">
        <f t="shared" si="1261"/>
        <v>0</v>
      </c>
      <c r="BP974" s="68">
        <f t="shared" si="1262"/>
        <v>0</v>
      </c>
      <c r="BQ974" s="68">
        <f t="shared" si="1263"/>
        <v>0</v>
      </c>
      <c r="BR974" s="68">
        <f t="shared" si="1264"/>
        <v>0</v>
      </c>
      <c r="BS974" s="68">
        <f t="shared" si="1265"/>
        <v>12890.52</v>
      </c>
      <c r="BT974" s="68">
        <f t="shared" si="1266"/>
        <v>20075.399999999998</v>
      </c>
      <c r="BU974" s="68">
        <f t="shared" si="1267"/>
        <v>16060.32</v>
      </c>
      <c r="BV974" s="68">
        <f t="shared" si="1268"/>
        <v>20075.399999999998</v>
      </c>
      <c r="BW974" s="68">
        <f t="shared" si="1269"/>
        <v>16060.32</v>
      </c>
      <c r="BX974" s="68">
        <f t="shared" si="1270"/>
        <v>16060.32</v>
      </c>
      <c r="BY974" s="68">
        <f t="shared" si="1271"/>
        <v>20075.399999999998</v>
      </c>
      <c r="BZ974" s="68">
        <f t="shared" si="1272"/>
        <v>16060.32</v>
      </c>
    </row>
    <row r="975" spans="1:78" s="81" customFormat="1" ht="13.5">
      <c r="A975" s="64" t="str">
        <f>IF(ISNUMBER(INDEX('IBM POs AP07'!$A:$A, MATCH(D975,'IBM POs AP07'!$A:$A,0),1)),"Yes","No")</f>
        <v>No</v>
      </c>
      <c r="B975" s="157" t="s">
        <v>1019</v>
      </c>
      <c r="C975" s="157" t="s">
        <v>865</v>
      </c>
      <c r="D975" s="157">
        <v>9501166929</v>
      </c>
      <c r="E975" s="157" t="s">
        <v>2497</v>
      </c>
      <c r="F975" s="157" t="s">
        <v>870</v>
      </c>
      <c r="G975" s="158">
        <v>46127</v>
      </c>
      <c r="H975" s="158">
        <v>46387</v>
      </c>
      <c r="I975" s="157"/>
      <c r="J975" s="157" t="s">
        <v>873</v>
      </c>
      <c r="K975" s="159">
        <v>55.23</v>
      </c>
      <c r="L975" s="116" t="s">
        <v>32</v>
      </c>
      <c r="M975" s="80"/>
      <c r="N975" s="80">
        <f t="shared" si="1245"/>
        <v>161</v>
      </c>
      <c r="O975" s="67">
        <f t="shared" si="1237"/>
        <v>8892.0299999999988</v>
      </c>
      <c r="P975" s="68">
        <f t="shared" si="1238"/>
        <v>0</v>
      </c>
      <c r="Q975" s="67">
        <f t="shared" si="1239"/>
        <v>8892.0299999999988</v>
      </c>
      <c r="R975" s="66"/>
      <c r="S975" s="67">
        <f t="shared" si="1240"/>
        <v>0</v>
      </c>
      <c r="T975" s="68">
        <v>0</v>
      </c>
      <c r="U975" s="67">
        <f t="shared" si="1241"/>
        <v>0</v>
      </c>
      <c r="V975" s="73">
        <f t="shared" si="1242"/>
        <v>8892.0299999999988</v>
      </c>
      <c r="W975" s="74" t="str">
        <f t="shared" si="1243"/>
        <v/>
      </c>
      <c r="X975" s="74">
        <v>1</v>
      </c>
      <c r="Y975" s="74">
        <v>0</v>
      </c>
      <c r="Z975" s="63"/>
      <c r="AA975" s="80">
        <f t="shared" si="1244"/>
        <v>1376</v>
      </c>
      <c r="AB975" s="80">
        <v>0</v>
      </c>
      <c r="AC975" s="80">
        <v>0</v>
      </c>
      <c r="AD975" s="80">
        <v>0</v>
      </c>
      <c r="AE975" s="80">
        <v>0</v>
      </c>
      <c r="AF975" s="80">
        <v>129</v>
      </c>
      <c r="AG975" s="80">
        <v>201</v>
      </c>
      <c r="AH975" s="80">
        <v>161</v>
      </c>
      <c r="AI975" s="80">
        <v>201</v>
      </c>
      <c r="AJ975" s="80">
        <v>161</v>
      </c>
      <c r="AK975" s="80">
        <v>161</v>
      </c>
      <c r="AL975" s="80">
        <v>201</v>
      </c>
      <c r="AM975" s="80">
        <v>161</v>
      </c>
      <c r="AN975" s="153">
        <f t="shared" si="1246"/>
        <v>75996.479999999996</v>
      </c>
      <c r="AO975" s="153">
        <f t="shared" si="1247"/>
        <v>0</v>
      </c>
      <c r="AP975" s="153">
        <f t="shared" si="1248"/>
        <v>0</v>
      </c>
      <c r="AQ975" s="153">
        <f t="shared" si="1249"/>
        <v>0</v>
      </c>
      <c r="AR975" s="153">
        <f t="shared" si="1250"/>
        <v>0</v>
      </c>
      <c r="AS975" s="153">
        <f t="shared" si="1251"/>
        <v>7124.6699999999992</v>
      </c>
      <c r="AT975" s="153">
        <f t="shared" si="1252"/>
        <v>11101.23</v>
      </c>
      <c r="AU975" s="153">
        <f t="shared" si="1253"/>
        <v>8892.0299999999988</v>
      </c>
      <c r="AV975" s="153">
        <f t="shared" si="1254"/>
        <v>11101.23</v>
      </c>
      <c r="AW975" s="153">
        <f t="shared" si="1255"/>
        <v>8892.0299999999988</v>
      </c>
      <c r="AX975" s="153">
        <f t="shared" si="1256"/>
        <v>8892.0299999999988</v>
      </c>
      <c r="AY975" s="153">
        <f t="shared" si="1257"/>
        <v>11101.23</v>
      </c>
      <c r="AZ975" s="153">
        <f t="shared" si="1258"/>
        <v>8892.0299999999988</v>
      </c>
      <c r="BA975" s="153">
        <f t="shared" si="1259"/>
        <v>0</v>
      </c>
      <c r="BB975" s="160">
        <v>0</v>
      </c>
      <c r="BC975" s="160">
        <v>0</v>
      </c>
      <c r="BD975" s="160">
        <v>0</v>
      </c>
      <c r="BE975" s="160">
        <v>0</v>
      </c>
      <c r="BF975" s="160">
        <v>0</v>
      </c>
      <c r="BG975" s="160">
        <v>0</v>
      </c>
      <c r="BH975" s="160">
        <v>0</v>
      </c>
      <c r="BI975" s="160">
        <v>0</v>
      </c>
      <c r="BJ975" s="160">
        <v>0</v>
      </c>
      <c r="BK975" s="160">
        <v>0</v>
      </c>
      <c r="BL975" s="160">
        <v>0</v>
      </c>
      <c r="BM975" s="160">
        <v>0</v>
      </c>
      <c r="BN975" s="153">
        <f t="shared" si="1260"/>
        <v>75996.479999999996</v>
      </c>
      <c r="BO975" s="68">
        <f t="shared" si="1261"/>
        <v>0</v>
      </c>
      <c r="BP975" s="68">
        <f t="shared" si="1262"/>
        <v>0</v>
      </c>
      <c r="BQ975" s="68">
        <f t="shared" si="1263"/>
        <v>0</v>
      </c>
      <c r="BR975" s="68">
        <f t="shared" si="1264"/>
        <v>0</v>
      </c>
      <c r="BS975" s="68">
        <f t="shared" si="1265"/>
        <v>7124.6699999999992</v>
      </c>
      <c r="BT975" s="68">
        <f t="shared" si="1266"/>
        <v>11101.23</v>
      </c>
      <c r="BU975" s="68">
        <f t="shared" si="1267"/>
        <v>8892.0299999999988</v>
      </c>
      <c r="BV975" s="68">
        <f t="shared" si="1268"/>
        <v>11101.23</v>
      </c>
      <c r="BW975" s="68">
        <f t="shared" si="1269"/>
        <v>8892.0299999999988</v>
      </c>
      <c r="BX975" s="68">
        <f t="shared" si="1270"/>
        <v>8892.0299999999988</v>
      </c>
      <c r="BY975" s="68">
        <f t="shared" si="1271"/>
        <v>11101.23</v>
      </c>
      <c r="BZ975" s="68">
        <f t="shared" si="1272"/>
        <v>8892.0299999999988</v>
      </c>
    </row>
    <row r="976" spans="1:78" s="81" customFormat="1" ht="13.5">
      <c r="A976" s="64" t="str">
        <f>IF(ISNUMBER(INDEX('IBM POs AP07'!$A:$A, MATCH(D976,'IBM POs AP07'!$A:$A,0),1)),"Yes","No")</f>
        <v>No</v>
      </c>
      <c r="B976" s="157" t="s">
        <v>1019</v>
      </c>
      <c r="C976" s="157" t="s">
        <v>865</v>
      </c>
      <c r="D976" s="157">
        <v>9501166929</v>
      </c>
      <c r="E976" s="157" t="s">
        <v>2497</v>
      </c>
      <c r="F976" s="157" t="s">
        <v>870</v>
      </c>
      <c r="G976" s="158">
        <v>46143</v>
      </c>
      <c r="H976" s="158">
        <v>46387</v>
      </c>
      <c r="I976" s="157"/>
      <c r="J976" s="157" t="s">
        <v>874</v>
      </c>
      <c r="K976" s="159">
        <v>44.73</v>
      </c>
      <c r="L976" s="116" t="s">
        <v>32</v>
      </c>
      <c r="M976" s="80"/>
      <c r="N976" s="80">
        <f t="shared" si="1245"/>
        <v>155</v>
      </c>
      <c r="O976" s="67">
        <f t="shared" si="1237"/>
        <v>6933.15</v>
      </c>
      <c r="P976" s="68">
        <f t="shared" si="1238"/>
        <v>0</v>
      </c>
      <c r="Q976" s="67">
        <f t="shared" si="1239"/>
        <v>6933.15</v>
      </c>
      <c r="R976" s="66"/>
      <c r="S976" s="67">
        <f t="shared" si="1240"/>
        <v>0</v>
      </c>
      <c r="T976" s="68">
        <v>0</v>
      </c>
      <c r="U976" s="67">
        <f t="shared" si="1241"/>
        <v>0</v>
      </c>
      <c r="V976" s="73">
        <f t="shared" si="1242"/>
        <v>6933.15</v>
      </c>
      <c r="W976" s="74" t="str">
        <f t="shared" si="1243"/>
        <v/>
      </c>
      <c r="X976" s="74">
        <v>1</v>
      </c>
      <c r="Y976" s="74">
        <v>0</v>
      </c>
      <c r="Z976" s="63"/>
      <c r="AA976" s="80">
        <f t="shared" si="1244"/>
        <v>1320</v>
      </c>
      <c r="AB976" s="80">
        <v>0</v>
      </c>
      <c r="AC976" s="80">
        <v>0</v>
      </c>
      <c r="AD976" s="80">
        <v>0</v>
      </c>
      <c r="AE976" s="80">
        <v>0</v>
      </c>
      <c r="AF976" s="80">
        <v>124</v>
      </c>
      <c r="AG976" s="80">
        <v>193</v>
      </c>
      <c r="AH976" s="80">
        <v>155</v>
      </c>
      <c r="AI976" s="80">
        <v>193</v>
      </c>
      <c r="AJ976" s="80">
        <v>154</v>
      </c>
      <c r="AK976" s="80">
        <v>154</v>
      </c>
      <c r="AL976" s="80">
        <v>193</v>
      </c>
      <c r="AM976" s="80">
        <v>154</v>
      </c>
      <c r="AN976" s="153">
        <f t="shared" si="1246"/>
        <v>59043.599999999991</v>
      </c>
      <c r="AO976" s="153">
        <f t="shared" si="1247"/>
        <v>0</v>
      </c>
      <c r="AP976" s="153">
        <f t="shared" si="1248"/>
        <v>0</v>
      </c>
      <c r="AQ976" s="153">
        <f t="shared" si="1249"/>
        <v>0</v>
      </c>
      <c r="AR976" s="153">
        <f t="shared" si="1250"/>
        <v>0</v>
      </c>
      <c r="AS976" s="153">
        <f t="shared" si="1251"/>
        <v>5546.5199999999995</v>
      </c>
      <c r="AT976" s="153">
        <f t="shared" si="1252"/>
        <v>8632.89</v>
      </c>
      <c r="AU976" s="153">
        <f t="shared" si="1253"/>
        <v>6933.15</v>
      </c>
      <c r="AV976" s="153">
        <f t="shared" si="1254"/>
        <v>8632.89</v>
      </c>
      <c r="AW976" s="153">
        <f t="shared" si="1255"/>
        <v>6888.4199999999992</v>
      </c>
      <c r="AX976" s="153">
        <f t="shared" si="1256"/>
        <v>6888.4199999999992</v>
      </c>
      <c r="AY976" s="153">
        <f t="shared" si="1257"/>
        <v>8632.89</v>
      </c>
      <c r="AZ976" s="153">
        <f t="shared" si="1258"/>
        <v>6888.4199999999992</v>
      </c>
      <c r="BA976" s="153">
        <f t="shared" si="1259"/>
        <v>0</v>
      </c>
      <c r="BB976" s="160">
        <v>0</v>
      </c>
      <c r="BC976" s="160">
        <v>0</v>
      </c>
      <c r="BD976" s="160">
        <v>0</v>
      </c>
      <c r="BE976" s="160">
        <v>0</v>
      </c>
      <c r="BF976" s="160">
        <v>0</v>
      </c>
      <c r="BG976" s="160">
        <v>0</v>
      </c>
      <c r="BH976" s="160">
        <v>0</v>
      </c>
      <c r="BI976" s="160">
        <v>0</v>
      </c>
      <c r="BJ976" s="160">
        <v>0</v>
      </c>
      <c r="BK976" s="160">
        <v>0</v>
      </c>
      <c r="BL976" s="160">
        <v>0</v>
      </c>
      <c r="BM976" s="160">
        <v>0</v>
      </c>
      <c r="BN976" s="153">
        <f t="shared" si="1260"/>
        <v>59043.599999999991</v>
      </c>
      <c r="BO976" s="68">
        <f t="shared" si="1261"/>
        <v>0</v>
      </c>
      <c r="BP976" s="68">
        <f t="shared" si="1262"/>
        <v>0</v>
      </c>
      <c r="BQ976" s="68">
        <f t="shared" si="1263"/>
        <v>0</v>
      </c>
      <c r="BR976" s="68">
        <f t="shared" si="1264"/>
        <v>0</v>
      </c>
      <c r="BS976" s="68">
        <f t="shared" si="1265"/>
        <v>5546.5199999999995</v>
      </c>
      <c r="BT976" s="68">
        <f t="shared" si="1266"/>
        <v>8632.89</v>
      </c>
      <c r="BU976" s="68">
        <f t="shared" si="1267"/>
        <v>6933.15</v>
      </c>
      <c r="BV976" s="68">
        <f t="shared" si="1268"/>
        <v>8632.89</v>
      </c>
      <c r="BW976" s="68">
        <f t="shared" si="1269"/>
        <v>6888.4199999999992</v>
      </c>
      <c r="BX976" s="68">
        <f t="shared" si="1270"/>
        <v>6888.4199999999992</v>
      </c>
      <c r="BY976" s="68">
        <f t="shared" si="1271"/>
        <v>8632.89</v>
      </c>
      <c r="BZ976" s="68">
        <f t="shared" si="1272"/>
        <v>6888.4199999999992</v>
      </c>
    </row>
    <row r="977" spans="1:78" s="81" customFormat="1" ht="13.5">
      <c r="A977" s="64" t="str">
        <f>IF(ISNUMBER(INDEX('IBM POs AP07'!$A:$A, MATCH(D977,'IBM POs AP07'!$A:$A,0),1)),"Yes","No")</f>
        <v>No</v>
      </c>
      <c r="B977" s="157" t="s">
        <v>1019</v>
      </c>
      <c r="C977" s="157" t="s">
        <v>865</v>
      </c>
      <c r="D977" s="157">
        <v>9501166929</v>
      </c>
      <c r="E977" s="157" t="s">
        <v>2497</v>
      </c>
      <c r="F977" s="157" t="s">
        <v>870</v>
      </c>
      <c r="G977" s="158">
        <v>46143</v>
      </c>
      <c r="H977" s="158">
        <v>46387</v>
      </c>
      <c r="I977" s="157"/>
      <c r="J977" s="157" t="s">
        <v>875</v>
      </c>
      <c r="K977" s="159">
        <v>44.73</v>
      </c>
      <c r="L977" s="116" t="s">
        <v>32</v>
      </c>
      <c r="M977" s="80"/>
      <c r="N977" s="80">
        <f t="shared" si="1245"/>
        <v>155</v>
      </c>
      <c r="O977" s="67">
        <f t="shared" ref="O977:O1040" si="1273">N977*K977</f>
        <v>6933.15</v>
      </c>
      <c r="P977" s="68">
        <f t="shared" ref="P977:P1040" si="1274">BF977</f>
        <v>0</v>
      </c>
      <c r="Q977" s="67">
        <f t="shared" ref="Q977:Q1040" si="1275">O977+P977</f>
        <v>6933.15</v>
      </c>
      <c r="R977" s="66"/>
      <c r="S977" s="67">
        <f t="shared" ref="S977:S1040" si="1276">R977*K977</f>
        <v>0</v>
      </c>
      <c r="T977" s="68">
        <v>0</v>
      </c>
      <c r="U977" s="67">
        <f t="shared" ref="U977:U1040" si="1277">S977+T977</f>
        <v>0</v>
      </c>
      <c r="V977" s="73">
        <f t="shared" ref="V977:V1040" si="1278">Q977-U977</f>
        <v>6933.15</v>
      </c>
      <c r="W977" s="74" t="str">
        <f t="shared" ref="W977:W1040" si="1279">IF(AND(L977="Offshore",R977&gt;N977),"Red Flag",IF(AND(OR(L977="Onshore",L977="EMEA"),R977&gt;N977),"Red Flag",""))</f>
        <v/>
      </c>
      <c r="X977" s="74">
        <v>1</v>
      </c>
      <c r="Y977" s="74">
        <v>0</v>
      </c>
      <c r="Z977" s="63"/>
      <c r="AA977" s="80">
        <f t="shared" ref="AA977:AA1040" si="1280">SUM(AB977:AM977)</f>
        <v>1320</v>
      </c>
      <c r="AB977" s="80">
        <v>0</v>
      </c>
      <c r="AC977" s="80">
        <v>0</v>
      </c>
      <c r="AD977" s="80">
        <v>0</v>
      </c>
      <c r="AE977" s="80">
        <v>0</v>
      </c>
      <c r="AF977" s="80">
        <v>124</v>
      </c>
      <c r="AG977" s="80">
        <v>193</v>
      </c>
      <c r="AH977" s="80">
        <v>155</v>
      </c>
      <c r="AI977" s="80">
        <v>193</v>
      </c>
      <c r="AJ977" s="80">
        <v>154</v>
      </c>
      <c r="AK977" s="80">
        <v>154</v>
      </c>
      <c r="AL977" s="80">
        <v>193</v>
      </c>
      <c r="AM977" s="80">
        <v>154</v>
      </c>
      <c r="AN977" s="153">
        <f t="shared" si="1246"/>
        <v>59043.599999999991</v>
      </c>
      <c r="AO977" s="153">
        <f t="shared" si="1247"/>
        <v>0</v>
      </c>
      <c r="AP977" s="153">
        <f t="shared" si="1248"/>
        <v>0</v>
      </c>
      <c r="AQ977" s="153">
        <f t="shared" si="1249"/>
        <v>0</v>
      </c>
      <c r="AR977" s="153">
        <f t="shared" si="1250"/>
        <v>0</v>
      </c>
      <c r="AS977" s="153">
        <f t="shared" si="1251"/>
        <v>5546.5199999999995</v>
      </c>
      <c r="AT977" s="153">
        <f t="shared" si="1252"/>
        <v>8632.89</v>
      </c>
      <c r="AU977" s="153">
        <f t="shared" si="1253"/>
        <v>6933.15</v>
      </c>
      <c r="AV977" s="153">
        <f t="shared" si="1254"/>
        <v>8632.89</v>
      </c>
      <c r="AW977" s="153">
        <f t="shared" si="1255"/>
        <v>6888.4199999999992</v>
      </c>
      <c r="AX977" s="153">
        <f t="shared" si="1256"/>
        <v>6888.4199999999992</v>
      </c>
      <c r="AY977" s="153">
        <f t="shared" si="1257"/>
        <v>8632.89</v>
      </c>
      <c r="AZ977" s="153">
        <f t="shared" si="1258"/>
        <v>6888.4199999999992</v>
      </c>
      <c r="BA977" s="153">
        <f t="shared" si="1259"/>
        <v>0</v>
      </c>
      <c r="BB977" s="160">
        <v>0</v>
      </c>
      <c r="BC977" s="160">
        <v>0</v>
      </c>
      <c r="BD977" s="160">
        <v>0</v>
      </c>
      <c r="BE977" s="160">
        <v>0</v>
      </c>
      <c r="BF977" s="160">
        <v>0</v>
      </c>
      <c r="BG977" s="160">
        <v>0</v>
      </c>
      <c r="BH977" s="160">
        <v>0</v>
      </c>
      <c r="BI977" s="160">
        <v>0</v>
      </c>
      <c r="BJ977" s="160">
        <v>0</v>
      </c>
      <c r="BK977" s="160">
        <v>0</v>
      </c>
      <c r="BL977" s="160">
        <v>0</v>
      </c>
      <c r="BM977" s="160">
        <v>0</v>
      </c>
      <c r="BN977" s="153">
        <f t="shared" si="1260"/>
        <v>59043.599999999991</v>
      </c>
      <c r="BO977" s="68">
        <f t="shared" si="1261"/>
        <v>0</v>
      </c>
      <c r="BP977" s="68">
        <f t="shared" si="1262"/>
        <v>0</v>
      </c>
      <c r="BQ977" s="68">
        <f t="shared" si="1263"/>
        <v>0</v>
      </c>
      <c r="BR977" s="68">
        <f t="shared" si="1264"/>
        <v>0</v>
      </c>
      <c r="BS977" s="68">
        <f t="shared" si="1265"/>
        <v>5546.5199999999995</v>
      </c>
      <c r="BT977" s="68">
        <f t="shared" si="1266"/>
        <v>8632.89</v>
      </c>
      <c r="BU977" s="68">
        <f t="shared" si="1267"/>
        <v>6933.15</v>
      </c>
      <c r="BV977" s="68">
        <f t="shared" si="1268"/>
        <v>8632.89</v>
      </c>
      <c r="BW977" s="68">
        <f t="shared" si="1269"/>
        <v>6888.4199999999992</v>
      </c>
      <c r="BX977" s="68">
        <f t="shared" si="1270"/>
        <v>6888.4199999999992</v>
      </c>
      <c r="BY977" s="68">
        <f t="shared" si="1271"/>
        <v>8632.89</v>
      </c>
      <c r="BZ977" s="68">
        <f t="shared" si="1272"/>
        <v>6888.4199999999992</v>
      </c>
    </row>
    <row r="978" spans="1:78" s="81" customFormat="1" ht="13.5">
      <c r="A978" s="64" t="str">
        <f>IF(ISNUMBER(INDEX('IBM POs AP07'!$A:$A, MATCH(D978,'IBM POs AP07'!$A:$A,0),1)),"Yes","No")</f>
        <v>No</v>
      </c>
      <c r="B978" s="157" t="s">
        <v>1019</v>
      </c>
      <c r="C978" s="157" t="s">
        <v>865</v>
      </c>
      <c r="D978" s="157">
        <v>9501166929</v>
      </c>
      <c r="E978" s="157" t="s">
        <v>2497</v>
      </c>
      <c r="F978" s="157" t="s">
        <v>870</v>
      </c>
      <c r="G978" s="158">
        <v>46143</v>
      </c>
      <c r="H978" s="158">
        <v>46387</v>
      </c>
      <c r="I978" s="157"/>
      <c r="J978" s="157" t="s">
        <v>876</v>
      </c>
      <c r="K978" s="159">
        <v>84.94</v>
      </c>
      <c r="L978" s="116" t="s">
        <v>29</v>
      </c>
      <c r="M978" s="80"/>
      <c r="N978" s="80">
        <f t="shared" si="1245"/>
        <v>152</v>
      </c>
      <c r="O978" s="67">
        <f t="shared" si="1273"/>
        <v>12910.88</v>
      </c>
      <c r="P978" s="68">
        <f t="shared" si="1274"/>
        <v>0</v>
      </c>
      <c r="Q978" s="67">
        <f t="shared" si="1275"/>
        <v>12910.88</v>
      </c>
      <c r="R978" s="66"/>
      <c r="S978" s="67">
        <f t="shared" si="1276"/>
        <v>0</v>
      </c>
      <c r="T978" s="68">
        <v>0</v>
      </c>
      <c r="U978" s="67">
        <f t="shared" si="1277"/>
        <v>0</v>
      </c>
      <c r="V978" s="73">
        <f t="shared" si="1278"/>
        <v>12910.88</v>
      </c>
      <c r="W978" s="74" t="str">
        <f t="shared" si="1279"/>
        <v/>
      </c>
      <c r="X978" s="74">
        <v>1</v>
      </c>
      <c r="Y978" s="74">
        <v>0</v>
      </c>
      <c r="Z978" s="63"/>
      <c r="AA978" s="80">
        <f t="shared" si="1280"/>
        <v>1300</v>
      </c>
      <c r="AB978" s="80">
        <v>0</v>
      </c>
      <c r="AC978" s="80">
        <v>0</v>
      </c>
      <c r="AD978" s="80">
        <v>0</v>
      </c>
      <c r="AE978" s="80">
        <v>0</v>
      </c>
      <c r="AF978" s="80">
        <v>122</v>
      </c>
      <c r="AG978" s="80">
        <v>190</v>
      </c>
      <c r="AH978" s="80">
        <v>152</v>
      </c>
      <c r="AI978" s="80">
        <v>190</v>
      </c>
      <c r="AJ978" s="80">
        <v>152</v>
      </c>
      <c r="AK978" s="80">
        <v>152</v>
      </c>
      <c r="AL978" s="80">
        <v>190</v>
      </c>
      <c r="AM978" s="80">
        <v>152</v>
      </c>
      <c r="AN978" s="153">
        <f t="shared" si="1246"/>
        <v>110422.00000000001</v>
      </c>
      <c r="AO978" s="153">
        <f t="shared" si="1247"/>
        <v>0</v>
      </c>
      <c r="AP978" s="153">
        <f t="shared" si="1248"/>
        <v>0</v>
      </c>
      <c r="AQ978" s="153">
        <f t="shared" si="1249"/>
        <v>0</v>
      </c>
      <c r="AR978" s="153">
        <f t="shared" si="1250"/>
        <v>0</v>
      </c>
      <c r="AS978" s="153">
        <f t="shared" si="1251"/>
        <v>10362.68</v>
      </c>
      <c r="AT978" s="153">
        <f t="shared" si="1252"/>
        <v>16138.6</v>
      </c>
      <c r="AU978" s="153">
        <f t="shared" si="1253"/>
        <v>12910.88</v>
      </c>
      <c r="AV978" s="153">
        <f t="shared" si="1254"/>
        <v>16138.6</v>
      </c>
      <c r="AW978" s="153">
        <f t="shared" si="1255"/>
        <v>12910.88</v>
      </c>
      <c r="AX978" s="153">
        <f t="shared" si="1256"/>
        <v>12910.88</v>
      </c>
      <c r="AY978" s="153">
        <f t="shared" si="1257"/>
        <v>16138.6</v>
      </c>
      <c r="AZ978" s="153">
        <f t="shared" si="1258"/>
        <v>12910.88</v>
      </c>
      <c r="BA978" s="153">
        <f t="shared" si="1259"/>
        <v>0</v>
      </c>
      <c r="BB978" s="160">
        <v>0</v>
      </c>
      <c r="BC978" s="160">
        <v>0</v>
      </c>
      <c r="BD978" s="160">
        <v>0</v>
      </c>
      <c r="BE978" s="160">
        <v>0</v>
      </c>
      <c r="BF978" s="160">
        <v>0</v>
      </c>
      <c r="BG978" s="160">
        <v>0</v>
      </c>
      <c r="BH978" s="160">
        <v>0</v>
      </c>
      <c r="BI978" s="160">
        <v>0</v>
      </c>
      <c r="BJ978" s="160">
        <v>0</v>
      </c>
      <c r="BK978" s="160">
        <v>0</v>
      </c>
      <c r="BL978" s="160">
        <v>0</v>
      </c>
      <c r="BM978" s="160">
        <v>0</v>
      </c>
      <c r="BN978" s="153">
        <f t="shared" si="1260"/>
        <v>110422.00000000001</v>
      </c>
      <c r="BO978" s="68">
        <f t="shared" si="1261"/>
        <v>0</v>
      </c>
      <c r="BP978" s="68">
        <f t="shared" si="1262"/>
        <v>0</v>
      </c>
      <c r="BQ978" s="68">
        <f t="shared" si="1263"/>
        <v>0</v>
      </c>
      <c r="BR978" s="68">
        <f t="shared" si="1264"/>
        <v>0</v>
      </c>
      <c r="BS978" s="68">
        <f t="shared" si="1265"/>
        <v>10362.68</v>
      </c>
      <c r="BT978" s="68">
        <f t="shared" si="1266"/>
        <v>16138.6</v>
      </c>
      <c r="BU978" s="68">
        <f t="shared" si="1267"/>
        <v>12910.88</v>
      </c>
      <c r="BV978" s="68">
        <f t="shared" si="1268"/>
        <v>16138.6</v>
      </c>
      <c r="BW978" s="68">
        <f t="shared" si="1269"/>
        <v>12910.88</v>
      </c>
      <c r="BX978" s="68">
        <f t="shared" si="1270"/>
        <v>12910.88</v>
      </c>
      <c r="BY978" s="68">
        <f t="shared" si="1271"/>
        <v>16138.6</v>
      </c>
      <c r="BZ978" s="68">
        <f t="shared" si="1272"/>
        <v>12910.88</v>
      </c>
    </row>
    <row r="979" spans="1:78" s="81" customFormat="1" ht="13.5">
      <c r="A979" s="64" t="str">
        <f>IF(ISNUMBER(INDEX('IBM POs AP07'!$A:$A, MATCH(D979,'IBM POs AP07'!$A:$A,0),1)),"Yes","No")</f>
        <v>No</v>
      </c>
      <c r="B979" s="157" t="s">
        <v>1019</v>
      </c>
      <c r="C979" s="157" t="s">
        <v>865</v>
      </c>
      <c r="D979" s="157">
        <v>9501166929</v>
      </c>
      <c r="E979" s="157" t="s">
        <v>2497</v>
      </c>
      <c r="F979" s="157" t="s">
        <v>870</v>
      </c>
      <c r="G979" s="158">
        <v>46152</v>
      </c>
      <c r="H979" s="158">
        <v>46387</v>
      </c>
      <c r="I979" s="157"/>
      <c r="J979" s="157" t="s">
        <v>877</v>
      </c>
      <c r="K979" s="159">
        <v>38</v>
      </c>
      <c r="L979" s="116" t="s">
        <v>32</v>
      </c>
      <c r="M979" s="80"/>
      <c r="N979" s="80">
        <f t="shared" si="1245"/>
        <v>152</v>
      </c>
      <c r="O979" s="67">
        <f t="shared" si="1273"/>
        <v>5776</v>
      </c>
      <c r="P979" s="68">
        <f t="shared" si="1274"/>
        <v>0</v>
      </c>
      <c r="Q979" s="67">
        <f t="shared" si="1275"/>
        <v>5776</v>
      </c>
      <c r="R979" s="66"/>
      <c r="S979" s="67">
        <f t="shared" si="1276"/>
        <v>0</v>
      </c>
      <c r="T979" s="68">
        <v>0</v>
      </c>
      <c r="U979" s="67">
        <f t="shared" si="1277"/>
        <v>0</v>
      </c>
      <c r="V979" s="73">
        <f t="shared" si="1278"/>
        <v>5776</v>
      </c>
      <c r="W979" s="74" t="str">
        <f t="shared" si="1279"/>
        <v/>
      </c>
      <c r="X979" s="74">
        <v>1</v>
      </c>
      <c r="Y979" s="74">
        <v>0</v>
      </c>
      <c r="Z979" s="63"/>
      <c r="AA979" s="80">
        <f t="shared" si="1280"/>
        <v>1300</v>
      </c>
      <c r="AB979" s="80">
        <v>0</v>
      </c>
      <c r="AC979" s="80">
        <v>0</v>
      </c>
      <c r="AD979" s="80">
        <v>0</v>
      </c>
      <c r="AE979" s="80">
        <v>0</v>
      </c>
      <c r="AF979" s="80">
        <v>122</v>
      </c>
      <c r="AG979" s="80">
        <v>190</v>
      </c>
      <c r="AH979" s="80">
        <v>152</v>
      </c>
      <c r="AI979" s="80">
        <v>190</v>
      </c>
      <c r="AJ979" s="80">
        <v>152</v>
      </c>
      <c r="AK979" s="80">
        <v>152</v>
      </c>
      <c r="AL979" s="80">
        <v>190</v>
      </c>
      <c r="AM979" s="80">
        <v>152</v>
      </c>
      <c r="AN979" s="153">
        <f t="shared" si="1246"/>
        <v>49400</v>
      </c>
      <c r="AO979" s="153">
        <f t="shared" si="1247"/>
        <v>0</v>
      </c>
      <c r="AP979" s="153">
        <f t="shared" si="1248"/>
        <v>0</v>
      </c>
      <c r="AQ979" s="153">
        <f t="shared" si="1249"/>
        <v>0</v>
      </c>
      <c r="AR979" s="153">
        <f t="shared" si="1250"/>
        <v>0</v>
      </c>
      <c r="AS979" s="153">
        <f t="shared" si="1251"/>
        <v>4636</v>
      </c>
      <c r="AT979" s="153">
        <f t="shared" si="1252"/>
        <v>7220</v>
      </c>
      <c r="AU979" s="153">
        <f t="shared" si="1253"/>
        <v>5776</v>
      </c>
      <c r="AV979" s="153">
        <f t="shared" si="1254"/>
        <v>7220</v>
      </c>
      <c r="AW979" s="153">
        <f t="shared" si="1255"/>
        <v>5776</v>
      </c>
      <c r="AX979" s="153">
        <f t="shared" si="1256"/>
        <v>5776</v>
      </c>
      <c r="AY979" s="153">
        <f t="shared" si="1257"/>
        <v>7220</v>
      </c>
      <c r="AZ979" s="153">
        <f t="shared" si="1258"/>
        <v>5776</v>
      </c>
      <c r="BA979" s="153">
        <f t="shared" si="1259"/>
        <v>0</v>
      </c>
      <c r="BB979" s="160">
        <v>0</v>
      </c>
      <c r="BC979" s="160">
        <v>0</v>
      </c>
      <c r="BD979" s="160">
        <v>0</v>
      </c>
      <c r="BE979" s="160">
        <v>0</v>
      </c>
      <c r="BF979" s="160">
        <v>0</v>
      </c>
      <c r="BG979" s="160">
        <v>0</v>
      </c>
      <c r="BH979" s="160">
        <v>0</v>
      </c>
      <c r="BI979" s="160">
        <v>0</v>
      </c>
      <c r="BJ979" s="160">
        <v>0</v>
      </c>
      <c r="BK979" s="160">
        <v>0</v>
      </c>
      <c r="BL979" s="160">
        <v>0</v>
      </c>
      <c r="BM979" s="160">
        <v>0</v>
      </c>
      <c r="BN979" s="153">
        <f t="shared" si="1260"/>
        <v>49400</v>
      </c>
      <c r="BO979" s="68">
        <f t="shared" si="1261"/>
        <v>0</v>
      </c>
      <c r="BP979" s="68">
        <f t="shared" si="1262"/>
        <v>0</v>
      </c>
      <c r="BQ979" s="68">
        <f t="shared" si="1263"/>
        <v>0</v>
      </c>
      <c r="BR979" s="68">
        <f t="shared" si="1264"/>
        <v>0</v>
      </c>
      <c r="BS979" s="68">
        <f t="shared" si="1265"/>
        <v>4636</v>
      </c>
      <c r="BT979" s="68">
        <f t="shared" si="1266"/>
        <v>7220</v>
      </c>
      <c r="BU979" s="68">
        <f t="shared" si="1267"/>
        <v>5776</v>
      </c>
      <c r="BV979" s="68">
        <f t="shared" si="1268"/>
        <v>7220</v>
      </c>
      <c r="BW979" s="68">
        <f t="shared" si="1269"/>
        <v>5776</v>
      </c>
      <c r="BX979" s="68">
        <f t="shared" si="1270"/>
        <v>5776</v>
      </c>
      <c r="BY979" s="68">
        <f t="shared" si="1271"/>
        <v>7220</v>
      </c>
      <c r="BZ979" s="68">
        <f t="shared" si="1272"/>
        <v>5776</v>
      </c>
    </row>
    <row r="980" spans="1:78" s="81" customFormat="1" ht="13.5">
      <c r="A980" s="64" t="str">
        <f>IF(ISNUMBER(INDEX('IBM POs AP07'!$A:$A, MATCH(D980,'IBM POs AP07'!$A:$A,0),1)),"Yes","No")</f>
        <v>No</v>
      </c>
      <c r="B980" s="157" t="s">
        <v>1019</v>
      </c>
      <c r="C980" s="157" t="s">
        <v>883</v>
      </c>
      <c r="D980" s="157">
        <v>9501192832</v>
      </c>
      <c r="E980" s="157" t="s">
        <v>2498</v>
      </c>
      <c r="F980" s="157" t="s">
        <v>884</v>
      </c>
      <c r="G980" s="158">
        <v>46023</v>
      </c>
      <c r="H980" s="158">
        <v>46387</v>
      </c>
      <c r="I980" s="157"/>
      <c r="J980" s="157" t="s">
        <v>885</v>
      </c>
      <c r="K980" s="159">
        <v>80</v>
      </c>
      <c r="L980" s="116" t="s">
        <v>29</v>
      </c>
      <c r="M980" s="80"/>
      <c r="N980" s="80">
        <f t="shared" si="1245"/>
        <v>169</v>
      </c>
      <c r="O980" s="67">
        <f t="shared" si="1273"/>
        <v>13520</v>
      </c>
      <c r="P980" s="68">
        <f t="shared" si="1274"/>
        <v>0</v>
      </c>
      <c r="Q980" s="67">
        <f t="shared" si="1275"/>
        <v>13520</v>
      </c>
      <c r="R980" s="66"/>
      <c r="S980" s="67">
        <f t="shared" si="1276"/>
        <v>0</v>
      </c>
      <c r="T980" s="68">
        <v>0</v>
      </c>
      <c r="U980" s="67">
        <f t="shared" si="1277"/>
        <v>0</v>
      </c>
      <c r="V980" s="73">
        <f t="shared" si="1278"/>
        <v>13520</v>
      </c>
      <c r="W980" s="74" t="str">
        <f t="shared" si="1279"/>
        <v/>
      </c>
      <c r="X980" s="74">
        <v>1</v>
      </c>
      <c r="Y980" s="74">
        <v>0</v>
      </c>
      <c r="Z980" s="63"/>
      <c r="AA980" s="80">
        <f t="shared" si="1280"/>
        <v>1920</v>
      </c>
      <c r="AB980" s="80">
        <v>162</v>
      </c>
      <c r="AC980" s="80">
        <v>147</v>
      </c>
      <c r="AD980" s="80">
        <v>162</v>
      </c>
      <c r="AE980" s="80">
        <v>162</v>
      </c>
      <c r="AF980" s="80">
        <v>154</v>
      </c>
      <c r="AG980" s="80">
        <v>162</v>
      </c>
      <c r="AH980" s="80">
        <v>169</v>
      </c>
      <c r="AI980" s="80">
        <v>154</v>
      </c>
      <c r="AJ980" s="80">
        <v>162</v>
      </c>
      <c r="AK980" s="80">
        <v>162</v>
      </c>
      <c r="AL980" s="80">
        <v>154</v>
      </c>
      <c r="AM980" s="80">
        <v>170</v>
      </c>
      <c r="AN980" s="153">
        <f t="shared" si="1246"/>
        <v>153600</v>
      </c>
      <c r="AO980" s="153">
        <f t="shared" si="1247"/>
        <v>12960</v>
      </c>
      <c r="AP980" s="153">
        <f t="shared" si="1248"/>
        <v>11760</v>
      </c>
      <c r="AQ980" s="153">
        <f t="shared" si="1249"/>
        <v>12960</v>
      </c>
      <c r="AR980" s="153">
        <f t="shared" si="1250"/>
        <v>12960</v>
      </c>
      <c r="AS980" s="153">
        <f t="shared" si="1251"/>
        <v>12320</v>
      </c>
      <c r="AT980" s="153">
        <f t="shared" si="1252"/>
        <v>12960</v>
      </c>
      <c r="AU980" s="153">
        <f t="shared" si="1253"/>
        <v>13520</v>
      </c>
      <c r="AV980" s="153">
        <f t="shared" si="1254"/>
        <v>12320</v>
      </c>
      <c r="AW980" s="153">
        <f t="shared" si="1255"/>
        <v>12960</v>
      </c>
      <c r="AX980" s="153">
        <f t="shared" si="1256"/>
        <v>12960</v>
      </c>
      <c r="AY980" s="153">
        <f t="shared" si="1257"/>
        <v>12320</v>
      </c>
      <c r="AZ980" s="153">
        <f t="shared" si="1258"/>
        <v>13600</v>
      </c>
      <c r="BA980" s="153">
        <f t="shared" si="1259"/>
        <v>0</v>
      </c>
      <c r="BB980" s="160">
        <v>0</v>
      </c>
      <c r="BC980" s="160">
        <v>0</v>
      </c>
      <c r="BD980" s="160">
        <v>0</v>
      </c>
      <c r="BE980" s="160">
        <v>0</v>
      </c>
      <c r="BF980" s="160">
        <v>0</v>
      </c>
      <c r="BG980" s="160">
        <v>0</v>
      </c>
      <c r="BH980" s="160">
        <v>0</v>
      </c>
      <c r="BI980" s="160">
        <v>0</v>
      </c>
      <c r="BJ980" s="160">
        <v>0</v>
      </c>
      <c r="BK980" s="160">
        <v>0</v>
      </c>
      <c r="BL980" s="160">
        <v>0</v>
      </c>
      <c r="BM980" s="160">
        <v>0</v>
      </c>
      <c r="BN980" s="153">
        <f t="shared" si="1260"/>
        <v>153600</v>
      </c>
      <c r="BO980" s="68">
        <f t="shared" si="1261"/>
        <v>12960</v>
      </c>
      <c r="BP980" s="68">
        <f t="shared" si="1262"/>
        <v>11760</v>
      </c>
      <c r="BQ980" s="68">
        <f t="shared" si="1263"/>
        <v>12960</v>
      </c>
      <c r="BR980" s="68">
        <f t="shared" si="1264"/>
        <v>12960</v>
      </c>
      <c r="BS980" s="68">
        <f t="shared" si="1265"/>
        <v>12320</v>
      </c>
      <c r="BT980" s="68">
        <f t="shared" si="1266"/>
        <v>12960</v>
      </c>
      <c r="BU980" s="68">
        <f t="shared" si="1267"/>
        <v>13520</v>
      </c>
      <c r="BV980" s="68">
        <f t="shared" si="1268"/>
        <v>12320</v>
      </c>
      <c r="BW980" s="68">
        <f t="shared" si="1269"/>
        <v>12960</v>
      </c>
      <c r="BX980" s="68">
        <f t="shared" si="1270"/>
        <v>12960</v>
      </c>
      <c r="BY980" s="68">
        <f t="shared" si="1271"/>
        <v>12320</v>
      </c>
      <c r="BZ980" s="68">
        <f t="shared" si="1272"/>
        <v>13600</v>
      </c>
    </row>
    <row r="981" spans="1:78" s="81" customFormat="1" ht="13.5">
      <c r="A981" s="64" t="str">
        <f>IF(ISNUMBER(INDEX('IBM POs AP07'!$A:$A, MATCH(D981,'IBM POs AP07'!$A:$A,0),1)),"Yes","No")</f>
        <v>No</v>
      </c>
      <c r="B981" s="157" t="s">
        <v>1019</v>
      </c>
      <c r="C981" s="157" t="s">
        <v>888</v>
      </c>
      <c r="D981" s="157">
        <v>9501169854</v>
      </c>
      <c r="E981" s="157" t="s">
        <v>2499</v>
      </c>
      <c r="F981" s="157" t="s">
        <v>889</v>
      </c>
      <c r="G981" s="158">
        <v>46023</v>
      </c>
      <c r="H981" s="158">
        <v>46387</v>
      </c>
      <c r="I981" s="157"/>
      <c r="J981" s="157" t="s">
        <v>890</v>
      </c>
      <c r="K981" s="159">
        <v>44.73</v>
      </c>
      <c r="L981" s="116" t="s">
        <v>32</v>
      </c>
      <c r="M981" s="80"/>
      <c r="N981" s="80">
        <f t="shared" si="1245"/>
        <v>183</v>
      </c>
      <c r="O981" s="67">
        <f t="shared" si="1273"/>
        <v>8185.5899999999992</v>
      </c>
      <c r="P981" s="68">
        <f t="shared" si="1274"/>
        <v>0</v>
      </c>
      <c r="Q981" s="67">
        <f t="shared" si="1275"/>
        <v>8185.5899999999992</v>
      </c>
      <c r="R981" s="66"/>
      <c r="S981" s="67">
        <f t="shared" si="1276"/>
        <v>0</v>
      </c>
      <c r="T981" s="68">
        <v>0</v>
      </c>
      <c r="U981" s="67">
        <f t="shared" si="1277"/>
        <v>0</v>
      </c>
      <c r="V981" s="73">
        <f t="shared" si="1278"/>
        <v>8185.5899999999992</v>
      </c>
      <c r="W981" s="74" t="str">
        <f t="shared" si="1279"/>
        <v/>
      </c>
      <c r="X981" s="74">
        <v>1</v>
      </c>
      <c r="Y981" s="74">
        <v>0</v>
      </c>
      <c r="Z981" s="63"/>
      <c r="AA981" s="80">
        <f t="shared" si="1280"/>
        <v>1209</v>
      </c>
      <c r="AB981" s="80">
        <v>175</v>
      </c>
      <c r="AC981" s="80">
        <v>159</v>
      </c>
      <c r="AD981" s="80">
        <v>175</v>
      </c>
      <c r="AE981" s="80">
        <v>175</v>
      </c>
      <c r="AF981" s="80">
        <v>167</v>
      </c>
      <c r="AG981" s="80">
        <v>175</v>
      </c>
      <c r="AH981" s="80">
        <v>183</v>
      </c>
      <c r="AI981" s="80">
        <v>0</v>
      </c>
      <c r="AJ981" s="80">
        <v>0</v>
      </c>
      <c r="AK981" s="80">
        <v>0</v>
      </c>
      <c r="AL981" s="80">
        <v>0</v>
      </c>
      <c r="AM981" s="80">
        <v>0</v>
      </c>
      <c r="AN981" s="153">
        <f t="shared" si="1246"/>
        <v>54078.569999999992</v>
      </c>
      <c r="AO981" s="153">
        <f t="shared" si="1247"/>
        <v>7827.7499999999991</v>
      </c>
      <c r="AP981" s="153">
        <f t="shared" si="1248"/>
        <v>7112.07</v>
      </c>
      <c r="AQ981" s="153">
        <f t="shared" si="1249"/>
        <v>7827.7499999999991</v>
      </c>
      <c r="AR981" s="153">
        <f t="shared" si="1250"/>
        <v>7827.7499999999991</v>
      </c>
      <c r="AS981" s="153">
        <f t="shared" si="1251"/>
        <v>7469.91</v>
      </c>
      <c r="AT981" s="153">
        <f t="shared" si="1252"/>
        <v>7827.7499999999991</v>
      </c>
      <c r="AU981" s="153">
        <f t="shared" si="1253"/>
        <v>8185.5899999999992</v>
      </c>
      <c r="AV981" s="153">
        <f t="shared" si="1254"/>
        <v>0</v>
      </c>
      <c r="AW981" s="153">
        <f t="shared" si="1255"/>
        <v>0</v>
      </c>
      <c r="AX981" s="153">
        <f t="shared" si="1256"/>
        <v>0</v>
      </c>
      <c r="AY981" s="153">
        <f t="shared" si="1257"/>
        <v>0</v>
      </c>
      <c r="AZ981" s="153">
        <f t="shared" si="1258"/>
        <v>0</v>
      </c>
      <c r="BA981" s="153">
        <f t="shared" si="1259"/>
        <v>0</v>
      </c>
      <c r="BB981" s="160">
        <v>0</v>
      </c>
      <c r="BC981" s="160">
        <v>0</v>
      </c>
      <c r="BD981" s="160">
        <v>0</v>
      </c>
      <c r="BE981" s="160">
        <v>0</v>
      </c>
      <c r="BF981" s="160">
        <v>0</v>
      </c>
      <c r="BG981" s="160">
        <v>0</v>
      </c>
      <c r="BH981" s="160">
        <v>0</v>
      </c>
      <c r="BI981" s="160">
        <v>0</v>
      </c>
      <c r="BJ981" s="160">
        <v>0</v>
      </c>
      <c r="BK981" s="160">
        <v>0</v>
      </c>
      <c r="BL981" s="160">
        <v>0</v>
      </c>
      <c r="BM981" s="160">
        <v>0</v>
      </c>
      <c r="BN981" s="153">
        <f t="shared" si="1260"/>
        <v>54078.569999999992</v>
      </c>
      <c r="BO981" s="68">
        <f t="shared" si="1261"/>
        <v>7827.7499999999991</v>
      </c>
      <c r="BP981" s="68">
        <f t="shared" si="1262"/>
        <v>7112.07</v>
      </c>
      <c r="BQ981" s="68">
        <f t="shared" si="1263"/>
        <v>7827.7499999999991</v>
      </c>
      <c r="BR981" s="68">
        <f t="shared" si="1264"/>
        <v>7827.7499999999991</v>
      </c>
      <c r="BS981" s="68">
        <f t="shared" si="1265"/>
        <v>7469.91</v>
      </c>
      <c r="BT981" s="68">
        <f t="shared" si="1266"/>
        <v>7827.7499999999991</v>
      </c>
      <c r="BU981" s="68">
        <f t="shared" si="1267"/>
        <v>8185.5899999999992</v>
      </c>
      <c r="BV981" s="68">
        <f t="shared" si="1268"/>
        <v>0</v>
      </c>
      <c r="BW981" s="68">
        <f t="shared" si="1269"/>
        <v>0</v>
      </c>
      <c r="BX981" s="68">
        <f t="shared" si="1270"/>
        <v>0</v>
      </c>
      <c r="BY981" s="68">
        <f t="shared" si="1271"/>
        <v>0</v>
      </c>
      <c r="BZ981" s="68">
        <f t="shared" si="1272"/>
        <v>0</v>
      </c>
    </row>
    <row r="982" spans="1:78" s="81" customFormat="1" ht="13.5">
      <c r="A982" s="64" t="str">
        <f>IF(ISNUMBER(INDEX('IBM POs AP07'!$A:$A, MATCH(D982,'IBM POs AP07'!$A:$A,0),1)),"Yes","No")</f>
        <v>No</v>
      </c>
      <c r="B982" s="157" t="s">
        <v>1019</v>
      </c>
      <c r="C982" s="157" t="s">
        <v>888</v>
      </c>
      <c r="D982" s="157">
        <v>9501169854</v>
      </c>
      <c r="E982" s="157" t="s">
        <v>2499</v>
      </c>
      <c r="F982" s="157" t="s">
        <v>889</v>
      </c>
      <c r="G982" s="158">
        <v>46023</v>
      </c>
      <c r="H982" s="158">
        <v>46387</v>
      </c>
      <c r="I982" s="157"/>
      <c r="J982" s="157" t="s">
        <v>891</v>
      </c>
      <c r="K982" s="159">
        <v>44.37</v>
      </c>
      <c r="L982" s="116" t="s">
        <v>32</v>
      </c>
      <c r="M982" s="80"/>
      <c r="N982" s="80">
        <f t="shared" si="1245"/>
        <v>143</v>
      </c>
      <c r="O982" s="67">
        <f t="shared" si="1273"/>
        <v>6344.91</v>
      </c>
      <c r="P982" s="68">
        <f t="shared" si="1274"/>
        <v>0</v>
      </c>
      <c r="Q982" s="67">
        <f t="shared" si="1275"/>
        <v>6344.91</v>
      </c>
      <c r="R982" s="66"/>
      <c r="S982" s="67">
        <f t="shared" si="1276"/>
        <v>0</v>
      </c>
      <c r="T982" s="68">
        <v>0</v>
      </c>
      <c r="U982" s="67">
        <f t="shared" si="1277"/>
        <v>0</v>
      </c>
      <c r="V982" s="73">
        <f t="shared" si="1278"/>
        <v>6344.91</v>
      </c>
      <c r="W982" s="74" t="str">
        <f t="shared" si="1279"/>
        <v/>
      </c>
      <c r="X982" s="74">
        <v>1</v>
      </c>
      <c r="Y982" s="74">
        <v>0</v>
      </c>
      <c r="Z982" s="63"/>
      <c r="AA982" s="80">
        <f t="shared" si="1280"/>
        <v>1169</v>
      </c>
      <c r="AB982" s="80">
        <v>175</v>
      </c>
      <c r="AC982" s="80">
        <v>159</v>
      </c>
      <c r="AD982" s="80">
        <v>175</v>
      </c>
      <c r="AE982" s="80">
        <v>175</v>
      </c>
      <c r="AF982" s="80">
        <v>167</v>
      </c>
      <c r="AG982" s="80">
        <v>175</v>
      </c>
      <c r="AH982" s="80">
        <v>143</v>
      </c>
      <c r="AI982" s="80">
        <v>0</v>
      </c>
      <c r="AJ982" s="80">
        <v>0</v>
      </c>
      <c r="AK982" s="80">
        <v>0</v>
      </c>
      <c r="AL982" s="80">
        <v>0</v>
      </c>
      <c r="AM982" s="80">
        <v>0</v>
      </c>
      <c r="AN982" s="153">
        <f t="shared" si="1246"/>
        <v>51868.53</v>
      </c>
      <c r="AO982" s="153">
        <f t="shared" si="1247"/>
        <v>7764.75</v>
      </c>
      <c r="AP982" s="153">
        <f t="shared" si="1248"/>
        <v>7054.83</v>
      </c>
      <c r="AQ982" s="153">
        <f t="shared" si="1249"/>
        <v>7764.75</v>
      </c>
      <c r="AR982" s="153">
        <f t="shared" si="1250"/>
        <v>7764.75</v>
      </c>
      <c r="AS982" s="153">
        <f t="shared" si="1251"/>
        <v>7409.79</v>
      </c>
      <c r="AT982" s="153">
        <f t="shared" si="1252"/>
        <v>7764.75</v>
      </c>
      <c r="AU982" s="153">
        <f t="shared" si="1253"/>
        <v>6344.91</v>
      </c>
      <c r="AV982" s="153">
        <f t="shared" si="1254"/>
        <v>0</v>
      </c>
      <c r="AW982" s="153">
        <f t="shared" si="1255"/>
        <v>0</v>
      </c>
      <c r="AX982" s="153">
        <f t="shared" si="1256"/>
        <v>0</v>
      </c>
      <c r="AY982" s="153">
        <f t="shared" si="1257"/>
        <v>0</v>
      </c>
      <c r="AZ982" s="153">
        <f t="shared" si="1258"/>
        <v>0</v>
      </c>
      <c r="BA982" s="153">
        <f t="shared" si="1259"/>
        <v>0</v>
      </c>
      <c r="BB982" s="160">
        <v>0</v>
      </c>
      <c r="BC982" s="160">
        <v>0</v>
      </c>
      <c r="BD982" s="160">
        <v>0</v>
      </c>
      <c r="BE982" s="160">
        <v>0</v>
      </c>
      <c r="BF982" s="160">
        <v>0</v>
      </c>
      <c r="BG982" s="160">
        <v>0</v>
      </c>
      <c r="BH982" s="160">
        <v>0</v>
      </c>
      <c r="BI982" s="160">
        <v>0</v>
      </c>
      <c r="BJ982" s="160">
        <v>0</v>
      </c>
      <c r="BK982" s="160">
        <v>0</v>
      </c>
      <c r="BL982" s="160">
        <v>0</v>
      </c>
      <c r="BM982" s="160">
        <v>0</v>
      </c>
      <c r="BN982" s="153">
        <f t="shared" si="1260"/>
        <v>51868.53</v>
      </c>
      <c r="BO982" s="68">
        <f t="shared" si="1261"/>
        <v>7764.75</v>
      </c>
      <c r="BP982" s="68">
        <f t="shared" si="1262"/>
        <v>7054.83</v>
      </c>
      <c r="BQ982" s="68">
        <f t="shared" si="1263"/>
        <v>7764.75</v>
      </c>
      <c r="BR982" s="68">
        <f t="shared" si="1264"/>
        <v>7764.75</v>
      </c>
      <c r="BS982" s="68">
        <f t="shared" si="1265"/>
        <v>7409.79</v>
      </c>
      <c r="BT982" s="68">
        <f t="shared" si="1266"/>
        <v>7764.75</v>
      </c>
      <c r="BU982" s="68">
        <f t="shared" si="1267"/>
        <v>6344.91</v>
      </c>
      <c r="BV982" s="68">
        <f t="shared" si="1268"/>
        <v>0</v>
      </c>
      <c r="BW982" s="68">
        <f t="shared" si="1269"/>
        <v>0</v>
      </c>
      <c r="BX982" s="68">
        <f t="shared" si="1270"/>
        <v>0</v>
      </c>
      <c r="BY982" s="68">
        <f t="shared" si="1271"/>
        <v>0</v>
      </c>
      <c r="BZ982" s="68">
        <f t="shared" si="1272"/>
        <v>0</v>
      </c>
    </row>
    <row r="983" spans="1:78" s="81" customFormat="1" ht="13.5">
      <c r="A983" s="64" t="str">
        <f>IF(ISNUMBER(INDEX('IBM POs AP07'!$A:$A, MATCH(D983,'IBM POs AP07'!$A:$A,0),1)),"Yes","No")</f>
        <v>No</v>
      </c>
      <c r="B983" s="157" t="s">
        <v>1019</v>
      </c>
      <c r="C983" s="157" t="s">
        <v>878</v>
      </c>
      <c r="D983" s="157">
        <v>9501179743</v>
      </c>
      <c r="E983" s="157" t="s">
        <v>2500</v>
      </c>
      <c r="F983" s="157" t="s">
        <v>879</v>
      </c>
      <c r="G983" s="158">
        <v>46023</v>
      </c>
      <c r="H983" s="158">
        <v>46387</v>
      </c>
      <c r="I983" s="157"/>
      <c r="J983" s="157" t="s">
        <v>880</v>
      </c>
      <c r="K983" s="159">
        <v>45</v>
      </c>
      <c r="L983" s="116" t="s">
        <v>32</v>
      </c>
      <c r="M983" s="80"/>
      <c r="N983" s="80">
        <f t="shared" si="1245"/>
        <v>160</v>
      </c>
      <c r="O983" s="67">
        <f t="shared" si="1273"/>
        <v>7200</v>
      </c>
      <c r="P983" s="68">
        <f t="shared" si="1274"/>
        <v>0</v>
      </c>
      <c r="Q983" s="67">
        <f t="shared" si="1275"/>
        <v>7200</v>
      </c>
      <c r="R983" s="66"/>
      <c r="S983" s="67">
        <f t="shared" si="1276"/>
        <v>0</v>
      </c>
      <c r="T983" s="68">
        <v>0</v>
      </c>
      <c r="U983" s="67">
        <f t="shared" si="1277"/>
        <v>0</v>
      </c>
      <c r="V983" s="73">
        <f t="shared" si="1278"/>
        <v>7200</v>
      </c>
      <c r="W983" s="74" t="str">
        <f t="shared" si="1279"/>
        <v/>
      </c>
      <c r="X983" s="74">
        <v>1</v>
      </c>
      <c r="Y983" s="74">
        <v>0</v>
      </c>
      <c r="Z983" s="63"/>
      <c r="AA983" s="80">
        <f t="shared" si="1280"/>
        <v>1860</v>
      </c>
      <c r="AB983" s="80">
        <v>160</v>
      </c>
      <c r="AC983" s="80">
        <v>152</v>
      </c>
      <c r="AD983" s="80">
        <v>160</v>
      </c>
      <c r="AE983" s="80">
        <v>152</v>
      </c>
      <c r="AF983" s="80">
        <v>152</v>
      </c>
      <c r="AG983" s="80">
        <v>168</v>
      </c>
      <c r="AH983" s="80">
        <v>160</v>
      </c>
      <c r="AI983" s="80">
        <v>152</v>
      </c>
      <c r="AJ983" s="80">
        <v>168</v>
      </c>
      <c r="AK983" s="80">
        <v>152</v>
      </c>
      <c r="AL983" s="80">
        <v>152</v>
      </c>
      <c r="AM983" s="80">
        <v>132</v>
      </c>
      <c r="AN983" s="153">
        <f t="shared" si="1246"/>
        <v>83700</v>
      </c>
      <c r="AO983" s="153">
        <f t="shared" si="1247"/>
        <v>7200</v>
      </c>
      <c r="AP983" s="153">
        <f t="shared" si="1248"/>
        <v>6840</v>
      </c>
      <c r="AQ983" s="153">
        <f t="shared" si="1249"/>
        <v>7200</v>
      </c>
      <c r="AR983" s="153">
        <f t="shared" si="1250"/>
        <v>6840</v>
      </c>
      <c r="AS983" s="153">
        <f t="shared" si="1251"/>
        <v>6840</v>
      </c>
      <c r="AT983" s="153">
        <f t="shared" si="1252"/>
        <v>7560</v>
      </c>
      <c r="AU983" s="153">
        <f t="shared" si="1253"/>
        <v>7200</v>
      </c>
      <c r="AV983" s="153">
        <f t="shared" si="1254"/>
        <v>6840</v>
      </c>
      <c r="AW983" s="153">
        <f t="shared" si="1255"/>
        <v>7560</v>
      </c>
      <c r="AX983" s="153">
        <f t="shared" si="1256"/>
        <v>6840</v>
      </c>
      <c r="AY983" s="153">
        <f t="shared" si="1257"/>
        <v>6840</v>
      </c>
      <c r="AZ983" s="153">
        <f t="shared" si="1258"/>
        <v>5940</v>
      </c>
      <c r="BA983" s="153">
        <f t="shared" si="1259"/>
        <v>0</v>
      </c>
      <c r="BB983" s="160">
        <v>0</v>
      </c>
      <c r="BC983" s="160">
        <v>0</v>
      </c>
      <c r="BD983" s="160">
        <v>0</v>
      </c>
      <c r="BE983" s="160">
        <v>0</v>
      </c>
      <c r="BF983" s="160">
        <v>0</v>
      </c>
      <c r="BG983" s="160">
        <v>0</v>
      </c>
      <c r="BH983" s="160">
        <v>0</v>
      </c>
      <c r="BI983" s="160">
        <v>0</v>
      </c>
      <c r="BJ983" s="160">
        <v>0</v>
      </c>
      <c r="BK983" s="160">
        <v>0</v>
      </c>
      <c r="BL983" s="160">
        <v>0</v>
      </c>
      <c r="BM983" s="160">
        <v>0</v>
      </c>
      <c r="BN983" s="153">
        <f t="shared" si="1260"/>
        <v>83700</v>
      </c>
      <c r="BO983" s="68">
        <f t="shared" si="1261"/>
        <v>7200</v>
      </c>
      <c r="BP983" s="68">
        <f t="shared" si="1262"/>
        <v>6840</v>
      </c>
      <c r="BQ983" s="68">
        <f t="shared" si="1263"/>
        <v>7200</v>
      </c>
      <c r="BR983" s="68">
        <f t="shared" si="1264"/>
        <v>6840</v>
      </c>
      <c r="BS983" s="68">
        <f t="shared" si="1265"/>
        <v>6840</v>
      </c>
      <c r="BT983" s="68">
        <f t="shared" si="1266"/>
        <v>7560</v>
      </c>
      <c r="BU983" s="68">
        <f t="shared" si="1267"/>
        <v>7200</v>
      </c>
      <c r="BV983" s="68">
        <f t="shared" si="1268"/>
        <v>6840</v>
      </c>
      <c r="BW983" s="68">
        <f t="shared" si="1269"/>
        <v>7560</v>
      </c>
      <c r="BX983" s="68">
        <f t="shared" si="1270"/>
        <v>6840</v>
      </c>
      <c r="BY983" s="68">
        <f t="shared" si="1271"/>
        <v>6840</v>
      </c>
      <c r="BZ983" s="68">
        <f t="shared" si="1272"/>
        <v>5940</v>
      </c>
    </row>
    <row r="984" spans="1:78" s="81" customFormat="1" ht="13.5">
      <c r="A984" s="64" t="str">
        <f>IF(ISNUMBER(INDEX('IBM POs AP07'!$A:$A, MATCH(D984,'IBM POs AP07'!$A:$A,0),1)),"Yes","No")</f>
        <v>No</v>
      </c>
      <c r="B984" s="157" t="s">
        <v>1019</v>
      </c>
      <c r="C984" s="157" t="s">
        <v>878</v>
      </c>
      <c r="D984" s="157">
        <v>9501173308</v>
      </c>
      <c r="E984" s="157" t="s">
        <v>2501</v>
      </c>
      <c r="F984" s="157" t="s">
        <v>881</v>
      </c>
      <c r="G984" s="158">
        <v>46023</v>
      </c>
      <c r="H984" s="158">
        <v>46387</v>
      </c>
      <c r="I984" s="157"/>
      <c r="J984" s="157" t="s">
        <v>882</v>
      </c>
      <c r="K984" s="159">
        <v>32</v>
      </c>
      <c r="L984" s="116" t="s">
        <v>32</v>
      </c>
      <c r="M984" s="80"/>
      <c r="N984" s="80">
        <f t="shared" si="1245"/>
        <v>176</v>
      </c>
      <c r="O984" s="67">
        <f t="shared" si="1273"/>
        <v>5632</v>
      </c>
      <c r="P984" s="68">
        <f t="shared" si="1274"/>
        <v>0</v>
      </c>
      <c r="Q984" s="67">
        <f t="shared" si="1275"/>
        <v>5632</v>
      </c>
      <c r="R984" s="66"/>
      <c r="S984" s="67">
        <f t="shared" si="1276"/>
        <v>0</v>
      </c>
      <c r="T984" s="68">
        <v>0</v>
      </c>
      <c r="U984" s="67">
        <f t="shared" si="1277"/>
        <v>0</v>
      </c>
      <c r="V984" s="73">
        <f t="shared" si="1278"/>
        <v>5632</v>
      </c>
      <c r="W984" s="74" t="str">
        <f t="shared" si="1279"/>
        <v/>
      </c>
      <c r="X984" s="74">
        <v>1</v>
      </c>
      <c r="Y984" s="74">
        <v>0</v>
      </c>
      <c r="Z984" s="63"/>
      <c r="AA984" s="80">
        <f t="shared" si="1280"/>
        <v>1920</v>
      </c>
      <c r="AB984" s="80">
        <v>160</v>
      </c>
      <c r="AC984" s="80">
        <v>152</v>
      </c>
      <c r="AD984" s="80">
        <v>160</v>
      </c>
      <c r="AE984" s="80">
        <v>152</v>
      </c>
      <c r="AF984" s="80">
        <v>152</v>
      </c>
      <c r="AG984" s="80">
        <v>168</v>
      </c>
      <c r="AH984" s="80">
        <v>176</v>
      </c>
      <c r="AI984" s="80">
        <v>152</v>
      </c>
      <c r="AJ984" s="80">
        <v>168</v>
      </c>
      <c r="AK984" s="80">
        <v>152</v>
      </c>
      <c r="AL984" s="80">
        <v>152</v>
      </c>
      <c r="AM984" s="80">
        <v>176</v>
      </c>
      <c r="AN984" s="153">
        <f t="shared" si="1246"/>
        <v>61440</v>
      </c>
      <c r="AO984" s="153">
        <f t="shared" si="1247"/>
        <v>5120</v>
      </c>
      <c r="AP984" s="153">
        <f t="shared" si="1248"/>
        <v>4864</v>
      </c>
      <c r="AQ984" s="153">
        <f t="shared" si="1249"/>
        <v>5120</v>
      </c>
      <c r="AR984" s="153">
        <f t="shared" si="1250"/>
        <v>4864</v>
      </c>
      <c r="AS984" s="153">
        <f t="shared" si="1251"/>
        <v>4864</v>
      </c>
      <c r="AT984" s="153">
        <f t="shared" si="1252"/>
        <v>5376</v>
      </c>
      <c r="AU984" s="153">
        <f t="shared" si="1253"/>
        <v>5632</v>
      </c>
      <c r="AV984" s="153">
        <f t="shared" si="1254"/>
        <v>4864</v>
      </c>
      <c r="AW984" s="153">
        <f t="shared" si="1255"/>
        <v>5376</v>
      </c>
      <c r="AX984" s="153">
        <f t="shared" si="1256"/>
        <v>4864</v>
      </c>
      <c r="AY984" s="153">
        <f t="shared" si="1257"/>
        <v>4864</v>
      </c>
      <c r="AZ984" s="153">
        <f t="shared" si="1258"/>
        <v>5632</v>
      </c>
      <c r="BA984" s="153">
        <f t="shared" si="1259"/>
        <v>0</v>
      </c>
      <c r="BB984" s="160">
        <v>0</v>
      </c>
      <c r="BC984" s="160">
        <v>0</v>
      </c>
      <c r="BD984" s="160">
        <v>0</v>
      </c>
      <c r="BE984" s="160">
        <v>0</v>
      </c>
      <c r="BF984" s="160">
        <v>0</v>
      </c>
      <c r="BG984" s="160">
        <v>0</v>
      </c>
      <c r="BH984" s="160">
        <v>0</v>
      </c>
      <c r="BI984" s="160">
        <v>0</v>
      </c>
      <c r="BJ984" s="160">
        <v>0</v>
      </c>
      <c r="BK984" s="160">
        <v>0</v>
      </c>
      <c r="BL984" s="160">
        <v>0</v>
      </c>
      <c r="BM984" s="160">
        <v>0</v>
      </c>
      <c r="BN984" s="153">
        <f t="shared" si="1260"/>
        <v>61440</v>
      </c>
      <c r="BO984" s="68">
        <f t="shared" si="1261"/>
        <v>5120</v>
      </c>
      <c r="BP984" s="68">
        <f t="shared" si="1262"/>
        <v>4864</v>
      </c>
      <c r="BQ984" s="68">
        <f t="shared" si="1263"/>
        <v>5120</v>
      </c>
      <c r="BR984" s="68">
        <f t="shared" si="1264"/>
        <v>4864</v>
      </c>
      <c r="BS984" s="68">
        <f t="shared" si="1265"/>
        <v>4864</v>
      </c>
      <c r="BT984" s="68">
        <f t="shared" si="1266"/>
        <v>5376</v>
      </c>
      <c r="BU984" s="68">
        <f t="shared" si="1267"/>
        <v>5632</v>
      </c>
      <c r="BV984" s="68">
        <f t="shared" si="1268"/>
        <v>4864</v>
      </c>
      <c r="BW984" s="68">
        <f t="shared" si="1269"/>
        <v>5376</v>
      </c>
      <c r="BX984" s="68">
        <f t="shared" si="1270"/>
        <v>4864</v>
      </c>
      <c r="BY984" s="68">
        <f t="shared" si="1271"/>
        <v>4864</v>
      </c>
      <c r="BZ984" s="68">
        <f t="shared" si="1272"/>
        <v>5632</v>
      </c>
    </row>
    <row r="985" spans="1:78" s="81" customFormat="1" ht="13.5">
      <c r="A985" s="64" t="str">
        <f>IF(ISNUMBER(INDEX('IBM POs AP07'!$A:$A, MATCH(D985,'IBM POs AP07'!$A:$A,0),1)),"Yes","No")</f>
        <v>No</v>
      </c>
      <c r="B985" s="157" t="s">
        <v>1019</v>
      </c>
      <c r="C985" s="157" t="s">
        <v>277</v>
      </c>
      <c r="D985" s="157">
        <v>9501250561</v>
      </c>
      <c r="E985" s="157" t="s">
        <v>2502</v>
      </c>
      <c r="F985" s="157" t="s">
        <v>278</v>
      </c>
      <c r="G985" s="158">
        <v>46113</v>
      </c>
      <c r="H985" s="158">
        <v>46387</v>
      </c>
      <c r="I985" s="157"/>
      <c r="J985" s="157" t="s">
        <v>2503</v>
      </c>
      <c r="K985" s="159">
        <v>170</v>
      </c>
      <c r="L985" s="116" t="s">
        <v>29</v>
      </c>
      <c r="M985" s="80"/>
      <c r="N985" s="80">
        <f t="shared" si="1245"/>
        <v>200</v>
      </c>
      <c r="O985" s="67">
        <f t="shared" si="1273"/>
        <v>34000</v>
      </c>
      <c r="P985" s="68">
        <f t="shared" si="1274"/>
        <v>0</v>
      </c>
      <c r="Q985" s="67">
        <f t="shared" si="1275"/>
        <v>34000</v>
      </c>
      <c r="R985" s="66"/>
      <c r="S985" s="67">
        <f t="shared" si="1276"/>
        <v>0</v>
      </c>
      <c r="T985" s="68">
        <v>0</v>
      </c>
      <c r="U985" s="67">
        <f t="shared" si="1277"/>
        <v>0</v>
      </c>
      <c r="V985" s="73">
        <f t="shared" si="1278"/>
        <v>34000</v>
      </c>
      <c r="W985" s="74" t="str">
        <f t="shared" si="1279"/>
        <v/>
      </c>
      <c r="X985" s="74">
        <v>1</v>
      </c>
      <c r="Y985" s="74">
        <v>0</v>
      </c>
      <c r="Z985" s="63"/>
      <c r="AA985" s="80">
        <f t="shared" si="1280"/>
        <v>1504</v>
      </c>
      <c r="AB985" s="80">
        <v>0</v>
      </c>
      <c r="AC985" s="80">
        <v>0</v>
      </c>
      <c r="AD985" s="80">
        <v>0</v>
      </c>
      <c r="AE985" s="80">
        <v>160</v>
      </c>
      <c r="AF985" s="80">
        <v>152</v>
      </c>
      <c r="AG985" s="80">
        <v>168</v>
      </c>
      <c r="AH985" s="80">
        <v>200</v>
      </c>
      <c r="AI985" s="80">
        <v>160</v>
      </c>
      <c r="AJ985" s="80">
        <v>168</v>
      </c>
      <c r="AK985" s="80">
        <v>160</v>
      </c>
      <c r="AL985" s="80">
        <v>160</v>
      </c>
      <c r="AM985" s="80">
        <v>176</v>
      </c>
      <c r="AN985" s="153">
        <f t="shared" si="1246"/>
        <v>255680</v>
      </c>
      <c r="AO985" s="153">
        <f t="shared" si="1247"/>
        <v>0</v>
      </c>
      <c r="AP985" s="153">
        <f t="shared" si="1248"/>
        <v>0</v>
      </c>
      <c r="AQ985" s="153">
        <f t="shared" si="1249"/>
        <v>0</v>
      </c>
      <c r="AR985" s="153">
        <f t="shared" si="1250"/>
        <v>27200</v>
      </c>
      <c r="AS985" s="153">
        <f t="shared" si="1251"/>
        <v>25840</v>
      </c>
      <c r="AT985" s="153">
        <f t="shared" si="1252"/>
        <v>28560</v>
      </c>
      <c r="AU985" s="153">
        <f t="shared" si="1253"/>
        <v>34000</v>
      </c>
      <c r="AV985" s="153">
        <f t="shared" si="1254"/>
        <v>27200</v>
      </c>
      <c r="AW985" s="153">
        <f t="shared" si="1255"/>
        <v>28560</v>
      </c>
      <c r="AX985" s="153">
        <f t="shared" si="1256"/>
        <v>27200</v>
      </c>
      <c r="AY985" s="153">
        <f t="shared" si="1257"/>
        <v>27200</v>
      </c>
      <c r="AZ985" s="153">
        <f t="shared" si="1258"/>
        <v>29920</v>
      </c>
      <c r="BA985" s="153">
        <f t="shared" si="1259"/>
        <v>0</v>
      </c>
      <c r="BB985" s="160">
        <v>0</v>
      </c>
      <c r="BC985" s="160">
        <v>0</v>
      </c>
      <c r="BD985" s="160">
        <v>0</v>
      </c>
      <c r="BE985" s="160">
        <v>0</v>
      </c>
      <c r="BF985" s="160">
        <v>0</v>
      </c>
      <c r="BG985" s="160">
        <v>0</v>
      </c>
      <c r="BH985" s="160">
        <v>0</v>
      </c>
      <c r="BI985" s="160">
        <v>0</v>
      </c>
      <c r="BJ985" s="160">
        <v>0</v>
      </c>
      <c r="BK985" s="160">
        <v>0</v>
      </c>
      <c r="BL985" s="160">
        <v>0</v>
      </c>
      <c r="BM985" s="160">
        <v>0</v>
      </c>
      <c r="BN985" s="153">
        <f t="shared" si="1260"/>
        <v>255680</v>
      </c>
      <c r="BO985" s="68">
        <f t="shared" si="1261"/>
        <v>0</v>
      </c>
      <c r="BP985" s="68">
        <f t="shared" si="1262"/>
        <v>0</v>
      </c>
      <c r="BQ985" s="68">
        <f t="shared" si="1263"/>
        <v>0</v>
      </c>
      <c r="BR985" s="68">
        <f t="shared" si="1264"/>
        <v>27200</v>
      </c>
      <c r="BS985" s="68">
        <f t="shared" si="1265"/>
        <v>25840</v>
      </c>
      <c r="BT985" s="68">
        <f t="shared" si="1266"/>
        <v>28560</v>
      </c>
      <c r="BU985" s="68">
        <f t="shared" si="1267"/>
        <v>34000</v>
      </c>
      <c r="BV985" s="68">
        <f t="shared" si="1268"/>
        <v>27200</v>
      </c>
      <c r="BW985" s="68">
        <f t="shared" si="1269"/>
        <v>28560</v>
      </c>
      <c r="BX985" s="68">
        <f t="shared" si="1270"/>
        <v>27200</v>
      </c>
      <c r="BY985" s="68">
        <f t="shared" si="1271"/>
        <v>27200</v>
      </c>
      <c r="BZ985" s="68">
        <f t="shared" si="1272"/>
        <v>29920</v>
      </c>
    </row>
    <row r="986" spans="1:78" s="81" customFormat="1" ht="13.5">
      <c r="A986" s="64" t="str">
        <f>IF(ISNUMBER(INDEX('IBM POs AP07'!$A:$A, MATCH(D986,'IBM POs AP07'!$A:$A,0),1)),"Yes","No")</f>
        <v>No</v>
      </c>
      <c r="B986" s="157" t="s">
        <v>1019</v>
      </c>
      <c r="C986" s="157" t="s">
        <v>968</v>
      </c>
      <c r="D986" s="157">
        <v>9501283930</v>
      </c>
      <c r="E986" s="157" t="s">
        <v>2504</v>
      </c>
      <c r="F986" s="157" t="s">
        <v>969</v>
      </c>
      <c r="G986" s="158">
        <v>46174</v>
      </c>
      <c r="H986" s="158">
        <v>46387</v>
      </c>
      <c r="I986" s="157"/>
      <c r="J986" s="157" t="s">
        <v>970</v>
      </c>
      <c r="K986" s="159">
        <v>99.98</v>
      </c>
      <c r="L986" s="116" t="s">
        <v>29</v>
      </c>
      <c r="M986" s="80"/>
      <c r="N986" s="80">
        <f t="shared" si="1245"/>
        <v>140</v>
      </c>
      <c r="O986" s="67">
        <f t="shared" si="1273"/>
        <v>13997.2</v>
      </c>
      <c r="P986" s="68">
        <f t="shared" si="1274"/>
        <v>0</v>
      </c>
      <c r="Q986" s="67">
        <f t="shared" si="1275"/>
        <v>13997.2</v>
      </c>
      <c r="R986" s="66"/>
      <c r="S986" s="67">
        <f t="shared" si="1276"/>
        <v>0</v>
      </c>
      <c r="T986" s="68">
        <v>0</v>
      </c>
      <c r="U986" s="67">
        <f t="shared" si="1277"/>
        <v>0</v>
      </c>
      <c r="V986" s="73">
        <f t="shared" si="1278"/>
        <v>13997.2</v>
      </c>
      <c r="W986" s="74" t="str">
        <f t="shared" si="1279"/>
        <v/>
      </c>
      <c r="X986" s="74">
        <v>1</v>
      </c>
      <c r="Y986" s="74">
        <v>0</v>
      </c>
      <c r="Z986" s="63"/>
      <c r="AA986" s="80">
        <f t="shared" si="1280"/>
        <v>1085</v>
      </c>
      <c r="AB986" s="80">
        <v>0</v>
      </c>
      <c r="AC986" s="80">
        <v>0</v>
      </c>
      <c r="AD986" s="80">
        <v>0</v>
      </c>
      <c r="AE986" s="80">
        <v>0</v>
      </c>
      <c r="AF986" s="80">
        <v>0</v>
      </c>
      <c r="AG986" s="80">
        <v>175</v>
      </c>
      <c r="AH986" s="80">
        <v>140</v>
      </c>
      <c r="AI986" s="80">
        <v>175</v>
      </c>
      <c r="AJ986" s="80">
        <v>140</v>
      </c>
      <c r="AK986" s="80">
        <v>140</v>
      </c>
      <c r="AL986" s="80">
        <v>175</v>
      </c>
      <c r="AM986" s="80">
        <v>140</v>
      </c>
      <c r="AN986" s="153">
        <f t="shared" si="1246"/>
        <v>108478.29999999999</v>
      </c>
      <c r="AO986" s="153">
        <f t="shared" si="1247"/>
        <v>0</v>
      </c>
      <c r="AP986" s="153">
        <f t="shared" si="1248"/>
        <v>0</v>
      </c>
      <c r="AQ986" s="153">
        <f t="shared" si="1249"/>
        <v>0</v>
      </c>
      <c r="AR986" s="153">
        <f t="shared" si="1250"/>
        <v>0</v>
      </c>
      <c r="AS986" s="153">
        <f t="shared" si="1251"/>
        <v>0</v>
      </c>
      <c r="AT986" s="153">
        <f t="shared" si="1252"/>
        <v>17496.5</v>
      </c>
      <c r="AU986" s="153">
        <f t="shared" si="1253"/>
        <v>13997.2</v>
      </c>
      <c r="AV986" s="153">
        <f t="shared" si="1254"/>
        <v>17496.5</v>
      </c>
      <c r="AW986" s="153">
        <f t="shared" si="1255"/>
        <v>13997.2</v>
      </c>
      <c r="AX986" s="153">
        <f t="shared" si="1256"/>
        <v>13997.2</v>
      </c>
      <c r="AY986" s="153">
        <f t="shared" si="1257"/>
        <v>17496.5</v>
      </c>
      <c r="AZ986" s="153">
        <f t="shared" si="1258"/>
        <v>13997.2</v>
      </c>
      <c r="BA986" s="153">
        <f t="shared" si="1259"/>
        <v>0</v>
      </c>
      <c r="BB986" s="160">
        <v>0</v>
      </c>
      <c r="BC986" s="160">
        <v>0</v>
      </c>
      <c r="BD986" s="160">
        <v>0</v>
      </c>
      <c r="BE986" s="160">
        <v>0</v>
      </c>
      <c r="BF986" s="160">
        <v>0</v>
      </c>
      <c r="BG986" s="160">
        <v>0</v>
      </c>
      <c r="BH986" s="160">
        <v>0</v>
      </c>
      <c r="BI986" s="160">
        <v>0</v>
      </c>
      <c r="BJ986" s="160">
        <v>0</v>
      </c>
      <c r="BK986" s="160">
        <v>0</v>
      </c>
      <c r="BL986" s="160">
        <v>0</v>
      </c>
      <c r="BM986" s="160">
        <v>0</v>
      </c>
      <c r="BN986" s="153">
        <f t="shared" si="1260"/>
        <v>108478.29999999999</v>
      </c>
      <c r="BO986" s="68">
        <f t="shared" si="1261"/>
        <v>0</v>
      </c>
      <c r="BP986" s="68">
        <f t="shared" si="1262"/>
        <v>0</v>
      </c>
      <c r="BQ986" s="68">
        <f t="shared" si="1263"/>
        <v>0</v>
      </c>
      <c r="BR986" s="68">
        <f t="shared" si="1264"/>
        <v>0</v>
      </c>
      <c r="BS986" s="68">
        <f t="shared" si="1265"/>
        <v>0</v>
      </c>
      <c r="BT986" s="68">
        <f t="shared" si="1266"/>
        <v>17496.5</v>
      </c>
      <c r="BU986" s="68">
        <f t="shared" si="1267"/>
        <v>13997.2</v>
      </c>
      <c r="BV986" s="68">
        <f t="shared" si="1268"/>
        <v>17496.5</v>
      </c>
      <c r="BW986" s="68">
        <f t="shared" si="1269"/>
        <v>13997.2</v>
      </c>
      <c r="BX986" s="68">
        <f t="shared" si="1270"/>
        <v>13997.2</v>
      </c>
      <c r="BY986" s="68">
        <f t="shared" si="1271"/>
        <v>17496.5</v>
      </c>
      <c r="BZ986" s="68">
        <f t="shared" si="1272"/>
        <v>13997.2</v>
      </c>
    </row>
    <row r="987" spans="1:78" s="81" customFormat="1" ht="13.5">
      <c r="A987" s="64" t="str">
        <f>IF(ISNUMBER(INDEX('IBM POs AP07'!$A:$A, MATCH(D987,'IBM POs AP07'!$A:$A,0),1)),"Yes","No")</f>
        <v>No</v>
      </c>
      <c r="B987" s="157" t="s">
        <v>1019</v>
      </c>
      <c r="C987" s="157" t="s">
        <v>968</v>
      </c>
      <c r="D987" s="157">
        <v>9501283930</v>
      </c>
      <c r="E987" s="157" t="s">
        <v>2504</v>
      </c>
      <c r="F987" s="157" t="s">
        <v>969</v>
      </c>
      <c r="G987" s="158">
        <v>46174</v>
      </c>
      <c r="H987" s="158">
        <v>46387</v>
      </c>
      <c r="I987" s="157"/>
      <c r="J987" s="157" t="s">
        <v>971</v>
      </c>
      <c r="K987" s="159">
        <v>45</v>
      </c>
      <c r="L987" s="116" t="s">
        <v>32</v>
      </c>
      <c r="M987" s="80"/>
      <c r="N987" s="80">
        <f t="shared" si="1245"/>
        <v>140</v>
      </c>
      <c r="O987" s="67">
        <f t="shared" si="1273"/>
        <v>6300</v>
      </c>
      <c r="P987" s="68">
        <f t="shared" si="1274"/>
        <v>0</v>
      </c>
      <c r="Q987" s="67">
        <f t="shared" si="1275"/>
        <v>6300</v>
      </c>
      <c r="R987" s="66"/>
      <c r="S987" s="67">
        <f t="shared" si="1276"/>
        <v>0</v>
      </c>
      <c r="T987" s="68">
        <v>0</v>
      </c>
      <c r="U987" s="67">
        <f t="shared" si="1277"/>
        <v>0</v>
      </c>
      <c r="V987" s="73">
        <f t="shared" si="1278"/>
        <v>6300</v>
      </c>
      <c r="W987" s="74" t="str">
        <f t="shared" si="1279"/>
        <v/>
      </c>
      <c r="X987" s="74">
        <v>1</v>
      </c>
      <c r="Y987" s="74">
        <v>0</v>
      </c>
      <c r="Z987" s="63"/>
      <c r="AA987" s="80">
        <f t="shared" si="1280"/>
        <v>1085</v>
      </c>
      <c r="AB987" s="80">
        <v>0</v>
      </c>
      <c r="AC987" s="80">
        <v>0</v>
      </c>
      <c r="AD987" s="80">
        <v>0</v>
      </c>
      <c r="AE987" s="80">
        <v>0</v>
      </c>
      <c r="AF987" s="80">
        <v>0</v>
      </c>
      <c r="AG987" s="80">
        <v>175</v>
      </c>
      <c r="AH987" s="80">
        <v>140</v>
      </c>
      <c r="AI987" s="80">
        <v>175</v>
      </c>
      <c r="AJ987" s="80">
        <v>140</v>
      </c>
      <c r="AK987" s="80">
        <v>140</v>
      </c>
      <c r="AL987" s="80">
        <v>175</v>
      </c>
      <c r="AM987" s="80">
        <v>140</v>
      </c>
      <c r="AN987" s="153">
        <f t="shared" si="1246"/>
        <v>48825</v>
      </c>
      <c r="AO987" s="153">
        <f t="shared" si="1247"/>
        <v>0</v>
      </c>
      <c r="AP987" s="153">
        <f t="shared" si="1248"/>
        <v>0</v>
      </c>
      <c r="AQ987" s="153">
        <f t="shared" si="1249"/>
        <v>0</v>
      </c>
      <c r="AR987" s="153">
        <f t="shared" si="1250"/>
        <v>0</v>
      </c>
      <c r="AS987" s="153">
        <f t="shared" si="1251"/>
        <v>0</v>
      </c>
      <c r="AT987" s="153">
        <f t="shared" si="1252"/>
        <v>7875</v>
      </c>
      <c r="AU987" s="153">
        <f t="shared" si="1253"/>
        <v>6300</v>
      </c>
      <c r="AV987" s="153">
        <f t="shared" si="1254"/>
        <v>7875</v>
      </c>
      <c r="AW987" s="153">
        <f t="shared" si="1255"/>
        <v>6300</v>
      </c>
      <c r="AX987" s="153">
        <f t="shared" si="1256"/>
        <v>6300</v>
      </c>
      <c r="AY987" s="153">
        <f t="shared" si="1257"/>
        <v>7875</v>
      </c>
      <c r="AZ987" s="153">
        <f t="shared" si="1258"/>
        <v>6300</v>
      </c>
      <c r="BA987" s="153">
        <f t="shared" si="1259"/>
        <v>0</v>
      </c>
      <c r="BB987" s="160">
        <v>0</v>
      </c>
      <c r="BC987" s="160">
        <v>0</v>
      </c>
      <c r="BD987" s="160">
        <v>0</v>
      </c>
      <c r="BE987" s="160">
        <v>0</v>
      </c>
      <c r="BF987" s="160">
        <v>0</v>
      </c>
      <c r="BG987" s="160">
        <v>0</v>
      </c>
      <c r="BH987" s="160">
        <v>0</v>
      </c>
      <c r="BI987" s="160">
        <v>0</v>
      </c>
      <c r="BJ987" s="160">
        <v>0</v>
      </c>
      <c r="BK987" s="160">
        <v>0</v>
      </c>
      <c r="BL987" s="160">
        <v>0</v>
      </c>
      <c r="BM987" s="160">
        <v>0</v>
      </c>
      <c r="BN987" s="153">
        <f t="shared" si="1260"/>
        <v>48825</v>
      </c>
      <c r="BO987" s="68">
        <f t="shared" si="1261"/>
        <v>0</v>
      </c>
      <c r="BP987" s="68">
        <f t="shared" si="1262"/>
        <v>0</v>
      </c>
      <c r="BQ987" s="68">
        <f t="shared" si="1263"/>
        <v>0</v>
      </c>
      <c r="BR987" s="68">
        <f t="shared" si="1264"/>
        <v>0</v>
      </c>
      <c r="BS987" s="68">
        <f t="shared" si="1265"/>
        <v>0</v>
      </c>
      <c r="BT987" s="68">
        <f t="shared" si="1266"/>
        <v>7875</v>
      </c>
      <c r="BU987" s="68">
        <f t="shared" si="1267"/>
        <v>6300</v>
      </c>
      <c r="BV987" s="68">
        <f t="shared" si="1268"/>
        <v>7875</v>
      </c>
      <c r="BW987" s="68">
        <f t="shared" si="1269"/>
        <v>6300</v>
      </c>
      <c r="BX987" s="68">
        <f t="shared" si="1270"/>
        <v>6300</v>
      </c>
      <c r="BY987" s="68">
        <f t="shared" si="1271"/>
        <v>7875</v>
      </c>
      <c r="BZ987" s="68">
        <f t="shared" si="1272"/>
        <v>6300</v>
      </c>
    </row>
    <row r="988" spans="1:78" s="81" customFormat="1" ht="13.5">
      <c r="A988" s="64" t="str">
        <f>IF(ISNUMBER(INDEX('IBM POs AP07'!$A:$A, MATCH(D988,'IBM POs AP07'!$A:$A,0),1)),"Yes","No")</f>
        <v>No</v>
      </c>
      <c r="B988" s="157" t="s">
        <v>1019</v>
      </c>
      <c r="C988" s="157" t="s">
        <v>883</v>
      </c>
      <c r="D988" s="157">
        <v>9501299150</v>
      </c>
      <c r="E988" s="157" t="s">
        <v>2505</v>
      </c>
      <c r="F988" s="157" t="s">
        <v>886</v>
      </c>
      <c r="G988" s="158">
        <v>46174</v>
      </c>
      <c r="H988" s="158">
        <v>46387</v>
      </c>
      <c r="I988" s="157"/>
      <c r="J988" s="157" t="s">
        <v>887</v>
      </c>
      <c r="K988" s="159">
        <v>40</v>
      </c>
      <c r="L988" s="116" t="s">
        <v>32</v>
      </c>
      <c r="M988" s="80"/>
      <c r="N988" s="80">
        <f t="shared" si="1245"/>
        <v>169</v>
      </c>
      <c r="O988" s="67">
        <f t="shared" si="1273"/>
        <v>6760</v>
      </c>
      <c r="P988" s="68">
        <f t="shared" si="1274"/>
        <v>0</v>
      </c>
      <c r="Q988" s="67">
        <f t="shared" si="1275"/>
        <v>6760</v>
      </c>
      <c r="R988" s="66"/>
      <c r="S988" s="67">
        <f t="shared" si="1276"/>
        <v>0</v>
      </c>
      <c r="T988" s="68">
        <v>0</v>
      </c>
      <c r="U988" s="67">
        <f t="shared" si="1277"/>
        <v>0</v>
      </c>
      <c r="V988" s="73">
        <f t="shared" si="1278"/>
        <v>6760</v>
      </c>
      <c r="W988" s="74" t="str">
        <f t="shared" si="1279"/>
        <v/>
      </c>
      <c r="X988" s="74">
        <v>1</v>
      </c>
      <c r="Y988" s="74">
        <v>0</v>
      </c>
      <c r="Z988" s="63"/>
      <c r="AA988" s="80">
        <f t="shared" si="1280"/>
        <v>1213</v>
      </c>
      <c r="AB988" s="80">
        <v>0</v>
      </c>
      <c r="AC988" s="80">
        <v>0</v>
      </c>
      <c r="AD988" s="80">
        <v>0</v>
      </c>
      <c r="AE988" s="80">
        <v>0</v>
      </c>
      <c r="AF988" s="80">
        <v>0</v>
      </c>
      <c r="AG988" s="80">
        <v>160</v>
      </c>
      <c r="AH988" s="80">
        <v>169</v>
      </c>
      <c r="AI988" s="80">
        <v>211</v>
      </c>
      <c r="AJ988" s="80">
        <v>160</v>
      </c>
      <c r="AK988" s="80">
        <v>152</v>
      </c>
      <c r="AL988" s="80">
        <v>202</v>
      </c>
      <c r="AM988" s="80">
        <v>159</v>
      </c>
      <c r="AN988" s="153">
        <f t="shared" si="1246"/>
        <v>48520</v>
      </c>
      <c r="AO988" s="153">
        <f t="shared" si="1247"/>
        <v>0</v>
      </c>
      <c r="AP988" s="153">
        <f t="shared" si="1248"/>
        <v>0</v>
      </c>
      <c r="AQ988" s="153">
        <f t="shared" si="1249"/>
        <v>0</v>
      </c>
      <c r="AR988" s="153">
        <f t="shared" si="1250"/>
        <v>0</v>
      </c>
      <c r="AS988" s="153">
        <f t="shared" si="1251"/>
        <v>0</v>
      </c>
      <c r="AT988" s="153">
        <f t="shared" si="1252"/>
        <v>6400</v>
      </c>
      <c r="AU988" s="153">
        <f t="shared" si="1253"/>
        <v>6760</v>
      </c>
      <c r="AV988" s="153">
        <f t="shared" si="1254"/>
        <v>8440</v>
      </c>
      <c r="AW988" s="153">
        <f t="shared" si="1255"/>
        <v>6400</v>
      </c>
      <c r="AX988" s="153">
        <f t="shared" si="1256"/>
        <v>6080</v>
      </c>
      <c r="AY988" s="153">
        <f t="shared" si="1257"/>
        <v>8080</v>
      </c>
      <c r="AZ988" s="153">
        <f t="shared" si="1258"/>
        <v>6360</v>
      </c>
      <c r="BA988" s="153">
        <f t="shared" si="1259"/>
        <v>0</v>
      </c>
      <c r="BB988" s="160">
        <v>0</v>
      </c>
      <c r="BC988" s="160">
        <v>0</v>
      </c>
      <c r="BD988" s="160">
        <v>0</v>
      </c>
      <c r="BE988" s="160">
        <v>0</v>
      </c>
      <c r="BF988" s="160">
        <v>0</v>
      </c>
      <c r="BG988" s="160">
        <v>0</v>
      </c>
      <c r="BH988" s="160">
        <v>0</v>
      </c>
      <c r="BI988" s="160">
        <v>0</v>
      </c>
      <c r="BJ988" s="160">
        <v>0</v>
      </c>
      <c r="BK988" s="160">
        <v>0</v>
      </c>
      <c r="BL988" s="160">
        <v>0</v>
      </c>
      <c r="BM988" s="160">
        <v>0</v>
      </c>
      <c r="BN988" s="153">
        <f t="shared" si="1260"/>
        <v>48520</v>
      </c>
      <c r="BO988" s="68">
        <f t="shared" si="1261"/>
        <v>0</v>
      </c>
      <c r="BP988" s="68">
        <f t="shared" si="1262"/>
        <v>0</v>
      </c>
      <c r="BQ988" s="68">
        <f t="shared" si="1263"/>
        <v>0</v>
      </c>
      <c r="BR988" s="68">
        <f t="shared" si="1264"/>
        <v>0</v>
      </c>
      <c r="BS988" s="68">
        <f t="shared" si="1265"/>
        <v>0</v>
      </c>
      <c r="BT988" s="68">
        <f t="shared" si="1266"/>
        <v>6400</v>
      </c>
      <c r="BU988" s="68">
        <f t="shared" si="1267"/>
        <v>6760</v>
      </c>
      <c r="BV988" s="68">
        <f t="shared" si="1268"/>
        <v>8440</v>
      </c>
      <c r="BW988" s="68">
        <f t="shared" si="1269"/>
        <v>6400</v>
      </c>
      <c r="BX988" s="68">
        <f t="shared" si="1270"/>
        <v>6080</v>
      </c>
      <c r="BY988" s="68">
        <f t="shared" si="1271"/>
        <v>8080</v>
      </c>
      <c r="BZ988" s="68">
        <f t="shared" si="1272"/>
        <v>6360</v>
      </c>
    </row>
    <row r="989" spans="1:78" s="81" customFormat="1" ht="13.5">
      <c r="A989" s="64" t="str">
        <f>IF(ISNUMBER(INDEX('IBM POs AP07'!$A:$A, MATCH(D989,'IBM POs AP07'!$A:$A,0),1)),"Yes","No")</f>
        <v>No</v>
      </c>
      <c r="B989" s="157" t="s">
        <v>1019</v>
      </c>
      <c r="C989" s="157" t="s">
        <v>799</v>
      </c>
      <c r="D989" s="157">
        <v>9501304875</v>
      </c>
      <c r="E989" s="157" t="s">
        <v>2506</v>
      </c>
      <c r="F989" s="157" t="s">
        <v>836</v>
      </c>
      <c r="G989" s="158">
        <v>46188</v>
      </c>
      <c r="H989" s="158">
        <v>46387</v>
      </c>
      <c r="I989" s="157"/>
      <c r="J989" s="157" t="s">
        <v>838</v>
      </c>
      <c r="K989" s="159">
        <v>42.57</v>
      </c>
      <c r="L989" s="116" t="s">
        <v>32</v>
      </c>
      <c r="M989" s="80"/>
      <c r="N989" s="80">
        <f t="shared" si="1245"/>
        <v>200</v>
      </c>
      <c r="O989" s="67">
        <f t="shared" si="1273"/>
        <v>8514</v>
      </c>
      <c r="P989" s="68">
        <f t="shared" si="1274"/>
        <v>0</v>
      </c>
      <c r="Q989" s="67">
        <f t="shared" si="1275"/>
        <v>8514</v>
      </c>
      <c r="R989" s="66"/>
      <c r="S989" s="67">
        <f t="shared" si="1276"/>
        <v>0</v>
      </c>
      <c r="T989" s="68">
        <v>0</v>
      </c>
      <c r="U989" s="67">
        <f t="shared" si="1277"/>
        <v>0</v>
      </c>
      <c r="V989" s="73">
        <f t="shared" si="1278"/>
        <v>8514</v>
      </c>
      <c r="W989" s="74" t="str">
        <f t="shared" si="1279"/>
        <v/>
      </c>
      <c r="X989" s="74">
        <v>1</v>
      </c>
      <c r="Y989" s="74">
        <v>0</v>
      </c>
      <c r="Z989" s="63"/>
      <c r="AA989" s="80">
        <f t="shared" si="1280"/>
        <v>1094</v>
      </c>
      <c r="AB989" s="80">
        <v>0</v>
      </c>
      <c r="AC989" s="80">
        <v>0</v>
      </c>
      <c r="AD989" s="80">
        <v>0</v>
      </c>
      <c r="AE989" s="80">
        <v>0</v>
      </c>
      <c r="AF989" s="80">
        <v>0</v>
      </c>
      <c r="AG989" s="80">
        <v>0</v>
      </c>
      <c r="AH989" s="80">
        <v>200</v>
      </c>
      <c r="AI989" s="80">
        <v>174</v>
      </c>
      <c r="AJ989" s="80">
        <v>182</v>
      </c>
      <c r="AK989" s="80">
        <v>174</v>
      </c>
      <c r="AL989" s="80">
        <v>173</v>
      </c>
      <c r="AM989" s="80">
        <v>191</v>
      </c>
      <c r="AN989" s="153">
        <f t="shared" si="1246"/>
        <v>46571.58</v>
      </c>
      <c r="AO989" s="153">
        <f t="shared" si="1247"/>
        <v>0</v>
      </c>
      <c r="AP989" s="153">
        <f t="shared" si="1248"/>
        <v>0</v>
      </c>
      <c r="AQ989" s="153">
        <f t="shared" si="1249"/>
        <v>0</v>
      </c>
      <c r="AR989" s="153">
        <f t="shared" si="1250"/>
        <v>0</v>
      </c>
      <c r="AS989" s="153">
        <f t="shared" si="1251"/>
        <v>0</v>
      </c>
      <c r="AT989" s="153">
        <f t="shared" si="1252"/>
        <v>0</v>
      </c>
      <c r="AU989" s="153">
        <f t="shared" si="1253"/>
        <v>8514</v>
      </c>
      <c r="AV989" s="153">
        <f t="shared" si="1254"/>
        <v>7407.18</v>
      </c>
      <c r="AW989" s="153">
        <f t="shared" si="1255"/>
        <v>7747.74</v>
      </c>
      <c r="AX989" s="153">
        <f t="shared" si="1256"/>
        <v>7407.18</v>
      </c>
      <c r="AY989" s="153">
        <f t="shared" si="1257"/>
        <v>7364.61</v>
      </c>
      <c r="AZ989" s="153">
        <f t="shared" si="1258"/>
        <v>8130.87</v>
      </c>
      <c r="BA989" s="153">
        <f t="shared" si="1259"/>
        <v>0</v>
      </c>
      <c r="BB989" s="160">
        <v>0</v>
      </c>
      <c r="BC989" s="160">
        <v>0</v>
      </c>
      <c r="BD989" s="160">
        <v>0</v>
      </c>
      <c r="BE989" s="160">
        <v>0</v>
      </c>
      <c r="BF989" s="160">
        <v>0</v>
      </c>
      <c r="BG989" s="160">
        <v>0</v>
      </c>
      <c r="BH989" s="160">
        <v>0</v>
      </c>
      <c r="BI989" s="160">
        <v>0</v>
      </c>
      <c r="BJ989" s="160">
        <v>0</v>
      </c>
      <c r="BK989" s="160">
        <v>0</v>
      </c>
      <c r="BL989" s="160">
        <v>0</v>
      </c>
      <c r="BM989" s="160">
        <v>0</v>
      </c>
      <c r="BN989" s="153">
        <f t="shared" si="1260"/>
        <v>46571.58</v>
      </c>
      <c r="BO989" s="68">
        <f t="shared" si="1261"/>
        <v>0</v>
      </c>
      <c r="BP989" s="68">
        <f t="shared" si="1262"/>
        <v>0</v>
      </c>
      <c r="BQ989" s="68">
        <f t="shared" si="1263"/>
        <v>0</v>
      </c>
      <c r="BR989" s="68">
        <f t="shared" si="1264"/>
        <v>0</v>
      </c>
      <c r="BS989" s="68">
        <f t="shared" si="1265"/>
        <v>0</v>
      </c>
      <c r="BT989" s="68">
        <f t="shared" si="1266"/>
        <v>0</v>
      </c>
      <c r="BU989" s="68">
        <f t="shared" si="1267"/>
        <v>8514</v>
      </c>
      <c r="BV989" s="68">
        <f t="shared" si="1268"/>
        <v>7407.18</v>
      </c>
      <c r="BW989" s="68">
        <f t="shared" si="1269"/>
        <v>7747.74</v>
      </c>
      <c r="BX989" s="68">
        <f t="shared" si="1270"/>
        <v>7407.18</v>
      </c>
      <c r="BY989" s="68">
        <f t="shared" si="1271"/>
        <v>7364.61</v>
      </c>
      <c r="BZ989" s="68">
        <f t="shared" si="1272"/>
        <v>8130.87</v>
      </c>
    </row>
    <row r="990" spans="1:78" s="81" customFormat="1" ht="13.5">
      <c r="A990" s="64" t="str">
        <f>IF(ISNUMBER(INDEX('IBM POs AP07'!$A:$A, MATCH(D990,'IBM POs AP07'!$A:$A,0),1)),"Yes","No")</f>
        <v>No</v>
      </c>
      <c r="B990" s="157" t="s">
        <v>1019</v>
      </c>
      <c r="C990" s="157" t="s">
        <v>799</v>
      </c>
      <c r="D990" s="157">
        <v>9501304875</v>
      </c>
      <c r="E990" s="157" t="s">
        <v>2506</v>
      </c>
      <c r="F990" s="157" t="s">
        <v>836</v>
      </c>
      <c r="G990" s="158">
        <v>46188</v>
      </c>
      <c r="H990" s="158">
        <v>46387</v>
      </c>
      <c r="I990" s="157"/>
      <c r="J990" s="157" t="s">
        <v>839</v>
      </c>
      <c r="K990" s="159">
        <v>42.57</v>
      </c>
      <c r="L990" s="116" t="s">
        <v>32</v>
      </c>
      <c r="M990" s="80"/>
      <c r="N990" s="80">
        <f t="shared" si="1245"/>
        <v>189</v>
      </c>
      <c r="O990" s="67">
        <f t="shared" si="1273"/>
        <v>8045.7300000000005</v>
      </c>
      <c r="P990" s="68">
        <f t="shared" si="1274"/>
        <v>0</v>
      </c>
      <c r="Q990" s="67">
        <f t="shared" si="1275"/>
        <v>8045.7300000000005</v>
      </c>
      <c r="R990" s="66"/>
      <c r="S990" s="67">
        <f t="shared" si="1276"/>
        <v>0</v>
      </c>
      <c r="T990" s="68">
        <v>0</v>
      </c>
      <c r="U990" s="67">
        <f t="shared" si="1277"/>
        <v>0</v>
      </c>
      <c r="V990" s="73">
        <f t="shared" si="1278"/>
        <v>8045.7300000000005</v>
      </c>
      <c r="W990" s="74" t="str">
        <f t="shared" si="1279"/>
        <v/>
      </c>
      <c r="X990" s="74">
        <v>1</v>
      </c>
      <c r="Y990" s="74">
        <v>0</v>
      </c>
      <c r="Z990" s="63"/>
      <c r="AA990" s="80">
        <f t="shared" si="1280"/>
        <v>1038</v>
      </c>
      <c r="AB990" s="80">
        <v>0</v>
      </c>
      <c r="AC990" s="80">
        <v>0</v>
      </c>
      <c r="AD990" s="80">
        <v>0</v>
      </c>
      <c r="AE990" s="80">
        <v>0</v>
      </c>
      <c r="AF990" s="80">
        <v>0</v>
      </c>
      <c r="AG990" s="80">
        <v>0</v>
      </c>
      <c r="AH990" s="80">
        <v>189</v>
      </c>
      <c r="AI990" s="80">
        <v>165</v>
      </c>
      <c r="AJ990" s="80">
        <v>173</v>
      </c>
      <c r="AK990" s="80">
        <v>165</v>
      </c>
      <c r="AL990" s="80">
        <v>165</v>
      </c>
      <c r="AM990" s="80">
        <v>181</v>
      </c>
      <c r="AN990" s="153">
        <f t="shared" si="1246"/>
        <v>44187.659999999996</v>
      </c>
      <c r="AO990" s="153">
        <f t="shared" si="1247"/>
        <v>0</v>
      </c>
      <c r="AP990" s="153">
        <f t="shared" si="1248"/>
        <v>0</v>
      </c>
      <c r="AQ990" s="153">
        <f t="shared" si="1249"/>
        <v>0</v>
      </c>
      <c r="AR990" s="153">
        <f t="shared" si="1250"/>
        <v>0</v>
      </c>
      <c r="AS990" s="153">
        <f t="shared" si="1251"/>
        <v>0</v>
      </c>
      <c r="AT990" s="153">
        <f t="shared" si="1252"/>
        <v>0</v>
      </c>
      <c r="AU990" s="153">
        <f t="shared" si="1253"/>
        <v>8045.7300000000005</v>
      </c>
      <c r="AV990" s="153">
        <f t="shared" si="1254"/>
        <v>7024.05</v>
      </c>
      <c r="AW990" s="153">
        <f t="shared" si="1255"/>
        <v>7364.61</v>
      </c>
      <c r="AX990" s="153">
        <f t="shared" si="1256"/>
        <v>7024.05</v>
      </c>
      <c r="AY990" s="153">
        <f t="shared" si="1257"/>
        <v>7024.05</v>
      </c>
      <c r="AZ990" s="153">
        <f t="shared" si="1258"/>
        <v>7705.17</v>
      </c>
      <c r="BA990" s="153">
        <f t="shared" si="1259"/>
        <v>0</v>
      </c>
      <c r="BB990" s="160">
        <v>0</v>
      </c>
      <c r="BC990" s="160">
        <v>0</v>
      </c>
      <c r="BD990" s="160">
        <v>0</v>
      </c>
      <c r="BE990" s="160">
        <v>0</v>
      </c>
      <c r="BF990" s="160">
        <v>0</v>
      </c>
      <c r="BG990" s="160">
        <v>0</v>
      </c>
      <c r="BH990" s="160">
        <v>0</v>
      </c>
      <c r="BI990" s="160">
        <v>0</v>
      </c>
      <c r="BJ990" s="160">
        <v>0</v>
      </c>
      <c r="BK990" s="160">
        <v>0</v>
      </c>
      <c r="BL990" s="160">
        <v>0</v>
      </c>
      <c r="BM990" s="160">
        <v>0</v>
      </c>
      <c r="BN990" s="153">
        <f t="shared" si="1260"/>
        <v>44187.659999999996</v>
      </c>
      <c r="BO990" s="68">
        <f t="shared" si="1261"/>
        <v>0</v>
      </c>
      <c r="BP990" s="68">
        <f t="shared" si="1262"/>
        <v>0</v>
      </c>
      <c r="BQ990" s="68">
        <f t="shared" si="1263"/>
        <v>0</v>
      </c>
      <c r="BR990" s="68">
        <f t="shared" si="1264"/>
        <v>0</v>
      </c>
      <c r="BS990" s="68">
        <f t="shared" si="1265"/>
        <v>0</v>
      </c>
      <c r="BT990" s="68">
        <f t="shared" si="1266"/>
        <v>0</v>
      </c>
      <c r="BU990" s="68">
        <f t="shared" si="1267"/>
        <v>8045.7300000000005</v>
      </c>
      <c r="BV990" s="68">
        <f t="shared" si="1268"/>
        <v>7024.05</v>
      </c>
      <c r="BW990" s="68">
        <f t="shared" si="1269"/>
        <v>7364.61</v>
      </c>
      <c r="BX990" s="68">
        <f t="shared" si="1270"/>
        <v>7024.05</v>
      </c>
      <c r="BY990" s="68">
        <f t="shared" si="1271"/>
        <v>7024.05</v>
      </c>
      <c r="BZ990" s="68">
        <f t="shared" si="1272"/>
        <v>7705.17</v>
      </c>
    </row>
    <row r="991" spans="1:78" s="81" customFormat="1" ht="13.5">
      <c r="A991" s="64" t="str">
        <f>IF(ISNUMBER(INDEX('IBM POs AP07'!$A:$A, MATCH(D991,'IBM POs AP07'!$A:$A,0),1)),"Yes","No")</f>
        <v>No</v>
      </c>
      <c r="B991" s="157" t="s">
        <v>1019</v>
      </c>
      <c r="C991" s="157" t="s">
        <v>799</v>
      </c>
      <c r="D991" s="157">
        <v>9501304875</v>
      </c>
      <c r="E991" s="157" t="s">
        <v>2506</v>
      </c>
      <c r="F991" s="157" t="s">
        <v>836</v>
      </c>
      <c r="G991" s="158">
        <v>46188</v>
      </c>
      <c r="H991" s="158">
        <v>46387</v>
      </c>
      <c r="I991" s="157"/>
      <c r="J991" s="157" t="s">
        <v>840</v>
      </c>
      <c r="K991" s="159">
        <v>42.57</v>
      </c>
      <c r="L991" s="116" t="s">
        <v>32</v>
      </c>
      <c r="M991" s="80"/>
      <c r="N991" s="80">
        <f t="shared" si="1245"/>
        <v>200</v>
      </c>
      <c r="O991" s="67">
        <f t="shared" si="1273"/>
        <v>8514</v>
      </c>
      <c r="P991" s="68">
        <f t="shared" si="1274"/>
        <v>0</v>
      </c>
      <c r="Q991" s="67">
        <f t="shared" si="1275"/>
        <v>8514</v>
      </c>
      <c r="R991" s="66"/>
      <c r="S991" s="67">
        <f t="shared" si="1276"/>
        <v>0</v>
      </c>
      <c r="T991" s="68">
        <v>0</v>
      </c>
      <c r="U991" s="67">
        <f t="shared" si="1277"/>
        <v>0</v>
      </c>
      <c r="V991" s="73">
        <f t="shared" si="1278"/>
        <v>8514</v>
      </c>
      <c r="W991" s="74" t="str">
        <f t="shared" si="1279"/>
        <v/>
      </c>
      <c r="X991" s="74">
        <v>1</v>
      </c>
      <c r="Y991" s="74">
        <v>0</v>
      </c>
      <c r="Z991" s="63"/>
      <c r="AA991" s="80">
        <f t="shared" si="1280"/>
        <v>1094</v>
      </c>
      <c r="AB991" s="80">
        <v>0</v>
      </c>
      <c r="AC991" s="80">
        <v>0</v>
      </c>
      <c r="AD991" s="80">
        <v>0</v>
      </c>
      <c r="AE991" s="80">
        <v>0</v>
      </c>
      <c r="AF991" s="80">
        <v>0</v>
      </c>
      <c r="AG991" s="80">
        <v>0</v>
      </c>
      <c r="AH991" s="80">
        <v>200</v>
      </c>
      <c r="AI991" s="80">
        <v>174</v>
      </c>
      <c r="AJ991" s="80">
        <v>182</v>
      </c>
      <c r="AK991" s="80">
        <v>174</v>
      </c>
      <c r="AL991" s="80">
        <v>173</v>
      </c>
      <c r="AM991" s="80">
        <v>191</v>
      </c>
      <c r="AN991" s="153">
        <f t="shared" si="1246"/>
        <v>46571.58</v>
      </c>
      <c r="AO991" s="153">
        <f t="shared" si="1247"/>
        <v>0</v>
      </c>
      <c r="AP991" s="153">
        <f t="shared" si="1248"/>
        <v>0</v>
      </c>
      <c r="AQ991" s="153">
        <f t="shared" si="1249"/>
        <v>0</v>
      </c>
      <c r="AR991" s="153">
        <f t="shared" si="1250"/>
        <v>0</v>
      </c>
      <c r="AS991" s="153">
        <f t="shared" si="1251"/>
        <v>0</v>
      </c>
      <c r="AT991" s="153">
        <f t="shared" si="1252"/>
        <v>0</v>
      </c>
      <c r="AU991" s="153">
        <f t="shared" si="1253"/>
        <v>8514</v>
      </c>
      <c r="AV991" s="153">
        <f t="shared" si="1254"/>
        <v>7407.18</v>
      </c>
      <c r="AW991" s="153">
        <f t="shared" si="1255"/>
        <v>7747.74</v>
      </c>
      <c r="AX991" s="153">
        <f t="shared" si="1256"/>
        <v>7407.18</v>
      </c>
      <c r="AY991" s="153">
        <f t="shared" si="1257"/>
        <v>7364.61</v>
      </c>
      <c r="AZ991" s="153">
        <f t="shared" si="1258"/>
        <v>8130.87</v>
      </c>
      <c r="BA991" s="153">
        <f t="shared" si="1259"/>
        <v>0</v>
      </c>
      <c r="BB991" s="160">
        <v>0</v>
      </c>
      <c r="BC991" s="160">
        <v>0</v>
      </c>
      <c r="BD991" s="160">
        <v>0</v>
      </c>
      <c r="BE991" s="160">
        <v>0</v>
      </c>
      <c r="BF991" s="160">
        <v>0</v>
      </c>
      <c r="BG991" s="160">
        <v>0</v>
      </c>
      <c r="BH991" s="160">
        <v>0</v>
      </c>
      <c r="BI991" s="160">
        <v>0</v>
      </c>
      <c r="BJ991" s="160">
        <v>0</v>
      </c>
      <c r="BK991" s="160">
        <v>0</v>
      </c>
      <c r="BL991" s="160">
        <v>0</v>
      </c>
      <c r="BM991" s="160">
        <v>0</v>
      </c>
      <c r="BN991" s="153">
        <f t="shared" si="1260"/>
        <v>46571.58</v>
      </c>
      <c r="BO991" s="68">
        <f t="shared" si="1261"/>
        <v>0</v>
      </c>
      <c r="BP991" s="68">
        <f t="shared" si="1262"/>
        <v>0</v>
      </c>
      <c r="BQ991" s="68">
        <f t="shared" si="1263"/>
        <v>0</v>
      </c>
      <c r="BR991" s="68">
        <f t="shared" si="1264"/>
        <v>0</v>
      </c>
      <c r="BS991" s="68">
        <f t="shared" si="1265"/>
        <v>0</v>
      </c>
      <c r="BT991" s="68">
        <f t="shared" si="1266"/>
        <v>0</v>
      </c>
      <c r="BU991" s="68">
        <f t="shared" si="1267"/>
        <v>8514</v>
      </c>
      <c r="BV991" s="68">
        <f t="shared" si="1268"/>
        <v>7407.18</v>
      </c>
      <c r="BW991" s="68">
        <f t="shared" si="1269"/>
        <v>7747.74</v>
      </c>
      <c r="BX991" s="68">
        <f t="shared" si="1270"/>
        <v>7407.18</v>
      </c>
      <c r="BY991" s="68">
        <f t="shared" si="1271"/>
        <v>7364.61</v>
      </c>
      <c r="BZ991" s="68">
        <f t="shared" si="1272"/>
        <v>8130.87</v>
      </c>
    </row>
    <row r="992" spans="1:78" s="81" customFormat="1" ht="13.5">
      <c r="A992" s="64" t="str">
        <f>IF(ISNUMBER(INDEX('IBM POs AP07'!$A:$A, MATCH(D992,'IBM POs AP07'!$A:$A,0),1)),"Yes","No")</f>
        <v>No</v>
      </c>
      <c r="B992" s="157" t="s">
        <v>1019</v>
      </c>
      <c r="C992" s="157" t="s">
        <v>799</v>
      </c>
      <c r="D992" s="157">
        <v>9501304875</v>
      </c>
      <c r="E992" s="157" t="s">
        <v>2506</v>
      </c>
      <c r="F992" s="157" t="s">
        <v>836</v>
      </c>
      <c r="G992" s="158">
        <v>46188</v>
      </c>
      <c r="H992" s="158">
        <v>46387</v>
      </c>
      <c r="I992" s="157"/>
      <c r="J992" s="157" t="s">
        <v>841</v>
      </c>
      <c r="K992" s="159">
        <v>42.57</v>
      </c>
      <c r="L992" s="116" t="s">
        <v>32</v>
      </c>
      <c r="M992" s="80"/>
      <c r="N992" s="80">
        <f t="shared" si="1245"/>
        <v>214</v>
      </c>
      <c r="O992" s="67">
        <f t="shared" si="1273"/>
        <v>9109.98</v>
      </c>
      <c r="P992" s="68">
        <f t="shared" si="1274"/>
        <v>0</v>
      </c>
      <c r="Q992" s="67">
        <f t="shared" si="1275"/>
        <v>9109.98</v>
      </c>
      <c r="R992" s="66"/>
      <c r="S992" s="67">
        <f t="shared" si="1276"/>
        <v>0</v>
      </c>
      <c r="T992" s="68">
        <v>0</v>
      </c>
      <c r="U992" s="67">
        <f t="shared" si="1277"/>
        <v>0</v>
      </c>
      <c r="V992" s="73">
        <f t="shared" si="1278"/>
        <v>9109.98</v>
      </c>
      <c r="W992" s="74" t="str">
        <f t="shared" si="1279"/>
        <v/>
      </c>
      <c r="X992" s="74">
        <v>1</v>
      </c>
      <c r="Y992" s="74">
        <v>0</v>
      </c>
      <c r="Z992" s="63"/>
      <c r="AA992" s="80">
        <f t="shared" si="1280"/>
        <v>1174</v>
      </c>
      <c r="AB992" s="80">
        <v>0</v>
      </c>
      <c r="AC992" s="80">
        <v>0</v>
      </c>
      <c r="AD992" s="80">
        <v>0</v>
      </c>
      <c r="AE992" s="80">
        <v>0</v>
      </c>
      <c r="AF992" s="80">
        <v>0</v>
      </c>
      <c r="AG992" s="80">
        <v>0</v>
      </c>
      <c r="AH992" s="80">
        <v>214</v>
      </c>
      <c r="AI992" s="80">
        <v>187</v>
      </c>
      <c r="AJ992" s="80">
        <v>196</v>
      </c>
      <c r="AK992" s="80">
        <v>186</v>
      </c>
      <c r="AL992" s="80">
        <v>186</v>
      </c>
      <c r="AM992" s="80">
        <v>205</v>
      </c>
      <c r="AN992" s="153">
        <f t="shared" si="1246"/>
        <v>49977.18</v>
      </c>
      <c r="AO992" s="153">
        <f t="shared" si="1247"/>
        <v>0</v>
      </c>
      <c r="AP992" s="153">
        <f t="shared" si="1248"/>
        <v>0</v>
      </c>
      <c r="AQ992" s="153">
        <f t="shared" si="1249"/>
        <v>0</v>
      </c>
      <c r="AR992" s="153">
        <f t="shared" si="1250"/>
        <v>0</v>
      </c>
      <c r="AS992" s="153">
        <f t="shared" si="1251"/>
        <v>0</v>
      </c>
      <c r="AT992" s="153">
        <f t="shared" si="1252"/>
        <v>0</v>
      </c>
      <c r="AU992" s="153">
        <f t="shared" si="1253"/>
        <v>9109.98</v>
      </c>
      <c r="AV992" s="153">
        <f t="shared" si="1254"/>
        <v>7960.59</v>
      </c>
      <c r="AW992" s="153">
        <f t="shared" si="1255"/>
        <v>8343.7199999999993</v>
      </c>
      <c r="AX992" s="153">
        <f t="shared" si="1256"/>
        <v>7918.02</v>
      </c>
      <c r="AY992" s="153">
        <f t="shared" si="1257"/>
        <v>7918.02</v>
      </c>
      <c r="AZ992" s="153">
        <f t="shared" si="1258"/>
        <v>8726.85</v>
      </c>
      <c r="BA992" s="153">
        <f t="shared" si="1259"/>
        <v>0</v>
      </c>
      <c r="BB992" s="160">
        <v>0</v>
      </c>
      <c r="BC992" s="160">
        <v>0</v>
      </c>
      <c r="BD992" s="160">
        <v>0</v>
      </c>
      <c r="BE992" s="160">
        <v>0</v>
      </c>
      <c r="BF992" s="160">
        <v>0</v>
      </c>
      <c r="BG992" s="160">
        <v>0</v>
      </c>
      <c r="BH992" s="160">
        <v>0</v>
      </c>
      <c r="BI992" s="160">
        <v>0</v>
      </c>
      <c r="BJ992" s="160">
        <v>0</v>
      </c>
      <c r="BK992" s="160">
        <v>0</v>
      </c>
      <c r="BL992" s="160">
        <v>0</v>
      </c>
      <c r="BM992" s="160">
        <v>0</v>
      </c>
      <c r="BN992" s="153">
        <f t="shared" si="1260"/>
        <v>49977.18</v>
      </c>
      <c r="BO992" s="68">
        <f t="shared" si="1261"/>
        <v>0</v>
      </c>
      <c r="BP992" s="68">
        <f t="shared" si="1262"/>
        <v>0</v>
      </c>
      <c r="BQ992" s="68">
        <f t="shared" si="1263"/>
        <v>0</v>
      </c>
      <c r="BR992" s="68">
        <f t="shared" si="1264"/>
        <v>0</v>
      </c>
      <c r="BS992" s="68">
        <f t="shared" si="1265"/>
        <v>0</v>
      </c>
      <c r="BT992" s="68">
        <f t="shared" si="1266"/>
        <v>0</v>
      </c>
      <c r="BU992" s="68">
        <f t="shared" si="1267"/>
        <v>9109.98</v>
      </c>
      <c r="BV992" s="68">
        <f t="shared" si="1268"/>
        <v>7960.59</v>
      </c>
      <c r="BW992" s="68">
        <f t="shared" si="1269"/>
        <v>8343.7199999999993</v>
      </c>
      <c r="BX992" s="68">
        <f t="shared" si="1270"/>
        <v>7918.02</v>
      </c>
      <c r="BY992" s="68">
        <f t="shared" si="1271"/>
        <v>7918.02</v>
      </c>
      <c r="BZ992" s="68">
        <f t="shared" si="1272"/>
        <v>8726.85</v>
      </c>
    </row>
    <row r="993" spans="1:78" s="81" customFormat="1" ht="13.5">
      <c r="A993" s="64" t="str">
        <f>IF(ISNUMBER(INDEX('IBM POs AP07'!$A:$A, MATCH(D993,'IBM POs AP07'!$A:$A,0),1)),"Yes","No")</f>
        <v>No</v>
      </c>
      <c r="B993" s="157" t="s">
        <v>1019</v>
      </c>
      <c r="C993" s="157" t="s">
        <v>799</v>
      </c>
      <c r="D993" s="157">
        <v>9501304875</v>
      </c>
      <c r="E993" s="157" t="s">
        <v>2506</v>
      </c>
      <c r="F993" s="157" t="s">
        <v>836</v>
      </c>
      <c r="G993" s="158">
        <v>46188</v>
      </c>
      <c r="H993" s="158">
        <v>46387</v>
      </c>
      <c r="I993" s="157"/>
      <c r="J993" s="157" t="s">
        <v>837</v>
      </c>
      <c r="K993" s="159">
        <v>85</v>
      </c>
      <c r="L993" s="116" t="s">
        <v>29</v>
      </c>
      <c r="M993" s="80"/>
      <c r="N993" s="80">
        <f t="shared" si="1245"/>
        <v>0</v>
      </c>
      <c r="O993" s="67">
        <f t="shared" si="1273"/>
        <v>0</v>
      </c>
      <c r="P993" s="68">
        <f t="shared" si="1274"/>
        <v>0</v>
      </c>
      <c r="Q993" s="67">
        <f t="shared" si="1275"/>
        <v>0</v>
      </c>
      <c r="R993" s="66"/>
      <c r="S993" s="67">
        <f t="shared" si="1276"/>
        <v>0</v>
      </c>
      <c r="T993" s="68">
        <v>0</v>
      </c>
      <c r="U993" s="67">
        <f t="shared" si="1277"/>
        <v>0</v>
      </c>
      <c r="V993" s="73">
        <f t="shared" si="1278"/>
        <v>0</v>
      </c>
      <c r="W993" s="74" t="str">
        <f t="shared" si="1279"/>
        <v/>
      </c>
      <c r="X993" s="74">
        <v>1</v>
      </c>
      <c r="Y993" s="74">
        <v>0</v>
      </c>
      <c r="Z993" s="63"/>
      <c r="AA993" s="80">
        <f t="shared" si="1280"/>
        <v>779</v>
      </c>
      <c r="AB993" s="80">
        <v>0</v>
      </c>
      <c r="AC993" s="80">
        <v>0</v>
      </c>
      <c r="AD993" s="80">
        <v>0</v>
      </c>
      <c r="AE993" s="80">
        <v>0</v>
      </c>
      <c r="AF993" s="80">
        <v>0</v>
      </c>
      <c r="AG993" s="80">
        <v>0</v>
      </c>
      <c r="AH993" s="80">
        <v>0</v>
      </c>
      <c r="AI993" s="80">
        <v>84</v>
      </c>
      <c r="AJ993" s="80">
        <v>176</v>
      </c>
      <c r="AK993" s="80">
        <v>168</v>
      </c>
      <c r="AL993" s="80">
        <v>167</v>
      </c>
      <c r="AM993" s="80">
        <v>184</v>
      </c>
      <c r="AN993" s="153">
        <f t="shared" si="1246"/>
        <v>66215</v>
      </c>
      <c r="AO993" s="153">
        <f t="shared" si="1247"/>
        <v>0</v>
      </c>
      <c r="AP993" s="153">
        <f t="shared" si="1248"/>
        <v>0</v>
      </c>
      <c r="AQ993" s="153">
        <f t="shared" si="1249"/>
        <v>0</v>
      </c>
      <c r="AR993" s="153">
        <f t="shared" si="1250"/>
        <v>0</v>
      </c>
      <c r="AS993" s="153">
        <f t="shared" si="1251"/>
        <v>0</v>
      </c>
      <c r="AT993" s="153">
        <f t="shared" si="1252"/>
        <v>0</v>
      </c>
      <c r="AU993" s="153">
        <f t="shared" si="1253"/>
        <v>0</v>
      </c>
      <c r="AV993" s="153">
        <f t="shared" si="1254"/>
        <v>7140</v>
      </c>
      <c r="AW993" s="153">
        <f t="shared" si="1255"/>
        <v>14960</v>
      </c>
      <c r="AX993" s="153">
        <f t="shared" si="1256"/>
        <v>14280</v>
      </c>
      <c r="AY993" s="153">
        <f t="shared" si="1257"/>
        <v>14195</v>
      </c>
      <c r="AZ993" s="153">
        <f t="shared" si="1258"/>
        <v>15640</v>
      </c>
      <c r="BA993" s="153">
        <f t="shared" si="1259"/>
        <v>0</v>
      </c>
      <c r="BB993" s="160">
        <v>0</v>
      </c>
      <c r="BC993" s="160">
        <v>0</v>
      </c>
      <c r="BD993" s="160">
        <v>0</v>
      </c>
      <c r="BE993" s="160">
        <v>0</v>
      </c>
      <c r="BF993" s="160">
        <v>0</v>
      </c>
      <c r="BG993" s="160">
        <v>0</v>
      </c>
      <c r="BH993" s="160">
        <v>0</v>
      </c>
      <c r="BI993" s="160">
        <v>0</v>
      </c>
      <c r="BJ993" s="160">
        <v>0</v>
      </c>
      <c r="BK993" s="160">
        <v>0</v>
      </c>
      <c r="BL993" s="160">
        <v>0</v>
      </c>
      <c r="BM993" s="160">
        <v>0</v>
      </c>
      <c r="BN993" s="153">
        <f t="shared" si="1260"/>
        <v>66215</v>
      </c>
      <c r="BO993" s="68">
        <f t="shared" si="1261"/>
        <v>0</v>
      </c>
      <c r="BP993" s="68">
        <f t="shared" si="1262"/>
        <v>0</v>
      </c>
      <c r="BQ993" s="68">
        <f t="shared" si="1263"/>
        <v>0</v>
      </c>
      <c r="BR993" s="68">
        <f t="shared" si="1264"/>
        <v>0</v>
      </c>
      <c r="BS993" s="68">
        <f t="shared" si="1265"/>
        <v>0</v>
      </c>
      <c r="BT993" s="68">
        <f t="shared" si="1266"/>
        <v>0</v>
      </c>
      <c r="BU993" s="68">
        <f t="shared" si="1267"/>
        <v>0</v>
      </c>
      <c r="BV993" s="68">
        <f t="shared" si="1268"/>
        <v>7140</v>
      </c>
      <c r="BW993" s="68">
        <f t="shared" si="1269"/>
        <v>14960</v>
      </c>
      <c r="BX993" s="68">
        <f t="shared" si="1270"/>
        <v>14280</v>
      </c>
      <c r="BY993" s="68">
        <f t="shared" si="1271"/>
        <v>14195</v>
      </c>
      <c r="BZ993" s="68">
        <f t="shared" si="1272"/>
        <v>15640</v>
      </c>
    </row>
    <row r="994" spans="1:78" s="81" customFormat="1" ht="13.5">
      <c r="A994" s="64" t="str">
        <f>IF(ISNUMBER(INDEX('IBM POs AP07'!$A:$A, MATCH(D994,'IBM POs AP07'!$A:$A,0),1)),"Yes","No")</f>
        <v>No</v>
      </c>
      <c r="B994" s="157" t="s">
        <v>1010</v>
      </c>
      <c r="C994" s="157" t="s">
        <v>500</v>
      </c>
      <c r="D994" s="157">
        <v>9501232477</v>
      </c>
      <c r="E994" s="157" t="s">
        <v>2507</v>
      </c>
      <c r="F994" s="157" t="s">
        <v>507</v>
      </c>
      <c r="G994" s="158">
        <v>46023</v>
      </c>
      <c r="H994" s="158">
        <v>46387</v>
      </c>
      <c r="I994" s="157">
        <v>882870</v>
      </c>
      <c r="J994" s="157" t="s">
        <v>508</v>
      </c>
      <c r="K994" s="159">
        <v>50</v>
      </c>
      <c r="L994" s="116" t="s">
        <v>32</v>
      </c>
      <c r="M994" s="80"/>
      <c r="N994" s="80">
        <f t="shared" si="1245"/>
        <v>156</v>
      </c>
      <c r="O994" s="67">
        <f t="shared" si="1273"/>
        <v>7800</v>
      </c>
      <c r="P994" s="68">
        <f t="shared" si="1274"/>
        <v>0</v>
      </c>
      <c r="Q994" s="67">
        <f t="shared" si="1275"/>
        <v>7800</v>
      </c>
      <c r="R994" s="66"/>
      <c r="S994" s="67">
        <f t="shared" si="1276"/>
        <v>0</v>
      </c>
      <c r="T994" s="68">
        <v>0</v>
      </c>
      <c r="U994" s="67">
        <f t="shared" si="1277"/>
        <v>0</v>
      </c>
      <c r="V994" s="73">
        <f t="shared" si="1278"/>
        <v>7800</v>
      </c>
      <c r="W994" s="74" t="str">
        <f t="shared" si="1279"/>
        <v/>
      </c>
      <c r="X994" s="74">
        <v>1</v>
      </c>
      <c r="Y994" s="74">
        <v>0</v>
      </c>
      <c r="Z994" s="63"/>
      <c r="AA994" s="80">
        <f t="shared" si="1280"/>
        <v>1988</v>
      </c>
      <c r="AB994" s="80"/>
      <c r="AC994" s="80"/>
      <c r="AD994" s="80"/>
      <c r="AE994" s="80">
        <v>608</v>
      </c>
      <c r="AF994" s="80">
        <v>152</v>
      </c>
      <c r="AG994" s="80">
        <v>192</v>
      </c>
      <c r="AH994" s="80">
        <v>156</v>
      </c>
      <c r="AI994" s="80">
        <v>160</v>
      </c>
      <c r="AJ994" s="80">
        <v>200</v>
      </c>
      <c r="AK994" s="80">
        <v>160</v>
      </c>
      <c r="AL994" s="80">
        <v>160</v>
      </c>
      <c r="AM994" s="80">
        <v>200</v>
      </c>
      <c r="AN994" s="153">
        <f t="shared" si="1246"/>
        <v>99400</v>
      </c>
      <c r="AO994" s="153">
        <f t="shared" si="1247"/>
        <v>0</v>
      </c>
      <c r="AP994" s="153">
        <f t="shared" si="1248"/>
        <v>0</v>
      </c>
      <c r="AQ994" s="153">
        <f t="shared" si="1249"/>
        <v>0</v>
      </c>
      <c r="AR994" s="153">
        <f t="shared" si="1250"/>
        <v>30400</v>
      </c>
      <c r="AS994" s="153">
        <f t="shared" si="1251"/>
        <v>7600</v>
      </c>
      <c r="AT994" s="153">
        <f t="shared" si="1252"/>
        <v>9600</v>
      </c>
      <c r="AU994" s="153">
        <f t="shared" si="1253"/>
        <v>7800</v>
      </c>
      <c r="AV994" s="153">
        <f t="shared" si="1254"/>
        <v>8000</v>
      </c>
      <c r="AW994" s="153">
        <f t="shared" si="1255"/>
        <v>10000</v>
      </c>
      <c r="AX994" s="153">
        <f t="shared" si="1256"/>
        <v>8000</v>
      </c>
      <c r="AY994" s="153">
        <f t="shared" si="1257"/>
        <v>8000</v>
      </c>
      <c r="AZ994" s="153">
        <f t="shared" si="1258"/>
        <v>10000</v>
      </c>
      <c r="BA994" s="153">
        <f t="shared" si="1259"/>
        <v>0</v>
      </c>
      <c r="BB994" s="160">
        <v>0</v>
      </c>
      <c r="BC994" s="160">
        <v>0</v>
      </c>
      <c r="BD994" s="160">
        <v>0</v>
      </c>
      <c r="BE994" s="160">
        <v>0</v>
      </c>
      <c r="BF994" s="160">
        <v>0</v>
      </c>
      <c r="BG994" s="160">
        <v>0</v>
      </c>
      <c r="BH994" s="160">
        <v>0</v>
      </c>
      <c r="BI994" s="160">
        <v>0</v>
      </c>
      <c r="BJ994" s="160">
        <v>0</v>
      </c>
      <c r="BK994" s="160">
        <v>0</v>
      </c>
      <c r="BL994" s="160">
        <v>0</v>
      </c>
      <c r="BM994" s="160">
        <v>0</v>
      </c>
      <c r="BN994" s="153">
        <f t="shared" si="1260"/>
        <v>99400</v>
      </c>
      <c r="BO994" s="68">
        <f t="shared" si="1261"/>
        <v>0</v>
      </c>
      <c r="BP994" s="68">
        <f t="shared" si="1262"/>
        <v>0</v>
      </c>
      <c r="BQ994" s="68">
        <f t="shared" si="1263"/>
        <v>0</v>
      </c>
      <c r="BR994" s="68">
        <f t="shared" si="1264"/>
        <v>30400</v>
      </c>
      <c r="BS994" s="68">
        <f t="shared" si="1265"/>
        <v>7600</v>
      </c>
      <c r="BT994" s="68">
        <f t="shared" si="1266"/>
        <v>9600</v>
      </c>
      <c r="BU994" s="68">
        <f t="shared" si="1267"/>
        <v>7800</v>
      </c>
      <c r="BV994" s="68">
        <f t="shared" si="1268"/>
        <v>8000</v>
      </c>
      <c r="BW994" s="68">
        <f t="shared" si="1269"/>
        <v>10000</v>
      </c>
      <c r="BX994" s="68">
        <f t="shared" si="1270"/>
        <v>8000</v>
      </c>
      <c r="BY994" s="68">
        <f t="shared" si="1271"/>
        <v>8000</v>
      </c>
      <c r="BZ994" s="68">
        <f t="shared" si="1272"/>
        <v>10000</v>
      </c>
    </row>
    <row r="995" spans="1:78" s="81" customFormat="1" ht="13.5">
      <c r="A995" s="64" t="str">
        <f>IF(ISNUMBER(INDEX('IBM POs AP07'!$A:$A, MATCH(D995,'IBM POs AP07'!$A:$A,0),1)),"Yes","No")</f>
        <v>No</v>
      </c>
      <c r="B995" s="157" t="s">
        <v>1010</v>
      </c>
      <c r="C995" s="157" t="s">
        <v>641</v>
      </c>
      <c r="D995" s="157">
        <v>9501169826</v>
      </c>
      <c r="E995" s="157" t="s">
        <v>2508</v>
      </c>
      <c r="F995" s="157" t="s">
        <v>642</v>
      </c>
      <c r="G995" s="158">
        <v>46023</v>
      </c>
      <c r="H995" s="158">
        <v>46203</v>
      </c>
      <c r="I995" s="157" t="s">
        <v>2509</v>
      </c>
      <c r="J995" s="157" t="s">
        <v>643</v>
      </c>
      <c r="K995" s="159">
        <v>61.75</v>
      </c>
      <c r="L995" s="116" t="s">
        <v>32</v>
      </c>
      <c r="M995" s="80"/>
      <c r="N995" s="80">
        <f t="shared" si="1245"/>
        <v>0</v>
      </c>
      <c r="O995" s="67">
        <f t="shared" si="1273"/>
        <v>0</v>
      </c>
      <c r="P995" s="68">
        <f t="shared" si="1274"/>
        <v>0</v>
      </c>
      <c r="Q995" s="67">
        <f t="shared" si="1275"/>
        <v>0</v>
      </c>
      <c r="R995" s="66"/>
      <c r="S995" s="67">
        <f t="shared" si="1276"/>
        <v>0</v>
      </c>
      <c r="T995" s="68">
        <v>0</v>
      </c>
      <c r="U995" s="67">
        <f t="shared" si="1277"/>
        <v>0</v>
      </c>
      <c r="V995" s="73">
        <f t="shared" si="1278"/>
        <v>0</v>
      </c>
      <c r="W995" s="74" t="str">
        <f t="shared" si="1279"/>
        <v/>
      </c>
      <c r="X995" s="74">
        <v>1</v>
      </c>
      <c r="Y995" s="74">
        <v>0</v>
      </c>
      <c r="Z995" s="63"/>
      <c r="AA995" s="80">
        <f t="shared" si="1280"/>
        <v>1092</v>
      </c>
      <c r="AB995" s="80">
        <v>148</v>
      </c>
      <c r="AC995" s="80">
        <v>170</v>
      </c>
      <c r="AD995" s="80">
        <v>207</v>
      </c>
      <c r="AE995" s="80">
        <v>172</v>
      </c>
      <c r="AF995" s="80">
        <v>175</v>
      </c>
      <c r="AG995" s="80">
        <v>220</v>
      </c>
      <c r="AH995" s="80"/>
      <c r="AI995" s="80"/>
      <c r="AJ995" s="80"/>
      <c r="AK995" s="80"/>
      <c r="AL995" s="80"/>
      <c r="AM995" s="80"/>
      <c r="AN995" s="153">
        <f t="shared" si="1246"/>
        <v>67431</v>
      </c>
      <c r="AO995" s="153">
        <f t="shared" si="1247"/>
        <v>9139</v>
      </c>
      <c r="AP995" s="153">
        <f t="shared" si="1248"/>
        <v>10497.5</v>
      </c>
      <c r="AQ995" s="153">
        <f t="shared" si="1249"/>
        <v>12782.25</v>
      </c>
      <c r="AR995" s="153">
        <f t="shared" si="1250"/>
        <v>10621</v>
      </c>
      <c r="AS995" s="153">
        <f t="shared" si="1251"/>
        <v>10806.25</v>
      </c>
      <c r="AT995" s="153">
        <f t="shared" si="1252"/>
        <v>13585</v>
      </c>
      <c r="AU995" s="153">
        <f t="shared" si="1253"/>
        <v>0</v>
      </c>
      <c r="AV995" s="153">
        <f t="shared" si="1254"/>
        <v>0</v>
      </c>
      <c r="AW995" s="153">
        <f t="shared" si="1255"/>
        <v>0</v>
      </c>
      <c r="AX995" s="153">
        <f t="shared" si="1256"/>
        <v>0</v>
      </c>
      <c r="AY995" s="153">
        <f t="shared" si="1257"/>
        <v>0</v>
      </c>
      <c r="AZ995" s="153">
        <f t="shared" si="1258"/>
        <v>0</v>
      </c>
      <c r="BA995" s="153">
        <f t="shared" si="1259"/>
        <v>0</v>
      </c>
      <c r="BB995" s="160">
        <v>0</v>
      </c>
      <c r="BC995" s="160">
        <v>0</v>
      </c>
      <c r="BD995" s="160">
        <v>0</v>
      </c>
      <c r="BE995" s="160">
        <v>0</v>
      </c>
      <c r="BF995" s="160">
        <v>0</v>
      </c>
      <c r="BG995" s="160">
        <v>0</v>
      </c>
      <c r="BH995" s="160">
        <v>0</v>
      </c>
      <c r="BI995" s="160">
        <v>0</v>
      </c>
      <c r="BJ995" s="160">
        <v>0</v>
      </c>
      <c r="BK995" s="160">
        <v>0</v>
      </c>
      <c r="BL995" s="160">
        <v>0</v>
      </c>
      <c r="BM995" s="160">
        <v>0</v>
      </c>
      <c r="BN995" s="153">
        <f t="shared" si="1260"/>
        <v>67431</v>
      </c>
      <c r="BO995" s="68">
        <f t="shared" si="1261"/>
        <v>9139</v>
      </c>
      <c r="BP995" s="68">
        <f t="shared" si="1262"/>
        <v>10497.5</v>
      </c>
      <c r="BQ995" s="68">
        <f t="shared" si="1263"/>
        <v>12782.25</v>
      </c>
      <c r="BR995" s="68">
        <f t="shared" si="1264"/>
        <v>10621</v>
      </c>
      <c r="BS995" s="68">
        <f t="shared" si="1265"/>
        <v>10806.25</v>
      </c>
      <c r="BT995" s="68">
        <f t="shared" si="1266"/>
        <v>13585</v>
      </c>
      <c r="BU995" s="68">
        <f t="shared" si="1267"/>
        <v>0</v>
      </c>
      <c r="BV995" s="68">
        <f t="shared" si="1268"/>
        <v>0</v>
      </c>
      <c r="BW995" s="68">
        <f t="shared" si="1269"/>
        <v>0</v>
      </c>
      <c r="BX995" s="68">
        <f t="shared" si="1270"/>
        <v>0</v>
      </c>
      <c r="BY995" s="68">
        <f t="shared" si="1271"/>
        <v>0</v>
      </c>
      <c r="BZ995" s="68">
        <f t="shared" si="1272"/>
        <v>0</v>
      </c>
    </row>
    <row r="996" spans="1:78" s="81" customFormat="1" ht="13.5">
      <c r="A996" s="64" t="str">
        <f>IF(ISNUMBER(INDEX('IBM POs AP07'!$A:$A, MATCH(D996,'IBM POs AP07'!$A:$A,0),1)),"Yes","No")</f>
        <v>No</v>
      </c>
      <c r="B996" s="157" t="s">
        <v>1010</v>
      </c>
      <c r="C996" s="157" t="s">
        <v>529</v>
      </c>
      <c r="D996" s="157">
        <v>9501109645</v>
      </c>
      <c r="E996" s="157" t="s">
        <v>2510</v>
      </c>
      <c r="F996" s="157" t="s">
        <v>530</v>
      </c>
      <c r="G996" s="158">
        <v>46023</v>
      </c>
      <c r="H996" s="158">
        <v>46112</v>
      </c>
      <c r="I996" s="157" t="s">
        <v>2511</v>
      </c>
      <c r="J996" s="157" t="s">
        <v>531</v>
      </c>
      <c r="K996" s="159">
        <v>47.5</v>
      </c>
      <c r="L996" s="116" t="s">
        <v>32</v>
      </c>
      <c r="M996" s="80"/>
      <c r="N996" s="80">
        <f t="shared" si="1245"/>
        <v>0</v>
      </c>
      <c r="O996" s="67">
        <f t="shared" si="1273"/>
        <v>0</v>
      </c>
      <c r="P996" s="68">
        <f t="shared" si="1274"/>
        <v>0</v>
      </c>
      <c r="Q996" s="67">
        <f t="shared" si="1275"/>
        <v>0</v>
      </c>
      <c r="R996" s="66"/>
      <c r="S996" s="67">
        <f t="shared" si="1276"/>
        <v>0</v>
      </c>
      <c r="T996" s="68">
        <v>0</v>
      </c>
      <c r="U996" s="67">
        <f t="shared" si="1277"/>
        <v>0</v>
      </c>
      <c r="V996" s="73">
        <f t="shared" si="1278"/>
        <v>0</v>
      </c>
      <c r="W996" s="74" t="str">
        <f t="shared" si="1279"/>
        <v/>
      </c>
      <c r="X996" s="74">
        <v>1</v>
      </c>
      <c r="Y996" s="74">
        <v>0</v>
      </c>
      <c r="Z996" s="63"/>
      <c r="AA996" s="80">
        <f t="shared" si="1280"/>
        <v>432</v>
      </c>
      <c r="AB996" s="80"/>
      <c r="AC996" s="80"/>
      <c r="AD996" s="80">
        <v>432</v>
      </c>
      <c r="AE996" s="80"/>
      <c r="AF996" s="80"/>
      <c r="AG996" s="80"/>
      <c r="AH996" s="80"/>
      <c r="AI996" s="80"/>
      <c r="AJ996" s="80"/>
      <c r="AK996" s="80"/>
      <c r="AL996" s="80"/>
      <c r="AM996" s="80"/>
      <c r="AN996" s="153">
        <f t="shared" si="1246"/>
        <v>20520</v>
      </c>
      <c r="AO996" s="153">
        <f t="shared" si="1247"/>
        <v>0</v>
      </c>
      <c r="AP996" s="153">
        <f t="shared" si="1248"/>
        <v>0</v>
      </c>
      <c r="AQ996" s="153">
        <f t="shared" si="1249"/>
        <v>20520</v>
      </c>
      <c r="AR996" s="153">
        <f t="shared" si="1250"/>
        <v>0</v>
      </c>
      <c r="AS996" s="153">
        <f t="shared" si="1251"/>
        <v>0</v>
      </c>
      <c r="AT996" s="153">
        <f t="shared" si="1252"/>
        <v>0</v>
      </c>
      <c r="AU996" s="153">
        <f t="shared" si="1253"/>
        <v>0</v>
      </c>
      <c r="AV996" s="153">
        <f t="shared" si="1254"/>
        <v>0</v>
      </c>
      <c r="AW996" s="153">
        <f t="shared" si="1255"/>
        <v>0</v>
      </c>
      <c r="AX996" s="153">
        <f t="shared" si="1256"/>
        <v>0</v>
      </c>
      <c r="AY996" s="153">
        <f t="shared" si="1257"/>
        <v>0</v>
      </c>
      <c r="AZ996" s="153">
        <f t="shared" si="1258"/>
        <v>0</v>
      </c>
      <c r="BA996" s="153">
        <f t="shared" si="1259"/>
        <v>0</v>
      </c>
      <c r="BB996" s="160">
        <v>0</v>
      </c>
      <c r="BC996" s="160">
        <v>0</v>
      </c>
      <c r="BD996" s="160">
        <v>0</v>
      </c>
      <c r="BE996" s="160">
        <v>0</v>
      </c>
      <c r="BF996" s="160">
        <v>0</v>
      </c>
      <c r="BG996" s="160">
        <v>0</v>
      </c>
      <c r="BH996" s="160">
        <v>0</v>
      </c>
      <c r="BI996" s="160">
        <v>0</v>
      </c>
      <c r="BJ996" s="160">
        <v>0</v>
      </c>
      <c r="BK996" s="160">
        <v>0</v>
      </c>
      <c r="BL996" s="160">
        <v>0</v>
      </c>
      <c r="BM996" s="160">
        <v>0</v>
      </c>
      <c r="BN996" s="153">
        <f t="shared" si="1260"/>
        <v>20520</v>
      </c>
      <c r="BO996" s="68">
        <f t="shared" si="1261"/>
        <v>0</v>
      </c>
      <c r="BP996" s="68">
        <f t="shared" si="1262"/>
        <v>0</v>
      </c>
      <c r="BQ996" s="68">
        <f t="shared" si="1263"/>
        <v>20520</v>
      </c>
      <c r="BR996" s="68">
        <f t="shared" si="1264"/>
        <v>0</v>
      </c>
      <c r="BS996" s="68">
        <f t="shared" si="1265"/>
        <v>0</v>
      </c>
      <c r="BT996" s="68">
        <f t="shared" si="1266"/>
        <v>0</v>
      </c>
      <c r="BU996" s="68">
        <f t="shared" si="1267"/>
        <v>0</v>
      </c>
      <c r="BV996" s="68">
        <f t="shared" si="1268"/>
        <v>0</v>
      </c>
      <c r="BW996" s="68">
        <f t="shared" si="1269"/>
        <v>0</v>
      </c>
      <c r="BX996" s="68">
        <f t="shared" si="1270"/>
        <v>0</v>
      </c>
      <c r="BY996" s="68">
        <f t="shared" si="1271"/>
        <v>0</v>
      </c>
      <c r="BZ996" s="68">
        <f t="shared" si="1272"/>
        <v>0</v>
      </c>
    </row>
    <row r="997" spans="1:78" s="81" customFormat="1" ht="13.5">
      <c r="A997" s="64" t="str">
        <f>IF(ISNUMBER(INDEX('IBM POs AP07'!$A:$A, MATCH(D997,'IBM POs AP07'!$A:$A,0),1)),"Yes","No")</f>
        <v>No</v>
      </c>
      <c r="B997" s="157" t="s">
        <v>1010</v>
      </c>
      <c r="C997" s="157" t="s">
        <v>529</v>
      </c>
      <c r="D997" s="157" t="s">
        <v>532</v>
      </c>
      <c r="E997" s="157" t="s">
        <v>2512</v>
      </c>
      <c r="F997" s="157" t="s">
        <v>533</v>
      </c>
      <c r="G997" s="158">
        <v>45989</v>
      </c>
      <c r="H997" s="158">
        <v>46053</v>
      </c>
      <c r="I997" s="157" t="s">
        <v>2513</v>
      </c>
      <c r="J997" s="157" t="s">
        <v>534</v>
      </c>
      <c r="K997" s="159">
        <v>165</v>
      </c>
      <c r="L997" s="116" t="s">
        <v>29</v>
      </c>
      <c r="M997" s="80"/>
      <c r="N997" s="80">
        <f t="shared" si="1245"/>
        <v>0</v>
      </c>
      <c r="O997" s="67">
        <f t="shared" si="1273"/>
        <v>0</v>
      </c>
      <c r="P997" s="68">
        <f t="shared" si="1274"/>
        <v>0</v>
      </c>
      <c r="Q997" s="67">
        <f t="shared" si="1275"/>
        <v>0</v>
      </c>
      <c r="R997" s="66"/>
      <c r="S997" s="67">
        <f t="shared" si="1276"/>
        <v>0</v>
      </c>
      <c r="T997" s="68">
        <v>0</v>
      </c>
      <c r="U997" s="67">
        <f t="shared" si="1277"/>
        <v>0</v>
      </c>
      <c r="V997" s="73">
        <f t="shared" si="1278"/>
        <v>0</v>
      </c>
      <c r="W997" s="74" t="str">
        <f t="shared" si="1279"/>
        <v/>
      </c>
      <c r="X997" s="74">
        <v>1</v>
      </c>
      <c r="Y997" s="74">
        <v>0</v>
      </c>
      <c r="Z997" s="63"/>
      <c r="AA997" s="80">
        <f t="shared" si="1280"/>
        <v>128</v>
      </c>
      <c r="AB997" s="80"/>
      <c r="AC997" s="80"/>
      <c r="AD997" s="80">
        <v>128</v>
      </c>
      <c r="AE997" s="80"/>
      <c r="AF997" s="80"/>
      <c r="AG997" s="80"/>
      <c r="AH997" s="80"/>
      <c r="AI997" s="80"/>
      <c r="AJ997" s="80"/>
      <c r="AK997" s="80"/>
      <c r="AL997" s="80"/>
      <c r="AM997" s="80"/>
      <c r="AN997" s="153">
        <f t="shared" si="1246"/>
        <v>21120</v>
      </c>
      <c r="AO997" s="153">
        <f t="shared" si="1247"/>
        <v>0</v>
      </c>
      <c r="AP997" s="153">
        <f t="shared" si="1248"/>
        <v>0</v>
      </c>
      <c r="AQ997" s="153">
        <f t="shared" si="1249"/>
        <v>21120</v>
      </c>
      <c r="AR997" s="153">
        <f t="shared" si="1250"/>
        <v>0</v>
      </c>
      <c r="AS997" s="153">
        <f t="shared" si="1251"/>
        <v>0</v>
      </c>
      <c r="AT997" s="153">
        <f t="shared" si="1252"/>
        <v>0</v>
      </c>
      <c r="AU997" s="153">
        <f t="shared" si="1253"/>
        <v>0</v>
      </c>
      <c r="AV997" s="153">
        <f t="shared" si="1254"/>
        <v>0</v>
      </c>
      <c r="AW997" s="153">
        <f t="shared" si="1255"/>
        <v>0</v>
      </c>
      <c r="AX997" s="153">
        <f t="shared" si="1256"/>
        <v>0</v>
      </c>
      <c r="AY997" s="153">
        <f t="shared" si="1257"/>
        <v>0</v>
      </c>
      <c r="AZ997" s="153">
        <f t="shared" si="1258"/>
        <v>0</v>
      </c>
      <c r="BA997" s="153">
        <f t="shared" si="1259"/>
        <v>0</v>
      </c>
      <c r="BB997" s="160">
        <v>0</v>
      </c>
      <c r="BC997" s="160">
        <v>0</v>
      </c>
      <c r="BD997" s="160">
        <v>0</v>
      </c>
      <c r="BE997" s="160">
        <v>0</v>
      </c>
      <c r="BF997" s="160">
        <v>0</v>
      </c>
      <c r="BG997" s="160">
        <v>0</v>
      </c>
      <c r="BH997" s="160">
        <v>0</v>
      </c>
      <c r="BI997" s="160">
        <v>0</v>
      </c>
      <c r="BJ997" s="160">
        <v>0</v>
      </c>
      <c r="BK997" s="160">
        <v>0</v>
      </c>
      <c r="BL997" s="160">
        <v>0</v>
      </c>
      <c r="BM997" s="160">
        <v>0</v>
      </c>
      <c r="BN997" s="153">
        <f t="shared" si="1260"/>
        <v>21120</v>
      </c>
      <c r="BO997" s="68">
        <f t="shared" si="1261"/>
        <v>0</v>
      </c>
      <c r="BP997" s="68">
        <f t="shared" si="1262"/>
        <v>0</v>
      </c>
      <c r="BQ997" s="68">
        <f t="shared" si="1263"/>
        <v>21120</v>
      </c>
      <c r="BR997" s="68">
        <f t="shared" si="1264"/>
        <v>0</v>
      </c>
      <c r="BS997" s="68">
        <f t="shared" si="1265"/>
        <v>0</v>
      </c>
      <c r="BT997" s="68">
        <f t="shared" si="1266"/>
        <v>0</v>
      </c>
      <c r="BU997" s="68">
        <f t="shared" si="1267"/>
        <v>0</v>
      </c>
      <c r="BV997" s="68">
        <f t="shared" si="1268"/>
        <v>0</v>
      </c>
      <c r="BW997" s="68">
        <f t="shared" si="1269"/>
        <v>0</v>
      </c>
      <c r="BX997" s="68">
        <f t="shared" si="1270"/>
        <v>0</v>
      </c>
      <c r="BY997" s="68">
        <f t="shared" si="1271"/>
        <v>0</v>
      </c>
      <c r="BZ997" s="68">
        <f t="shared" si="1272"/>
        <v>0</v>
      </c>
    </row>
    <row r="998" spans="1:78" s="81" customFormat="1" ht="13.5">
      <c r="A998" s="64" t="str">
        <f>IF(ISNUMBER(INDEX('IBM POs AP07'!$A:$A, MATCH(D998,'IBM POs AP07'!$A:$A,0),1)),"Yes","No")</f>
        <v>No</v>
      </c>
      <c r="B998" s="157" t="s">
        <v>1010</v>
      </c>
      <c r="C998" s="157" t="s">
        <v>892</v>
      </c>
      <c r="D998" s="157">
        <v>9501197981</v>
      </c>
      <c r="E998" s="157" t="s">
        <v>2514</v>
      </c>
      <c r="F998" s="157" t="s">
        <v>893</v>
      </c>
      <c r="G998" s="158">
        <v>46023</v>
      </c>
      <c r="H998" s="158">
        <v>46234</v>
      </c>
      <c r="I998" s="157" t="s">
        <v>2515</v>
      </c>
      <c r="J998" s="157" t="s">
        <v>894</v>
      </c>
      <c r="K998" s="159">
        <v>180</v>
      </c>
      <c r="L998" s="116" t="s">
        <v>29</v>
      </c>
      <c r="M998" s="80"/>
      <c r="N998" s="80">
        <f t="shared" si="1245"/>
        <v>40</v>
      </c>
      <c r="O998" s="67">
        <f t="shared" si="1273"/>
        <v>7200</v>
      </c>
      <c r="P998" s="68">
        <f t="shared" si="1274"/>
        <v>0</v>
      </c>
      <c r="Q998" s="67">
        <f t="shared" si="1275"/>
        <v>7200</v>
      </c>
      <c r="R998" s="66"/>
      <c r="S998" s="67">
        <f t="shared" si="1276"/>
        <v>0</v>
      </c>
      <c r="T998" s="68">
        <v>0</v>
      </c>
      <c r="U998" s="67">
        <f t="shared" si="1277"/>
        <v>0</v>
      </c>
      <c r="V998" s="73">
        <f t="shared" si="1278"/>
        <v>7200</v>
      </c>
      <c r="W998" s="74" t="str">
        <f t="shared" si="1279"/>
        <v/>
      </c>
      <c r="X998" s="74">
        <v>1</v>
      </c>
      <c r="Y998" s="74">
        <v>0</v>
      </c>
      <c r="Z998" s="63"/>
      <c r="AA998" s="80">
        <f t="shared" si="1280"/>
        <v>908</v>
      </c>
      <c r="AB998" s="80"/>
      <c r="AC998" s="80">
        <v>120</v>
      </c>
      <c r="AD998" s="80">
        <v>176</v>
      </c>
      <c r="AE998" s="80">
        <v>264</v>
      </c>
      <c r="AF998" s="80">
        <v>156</v>
      </c>
      <c r="AG998" s="80">
        <v>152</v>
      </c>
      <c r="AH998" s="80">
        <v>40</v>
      </c>
      <c r="AI998" s="80"/>
      <c r="AJ998" s="80"/>
      <c r="AK998" s="80"/>
      <c r="AL998" s="80"/>
      <c r="AM998" s="80"/>
      <c r="AN998" s="153">
        <f t="shared" si="1246"/>
        <v>163440</v>
      </c>
      <c r="AO998" s="153">
        <f t="shared" si="1247"/>
        <v>0</v>
      </c>
      <c r="AP998" s="153">
        <f t="shared" si="1248"/>
        <v>21600</v>
      </c>
      <c r="AQ998" s="153">
        <f t="shared" si="1249"/>
        <v>31680</v>
      </c>
      <c r="AR998" s="153">
        <f t="shared" si="1250"/>
        <v>47520</v>
      </c>
      <c r="AS998" s="153">
        <f t="shared" si="1251"/>
        <v>28080</v>
      </c>
      <c r="AT998" s="153">
        <f t="shared" si="1252"/>
        <v>27360</v>
      </c>
      <c r="AU998" s="153">
        <f t="shared" si="1253"/>
        <v>7200</v>
      </c>
      <c r="AV998" s="153">
        <f t="shared" si="1254"/>
        <v>0</v>
      </c>
      <c r="AW998" s="153">
        <f t="shared" si="1255"/>
        <v>0</v>
      </c>
      <c r="AX998" s="153">
        <f t="shared" si="1256"/>
        <v>0</v>
      </c>
      <c r="AY998" s="153">
        <f t="shared" si="1257"/>
        <v>0</v>
      </c>
      <c r="AZ998" s="153">
        <f t="shared" si="1258"/>
        <v>0</v>
      </c>
      <c r="BA998" s="153">
        <f t="shared" si="1259"/>
        <v>0</v>
      </c>
      <c r="BB998" s="160">
        <v>0</v>
      </c>
      <c r="BC998" s="160">
        <v>0</v>
      </c>
      <c r="BD998" s="160">
        <v>0</v>
      </c>
      <c r="BE998" s="160">
        <v>0</v>
      </c>
      <c r="BF998" s="160">
        <v>0</v>
      </c>
      <c r="BG998" s="160">
        <v>0</v>
      </c>
      <c r="BH998" s="160">
        <v>0</v>
      </c>
      <c r="BI998" s="160">
        <v>0</v>
      </c>
      <c r="BJ998" s="160">
        <v>0</v>
      </c>
      <c r="BK998" s="160">
        <v>0</v>
      </c>
      <c r="BL998" s="160">
        <v>0</v>
      </c>
      <c r="BM998" s="160">
        <v>0</v>
      </c>
      <c r="BN998" s="153">
        <f t="shared" si="1260"/>
        <v>163440</v>
      </c>
      <c r="BO998" s="68">
        <f t="shared" si="1261"/>
        <v>0</v>
      </c>
      <c r="BP998" s="68">
        <f t="shared" si="1262"/>
        <v>21600</v>
      </c>
      <c r="BQ998" s="68">
        <f t="shared" si="1263"/>
        <v>31680</v>
      </c>
      <c r="BR998" s="68">
        <f t="shared" si="1264"/>
        <v>47520</v>
      </c>
      <c r="BS998" s="68">
        <f t="shared" si="1265"/>
        <v>28080</v>
      </c>
      <c r="BT998" s="68">
        <f t="shared" si="1266"/>
        <v>27360</v>
      </c>
      <c r="BU998" s="68">
        <f t="shared" si="1267"/>
        <v>7200</v>
      </c>
      <c r="BV998" s="68">
        <f t="shared" si="1268"/>
        <v>0</v>
      </c>
      <c r="BW998" s="68">
        <f t="shared" si="1269"/>
        <v>0</v>
      </c>
      <c r="BX998" s="68">
        <f t="shared" si="1270"/>
        <v>0</v>
      </c>
      <c r="BY998" s="68">
        <f t="shared" si="1271"/>
        <v>0</v>
      </c>
      <c r="BZ998" s="68">
        <f t="shared" si="1272"/>
        <v>0</v>
      </c>
    </row>
    <row r="999" spans="1:78" s="81" customFormat="1" ht="13.5">
      <c r="A999" s="64" t="str">
        <f>IF(ISNUMBER(INDEX('IBM POs AP07'!$A:$A, MATCH(D999,'IBM POs AP07'!$A:$A,0),1)),"Yes","No")</f>
        <v>No</v>
      </c>
      <c r="B999" s="157" t="s">
        <v>1010</v>
      </c>
      <c r="C999" s="157" t="s">
        <v>500</v>
      </c>
      <c r="D999" s="157">
        <v>9501232477</v>
      </c>
      <c r="E999" s="157" t="s">
        <v>2516</v>
      </c>
      <c r="F999" s="157" t="s">
        <v>509</v>
      </c>
      <c r="G999" s="158">
        <v>46023</v>
      </c>
      <c r="H999" s="158">
        <v>46199</v>
      </c>
      <c r="I999" s="157" t="s">
        <v>2517</v>
      </c>
      <c r="J999" s="157" t="s">
        <v>510</v>
      </c>
      <c r="K999" s="159">
        <v>50</v>
      </c>
      <c r="L999" s="116" t="s">
        <v>32</v>
      </c>
      <c r="M999" s="80"/>
      <c r="N999" s="80">
        <f t="shared" si="1245"/>
        <v>0</v>
      </c>
      <c r="O999" s="67">
        <f t="shared" si="1273"/>
        <v>0</v>
      </c>
      <c r="P999" s="68">
        <f t="shared" si="1274"/>
        <v>0</v>
      </c>
      <c r="Q999" s="67">
        <f t="shared" si="1275"/>
        <v>0</v>
      </c>
      <c r="R999" s="66"/>
      <c r="S999" s="67">
        <f t="shared" si="1276"/>
        <v>0</v>
      </c>
      <c r="T999" s="68">
        <v>0</v>
      </c>
      <c r="U999" s="67">
        <f t="shared" si="1277"/>
        <v>0</v>
      </c>
      <c r="V999" s="73">
        <f t="shared" si="1278"/>
        <v>0</v>
      </c>
      <c r="W999" s="74" t="str">
        <f t="shared" si="1279"/>
        <v/>
      </c>
      <c r="X999" s="74">
        <v>1</v>
      </c>
      <c r="Y999" s="74">
        <v>0</v>
      </c>
      <c r="Z999" s="63"/>
      <c r="AA999" s="80">
        <f t="shared" si="1280"/>
        <v>904</v>
      </c>
      <c r="AB999" s="80"/>
      <c r="AC999" s="80"/>
      <c r="AD999" s="80"/>
      <c r="AE999" s="80">
        <v>568</v>
      </c>
      <c r="AF999" s="80">
        <v>152</v>
      </c>
      <c r="AG999" s="80">
        <v>184</v>
      </c>
      <c r="AH999" s="80"/>
      <c r="AI999" s="80"/>
      <c r="AJ999" s="80"/>
      <c r="AK999" s="80"/>
      <c r="AL999" s="80"/>
      <c r="AM999" s="80"/>
      <c r="AN999" s="153">
        <f t="shared" si="1246"/>
        <v>45200</v>
      </c>
      <c r="AO999" s="153">
        <f t="shared" si="1247"/>
        <v>0</v>
      </c>
      <c r="AP999" s="153">
        <f t="shared" si="1248"/>
        <v>0</v>
      </c>
      <c r="AQ999" s="153">
        <f t="shared" si="1249"/>
        <v>0</v>
      </c>
      <c r="AR999" s="153">
        <f t="shared" si="1250"/>
        <v>28400</v>
      </c>
      <c r="AS999" s="153">
        <f t="shared" si="1251"/>
        <v>7600</v>
      </c>
      <c r="AT999" s="153">
        <f t="shared" si="1252"/>
        <v>9200</v>
      </c>
      <c r="AU999" s="153">
        <f t="shared" si="1253"/>
        <v>0</v>
      </c>
      <c r="AV999" s="153">
        <f t="shared" si="1254"/>
        <v>0</v>
      </c>
      <c r="AW999" s="153">
        <f t="shared" si="1255"/>
        <v>0</v>
      </c>
      <c r="AX999" s="153">
        <f t="shared" si="1256"/>
        <v>0</v>
      </c>
      <c r="AY999" s="153">
        <f t="shared" si="1257"/>
        <v>0</v>
      </c>
      <c r="AZ999" s="153">
        <f t="shared" si="1258"/>
        <v>0</v>
      </c>
      <c r="BA999" s="153">
        <f t="shared" si="1259"/>
        <v>0</v>
      </c>
      <c r="BB999" s="160">
        <v>0</v>
      </c>
      <c r="BC999" s="160">
        <v>0</v>
      </c>
      <c r="BD999" s="160">
        <v>0</v>
      </c>
      <c r="BE999" s="160">
        <v>0</v>
      </c>
      <c r="BF999" s="160">
        <v>0</v>
      </c>
      <c r="BG999" s="160">
        <v>0</v>
      </c>
      <c r="BH999" s="160">
        <v>0</v>
      </c>
      <c r="BI999" s="160">
        <v>0</v>
      </c>
      <c r="BJ999" s="160">
        <v>0</v>
      </c>
      <c r="BK999" s="160">
        <v>0</v>
      </c>
      <c r="BL999" s="160">
        <v>0</v>
      </c>
      <c r="BM999" s="160">
        <v>0</v>
      </c>
      <c r="BN999" s="153">
        <f t="shared" si="1260"/>
        <v>45200</v>
      </c>
      <c r="BO999" s="68">
        <f t="shared" si="1261"/>
        <v>0</v>
      </c>
      <c r="BP999" s="68">
        <f t="shared" si="1262"/>
        <v>0</v>
      </c>
      <c r="BQ999" s="68">
        <f t="shared" si="1263"/>
        <v>0</v>
      </c>
      <c r="BR999" s="68">
        <f t="shared" si="1264"/>
        <v>28400</v>
      </c>
      <c r="BS999" s="68">
        <f t="shared" si="1265"/>
        <v>7600</v>
      </c>
      <c r="BT999" s="68">
        <f t="shared" si="1266"/>
        <v>9200</v>
      </c>
      <c r="BU999" s="68">
        <f t="shared" si="1267"/>
        <v>0</v>
      </c>
      <c r="BV999" s="68">
        <f t="shared" si="1268"/>
        <v>0</v>
      </c>
      <c r="BW999" s="68">
        <f t="shared" si="1269"/>
        <v>0</v>
      </c>
      <c r="BX999" s="68">
        <f t="shared" si="1270"/>
        <v>0</v>
      </c>
      <c r="BY999" s="68">
        <f t="shared" si="1271"/>
        <v>0</v>
      </c>
      <c r="BZ999" s="68">
        <f t="shared" si="1272"/>
        <v>0</v>
      </c>
    </row>
    <row r="1000" spans="1:78" s="81" customFormat="1" ht="13.5">
      <c r="A1000" s="64" t="str">
        <f>IF(ISNUMBER(INDEX('IBM POs AP07'!$A:$A, MATCH(D1000,'IBM POs AP07'!$A:$A,0),1)),"Yes","No")</f>
        <v>No</v>
      </c>
      <c r="B1000" s="157" t="s">
        <v>1013</v>
      </c>
      <c r="C1000" s="157" t="s">
        <v>895</v>
      </c>
      <c r="D1000" s="157">
        <v>9501213036</v>
      </c>
      <c r="E1000" s="157" t="s">
        <v>2518</v>
      </c>
      <c r="F1000" s="157" t="s">
        <v>898</v>
      </c>
      <c r="G1000" s="158">
        <v>46056</v>
      </c>
      <c r="H1000" s="158">
        <v>46203</v>
      </c>
      <c r="I1000" s="157" t="s">
        <v>43</v>
      </c>
      <c r="J1000" s="157" t="s">
        <v>897</v>
      </c>
      <c r="K1000" s="159">
        <v>140</v>
      </c>
      <c r="L1000" s="116" t="s">
        <v>32</v>
      </c>
      <c r="M1000" s="80"/>
      <c r="N1000" s="80">
        <f t="shared" si="1245"/>
        <v>16</v>
      </c>
      <c r="O1000" s="67">
        <f t="shared" si="1273"/>
        <v>2240</v>
      </c>
      <c r="P1000" s="68">
        <f t="shared" si="1274"/>
        <v>0</v>
      </c>
      <c r="Q1000" s="67">
        <f t="shared" si="1275"/>
        <v>2240</v>
      </c>
      <c r="R1000" s="66"/>
      <c r="S1000" s="67">
        <f t="shared" si="1276"/>
        <v>0</v>
      </c>
      <c r="T1000" s="68">
        <v>0</v>
      </c>
      <c r="U1000" s="67">
        <f t="shared" si="1277"/>
        <v>0</v>
      </c>
      <c r="V1000" s="73">
        <f t="shared" si="1278"/>
        <v>2240</v>
      </c>
      <c r="W1000" s="74" t="str">
        <f t="shared" si="1279"/>
        <v/>
      </c>
      <c r="X1000" s="74">
        <v>1</v>
      </c>
      <c r="Y1000" s="74">
        <v>0</v>
      </c>
      <c r="Z1000" s="63"/>
      <c r="AA1000" s="80">
        <f t="shared" si="1280"/>
        <v>754</v>
      </c>
      <c r="AB1000" s="80"/>
      <c r="AC1000" s="80"/>
      <c r="AD1000" s="80">
        <v>180</v>
      </c>
      <c r="AE1000" s="80">
        <v>180</v>
      </c>
      <c r="AF1000" s="80">
        <v>180</v>
      </c>
      <c r="AG1000" s="80">
        <v>198</v>
      </c>
      <c r="AH1000" s="80">
        <v>16</v>
      </c>
      <c r="AI1000" s="80"/>
      <c r="AJ1000" s="80"/>
      <c r="AK1000" s="80"/>
      <c r="AL1000" s="80"/>
      <c r="AM1000" s="80"/>
      <c r="AN1000" s="153">
        <f t="shared" si="1246"/>
        <v>105560</v>
      </c>
      <c r="AO1000" s="153">
        <f t="shared" si="1247"/>
        <v>0</v>
      </c>
      <c r="AP1000" s="153">
        <f t="shared" si="1248"/>
        <v>0</v>
      </c>
      <c r="AQ1000" s="153">
        <f t="shared" si="1249"/>
        <v>25200</v>
      </c>
      <c r="AR1000" s="153">
        <f t="shared" si="1250"/>
        <v>25200</v>
      </c>
      <c r="AS1000" s="153">
        <f t="shared" si="1251"/>
        <v>25200</v>
      </c>
      <c r="AT1000" s="153">
        <f t="shared" si="1252"/>
        <v>27720</v>
      </c>
      <c r="AU1000" s="153">
        <f t="shared" si="1253"/>
        <v>2240</v>
      </c>
      <c r="AV1000" s="153">
        <f t="shared" si="1254"/>
        <v>0</v>
      </c>
      <c r="AW1000" s="153">
        <f t="shared" si="1255"/>
        <v>0</v>
      </c>
      <c r="AX1000" s="153">
        <f t="shared" si="1256"/>
        <v>0</v>
      </c>
      <c r="AY1000" s="153">
        <f t="shared" si="1257"/>
        <v>0</v>
      </c>
      <c r="AZ1000" s="153">
        <f t="shared" si="1258"/>
        <v>0</v>
      </c>
      <c r="BA1000" s="153">
        <f t="shared" si="1259"/>
        <v>0</v>
      </c>
      <c r="BB1000" s="160">
        <v>0</v>
      </c>
      <c r="BC1000" s="160">
        <v>0</v>
      </c>
      <c r="BD1000" s="160">
        <v>0</v>
      </c>
      <c r="BE1000" s="160">
        <v>0</v>
      </c>
      <c r="BF1000" s="160">
        <v>0</v>
      </c>
      <c r="BG1000" s="160">
        <v>0</v>
      </c>
      <c r="BH1000" s="160">
        <v>0</v>
      </c>
      <c r="BI1000" s="160">
        <v>0</v>
      </c>
      <c r="BJ1000" s="160">
        <v>0</v>
      </c>
      <c r="BK1000" s="160">
        <v>0</v>
      </c>
      <c r="BL1000" s="160">
        <v>0</v>
      </c>
      <c r="BM1000" s="160">
        <v>0</v>
      </c>
      <c r="BN1000" s="153">
        <f t="shared" si="1260"/>
        <v>105560</v>
      </c>
      <c r="BO1000" s="68">
        <f t="shared" si="1261"/>
        <v>0</v>
      </c>
      <c r="BP1000" s="68">
        <f t="shared" si="1262"/>
        <v>0</v>
      </c>
      <c r="BQ1000" s="68">
        <f t="shared" si="1263"/>
        <v>25200</v>
      </c>
      <c r="BR1000" s="68">
        <f t="shared" si="1264"/>
        <v>25200</v>
      </c>
      <c r="BS1000" s="68">
        <f t="shared" si="1265"/>
        <v>25200</v>
      </c>
      <c r="BT1000" s="68">
        <f t="shared" si="1266"/>
        <v>27720</v>
      </c>
      <c r="BU1000" s="68">
        <f t="shared" si="1267"/>
        <v>2240</v>
      </c>
      <c r="BV1000" s="68">
        <f t="shared" si="1268"/>
        <v>0</v>
      </c>
      <c r="BW1000" s="68">
        <f t="shared" si="1269"/>
        <v>0</v>
      </c>
      <c r="BX1000" s="68">
        <f t="shared" si="1270"/>
        <v>0</v>
      </c>
      <c r="BY1000" s="68">
        <f t="shared" si="1271"/>
        <v>0</v>
      </c>
      <c r="BZ1000" s="68">
        <f t="shared" si="1272"/>
        <v>0</v>
      </c>
    </row>
    <row r="1001" spans="1:78" s="81" customFormat="1" ht="13.5">
      <c r="A1001" s="64" t="str">
        <f>IF(ISNUMBER(INDEX('IBM POs AP07'!$A:$A, MATCH(D1001,'IBM POs AP07'!$A:$A,0),1)),"Yes","No")</f>
        <v>No</v>
      </c>
      <c r="B1001" s="157" t="s">
        <v>1013</v>
      </c>
      <c r="C1001" s="157" t="s">
        <v>895</v>
      </c>
      <c r="D1001" s="157" t="s">
        <v>1011</v>
      </c>
      <c r="E1001" s="157" t="s">
        <v>2518</v>
      </c>
      <c r="F1001" s="157" t="s">
        <v>896</v>
      </c>
      <c r="G1001" s="158">
        <v>46204</v>
      </c>
      <c r="H1001" s="158">
        <v>46234</v>
      </c>
      <c r="I1001" s="157"/>
      <c r="J1001" s="157" t="s">
        <v>897</v>
      </c>
      <c r="K1001" s="159">
        <v>140</v>
      </c>
      <c r="L1001" s="116" t="s">
        <v>32</v>
      </c>
      <c r="M1001" s="80"/>
      <c r="N1001" s="80">
        <f t="shared" si="1245"/>
        <v>136</v>
      </c>
      <c r="O1001" s="67">
        <f t="shared" si="1273"/>
        <v>19040</v>
      </c>
      <c r="P1001" s="68">
        <f t="shared" si="1274"/>
        <v>0</v>
      </c>
      <c r="Q1001" s="67">
        <f t="shared" si="1275"/>
        <v>19040</v>
      </c>
      <c r="R1001" s="66"/>
      <c r="S1001" s="67">
        <f t="shared" si="1276"/>
        <v>0</v>
      </c>
      <c r="T1001" s="68">
        <v>0</v>
      </c>
      <c r="U1001" s="67">
        <f t="shared" si="1277"/>
        <v>0</v>
      </c>
      <c r="V1001" s="73">
        <f t="shared" si="1278"/>
        <v>19040</v>
      </c>
      <c r="W1001" s="74" t="str">
        <f t="shared" si="1279"/>
        <v/>
      </c>
      <c r="X1001" s="74">
        <v>1</v>
      </c>
      <c r="Y1001" s="74">
        <v>0</v>
      </c>
      <c r="Z1001" s="63"/>
      <c r="AA1001" s="80">
        <f t="shared" si="1280"/>
        <v>176</v>
      </c>
      <c r="AB1001" s="80"/>
      <c r="AC1001" s="80"/>
      <c r="AD1001" s="80"/>
      <c r="AE1001" s="80"/>
      <c r="AF1001" s="80"/>
      <c r="AG1001" s="80"/>
      <c r="AH1001" s="80">
        <v>136</v>
      </c>
      <c r="AI1001" s="80">
        <v>40</v>
      </c>
      <c r="AJ1001" s="80"/>
      <c r="AK1001" s="80"/>
      <c r="AL1001" s="80"/>
      <c r="AM1001" s="80"/>
      <c r="AN1001" s="153">
        <f t="shared" si="1246"/>
        <v>24640</v>
      </c>
      <c r="AO1001" s="153">
        <f t="shared" si="1247"/>
        <v>0</v>
      </c>
      <c r="AP1001" s="153">
        <f t="shared" si="1248"/>
        <v>0</v>
      </c>
      <c r="AQ1001" s="153">
        <f t="shared" si="1249"/>
        <v>0</v>
      </c>
      <c r="AR1001" s="153">
        <f t="shared" si="1250"/>
        <v>0</v>
      </c>
      <c r="AS1001" s="153">
        <f t="shared" si="1251"/>
        <v>0</v>
      </c>
      <c r="AT1001" s="153">
        <f t="shared" si="1252"/>
        <v>0</v>
      </c>
      <c r="AU1001" s="153">
        <f t="shared" si="1253"/>
        <v>19040</v>
      </c>
      <c r="AV1001" s="153">
        <f t="shared" si="1254"/>
        <v>5600</v>
      </c>
      <c r="AW1001" s="153">
        <f t="shared" si="1255"/>
        <v>0</v>
      </c>
      <c r="AX1001" s="153">
        <f t="shared" si="1256"/>
        <v>0</v>
      </c>
      <c r="AY1001" s="153">
        <f t="shared" si="1257"/>
        <v>0</v>
      </c>
      <c r="AZ1001" s="153">
        <f t="shared" si="1258"/>
        <v>0</v>
      </c>
      <c r="BA1001" s="153">
        <f t="shared" si="1259"/>
        <v>0</v>
      </c>
      <c r="BB1001" s="160">
        <v>0</v>
      </c>
      <c r="BC1001" s="160">
        <v>0</v>
      </c>
      <c r="BD1001" s="160">
        <v>0</v>
      </c>
      <c r="BE1001" s="160">
        <v>0</v>
      </c>
      <c r="BF1001" s="160">
        <v>0</v>
      </c>
      <c r="BG1001" s="160">
        <v>0</v>
      </c>
      <c r="BH1001" s="160">
        <v>0</v>
      </c>
      <c r="BI1001" s="160">
        <v>0</v>
      </c>
      <c r="BJ1001" s="160">
        <v>0</v>
      </c>
      <c r="BK1001" s="160">
        <v>0</v>
      </c>
      <c r="BL1001" s="160">
        <v>0</v>
      </c>
      <c r="BM1001" s="160">
        <v>0</v>
      </c>
      <c r="BN1001" s="153">
        <f t="shared" si="1260"/>
        <v>24640</v>
      </c>
      <c r="BO1001" s="68">
        <f t="shared" si="1261"/>
        <v>0</v>
      </c>
      <c r="BP1001" s="68">
        <f t="shared" si="1262"/>
        <v>0</v>
      </c>
      <c r="BQ1001" s="68">
        <f t="shared" si="1263"/>
        <v>0</v>
      </c>
      <c r="BR1001" s="68">
        <f t="shared" si="1264"/>
        <v>0</v>
      </c>
      <c r="BS1001" s="68">
        <f t="shared" si="1265"/>
        <v>0</v>
      </c>
      <c r="BT1001" s="68">
        <f t="shared" si="1266"/>
        <v>0</v>
      </c>
      <c r="BU1001" s="68">
        <f t="shared" si="1267"/>
        <v>19040</v>
      </c>
      <c r="BV1001" s="68">
        <f t="shared" si="1268"/>
        <v>5600</v>
      </c>
      <c r="BW1001" s="68">
        <f t="shared" si="1269"/>
        <v>0</v>
      </c>
      <c r="BX1001" s="68">
        <f t="shared" si="1270"/>
        <v>0</v>
      </c>
      <c r="BY1001" s="68">
        <f t="shared" si="1271"/>
        <v>0</v>
      </c>
      <c r="BZ1001" s="68">
        <f t="shared" si="1272"/>
        <v>0</v>
      </c>
    </row>
    <row r="1002" spans="1:78" s="81" customFormat="1" ht="13.5">
      <c r="A1002" s="64" t="str">
        <f>IF(ISNUMBER(INDEX('IBM POs AP07'!$A:$A, MATCH(D1002,'IBM POs AP07'!$A:$A,0),1)),"Yes","No")</f>
        <v>No</v>
      </c>
      <c r="B1002" s="157" t="s">
        <v>1010</v>
      </c>
      <c r="C1002" s="157" t="s">
        <v>2519</v>
      </c>
      <c r="D1002" s="157">
        <v>9501206321</v>
      </c>
      <c r="E1002" s="157" t="s">
        <v>2520</v>
      </c>
      <c r="F1002" s="157" t="s">
        <v>514</v>
      </c>
      <c r="G1002" s="158">
        <v>46054</v>
      </c>
      <c r="H1002" s="158">
        <v>46080</v>
      </c>
      <c r="I1002" s="157" t="s">
        <v>2521</v>
      </c>
      <c r="J1002" s="157" t="s">
        <v>515</v>
      </c>
      <c r="K1002" s="159">
        <v>165</v>
      </c>
      <c r="L1002" s="116" t="s">
        <v>29</v>
      </c>
      <c r="M1002" s="80"/>
      <c r="N1002" s="80">
        <f t="shared" si="1245"/>
        <v>0</v>
      </c>
      <c r="O1002" s="67">
        <f t="shared" si="1273"/>
        <v>0</v>
      </c>
      <c r="P1002" s="68">
        <f t="shared" si="1274"/>
        <v>0</v>
      </c>
      <c r="Q1002" s="67">
        <f t="shared" si="1275"/>
        <v>0</v>
      </c>
      <c r="R1002" s="66"/>
      <c r="S1002" s="67">
        <f t="shared" si="1276"/>
        <v>0</v>
      </c>
      <c r="T1002" s="68">
        <v>0</v>
      </c>
      <c r="U1002" s="67">
        <f t="shared" si="1277"/>
        <v>0</v>
      </c>
      <c r="V1002" s="73">
        <f t="shared" si="1278"/>
        <v>0</v>
      </c>
      <c r="W1002" s="74" t="str">
        <f t="shared" si="1279"/>
        <v/>
      </c>
      <c r="X1002" s="74">
        <v>1</v>
      </c>
      <c r="Y1002" s="74">
        <v>0</v>
      </c>
      <c r="Z1002" s="63"/>
      <c r="AA1002" s="80">
        <f t="shared" si="1280"/>
        <v>165</v>
      </c>
      <c r="AB1002" s="80"/>
      <c r="AC1002" s="80"/>
      <c r="AD1002" s="80">
        <v>165</v>
      </c>
      <c r="AE1002" s="80"/>
      <c r="AF1002" s="80"/>
      <c r="AG1002" s="80"/>
      <c r="AH1002" s="80"/>
      <c r="AI1002" s="80"/>
      <c r="AJ1002" s="80"/>
      <c r="AK1002" s="80"/>
      <c r="AL1002" s="80"/>
      <c r="AM1002" s="80"/>
      <c r="AN1002" s="153">
        <f t="shared" si="1246"/>
        <v>27225</v>
      </c>
      <c r="AO1002" s="153">
        <f t="shared" si="1247"/>
        <v>0</v>
      </c>
      <c r="AP1002" s="153">
        <f t="shared" si="1248"/>
        <v>0</v>
      </c>
      <c r="AQ1002" s="153">
        <f t="shared" si="1249"/>
        <v>27225</v>
      </c>
      <c r="AR1002" s="153">
        <f t="shared" si="1250"/>
        <v>0</v>
      </c>
      <c r="AS1002" s="153">
        <f t="shared" si="1251"/>
        <v>0</v>
      </c>
      <c r="AT1002" s="153">
        <f t="shared" si="1252"/>
        <v>0</v>
      </c>
      <c r="AU1002" s="153">
        <f t="shared" si="1253"/>
        <v>0</v>
      </c>
      <c r="AV1002" s="153">
        <f t="shared" si="1254"/>
        <v>0</v>
      </c>
      <c r="AW1002" s="153">
        <f t="shared" si="1255"/>
        <v>0</v>
      </c>
      <c r="AX1002" s="153">
        <f t="shared" si="1256"/>
        <v>0</v>
      </c>
      <c r="AY1002" s="153">
        <f t="shared" si="1257"/>
        <v>0</v>
      </c>
      <c r="AZ1002" s="153">
        <f t="shared" si="1258"/>
        <v>0</v>
      </c>
      <c r="BA1002" s="153">
        <f t="shared" si="1259"/>
        <v>0</v>
      </c>
      <c r="BB1002" s="160">
        <v>0</v>
      </c>
      <c r="BC1002" s="160">
        <v>0</v>
      </c>
      <c r="BD1002" s="160">
        <v>0</v>
      </c>
      <c r="BE1002" s="160">
        <v>0</v>
      </c>
      <c r="BF1002" s="160">
        <v>0</v>
      </c>
      <c r="BG1002" s="160">
        <v>0</v>
      </c>
      <c r="BH1002" s="160">
        <v>0</v>
      </c>
      <c r="BI1002" s="160">
        <v>0</v>
      </c>
      <c r="BJ1002" s="160">
        <v>0</v>
      </c>
      <c r="BK1002" s="160">
        <v>0</v>
      </c>
      <c r="BL1002" s="160">
        <v>0</v>
      </c>
      <c r="BM1002" s="160">
        <v>0</v>
      </c>
      <c r="BN1002" s="153">
        <f t="shared" si="1260"/>
        <v>27225</v>
      </c>
      <c r="BO1002" s="68">
        <f t="shared" si="1261"/>
        <v>0</v>
      </c>
      <c r="BP1002" s="68">
        <f t="shared" si="1262"/>
        <v>0</v>
      </c>
      <c r="BQ1002" s="68">
        <f t="shared" si="1263"/>
        <v>27225</v>
      </c>
      <c r="BR1002" s="68">
        <f t="shared" si="1264"/>
        <v>0</v>
      </c>
      <c r="BS1002" s="68">
        <f t="shared" si="1265"/>
        <v>0</v>
      </c>
      <c r="BT1002" s="68">
        <f t="shared" si="1266"/>
        <v>0</v>
      </c>
      <c r="BU1002" s="68">
        <f t="shared" si="1267"/>
        <v>0</v>
      </c>
      <c r="BV1002" s="68">
        <f t="shared" si="1268"/>
        <v>0</v>
      </c>
      <c r="BW1002" s="68">
        <f t="shared" si="1269"/>
        <v>0</v>
      </c>
      <c r="BX1002" s="68">
        <f t="shared" si="1270"/>
        <v>0</v>
      </c>
      <c r="BY1002" s="68">
        <f t="shared" si="1271"/>
        <v>0</v>
      </c>
      <c r="BZ1002" s="68">
        <f t="shared" si="1272"/>
        <v>0</v>
      </c>
    </row>
    <row r="1003" spans="1:78" s="81" customFormat="1" ht="13.5">
      <c r="A1003" s="64" t="str">
        <f>IF(ISNUMBER(INDEX('IBM POs AP07'!$A:$A, MATCH(D1003,'IBM POs AP07'!$A:$A,0),1)),"Yes","No")</f>
        <v>No</v>
      </c>
      <c r="B1003" s="157" t="s">
        <v>1010</v>
      </c>
      <c r="C1003" s="157" t="s">
        <v>2519</v>
      </c>
      <c r="D1003" s="157">
        <v>9501206321</v>
      </c>
      <c r="E1003" s="157" t="s">
        <v>2520</v>
      </c>
      <c r="F1003" s="157" t="s">
        <v>514</v>
      </c>
      <c r="G1003" s="158">
        <v>46054</v>
      </c>
      <c r="H1003" s="158">
        <v>46080</v>
      </c>
      <c r="I1003" s="157" t="s">
        <v>2522</v>
      </c>
      <c r="J1003" s="157" t="s">
        <v>516</v>
      </c>
      <c r="K1003" s="159">
        <v>61.75</v>
      </c>
      <c r="L1003" s="116" t="s">
        <v>32</v>
      </c>
      <c r="M1003" s="80"/>
      <c r="N1003" s="80">
        <f t="shared" si="1245"/>
        <v>0</v>
      </c>
      <c r="O1003" s="67">
        <f t="shared" si="1273"/>
        <v>0</v>
      </c>
      <c r="P1003" s="68">
        <f t="shared" si="1274"/>
        <v>0</v>
      </c>
      <c r="Q1003" s="67">
        <f t="shared" si="1275"/>
        <v>0</v>
      </c>
      <c r="R1003" s="66"/>
      <c r="S1003" s="67">
        <f t="shared" si="1276"/>
        <v>0</v>
      </c>
      <c r="T1003" s="68">
        <v>0</v>
      </c>
      <c r="U1003" s="67">
        <f t="shared" si="1277"/>
        <v>0</v>
      </c>
      <c r="V1003" s="73">
        <f t="shared" si="1278"/>
        <v>0</v>
      </c>
      <c r="W1003" s="74" t="str">
        <f t="shared" si="1279"/>
        <v/>
      </c>
      <c r="X1003" s="74">
        <v>1</v>
      </c>
      <c r="Y1003" s="74">
        <v>0</v>
      </c>
      <c r="Z1003" s="63"/>
      <c r="AA1003" s="80">
        <f t="shared" si="1280"/>
        <v>175</v>
      </c>
      <c r="AB1003" s="80"/>
      <c r="AC1003" s="80"/>
      <c r="AD1003" s="80">
        <v>175</v>
      </c>
      <c r="AE1003" s="80"/>
      <c r="AF1003" s="80"/>
      <c r="AG1003" s="80"/>
      <c r="AH1003" s="80"/>
      <c r="AI1003" s="80"/>
      <c r="AJ1003" s="80"/>
      <c r="AK1003" s="80"/>
      <c r="AL1003" s="80"/>
      <c r="AM1003" s="80"/>
      <c r="AN1003" s="153">
        <f t="shared" si="1246"/>
        <v>10806.25</v>
      </c>
      <c r="AO1003" s="153">
        <f t="shared" si="1247"/>
        <v>0</v>
      </c>
      <c r="AP1003" s="153">
        <f t="shared" si="1248"/>
        <v>0</v>
      </c>
      <c r="AQ1003" s="153">
        <f t="shared" si="1249"/>
        <v>10806.25</v>
      </c>
      <c r="AR1003" s="153">
        <f t="shared" si="1250"/>
        <v>0</v>
      </c>
      <c r="AS1003" s="153">
        <f t="shared" si="1251"/>
        <v>0</v>
      </c>
      <c r="AT1003" s="153">
        <f t="shared" si="1252"/>
        <v>0</v>
      </c>
      <c r="AU1003" s="153">
        <f t="shared" si="1253"/>
        <v>0</v>
      </c>
      <c r="AV1003" s="153">
        <f t="shared" si="1254"/>
        <v>0</v>
      </c>
      <c r="AW1003" s="153">
        <f t="shared" si="1255"/>
        <v>0</v>
      </c>
      <c r="AX1003" s="153">
        <f t="shared" si="1256"/>
        <v>0</v>
      </c>
      <c r="AY1003" s="153">
        <f t="shared" si="1257"/>
        <v>0</v>
      </c>
      <c r="AZ1003" s="153">
        <f t="shared" si="1258"/>
        <v>0</v>
      </c>
      <c r="BA1003" s="153">
        <f t="shared" si="1259"/>
        <v>0</v>
      </c>
      <c r="BB1003" s="160">
        <v>0</v>
      </c>
      <c r="BC1003" s="160">
        <v>0</v>
      </c>
      <c r="BD1003" s="160">
        <v>0</v>
      </c>
      <c r="BE1003" s="160">
        <v>0</v>
      </c>
      <c r="BF1003" s="160">
        <v>0</v>
      </c>
      <c r="BG1003" s="160">
        <v>0</v>
      </c>
      <c r="BH1003" s="160">
        <v>0</v>
      </c>
      <c r="BI1003" s="160">
        <v>0</v>
      </c>
      <c r="BJ1003" s="160">
        <v>0</v>
      </c>
      <c r="BK1003" s="160">
        <v>0</v>
      </c>
      <c r="BL1003" s="160">
        <v>0</v>
      </c>
      <c r="BM1003" s="160">
        <v>0</v>
      </c>
      <c r="BN1003" s="153">
        <f t="shared" si="1260"/>
        <v>10806.25</v>
      </c>
      <c r="BO1003" s="68">
        <f t="shared" si="1261"/>
        <v>0</v>
      </c>
      <c r="BP1003" s="68">
        <f t="shared" si="1262"/>
        <v>0</v>
      </c>
      <c r="BQ1003" s="68">
        <f t="shared" si="1263"/>
        <v>10806.25</v>
      </c>
      <c r="BR1003" s="68">
        <f t="shared" si="1264"/>
        <v>0</v>
      </c>
      <c r="BS1003" s="68">
        <f t="shared" si="1265"/>
        <v>0</v>
      </c>
      <c r="BT1003" s="68">
        <f t="shared" si="1266"/>
        <v>0</v>
      </c>
      <c r="BU1003" s="68">
        <f t="shared" si="1267"/>
        <v>0</v>
      </c>
      <c r="BV1003" s="68">
        <f t="shared" si="1268"/>
        <v>0</v>
      </c>
      <c r="BW1003" s="68">
        <f t="shared" si="1269"/>
        <v>0</v>
      </c>
      <c r="BX1003" s="68">
        <f t="shared" si="1270"/>
        <v>0</v>
      </c>
      <c r="BY1003" s="68">
        <f t="shared" si="1271"/>
        <v>0</v>
      </c>
      <c r="BZ1003" s="68">
        <f t="shared" si="1272"/>
        <v>0</v>
      </c>
    </row>
    <row r="1004" spans="1:78" s="81" customFormat="1" ht="13.5">
      <c r="A1004" s="64" t="str">
        <f>IF(ISNUMBER(INDEX('IBM POs AP07'!$A:$A, MATCH(D1004,'IBM POs AP07'!$A:$A,0),1)),"Yes","No")</f>
        <v>No</v>
      </c>
      <c r="B1004" s="157" t="s">
        <v>1010</v>
      </c>
      <c r="C1004" s="157" t="s">
        <v>2519</v>
      </c>
      <c r="D1004" s="157">
        <v>9501206321</v>
      </c>
      <c r="E1004" s="157" t="s">
        <v>2520</v>
      </c>
      <c r="F1004" s="157" t="s">
        <v>514</v>
      </c>
      <c r="G1004" s="158">
        <v>46054</v>
      </c>
      <c r="H1004" s="158">
        <v>46080</v>
      </c>
      <c r="I1004" s="157"/>
      <c r="J1004" s="157" t="s">
        <v>469</v>
      </c>
      <c r="K1004" s="159">
        <v>61.75</v>
      </c>
      <c r="L1004" s="116" t="s">
        <v>32</v>
      </c>
      <c r="M1004" s="80"/>
      <c r="N1004" s="80">
        <f t="shared" si="1245"/>
        <v>0</v>
      </c>
      <c r="O1004" s="67">
        <f t="shared" si="1273"/>
        <v>0</v>
      </c>
      <c r="P1004" s="68">
        <f t="shared" si="1274"/>
        <v>0</v>
      </c>
      <c r="Q1004" s="67">
        <f t="shared" si="1275"/>
        <v>0</v>
      </c>
      <c r="R1004" s="66"/>
      <c r="S1004" s="67">
        <f t="shared" si="1276"/>
        <v>0</v>
      </c>
      <c r="T1004" s="68">
        <v>0</v>
      </c>
      <c r="U1004" s="67">
        <f t="shared" si="1277"/>
        <v>0</v>
      </c>
      <c r="V1004" s="73">
        <f t="shared" si="1278"/>
        <v>0</v>
      </c>
      <c r="W1004" s="74" t="str">
        <f t="shared" si="1279"/>
        <v/>
      </c>
      <c r="X1004" s="74">
        <v>1</v>
      </c>
      <c r="Y1004" s="74">
        <v>0</v>
      </c>
      <c r="Z1004" s="63"/>
      <c r="AA1004" s="80">
        <f t="shared" si="1280"/>
        <v>175</v>
      </c>
      <c r="AB1004" s="80"/>
      <c r="AC1004" s="80"/>
      <c r="AD1004" s="80">
        <v>175</v>
      </c>
      <c r="AE1004" s="80"/>
      <c r="AF1004" s="80"/>
      <c r="AG1004" s="80"/>
      <c r="AH1004" s="80"/>
      <c r="AI1004" s="80"/>
      <c r="AJ1004" s="80"/>
      <c r="AK1004" s="80"/>
      <c r="AL1004" s="80"/>
      <c r="AM1004" s="80"/>
      <c r="AN1004" s="153">
        <f t="shared" si="1246"/>
        <v>10806.25</v>
      </c>
      <c r="AO1004" s="153">
        <f t="shared" si="1247"/>
        <v>0</v>
      </c>
      <c r="AP1004" s="153">
        <f t="shared" si="1248"/>
        <v>0</v>
      </c>
      <c r="AQ1004" s="153">
        <f t="shared" si="1249"/>
        <v>10806.25</v>
      </c>
      <c r="AR1004" s="153">
        <f t="shared" si="1250"/>
        <v>0</v>
      </c>
      <c r="AS1004" s="153">
        <f t="shared" si="1251"/>
        <v>0</v>
      </c>
      <c r="AT1004" s="153">
        <f t="shared" si="1252"/>
        <v>0</v>
      </c>
      <c r="AU1004" s="153">
        <f t="shared" si="1253"/>
        <v>0</v>
      </c>
      <c r="AV1004" s="153">
        <f t="shared" si="1254"/>
        <v>0</v>
      </c>
      <c r="AW1004" s="153">
        <f t="shared" si="1255"/>
        <v>0</v>
      </c>
      <c r="AX1004" s="153">
        <f t="shared" si="1256"/>
        <v>0</v>
      </c>
      <c r="AY1004" s="153">
        <f t="shared" si="1257"/>
        <v>0</v>
      </c>
      <c r="AZ1004" s="153">
        <f t="shared" si="1258"/>
        <v>0</v>
      </c>
      <c r="BA1004" s="153">
        <f t="shared" si="1259"/>
        <v>0</v>
      </c>
      <c r="BB1004" s="160">
        <v>0</v>
      </c>
      <c r="BC1004" s="160">
        <v>0</v>
      </c>
      <c r="BD1004" s="160">
        <v>0</v>
      </c>
      <c r="BE1004" s="160">
        <v>0</v>
      </c>
      <c r="BF1004" s="160">
        <v>0</v>
      </c>
      <c r="BG1004" s="160">
        <v>0</v>
      </c>
      <c r="BH1004" s="160">
        <v>0</v>
      </c>
      <c r="BI1004" s="160">
        <v>0</v>
      </c>
      <c r="BJ1004" s="160">
        <v>0</v>
      </c>
      <c r="BK1004" s="160">
        <v>0</v>
      </c>
      <c r="BL1004" s="160">
        <v>0</v>
      </c>
      <c r="BM1004" s="160">
        <v>0</v>
      </c>
      <c r="BN1004" s="153">
        <f t="shared" si="1260"/>
        <v>10806.25</v>
      </c>
      <c r="BO1004" s="68">
        <f t="shared" si="1261"/>
        <v>0</v>
      </c>
      <c r="BP1004" s="68">
        <f t="shared" si="1262"/>
        <v>0</v>
      </c>
      <c r="BQ1004" s="68">
        <f t="shared" si="1263"/>
        <v>10806.25</v>
      </c>
      <c r="BR1004" s="68">
        <f t="shared" si="1264"/>
        <v>0</v>
      </c>
      <c r="BS1004" s="68">
        <f t="shared" si="1265"/>
        <v>0</v>
      </c>
      <c r="BT1004" s="68">
        <f t="shared" si="1266"/>
        <v>0</v>
      </c>
      <c r="BU1004" s="68">
        <f t="shared" si="1267"/>
        <v>0</v>
      </c>
      <c r="BV1004" s="68">
        <f t="shared" si="1268"/>
        <v>0</v>
      </c>
      <c r="BW1004" s="68">
        <f t="shared" si="1269"/>
        <v>0</v>
      </c>
      <c r="BX1004" s="68">
        <f t="shared" si="1270"/>
        <v>0</v>
      </c>
      <c r="BY1004" s="68">
        <f t="shared" si="1271"/>
        <v>0</v>
      </c>
      <c r="BZ1004" s="68">
        <f t="shared" si="1272"/>
        <v>0</v>
      </c>
    </row>
    <row r="1005" spans="1:78" s="81" customFormat="1" ht="13.5">
      <c r="A1005" s="64" t="str">
        <f>IF(ISNUMBER(INDEX('IBM POs AP07'!$A:$A, MATCH(D1005,'IBM POs AP07'!$A:$A,0),1)),"Yes","No")</f>
        <v>No</v>
      </c>
      <c r="B1005" s="157" t="s">
        <v>1010</v>
      </c>
      <c r="C1005" s="157" t="s">
        <v>2519</v>
      </c>
      <c r="D1005" s="157">
        <v>9501206321</v>
      </c>
      <c r="E1005" s="157" t="s">
        <v>2520</v>
      </c>
      <c r="F1005" s="157" t="s">
        <v>514</v>
      </c>
      <c r="G1005" s="158">
        <v>46054</v>
      </c>
      <c r="H1005" s="158">
        <v>46080</v>
      </c>
      <c r="I1005" s="157" t="s">
        <v>2523</v>
      </c>
      <c r="J1005" s="157" t="s">
        <v>517</v>
      </c>
      <c r="K1005" s="159">
        <v>61.75</v>
      </c>
      <c r="L1005" s="116" t="s">
        <v>32</v>
      </c>
      <c r="M1005" s="80"/>
      <c r="N1005" s="80">
        <f t="shared" si="1245"/>
        <v>0</v>
      </c>
      <c r="O1005" s="67">
        <f t="shared" si="1273"/>
        <v>0</v>
      </c>
      <c r="P1005" s="68">
        <f t="shared" si="1274"/>
        <v>0</v>
      </c>
      <c r="Q1005" s="67">
        <f t="shared" si="1275"/>
        <v>0</v>
      </c>
      <c r="R1005" s="66"/>
      <c r="S1005" s="67">
        <f t="shared" si="1276"/>
        <v>0</v>
      </c>
      <c r="T1005" s="68">
        <v>0</v>
      </c>
      <c r="U1005" s="67">
        <f t="shared" si="1277"/>
        <v>0</v>
      </c>
      <c r="V1005" s="73">
        <f t="shared" si="1278"/>
        <v>0</v>
      </c>
      <c r="W1005" s="74" t="str">
        <f t="shared" si="1279"/>
        <v/>
      </c>
      <c r="X1005" s="74">
        <v>1</v>
      </c>
      <c r="Y1005" s="74">
        <v>0</v>
      </c>
      <c r="Z1005" s="63"/>
      <c r="AA1005" s="80">
        <f t="shared" si="1280"/>
        <v>134.6</v>
      </c>
      <c r="AB1005" s="80"/>
      <c r="AC1005" s="80"/>
      <c r="AD1005" s="80">
        <v>134.6</v>
      </c>
      <c r="AE1005" s="80"/>
      <c r="AF1005" s="80"/>
      <c r="AG1005" s="80"/>
      <c r="AH1005" s="80"/>
      <c r="AI1005" s="80"/>
      <c r="AJ1005" s="80"/>
      <c r="AK1005" s="80"/>
      <c r="AL1005" s="80"/>
      <c r="AM1005" s="80"/>
      <c r="AN1005" s="153">
        <f t="shared" si="1246"/>
        <v>8311.5499999999993</v>
      </c>
      <c r="AO1005" s="153">
        <f t="shared" si="1247"/>
        <v>0</v>
      </c>
      <c r="AP1005" s="153">
        <f t="shared" si="1248"/>
        <v>0</v>
      </c>
      <c r="AQ1005" s="153">
        <f t="shared" si="1249"/>
        <v>8311.5499999999993</v>
      </c>
      <c r="AR1005" s="153">
        <f t="shared" si="1250"/>
        <v>0</v>
      </c>
      <c r="AS1005" s="153">
        <f t="shared" si="1251"/>
        <v>0</v>
      </c>
      <c r="AT1005" s="153">
        <f t="shared" si="1252"/>
        <v>0</v>
      </c>
      <c r="AU1005" s="153">
        <f t="shared" si="1253"/>
        <v>0</v>
      </c>
      <c r="AV1005" s="153">
        <f t="shared" si="1254"/>
        <v>0</v>
      </c>
      <c r="AW1005" s="153">
        <f t="shared" si="1255"/>
        <v>0</v>
      </c>
      <c r="AX1005" s="153">
        <f t="shared" si="1256"/>
        <v>0</v>
      </c>
      <c r="AY1005" s="153">
        <f t="shared" si="1257"/>
        <v>0</v>
      </c>
      <c r="AZ1005" s="153">
        <f t="shared" si="1258"/>
        <v>0</v>
      </c>
      <c r="BA1005" s="153">
        <f t="shared" si="1259"/>
        <v>0</v>
      </c>
      <c r="BB1005" s="160">
        <v>0</v>
      </c>
      <c r="BC1005" s="160">
        <v>0</v>
      </c>
      <c r="BD1005" s="160">
        <v>0</v>
      </c>
      <c r="BE1005" s="160">
        <v>0</v>
      </c>
      <c r="BF1005" s="160">
        <v>0</v>
      </c>
      <c r="BG1005" s="160">
        <v>0</v>
      </c>
      <c r="BH1005" s="160">
        <v>0</v>
      </c>
      <c r="BI1005" s="160">
        <v>0</v>
      </c>
      <c r="BJ1005" s="160">
        <v>0</v>
      </c>
      <c r="BK1005" s="160">
        <v>0</v>
      </c>
      <c r="BL1005" s="160">
        <v>0</v>
      </c>
      <c r="BM1005" s="160">
        <v>0</v>
      </c>
      <c r="BN1005" s="153">
        <f t="shared" si="1260"/>
        <v>8311.5499999999993</v>
      </c>
      <c r="BO1005" s="68">
        <f t="shared" si="1261"/>
        <v>0</v>
      </c>
      <c r="BP1005" s="68">
        <f t="shared" si="1262"/>
        <v>0</v>
      </c>
      <c r="BQ1005" s="68">
        <f t="shared" si="1263"/>
        <v>8311.5499999999993</v>
      </c>
      <c r="BR1005" s="68">
        <f t="shared" si="1264"/>
        <v>0</v>
      </c>
      <c r="BS1005" s="68">
        <f t="shared" si="1265"/>
        <v>0</v>
      </c>
      <c r="BT1005" s="68">
        <f t="shared" si="1266"/>
        <v>0</v>
      </c>
      <c r="BU1005" s="68">
        <f t="shared" si="1267"/>
        <v>0</v>
      </c>
      <c r="BV1005" s="68">
        <f t="shared" si="1268"/>
        <v>0</v>
      </c>
      <c r="BW1005" s="68">
        <f t="shared" si="1269"/>
        <v>0</v>
      </c>
      <c r="BX1005" s="68">
        <f t="shared" si="1270"/>
        <v>0</v>
      </c>
      <c r="BY1005" s="68">
        <f t="shared" si="1271"/>
        <v>0</v>
      </c>
      <c r="BZ1005" s="68">
        <f t="shared" si="1272"/>
        <v>0</v>
      </c>
    </row>
    <row r="1006" spans="1:78" s="81" customFormat="1" ht="13.5">
      <c r="A1006" s="64" t="str">
        <f>IF(ISNUMBER(INDEX('IBM POs AP07'!$A:$A, MATCH(D1006,'IBM POs AP07'!$A:$A,0),1)),"Yes","No")</f>
        <v>No</v>
      </c>
      <c r="B1006" s="157" t="s">
        <v>1010</v>
      </c>
      <c r="C1006" s="157" t="s">
        <v>535</v>
      </c>
      <c r="D1006" s="157">
        <v>9501187116</v>
      </c>
      <c r="E1006" s="157" t="s">
        <v>2424</v>
      </c>
      <c r="F1006" s="157" t="s">
        <v>543</v>
      </c>
      <c r="G1006" s="158">
        <v>46203</v>
      </c>
      <c r="H1006" s="158">
        <v>46387</v>
      </c>
      <c r="I1006" s="157" t="s">
        <v>2425</v>
      </c>
      <c r="J1006" s="157" t="s">
        <v>542</v>
      </c>
      <c r="K1006" s="159">
        <v>165</v>
      </c>
      <c r="L1006" s="116" t="s">
        <v>29</v>
      </c>
      <c r="M1006" s="80"/>
      <c r="N1006" s="80">
        <f t="shared" si="1245"/>
        <v>152</v>
      </c>
      <c r="O1006" s="67">
        <f t="shared" si="1273"/>
        <v>25080</v>
      </c>
      <c r="P1006" s="68">
        <f t="shared" si="1274"/>
        <v>0</v>
      </c>
      <c r="Q1006" s="67">
        <f t="shared" si="1275"/>
        <v>25080</v>
      </c>
      <c r="R1006" s="66"/>
      <c r="S1006" s="67">
        <f t="shared" si="1276"/>
        <v>0</v>
      </c>
      <c r="T1006" s="68">
        <v>0</v>
      </c>
      <c r="U1006" s="67">
        <f t="shared" si="1277"/>
        <v>0</v>
      </c>
      <c r="V1006" s="73">
        <f t="shared" si="1278"/>
        <v>25080</v>
      </c>
      <c r="W1006" s="74" t="str">
        <f t="shared" si="1279"/>
        <v/>
      </c>
      <c r="X1006" s="74">
        <v>1</v>
      </c>
      <c r="Y1006" s="74">
        <v>0</v>
      </c>
      <c r="Z1006" s="63"/>
      <c r="AA1006" s="80">
        <f t="shared" si="1280"/>
        <v>970</v>
      </c>
      <c r="AB1006" s="80"/>
      <c r="AC1006" s="80"/>
      <c r="AD1006" s="80"/>
      <c r="AE1006" s="80"/>
      <c r="AF1006" s="80"/>
      <c r="AG1006" s="80"/>
      <c r="AH1006" s="80">
        <v>152</v>
      </c>
      <c r="AI1006" s="80">
        <v>172</v>
      </c>
      <c r="AJ1006" s="80">
        <v>192</v>
      </c>
      <c r="AK1006" s="80">
        <v>172</v>
      </c>
      <c r="AL1006" s="80">
        <v>172</v>
      </c>
      <c r="AM1006" s="80">
        <v>110</v>
      </c>
      <c r="AN1006" s="153">
        <f t="shared" si="1246"/>
        <v>160050</v>
      </c>
      <c r="AO1006" s="153">
        <f t="shared" si="1247"/>
        <v>0</v>
      </c>
      <c r="AP1006" s="153">
        <f t="shared" si="1248"/>
        <v>0</v>
      </c>
      <c r="AQ1006" s="153">
        <f t="shared" si="1249"/>
        <v>0</v>
      </c>
      <c r="AR1006" s="153">
        <f t="shared" si="1250"/>
        <v>0</v>
      </c>
      <c r="AS1006" s="153">
        <f t="shared" si="1251"/>
        <v>0</v>
      </c>
      <c r="AT1006" s="153">
        <f t="shared" si="1252"/>
        <v>0</v>
      </c>
      <c r="AU1006" s="153">
        <f t="shared" si="1253"/>
        <v>25080</v>
      </c>
      <c r="AV1006" s="153">
        <f t="shared" si="1254"/>
        <v>28380</v>
      </c>
      <c r="AW1006" s="153">
        <f t="shared" si="1255"/>
        <v>31680</v>
      </c>
      <c r="AX1006" s="153">
        <f t="shared" si="1256"/>
        <v>28380</v>
      </c>
      <c r="AY1006" s="153">
        <f t="shared" si="1257"/>
        <v>28380</v>
      </c>
      <c r="AZ1006" s="153">
        <f t="shared" si="1258"/>
        <v>18150</v>
      </c>
      <c r="BA1006" s="153">
        <f t="shared" si="1259"/>
        <v>0</v>
      </c>
      <c r="BB1006" s="160">
        <v>0</v>
      </c>
      <c r="BC1006" s="160">
        <v>0</v>
      </c>
      <c r="BD1006" s="160">
        <v>0</v>
      </c>
      <c r="BE1006" s="160">
        <v>0</v>
      </c>
      <c r="BF1006" s="160">
        <v>0</v>
      </c>
      <c r="BG1006" s="160">
        <v>0</v>
      </c>
      <c r="BH1006" s="160">
        <v>0</v>
      </c>
      <c r="BI1006" s="160">
        <v>0</v>
      </c>
      <c r="BJ1006" s="160">
        <v>0</v>
      </c>
      <c r="BK1006" s="160">
        <v>0</v>
      </c>
      <c r="BL1006" s="160">
        <v>0</v>
      </c>
      <c r="BM1006" s="160">
        <v>0</v>
      </c>
      <c r="BN1006" s="153">
        <f t="shared" si="1260"/>
        <v>160050</v>
      </c>
      <c r="BO1006" s="68">
        <f t="shared" si="1261"/>
        <v>0</v>
      </c>
      <c r="BP1006" s="68">
        <f t="shared" si="1262"/>
        <v>0</v>
      </c>
      <c r="BQ1006" s="68">
        <f t="shared" si="1263"/>
        <v>0</v>
      </c>
      <c r="BR1006" s="68">
        <f t="shared" si="1264"/>
        <v>0</v>
      </c>
      <c r="BS1006" s="68">
        <f t="shared" si="1265"/>
        <v>0</v>
      </c>
      <c r="BT1006" s="68">
        <f t="shared" si="1266"/>
        <v>0</v>
      </c>
      <c r="BU1006" s="68">
        <f t="shared" si="1267"/>
        <v>25080</v>
      </c>
      <c r="BV1006" s="68">
        <f t="shared" si="1268"/>
        <v>28380</v>
      </c>
      <c r="BW1006" s="68">
        <f t="shared" si="1269"/>
        <v>31680</v>
      </c>
      <c r="BX1006" s="68">
        <f t="shared" si="1270"/>
        <v>28380</v>
      </c>
      <c r="BY1006" s="68">
        <f t="shared" si="1271"/>
        <v>28380</v>
      </c>
      <c r="BZ1006" s="68">
        <f t="shared" si="1272"/>
        <v>18150</v>
      </c>
    </row>
    <row r="1007" spans="1:78" s="81" customFormat="1" ht="13.5">
      <c r="A1007" s="64" t="str">
        <f>IF(ISNUMBER(INDEX('IBM POs AP07'!$A:$A, MATCH(D1007,'IBM POs AP07'!$A:$A,0),1)),"Yes","No")</f>
        <v>No</v>
      </c>
      <c r="B1007" s="157" t="s">
        <v>1010</v>
      </c>
      <c r="C1007" s="157" t="s">
        <v>899</v>
      </c>
      <c r="D1007" s="157">
        <v>9501215621</v>
      </c>
      <c r="E1007" s="157" t="s">
        <v>2524</v>
      </c>
      <c r="F1007" s="157" t="s">
        <v>900</v>
      </c>
      <c r="G1007" s="158">
        <v>46083</v>
      </c>
      <c r="H1007" s="158">
        <v>46387</v>
      </c>
      <c r="I1007" s="157" t="s">
        <v>2525</v>
      </c>
      <c r="J1007" s="157" t="s">
        <v>903</v>
      </c>
      <c r="K1007" s="159">
        <v>61.75</v>
      </c>
      <c r="L1007" s="116" t="s">
        <v>32</v>
      </c>
      <c r="M1007" s="80"/>
      <c r="N1007" s="80">
        <f t="shared" si="1245"/>
        <v>172</v>
      </c>
      <c r="O1007" s="67">
        <f t="shared" si="1273"/>
        <v>10621</v>
      </c>
      <c r="P1007" s="68">
        <f t="shared" si="1274"/>
        <v>0</v>
      </c>
      <c r="Q1007" s="67">
        <f t="shared" si="1275"/>
        <v>10621</v>
      </c>
      <c r="R1007" s="66"/>
      <c r="S1007" s="67">
        <f t="shared" si="1276"/>
        <v>0</v>
      </c>
      <c r="T1007" s="68">
        <v>0</v>
      </c>
      <c r="U1007" s="67">
        <f t="shared" si="1277"/>
        <v>0</v>
      </c>
      <c r="V1007" s="73">
        <f t="shared" si="1278"/>
        <v>10621</v>
      </c>
      <c r="W1007" s="74" t="str">
        <f t="shared" si="1279"/>
        <v/>
      </c>
      <c r="X1007" s="74">
        <v>1</v>
      </c>
      <c r="Y1007" s="74">
        <v>0</v>
      </c>
      <c r="Z1007" s="63"/>
      <c r="AA1007" s="80">
        <f t="shared" si="1280"/>
        <v>1741</v>
      </c>
      <c r="AB1007" s="80"/>
      <c r="AC1007" s="80"/>
      <c r="AD1007" s="80">
        <v>62</v>
      </c>
      <c r="AE1007" s="80">
        <v>172</v>
      </c>
      <c r="AF1007" s="80">
        <v>171</v>
      </c>
      <c r="AG1007" s="80">
        <v>216</v>
      </c>
      <c r="AH1007" s="80">
        <v>172</v>
      </c>
      <c r="AI1007" s="80">
        <v>216</v>
      </c>
      <c r="AJ1007" s="80">
        <v>172</v>
      </c>
      <c r="AK1007" s="80">
        <v>172</v>
      </c>
      <c r="AL1007" s="80">
        <v>216</v>
      </c>
      <c r="AM1007" s="80">
        <v>172</v>
      </c>
      <c r="AN1007" s="153">
        <f t="shared" si="1246"/>
        <v>107506.75</v>
      </c>
      <c r="AO1007" s="153">
        <f t="shared" si="1247"/>
        <v>0</v>
      </c>
      <c r="AP1007" s="153">
        <f t="shared" si="1248"/>
        <v>0</v>
      </c>
      <c r="AQ1007" s="153">
        <f t="shared" si="1249"/>
        <v>3828.5</v>
      </c>
      <c r="AR1007" s="153">
        <f t="shared" si="1250"/>
        <v>10621</v>
      </c>
      <c r="AS1007" s="153">
        <f t="shared" si="1251"/>
        <v>10559.25</v>
      </c>
      <c r="AT1007" s="153">
        <f t="shared" si="1252"/>
        <v>13338</v>
      </c>
      <c r="AU1007" s="153">
        <f t="shared" si="1253"/>
        <v>10621</v>
      </c>
      <c r="AV1007" s="153">
        <f t="shared" si="1254"/>
        <v>13338</v>
      </c>
      <c r="AW1007" s="153">
        <f t="shared" si="1255"/>
        <v>10621</v>
      </c>
      <c r="AX1007" s="153">
        <f t="shared" si="1256"/>
        <v>10621</v>
      </c>
      <c r="AY1007" s="153">
        <f t="shared" si="1257"/>
        <v>13338</v>
      </c>
      <c r="AZ1007" s="153">
        <f t="shared" si="1258"/>
        <v>10621</v>
      </c>
      <c r="BA1007" s="153">
        <f t="shared" si="1259"/>
        <v>0</v>
      </c>
      <c r="BB1007" s="160">
        <v>0</v>
      </c>
      <c r="BC1007" s="160">
        <v>0</v>
      </c>
      <c r="BD1007" s="160">
        <v>0</v>
      </c>
      <c r="BE1007" s="160">
        <v>0</v>
      </c>
      <c r="BF1007" s="160">
        <v>0</v>
      </c>
      <c r="BG1007" s="160">
        <v>0</v>
      </c>
      <c r="BH1007" s="160">
        <v>0</v>
      </c>
      <c r="BI1007" s="160">
        <v>0</v>
      </c>
      <c r="BJ1007" s="160">
        <v>0</v>
      </c>
      <c r="BK1007" s="160">
        <v>0</v>
      </c>
      <c r="BL1007" s="160">
        <v>0</v>
      </c>
      <c r="BM1007" s="160">
        <v>0</v>
      </c>
      <c r="BN1007" s="153">
        <f t="shared" si="1260"/>
        <v>107506.75</v>
      </c>
      <c r="BO1007" s="68">
        <f t="shared" si="1261"/>
        <v>0</v>
      </c>
      <c r="BP1007" s="68">
        <f t="shared" si="1262"/>
        <v>0</v>
      </c>
      <c r="BQ1007" s="68">
        <f t="shared" si="1263"/>
        <v>3828.5</v>
      </c>
      <c r="BR1007" s="68">
        <f t="shared" si="1264"/>
        <v>10621</v>
      </c>
      <c r="BS1007" s="68">
        <f t="shared" si="1265"/>
        <v>10559.25</v>
      </c>
      <c r="BT1007" s="68">
        <f t="shared" si="1266"/>
        <v>13338</v>
      </c>
      <c r="BU1007" s="68">
        <f t="shared" si="1267"/>
        <v>10621</v>
      </c>
      <c r="BV1007" s="68">
        <f t="shared" si="1268"/>
        <v>13338</v>
      </c>
      <c r="BW1007" s="68">
        <f t="shared" si="1269"/>
        <v>10621</v>
      </c>
      <c r="BX1007" s="68">
        <f t="shared" si="1270"/>
        <v>10621</v>
      </c>
      <c r="BY1007" s="68">
        <f t="shared" si="1271"/>
        <v>13338</v>
      </c>
      <c r="BZ1007" s="68">
        <f t="shared" si="1272"/>
        <v>10621</v>
      </c>
    </row>
    <row r="1008" spans="1:78" s="81" customFormat="1" ht="13.5">
      <c r="A1008" s="64" t="str">
        <f>IF(ISNUMBER(INDEX('IBM POs AP07'!$A:$A, MATCH(D1008,'IBM POs AP07'!$A:$A,0),1)),"Yes","No")</f>
        <v>No</v>
      </c>
      <c r="B1008" s="157" t="s">
        <v>1010</v>
      </c>
      <c r="C1008" s="157" t="s">
        <v>899</v>
      </c>
      <c r="D1008" s="157">
        <v>9501215621</v>
      </c>
      <c r="E1008" s="157" t="s">
        <v>2524</v>
      </c>
      <c r="F1008" s="157" t="s">
        <v>900</v>
      </c>
      <c r="G1008" s="158">
        <v>46083</v>
      </c>
      <c r="H1008" s="158">
        <v>46387</v>
      </c>
      <c r="I1008" s="157" t="s">
        <v>2410</v>
      </c>
      <c r="J1008" s="157" t="s">
        <v>901</v>
      </c>
      <c r="K1008" s="159">
        <v>47.5</v>
      </c>
      <c r="L1008" s="116" t="s">
        <v>32</v>
      </c>
      <c r="M1008" s="80"/>
      <c r="N1008" s="80">
        <f t="shared" si="1245"/>
        <v>172</v>
      </c>
      <c r="O1008" s="67">
        <f t="shared" si="1273"/>
        <v>8170</v>
      </c>
      <c r="P1008" s="68">
        <f t="shared" si="1274"/>
        <v>0</v>
      </c>
      <c r="Q1008" s="67">
        <f t="shared" si="1275"/>
        <v>8170</v>
      </c>
      <c r="R1008" s="66"/>
      <c r="S1008" s="67">
        <f t="shared" si="1276"/>
        <v>0</v>
      </c>
      <c r="T1008" s="68">
        <v>0</v>
      </c>
      <c r="U1008" s="67">
        <f t="shared" si="1277"/>
        <v>0</v>
      </c>
      <c r="V1008" s="73">
        <f t="shared" si="1278"/>
        <v>8170</v>
      </c>
      <c r="W1008" s="74" t="str">
        <f t="shared" si="1279"/>
        <v/>
      </c>
      <c r="X1008" s="74">
        <v>1</v>
      </c>
      <c r="Y1008" s="74">
        <v>0</v>
      </c>
      <c r="Z1008" s="63"/>
      <c r="AA1008" s="80">
        <f t="shared" si="1280"/>
        <v>1721</v>
      </c>
      <c r="AB1008" s="80"/>
      <c r="AC1008" s="80"/>
      <c r="AD1008" s="80">
        <v>60</v>
      </c>
      <c r="AE1008" s="80">
        <v>172</v>
      </c>
      <c r="AF1008" s="80">
        <v>162</v>
      </c>
      <c r="AG1008" s="80">
        <v>207</v>
      </c>
      <c r="AH1008" s="80">
        <v>172</v>
      </c>
      <c r="AI1008" s="80">
        <v>216</v>
      </c>
      <c r="AJ1008" s="80">
        <v>172</v>
      </c>
      <c r="AK1008" s="80">
        <v>172</v>
      </c>
      <c r="AL1008" s="80">
        <v>216</v>
      </c>
      <c r="AM1008" s="80">
        <v>172</v>
      </c>
      <c r="AN1008" s="153">
        <f t="shared" si="1246"/>
        <v>81747.5</v>
      </c>
      <c r="AO1008" s="153">
        <f t="shared" si="1247"/>
        <v>0</v>
      </c>
      <c r="AP1008" s="153">
        <f t="shared" si="1248"/>
        <v>0</v>
      </c>
      <c r="AQ1008" s="153">
        <f t="shared" si="1249"/>
        <v>2850</v>
      </c>
      <c r="AR1008" s="153">
        <f t="shared" si="1250"/>
        <v>8170</v>
      </c>
      <c r="AS1008" s="153">
        <f t="shared" si="1251"/>
        <v>7695</v>
      </c>
      <c r="AT1008" s="153">
        <f t="shared" si="1252"/>
        <v>9832.5</v>
      </c>
      <c r="AU1008" s="153">
        <f t="shared" si="1253"/>
        <v>8170</v>
      </c>
      <c r="AV1008" s="153">
        <f t="shared" si="1254"/>
        <v>10260</v>
      </c>
      <c r="AW1008" s="153">
        <f t="shared" si="1255"/>
        <v>8170</v>
      </c>
      <c r="AX1008" s="153">
        <f t="shared" si="1256"/>
        <v>8170</v>
      </c>
      <c r="AY1008" s="153">
        <f t="shared" si="1257"/>
        <v>10260</v>
      </c>
      <c r="AZ1008" s="153">
        <f t="shared" si="1258"/>
        <v>8170</v>
      </c>
      <c r="BA1008" s="153">
        <f t="shared" si="1259"/>
        <v>0</v>
      </c>
      <c r="BB1008" s="160">
        <v>0</v>
      </c>
      <c r="BC1008" s="160">
        <v>0</v>
      </c>
      <c r="BD1008" s="160">
        <v>0</v>
      </c>
      <c r="BE1008" s="160">
        <v>0</v>
      </c>
      <c r="BF1008" s="160">
        <v>0</v>
      </c>
      <c r="BG1008" s="160">
        <v>0</v>
      </c>
      <c r="BH1008" s="160">
        <v>0</v>
      </c>
      <c r="BI1008" s="160">
        <v>0</v>
      </c>
      <c r="BJ1008" s="160">
        <v>0</v>
      </c>
      <c r="BK1008" s="160">
        <v>0</v>
      </c>
      <c r="BL1008" s="160">
        <v>0</v>
      </c>
      <c r="BM1008" s="160">
        <v>0</v>
      </c>
      <c r="BN1008" s="153">
        <f t="shared" si="1260"/>
        <v>81747.5</v>
      </c>
      <c r="BO1008" s="68">
        <f t="shared" si="1261"/>
        <v>0</v>
      </c>
      <c r="BP1008" s="68">
        <f t="shared" si="1262"/>
        <v>0</v>
      </c>
      <c r="BQ1008" s="68">
        <f t="shared" si="1263"/>
        <v>2850</v>
      </c>
      <c r="BR1008" s="68">
        <f t="shared" si="1264"/>
        <v>8170</v>
      </c>
      <c r="BS1008" s="68">
        <f t="shared" si="1265"/>
        <v>7695</v>
      </c>
      <c r="BT1008" s="68">
        <f t="shared" si="1266"/>
        <v>9832.5</v>
      </c>
      <c r="BU1008" s="68">
        <f t="shared" si="1267"/>
        <v>8170</v>
      </c>
      <c r="BV1008" s="68">
        <f t="shared" si="1268"/>
        <v>10260</v>
      </c>
      <c r="BW1008" s="68">
        <f t="shared" si="1269"/>
        <v>8170</v>
      </c>
      <c r="BX1008" s="68">
        <f t="shared" si="1270"/>
        <v>8170</v>
      </c>
      <c r="BY1008" s="68">
        <f t="shared" si="1271"/>
        <v>10260</v>
      </c>
      <c r="BZ1008" s="68">
        <f t="shared" si="1272"/>
        <v>8170</v>
      </c>
    </row>
    <row r="1009" spans="1:78" s="81" customFormat="1" ht="13.5">
      <c r="A1009" s="64" t="str">
        <f>IF(ISNUMBER(INDEX('IBM POs AP07'!$A:$A, MATCH(D1009,'IBM POs AP07'!$A:$A,0),1)),"Yes","No")</f>
        <v>No</v>
      </c>
      <c r="B1009" s="157" t="s">
        <v>1010</v>
      </c>
      <c r="C1009" s="157" t="s">
        <v>899</v>
      </c>
      <c r="D1009" s="157">
        <v>9501215621</v>
      </c>
      <c r="E1009" s="157" t="s">
        <v>2524</v>
      </c>
      <c r="F1009" s="157" t="s">
        <v>900</v>
      </c>
      <c r="G1009" s="158">
        <v>46083</v>
      </c>
      <c r="H1009" s="158">
        <v>46387</v>
      </c>
      <c r="I1009" s="157" t="s">
        <v>2526</v>
      </c>
      <c r="J1009" s="157" t="s">
        <v>904</v>
      </c>
      <c r="K1009" s="159">
        <v>61.75</v>
      </c>
      <c r="L1009" s="116" t="s">
        <v>32</v>
      </c>
      <c r="M1009" s="80"/>
      <c r="N1009" s="80">
        <f t="shared" si="1245"/>
        <v>172</v>
      </c>
      <c r="O1009" s="67">
        <f t="shared" si="1273"/>
        <v>10621</v>
      </c>
      <c r="P1009" s="68">
        <f t="shared" si="1274"/>
        <v>0</v>
      </c>
      <c r="Q1009" s="67">
        <f t="shared" si="1275"/>
        <v>10621</v>
      </c>
      <c r="R1009" s="66"/>
      <c r="S1009" s="67">
        <f t="shared" si="1276"/>
        <v>0</v>
      </c>
      <c r="T1009" s="68">
        <v>0</v>
      </c>
      <c r="U1009" s="67">
        <f t="shared" si="1277"/>
        <v>0</v>
      </c>
      <c r="V1009" s="73">
        <f t="shared" si="1278"/>
        <v>10621</v>
      </c>
      <c r="W1009" s="74" t="str">
        <f t="shared" si="1279"/>
        <v/>
      </c>
      <c r="X1009" s="74">
        <v>1</v>
      </c>
      <c r="Y1009" s="74">
        <v>0</v>
      </c>
      <c r="Z1009" s="63"/>
      <c r="AA1009" s="80">
        <f t="shared" si="1280"/>
        <v>1292</v>
      </c>
      <c r="AB1009" s="80"/>
      <c r="AC1009" s="80"/>
      <c r="AD1009" s="80"/>
      <c r="AE1009" s="80"/>
      <c r="AF1009" s="80"/>
      <c r="AG1009" s="80">
        <v>172</v>
      </c>
      <c r="AH1009" s="80">
        <v>172</v>
      </c>
      <c r="AI1009" s="80">
        <v>216</v>
      </c>
      <c r="AJ1009" s="80">
        <v>172</v>
      </c>
      <c r="AK1009" s="80">
        <v>172</v>
      </c>
      <c r="AL1009" s="80">
        <v>216</v>
      </c>
      <c r="AM1009" s="80">
        <v>172</v>
      </c>
      <c r="AN1009" s="153">
        <f t="shared" si="1246"/>
        <v>79781</v>
      </c>
      <c r="AO1009" s="153">
        <f t="shared" si="1247"/>
        <v>0</v>
      </c>
      <c r="AP1009" s="153">
        <f t="shared" si="1248"/>
        <v>0</v>
      </c>
      <c r="AQ1009" s="153">
        <f t="shared" si="1249"/>
        <v>0</v>
      </c>
      <c r="AR1009" s="153">
        <f t="shared" si="1250"/>
        <v>0</v>
      </c>
      <c r="AS1009" s="153">
        <f t="shared" si="1251"/>
        <v>0</v>
      </c>
      <c r="AT1009" s="153">
        <f t="shared" si="1252"/>
        <v>10621</v>
      </c>
      <c r="AU1009" s="153">
        <f t="shared" si="1253"/>
        <v>10621</v>
      </c>
      <c r="AV1009" s="153">
        <f t="shared" si="1254"/>
        <v>13338</v>
      </c>
      <c r="AW1009" s="153">
        <f t="shared" si="1255"/>
        <v>10621</v>
      </c>
      <c r="AX1009" s="153">
        <f t="shared" si="1256"/>
        <v>10621</v>
      </c>
      <c r="AY1009" s="153">
        <f t="shared" si="1257"/>
        <v>13338</v>
      </c>
      <c r="AZ1009" s="153">
        <f t="shared" si="1258"/>
        <v>10621</v>
      </c>
      <c r="BA1009" s="153">
        <f t="shared" si="1259"/>
        <v>0</v>
      </c>
      <c r="BB1009" s="160">
        <v>0</v>
      </c>
      <c r="BC1009" s="160">
        <v>0</v>
      </c>
      <c r="BD1009" s="160">
        <v>0</v>
      </c>
      <c r="BE1009" s="160">
        <v>0</v>
      </c>
      <c r="BF1009" s="160">
        <v>0</v>
      </c>
      <c r="BG1009" s="160">
        <v>0</v>
      </c>
      <c r="BH1009" s="160">
        <v>0</v>
      </c>
      <c r="BI1009" s="160">
        <v>0</v>
      </c>
      <c r="BJ1009" s="160">
        <v>0</v>
      </c>
      <c r="BK1009" s="160">
        <v>0</v>
      </c>
      <c r="BL1009" s="160">
        <v>0</v>
      </c>
      <c r="BM1009" s="160">
        <v>0</v>
      </c>
      <c r="BN1009" s="153">
        <f t="shared" si="1260"/>
        <v>79781</v>
      </c>
      <c r="BO1009" s="68">
        <f t="shared" si="1261"/>
        <v>0</v>
      </c>
      <c r="BP1009" s="68">
        <f t="shared" si="1262"/>
        <v>0</v>
      </c>
      <c r="BQ1009" s="68">
        <f t="shared" si="1263"/>
        <v>0</v>
      </c>
      <c r="BR1009" s="68">
        <f t="shared" si="1264"/>
        <v>0</v>
      </c>
      <c r="BS1009" s="68">
        <f t="shared" si="1265"/>
        <v>0</v>
      </c>
      <c r="BT1009" s="68">
        <f t="shared" si="1266"/>
        <v>10621</v>
      </c>
      <c r="BU1009" s="68">
        <f t="shared" si="1267"/>
        <v>10621</v>
      </c>
      <c r="BV1009" s="68">
        <f t="shared" si="1268"/>
        <v>13338</v>
      </c>
      <c r="BW1009" s="68">
        <f t="shared" si="1269"/>
        <v>10621</v>
      </c>
      <c r="BX1009" s="68">
        <f t="shared" si="1270"/>
        <v>10621</v>
      </c>
      <c r="BY1009" s="68">
        <f t="shared" si="1271"/>
        <v>13338</v>
      </c>
      <c r="BZ1009" s="68">
        <f t="shared" si="1272"/>
        <v>10621</v>
      </c>
    </row>
    <row r="1010" spans="1:78" s="81" customFormat="1" ht="13.5">
      <c r="A1010" s="64" t="str">
        <f>IF(ISNUMBER(INDEX('IBM POs AP07'!$A:$A, MATCH(D1010,'IBM POs AP07'!$A:$A,0),1)),"Yes","No")</f>
        <v>No</v>
      </c>
      <c r="B1010" s="157" t="s">
        <v>1010</v>
      </c>
      <c r="C1010" s="157" t="s">
        <v>899</v>
      </c>
      <c r="D1010" s="157">
        <v>9501215621</v>
      </c>
      <c r="E1010" s="157" t="s">
        <v>2524</v>
      </c>
      <c r="F1010" s="157" t="s">
        <v>900</v>
      </c>
      <c r="G1010" s="158">
        <v>46083</v>
      </c>
      <c r="H1010" s="158">
        <v>46387</v>
      </c>
      <c r="I1010" s="157" t="s">
        <v>43</v>
      </c>
      <c r="J1010" s="157" t="s">
        <v>902</v>
      </c>
      <c r="K1010" s="159">
        <v>61.75</v>
      </c>
      <c r="L1010" s="116" t="s">
        <v>32</v>
      </c>
      <c r="M1010" s="80"/>
      <c r="N1010" s="80">
        <f t="shared" si="1245"/>
        <v>172</v>
      </c>
      <c r="O1010" s="67">
        <f t="shared" si="1273"/>
        <v>10621</v>
      </c>
      <c r="P1010" s="68">
        <f t="shared" si="1274"/>
        <v>0</v>
      </c>
      <c r="Q1010" s="67">
        <f t="shared" si="1275"/>
        <v>10621</v>
      </c>
      <c r="R1010" s="66"/>
      <c r="S1010" s="67">
        <f t="shared" si="1276"/>
        <v>0</v>
      </c>
      <c r="T1010" s="68">
        <v>0</v>
      </c>
      <c r="U1010" s="67">
        <f t="shared" si="1277"/>
        <v>0</v>
      </c>
      <c r="V1010" s="73">
        <f t="shared" si="1278"/>
        <v>10621</v>
      </c>
      <c r="W1010" s="74" t="str">
        <f t="shared" si="1279"/>
        <v/>
      </c>
      <c r="X1010" s="74">
        <v>1</v>
      </c>
      <c r="Y1010" s="74">
        <v>0</v>
      </c>
      <c r="Z1010" s="63"/>
      <c r="AA1010" s="80">
        <f t="shared" si="1280"/>
        <v>1823</v>
      </c>
      <c r="AB1010" s="80"/>
      <c r="AC1010" s="80"/>
      <c r="AD1010" s="80">
        <v>144</v>
      </c>
      <c r="AE1010" s="80">
        <v>172</v>
      </c>
      <c r="AF1010" s="80">
        <v>171</v>
      </c>
      <c r="AG1010" s="80">
        <v>216</v>
      </c>
      <c r="AH1010" s="80">
        <v>172</v>
      </c>
      <c r="AI1010" s="80">
        <v>216</v>
      </c>
      <c r="AJ1010" s="80">
        <v>172</v>
      </c>
      <c r="AK1010" s="80">
        <v>172</v>
      </c>
      <c r="AL1010" s="80">
        <v>216</v>
      </c>
      <c r="AM1010" s="80">
        <v>172</v>
      </c>
      <c r="AN1010" s="153">
        <f t="shared" si="1246"/>
        <v>112570.25</v>
      </c>
      <c r="AO1010" s="153">
        <f t="shared" si="1247"/>
        <v>0</v>
      </c>
      <c r="AP1010" s="153">
        <f t="shared" si="1248"/>
        <v>0</v>
      </c>
      <c r="AQ1010" s="153">
        <f t="shared" si="1249"/>
        <v>8892</v>
      </c>
      <c r="AR1010" s="153">
        <f t="shared" si="1250"/>
        <v>10621</v>
      </c>
      <c r="AS1010" s="153">
        <f t="shared" si="1251"/>
        <v>10559.25</v>
      </c>
      <c r="AT1010" s="153">
        <f t="shared" si="1252"/>
        <v>13338</v>
      </c>
      <c r="AU1010" s="153">
        <f t="shared" si="1253"/>
        <v>10621</v>
      </c>
      <c r="AV1010" s="153">
        <f t="shared" si="1254"/>
        <v>13338</v>
      </c>
      <c r="AW1010" s="153">
        <f t="shared" si="1255"/>
        <v>10621</v>
      </c>
      <c r="AX1010" s="153">
        <f t="shared" si="1256"/>
        <v>10621</v>
      </c>
      <c r="AY1010" s="153">
        <f t="shared" si="1257"/>
        <v>13338</v>
      </c>
      <c r="AZ1010" s="153">
        <f t="shared" si="1258"/>
        <v>10621</v>
      </c>
      <c r="BA1010" s="153">
        <f t="shared" si="1259"/>
        <v>0</v>
      </c>
      <c r="BB1010" s="160">
        <v>0</v>
      </c>
      <c r="BC1010" s="160">
        <v>0</v>
      </c>
      <c r="BD1010" s="160">
        <v>0</v>
      </c>
      <c r="BE1010" s="160">
        <v>0</v>
      </c>
      <c r="BF1010" s="160">
        <v>0</v>
      </c>
      <c r="BG1010" s="160">
        <v>0</v>
      </c>
      <c r="BH1010" s="160">
        <v>0</v>
      </c>
      <c r="BI1010" s="160">
        <v>0</v>
      </c>
      <c r="BJ1010" s="160">
        <v>0</v>
      </c>
      <c r="BK1010" s="160">
        <v>0</v>
      </c>
      <c r="BL1010" s="160">
        <v>0</v>
      </c>
      <c r="BM1010" s="160">
        <v>0</v>
      </c>
      <c r="BN1010" s="153">
        <f t="shared" si="1260"/>
        <v>112570.25</v>
      </c>
      <c r="BO1010" s="68">
        <f t="shared" si="1261"/>
        <v>0</v>
      </c>
      <c r="BP1010" s="68">
        <f t="shared" si="1262"/>
        <v>0</v>
      </c>
      <c r="BQ1010" s="68">
        <f t="shared" si="1263"/>
        <v>8892</v>
      </c>
      <c r="BR1010" s="68">
        <f t="shared" si="1264"/>
        <v>10621</v>
      </c>
      <c r="BS1010" s="68">
        <f t="shared" si="1265"/>
        <v>10559.25</v>
      </c>
      <c r="BT1010" s="68">
        <f t="shared" si="1266"/>
        <v>13338</v>
      </c>
      <c r="BU1010" s="68">
        <f t="shared" si="1267"/>
        <v>10621</v>
      </c>
      <c r="BV1010" s="68">
        <f t="shared" si="1268"/>
        <v>13338</v>
      </c>
      <c r="BW1010" s="68">
        <f t="shared" si="1269"/>
        <v>10621</v>
      </c>
      <c r="BX1010" s="68">
        <f t="shared" si="1270"/>
        <v>10621</v>
      </c>
      <c r="BY1010" s="68">
        <f t="shared" si="1271"/>
        <v>13338</v>
      </c>
      <c r="BZ1010" s="68">
        <f t="shared" si="1272"/>
        <v>10621</v>
      </c>
    </row>
    <row r="1011" spans="1:78" s="81" customFormat="1" ht="13.5">
      <c r="A1011" s="64" t="str">
        <f>IF(ISNUMBER(INDEX('IBM POs AP07'!$A:$A, MATCH(D1011,'IBM POs AP07'!$A:$A,0),1)),"Yes","No")</f>
        <v>No</v>
      </c>
      <c r="B1011" s="157" t="s">
        <v>1010</v>
      </c>
      <c r="C1011" s="157" t="s">
        <v>66</v>
      </c>
      <c r="D1011" s="157">
        <v>9501094574</v>
      </c>
      <c r="E1011" s="157" t="s">
        <v>2527</v>
      </c>
      <c r="F1011" s="157" t="s">
        <v>116</v>
      </c>
      <c r="G1011" s="158">
        <v>46090</v>
      </c>
      <c r="H1011" s="158">
        <v>46138</v>
      </c>
      <c r="I1011" s="157" t="s">
        <v>43</v>
      </c>
      <c r="J1011" s="157" t="s">
        <v>117</v>
      </c>
      <c r="K1011" s="159">
        <v>47.5</v>
      </c>
      <c r="L1011" s="116" t="s">
        <v>32</v>
      </c>
      <c r="M1011" s="80"/>
      <c r="N1011" s="80">
        <f t="shared" si="1245"/>
        <v>0</v>
      </c>
      <c r="O1011" s="67">
        <f t="shared" si="1273"/>
        <v>0</v>
      </c>
      <c r="P1011" s="68">
        <f t="shared" si="1274"/>
        <v>0</v>
      </c>
      <c r="Q1011" s="67">
        <f t="shared" si="1275"/>
        <v>0</v>
      </c>
      <c r="R1011" s="66"/>
      <c r="S1011" s="67">
        <f t="shared" si="1276"/>
        <v>0</v>
      </c>
      <c r="T1011" s="68">
        <v>0</v>
      </c>
      <c r="U1011" s="67">
        <f t="shared" si="1277"/>
        <v>0</v>
      </c>
      <c r="V1011" s="73">
        <f t="shared" si="1278"/>
        <v>0</v>
      </c>
      <c r="W1011" s="74" t="str">
        <f t="shared" si="1279"/>
        <v/>
      </c>
      <c r="X1011" s="74">
        <v>1</v>
      </c>
      <c r="Y1011" s="74">
        <v>0</v>
      </c>
      <c r="Z1011" s="63"/>
      <c r="AA1011" s="80">
        <f t="shared" si="1280"/>
        <v>347</v>
      </c>
      <c r="AB1011" s="80"/>
      <c r="AC1011" s="80"/>
      <c r="AD1011" s="80">
        <v>171</v>
      </c>
      <c r="AE1011" s="80">
        <v>176</v>
      </c>
      <c r="AF1011" s="80"/>
      <c r="AG1011" s="80"/>
      <c r="AH1011" s="80"/>
      <c r="AI1011" s="80"/>
      <c r="AJ1011" s="80"/>
      <c r="AK1011" s="80"/>
      <c r="AL1011" s="80"/>
      <c r="AM1011" s="80"/>
      <c r="AN1011" s="153">
        <f t="shared" si="1246"/>
        <v>16482.5</v>
      </c>
      <c r="AO1011" s="153">
        <f t="shared" si="1247"/>
        <v>0</v>
      </c>
      <c r="AP1011" s="153">
        <f t="shared" si="1248"/>
        <v>0</v>
      </c>
      <c r="AQ1011" s="153">
        <f t="shared" si="1249"/>
        <v>8122.5</v>
      </c>
      <c r="AR1011" s="153">
        <f t="shared" si="1250"/>
        <v>8360</v>
      </c>
      <c r="AS1011" s="153">
        <f t="shared" si="1251"/>
        <v>0</v>
      </c>
      <c r="AT1011" s="153">
        <f t="shared" si="1252"/>
        <v>0</v>
      </c>
      <c r="AU1011" s="153">
        <f t="shared" si="1253"/>
        <v>0</v>
      </c>
      <c r="AV1011" s="153">
        <f t="shared" si="1254"/>
        <v>0</v>
      </c>
      <c r="AW1011" s="153">
        <f t="shared" si="1255"/>
        <v>0</v>
      </c>
      <c r="AX1011" s="153">
        <f t="shared" si="1256"/>
        <v>0</v>
      </c>
      <c r="AY1011" s="153">
        <f t="shared" si="1257"/>
        <v>0</v>
      </c>
      <c r="AZ1011" s="153">
        <f t="shared" si="1258"/>
        <v>0</v>
      </c>
      <c r="BA1011" s="153">
        <f t="shared" si="1259"/>
        <v>0</v>
      </c>
      <c r="BB1011" s="160">
        <v>0</v>
      </c>
      <c r="BC1011" s="160">
        <v>0</v>
      </c>
      <c r="BD1011" s="160">
        <v>0</v>
      </c>
      <c r="BE1011" s="160">
        <v>0</v>
      </c>
      <c r="BF1011" s="160">
        <v>0</v>
      </c>
      <c r="BG1011" s="160">
        <v>0</v>
      </c>
      <c r="BH1011" s="160">
        <v>0</v>
      </c>
      <c r="BI1011" s="160">
        <v>0</v>
      </c>
      <c r="BJ1011" s="160">
        <v>0</v>
      </c>
      <c r="BK1011" s="160">
        <v>0</v>
      </c>
      <c r="BL1011" s="160">
        <v>0</v>
      </c>
      <c r="BM1011" s="160">
        <v>0</v>
      </c>
      <c r="BN1011" s="153">
        <f t="shared" si="1260"/>
        <v>16482.5</v>
      </c>
      <c r="BO1011" s="68">
        <f t="shared" si="1261"/>
        <v>0</v>
      </c>
      <c r="BP1011" s="68">
        <f t="shared" si="1262"/>
        <v>0</v>
      </c>
      <c r="BQ1011" s="68">
        <f t="shared" si="1263"/>
        <v>8122.5</v>
      </c>
      <c r="BR1011" s="68">
        <f t="shared" si="1264"/>
        <v>8360</v>
      </c>
      <c r="BS1011" s="68">
        <f t="shared" si="1265"/>
        <v>0</v>
      </c>
      <c r="BT1011" s="68">
        <f t="shared" si="1266"/>
        <v>0</v>
      </c>
      <c r="BU1011" s="68">
        <f t="shared" si="1267"/>
        <v>0</v>
      </c>
      <c r="BV1011" s="68">
        <f t="shared" si="1268"/>
        <v>0</v>
      </c>
      <c r="BW1011" s="68">
        <f t="shared" si="1269"/>
        <v>0</v>
      </c>
      <c r="BX1011" s="68">
        <f t="shared" si="1270"/>
        <v>0</v>
      </c>
      <c r="BY1011" s="68">
        <f t="shared" si="1271"/>
        <v>0</v>
      </c>
      <c r="BZ1011" s="68">
        <f t="shared" si="1272"/>
        <v>0</v>
      </c>
    </row>
    <row r="1012" spans="1:78" s="81" customFormat="1" ht="13.5">
      <c r="A1012" s="64" t="str">
        <f>IF(ISNUMBER(INDEX('IBM POs AP07'!$A:$A, MATCH(D1012,'IBM POs AP07'!$A:$A,0),1)),"Yes","No")</f>
        <v>No</v>
      </c>
      <c r="B1012" s="157" t="s">
        <v>1010</v>
      </c>
      <c r="C1012" s="157" t="s">
        <v>2519</v>
      </c>
      <c r="D1012" s="157">
        <v>9501220282</v>
      </c>
      <c r="E1012" s="157" t="s">
        <v>2528</v>
      </c>
      <c r="F1012" s="157" t="s">
        <v>518</v>
      </c>
      <c r="G1012" s="158">
        <v>46083</v>
      </c>
      <c r="H1012" s="158">
        <v>46199</v>
      </c>
      <c r="I1012" s="157" t="s">
        <v>43</v>
      </c>
      <c r="J1012" s="157" t="s">
        <v>520</v>
      </c>
      <c r="K1012" s="159">
        <v>165</v>
      </c>
      <c r="L1012" s="116" t="s">
        <v>29</v>
      </c>
      <c r="M1012" s="80"/>
      <c r="N1012" s="80">
        <f t="shared" si="1245"/>
        <v>0</v>
      </c>
      <c r="O1012" s="67">
        <f t="shared" si="1273"/>
        <v>0</v>
      </c>
      <c r="P1012" s="68">
        <f t="shared" si="1274"/>
        <v>0</v>
      </c>
      <c r="Q1012" s="67">
        <f t="shared" si="1275"/>
        <v>0</v>
      </c>
      <c r="R1012" s="66"/>
      <c r="S1012" s="67">
        <f t="shared" si="1276"/>
        <v>0</v>
      </c>
      <c r="T1012" s="68">
        <v>0</v>
      </c>
      <c r="U1012" s="67">
        <f t="shared" si="1277"/>
        <v>0</v>
      </c>
      <c r="V1012" s="73">
        <f t="shared" si="1278"/>
        <v>0</v>
      </c>
      <c r="W1012" s="74" t="str">
        <f t="shared" si="1279"/>
        <v/>
      </c>
      <c r="X1012" s="74">
        <v>1</v>
      </c>
      <c r="Y1012" s="74">
        <v>0</v>
      </c>
      <c r="Z1012" s="63"/>
      <c r="AA1012" s="80">
        <f t="shared" si="1280"/>
        <v>620</v>
      </c>
      <c r="AB1012" s="80"/>
      <c r="AC1012" s="80"/>
      <c r="AD1012" s="80">
        <v>152</v>
      </c>
      <c r="AE1012" s="80">
        <v>156</v>
      </c>
      <c r="AF1012" s="80">
        <v>156</v>
      </c>
      <c r="AG1012" s="80">
        <v>156</v>
      </c>
      <c r="AH1012" s="80"/>
      <c r="AI1012" s="80"/>
      <c r="AJ1012" s="80"/>
      <c r="AK1012" s="80"/>
      <c r="AL1012" s="80"/>
      <c r="AM1012" s="80"/>
      <c r="AN1012" s="153">
        <f t="shared" si="1246"/>
        <v>102300</v>
      </c>
      <c r="AO1012" s="153">
        <f t="shared" si="1247"/>
        <v>0</v>
      </c>
      <c r="AP1012" s="153">
        <f t="shared" si="1248"/>
        <v>0</v>
      </c>
      <c r="AQ1012" s="153">
        <f t="shared" si="1249"/>
        <v>25080</v>
      </c>
      <c r="AR1012" s="153">
        <f t="shared" si="1250"/>
        <v>25740</v>
      </c>
      <c r="AS1012" s="153">
        <f t="shared" si="1251"/>
        <v>25740</v>
      </c>
      <c r="AT1012" s="153">
        <f t="shared" si="1252"/>
        <v>25740</v>
      </c>
      <c r="AU1012" s="153">
        <f t="shared" si="1253"/>
        <v>0</v>
      </c>
      <c r="AV1012" s="153">
        <f t="shared" si="1254"/>
        <v>0</v>
      </c>
      <c r="AW1012" s="153">
        <f t="shared" si="1255"/>
        <v>0</v>
      </c>
      <c r="AX1012" s="153">
        <f t="shared" si="1256"/>
        <v>0</v>
      </c>
      <c r="AY1012" s="153">
        <f t="shared" si="1257"/>
        <v>0</v>
      </c>
      <c r="AZ1012" s="153">
        <f t="shared" si="1258"/>
        <v>0</v>
      </c>
      <c r="BA1012" s="153">
        <f t="shared" si="1259"/>
        <v>0</v>
      </c>
      <c r="BB1012" s="160">
        <v>0</v>
      </c>
      <c r="BC1012" s="160">
        <v>0</v>
      </c>
      <c r="BD1012" s="160">
        <v>0</v>
      </c>
      <c r="BE1012" s="160">
        <v>0</v>
      </c>
      <c r="BF1012" s="160">
        <v>0</v>
      </c>
      <c r="BG1012" s="160">
        <v>0</v>
      </c>
      <c r="BH1012" s="160">
        <v>0</v>
      </c>
      <c r="BI1012" s="160">
        <v>0</v>
      </c>
      <c r="BJ1012" s="160">
        <v>0</v>
      </c>
      <c r="BK1012" s="160">
        <v>0</v>
      </c>
      <c r="BL1012" s="160">
        <v>0</v>
      </c>
      <c r="BM1012" s="160">
        <v>0</v>
      </c>
      <c r="BN1012" s="153">
        <f t="shared" si="1260"/>
        <v>102300</v>
      </c>
      <c r="BO1012" s="68">
        <f t="shared" si="1261"/>
        <v>0</v>
      </c>
      <c r="BP1012" s="68">
        <f t="shared" si="1262"/>
        <v>0</v>
      </c>
      <c r="BQ1012" s="68">
        <f t="shared" si="1263"/>
        <v>25080</v>
      </c>
      <c r="BR1012" s="68">
        <f t="shared" si="1264"/>
        <v>25740</v>
      </c>
      <c r="BS1012" s="68">
        <f t="shared" si="1265"/>
        <v>25740</v>
      </c>
      <c r="BT1012" s="68">
        <f t="shared" si="1266"/>
        <v>25740</v>
      </c>
      <c r="BU1012" s="68">
        <f t="shared" si="1267"/>
        <v>0</v>
      </c>
      <c r="BV1012" s="68">
        <f t="shared" si="1268"/>
        <v>0</v>
      </c>
      <c r="BW1012" s="68">
        <f t="shared" si="1269"/>
        <v>0</v>
      </c>
      <c r="BX1012" s="68">
        <f t="shared" si="1270"/>
        <v>0</v>
      </c>
      <c r="BY1012" s="68">
        <f t="shared" si="1271"/>
        <v>0</v>
      </c>
      <c r="BZ1012" s="68">
        <f t="shared" si="1272"/>
        <v>0</v>
      </c>
    </row>
    <row r="1013" spans="1:78" s="81" customFormat="1" ht="13.5">
      <c r="A1013" s="64" t="str">
        <f>IF(ISNUMBER(INDEX('IBM POs AP07'!$A:$A, MATCH(D1013,'IBM POs AP07'!$A:$A,0),1)),"Yes","No")</f>
        <v>No</v>
      </c>
      <c r="B1013" s="157" t="s">
        <v>1010</v>
      </c>
      <c r="C1013" s="157" t="s">
        <v>2519</v>
      </c>
      <c r="D1013" s="157">
        <v>9501220282</v>
      </c>
      <c r="E1013" s="157" t="s">
        <v>2528</v>
      </c>
      <c r="F1013" s="157" t="s">
        <v>518</v>
      </c>
      <c r="G1013" s="158">
        <v>46083</v>
      </c>
      <c r="H1013" s="158">
        <v>46199</v>
      </c>
      <c r="I1013" s="157" t="s">
        <v>43</v>
      </c>
      <c r="J1013" s="157" t="s">
        <v>522</v>
      </c>
      <c r="K1013" s="159">
        <v>61.75</v>
      </c>
      <c r="L1013" s="116" t="s">
        <v>32</v>
      </c>
      <c r="M1013" s="80"/>
      <c r="N1013" s="80">
        <f t="shared" si="1245"/>
        <v>0</v>
      </c>
      <c r="O1013" s="67">
        <f t="shared" si="1273"/>
        <v>0</v>
      </c>
      <c r="P1013" s="68">
        <f t="shared" si="1274"/>
        <v>0</v>
      </c>
      <c r="Q1013" s="67">
        <f t="shared" si="1275"/>
        <v>0</v>
      </c>
      <c r="R1013" s="66"/>
      <c r="S1013" s="67">
        <f t="shared" si="1276"/>
        <v>0</v>
      </c>
      <c r="T1013" s="68">
        <v>0</v>
      </c>
      <c r="U1013" s="67">
        <f t="shared" si="1277"/>
        <v>0</v>
      </c>
      <c r="V1013" s="73">
        <f t="shared" si="1278"/>
        <v>0</v>
      </c>
      <c r="W1013" s="74" t="str">
        <f t="shared" si="1279"/>
        <v/>
      </c>
      <c r="X1013" s="74">
        <v>1</v>
      </c>
      <c r="Y1013" s="74">
        <v>0</v>
      </c>
      <c r="Z1013" s="63"/>
      <c r="AA1013" s="80">
        <f t="shared" si="1280"/>
        <v>711</v>
      </c>
      <c r="AB1013" s="80"/>
      <c r="AC1013" s="80"/>
      <c r="AD1013" s="80">
        <v>152</v>
      </c>
      <c r="AE1013" s="80">
        <v>172</v>
      </c>
      <c r="AF1013" s="80">
        <v>171</v>
      </c>
      <c r="AG1013" s="80">
        <v>216</v>
      </c>
      <c r="AH1013" s="80"/>
      <c r="AI1013" s="80"/>
      <c r="AJ1013" s="80"/>
      <c r="AK1013" s="80"/>
      <c r="AL1013" s="80"/>
      <c r="AM1013" s="80"/>
      <c r="AN1013" s="153">
        <f t="shared" si="1246"/>
        <v>43904.25</v>
      </c>
      <c r="AO1013" s="153">
        <f t="shared" si="1247"/>
        <v>0</v>
      </c>
      <c r="AP1013" s="153">
        <f t="shared" si="1248"/>
        <v>0</v>
      </c>
      <c r="AQ1013" s="153">
        <f t="shared" si="1249"/>
        <v>9386</v>
      </c>
      <c r="AR1013" s="153">
        <f t="shared" si="1250"/>
        <v>10621</v>
      </c>
      <c r="AS1013" s="153">
        <f t="shared" si="1251"/>
        <v>10559.25</v>
      </c>
      <c r="AT1013" s="153">
        <f t="shared" si="1252"/>
        <v>13338</v>
      </c>
      <c r="AU1013" s="153">
        <f t="shared" si="1253"/>
        <v>0</v>
      </c>
      <c r="AV1013" s="153">
        <f t="shared" si="1254"/>
        <v>0</v>
      </c>
      <c r="AW1013" s="153">
        <f t="shared" si="1255"/>
        <v>0</v>
      </c>
      <c r="AX1013" s="153">
        <f t="shared" si="1256"/>
        <v>0</v>
      </c>
      <c r="AY1013" s="153">
        <f t="shared" si="1257"/>
        <v>0</v>
      </c>
      <c r="AZ1013" s="153">
        <f t="shared" si="1258"/>
        <v>0</v>
      </c>
      <c r="BA1013" s="153">
        <f t="shared" si="1259"/>
        <v>0</v>
      </c>
      <c r="BB1013" s="160">
        <v>0</v>
      </c>
      <c r="BC1013" s="160">
        <v>0</v>
      </c>
      <c r="BD1013" s="160">
        <v>0</v>
      </c>
      <c r="BE1013" s="160">
        <v>0</v>
      </c>
      <c r="BF1013" s="160">
        <v>0</v>
      </c>
      <c r="BG1013" s="160">
        <v>0</v>
      </c>
      <c r="BH1013" s="160">
        <v>0</v>
      </c>
      <c r="BI1013" s="160">
        <v>0</v>
      </c>
      <c r="BJ1013" s="160">
        <v>0</v>
      </c>
      <c r="BK1013" s="160">
        <v>0</v>
      </c>
      <c r="BL1013" s="160">
        <v>0</v>
      </c>
      <c r="BM1013" s="160">
        <v>0</v>
      </c>
      <c r="BN1013" s="153">
        <f t="shared" si="1260"/>
        <v>43904.25</v>
      </c>
      <c r="BO1013" s="68">
        <f t="shared" si="1261"/>
        <v>0</v>
      </c>
      <c r="BP1013" s="68">
        <f t="shared" si="1262"/>
        <v>0</v>
      </c>
      <c r="BQ1013" s="68">
        <f t="shared" si="1263"/>
        <v>9386</v>
      </c>
      <c r="BR1013" s="68">
        <f t="shared" si="1264"/>
        <v>10621</v>
      </c>
      <c r="BS1013" s="68">
        <f t="shared" si="1265"/>
        <v>10559.25</v>
      </c>
      <c r="BT1013" s="68">
        <f t="shared" si="1266"/>
        <v>13338</v>
      </c>
      <c r="BU1013" s="68">
        <f t="shared" si="1267"/>
        <v>0</v>
      </c>
      <c r="BV1013" s="68">
        <f t="shared" si="1268"/>
        <v>0</v>
      </c>
      <c r="BW1013" s="68">
        <f t="shared" si="1269"/>
        <v>0</v>
      </c>
      <c r="BX1013" s="68">
        <f t="shared" si="1270"/>
        <v>0</v>
      </c>
      <c r="BY1013" s="68">
        <f t="shared" si="1271"/>
        <v>0</v>
      </c>
      <c r="BZ1013" s="68">
        <f t="shared" si="1272"/>
        <v>0</v>
      </c>
    </row>
    <row r="1014" spans="1:78" s="81" customFormat="1" ht="13.5">
      <c r="A1014" s="64" t="str">
        <f>IF(ISNUMBER(INDEX('IBM POs AP07'!$A:$A, MATCH(D1014,'IBM POs AP07'!$A:$A,0),1)),"Yes","No")</f>
        <v>No</v>
      </c>
      <c r="B1014" s="157" t="s">
        <v>1010</v>
      </c>
      <c r="C1014" s="157" t="s">
        <v>2519</v>
      </c>
      <c r="D1014" s="157">
        <v>9501220282</v>
      </c>
      <c r="E1014" s="157" t="s">
        <v>2528</v>
      </c>
      <c r="F1014" s="157" t="s">
        <v>518</v>
      </c>
      <c r="G1014" s="158">
        <v>46083</v>
      </c>
      <c r="H1014" s="158">
        <v>46199</v>
      </c>
      <c r="I1014" s="157" t="s">
        <v>43</v>
      </c>
      <c r="J1014" s="157" t="s">
        <v>519</v>
      </c>
      <c r="K1014" s="159">
        <v>61.75</v>
      </c>
      <c r="L1014" s="116" t="s">
        <v>32</v>
      </c>
      <c r="M1014" s="80"/>
      <c r="N1014" s="80">
        <f t="shared" si="1245"/>
        <v>0</v>
      </c>
      <c r="O1014" s="67">
        <f t="shared" si="1273"/>
        <v>0</v>
      </c>
      <c r="P1014" s="68">
        <f t="shared" si="1274"/>
        <v>0</v>
      </c>
      <c r="Q1014" s="67">
        <f t="shared" si="1275"/>
        <v>0</v>
      </c>
      <c r="R1014" s="66"/>
      <c r="S1014" s="67">
        <f t="shared" si="1276"/>
        <v>0</v>
      </c>
      <c r="T1014" s="68">
        <v>0</v>
      </c>
      <c r="U1014" s="67">
        <f t="shared" si="1277"/>
        <v>0</v>
      </c>
      <c r="V1014" s="73">
        <f t="shared" si="1278"/>
        <v>0</v>
      </c>
      <c r="W1014" s="74" t="str">
        <f t="shared" si="1279"/>
        <v/>
      </c>
      <c r="X1014" s="74">
        <v>1</v>
      </c>
      <c r="Y1014" s="74">
        <v>0</v>
      </c>
      <c r="Z1014" s="63"/>
      <c r="AA1014" s="80">
        <f t="shared" si="1280"/>
        <v>719</v>
      </c>
      <c r="AB1014" s="80"/>
      <c r="AC1014" s="80"/>
      <c r="AD1014" s="80">
        <v>152</v>
      </c>
      <c r="AE1014" s="80"/>
      <c r="AF1014" s="80">
        <v>351</v>
      </c>
      <c r="AG1014" s="80">
        <v>216</v>
      </c>
      <c r="AH1014" s="80"/>
      <c r="AI1014" s="80"/>
      <c r="AJ1014" s="80"/>
      <c r="AK1014" s="80"/>
      <c r="AL1014" s="80"/>
      <c r="AM1014" s="80"/>
      <c r="AN1014" s="153">
        <f t="shared" si="1246"/>
        <v>44398.25</v>
      </c>
      <c r="AO1014" s="153">
        <f t="shared" si="1247"/>
        <v>0</v>
      </c>
      <c r="AP1014" s="153">
        <f t="shared" si="1248"/>
        <v>0</v>
      </c>
      <c r="AQ1014" s="153">
        <f t="shared" si="1249"/>
        <v>9386</v>
      </c>
      <c r="AR1014" s="153">
        <f t="shared" si="1250"/>
        <v>0</v>
      </c>
      <c r="AS1014" s="153">
        <f t="shared" si="1251"/>
        <v>21674.25</v>
      </c>
      <c r="AT1014" s="153">
        <f t="shared" si="1252"/>
        <v>13338</v>
      </c>
      <c r="AU1014" s="153">
        <f t="shared" si="1253"/>
        <v>0</v>
      </c>
      <c r="AV1014" s="153">
        <f t="shared" si="1254"/>
        <v>0</v>
      </c>
      <c r="AW1014" s="153">
        <f t="shared" si="1255"/>
        <v>0</v>
      </c>
      <c r="AX1014" s="153">
        <f t="shared" si="1256"/>
        <v>0</v>
      </c>
      <c r="AY1014" s="153">
        <f t="shared" si="1257"/>
        <v>0</v>
      </c>
      <c r="AZ1014" s="153">
        <f t="shared" si="1258"/>
        <v>0</v>
      </c>
      <c r="BA1014" s="153">
        <f t="shared" si="1259"/>
        <v>0</v>
      </c>
      <c r="BB1014" s="160">
        <v>0</v>
      </c>
      <c r="BC1014" s="160">
        <v>0</v>
      </c>
      <c r="BD1014" s="160">
        <v>0</v>
      </c>
      <c r="BE1014" s="160">
        <v>0</v>
      </c>
      <c r="BF1014" s="160">
        <v>0</v>
      </c>
      <c r="BG1014" s="160">
        <v>0</v>
      </c>
      <c r="BH1014" s="160">
        <v>0</v>
      </c>
      <c r="BI1014" s="160">
        <v>0</v>
      </c>
      <c r="BJ1014" s="160">
        <v>0</v>
      </c>
      <c r="BK1014" s="160">
        <v>0</v>
      </c>
      <c r="BL1014" s="160">
        <v>0</v>
      </c>
      <c r="BM1014" s="160">
        <v>0</v>
      </c>
      <c r="BN1014" s="153">
        <f t="shared" si="1260"/>
        <v>44398.25</v>
      </c>
      <c r="BO1014" s="68">
        <f t="shared" si="1261"/>
        <v>0</v>
      </c>
      <c r="BP1014" s="68">
        <f t="shared" si="1262"/>
        <v>0</v>
      </c>
      <c r="BQ1014" s="68">
        <f t="shared" si="1263"/>
        <v>9386</v>
      </c>
      <c r="BR1014" s="68">
        <f t="shared" si="1264"/>
        <v>0</v>
      </c>
      <c r="BS1014" s="68">
        <f t="shared" si="1265"/>
        <v>21674.25</v>
      </c>
      <c r="BT1014" s="68">
        <f t="shared" si="1266"/>
        <v>13338</v>
      </c>
      <c r="BU1014" s="68">
        <f t="shared" si="1267"/>
        <v>0</v>
      </c>
      <c r="BV1014" s="68">
        <f t="shared" si="1268"/>
        <v>0</v>
      </c>
      <c r="BW1014" s="68">
        <f t="shared" si="1269"/>
        <v>0</v>
      </c>
      <c r="BX1014" s="68">
        <f t="shared" si="1270"/>
        <v>0</v>
      </c>
      <c r="BY1014" s="68">
        <f t="shared" si="1271"/>
        <v>0</v>
      </c>
      <c r="BZ1014" s="68">
        <f t="shared" si="1272"/>
        <v>0</v>
      </c>
    </row>
    <row r="1015" spans="1:78" s="81" customFormat="1" ht="13.5">
      <c r="A1015" s="64" t="str">
        <f>IF(ISNUMBER(INDEX('IBM POs AP07'!$A:$A, MATCH(D1015,'IBM POs AP07'!$A:$A,0),1)),"Yes","No")</f>
        <v>No</v>
      </c>
      <c r="B1015" s="157" t="s">
        <v>1010</v>
      </c>
      <c r="C1015" s="157" t="s">
        <v>2519</v>
      </c>
      <c r="D1015" s="157">
        <v>9501220282</v>
      </c>
      <c r="E1015" s="157" t="s">
        <v>2528</v>
      </c>
      <c r="F1015" s="157" t="s">
        <v>518</v>
      </c>
      <c r="G1015" s="158">
        <v>46083</v>
      </c>
      <c r="H1015" s="158">
        <v>46199</v>
      </c>
      <c r="I1015" s="157" t="s">
        <v>43</v>
      </c>
      <c r="J1015" s="157" t="s">
        <v>521</v>
      </c>
      <c r="K1015" s="159">
        <v>47.5</v>
      </c>
      <c r="L1015" s="116" t="s">
        <v>32</v>
      </c>
      <c r="M1015" s="80"/>
      <c r="N1015" s="80">
        <f t="shared" si="1245"/>
        <v>0</v>
      </c>
      <c r="O1015" s="67">
        <f t="shared" si="1273"/>
        <v>0</v>
      </c>
      <c r="P1015" s="68">
        <f t="shared" si="1274"/>
        <v>0</v>
      </c>
      <c r="Q1015" s="67">
        <f t="shared" si="1275"/>
        <v>0</v>
      </c>
      <c r="R1015" s="66"/>
      <c r="S1015" s="67">
        <f t="shared" si="1276"/>
        <v>0</v>
      </c>
      <c r="T1015" s="68">
        <v>0</v>
      </c>
      <c r="U1015" s="67">
        <f t="shared" si="1277"/>
        <v>0</v>
      </c>
      <c r="V1015" s="73">
        <f t="shared" si="1278"/>
        <v>0</v>
      </c>
      <c r="W1015" s="74" t="str">
        <f t="shared" si="1279"/>
        <v/>
      </c>
      <c r="X1015" s="74">
        <v>1</v>
      </c>
      <c r="Y1015" s="74">
        <v>0</v>
      </c>
      <c r="Z1015" s="63"/>
      <c r="AA1015" s="80">
        <f t="shared" si="1280"/>
        <v>711</v>
      </c>
      <c r="AB1015" s="80"/>
      <c r="AC1015" s="80"/>
      <c r="AD1015" s="80">
        <v>152</v>
      </c>
      <c r="AE1015" s="80">
        <v>172</v>
      </c>
      <c r="AF1015" s="80">
        <v>171</v>
      </c>
      <c r="AG1015" s="80">
        <v>216</v>
      </c>
      <c r="AH1015" s="80"/>
      <c r="AI1015" s="80"/>
      <c r="AJ1015" s="80"/>
      <c r="AK1015" s="80"/>
      <c r="AL1015" s="80"/>
      <c r="AM1015" s="80"/>
      <c r="AN1015" s="153">
        <f t="shared" si="1246"/>
        <v>33772.5</v>
      </c>
      <c r="AO1015" s="153">
        <f t="shared" si="1247"/>
        <v>0</v>
      </c>
      <c r="AP1015" s="153">
        <f t="shared" si="1248"/>
        <v>0</v>
      </c>
      <c r="AQ1015" s="153">
        <f t="shared" si="1249"/>
        <v>7220</v>
      </c>
      <c r="AR1015" s="153">
        <f t="shared" si="1250"/>
        <v>8170</v>
      </c>
      <c r="AS1015" s="153">
        <f t="shared" si="1251"/>
        <v>8122.5</v>
      </c>
      <c r="AT1015" s="153">
        <f t="shared" si="1252"/>
        <v>10260</v>
      </c>
      <c r="AU1015" s="153">
        <f t="shared" si="1253"/>
        <v>0</v>
      </c>
      <c r="AV1015" s="153">
        <f t="shared" si="1254"/>
        <v>0</v>
      </c>
      <c r="AW1015" s="153">
        <f t="shared" si="1255"/>
        <v>0</v>
      </c>
      <c r="AX1015" s="153">
        <f t="shared" si="1256"/>
        <v>0</v>
      </c>
      <c r="AY1015" s="153">
        <f t="shared" si="1257"/>
        <v>0</v>
      </c>
      <c r="AZ1015" s="153">
        <f t="shared" si="1258"/>
        <v>0</v>
      </c>
      <c r="BA1015" s="153">
        <f t="shared" si="1259"/>
        <v>0</v>
      </c>
      <c r="BB1015" s="160">
        <v>0</v>
      </c>
      <c r="BC1015" s="160">
        <v>0</v>
      </c>
      <c r="BD1015" s="160">
        <v>0</v>
      </c>
      <c r="BE1015" s="160">
        <v>0</v>
      </c>
      <c r="BF1015" s="160">
        <v>0</v>
      </c>
      <c r="BG1015" s="160">
        <v>0</v>
      </c>
      <c r="BH1015" s="160">
        <v>0</v>
      </c>
      <c r="BI1015" s="160">
        <v>0</v>
      </c>
      <c r="BJ1015" s="160">
        <v>0</v>
      </c>
      <c r="BK1015" s="160">
        <v>0</v>
      </c>
      <c r="BL1015" s="160">
        <v>0</v>
      </c>
      <c r="BM1015" s="160">
        <v>0</v>
      </c>
      <c r="BN1015" s="153">
        <f t="shared" si="1260"/>
        <v>33772.5</v>
      </c>
      <c r="BO1015" s="68">
        <f t="shared" si="1261"/>
        <v>0</v>
      </c>
      <c r="BP1015" s="68">
        <f t="shared" si="1262"/>
        <v>0</v>
      </c>
      <c r="BQ1015" s="68">
        <f t="shared" si="1263"/>
        <v>7220</v>
      </c>
      <c r="BR1015" s="68">
        <f t="shared" si="1264"/>
        <v>8170</v>
      </c>
      <c r="BS1015" s="68">
        <f t="shared" si="1265"/>
        <v>8122.5</v>
      </c>
      <c r="BT1015" s="68">
        <f t="shared" si="1266"/>
        <v>10260</v>
      </c>
      <c r="BU1015" s="68">
        <f t="shared" si="1267"/>
        <v>0</v>
      </c>
      <c r="BV1015" s="68">
        <f t="shared" si="1268"/>
        <v>0</v>
      </c>
      <c r="BW1015" s="68">
        <f t="shared" si="1269"/>
        <v>0</v>
      </c>
      <c r="BX1015" s="68">
        <f t="shared" si="1270"/>
        <v>0</v>
      </c>
      <c r="BY1015" s="68">
        <f t="shared" si="1271"/>
        <v>0</v>
      </c>
      <c r="BZ1015" s="68">
        <f t="shared" si="1272"/>
        <v>0</v>
      </c>
    </row>
    <row r="1016" spans="1:78" s="81" customFormat="1" ht="13.5">
      <c r="A1016" s="64" t="str">
        <f>IF(ISNUMBER(INDEX('IBM POs AP07'!$A:$A, MATCH(D1016,'IBM POs AP07'!$A:$A,0),1)),"Yes","No")</f>
        <v>No</v>
      </c>
      <c r="B1016" s="157" t="s">
        <v>1010</v>
      </c>
      <c r="C1016" s="157" t="s">
        <v>535</v>
      </c>
      <c r="D1016" s="157">
        <v>9501226648</v>
      </c>
      <c r="E1016" s="157" t="s">
        <v>2529</v>
      </c>
      <c r="F1016" s="157" t="s">
        <v>544</v>
      </c>
      <c r="G1016" s="158">
        <v>46054</v>
      </c>
      <c r="H1016" s="158">
        <v>46199</v>
      </c>
      <c r="I1016" s="157" t="s">
        <v>43</v>
      </c>
      <c r="J1016" s="157" t="s">
        <v>475</v>
      </c>
      <c r="K1016" s="159">
        <v>165</v>
      </c>
      <c r="L1016" s="116" t="s">
        <v>29</v>
      </c>
      <c r="M1016" s="80"/>
      <c r="N1016" s="80">
        <f t="shared" si="1245"/>
        <v>0</v>
      </c>
      <c r="O1016" s="67">
        <f t="shared" si="1273"/>
        <v>0</v>
      </c>
      <c r="P1016" s="68">
        <f t="shared" si="1274"/>
        <v>0</v>
      </c>
      <c r="Q1016" s="67">
        <f t="shared" si="1275"/>
        <v>0</v>
      </c>
      <c r="R1016" s="66"/>
      <c r="S1016" s="67">
        <f t="shared" si="1276"/>
        <v>0</v>
      </c>
      <c r="T1016" s="68">
        <v>0</v>
      </c>
      <c r="U1016" s="67">
        <f t="shared" si="1277"/>
        <v>0</v>
      </c>
      <c r="V1016" s="73">
        <f t="shared" si="1278"/>
        <v>0</v>
      </c>
      <c r="W1016" s="74" t="str">
        <f t="shared" si="1279"/>
        <v/>
      </c>
      <c r="X1016" s="74">
        <v>1</v>
      </c>
      <c r="Y1016" s="74">
        <v>0</v>
      </c>
      <c r="Z1016" s="63"/>
      <c r="AA1016" s="80">
        <f t="shared" si="1280"/>
        <v>596</v>
      </c>
      <c r="AB1016" s="80"/>
      <c r="AC1016" s="80"/>
      <c r="AD1016" s="80">
        <v>100</v>
      </c>
      <c r="AE1016" s="80"/>
      <c r="AF1016" s="80">
        <v>312</v>
      </c>
      <c r="AG1016" s="80">
        <v>184</v>
      </c>
      <c r="AH1016" s="80"/>
      <c r="AI1016" s="80"/>
      <c r="AJ1016" s="80"/>
      <c r="AK1016" s="80"/>
      <c r="AL1016" s="80"/>
      <c r="AM1016" s="80"/>
      <c r="AN1016" s="153">
        <f t="shared" si="1246"/>
        <v>98340</v>
      </c>
      <c r="AO1016" s="153">
        <f t="shared" si="1247"/>
        <v>0</v>
      </c>
      <c r="AP1016" s="153">
        <f t="shared" si="1248"/>
        <v>0</v>
      </c>
      <c r="AQ1016" s="153">
        <f t="shared" si="1249"/>
        <v>16500</v>
      </c>
      <c r="AR1016" s="153">
        <f t="shared" si="1250"/>
        <v>0</v>
      </c>
      <c r="AS1016" s="153">
        <f t="shared" si="1251"/>
        <v>51480</v>
      </c>
      <c r="AT1016" s="153">
        <f t="shared" si="1252"/>
        <v>30360</v>
      </c>
      <c r="AU1016" s="153">
        <f t="shared" si="1253"/>
        <v>0</v>
      </c>
      <c r="AV1016" s="153">
        <f t="shared" si="1254"/>
        <v>0</v>
      </c>
      <c r="AW1016" s="153">
        <f t="shared" si="1255"/>
        <v>0</v>
      </c>
      <c r="AX1016" s="153">
        <f t="shared" si="1256"/>
        <v>0</v>
      </c>
      <c r="AY1016" s="153">
        <f t="shared" si="1257"/>
        <v>0</v>
      </c>
      <c r="AZ1016" s="153">
        <f t="shared" si="1258"/>
        <v>0</v>
      </c>
      <c r="BA1016" s="153">
        <f t="shared" si="1259"/>
        <v>0</v>
      </c>
      <c r="BB1016" s="160">
        <v>0</v>
      </c>
      <c r="BC1016" s="160">
        <v>0</v>
      </c>
      <c r="BD1016" s="160">
        <v>0</v>
      </c>
      <c r="BE1016" s="160">
        <v>0</v>
      </c>
      <c r="BF1016" s="160">
        <v>0</v>
      </c>
      <c r="BG1016" s="160">
        <v>0</v>
      </c>
      <c r="BH1016" s="160">
        <v>0</v>
      </c>
      <c r="BI1016" s="160">
        <v>0</v>
      </c>
      <c r="BJ1016" s="160">
        <v>0</v>
      </c>
      <c r="BK1016" s="160">
        <v>0</v>
      </c>
      <c r="BL1016" s="160">
        <v>0</v>
      </c>
      <c r="BM1016" s="160">
        <v>0</v>
      </c>
      <c r="BN1016" s="153">
        <f t="shared" si="1260"/>
        <v>98340</v>
      </c>
      <c r="BO1016" s="68">
        <f t="shared" si="1261"/>
        <v>0</v>
      </c>
      <c r="BP1016" s="68">
        <f t="shared" si="1262"/>
        <v>0</v>
      </c>
      <c r="BQ1016" s="68">
        <f t="shared" si="1263"/>
        <v>16500</v>
      </c>
      <c r="BR1016" s="68">
        <f t="shared" si="1264"/>
        <v>0</v>
      </c>
      <c r="BS1016" s="68">
        <f t="shared" si="1265"/>
        <v>51480</v>
      </c>
      <c r="BT1016" s="68">
        <f t="shared" si="1266"/>
        <v>30360</v>
      </c>
      <c r="BU1016" s="68">
        <f t="shared" si="1267"/>
        <v>0</v>
      </c>
      <c r="BV1016" s="68">
        <f t="shared" si="1268"/>
        <v>0</v>
      </c>
      <c r="BW1016" s="68">
        <f t="shared" si="1269"/>
        <v>0</v>
      </c>
      <c r="BX1016" s="68">
        <f t="shared" si="1270"/>
        <v>0</v>
      </c>
      <c r="BY1016" s="68">
        <f t="shared" si="1271"/>
        <v>0</v>
      </c>
      <c r="BZ1016" s="68">
        <f t="shared" si="1272"/>
        <v>0</v>
      </c>
    </row>
    <row r="1017" spans="1:78" s="81" customFormat="1" ht="13.5">
      <c r="A1017" s="64" t="str">
        <f>IF(ISNUMBER(INDEX('IBM POs AP07'!$A:$A, MATCH(D1017,'IBM POs AP07'!$A:$A,0),1)),"Yes","No")</f>
        <v>No</v>
      </c>
      <c r="B1017" s="157" t="s">
        <v>1010</v>
      </c>
      <c r="C1017" s="157" t="s">
        <v>535</v>
      </c>
      <c r="D1017" s="157">
        <v>9501226648</v>
      </c>
      <c r="E1017" s="157" t="s">
        <v>2529</v>
      </c>
      <c r="F1017" s="157" t="s">
        <v>544</v>
      </c>
      <c r="G1017" s="158">
        <v>46054</v>
      </c>
      <c r="H1017" s="158">
        <v>46199</v>
      </c>
      <c r="I1017" s="157" t="s">
        <v>43</v>
      </c>
      <c r="J1017" s="157" t="s">
        <v>545</v>
      </c>
      <c r="K1017" s="159">
        <v>61.75</v>
      </c>
      <c r="L1017" s="116" t="s">
        <v>32</v>
      </c>
      <c r="M1017" s="80"/>
      <c r="N1017" s="80">
        <f t="shared" si="1245"/>
        <v>0</v>
      </c>
      <c r="O1017" s="67">
        <f t="shared" si="1273"/>
        <v>0</v>
      </c>
      <c r="P1017" s="68">
        <f t="shared" si="1274"/>
        <v>0</v>
      </c>
      <c r="Q1017" s="67">
        <f t="shared" si="1275"/>
        <v>0</v>
      </c>
      <c r="R1017" s="66"/>
      <c r="S1017" s="67">
        <f t="shared" si="1276"/>
        <v>0</v>
      </c>
      <c r="T1017" s="68">
        <v>0</v>
      </c>
      <c r="U1017" s="67">
        <f t="shared" si="1277"/>
        <v>0</v>
      </c>
      <c r="V1017" s="73">
        <f t="shared" si="1278"/>
        <v>0</v>
      </c>
      <c r="W1017" s="74" t="str">
        <f t="shared" si="1279"/>
        <v/>
      </c>
      <c r="X1017" s="74">
        <v>1</v>
      </c>
      <c r="Y1017" s="74">
        <v>0</v>
      </c>
      <c r="Z1017" s="63"/>
      <c r="AA1017" s="80">
        <f t="shared" si="1280"/>
        <v>666</v>
      </c>
      <c r="AB1017" s="80"/>
      <c r="AC1017" s="80"/>
      <c r="AD1017" s="80">
        <v>100</v>
      </c>
      <c r="AE1017" s="80">
        <v>171</v>
      </c>
      <c r="AF1017" s="80">
        <v>175</v>
      </c>
      <c r="AG1017" s="80">
        <v>220</v>
      </c>
      <c r="AH1017" s="80"/>
      <c r="AI1017" s="80"/>
      <c r="AJ1017" s="80"/>
      <c r="AK1017" s="80"/>
      <c r="AL1017" s="80"/>
      <c r="AM1017" s="80"/>
      <c r="AN1017" s="153">
        <f t="shared" si="1246"/>
        <v>41125.5</v>
      </c>
      <c r="AO1017" s="153">
        <f t="shared" si="1247"/>
        <v>0</v>
      </c>
      <c r="AP1017" s="153">
        <f t="shared" si="1248"/>
        <v>0</v>
      </c>
      <c r="AQ1017" s="153">
        <f t="shared" si="1249"/>
        <v>6175</v>
      </c>
      <c r="AR1017" s="153">
        <f t="shared" si="1250"/>
        <v>10559.25</v>
      </c>
      <c r="AS1017" s="153">
        <f t="shared" si="1251"/>
        <v>10806.25</v>
      </c>
      <c r="AT1017" s="153">
        <f t="shared" si="1252"/>
        <v>13585</v>
      </c>
      <c r="AU1017" s="153">
        <f t="shared" si="1253"/>
        <v>0</v>
      </c>
      <c r="AV1017" s="153">
        <f t="shared" si="1254"/>
        <v>0</v>
      </c>
      <c r="AW1017" s="153">
        <f t="shared" si="1255"/>
        <v>0</v>
      </c>
      <c r="AX1017" s="153">
        <f t="shared" si="1256"/>
        <v>0</v>
      </c>
      <c r="AY1017" s="153">
        <f t="shared" si="1257"/>
        <v>0</v>
      </c>
      <c r="AZ1017" s="153">
        <f t="shared" si="1258"/>
        <v>0</v>
      </c>
      <c r="BA1017" s="153">
        <f t="shared" si="1259"/>
        <v>0</v>
      </c>
      <c r="BB1017" s="160">
        <v>0</v>
      </c>
      <c r="BC1017" s="160">
        <v>0</v>
      </c>
      <c r="BD1017" s="160">
        <v>0</v>
      </c>
      <c r="BE1017" s="160">
        <v>0</v>
      </c>
      <c r="BF1017" s="160">
        <v>0</v>
      </c>
      <c r="BG1017" s="160">
        <v>0</v>
      </c>
      <c r="BH1017" s="160">
        <v>0</v>
      </c>
      <c r="BI1017" s="160">
        <v>0</v>
      </c>
      <c r="BJ1017" s="160">
        <v>0</v>
      </c>
      <c r="BK1017" s="160">
        <v>0</v>
      </c>
      <c r="BL1017" s="160">
        <v>0</v>
      </c>
      <c r="BM1017" s="160">
        <v>0</v>
      </c>
      <c r="BN1017" s="153">
        <f t="shared" si="1260"/>
        <v>41125.5</v>
      </c>
      <c r="BO1017" s="68">
        <f t="shared" si="1261"/>
        <v>0</v>
      </c>
      <c r="BP1017" s="68">
        <f t="shared" si="1262"/>
        <v>0</v>
      </c>
      <c r="BQ1017" s="68">
        <f t="shared" si="1263"/>
        <v>6175</v>
      </c>
      <c r="BR1017" s="68">
        <f t="shared" si="1264"/>
        <v>10559.25</v>
      </c>
      <c r="BS1017" s="68">
        <f t="shared" si="1265"/>
        <v>10806.25</v>
      </c>
      <c r="BT1017" s="68">
        <f t="shared" si="1266"/>
        <v>13585</v>
      </c>
      <c r="BU1017" s="68">
        <f t="shared" si="1267"/>
        <v>0</v>
      </c>
      <c r="BV1017" s="68">
        <f t="shared" si="1268"/>
        <v>0</v>
      </c>
      <c r="BW1017" s="68">
        <f t="shared" si="1269"/>
        <v>0</v>
      </c>
      <c r="BX1017" s="68">
        <f t="shared" si="1270"/>
        <v>0</v>
      </c>
      <c r="BY1017" s="68">
        <f t="shared" si="1271"/>
        <v>0</v>
      </c>
      <c r="BZ1017" s="68">
        <f t="shared" si="1272"/>
        <v>0</v>
      </c>
    </row>
    <row r="1018" spans="1:78" s="81" customFormat="1" ht="13.5">
      <c r="A1018" s="64" t="str">
        <f>IF(ISNUMBER(INDEX('IBM POs AP07'!$A:$A, MATCH(D1018,'IBM POs AP07'!$A:$A,0),1)),"Yes","No")</f>
        <v>No</v>
      </c>
      <c r="B1018" s="157" t="s">
        <v>1010</v>
      </c>
      <c r="C1018" s="157" t="s">
        <v>535</v>
      </c>
      <c r="D1018" s="157">
        <v>9501226648</v>
      </c>
      <c r="E1018" s="157" t="s">
        <v>2529</v>
      </c>
      <c r="F1018" s="157" t="s">
        <v>544</v>
      </c>
      <c r="G1018" s="158">
        <v>46054</v>
      </c>
      <c r="H1018" s="158">
        <v>46199</v>
      </c>
      <c r="I1018" s="157" t="s">
        <v>43</v>
      </c>
      <c r="J1018" s="157" t="s">
        <v>546</v>
      </c>
      <c r="K1018" s="159">
        <v>61.75</v>
      </c>
      <c r="L1018" s="116" t="s">
        <v>32</v>
      </c>
      <c r="M1018" s="80"/>
      <c r="N1018" s="80">
        <f t="shared" si="1245"/>
        <v>0</v>
      </c>
      <c r="O1018" s="67">
        <f t="shared" si="1273"/>
        <v>0</v>
      </c>
      <c r="P1018" s="68">
        <f t="shared" si="1274"/>
        <v>0</v>
      </c>
      <c r="Q1018" s="67">
        <f t="shared" si="1275"/>
        <v>0</v>
      </c>
      <c r="R1018" s="66"/>
      <c r="S1018" s="67">
        <f t="shared" si="1276"/>
        <v>0</v>
      </c>
      <c r="T1018" s="68">
        <v>0</v>
      </c>
      <c r="U1018" s="67">
        <f t="shared" si="1277"/>
        <v>0</v>
      </c>
      <c r="V1018" s="73">
        <f t="shared" si="1278"/>
        <v>0</v>
      </c>
      <c r="W1018" s="74" t="str">
        <f t="shared" si="1279"/>
        <v/>
      </c>
      <c r="X1018" s="74">
        <v>1</v>
      </c>
      <c r="Y1018" s="74">
        <v>0</v>
      </c>
      <c r="Z1018" s="63"/>
      <c r="AA1018" s="80">
        <f t="shared" si="1280"/>
        <v>658</v>
      </c>
      <c r="AB1018" s="80"/>
      <c r="AC1018" s="80"/>
      <c r="AD1018" s="80">
        <v>100</v>
      </c>
      <c r="AE1018" s="80"/>
      <c r="AF1018" s="80">
        <v>342</v>
      </c>
      <c r="AG1018" s="80">
        <v>216</v>
      </c>
      <c r="AH1018" s="80"/>
      <c r="AI1018" s="80"/>
      <c r="AJ1018" s="80"/>
      <c r="AK1018" s="80"/>
      <c r="AL1018" s="80"/>
      <c r="AM1018" s="80"/>
      <c r="AN1018" s="153">
        <f t="shared" si="1246"/>
        <v>40631.5</v>
      </c>
      <c r="AO1018" s="153">
        <f t="shared" si="1247"/>
        <v>0</v>
      </c>
      <c r="AP1018" s="153">
        <f t="shared" si="1248"/>
        <v>0</v>
      </c>
      <c r="AQ1018" s="153">
        <f t="shared" si="1249"/>
        <v>6175</v>
      </c>
      <c r="AR1018" s="153">
        <f t="shared" si="1250"/>
        <v>0</v>
      </c>
      <c r="AS1018" s="153">
        <f t="shared" si="1251"/>
        <v>21118.5</v>
      </c>
      <c r="AT1018" s="153">
        <f t="shared" si="1252"/>
        <v>13338</v>
      </c>
      <c r="AU1018" s="153">
        <f t="shared" si="1253"/>
        <v>0</v>
      </c>
      <c r="AV1018" s="153">
        <f t="shared" si="1254"/>
        <v>0</v>
      </c>
      <c r="AW1018" s="153">
        <f t="shared" si="1255"/>
        <v>0</v>
      </c>
      <c r="AX1018" s="153">
        <f t="shared" si="1256"/>
        <v>0</v>
      </c>
      <c r="AY1018" s="153">
        <f t="shared" si="1257"/>
        <v>0</v>
      </c>
      <c r="AZ1018" s="153">
        <f t="shared" si="1258"/>
        <v>0</v>
      </c>
      <c r="BA1018" s="153">
        <f t="shared" si="1259"/>
        <v>0</v>
      </c>
      <c r="BB1018" s="160">
        <v>0</v>
      </c>
      <c r="BC1018" s="160">
        <v>0</v>
      </c>
      <c r="BD1018" s="160">
        <v>0</v>
      </c>
      <c r="BE1018" s="160">
        <v>0</v>
      </c>
      <c r="BF1018" s="160">
        <v>0</v>
      </c>
      <c r="BG1018" s="160">
        <v>0</v>
      </c>
      <c r="BH1018" s="160">
        <v>0</v>
      </c>
      <c r="BI1018" s="160">
        <v>0</v>
      </c>
      <c r="BJ1018" s="160">
        <v>0</v>
      </c>
      <c r="BK1018" s="160">
        <v>0</v>
      </c>
      <c r="BL1018" s="160">
        <v>0</v>
      </c>
      <c r="BM1018" s="160">
        <v>0</v>
      </c>
      <c r="BN1018" s="153">
        <f t="shared" si="1260"/>
        <v>40631.5</v>
      </c>
      <c r="BO1018" s="68">
        <f t="shared" si="1261"/>
        <v>0</v>
      </c>
      <c r="BP1018" s="68">
        <f t="shared" si="1262"/>
        <v>0</v>
      </c>
      <c r="BQ1018" s="68">
        <f t="shared" si="1263"/>
        <v>6175</v>
      </c>
      <c r="BR1018" s="68">
        <f t="shared" si="1264"/>
        <v>0</v>
      </c>
      <c r="BS1018" s="68">
        <f t="shared" si="1265"/>
        <v>21118.5</v>
      </c>
      <c r="BT1018" s="68">
        <f t="shared" si="1266"/>
        <v>13338</v>
      </c>
      <c r="BU1018" s="68">
        <f t="shared" si="1267"/>
        <v>0</v>
      </c>
      <c r="BV1018" s="68">
        <f t="shared" si="1268"/>
        <v>0</v>
      </c>
      <c r="BW1018" s="68">
        <f t="shared" si="1269"/>
        <v>0</v>
      </c>
      <c r="BX1018" s="68">
        <f t="shared" si="1270"/>
        <v>0</v>
      </c>
      <c r="BY1018" s="68">
        <f t="shared" si="1271"/>
        <v>0</v>
      </c>
      <c r="BZ1018" s="68">
        <f t="shared" si="1272"/>
        <v>0</v>
      </c>
    </row>
    <row r="1019" spans="1:78" s="81" customFormat="1" ht="13.5">
      <c r="A1019" s="64" t="str">
        <f>IF(ISNUMBER(INDEX('IBM POs AP07'!$A:$A, MATCH(D1019,'IBM POs AP07'!$A:$A,0),1)),"Yes","No")</f>
        <v>No</v>
      </c>
      <c r="B1019" s="157" t="s">
        <v>1010</v>
      </c>
      <c r="C1019" s="157" t="s">
        <v>535</v>
      </c>
      <c r="D1019" s="157">
        <v>9501226648</v>
      </c>
      <c r="E1019" s="157" t="s">
        <v>2529</v>
      </c>
      <c r="F1019" s="157" t="s">
        <v>544</v>
      </c>
      <c r="G1019" s="158">
        <v>46054</v>
      </c>
      <c r="H1019" s="158">
        <v>46199</v>
      </c>
      <c r="I1019" s="157" t="s">
        <v>43</v>
      </c>
      <c r="J1019" s="157" t="s">
        <v>547</v>
      </c>
      <c r="K1019" s="159">
        <v>47.5</v>
      </c>
      <c r="L1019" s="116" t="s">
        <v>32</v>
      </c>
      <c r="M1019" s="80"/>
      <c r="N1019" s="80">
        <f t="shared" si="1245"/>
        <v>0</v>
      </c>
      <c r="O1019" s="67">
        <f t="shared" si="1273"/>
        <v>0</v>
      </c>
      <c r="P1019" s="68">
        <f t="shared" si="1274"/>
        <v>0</v>
      </c>
      <c r="Q1019" s="67">
        <f t="shared" si="1275"/>
        <v>0</v>
      </c>
      <c r="R1019" s="66"/>
      <c r="S1019" s="67">
        <f t="shared" si="1276"/>
        <v>0</v>
      </c>
      <c r="T1019" s="68">
        <v>0</v>
      </c>
      <c r="U1019" s="67">
        <f t="shared" si="1277"/>
        <v>0</v>
      </c>
      <c r="V1019" s="73">
        <f t="shared" si="1278"/>
        <v>0</v>
      </c>
      <c r="W1019" s="74" t="str">
        <f t="shared" si="1279"/>
        <v/>
      </c>
      <c r="X1019" s="74">
        <v>1</v>
      </c>
      <c r="Y1019" s="74">
        <v>0</v>
      </c>
      <c r="Z1019" s="63"/>
      <c r="AA1019" s="80">
        <f t="shared" si="1280"/>
        <v>649</v>
      </c>
      <c r="AB1019" s="80"/>
      <c r="AC1019" s="80"/>
      <c r="AD1019" s="80">
        <v>100</v>
      </c>
      <c r="AE1019" s="80"/>
      <c r="AF1019" s="80">
        <v>333</v>
      </c>
      <c r="AG1019" s="80">
        <v>216</v>
      </c>
      <c r="AH1019" s="80"/>
      <c r="AI1019" s="80"/>
      <c r="AJ1019" s="80"/>
      <c r="AK1019" s="80"/>
      <c r="AL1019" s="80"/>
      <c r="AM1019" s="80"/>
      <c r="AN1019" s="153">
        <f t="shared" si="1246"/>
        <v>30827.5</v>
      </c>
      <c r="AO1019" s="153">
        <f t="shared" si="1247"/>
        <v>0</v>
      </c>
      <c r="AP1019" s="153">
        <f t="shared" si="1248"/>
        <v>0</v>
      </c>
      <c r="AQ1019" s="153">
        <f t="shared" si="1249"/>
        <v>4750</v>
      </c>
      <c r="AR1019" s="153">
        <f t="shared" si="1250"/>
        <v>0</v>
      </c>
      <c r="AS1019" s="153">
        <f t="shared" si="1251"/>
        <v>15817.5</v>
      </c>
      <c r="AT1019" s="153">
        <f t="shared" si="1252"/>
        <v>10260</v>
      </c>
      <c r="AU1019" s="153">
        <f t="shared" si="1253"/>
        <v>0</v>
      </c>
      <c r="AV1019" s="153">
        <f t="shared" si="1254"/>
        <v>0</v>
      </c>
      <c r="AW1019" s="153">
        <f t="shared" si="1255"/>
        <v>0</v>
      </c>
      <c r="AX1019" s="153">
        <f t="shared" si="1256"/>
        <v>0</v>
      </c>
      <c r="AY1019" s="153">
        <f t="shared" si="1257"/>
        <v>0</v>
      </c>
      <c r="AZ1019" s="153">
        <f t="shared" si="1258"/>
        <v>0</v>
      </c>
      <c r="BA1019" s="153">
        <f t="shared" si="1259"/>
        <v>0</v>
      </c>
      <c r="BB1019" s="160">
        <v>0</v>
      </c>
      <c r="BC1019" s="160">
        <v>0</v>
      </c>
      <c r="BD1019" s="160">
        <v>0</v>
      </c>
      <c r="BE1019" s="160">
        <v>0</v>
      </c>
      <c r="BF1019" s="160">
        <v>0</v>
      </c>
      <c r="BG1019" s="160">
        <v>0</v>
      </c>
      <c r="BH1019" s="160">
        <v>0</v>
      </c>
      <c r="BI1019" s="160">
        <v>0</v>
      </c>
      <c r="BJ1019" s="160">
        <v>0</v>
      </c>
      <c r="BK1019" s="160">
        <v>0</v>
      </c>
      <c r="BL1019" s="160">
        <v>0</v>
      </c>
      <c r="BM1019" s="160">
        <v>0</v>
      </c>
      <c r="BN1019" s="153">
        <f t="shared" si="1260"/>
        <v>30827.5</v>
      </c>
      <c r="BO1019" s="68">
        <f t="shared" si="1261"/>
        <v>0</v>
      </c>
      <c r="BP1019" s="68">
        <f t="shared" si="1262"/>
        <v>0</v>
      </c>
      <c r="BQ1019" s="68">
        <f t="shared" si="1263"/>
        <v>4750</v>
      </c>
      <c r="BR1019" s="68">
        <f t="shared" si="1264"/>
        <v>0</v>
      </c>
      <c r="BS1019" s="68">
        <f t="shared" si="1265"/>
        <v>15817.5</v>
      </c>
      <c r="BT1019" s="68">
        <f t="shared" si="1266"/>
        <v>10260</v>
      </c>
      <c r="BU1019" s="68">
        <f t="shared" si="1267"/>
        <v>0</v>
      </c>
      <c r="BV1019" s="68">
        <f t="shared" si="1268"/>
        <v>0</v>
      </c>
      <c r="BW1019" s="68">
        <f t="shared" si="1269"/>
        <v>0</v>
      </c>
      <c r="BX1019" s="68">
        <f t="shared" si="1270"/>
        <v>0</v>
      </c>
      <c r="BY1019" s="68">
        <f t="shared" si="1271"/>
        <v>0</v>
      </c>
      <c r="BZ1019" s="68">
        <f t="shared" si="1272"/>
        <v>0</v>
      </c>
    </row>
    <row r="1020" spans="1:78" s="81" customFormat="1" ht="13.5">
      <c r="A1020" s="64" t="str">
        <f>IF(ISNUMBER(INDEX('IBM POs AP07'!$A:$A, MATCH(D1020,'IBM POs AP07'!$A:$A,0),1)),"Yes","No")</f>
        <v>No</v>
      </c>
      <c r="B1020" s="157" t="s">
        <v>1010</v>
      </c>
      <c r="C1020" s="157" t="s">
        <v>535</v>
      </c>
      <c r="D1020" s="157">
        <v>9501226648</v>
      </c>
      <c r="E1020" s="157" t="s">
        <v>2529</v>
      </c>
      <c r="F1020" s="157" t="s">
        <v>544</v>
      </c>
      <c r="G1020" s="158">
        <v>46054</v>
      </c>
      <c r="H1020" s="158">
        <v>46199</v>
      </c>
      <c r="I1020" s="157" t="s">
        <v>43</v>
      </c>
      <c r="J1020" s="157" t="s">
        <v>548</v>
      </c>
      <c r="K1020" s="159">
        <v>47.5</v>
      </c>
      <c r="L1020" s="116" t="s">
        <v>32</v>
      </c>
      <c r="M1020" s="80"/>
      <c r="N1020" s="80">
        <f t="shared" ref="N1020:N1077" si="1281">AH1020</f>
        <v>0</v>
      </c>
      <c r="O1020" s="67">
        <f t="shared" si="1273"/>
        <v>0</v>
      </c>
      <c r="P1020" s="68">
        <f t="shared" si="1274"/>
        <v>0</v>
      </c>
      <c r="Q1020" s="67">
        <f t="shared" si="1275"/>
        <v>0</v>
      </c>
      <c r="R1020" s="66"/>
      <c r="S1020" s="67">
        <f t="shared" si="1276"/>
        <v>0</v>
      </c>
      <c r="T1020" s="68">
        <v>0</v>
      </c>
      <c r="U1020" s="67">
        <f t="shared" si="1277"/>
        <v>0</v>
      </c>
      <c r="V1020" s="73">
        <f t="shared" si="1278"/>
        <v>0</v>
      </c>
      <c r="W1020" s="74" t="str">
        <f t="shared" si="1279"/>
        <v/>
      </c>
      <c r="X1020" s="74">
        <v>1</v>
      </c>
      <c r="Y1020" s="74">
        <v>0</v>
      </c>
      <c r="Z1020" s="63"/>
      <c r="AA1020" s="80">
        <f t="shared" si="1280"/>
        <v>642</v>
      </c>
      <c r="AB1020" s="80"/>
      <c r="AC1020" s="80"/>
      <c r="AD1020" s="80">
        <v>100</v>
      </c>
      <c r="AE1020" s="80">
        <v>171</v>
      </c>
      <c r="AF1020" s="80">
        <v>171</v>
      </c>
      <c r="AG1020" s="80">
        <v>200</v>
      </c>
      <c r="AH1020" s="80"/>
      <c r="AI1020" s="80"/>
      <c r="AJ1020" s="80"/>
      <c r="AK1020" s="80"/>
      <c r="AL1020" s="80"/>
      <c r="AM1020" s="80"/>
      <c r="AN1020" s="153">
        <f t="shared" si="1246"/>
        <v>30495</v>
      </c>
      <c r="AO1020" s="153">
        <f t="shared" si="1247"/>
        <v>0</v>
      </c>
      <c r="AP1020" s="153">
        <f t="shared" si="1248"/>
        <v>0</v>
      </c>
      <c r="AQ1020" s="153">
        <f t="shared" si="1249"/>
        <v>4750</v>
      </c>
      <c r="AR1020" s="153">
        <f t="shared" si="1250"/>
        <v>8122.5</v>
      </c>
      <c r="AS1020" s="153">
        <f t="shared" si="1251"/>
        <v>8122.5</v>
      </c>
      <c r="AT1020" s="153">
        <f t="shared" si="1252"/>
        <v>9500</v>
      </c>
      <c r="AU1020" s="153">
        <f t="shared" si="1253"/>
        <v>0</v>
      </c>
      <c r="AV1020" s="153">
        <f t="shared" si="1254"/>
        <v>0</v>
      </c>
      <c r="AW1020" s="153">
        <f t="shared" si="1255"/>
        <v>0</v>
      </c>
      <c r="AX1020" s="153">
        <f t="shared" si="1256"/>
        <v>0</v>
      </c>
      <c r="AY1020" s="153">
        <f t="shared" si="1257"/>
        <v>0</v>
      </c>
      <c r="AZ1020" s="153">
        <f t="shared" si="1258"/>
        <v>0</v>
      </c>
      <c r="BA1020" s="153">
        <f t="shared" si="1259"/>
        <v>0</v>
      </c>
      <c r="BB1020" s="160">
        <v>0</v>
      </c>
      <c r="BC1020" s="160">
        <v>0</v>
      </c>
      <c r="BD1020" s="160">
        <v>0</v>
      </c>
      <c r="BE1020" s="160">
        <v>0</v>
      </c>
      <c r="BF1020" s="160">
        <v>0</v>
      </c>
      <c r="BG1020" s="160">
        <v>0</v>
      </c>
      <c r="BH1020" s="160">
        <v>0</v>
      </c>
      <c r="BI1020" s="160">
        <v>0</v>
      </c>
      <c r="BJ1020" s="160">
        <v>0</v>
      </c>
      <c r="BK1020" s="160">
        <v>0</v>
      </c>
      <c r="BL1020" s="160">
        <v>0</v>
      </c>
      <c r="BM1020" s="160">
        <v>0</v>
      </c>
      <c r="BN1020" s="153">
        <f t="shared" si="1260"/>
        <v>30495</v>
      </c>
      <c r="BO1020" s="68">
        <f t="shared" si="1261"/>
        <v>0</v>
      </c>
      <c r="BP1020" s="68">
        <f t="shared" si="1262"/>
        <v>0</v>
      </c>
      <c r="BQ1020" s="68">
        <f t="shared" si="1263"/>
        <v>4750</v>
      </c>
      <c r="BR1020" s="68">
        <f t="shared" si="1264"/>
        <v>8122.5</v>
      </c>
      <c r="BS1020" s="68">
        <f t="shared" si="1265"/>
        <v>8122.5</v>
      </c>
      <c r="BT1020" s="68">
        <f t="shared" si="1266"/>
        <v>9500</v>
      </c>
      <c r="BU1020" s="68">
        <f t="shared" si="1267"/>
        <v>0</v>
      </c>
      <c r="BV1020" s="68">
        <f t="shared" si="1268"/>
        <v>0</v>
      </c>
      <c r="BW1020" s="68">
        <f t="shared" si="1269"/>
        <v>0</v>
      </c>
      <c r="BX1020" s="68">
        <f t="shared" si="1270"/>
        <v>0</v>
      </c>
      <c r="BY1020" s="68">
        <f t="shared" si="1271"/>
        <v>0</v>
      </c>
      <c r="BZ1020" s="68">
        <f t="shared" si="1272"/>
        <v>0</v>
      </c>
    </row>
    <row r="1021" spans="1:78" s="81" customFormat="1" ht="13.5">
      <c r="A1021" s="64" t="str">
        <f>IF(ISNUMBER(INDEX('IBM POs AP07'!$A:$A, MATCH(D1021,'IBM POs AP07'!$A:$A,0),1)),"Yes","No")</f>
        <v>No</v>
      </c>
      <c r="B1021" s="157" t="s">
        <v>1010</v>
      </c>
      <c r="C1021" s="157" t="s">
        <v>535</v>
      </c>
      <c r="D1021" s="157">
        <v>9501218234</v>
      </c>
      <c r="E1021" s="157" t="s">
        <v>2530</v>
      </c>
      <c r="F1021" s="157" t="s">
        <v>549</v>
      </c>
      <c r="G1021" s="158">
        <v>46062</v>
      </c>
      <c r="H1021" s="158">
        <v>46387</v>
      </c>
      <c r="I1021" s="157">
        <v>89345</v>
      </c>
      <c r="J1021" s="157" t="s">
        <v>550</v>
      </c>
      <c r="K1021" s="159">
        <v>165</v>
      </c>
      <c r="L1021" s="116" t="s">
        <v>29</v>
      </c>
      <c r="M1021" s="80"/>
      <c r="N1021" s="80">
        <f t="shared" si="1281"/>
        <v>0</v>
      </c>
      <c r="O1021" s="67">
        <f t="shared" si="1273"/>
        <v>0</v>
      </c>
      <c r="P1021" s="68">
        <f t="shared" si="1274"/>
        <v>0</v>
      </c>
      <c r="Q1021" s="67">
        <f t="shared" si="1275"/>
        <v>0</v>
      </c>
      <c r="R1021" s="66"/>
      <c r="S1021" s="67">
        <f t="shared" si="1276"/>
        <v>0</v>
      </c>
      <c r="T1021" s="68">
        <v>0</v>
      </c>
      <c r="U1021" s="67">
        <f t="shared" si="1277"/>
        <v>0</v>
      </c>
      <c r="V1021" s="73">
        <f t="shared" si="1278"/>
        <v>0</v>
      </c>
      <c r="W1021" s="74" t="str">
        <f t="shared" si="1279"/>
        <v/>
      </c>
      <c r="X1021" s="74">
        <v>1</v>
      </c>
      <c r="Y1021" s="74">
        <v>0</v>
      </c>
      <c r="Z1021" s="63"/>
      <c r="AA1021" s="80">
        <f t="shared" si="1280"/>
        <v>200</v>
      </c>
      <c r="AB1021" s="80"/>
      <c r="AC1021" s="80"/>
      <c r="AD1021" s="80"/>
      <c r="AE1021" s="80"/>
      <c r="AF1021" s="80"/>
      <c r="AG1021" s="80"/>
      <c r="AH1021" s="80"/>
      <c r="AI1021" s="80">
        <v>100</v>
      </c>
      <c r="AJ1021" s="80">
        <v>100</v>
      </c>
      <c r="AK1021" s="80"/>
      <c r="AL1021" s="80"/>
      <c r="AM1021" s="80"/>
      <c r="AN1021" s="153">
        <f t="shared" si="1246"/>
        <v>33000</v>
      </c>
      <c r="AO1021" s="153">
        <f t="shared" si="1247"/>
        <v>0</v>
      </c>
      <c r="AP1021" s="153">
        <f t="shared" si="1248"/>
        <v>0</v>
      </c>
      <c r="AQ1021" s="153">
        <f t="shared" si="1249"/>
        <v>0</v>
      </c>
      <c r="AR1021" s="153">
        <f t="shared" si="1250"/>
        <v>0</v>
      </c>
      <c r="AS1021" s="153">
        <f t="shared" si="1251"/>
        <v>0</v>
      </c>
      <c r="AT1021" s="153">
        <f t="shared" si="1252"/>
        <v>0</v>
      </c>
      <c r="AU1021" s="153">
        <f t="shared" si="1253"/>
        <v>0</v>
      </c>
      <c r="AV1021" s="153">
        <f t="shared" si="1254"/>
        <v>16500</v>
      </c>
      <c r="AW1021" s="153">
        <f t="shared" si="1255"/>
        <v>16500</v>
      </c>
      <c r="AX1021" s="153">
        <f t="shared" si="1256"/>
        <v>0</v>
      </c>
      <c r="AY1021" s="153">
        <f t="shared" si="1257"/>
        <v>0</v>
      </c>
      <c r="AZ1021" s="153">
        <f t="shared" si="1258"/>
        <v>0</v>
      </c>
      <c r="BA1021" s="153">
        <f t="shared" si="1259"/>
        <v>0</v>
      </c>
      <c r="BB1021" s="160">
        <v>0</v>
      </c>
      <c r="BC1021" s="160">
        <v>0</v>
      </c>
      <c r="BD1021" s="160">
        <v>0</v>
      </c>
      <c r="BE1021" s="160">
        <v>0</v>
      </c>
      <c r="BF1021" s="160">
        <v>0</v>
      </c>
      <c r="BG1021" s="160">
        <v>0</v>
      </c>
      <c r="BH1021" s="160">
        <v>0</v>
      </c>
      <c r="BI1021" s="160">
        <v>0</v>
      </c>
      <c r="BJ1021" s="160">
        <v>0</v>
      </c>
      <c r="BK1021" s="160">
        <v>0</v>
      </c>
      <c r="BL1021" s="160">
        <v>0</v>
      </c>
      <c r="BM1021" s="160">
        <v>0</v>
      </c>
      <c r="BN1021" s="153">
        <f t="shared" si="1260"/>
        <v>33000</v>
      </c>
      <c r="BO1021" s="68">
        <f t="shared" si="1261"/>
        <v>0</v>
      </c>
      <c r="BP1021" s="68">
        <f t="shared" si="1262"/>
        <v>0</v>
      </c>
      <c r="BQ1021" s="68">
        <f t="shared" si="1263"/>
        <v>0</v>
      </c>
      <c r="BR1021" s="68">
        <f t="shared" si="1264"/>
        <v>0</v>
      </c>
      <c r="BS1021" s="68">
        <f t="shared" si="1265"/>
        <v>0</v>
      </c>
      <c r="BT1021" s="68">
        <f t="shared" si="1266"/>
        <v>0</v>
      </c>
      <c r="BU1021" s="68">
        <f t="shared" si="1267"/>
        <v>0</v>
      </c>
      <c r="BV1021" s="68">
        <f t="shared" si="1268"/>
        <v>16500</v>
      </c>
      <c r="BW1021" s="68">
        <f t="shared" si="1269"/>
        <v>16500</v>
      </c>
      <c r="BX1021" s="68">
        <f t="shared" si="1270"/>
        <v>0</v>
      </c>
      <c r="BY1021" s="68">
        <f t="shared" si="1271"/>
        <v>0</v>
      </c>
      <c r="BZ1021" s="68">
        <f t="shared" si="1272"/>
        <v>0</v>
      </c>
    </row>
    <row r="1022" spans="1:78" s="81" customFormat="1" ht="13.5">
      <c r="A1022" s="64" t="str">
        <f>IF(ISNUMBER(INDEX('IBM POs AP07'!$A:$A, MATCH(D1022,'IBM POs AP07'!$A:$A,0),1)),"Yes","No")</f>
        <v>No</v>
      </c>
      <c r="B1022" s="157" t="s">
        <v>1010</v>
      </c>
      <c r="C1022" s="157" t="s">
        <v>535</v>
      </c>
      <c r="D1022" s="157">
        <v>9501218234</v>
      </c>
      <c r="E1022" s="157" t="s">
        <v>2530</v>
      </c>
      <c r="F1022" s="157" t="s">
        <v>549</v>
      </c>
      <c r="G1022" s="158">
        <v>46062</v>
      </c>
      <c r="H1022" s="158">
        <v>46387</v>
      </c>
      <c r="I1022" s="157" t="s">
        <v>2531</v>
      </c>
      <c r="J1022" s="157" t="s">
        <v>551</v>
      </c>
      <c r="K1022" s="159">
        <v>50</v>
      </c>
      <c r="L1022" s="116" t="s">
        <v>32</v>
      </c>
      <c r="M1022" s="80"/>
      <c r="N1022" s="80">
        <f t="shared" si="1281"/>
        <v>162</v>
      </c>
      <c r="O1022" s="67">
        <f t="shared" si="1273"/>
        <v>8100</v>
      </c>
      <c r="P1022" s="68">
        <f t="shared" si="1274"/>
        <v>0</v>
      </c>
      <c r="Q1022" s="67">
        <f t="shared" si="1275"/>
        <v>8100</v>
      </c>
      <c r="R1022" s="66"/>
      <c r="S1022" s="67">
        <f t="shared" si="1276"/>
        <v>0</v>
      </c>
      <c r="T1022" s="68">
        <v>0</v>
      </c>
      <c r="U1022" s="67">
        <f t="shared" si="1277"/>
        <v>0</v>
      </c>
      <c r="V1022" s="73">
        <f t="shared" si="1278"/>
        <v>8100</v>
      </c>
      <c r="W1022" s="74" t="str">
        <f t="shared" si="1279"/>
        <v/>
      </c>
      <c r="X1022" s="74">
        <v>1</v>
      </c>
      <c r="Y1022" s="74">
        <v>0</v>
      </c>
      <c r="Z1022" s="63"/>
      <c r="AA1022" s="80">
        <f t="shared" si="1280"/>
        <v>2311</v>
      </c>
      <c r="AB1022" s="80"/>
      <c r="AC1022" s="80"/>
      <c r="AD1022" s="80">
        <v>655</v>
      </c>
      <c r="AE1022" s="80">
        <v>180</v>
      </c>
      <c r="AF1022" s="80">
        <v>171</v>
      </c>
      <c r="AG1022" s="80">
        <v>198</v>
      </c>
      <c r="AH1022" s="80">
        <v>162</v>
      </c>
      <c r="AI1022" s="80">
        <v>216</v>
      </c>
      <c r="AJ1022" s="80">
        <v>171</v>
      </c>
      <c r="AK1022" s="80">
        <v>171</v>
      </c>
      <c r="AL1022" s="80">
        <v>216</v>
      </c>
      <c r="AM1022" s="80">
        <v>171</v>
      </c>
      <c r="AN1022" s="153">
        <f t="shared" si="1246"/>
        <v>115550</v>
      </c>
      <c r="AO1022" s="153">
        <f t="shared" si="1247"/>
        <v>0</v>
      </c>
      <c r="AP1022" s="153">
        <f t="shared" si="1248"/>
        <v>0</v>
      </c>
      <c r="AQ1022" s="153">
        <f t="shared" si="1249"/>
        <v>32750</v>
      </c>
      <c r="AR1022" s="153">
        <f t="shared" si="1250"/>
        <v>9000</v>
      </c>
      <c r="AS1022" s="153">
        <f t="shared" si="1251"/>
        <v>8550</v>
      </c>
      <c r="AT1022" s="153">
        <f t="shared" si="1252"/>
        <v>9900</v>
      </c>
      <c r="AU1022" s="153">
        <f t="shared" si="1253"/>
        <v>8100</v>
      </c>
      <c r="AV1022" s="153">
        <f t="shared" si="1254"/>
        <v>10800</v>
      </c>
      <c r="AW1022" s="153">
        <f t="shared" si="1255"/>
        <v>8550</v>
      </c>
      <c r="AX1022" s="153">
        <f t="shared" si="1256"/>
        <v>8550</v>
      </c>
      <c r="AY1022" s="153">
        <f t="shared" si="1257"/>
        <v>10800</v>
      </c>
      <c r="AZ1022" s="153">
        <f t="shared" si="1258"/>
        <v>8550</v>
      </c>
      <c r="BA1022" s="153">
        <f t="shared" si="1259"/>
        <v>0</v>
      </c>
      <c r="BB1022" s="160">
        <v>0</v>
      </c>
      <c r="BC1022" s="160">
        <v>0</v>
      </c>
      <c r="BD1022" s="160">
        <v>0</v>
      </c>
      <c r="BE1022" s="160">
        <v>0</v>
      </c>
      <c r="BF1022" s="160">
        <v>0</v>
      </c>
      <c r="BG1022" s="160">
        <v>0</v>
      </c>
      <c r="BH1022" s="160">
        <v>0</v>
      </c>
      <c r="BI1022" s="160">
        <v>0</v>
      </c>
      <c r="BJ1022" s="160">
        <v>0</v>
      </c>
      <c r="BK1022" s="160">
        <v>0</v>
      </c>
      <c r="BL1022" s="160">
        <v>0</v>
      </c>
      <c r="BM1022" s="160">
        <v>0</v>
      </c>
      <c r="BN1022" s="153">
        <f t="shared" si="1260"/>
        <v>115550</v>
      </c>
      <c r="BO1022" s="68">
        <f t="shared" si="1261"/>
        <v>0</v>
      </c>
      <c r="BP1022" s="68">
        <f t="shared" si="1262"/>
        <v>0</v>
      </c>
      <c r="BQ1022" s="68">
        <f t="shared" si="1263"/>
        <v>32750</v>
      </c>
      <c r="BR1022" s="68">
        <f t="shared" si="1264"/>
        <v>9000</v>
      </c>
      <c r="BS1022" s="68">
        <f t="shared" si="1265"/>
        <v>8550</v>
      </c>
      <c r="BT1022" s="68">
        <f t="shared" si="1266"/>
        <v>9900</v>
      </c>
      <c r="BU1022" s="68">
        <f t="shared" si="1267"/>
        <v>8100</v>
      </c>
      <c r="BV1022" s="68">
        <f t="shared" si="1268"/>
        <v>10800</v>
      </c>
      <c r="BW1022" s="68">
        <f t="shared" si="1269"/>
        <v>8550</v>
      </c>
      <c r="BX1022" s="68">
        <f t="shared" si="1270"/>
        <v>8550</v>
      </c>
      <c r="BY1022" s="68">
        <f t="shared" si="1271"/>
        <v>10800</v>
      </c>
      <c r="BZ1022" s="68">
        <f t="shared" si="1272"/>
        <v>8550</v>
      </c>
    </row>
    <row r="1023" spans="1:78" s="81" customFormat="1" ht="13.5">
      <c r="A1023" s="64" t="str">
        <f>IF(ISNUMBER(INDEX('IBM POs AP07'!$A:$A, MATCH(D1023,'IBM POs AP07'!$A:$A,0),1)),"Yes","No")</f>
        <v>No</v>
      </c>
      <c r="B1023" s="157" t="s">
        <v>2532</v>
      </c>
      <c r="C1023" s="157"/>
      <c r="D1023" s="157">
        <v>9501219264</v>
      </c>
      <c r="E1023" s="157" t="s">
        <v>2533</v>
      </c>
      <c r="F1023" s="157" t="s">
        <v>27</v>
      </c>
      <c r="G1023" s="158">
        <v>46113</v>
      </c>
      <c r="H1023" s="158">
        <v>46295</v>
      </c>
      <c r="I1023" s="157" t="s">
        <v>2534</v>
      </c>
      <c r="J1023" s="157" t="s">
        <v>28</v>
      </c>
      <c r="K1023" s="159">
        <v>154</v>
      </c>
      <c r="L1023" s="116" t="s">
        <v>29</v>
      </c>
      <c r="M1023" s="80"/>
      <c r="N1023" s="80">
        <f t="shared" si="1281"/>
        <v>184</v>
      </c>
      <c r="O1023" s="67">
        <f t="shared" si="1273"/>
        <v>28336</v>
      </c>
      <c r="P1023" s="68">
        <f t="shared" si="1274"/>
        <v>0</v>
      </c>
      <c r="Q1023" s="67">
        <f t="shared" si="1275"/>
        <v>28336</v>
      </c>
      <c r="R1023" s="66"/>
      <c r="S1023" s="67">
        <f t="shared" si="1276"/>
        <v>0</v>
      </c>
      <c r="T1023" s="68">
        <v>0</v>
      </c>
      <c r="U1023" s="67">
        <f t="shared" si="1277"/>
        <v>0</v>
      </c>
      <c r="V1023" s="73">
        <f t="shared" si="1278"/>
        <v>28336</v>
      </c>
      <c r="W1023" s="74" t="str">
        <f t="shared" si="1279"/>
        <v/>
      </c>
      <c r="X1023" s="74">
        <v>1</v>
      </c>
      <c r="Y1023" s="74">
        <v>0</v>
      </c>
      <c r="Z1023" s="63"/>
      <c r="AA1023" s="80">
        <f t="shared" si="1280"/>
        <v>1046.7</v>
      </c>
      <c r="AB1023" s="80"/>
      <c r="AC1023" s="80"/>
      <c r="AD1023" s="80"/>
      <c r="AE1023" s="80">
        <v>174.7</v>
      </c>
      <c r="AF1023" s="80">
        <v>168</v>
      </c>
      <c r="AG1023" s="80">
        <v>176</v>
      </c>
      <c r="AH1023" s="80">
        <v>184</v>
      </c>
      <c r="AI1023" s="80">
        <v>168</v>
      </c>
      <c r="AJ1023" s="80">
        <v>176</v>
      </c>
      <c r="AK1023" s="80"/>
      <c r="AL1023" s="80"/>
      <c r="AM1023" s="80"/>
      <c r="AN1023" s="153">
        <f t="shared" si="1246"/>
        <v>161191.79999999999</v>
      </c>
      <c r="AO1023" s="153">
        <f t="shared" si="1247"/>
        <v>0</v>
      </c>
      <c r="AP1023" s="153">
        <f t="shared" si="1248"/>
        <v>0</v>
      </c>
      <c r="AQ1023" s="153">
        <f t="shared" si="1249"/>
        <v>0</v>
      </c>
      <c r="AR1023" s="153">
        <f t="shared" si="1250"/>
        <v>26903.8</v>
      </c>
      <c r="AS1023" s="153">
        <f t="shared" si="1251"/>
        <v>25872</v>
      </c>
      <c r="AT1023" s="153">
        <f t="shared" si="1252"/>
        <v>27104</v>
      </c>
      <c r="AU1023" s="153">
        <f t="shared" si="1253"/>
        <v>28336</v>
      </c>
      <c r="AV1023" s="153">
        <f t="shared" si="1254"/>
        <v>25872</v>
      </c>
      <c r="AW1023" s="153">
        <f t="shared" si="1255"/>
        <v>27104</v>
      </c>
      <c r="AX1023" s="153">
        <f t="shared" si="1256"/>
        <v>0</v>
      </c>
      <c r="AY1023" s="153">
        <f t="shared" si="1257"/>
        <v>0</v>
      </c>
      <c r="AZ1023" s="153">
        <f t="shared" si="1258"/>
        <v>0</v>
      </c>
      <c r="BA1023" s="153">
        <f t="shared" si="1259"/>
        <v>0</v>
      </c>
      <c r="BB1023" s="160">
        <v>0</v>
      </c>
      <c r="BC1023" s="160">
        <v>0</v>
      </c>
      <c r="BD1023" s="160">
        <v>0</v>
      </c>
      <c r="BE1023" s="160">
        <v>0</v>
      </c>
      <c r="BF1023" s="160">
        <v>0</v>
      </c>
      <c r="BG1023" s="160">
        <v>0</v>
      </c>
      <c r="BH1023" s="160">
        <v>0</v>
      </c>
      <c r="BI1023" s="160">
        <v>0</v>
      </c>
      <c r="BJ1023" s="160">
        <v>0</v>
      </c>
      <c r="BK1023" s="160">
        <v>0</v>
      </c>
      <c r="BL1023" s="160">
        <v>0</v>
      </c>
      <c r="BM1023" s="160">
        <v>0</v>
      </c>
      <c r="BN1023" s="153">
        <f t="shared" si="1260"/>
        <v>161191.79999999999</v>
      </c>
      <c r="BO1023" s="68">
        <f t="shared" si="1261"/>
        <v>0</v>
      </c>
      <c r="BP1023" s="68">
        <f t="shared" si="1262"/>
        <v>0</v>
      </c>
      <c r="BQ1023" s="68">
        <f t="shared" si="1263"/>
        <v>0</v>
      </c>
      <c r="BR1023" s="68">
        <f t="shared" si="1264"/>
        <v>26903.8</v>
      </c>
      <c r="BS1023" s="68">
        <f t="shared" si="1265"/>
        <v>25872</v>
      </c>
      <c r="BT1023" s="68">
        <f t="shared" si="1266"/>
        <v>27104</v>
      </c>
      <c r="BU1023" s="68">
        <f t="shared" si="1267"/>
        <v>28336</v>
      </c>
      <c r="BV1023" s="68">
        <f t="shared" si="1268"/>
        <v>25872</v>
      </c>
      <c r="BW1023" s="68">
        <f t="shared" si="1269"/>
        <v>27104</v>
      </c>
      <c r="BX1023" s="68">
        <f t="shared" si="1270"/>
        <v>0</v>
      </c>
      <c r="BY1023" s="68">
        <f t="shared" si="1271"/>
        <v>0</v>
      </c>
      <c r="BZ1023" s="68">
        <f t="shared" si="1272"/>
        <v>0</v>
      </c>
    </row>
    <row r="1024" spans="1:78" s="81" customFormat="1" ht="13.5">
      <c r="A1024" s="64" t="str">
        <f>IF(ISNUMBER(INDEX('IBM POs AP07'!$A:$A, MATCH(D1024,'IBM POs AP07'!$A:$A,0),1)),"Yes","No")</f>
        <v>No</v>
      </c>
      <c r="B1024" s="157" t="s">
        <v>1010</v>
      </c>
      <c r="C1024" s="157" t="s">
        <v>535</v>
      </c>
      <c r="D1024" s="157">
        <v>9501242577</v>
      </c>
      <c r="E1024" s="157" t="s">
        <v>2535</v>
      </c>
      <c r="F1024" s="157" t="s">
        <v>557</v>
      </c>
      <c r="G1024" s="158">
        <v>46023</v>
      </c>
      <c r="H1024" s="158">
        <v>46203</v>
      </c>
      <c r="I1024" s="157"/>
      <c r="J1024" s="157" t="s">
        <v>558</v>
      </c>
      <c r="K1024" s="159">
        <v>155</v>
      </c>
      <c r="L1024" s="116" t="s">
        <v>29</v>
      </c>
      <c r="M1024" s="80"/>
      <c r="N1024" s="80">
        <f t="shared" si="1281"/>
        <v>0</v>
      </c>
      <c r="O1024" s="67">
        <f t="shared" si="1273"/>
        <v>0</v>
      </c>
      <c r="P1024" s="68">
        <f t="shared" si="1274"/>
        <v>0</v>
      </c>
      <c r="Q1024" s="67">
        <f t="shared" si="1275"/>
        <v>0</v>
      </c>
      <c r="R1024" s="66"/>
      <c r="S1024" s="67">
        <f t="shared" si="1276"/>
        <v>0</v>
      </c>
      <c r="T1024" s="68">
        <v>0</v>
      </c>
      <c r="U1024" s="67">
        <f t="shared" si="1277"/>
        <v>0</v>
      </c>
      <c r="V1024" s="73">
        <f t="shared" si="1278"/>
        <v>0</v>
      </c>
      <c r="W1024" s="74" t="str">
        <f t="shared" si="1279"/>
        <v/>
      </c>
      <c r="X1024" s="74">
        <v>1</v>
      </c>
      <c r="Y1024" s="74">
        <v>0</v>
      </c>
      <c r="Z1024" s="63"/>
      <c r="AA1024" s="80">
        <f t="shared" si="1280"/>
        <v>692</v>
      </c>
      <c r="AB1024" s="80"/>
      <c r="AC1024" s="80"/>
      <c r="AD1024" s="80"/>
      <c r="AE1024" s="80">
        <v>352</v>
      </c>
      <c r="AF1024" s="80">
        <v>156</v>
      </c>
      <c r="AG1024" s="80">
        <v>184</v>
      </c>
      <c r="AH1024" s="80"/>
      <c r="AI1024" s="80"/>
      <c r="AJ1024" s="80"/>
      <c r="AK1024" s="80"/>
      <c r="AL1024" s="80"/>
      <c r="AM1024" s="80"/>
      <c r="AN1024" s="153">
        <f t="shared" si="1246"/>
        <v>107260</v>
      </c>
      <c r="AO1024" s="153">
        <f t="shared" si="1247"/>
        <v>0</v>
      </c>
      <c r="AP1024" s="153">
        <f t="shared" si="1248"/>
        <v>0</v>
      </c>
      <c r="AQ1024" s="153">
        <f t="shared" si="1249"/>
        <v>0</v>
      </c>
      <c r="AR1024" s="153">
        <f t="shared" si="1250"/>
        <v>54560</v>
      </c>
      <c r="AS1024" s="153">
        <f t="shared" si="1251"/>
        <v>24180</v>
      </c>
      <c r="AT1024" s="153">
        <f t="shared" si="1252"/>
        <v>28520</v>
      </c>
      <c r="AU1024" s="153">
        <f t="shared" si="1253"/>
        <v>0</v>
      </c>
      <c r="AV1024" s="153">
        <f t="shared" si="1254"/>
        <v>0</v>
      </c>
      <c r="AW1024" s="153">
        <f t="shared" si="1255"/>
        <v>0</v>
      </c>
      <c r="AX1024" s="153">
        <f t="shared" si="1256"/>
        <v>0</v>
      </c>
      <c r="AY1024" s="153">
        <f t="shared" si="1257"/>
        <v>0</v>
      </c>
      <c r="AZ1024" s="153">
        <f t="shared" si="1258"/>
        <v>0</v>
      </c>
      <c r="BA1024" s="153">
        <f t="shared" si="1259"/>
        <v>0</v>
      </c>
      <c r="BB1024" s="160">
        <v>0</v>
      </c>
      <c r="BC1024" s="160">
        <v>0</v>
      </c>
      <c r="BD1024" s="160">
        <v>0</v>
      </c>
      <c r="BE1024" s="160">
        <v>0</v>
      </c>
      <c r="BF1024" s="160">
        <v>0</v>
      </c>
      <c r="BG1024" s="160">
        <v>0</v>
      </c>
      <c r="BH1024" s="160">
        <v>0</v>
      </c>
      <c r="BI1024" s="160">
        <v>0</v>
      </c>
      <c r="BJ1024" s="160">
        <v>0</v>
      </c>
      <c r="BK1024" s="160">
        <v>0</v>
      </c>
      <c r="BL1024" s="160">
        <v>0</v>
      </c>
      <c r="BM1024" s="160">
        <v>0</v>
      </c>
      <c r="BN1024" s="153">
        <f t="shared" si="1260"/>
        <v>107260</v>
      </c>
      <c r="BO1024" s="68">
        <f t="shared" si="1261"/>
        <v>0</v>
      </c>
      <c r="BP1024" s="68">
        <f t="shared" si="1262"/>
        <v>0</v>
      </c>
      <c r="BQ1024" s="68">
        <f t="shared" si="1263"/>
        <v>0</v>
      </c>
      <c r="BR1024" s="68">
        <f t="shared" si="1264"/>
        <v>54560</v>
      </c>
      <c r="BS1024" s="68">
        <f t="shared" si="1265"/>
        <v>24180</v>
      </c>
      <c r="BT1024" s="68">
        <f t="shared" si="1266"/>
        <v>28520</v>
      </c>
      <c r="BU1024" s="68">
        <f t="shared" si="1267"/>
        <v>0</v>
      </c>
      <c r="BV1024" s="68">
        <f t="shared" si="1268"/>
        <v>0</v>
      </c>
      <c r="BW1024" s="68">
        <f t="shared" si="1269"/>
        <v>0</v>
      </c>
      <c r="BX1024" s="68">
        <f t="shared" si="1270"/>
        <v>0</v>
      </c>
      <c r="BY1024" s="68">
        <f t="shared" si="1271"/>
        <v>0</v>
      </c>
      <c r="BZ1024" s="68">
        <f t="shared" si="1272"/>
        <v>0</v>
      </c>
    </row>
    <row r="1025" spans="1:78" s="81" customFormat="1" ht="13.5">
      <c r="A1025" s="64" t="str">
        <f>IF(ISNUMBER(INDEX('IBM POs AP07'!$A:$A, MATCH(D1025,'IBM POs AP07'!$A:$A,0),1)),"Yes","No")</f>
        <v>No</v>
      </c>
      <c r="B1025" s="157" t="s">
        <v>1010</v>
      </c>
      <c r="C1025" s="157" t="s">
        <v>2519</v>
      </c>
      <c r="D1025" s="157">
        <v>9501219581</v>
      </c>
      <c r="E1025" s="157" t="s">
        <v>2536</v>
      </c>
      <c r="F1025" s="157" t="s">
        <v>523</v>
      </c>
      <c r="G1025" s="158">
        <v>46083</v>
      </c>
      <c r="H1025" s="158">
        <v>46108</v>
      </c>
      <c r="I1025" s="157"/>
      <c r="J1025" s="157" t="s">
        <v>524</v>
      </c>
      <c r="K1025" s="159">
        <v>61.75</v>
      </c>
      <c r="L1025" s="116"/>
      <c r="M1025" s="80"/>
      <c r="N1025" s="80">
        <f t="shared" si="1281"/>
        <v>0</v>
      </c>
      <c r="O1025" s="67">
        <f t="shared" si="1273"/>
        <v>0</v>
      </c>
      <c r="P1025" s="68">
        <f t="shared" si="1274"/>
        <v>0</v>
      </c>
      <c r="Q1025" s="67">
        <f t="shared" si="1275"/>
        <v>0</v>
      </c>
      <c r="R1025" s="66"/>
      <c r="S1025" s="67">
        <f t="shared" si="1276"/>
        <v>0</v>
      </c>
      <c r="T1025" s="68">
        <v>0</v>
      </c>
      <c r="U1025" s="67">
        <f t="shared" si="1277"/>
        <v>0</v>
      </c>
      <c r="V1025" s="73">
        <f t="shared" si="1278"/>
        <v>0</v>
      </c>
      <c r="W1025" s="74" t="str">
        <f t="shared" si="1279"/>
        <v/>
      </c>
      <c r="X1025" s="74">
        <v>1</v>
      </c>
      <c r="Y1025" s="74">
        <v>0</v>
      </c>
      <c r="Z1025" s="63"/>
      <c r="AA1025" s="80">
        <f t="shared" si="1280"/>
        <v>172</v>
      </c>
      <c r="AB1025" s="80"/>
      <c r="AC1025" s="80"/>
      <c r="AD1025" s="80">
        <v>172</v>
      </c>
      <c r="AE1025" s="80"/>
      <c r="AF1025" s="80"/>
      <c r="AG1025" s="80"/>
      <c r="AH1025" s="80"/>
      <c r="AI1025" s="80"/>
      <c r="AJ1025" s="80"/>
      <c r="AK1025" s="80"/>
      <c r="AL1025" s="80"/>
      <c r="AM1025" s="80"/>
      <c r="AN1025" s="153">
        <f t="shared" si="1246"/>
        <v>10621</v>
      </c>
      <c r="AO1025" s="153">
        <f t="shared" si="1247"/>
        <v>0</v>
      </c>
      <c r="AP1025" s="153">
        <f t="shared" si="1248"/>
        <v>0</v>
      </c>
      <c r="AQ1025" s="153">
        <f t="shared" si="1249"/>
        <v>10621</v>
      </c>
      <c r="AR1025" s="153">
        <f t="shared" si="1250"/>
        <v>0</v>
      </c>
      <c r="AS1025" s="153">
        <f t="shared" si="1251"/>
        <v>0</v>
      </c>
      <c r="AT1025" s="153">
        <f t="shared" si="1252"/>
        <v>0</v>
      </c>
      <c r="AU1025" s="153">
        <f t="shared" si="1253"/>
        <v>0</v>
      </c>
      <c r="AV1025" s="153">
        <f t="shared" si="1254"/>
        <v>0</v>
      </c>
      <c r="AW1025" s="153">
        <f t="shared" si="1255"/>
        <v>0</v>
      </c>
      <c r="AX1025" s="153">
        <f t="shared" si="1256"/>
        <v>0</v>
      </c>
      <c r="AY1025" s="153">
        <f t="shared" si="1257"/>
        <v>0</v>
      </c>
      <c r="AZ1025" s="153">
        <f t="shared" si="1258"/>
        <v>0</v>
      </c>
      <c r="BA1025" s="153">
        <f t="shared" si="1259"/>
        <v>0</v>
      </c>
      <c r="BB1025" s="160">
        <v>0</v>
      </c>
      <c r="BC1025" s="160">
        <v>0</v>
      </c>
      <c r="BD1025" s="160">
        <v>0</v>
      </c>
      <c r="BE1025" s="160">
        <v>0</v>
      </c>
      <c r="BF1025" s="160">
        <v>0</v>
      </c>
      <c r="BG1025" s="160">
        <v>0</v>
      </c>
      <c r="BH1025" s="160">
        <v>0</v>
      </c>
      <c r="BI1025" s="160">
        <v>0</v>
      </c>
      <c r="BJ1025" s="160">
        <v>0</v>
      </c>
      <c r="BK1025" s="160">
        <v>0</v>
      </c>
      <c r="BL1025" s="160">
        <v>0</v>
      </c>
      <c r="BM1025" s="160">
        <v>0</v>
      </c>
      <c r="BN1025" s="153">
        <f t="shared" si="1260"/>
        <v>10621</v>
      </c>
      <c r="BO1025" s="68">
        <f t="shared" si="1261"/>
        <v>0</v>
      </c>
      <c r="BP1025" s="68">
        <f t="shared" si="1262"/>
        <v>0</v>
      </c>
      <c r="BQ1025" s="68">
        <f t="shared" si="1263"/>
        <v>10621</v>
      </c>
      <c r="BR1025" s="68">
        <f t="shared" si="1264"/>
        <v>0</v>
      </c>
      <c r="BS1025" s="68">
        <f t="shared" si="1265"/>
        <v>0</v>
      </c>
      <c r="BT1025" s="68">
        <f t="shared" si="1266"/>
        <v>0</v>
      </c>
      <c r="BU1025" s="68">
        <f t="shared" si="1267"/>
        <v>0</v>
      </c>
      <c r="BV1025" s="68">
        <f t="shared" si="1268"/>
        <v>0</v>
      </c>
      <c r="BW1025" s="68">
        <f t="shared" si="1269"/>
        <v>0</v>
      </c>
      <c r="BX1025" s="68">
        <f t="shared" si="1270"/>
        <v>0</v>
      </c>
      <c r="BY1025" s="68">
        <f t="shared" si="1271"/>
        <v>0</v>
      </c>
      <c r="BZ1025" s="68">
        <f t="shared" si="1272"/>
        <v>0</v>
      </c>
    </row>
    <row r="1026" spans="1:78" s="81" customFormat="1" ht="13.5">
      <c r="A1026" s="64" t="str">
        <f>IF(ISNUMBER(INDEX('IBM POs AP07'!$A:$A, MATCH(D1026,'IBM POs AP07'!$A:$A,0),1)),"Yes","No")</f>
        <v>No</v>
      </c>
      <c r="B1026" s="157" t="s">
        <v>1010</v>
      </c>
      <c r="C1026" s="157" t="s">
        <v>2519</v>
      </c>
      <c r="D1026" s="157">
        <v>9501219581</v>
      </c>
      <c r="E1026" s="157" t="s">
        <v>2536</v>
      </c>
      <c r="F1026" s="157" t="s">
        <v>523</v>
      </c>
      <c r="G1026" s="158">
        <v>46083</v>
      </c>
      <c r="H1026" s="158">
        <v>46108</v>
      </c>
      <c r="I1026" s="157"/>
      <c r="J1026" s="157" t="s">
        <v>525</v>
      </c>
      <c r="K1026" s="159">
        <v>47.5</v>
      </c>
      <c r="L1026" s="116"/>
      <c r="M1026" s="80"/>
      <c r="N1026" s="80">
        <f t="shared" si="1281"/>
        <v>0</v>
      </c>
      <c r="O1026" s="67">
        <f t="shared" si="1273"/>
        <v>0</v>
      </c>
      <c r="P1026" s="68">
        <f t="shared" si="1274"/>
        <v>0</v>
      </c>
      <c r="Q1026" s="67">
        <f t="shared" si="1275"/>
        <v>0</v>
      </c>
      <c r="R1026" s="66"/>
      <c r="S1026" s="67">
        <f t="shared" si="1276"/>
        <v>0</v>
      </c>
      <c r="T1026" s="68">
        <v>0</v>
      </c>
      <c r="U1026" s="67">
        <f t="shared" si="1277"/>
        <v>0</v>
      </c>
      <c r="V1026" s="73">
        <f t="shared" si="1278"/>
        <v>0</v>
      </c>
      <c r="W1026" s="74" t="str">
        <f t="shared" si="1279"/>
        <v/>
      </c>
      <c r="X1026" s="74">
        <v>1</v>
      </c>
      <c r="Y1026" s="74">
        <v>0</v>
      </c>
      <c r="Z1026" s="63"/>
      <c r="AA1026" s="80">
        <f t="shared" si="1280"/>
        <v>172</v>
      </c>
      <c r="AB1026" s="80"/>
      <c r="AC1026" s="80"/>
      <c r="AD1026" s="80">
        <v>172</v>
      </c>
      <c r="AE1026" s="80"/>
      <c r="AF1026" s="80"/>
      <c r="AG1026" s="80"/>
      <c r="AH1026" s="80"/>
      <c r="AI1026" s="80"/>
      <c r="AJ1026" s="80"/>
      <c r="AK1026" s="80"/>
      <c r="AL1026" s="80"/>
      <c r="AM1026" s="80"/>
      <c r="AN1026" s="153">
        <f t="shared" si="1246"/>
        <v>8170</v>
      </c>
      <c r="AO1026" s="153">
        <f t="shared" si="1247"/>
        <v>0</v>
      </c>
      <c r="AP1026" s="153">
        <f t="shared" si="1248"/>
        <v>0</v>
      </c>
      <c r="AQ1026" s="153">
        <f t="shared" si="1249"/>
        <v>8170</v>
      </c>
      <c r="AR1026" s="153">
        <f t="shared" si="1250"/>
        <v>0</v>
      </c>
      <c r="AS1026" s="153">
        <f t="shared" si="1251"/>
        <v>0</v>
      </c>
      <c r="AT1026" s="153">
        <f t="shared" si="1252"/>
        <v>0</v>
      </c>
      <c r="AU1026" s="153">
        <f t="shared" si="1253"/>
        <v>0</v>
      </c>
      <c r="AV1026" s="153">
        <f t="shared" si="1254"/>
        <v>0</v>
      </c>
      <c r="AW1026" s="153">
        <f t="shared" si="1255"/>
        <v>0</v>
      </c>
      <c r="AX1026" s="153">
        <f t="shared" si="1256"/>
        <v>0</v>
      </c>
      <c r="AY1026" s="153">
        <f t="shared" si="1257"/>
        <v>0</v>
      </c>
      <c r="AZ1026" s="153">
        <f t="shared" si="1258"/>
        <v>0</v>
      </c>
      <c r="BA1026" s="153">
        <f t="shared" si="1259"/>
        <v>0</v>
      </c>
      <c r="BB1026" s="160">
        <v>0</v>
      </c>
      <c r="BC1026" s="160">
        <v>0</v>
      </c>
      <c r="BD1026" s="160">
        <v>0</v>
      </c>
      <c r="BE1026" s="160">
        <v>0</v>
      </c>
      <c r="BF1026" s="160">
        <v>0</v>
      </c>
      <c r="BG1026" s="160">
        <v>0</v>
      </c>
      <c r="BH1026" s="160">
        <v>0</v>
      </c>
      <c r="BI1026" s="160">
        <v>0</v>
      </c>
      <c r="BJ1026" s="160">
        <v>0</v>
      </c>
      <c r="BK1026" s="160">
        <v>0</v>
      </c>
      <c r="BL1026" s="160">
        <v>0</v>
      </c>
      <c r="BM1026" s="160">
        <v>0</v>
      </c>
      <c r="BN1026" s="153">
        <f t="shared" si="1260"/>
        <v>8170</v>
      </c>
      <c r="BO1026" s="68">
        <f t="shared" si="1261"/>
        <v>0</v>
      </c>
      <c r="BP1026" s="68">
        <f t="shared" si="1262"/>
        <v>0</v>
      </c>
      <c r="BQ1026" s="68">
        <f t="shared" si="1263"/>
        <v>8170</v>
      </c>
      <c r="BR1026" s="68">
        <f t="shared" si="1264"/>
        <v>0</v>
      </c>
      <c r="BS1026" s="68">
        <f t="shared" si="1265"/>
        <v>0</v>
      </c>
      <c r="BT1026" s="68">
        <f t="shared" si="1266"/>
        <v>0</v>
      </c>
      <c r="BU1026" s="68">
        <f t="shared" si="1267"/>
        <v>0</v>
      </c>
      <c r="BV1026" s="68">
        <f t="shared" si="1268"/>
        <v>0</v>
      </c>
      <c r="BW1026" s="68">
        <f t="shared" si="1269"/>
        <v>0</v>
      </c>
      <c r="BX1026" s="68">
        <f t="shared" si="1270"/>
        <v>0</v>
      </c>
      <c r="BY1026" s="68">
        <f t="shared" si="1271"/>
        <v>0</v>
      </c>
      <c r="BZ1026" s="68">
        <f t="shared" si="1272"/>
        <v>0</v>
      </c>
    </row>
    <row r="1027" spans="1:78" s="81" customFormat="1" ht="13.5">
      <c r="A1027" s="64" t="str">
        <f>IF(ISNUMBER(INDEX('IBM POs AP07'!$A:$A, MATCH(D1027,'IBM POs AP07'!$A:$A,0),1)),"Yes","No")</f>
        <v>Yes</v>
      </c>
      <c r="B1027" s="157" t="s">
        <v>1010</v>
      </c>
      <c r="C1027" s="157" t="s">
        <v>535</v>
      </c>
      <c r="D1027" s="157">
        <v>9501236569</v>
      </c>
      <c r="E1027" s="157" t="s">
        <v>2537</v>
      </c>
      <c r="F1027" s="157" t="s">
        <v>559</v>
      </c>
      <c r="G1027" s="158">
        <v>46082</v>
      </c>
      <c r="H1027" s="158">
        <v>46262</v>
      </c>
      <c r="I1027" s="157"/>
      <c r="J1027" s="157" t="s">
        <v>560</v>
      </c>
      <c r="K1027" s="159">
        <v>265</v>
      </c>
      <c r="L1027" s="116" t="s">
        <v>29</v>
      </c>
      <c r="M1027" s="80"/>
      <c r="N1027" s="80">
        <f t="shared" si="1281"/>
        <v>152</v>
      </c>
      <c r="O1027" s="67">
        <f t="shared" si="1273"/>
        <v>40280</v>
      </c>
      <c r="P1027" s="68">
        <f t="shared" si="1274"/>
        <v>0</v>
      </c>
      <c r="Q1027" s="67">
        <f t="shared" si="1275"/>
        <v>40280</v>
      </c>
      <c r="R1027" s="66"/>
      <c r="S1027" s="67">
        <f t="shared" si="1276"/>
        <v>0</v>
      </c>
      <c r="T1027" s="68">
        <v>0</v>
      </c>
      <c r="U1027" s="67">
        <f t="shared" si="1277"/>
        <v>0</v>
      </c>
      <c r="V1027" s="73">
        <f t="shared" si="1278"/>
        <v>40280</v>
      </c>
      <c r="W1027" s="74" t="str">
        <f t="shared" si="1279"/>
        <v/>
      </c>
      <c r="X1027" s="74">
        <v>1</v>
      </c>
      <c r="Y1027" s="74">
        <v>0</v>
      </c>
      <c r="Z1027" s="63"/>
      <c r="AA1027" s="80">
        <f t="shared" si="1280"/>
        <v>856</v>
      </c>
      <c r="AB1027" s="80"/>
      <c r="AC1027" s="80"/>
      <c r="AD1027" s="80"/>
      <c r="AE1027" s="80">
        <v>320</v>
      </c>
      <c r="AF1027" s="80">
        <v>152</v>
      </c>
      <c r="AG1027" s="80">
        <v>192</v>
      </c>
      <c r="AH1027" s="80">
        <v>152</v>
      </c>
      <c r="AI1027" s="80">
        <v>40</v>
      </c>
      <c r="AJ1027" s="80"/>
      <c r="AK1027" s="80"/>
      <c r="AL1027" s="80"/>
      <c r="AM1027" s="80"/>
      <c r="AN1027" s="153">
        <f t="shared" si="1246"/>
        <v>226840</v>
      </c>
      <c r="AO1027" s="153">
        <f t="shared" si="1247"/>
        <v>0</v>
      </c>
      <c r="AP1027" s="153">
        <f t="shared" si="1248"/>
        <v>0</v>
      </c>
      <c r="AQ1027" s="153">
        <f t="shared" si="1249"/>
        <v>0</v>
      </c>
      <c r="AR1027" s="153">
        <f t="shared" si="1250"/>
        <v>84800</v>
      </c>
      <c r="AS1027" s="153">
        <f t="shared" si="1251"/>
        <v>40280</v>
      </c>
      <c r="AT1027" s="153">
        <f t="shared" si="1252"/>
        <v>50880</v>
      </c>
      <c r="AU1027" s="153">
        <f t="shared" si="1253"/>
        <v>40280</v>
      </c>
      <c r="AV1027" s="153">
        <f t="shared" si="1254"/>
        <v>10600</v>
      </c>
      <c r="AW1027" s="153">
        <f t="shared" si="1255"/>
        <v>0</v>
      </c>
      <c r="AX1027" s="153">
        <f t="shared" si="1256"/>
        <v>0</v>
      </c>
      <c r="AY1027" s="153">
        <f t="shared" si="1257"/>
        <v>0</v>
      </c>
      <c r="AZ1027" s="153">
        <f t="shared" si="1258"/>
        <v>0</v>
      </c>
      <c r="BA1027" s="153">
        <f t="shared" si="1259"/>
        <v>0</v>
      </c>
      <c r="BB1027" s="160">
        <v>0</v>
      </c>
      <c r="BC1027" s="160">
        <v>0</v>
      </c>
      <c r="BD1027" s="160">
        <v>0</v>
      </c>
      <c r="BE1027" s="160">
        <v>0</v>
      </c>
      <c r="BF1027" s="160">
        <v>0</v>
      </c>
      <c r="BG1027" s="160">
        <v>0</v>
      </c>
      <c r="BH1027" s="160">
        <v>0</v>
      </c>
      <c r="BI1027" s="160">
        <v>0</v>
      </c>
      <c r="BJ1027" s="160">
        <v>0</v>
      </c>
      <c r="BK1027" s="160">
        <v>0</v>
      </c>
      <c r="BL1027" s="160">
        <v>0</v>
      </c>
      <c r="BM1027" s="160">
        <v>0</v>
      </c>
      <c r="BN1027" s="153">
        <f t="shared" si="1260"/>
        <v>226840</v>
      </c>
      <c r="BO1027" s="68">
        <f t="shared" si="1261"/>
        <v>0</v>
      </c>
      <c r="BP1027" s="68">
        <f t="shared" si="1262"/>
        <v>0</v>
      </c>
      <c r="BQ1027" s="68">
        <f t="shared" si="1263"/>
        <v>0</v>
      </c>
      <c r="BR1027" s="68">
        <f t="shared" si="1264"/>
        <v>84800</v>
      </c>
      <c r="BS1027" s="68">
        <f t="shared" si="1265"/>
        <v>40280</v>
      </c>
      <c r="BT1027" s="68">
        <f t="shared" si="1266"/>
        <v>50880</v>
      </c>
      <c r="BU1027" s="68">
        <f t="shared" si="1267"/>
        <v>40280</v>
      </c>
      <c r="BV1027" s="68">
        <f t="shared" si="1268"/>
        <v>10600</v>
      </c>
      <c r="BW1027" s="68">
        <f t="shared" si="1269"/>
        <v>0</v>
      </c>
      <c r="BX1027" s="68">
        <f t="shared" si="1270"/>
        <v>0</v>
      </c>
      <c r="BY1027" s="68">
        <f t="shared" si="1271"/>
        <v>0</v>
      </c>
      <c r="BZ1027" s="68">
        <f t="shared" si="1272"/>
        <v>0</v>
      </c>
    </row>
    <row r="1028" spans="1:78" s="81" customFormat="1" ht="13.5">
      <c r="A1028" s="64" t="str">
        <f>IF(ISNUMBER(INDEX('IBM POs AP07'!$A:$A, MATCH(D1028,'IBM POs AP07'!$A:$A,0),1)),"Yes","No")</f>
        <v>Yes</v>
      </c>
      <c r="B1028" s="157" t="s">
        <v>1010</v>
      </c>
      <c r="C1028" s="157" t="s">
        <v>535</v>
      </c>
      <c r="D1028" s="157">
        <v>9501236569</v>
      </c>
      <c r="E1028" s="157" t="s">
        <v>2537</v>
      </c>
      <c r="F1028" s="157" t="s">
        <v>559</v>
      </c>
      <c r="G1028" s="158">
        <v>46082</v>
      </c>
      <c r="H1028" s="158">
        <v>46262</v>
      </c>
      <c r="I1028" s="157"/>
      <c r="J1028" s="157" t="s">
        <v>499</v>
      </c>
      <c r="K1028" s="159">
        <v>47.5</v>
      </c>
      <c r="L1028" s="116" t="s">
        <v>32</v>
      </c>
      <c r="M1028" s="80"/>
      <c r="N1028" s="80">
        <f t="shared" si="1281"/>
        <v>176</v>
      </c>
      <c r="O1028" s="67">
        <f t="shared" si="1273"/>
        <v>8360</v>
      </c>
      <c r="P1028" s="68">
        <f t="shared" si="1274"/>
        <v>0</v>
      </c>
      <c r="Q1028" s="67">
        <f t="shared" si="1275"/>
        <v>8360</v>
      </c>
      <c r="R1028" s="66"/>
      <c r="S1028" s="67">
        <f t="shared" si="1276"/>
        <v>0</v>
      </c>
      <c r="T1028" s="68">
        <v>0</v>
      </c>
      <c r="U1028" s="67">
        <f t="shared" si="1277"/>
        <v>0</v>
      </c>
      <c r="V1028" s="73">
        <f t="shared" si="1278"/>
        <v>8360</v>
      </c>
      <c r="W1028" s="74" t="str">
        <f t="shared" si="1279"/>
        <v/>
      </c>
      <c r="X1028" s="74">
        <v>1</v>
      </c>
      <c r="Y1028" s="74">
        <v>0</v>
      </c>
      <c r="Z1028" s="63"/>
      <c r="AA1028" s="80">
        <f t="shared" si="1280"/>
        <v>779</v>
      </c>
      <c r="AB1028" s="80"/>
      <c r="AC1028" s="80"/>
      <c r="AD1028" s="80"/>
      <c r="AE1028" s="80"/>
      <c r="AF1028" s="80">
        <v>342</v>
      </c>
      <c r="AG1028" s="80">
        <v>216</v>
      </c>
      <c r="AH1028" s="80">
        <v>176</v>
      </c>
      <c r="AI1028" s="80">
        <v>45</v>
      </c>
      <c r="AJ1028" s="80"/>
      <c r="AK1028" s="80"/>
      <c r="AL1028" s="80"/>
      <c r="AM1028" s="80"/>
      <c r="AN1028" s="153">
        <f t="shared" si="1246"/>
        <v>37002.5</v>
      </c>
      <c r="AO1028" s="153">
        <f t="shared" si="1247"/>
        <v>0</v>
      </c>
      <c r="AP1028" s="153">
        <f t="shared" si="1248"/>
        <v>0</v>
      </c>
      <c r="AQ1028" s="153">
        <f t="shared" si="1249"/>
        <v>0</v>
      </c>
      <c r="AR1028" s="153">
        <f t="shared" si="1250"/>
        <v>0</v>
      </c>
      <c r="AS1028" s="153">
        <f t="shared" si="1251"/>
        <v>16245</v>
      </c>
      <c r="AT1028" s="153">
        <f t="shared" si="1252"/>
        <v>10260</v>
      </c>
      <c r="AU1028" s="153">
        <f t="shared" si="1253"/>
        <v>8360</v>
      </c>
      <c r="AV1028" s="153">
        <f t="shared" si="1254"/>
        <v>2137.5</v>
      </c>
      <c r="AW1028" s="153">
        <f t="shared" si="1255"/>
        <v>0</v>
      </c>
      <c r="AX1028" s="153">
        <f t="shared" si="1256"/>
        <v>0</v>
      </c>
      <c r="AY1028" s="153">
        <f t="shared" si="1257"/>
        <v>0</v>
      </c>
      <c r="AZ1028" s="153">
        <f t="shared" si="1258"/>
        <v>0</v>
      </c>
      <c r="BA1028" s="153">
        <f t="shared" si="1259"/>
        <v>0</v>
      </c>
      <c r="BB1028" s="160">
        <v>0</v>
      </c>
      <c r="BC1028" s="160">
        <v>0</v>
      </c>
      <c r="BD1028" s="160">
        <v>0</v>
      </c>
      <c r="BE1028" s="160">
        <v>0</v>
      </c>
      <c r="BF1028" s="160">
        <v>0</v>
      </c>
      <c r="BG1028" s="160">
        <v>0</v>
      </c>
      <c r="BH1028" s="160">
        <v>0</v>
      </c>
      <c r="BI1028" s="160">
        <v>0</v>
      </c>
      <c r="BJ1028" s="160">
        <v>0</v>
      </c>
      <c r="BK1028" s="160">
        <v>0</v>
      </c>
      <c r="BL1028" s="160">
        <v>0</v>
      </c>
      <c r="BM1028" s="160">
        <v>0</v>
      </c>
      <c r="BN1028" s="153">
        <f t="shared" si="1260"/>
        <v>37002.5</v>
      </c>
      <c r="BO1028" s="68">
        <f t="shared" si="1261"/>
        <v>0</v>
      </c>
      <c r="BP1028" s="68">
        <f t="shared" si="1262"/>
        <v>0</v>
      </c>
      <c r="BQ1028" s="68">
        <f t="shared" si="1263"/>
        <v>0</v>
      </c>
      <c r="BR1028" s="68">
        <f t="shared" si="1264"/>
        <v>0</v>
      </c>
      <c r="BS1028" s="68">
        <f t="shared" si="1265"/>
        <v>16245</v>
      </c>
      <c r="BT1028" s="68">
        <f t="shared" si="1266"/>
        <v>10260</v>
      </c>
      <c r="BU1028" s="68">
        <f t="shared" si="1267"/>
        <v>8360</v>
      </c>
      <c r="BV1028" s="68">
        <f t="shared" si="1268"/>
        <v>2137.5</v>
      </c>
      <c r="BW1028" s="68">
        <f t="shared" si="1269"/>
        <v>0</v>
      </c>
      <c r="BX1028" s="68">
        <f t="shared" si="1270"/>
        <v>0</v>
      </c>
      <c r="BY1028" s="68">
        <f t="shared" si="1271"/>
        <v>0</v>
      </c>
      <c r="BZ1028" s="68">
        <f t="shared" si="1272"/>
        <v>0</v>
      </c>
    </row>
    <row r="1029" spans="1:78" s="81" customFormat="1" ht="13.5">
      <c r="A1029" s="64" t="str">
        <f>IF(ISNUMBER(INDEX('IBM POs AP07'!$A:$A, MATCH(D1029,'IBM POs AP07'!$A:$A,0),1)),"Yes","No")</f>
        <v>Yes</v>
      </c>
      <c r="B1029" s="157" t="s">
        <v>1010</v>
      </c>
      <c r="C1029" s="157" t="s">
        <v>535</v>
      </c>
      <c r="D1029" s="157">
        <v>9501236569</v>
      </c>
      <c r="E1029" s="157" t="s">
        <v>2537</v>
      </c>
      <c r="F1029" s="157" t="s">
        <v>559</v>
      </c>
      <c r="G1029" s="158">
        <v>46082</v>
      </c>
      <c r="H1029" s="158">
        <v>46262</v>
      </c>
      <c r="I1029" s="157"/>
      <c r="J1029" s="157" t="s">
        <v>497</v>
      </c>
      <c r="K1029" s="159">
        <v>47.5</v>
      </c>
      <c r="L1029" s="116" t="s">
        <v>32</v>
      </c>
      <c r="M1029" s="80"/>
      <c r="N1029" s="80">
        <f t="shared" si="1281"/>
        <v>176</v>
      </c>
      <c r="O1029" s="67">
        <f t="shared" si="1273"/>
        <v>8360</v>
      </c>
      <c r="P1029" s="68">
        <f t="shared" si="1274"/>
        <v>0</v>
      </c>
      <c r="Q1029" s="67">
        <f t="shared" si="1275"/>
        <v>8360</v>
      </c>
      <c r="R1029" s="66"/>
      <c r="S1029" s="67">
        <f t="shared" si="1276"/>
        <v>0</v>
      </c>
      <c r="T1029" s="68">
        <v>0</v>
      </c>
      <c r="U1029" s="67">
        <f t="shared" si="1277"/>
        <v>0</v>
      </c>
      <c r="V1029" s="73">
        <f t="shared" si="1278"/>
        <v>8360</v>
      </c>
      <c r="W1029" s="74" t="str">
        <f t="shared" si="1279"/>
        <v/>
      </c>
      <c r="X1029" s="74">
        <v>1</v>
      </c>
      <c r="Y1029" s="74">
        <v>0</v>
      </c>
      <c r="Z1029" s="63"/>
      <c r="AA1029" s="80">
        <f t="shared" si="1280"/>
        <v>779</v>
      </c>
      <c r="AB1029" s="80"/>
      <c r="AC1029" s="80"/>
      <c r="AD1029" s="80"/>
      <c r="AE1029" s="80"/>
      <c r="AF1029" s="80">
        <v>342</v>
      </c>
      <c r="AG1029" s="80">
        <v>216</v>
      </c>
      <c r="AH1029" s="80">
        <v>176</v>
      </c>
      <c r="AI1029" s="80">
        <v>45</v>
      </c>
      <c r="AJ1029" s="80"/>
      <c r="AK1029" s="80"/>
      <c r="AL1029" s="80"/>
      <c r="AM1029" s="80"/>
      <c r="AN1029" s="153">
        <f t="shared" si="1246"/>
        <v>37002.5</v>
      </c>
      <c r="AO1029" s="153">
        <f t="shared" si="1247"/>
        <v>0</v>
      </c>
      <c r="AP1029" s="153">
        <f t="shared" si="1248"/>
        <v>0</v>
      </c>
      <c r="AQ1029" s="153">
        <f t="shared" si="1249"/>
        <v>0</v>
      </c>
      <c r="AR1029" s="153">
        <f t="shared" si="1250"/>
        <v>0</v>
      </c>
      <c r="AS1029" s="153">
        <f t="shared" si="1251"/>
        <v>16245</v>
      </c>
      <c r="AT1029" s="153">
        <f t="shared" si="1252"/>
        <v>10260</v>
      </c>
      <c r="AU1029" s="153">
        <f t="shared" si="1253"/>
        <v>8360</v>
      </c>
      <c r="AV1029" s="153">
        <f t="shared" si="1254"/>
        <v>2137.5</v>
      </c>
      <c r="AW1029" s="153">
        <f t="shared" si="1255"/>
        <v>0</v>
      </c>
      <c r="AX1029" s="153">
        <f t="shared" si="1256"/>
        <v>0</v>
      </c>
      <c r="AY1029" s="153">
        <f t="shared" si="1257"/>
        <v>0</v>
      </c>
      <c r="AZ1029" s="153">
        <f t="shared" si="1258"/>
        <v>0</v>
      </c>
      <c r="BA1029" s="153">
        <f t="shared" si="1259"/>
        <v>0</v>
      </c>
      <c r="BB1029" s="160">
        <v>0</v>
      </c>
      <c r="BC1029" s="160">
        <v>0</v>
      </c>
      <c r="BD1029" s="160">
        <v>0</v>
      </c>
      <c r="BE1029" s="160">
        <v>0</v>
      </c>
      <c r="BF1029" s="160">
        <v>0</v>
      </c>
      <c r="BG1029" s="160">
        <v>0</v>
      </c>
      <c r="BH1029" s="160">
        <v>0</v>
      </c>
      <c r="BI1029" s="160">
        <v>0</v>
      </c>
      <c r="BJ1029" s="160">
        <v>0</v>
      </c>
      <c r="BK1029" s="160">
        <v>0</v>
      </c>
      <c r="BL1029" s="160">
        <v>0</v>
      </c>
      <c r="BM1029" s="160">
        <v>0</v>
      </c>
      <c r="BN1029" s="153">
        <f t="shared" si="1260"/>
        <v>37002.5</v>
      </c>
      <c r="BO1029" s="68">
        <f t="shared" si="1261"/>
        <v>0</v>
      </c>
      <c r="BP1029" s="68">
        <f t="shared" si="1262"/>
        <v>0</v>
      </c>
      <c r="BQ1029" s="68">
        <f t="shared" si="1263"/>
        <v>0</v>
      </c>
      <c r="BR1029" s="68">
        <f t="shared" si="1264"/>
        <v>0</v>
      </c>
      <c r="BS1029" s="68">
        <f t="shared" si="1265"/>
        <v>16245</v>
      </c>
      <c r="BT1029" s="68">
        <f t="shared" si="1266"/>
        <v>10260</v>
      </c>
      <c r="BU1029" s="68">
        <f t="shared" si="1267"/>
        <v>8360</v>
      </c>
      <c r="BV1029" s="68">
        <f t="shared" si="1268"/>
        <v>2137.5</v>
      </c>
      <c r="BW1029" s="68">
        <f t="shared" si="1269"/>
        <v>0</v>
      </c>
      <c r="BX1029" s="68">
        <f t="shared" si="1270"/>
        <v>0</v>
      </c>
      <c r="BY1029" s="68">
        <f t="shared" si="1271"/>
        <v>0</v>
      </c>
      <c r="BZ1029" s="68">
        <f t="shared" si="1272"/>
        <v>0</v>
      </c>
    </row>
    <row r="1030" spans="1:78" s="81" customFormat="1" ht="13.5">
      <c r="A1030" s="64" t="str">
        <f>IF(ISNUMBER(INDEX('IBM POs AP07'!$A:$A, MATCH(D1030,'IBM POs AP07'!$A:$A,0),1)),"Yes","No")</f>
        <v>Yes</v>
      </c>
      <c r="B1030" s="157" t="s">
        <v>1010</v>
      </c>
      <c r="C1030" s="157" t="s">
        <v>535</v>
      </c>
      <c r="D1030" s="157">
        <v>9501236569</v>
      </c>
      <c r="E1030" s="157" t="s">
        <v>2537</v>
      </c>
      <c r="F1030" s="157" t="s">
        <v>559</v>
      </c>
      <c r="G1030" s="158">
        <v>46082</v>
      </c>
      <c r="H1030" s="158">
        <v>46262</v>
      </c>
      <c r="I1030" s="157"/>
      <c r="J1030" s="157" t="s">
        <v>471</v>
      </c>
      <c r="K1030" s="159">
        <v>61.75</v>
      </c>
      <c r="L1030" s="116" t="s">
        <v>32</v>
      </c>
      <c r="M1030" s="80"/>
      <c r="N1030" s="80">
        <f t="shared" si="1281"/>
        <v>176</v>
      </c>
      <c r="O1030" s="67">
        <f t="shared" si="1273"/>
        <v>10868</v>
      </c>
      <c r="P1030" s="68">
        <f t="shared" si="1274"/>
        <v>0</v>
      </c>
      <c r="Q1030" s="67">
        <f t="shared" si="1275"/>
        <v>10868</v>
      </c>
      <c r="R1030" s="66"/>
      <c r="S1030" s="67">
        <f t="shared" si="1276"/>
        <v>0</v>
      </c>
      <c r="T1030" s="68">
        <v>0</v>
      </c>
      <c r="U1030" s="67">
        <f t="shared" si="1277"/>
        <v>0</v>
      </c>
      <c r="V1030" s="73">
        <f t="shared" si="1278"/>
        <v>10868</v>
      </c>
      <c r="W1030" s="74" t="str">
        <f t="shared" si="1279"/>
        <v/>
      </c>
      <c r="X1030" s="74">
        <v>1</v>
      </c>
      <c r="Y1030" s="74">
        <v>0</v>
      </c>
      <c r="Z1030" s="63"/>
      <c r="AA1030" s="80">
        <f t="shared" si="1280"/>
        <v>787</v>
      </c>
      <c r="AB1030" s="80"/>
      <c r="AC1030" s="80"/>
      <c r="AD1030" s="80"/>
      <c r="AE1030" s="80">
        <v>175</v>
      </c>
      <c r="AF1030" s="80">
        <v>175</v>
      </c>
      <c r="AG1030" s="80">
        <v>216</v>
      </c>
      <c r="AH1030" s="80">
        <v>176</v>
      </c>
      <c r="AI1030" s="80">
        <v>45</v>
      </c>
      <c r="AJ1030" s="80"/>
      <c r="AK1030" s="80"/>
      <c r="AL1030" s="80"/>
      <c r="AM1030" s="80"/>
      <c r="AN1030" s="153">
        <f t="shared" si="1246"/>
        <v>48597.25</v>
      </c>
      <c r="AO1030" s="153">
        <f t="shared" si="1247"/>
        <v>0</v>
      </c>
      <c r="AP1030" s="153">
        <f t="shared" si="1248"/>
        <v>0</v>
      </c>
      <c r="AQ1030" s="153">
        <f t="shared" si="1249"/>
        <v>0</v>
      </c>
      <c r="AR1030" s="153">
        <f t="shared" si="1250"/>
        <v>10806.25</v>
      </c>
      <c r="AS1030" s="153">
        <f t="shared" si="1251"/>
        <v>10806.25</v>
      </c>
      <c r="AT1030" s="153">
        <f t="shared" si="1252"/>
        <v>13338</v>
      </c>
      <c r="AU1030" s="153">
        <f t="shared" si="1253"/>
        <v>10868</v>
      </c>
      <c r="AV1030" s="153">
        <f t="shared" si="1254"/>
        <v>2778.75</v>
      </c>
      <c r="AW1030" s="153">
        <f t="shared" si="1255"/>
        <v>0</v>
      </c>
      <c r="AX1030" s="153">
        <f t="shared" si="1256"/>
        <v>0</v>
      </c>
      <c r="AY1030" s="153">
        <f t="shared" si="1257"/>
        <v>0</v>
      </c>
      <c r="AZ1030" s="153">
        <f t="shared" si="1258"/>
        <v>0</v>
      </c>
      <c r="BA1030" s="153">
        <f t="shared" si="1259"/>
        <v>0</v>
      </c>
      <c r="BB1030" s="160">
        <v>0</v>
      </c>
      <c r="BC1030" s="160">
        <v>0</v>
      </c>
      <c r="BD1030" s="160">
        <v>0</v>
      </c>
      <c r="BE1030" s="160">
        <v>0</v>
      </c>
      <c r="BF1030" s="160">
        <v>0</v>
      </c>
      <c r="BG1030" s="160">
        <v>0</v>
      </c>
      <c r="BH1030" s="160">
        <v>0</v>
      </c>
      <c r="BI1030" s="160">
        <v>0</v>
      </c>
      <c r="BJ1030" s="160">
        <v>0</v>
      </c>
      <c r="BK1030" s="160">
        <v>0</v>
      </c>
      <c r="BL1030" s="160">
        <v>0</v>
      </c>
      <c r="BM1030" s="160">
        <v>0</v>
      </c>
      <c r="BN1030" s="153">
        <f t="shared" si="1260"/>
        <v>48597.25</v>
      </c>
      <c r="BO1030" s="68">
        <f t="shared" si="1261"/>
        <v>0</v>
      </c>
      <c r="BP1030" s="68">
        <f t="shared" si="1262"/>
        <v>0</v>
      </c>
      <c r="BQ1030" s="68">
        <f t="shared" si="1263"/>
        <v>0</v>
      </c>
      <c r="BR1030" s="68">
        <f t="shared" si="1264"/>
        <v>10806.25</v>
      </c>
      <c r="BS1030" s="68">
        <f t="shared" si="1265"/>
        <v>10806.25</v>
      </c>
      <c r="BT1030" s="68">
        <f t="shared" si="1266"/>
        <v>13338</v>
      </c>
      <c r="BU1030" s="68">
        <f t="shared" si="1267"/>
        <v>10868</v>
      </c>
      <c r="BV1030" s="68">
        <f t="shared" si="1268"/>
        <v>2778.75</v>
      </c>
      <c r="BW1030" s="68">
        <f t="shared" si="1269"/>
        <v>0</v>
      </c>
      <c r="BX1030" s="68">
        <f t="shared" si="1270"/>
        <v>0</v>
      </c>
      <c r="BY1030" s="68">
        <f t="shared" si="1271"/>
        <v>0</v>
      </c>
      <c r="BZ1030" s="68">
        <f t="shared" si="1272"/>
        <v>0</v>
      </c>
    </row>
    <row r="1031" spans="1:78" s="81" customFormat="1" ht="13.5">
      <c r="A1031" s="64" t="str">
        <f>IF(ISNUMBER(INDEX('IBM POs AP07'!$A:$A, MATCH(D1031,'IBM POs AP07'!$A:$A,0),1)),"Yes","No")</f>
        <v>Yes</v>
      </c>
      <c r="B1031" s="157" t="s">
        <v>1010</v>
      </c>
      <c r="C1031" s="157" t="s">
        <v>535</v>
      </c>
      <c r="D1031" s="157">
        <v>9501236569</v>
      </c>
      <c r="E1031" s="157" t="s">
        <v>2537</v>
      </c>
      <c r="F1031" s="157" t="s">
        <v>559</v>
      </c>
      <c r="G1031" s="158">
        <v>46082</v>
      </c>
      <c r="H1031" s="158">
        <v>46262</v>
      </c>
      <c r="I1031" s="157"/>
      <c r="J1031" s="157" t="s">
        <v>498</v>
      </c>
      <c r="K1031" s="159">
        <v>61.75</v>
      </c>
      <c r="L1031" s="116" t="s">
        <v>32</v>
      </c>
      <c r="M1031" s="80"/>
      <c r="N1031" s="80">
        <f t="shared" si="1281"/>
        <v>176</v>
      </c>
      <c r="O1031" s="67">
        <f t="shared" si="1273"/>
        <v>10868</v>
      </c>
      <c r="P1031" s="68">
        <f t="shared" si="1274"/>
        <v>0</v>
      </c>
      <c r="Q1031" s="67">
        <f t="shared" si="1275"/>
        <v>10868</v>
      </c>
      <c r="R1031" s="66"/>
      <c r="S1031" s="67">
        <f t="shared" si="1276"/>
        <v>0</v>
      </c>
      <c r="T1031" s="68">
        <v>0</v>
      </c>
      <c r="U1031" s="67">
        <f t="shared" si="1277"/>
        <v>0</v>
      </c>
      <c r="V1031" s="73">
        <f t="shared" si="1278"/>
        <v>10868</v>
      </c>
      <c r="W1031" s="74" t="str">
        <f t="shared" si="1279"/>
        <v/>
      </c>
      <c r="X1031" s="74">
        <v>1</v>
      </c>
      <c r="Y1031" s="74">
        <v>0</v>
      </c>
      <c r="Z1031" s="63"/>
      <c r="AA1031" s="80">
        <f t="shared" si="1280"/>
        <v>788</v>
      </c>
      <c r="AB1031" s="80"/>
      <c r="AC1031" s="80"/>
      <c r="AD1031" s="80"/>
      <c r="AE1031" s="80"/>
      <c r="AF1031" s="80">
        <v>351</v>
      </c>
      <c r="AG1031" s="80">
        <v>216</v>
      </c>
      <c r="AH1031" s="80">
        <v>176</v>
      </c>
      <c r="AI1031" s="80">
        <v>45</v>
      </c>
      <c r="AJ1031" s="80"/>
      <c r="AK1031" s="80"/>
      <c r="AL1031" s="80"/>
      <c r="AM1031" s="80"/>
      <c r="AN1031" s="153">
        <f t="shared" si="1246"/>
        <v>48659</v>
      </c>
      <c r="AO1031" s="153">
        <f t="shared" si="1247"/>
        <v>0</v>
      </c>
      <c r="AP1031" s="153">
        <f t="shared" si="1248"/>
        <v>0</v>
      </c>
      <c r="AQ1031" s="153">
        <f t="shared" si="1249"/>
        <v>0</v>
      </c>
      <c r="AR1031" s="153">
        <f t="shared" si="1250"/>
        <v>0</v>
      </c>
      <c r="AS1031" s="153">
        <f t="shared" si="1251"/>
        <v>21674.25</v>
      </c>
      <c r="AT1031" s="153">
        <f t="shared" si="1252"/>
        <v>13338</v>
      </c>
      <c r="AU1031" s="153">
        <f t="shared" si="1253"/>
        <v>10868</v>
      </c>
      <c r="AV1031" s="153">
        <f t="shared" si="1254"/>
        <v>2778.75</v>
      </c>
      <c r="AW1031" s="153">
        <f t="shared" si="1255"/>
        <v>0</v>
      </c>
      <c r="AX1031" s="153">
        <f t="shared" si="1256"/>
        <v>0</v>
      </c>
      <c r="AY1031" s="153">
        <f t="shared" si="1257"/>
        <v>0</v>
      </c>
      <c r="AZ1031" s="153">
        <f t="shared" si="1258"/>
        <v>0</v>
      </c>
      <c r="BA1031" s="153">
        <f t="shared" si="1259"/>
        <v>0</v>
      </c>
      <c r="BB1031" s="160">
        <v>0</v>
      </c>
      <c r="BC1031" s="160">
        <v>0</v>
      </c>
      <c r="BD1031" s="160">
        <v>0</v>
      </c>
      <c r="BE1031" s="160">
        <v>0</v>
      </c>
      <c r="BF1031" s="160">
        <v>0</v>
      </c>
      <c r="BG1031" s="160">
        <v>0</v>
      </c>
      <c r="BH1031" s="160">
        <v>0</v>
      </c>
      <c r="BI1031" s="160">
        <v>0</v>
      </c>
      <c r="BJ1031" s="160">
        <v>0</v>
      </c>
      <c r="BK1031" s="160">
        <v>0</v>
      </c>
      <c r="BL1031" s="160">
        <v>0</v>
      </c>
      <c r="BM1031" s="160">
        <v>0</v>
      </c>
      <c r="BN1031" s="153">
        <f t="shared" si="1260"/>
        <v>48659</v>
      </c>
      <c r="BO1031" s="68">
        <f t="shared" si="1261"/>
        <v>0</v>
      </c>
      <c r="BP1031" s="68">
        <f t="shared" si="1262"/>
        <v>0</v>
      </c>
      <c r="BQ1031" s="68">
        <f t="shared" si="1263"/>
        <v>0</v>
      </c>
      <c r="BR1031" s="68">
        <f t="shared" si="1264"/>
        <v>0</v>
      </c>
      <c r="BS1031" s="68">
        <f t="shared" si="1265"/>
        <v>21674.25</v>
      </c>
      <c r="BT1031" s="68">
        <f t="shared" si="1266"/>
        <v>13338</v>
      </c>
      <c r="BU1031" s="68">
        <f t="shared" si="1267"/>
        <v>10868</v>
      </c>
      <c r="BV1031" s="68">
        <f t="shared" si="1268"/>
        <v>2778.75</v>
      </c>
      <c r="BW1031" s="68">
        <f t="shared" si="1269"/>
        <v>0</v>
      </c>
      <c r="BX1031" s="68">
        <f t="shared" si="1270"/>
        <v>0</v>
      </c>
      <c r="BY1031" s="68">
        <f t="shared" si="1271"/>
        <v>0</v>
      </c>
      <c r="BZ1031" s="68">
        <f t="shared" si="1272"/>
        <v>0</v>
      </c>
    </row>
    <row r="1032" spans="1:78" s="81" customFormat="1" ht="13.5">
      <c r="A1032" s="64" t="str">
        <f>IF(ISNUMBER(INDEX('IBM POs AP07'!$A:$A, MATCH(D1032,'IBM POs AP07'!$A:$A,0),1)),"Yes","No")</f>
        <v>No</v>
      </c>
      <c r="B1032" s="157" t="s">
        <v>1010</v>
      </c>
      <c r="C1032" s="157" t="s">
        <v>535</v>
      </c>
      <c r="D1032" s="157" t="s">
        <v>563</v>
      </c>
      <c r="E1032" s="157" t="s">
        <v>2538</v>
      </c>
      <c r="F1032" s="157" t="s">
        <v>564</v>
      </c>
      <c r="G1032" s="158">
        <v>46082</v>
      </c>
      <c r="H1032" s="158">
        <v>46262</v>
      </c>
      <c r="I1032" s="157"/>
      <c r="J1032" s="157" t="s">
        <v>43</v>
      </c>
      <c r="K1032" s="159">
        <v>265</v>
      </c>
      <c r="L1032" s="116" t="s">
        <v>29</v>
      </c>
      <c r="M1032" s="80"/>
      <c r="N1032" s="80">
        <f t="shared" si="1281"/>
        <v>0</v>
      </c>
      <c r="O1032" s="67">
        <f t="shared" si="1273"/>
        <v>0</v>
      </c>
      <c r="P1032" s="68">
        <f t="shared" si="1274"/>
        <v>0</v>
      </c>
      <c r="Q1032" s="67">
        <f t="shared" si="1275"/>
        <v>0</v>
      </c>
      <c r="R1032" s="66"/>
      <c r="S1032" s="67">
        <f t="shared" si="1276"/>
        <v>0</v>
      </c>
      <c r="T1032" s="68">
        <v>0</v>
      </c>
      <c r="U1032" s="67">
        <f t="shared" si="1277"/>
        <v>0</v>
      </c>
      <c r="V1032" s="73">
        <f t="shared" si="1278"/>
        <v>0</v>
      </c>
      <c r="W1032" s="74" t="str">
        <f t="shared" si="1279"/>
        <v/>
      </c>
      <c r="X1032" s="74">
        <v>1</v>
      </c>
      <c r="Y1032" s="74">
        <v>0</v>
      </c>
      <c r="Z1032" s="63"/>
      <c r="AA1032" s="80">
        <f t="shared" si="1280"/>
        <v>245</v>
      </c>
      <c r="AB1032" s="80"/>
      <c r="AC1032" s="80"/>
      <c r="AD1032" s="80"/>
      <c r="AE1032" s="80"/>
      <c r="AF1032" s="80"/>
      <c r="AG1032" s="80"/>
      <c r="AH1032" s="80"/>
      <c r="AI1032" s="80">
        <v>245</v>
      </c>
      <c r="AJ1032" s="80"/>
      <c r="AK1032" s="80"/>
      <c r="AL1032" s="80"/>
      <c r="AM1032" s="80"/>
      <c r="AN1032" s="153">
        <f t="shared" ref="AN1032:AN1077" si="1282">SUM(AO1032:AZ1032)</f>
        <v>64925</v>
      </c>
      <c r="AO1032" s="153">
        <f t="shared" ref="AO1032:AO1077" si="1283">AB1032*$K1032</f>
        <v>0</v>
      </c>
      <c r="AP1032" s="153">
        <f t="shared" ref="AP1032:AP1077" si="1284">AC1032*$K1032</f>
        <v>0</v>
      </c>
      <c r="AQ1032" s="153">
        <f t="shared" ref="AQ1032:AQ1077" si="1285">AD1032*$K1032</f>
        <v>0</v>
      </c>
      <c r="AR1032" s="153">
        <f t="shared" ref="AR1032:AR1077" si="1286">AE1032*$K1032</f>
        <v>0</v>
      </c>
      <c r="AS1032" s="153">
        <f t="shared" ref="AS1032:AS1077" si="1287">AF1032*$K1032</f>
        <v>0</v>
      </c>
      <c r="AT1032" s="153">
        <f t="shared" ref="AT1032:AT1077" si="1288">AG1032*$K1032</f>
        <v>0</v>
      </c>
      <c r="AU1032" s="153">
        <f t="shared" ref="AU1032:AU1077" si="1289">AH1032*$K1032</f>
        <v>0</v>
      </c>
      <c r="AV1032" s="153">
        <f t="shared" ref="AV1032:AV1077" si="1290">AI1032*$K1032</f>
        <v>64925</v>
      </c>
      <c r="AW1032" s="153">
        <f t="shared" ref="AW1032:AW1077" si="1291">AJ1032*$K1032</f>
        <v>0</v>
      </c>
      <c r="AX1032" s="153">
        <f t="shared" ref="AX1032:AX1077" si="1292">AK1032*$K1032</f>
        <v>0</v>
      </c>
      <c r="AY1032" s="153">
        <f t="shared" ref="AY1032:AY1077" si="1293">AL1032*$K1032</f>
        <v>0</v>
      </c>
      <c r="AZ1032" s="153">
        <f t="shared" ref="AZ1032:AZ1077" si="1294">AM1032*$K1032</f>
        <v>0</v>
      </c>
      <c r="BA1032" s="153">
        <f t="shared" ref="BA1032:BA1077" si="1295">SUM(BB1032:BM1032)</f>
        <v>0</v>
      </c>
      <c r="BB1032" s="160">
        <v>0</v>
      </c>
      <c r="BC1032" s="160">
        <v>0</v>
      </c>
      <c r="BD1032" s="160">
        <v>0</v>
      </c>
      <c r="BE1032" s="160">
        <v>0</v>
      </c>
      <c r="BF1032" s="160">
        <v>0</v>
      </c>
      <c r="BG1032" s="160">
        <v>0</v>
      </c>
      <c r="BH1032" s="160">
        <v>0</v>
      </c>
      <c r="BI1032" s="160">
        <v>0</v>
      </c>
      <c r="BJ1032" s="160">
        <v>0</v>
      </c>
      <c r="BK1032" s="160">
        <v>0</v>
      </c>
      <c r="BL1032" s="160">
        <v>0</v>
      </c>
      <c r="BM1032" s="160">
        <v>0</v>
      </c>
      <c r="BN1032" s="153">
        <f t="shared" ref="BN1032:BN1077" si="1296">SUM(BO1032:BZ1032)</f>
        <v>64925</v>
      </c>
      <c r="BO1032" s="68">
        <f t="shared" ref="BO1032:BO1077" si="1297">BB1032+AO1032</f>
        <v>0</v>
      </c>
      <c r="BP1032" s="68">
        <f t="shared" ref="BP1032:BP1077" si="1298">BC1032+AP1032</f>
        <v>0</v>
      </c>
      <c r="BQ1032" s="68">
        <f t="shared" ref="BQ1032:BQ1077" si="1299">BD1032+AQ1032</f>
        <v>0</v>
      </c>
      <c r="BR1032" s="68">
        <f t="shared" ref="BR1032:BR1077" si="1300">BE1032+AR1032</f>
        <v>0</v>
      </c>
      <c r="BS1032" s="68">
        <f t="shared" ref="BS1032:BS1077" si="1301">BF1032+AS1032</f>
        <v>0</v>
      </c>
      <c r="BT1032" s="68">
        <f t="shared" ref="BT1032:BT1077" si="1302">BG1032+AT1032</f>
        <v>0</v>
      </c>
      <c r="BU1032" s="68">
        <f t="shared" ref="BU1032:BU1077" si="1303">BH1032+AU1032</f>
        <v>0</v>
      </c>
      <c r="BV1032" s="68">
        <f t="shared" ref="BV1032:BV1077" si="1304">BI1032+AV1032</f>
        <v>64925</v>
      </c>
      <c r="BW1032" s="68">
        <f t="shared" ref="BW1032:BW1077" si="1305">BJ1032+AW1032</f>
        <v>0</v>
      </c>
      <c r="BX1032" s="68">
        <f t="shared" ref="BX1032:BX1077" si="1306">BK1032+AX1032</f>
        <v>0</v>
      </c>
      <c r="BY1032" s="68">
        <f t="shared" ref="BY1032:BY1077" si="1307">BL1032+AY1032</f>
        <v>0</v>
      </c>
      <c r="BZ1032" s="68">
        <f t="shared" ref="BZ1032:BZ1077" si="1308">BM1032+AZ1032</f>
        <v>0</v>
      </c>
    </row>
    <row r="1033" spans="1:78" s="81" customFormat="1" ht="13.5">
      <c r="A1033" s="64" t="str">
        <f>IF(ISNUMBER(INDEX('IBM POs AP07'!$A:$A, MATCH(D1033,'IBM POs AP07'!$A:$A,0),1)),"Yes","No")</f>
        <v>No</v>
      </c>
      <c r="B1033" s="157" t="s">
        <v>1010</v>
      </c>
      <c r="C1033" s="157" t="s">
        <v>535</v>
      </c>
      <c r="D1033" s="157" t="s">
        <v>563</v>
      </c>
      <c r="E1033" s="157" t="s">
        <v>2538</v>
      </c>
      <c r="F1033" s="157" t="s">
        <v>564</v>
      </c>
      <c r="G1033" s="158">
        <v>46082</v>
      </c>
      <c r="H1033" s="158">
        <v>46262</v>
      </c>
      <c r="I1033" s="157"/>
      <c r="J1033" s="157" t="s">
        <v>43</v>
      </c>
      <c r="K1033" s="159">
        <v>47.5</v>
      </c>
      <c r="L1033" s="116" t="s">
        <v>32</v>
      </c>
      <c r="M1033" s="80"/>
      <c r="N1033" s="80">
        <f t="shared" si="1281"/>
        <v>0</v>
      </c>
      <c r="O1033" s="67">
        <f t="shared" si="1273"/>
        <v>0</v>
      </c>
      <c r="P1033" s="68">
        <f t="shared" si="1274"/>
        <v>0</v>
      </c>
      <c r="Q1033" s="67">
        <f t="shared" si="1275"/>
        <v>0</v>
      </c>
      <c r="R1033" s="66"/>
      <c r="S1033" s="67">
        <f t="shared" si="1276"/>
        <v>0</v>
      </c>
      <c r="T1033" s="68">
        <v>0</v>
      </c>
      <c r="U1033" s="67">
        <f t="shared" si="1277"/>
        <v>0</v>
      </c>
      <c r="V1033" s="73">
        <f t="shared" si="1278"/>
        <v>0</v>
      </c>
      <c r="W1033" s="74" t="str">
        <f t="shared" si="1279"/>
        <v/>
      </c>
      <c r="X1033" s="74">
        <v>1</v>
      </c>
      <c r="Y1033" s="74">
        <v>0</v>
      </c>
      <c r="Z1033" s="63"/>
      <c r="AA1033" s="80">
        <f t="shared" si="1280"/>
        <v>200</v>
      </c>
      <c r="AB1033" s="80"/>
      <c r="AC1033" s="80"/>
      <c r="AD1033" s="80"/>
      <c r="AE1033" s="80"/>
      <c r="AF1033" s="80"/>
      <c r="AG1033" s="80"/>
      <c r="AH1033" s="80"/>
      <c r="AI1033" s="80">
        <v>200</v>
      </c>
      <c r="AJ1033" s="80"/>
      <c r="AK1033" s="80"/>
      <c r="AL1033" s="80"/>
      <c r="AM1033" s="80"/>
      <c r="AN1033" s="153">
        <f t="shared" si="1282"/>
        <v>9500</v>
      </c>
      <c r="AO1033" s="153">
        <f t="shared" si="1283"/>
        <v>0</v>
      </c>
      <c r="AP1033" s="153">
        <f t="shared" si="1284"/>
        <v>0</v>
      </c>
      <c r="AQ1033" s="153">
        <f t="shared" si="1285"/>
        <v>0</v>
      </c>
      <c r="AR1033" s="153">
        <f t="shared" si="1286"/>
        <v>0</v>
      </c>
      <c r="AS1033" s="153">
        <f t="shared" si="1287"/>
        <v>0</v>
      </c>
      <c r="AT1033" s="153">
        <f t="shared" si="1288"/>
        <v>0</v>
      </c>
      <c r="AU1033" s="153">
        <f t="shared" si="1289"/>
        <v>0</v>
      </c>
      <c r="AV1033" s="153">
        <f t="shared" si="1290"/>
        <v>9500</v>
      </c>
      <c r="AW1033" s="153">
        <f t="shared" si="1291"/>
        <v>0</v>
      </c>
      <c r="AX1033" s="153">
        <f t="shared" si="1292"/>
        <v>0</v>
      </c>
      <c r="AY1033" s="153">
        <f t="shared" si="1293"/>
        <v>0</v>
      </c>
      <c r="AZ1033" s="153">
        <f t="shared" si="1294"/>
        <v>0</v>
      </c>
      <c r="BA1033" s="153">
        <f t="shared" si="1295"/>
        <v>0</v>
      </c>
      <c r="BB1033" s="160">
        <v>0</v>
      </c>
      <c r="BC1033" s="160">
        <v>0</v>
      </c>
      <c r="BD1033" s="160">
        <v>0</v>
      </c>
      <c r="BE1033" s="160">
        <v>0</v>
      </c>
      <c r="BF1033" s="160">
        <v>0</v>
      </c>
      <c r="BG1033" s="160">
        <v>0</v>
      </c>
      <c r="BH1033" s="160">
        <v>0</v>
      </c>
      <c r="BI1033" s="160">
        <v>0</v>
      </c>
      <c r="BJ1033" s="160">
        <v>0</v>
      </c>
      <c r="BK1033" s="160">
        <v>0</v>
      </c>
      <c r="BL1033" s="160">
        <v>0</v>
      </c>
      <c r="BM1033" s="160">
        <v>0</v>
      </c>
      <c r="BN1033" s="153">
        <f t="shared" si="1296"/>
        <v>9500</v>
      </c>
      <c r="BO1033" s="68">
        <f t="shared" si="1297"/>
        <v>0</v>
      </c>
      <c r="BP1033" s="68">
        <f t="shared" si="1298"/>
        <v>0</v>
      </c>
      <c r="BQ1033" s="68">
        <f t="shared" si="1299"/>
        <v>0</v>
      </c>
      <c r="BR1033" s="68">
        <f t="shared" si="1300"/>
        <v>0</v>
      </c>
      <c r="BS1033" s="68">
        <f t="shared" si="1301"/>
        <v>0</v>
      </c>
      <c r="BT1033" s="68">
        <f t="shared" si="1302"/>
        <v>0</v>
      </c>
      <c r="BU1033" s="68">
        <f t="shared" si="1303"/>
        <v>0</v>
      </c>
      <c r="BV1033" s="68">
        <f t="shared" si="1304"/>
        <v>9500</v>
      </c>
      <c r="BW1033" s="68">
        <f t="shared" si="1305"/>
        <v>0</v>
      </c>
      <c r="BX1033" s="68">
        <f t="shared" si="1306"/>
        <v>0</v>
      </c>
      <c r="BY1033" s="68">
        <f t="shared" si="1307"/>
        <v>0</v>
      </c>
      <c r="BZ1033" s="68">
        <f t="shared" si="1308"/>
        <v>0</v>
      </c>
    </row>
    <row r="1034" spans="1:78" s="81" customFormat="1" ht="13.5">
      <c r="A1034" s="64" t="str">
        <f>IF(ISNUMBER(INDEX('IBM POs AP07'!$A:$A, MATCH(D1034,'IBM POs AP07'!$A:$A,0),1)),"Yes","No")</f>
        <v>No</v>
      </c>
      <c r="B1034" s="157" t="s">
        <v>1010</v>
      </c>
      <c r="C1034" s="157" t="s">
        <v>535</v>
      </c>
      <c r="D1034" s="157" t="s">
        <v>563</v>
      </c>
      <c r="E1034" s="157" t="s">
        <v>2538</v>
      </c>
      <c r="F1034" s="157" t="s">
        <v>564</v>
      </c>
      <c r="G1034" s="158">
        <v>46082</v>
      </c>
      <c r="H1034" s="158">
        <v>46262</v>
      </c>
      <c r="I1034" s="157"/>
      <c r="J1034" s="157" t="s">
        <v>43</v>
      </c>
      <c r="K1034" s="159">
        <v>47.5</v>
      </c>
      <c r="L1034" s="116" t="s">
        <v>32</v>
      </c>
      <c r="M1034" s="80"/>
      <c r="N1034" s="80">
        <f t="shared" si="1281"/>
        <v>0</v>
      </c>
      <c r="O1034" s="67">
        <f t="shared" si="1273"/>
        <v>0</v>
      </c>
      <c r="P1034" s="68">
        <f t="shared" si="1274"/>
        <v>0</v>
      </c>
      <c r="Q1034" s="67">
        <f t="shared" si="1275"/>
        <v>0</v>
      </c>
      <c r="R1034" s="66"/>
      <c r="S1034" s="67">
        <f t="shared" si="1276"/>
        <v>0</v>
      </c>
      <c r="T1034" s="68">
        <v>0</v>
      </c>
      <c r="U1034" s="67">
        <f t="shared" si="1277"/>
        <v>0</v>
      </c>
      <c r="V1034" s="73">
        <f t="shared" si="1278"/>
        <v>0</v>
      </c>
      <c r="W1034" s="74" t="str">
        <f t="shared" si="1279"/>
        <v/>
      </c>
      <c r="X1034" s="74">
        <v>1</v>
      </c>
      <c r="Y1034" s="74">
        <v>0</v>
      </c>
      <c r="Z1034" s="63"/>
      <c r="AA1034" s="80">
        <f t="shared" si="1280"/>
        <v>200</v>
      </c>
      <c r="AB1034" s="80"/>
      <c r="AC1034" s="80"/>
      <c r="AD1034" s="80"/>
      <c r="AE1034" s="80"/>
      <c r="AF1034" s="80"/>
      <c r="AG1034" s="80"/>
      <c r="AH1034" s="80"/>
      <c r="AI1034" s="80">
        <v>200</v>
      </c>
      <c r="AJ1034" s="80"/>
      <c r="AK1034" s="80"/>
      <c r="AL1034" s="80"/>
      <c r="AM1034" s="80"/>
      <c r="AN1034" s="153">
        <f t="shared" si="1282"/>
        <v>9500</v>
      </c>
      <c r="AO1034" s="153">
        <f t="shared" si="1283"/>
        <v>0</v>
      </c>
      <c r="AP1034" s="153">
        <f t="shared" si="1284"/>
        <v>0</v>
      </c>
      <c r="AQ1034" s="153">
        <f t="shared" si="1285"/>
        <v>0</v>
      </c>
      <c r="AR1034" s="153">
        <f t="shared" si="1286"/>
        <v>0</v>
      </c>
      <c r="AS1034" s="153">
        <f t="shared" si="1287"/>
        <v>0</v>
      </c>
      <c r="AT1034" s="153">
        <f t="shared" si="1288"/>
        <v>0</v>
      </c>
      <c r="AU1034" s="153">
        <f t="shared" si="1289"/>
        <v>0</v>
      </c>
      <c r="AV1034" s="153">
        <f t="shared" si="1290"/>
        <v>9500</v>
      </c>
      <c r="AW1034" s="153">
        <f t="shared" si="1291"/>
        <v>0</v>
      </c>
      <c r="AX1034" s="153">
        <f t="shared" si="1292"/>
        <v>0</v>
      </c>
      <c r="AY1034" s="153">
        <f t="shared" si="1293"/>
        <v>0</v>
      </c>
      <c r="AZ1034" s="153">
        <f t="shared" si="1294"/>
        <v>0</v>
      </c>
      <c r="BA1034" s="153">
        <f t="shared" si="1295"/>
        <v>0</v>
      </c>
      <c r="BB1034" s="160">
        <v>0</v>
      </c>
      <c r="BC1034" s="160">
        <v>0</v>
      </c>
      <c r="BD1034" s="160">
        <v>0</v>
      </c>
      <c r="BE1034" s="160">
        <v>0</v>
      </c>
      <c r="BF1034" s="160">
        <v>0</v>
      </c>
      <c r="BG1034" s="160">
        <v>0</v>
      </c>
      <c r="BH1034" s="160">
        <v>0</v>
      </c>
      <c r="BI1034" s="160">
        <v>0</v>
      </c>
      <c r="BJ1034" s="160">
        <v>0</v>
      </c>
      <c r="BK1034" s="160">
        <v>0</v>
      </c>
      <c r="BL1034" s="160">
        <v>0</v>
      </c>
      <c r="BM1034" s="160">
        <v>0</v>
      </c>
      <c r="BN1034" s="153">
        <f t="shared" si="1296"/>
        <v>9500</v>
      </c>
      <c r="BO1034" s="68">
        <f t="shared" si="1297"/>
        <v>0</v>
      </c>
      <c r="BP1034" s="68">
        <f t="shared" si="1298"/>
        <v>0</v>
      </c>
      <c r="BQ1034" s="68">
        <f t="shared" si="1299"/>
        <v>0</v>
      </c>
      <c r="BR1034" s="68">
        <f t="shared" si="1300"/>
        <v>0</v>
      </c>
      <c r="BS1034" s="68">
        <f t="shared" si="1301"/>
        <v>0</v>
      </c>
      <c r="BT1034" s="68">
        <f t="shared" si="1302"/>
        <v>0</v>
      </c>
      <c r="BU1034" s="68">
        <f t="shared" si="1303"/>
        <v>0</v>
      </c>
      <c r="BV1034" s="68">
        <f t="shared" si="1304"/>
        <v>9500</v>
      </c>
      <c r="BW1034" s="68">
        <f t="shared" si="1305"/>
        <v>0</v>
      </c>
      <c r="BX1034" s="68">
        <f t="shared" si="1306"/>
        <v>0</v>
      </c>
      <c r="BY1034" s="68">
        <f t="shared" si="1307"/>
        <v>0</v>
      </c>
      <c r="BZ1034" s="68">
        <f t="shared" si="1308"/>
        <v>0</v>
      </c>
    </row>
    <row r="1035" spans="1:78" s="81" customFormat="1" ht="13.5">
      <c r="A1035" s="64" t="str">
        <f>IF(ISNUMBER(INDEX('IBM POs AP07'!$A:$A, MATCH(D1035,'IBM POs AP07'!$A:$A,0),1)),"Yes","No")</f>
        <v>No</v>
      </c>
      <c r="B1035" s="157" t="s">
        <v>1010</v>
      </c>
      <c r="C1035" s="157" t="s">
        <v>535</v>
      </c>
      <c r="D1035" s="157" t="s">
        <v>563</v>
      </c>
      <c r="E1035" s="157" t="s">
        <v>2538</v>
      </c>
      <c r="F1035" s="157" t="s">
        <v>564</v>
      </c>
      <c r="G1035" s="158">
        <v>46082</v>
      </c>
      <c r="H1035" s="158">
        <v>46262</v>
      </c>
      <c r="I1035" s="157"/>
      <c r="J1035" s="157" t="s">
        <v>43</v>
      </c>
      <c r="K1035" s="159">
        <v>61.75</v>
      </c>
      <c r="L1035" s="116" t="s">
        <v>32</v>
      </c>
      <c r="M1035" s="80"/>
      <c r="N1035" s="80">
        <f t="shared" si="1281"/>
        <v>0</v>
      </c>
      <c r="O1035" s="67">
        <f t="shared" si="1273"/>
        <v>0</v>
      </c>
      <c r="P1035" s="68">
        <f t="shared" si="1274"/>
        <v>0</v>
      </c>
      <c r="Q1035" s="67">
        <f t="shared" si="1275"/>
        <v>0</v>
      </c>
      <c r="R1035" s="66"/>
      <c r="S1035" s="67">
        <f t="shared" si="1276"/>
        <v>0</v>
      </c>
      <c r="T1035" s="68">
        <v>0</v>
      </c>
      <c r="U1035" s="67">
        <f t="shared" si="1277"/>
        <v>0</v>
      </c>
      <c r="V1035" s="73">
        <f t="shared" si="1278"/>
        <v>0</v>
      </c>
      <c r="W1035" s="74" t="str">
        <f t="shared" si="1279"/>
        <v/>
      </c>
      <c r="X1035" s="74">
        <v>1</v>
      </c>
      <c r="Y1035" s="74">
        <v>0</v>
      </c>
      <c r="Z1035" s="63"/>
      <c r="AA1035" s="80">
        <f t="shared" si="1280"/>
        <v>200</v>
      </c>
      <c r="AB1035" s="80"/>
      <c r="AC1035" s="80"/>
      <c r="AD1035" s="80"/>
      <c r="AE1035" s="80"/>
      <c r="AF1035" s="80"/>
      <c r="AG1035" s="80"/>
      <c r="AH1035" s="80"/>
      <c r="AI1035" s="80">
        <v>200</v>
      </c>
      <c r="AJ1035" s="80"/>
      <c r="AK1035" s="80"/>
      <c r="AL1035" s="80"/>
      <c r="AM1035" s="80"/>
      <c r="AN1035" s="153">
        <f t="shared" si="1282"/>
        <v>12350</v>
      </c>
      <c r="AO1035" s="153">
        <f t="shared" si="1283"/>
        <v>0</v>
      </c>
      <c r="AP1035" s="153">
        <f t="shared" si="1284"/>
        <v>0</v>
      </c>
      <c r="AQ1035" s="153">
        <f t="shared" si="1285"/>
        <v>0</v>
      </c>
      <c r="AR1035" s="153">
        <f t="shared" si="1286"/>
        <v>0</v>
      </c>
      <c r="AS1035" s="153">
        <f t="shared" si="1287"/>
        <v>0</v>
      </c>
      <c r="AT1035" s="153">
        <f t="shared" si="1288"/>
        <v>0</v>
      </c>
      <c r="AU1035" s="153">
        <f t="shared" si="1289"/>
        <v>0</v>
      </c>
      <c r="AV1035" s="153">
        <f t="shared" si="1290"/>
        <v>12350</v>
      </c>
      <c r="AW1035" s="153">
        <f t="shared" si="1291"/>
        <v>0</v>
      </c>
      <c r="AX1035" s="153">
        <f t="shared" si="1292"/>
        <v>0</v>
      </c>
      <c r="AY1035" s="153">
        <f t="shared" si="1293"/>
        <v>0</v>
      </c>
      <c r="AZ1035" s="153">
        <f t="shared" si="1294"/>
        <v>0</v>
      </c>
      <c r="BA1035" s="153">
        <f t="shared" si="1295"/>
        <v>0</v>
      </c>
      <c r="BB1035" s="160">
        <v>0</v>
      </c>
      <c r="BC1035" s="160">
        <v>0</v>
      </c>
      <c r="BD1035" s="160">
        <v>0</v>
      </c>
      <c r="BE1035" s="160">
        <v>0</v>
      </c>
      <c r="BF1035" s="160">
        <v>0</v>
      </c>
      <c r="BG1035" s="160">
        <v>0</v>
      </c>
      <c r="BH1035" s="160">
        <v>0</v>
      </c>
      <c r="BI1035" s="160">
        <v>0</v>
      </c>
      <c r="BJ1035" s="160">
        <v>0</v>
      </c>
      <c r="BK1035" s="160">
        <v>0</v>
      </c>
      <c r="BL1035" s="160">
        <v>0</v>
      </c>
      <c r="BM1035" s="160">
        <v>0</v>
      </c>
      <c r="BN1035" s="153">
        <f t="shared" si="1296"/>
        <v>12350</v>
      </c>
      <c r="BO1035" s="68">
        <f t="shared" si="1297"/>
        <v>0</v>
      </c>
      <c r="BP1035" s="68">
        <f t="shared" si="1298"/>
        <v>0</v>
      </c>
      <c r="BQ1035" s="68">
        <f t="shared" si="1299"/>
        <v>0</v>
      </c>
      <c r="BR1035" s="68">
        <f t="shared" si="1300"/>
        <v>0</v>
      </c>
      <c r="BS1035" s="68">
        <f t="shared" si="1301"/>
        <v>0</v>
      </c>
      <c r="BT1035" s="68">
        <f t="shared" si="1302"/>
        <v>0</v>
      </c>
      <c r="BU1035" s="68">
        <f t="shared" si="1303"/>
        <v>0</v>
      </c>
      <c r="BV1035" s="68">
        <f t="shared" si="1304"/>
        <v>12350</v>
      </c>
      <c r="BW1035" s="68">
        <f t="shared" si="1305"/>
        <v>0</v>
      </c>
      <c r="BX1035" s="68">
        <f t="shared" si="1306"/>
        <v>0</v>
      </c>
      <c r="BY1035" s="68">
        <f t="shared" si="1307"/>
        <v>0</v>
      </c>
      <c r="BZ1035" s="68">
        <f t="shared" si="1308"/>
        <v>0</v>
      </c>
    </row>
    <row r="1036" spans="1:78" s="81" customFormat="1" ht="13.5">
      <c r="A1036" s="64" t="str">
        <f>IF(ISNUMBER(INDEX('IBM POs AP07'!$A:$A, MATCH(D1036,'IBM POs AP07'!$A:$A,0),1)),"Yes","No")</f>
        <v>No</v>
      </c>
      <c r="B1036" s="157" t="s">
        <v>1010</v>
      </c>
      <c r="C1036" s="157" t="s">
        <v>535</v>
      </c>
      <c r="D1036" s="157" t="s">
        <v>563</v>
      </c>
      <c r="E1036" s="157" t="s">
        <v>2538</v>
      </c>
      <c r="F1036" s="157" t="s">
        <v>564</v>
      </c>
      <c r="G1036" s="158">
        <v>46082</v>
      </c>
      <c r="H1036" s="158">
        <v>46262</v>
      </c>
      <c r="I1036" s="157"/>
      <c r="J1036" s="157" t="s">
        <v>43</v>
      </c>
      <c r="K1036" s="159">
        <v>61.75</v>
      </c>
      <c r="L1036" s="116" t="s">
        <v>32</v>
      </c>
      <c r="M1036" s="80"/>
      <c r="N1036" s="80">
        <f t="shared" si="1281"/>
        <v>0</v>
      </c>
      <c r="O1036" s="67">
        <f t="shared" si="1273"/>
        <v>0</v>
      </c>
      <c r="P1036" s="68">
        <f t="shared" si="1274"/>
        <v>0</v>
      </c>
      <c r="Q1036" s="67">
        <f t="shared" si="1275"/>
        <v>0</v>
      </c>
      <c r="R1036" s="66"/>
      <c r="S1036" s="67">
        <f t="shared" si="1276"/>
        <v>0</v>
      </c>
      <c r="T1036" s="68">
        <v>0</v>
      </c>
      <c r="U1036" s="67">
        <f t="shared" si="1277"/>
        <v>0</v>
      </c>
      <c r="V1036" s="73">
        <f t="shared" si="1278"/>
        <v>0</v>
      </c>
      <c r="W1036" s="74" t="str">
        <f t="shared" si="1279"/>
        <v/>
      </c>
      <c r="X1036" s="74">
        <v>1</v>
      </c>
      <c r="Y1036" s="74">
        <v>0</v>
      </c>
      <c r="Z1036" s="63"/>
      <c r="AA1036" s="80">
        <f t="shared" si="1280"/>
        <v>200</v>
      </c>
      <c r="AB1036" s="80"/>
      <c r="AC1036" s="80"/>
      <c r="AD1036" s="80"/>
      <c r="AE1036" s="80"/>
      <c r="AF1036" s="80"/>
      <c r="AG1036" s="80"/>
      <c r="AH1036" s="80"/>
      <c r="AI1036" s="80">
        <v>200</v>
      </c>
      <c r="AJ1036" s="80"/>
      <c r="AK1036" s="80"/>
      <c r="AL1036" s="80"/>
      <c r="AM1036" s="80"/>
      <c r="AN1036" s="153">
        <f t="shared" si="1282"/>
        <v>12350</v>
      </c>
      <c r="AO1036" s="153">
        <f t="shared" si="1283"/>
        <v>0</v>
      </c>
      <c r="AP1036" s="153">
        <f t="shared" si="1284"/>
        <v>0</v>
      </c>
      <c r="AQ1036" s="153">
        <f t="shared" si="1285"/>
        <v>0</v>
      </c>
      <c r="AR1036" s="153">
        <f t="shared" si="1286"/>
        <v>0</v>
      </c>
      <c r="AS1036" s="153">
        <f t="shared" si="1287"/>
        <v>0</v>
      </c>
      <c r="AT1036" s="153">
        <f t="shared" si="1288"/>
        <v>0</v>
      </c>
      <c r="AU1036" s="153">
        <f t="shared" si="1289"/>
        <v>0</v>
      </c>
      <c r="AV1036" s="153">
        <f t="shared" si="1290"/>
        <v>12350</v>
      </c>
      <c r="AW1036" s="153">
        <f t="shared" si="1291"/>
        <v>0</v>
      </c>
      <c r="AX1036" s="153">
        <f t="shared" si="1292"/>
        <v>0</v>
      </c>
      <c r="AY1036" s="153">
        <f t="shared" si="1293"/>
        <v>0</v>
      </c>
      <c r="AZ1036" s="153">
        <f t="shared" si="1294"/>
        <v>0</v>
      </c>
      <c r="BA1036" s="153">
        <f t="shared" si="1295"/>
        <v>0</v>
      </c>
      <c r="BB1036" s="160">
        <v>0</v>
      </c>
      <c r="BC1036" s="160">
        <v>0</v>
      </c>
      <c r="BD1036" s="160">
        <v>0</v>
      </c>
      <c r="BE1036" s="160">
        <v>0</v>
      </c>
      <c r="BF1036" s="160">
        <v>0</v>
      </c>
      <c r="BG1036" s="160">
        <v>0</v>
      </c>
      <c r="BH1036" s="160">
        <v>0</v>
      </c>
      <c r="BI1036" s="160">
        <v>0</v>
      </c>
      <c r="BJ1036" s="160">
        <v>0</v>
      </c>
      <c r="BK1036" s="160">
        <v>0</v>
      </c>
      <c r="BL1036" s="160">
        <v>0</v>
      </c>
      <c r="BM1036" s="160">
        <v>0</v>
      </c>
      <c r="BN1036" s="153">
        <f t="shared" si="1296"/>
        <v>12350</v>
      </c>
      <c r="BO1036" s="68">
        <f t="shared" si="1297"/>
        <v>0</v>
      </c>
      <c r="BP1036" s="68">
        <f t="shared" si="1298"/>
        <v>0</v>
      </c>
      <c r="BQ1036" s="68">
        <f t="shared" si="1299"/>
        <v>0</v>
      </c>
      <c r="BR1036" s="68">
        <f t="shared" si="1300"/>
        <v>0</v>
      </c>
      <c r="BS1036" s="68">
        <f t="shared" si="1301"/>
        <v>0</v>
      </c>
      <c r="BT1036" s="68">
        <f t="shared" si="1302"/>
        <v>0</v>
      </c>
      <c r="BU1036" s="68">
        <f t="shared" si="1303"/>
        <v>0</v>
      </c>
      <c r="BV1036" s="68">
        <f t="shared" si="1304"/>
        <v>12350</v>
      </c>
      <c r="BW1036" s="68">
        <f t="shared" si="1305"/>
        <v>0</v>
      </c>
      <c r="BX1036" s="68">
        <f t="shared" si="1306"/>
        <v>0</v>
      </c>
      <c r="BY1036" s="68">
        <f t="shared" si="1307"/>
        <v>0</v>
      </c>
      <c r="BZ1036" s="68">
        <f t="shared" si="1308"/>
        <v>0</v>
      </c>
    </row>
    <row r="1037" spans="1:78" s="81" customFormat="1" ht="13.5">
      <c r="A1037" s="64" t="str">
        <f>IF(ISNUMBER(INDEX('IBM POs AP07'!$A:$A, MATCH(D1037,'IBM POs AP07'!$A:$A,0),1)),"Yes","No")</f>
        <v>No</v>
      </c>
      <c r="B1037" s="157" t="s">
        <v>1010</v>
      </c>
      <c r="C1037" s="157" t="s">
        <v>685</v>
      </c>
      <c r="D1037" s="157">
        <v>9501068128</v>
      </c>
      <c r="E1037" s="157" t="s">
        <v>2423</v>
      </c>
      <c r="F1037" s="157" t="s">
        <v>688</v>
      </c>
      <c r="G1037" s="158">
        <v>46082</v>
      </c>
      <c r="H1037" s="158">
        <v>46142</v>
      </c>
      <c r="I1037" s="157"/>
      <c r="J1037" s="157" t="s">
        <v>687</v>
      </c>
      <c r="K1037" s="159">
        <v>61.5</v>
      </c>
      <c r="L1037" s="116" t="s">
        <v>32</v>
      </c>
      <c r="M1037" s="80"/>
      <c r="N1037" s="80">
        <f t="shared" si="1281"/>
        <v>0</v>
      </c>
      <c r="O1037" s="67">
        <f t="shared" si="1273"/>
        <v>0</v>
      </c>
      <c r="P1037" s="68">
        <f t="shared" si="1274"/>
        <v>0</v>
      </c>
      <c r="Q1037" s="67">
        <f t="shared" si="1275"/>
        <v>0</v>
      </c>
      <c r="R1037" s="66"/>
      <c r="S1037" s="67">
        <f t="shared" si="1276"/>
        <v>0</v>
      </c>
      <c r="T1037" s="68">
        <v>0</v>
      </c>
      <c r="U1037" s="67">
        <f t="shared" si="1277"/>
        <v>0</v>
      </c>
      <c r="V1037" s="73">
        <f t="shared" si="1278"/>
        <v>0</v>
      </c>
      <c r="W1037" s="74" t="str">
        <f t="shared" si="1279"/>
        <v/>
      </c>
      <c r="X1037" s="74">
        <v>1</v>
      </c>
      <c r="Y1037" s="74">
        <v>0</v>
      </c>
      <c r="Z1037" s="63"/>
      <c r="AA1037" s="80">
        <f t="shared" si="1280"/>
        <v>0</v>
      </c>
      <c r="AB1037" s="80"/>
      <c r="AC1037" s="80"/>
      <c r="AD1037" s="80"/>
      <c r="AE1037" s="80"/>
      <c r="AF1037" s="80"/>
      <c r="AG1037" s="80"/>
      <c r="AH1037" s="80"/>
      <c r="AI1037" s="80"/>
      <c r="AJ1037" s="80"/>
      <c r="AK1037" s="80"/>
      <c r="AL1037" s="80"/>
      <c r="AM1037" s="80"/>
      <c r="AN1037" s="153">
        <f t="shared" si="1282"/>
        <v>0</v>
      </c>
      <c r="AO1037" s="153">
        <f t="shared" si="1283"/>
        <v>0</v>
      </c>
      <c r="AP1037" s="153">
        <f t="shared" si="1284"/>
        <v>0</v>
      </c>
      <c r="AQ1037" s="153">
        <f t="shared" si="1285"/>
        <v>0</v>
      </c>
      <c r="AR1037" s="153">
        <f t="shared" si="1286"/>
        <v>0</v>
      </c>
      <c r="AS1037" s="153">
        <f t="shared" si="1287"/>
        <v>0</v>
      </c>
      <c r="AT1037" s="153">
        <f t="shared" si="1288"/>
        <v>0</v>
      </c>
      <c r="AU1037" s="153">
        <f t="shared" si="1289"/>
        <v>0</v>
      </c>
      <c r="AV1037" s="153">
        <f t="shared" si="1290"/>
        <v>0</v>
      </c>
      <c r="AW1037" s="153">
        <f t="shared" si="1291"/>
        <v>0</v>
      </c>
      <c r="AX1037" s="153">
        <f t="shared" si="1292"/>
        <v>0</v>
      </c>
      <c r="AY1037" s="153">
        <f t="shared" si="1293"/>
        <v>0</v>
      </c>
      <c r="AZ1037" s="153">
        <f t="shared" si="1294"/>
        <v>0</v>
      </c>
      <c r="BA1037" s="153">
        <f t="shared" si="1295"/>
        <v>0</v>
      </c>
      <c r="BB1037" s="160">
        <v>0</v>
      </c>
      <c r="BC1037" s="160">
        <v>0</v>
      </c>
      <c r="BD1037" s="160">
        <v>0</v>
      </c>
      <c r="BE1037" s="160">
        <v>0</v>
      </c>
      <c r="BF1037" s="160">
        <v>0</v>
      </c>
      <c r="BG1037" s="160">
        <v>0</v>
      </c>
      <c r="BH1037" s="160">
        <v>0</v>
      </c>
      <c r="BI1037" s="160">
        <v>0</v>
      </c>
      <c r="BJ1037" s="160">
        <v>0</v>
      </c>
      <c r="BK1037" s="160">
        <v>0</v>
      </c>
      <c r="BL1037" s="160">
        <v>0</v>
      </c>
      <c r="BM1037" s="160">
        <v>0</v>
      </c>
      <c r="BN1037" s="153">
        <f t="shared" si="1296"/>
        <v>0</v>
      </c>
      <c r="BO1037" s="68">
        <f t="shared" si="1297"/>
        <v>0</v>
      </c>
      <c r="BP1037" s="68">
        <f t="shared" si="1298"/>
        <v>0</v>
      </c>
      <c r="BQ1037" s="68">
        <f t="shared" si="1299"/>
        <v>0</v>
      </c>
      <c r="BR1037" s="68">
        <f t="shared" si="1300"/>
        <v>0</v>
      </c>
      <c r="BS1037" s="68">
        <f t="shared" si="1301"/>
        <v>0</v>
      </c>
      <c r="BT1037" s="68">
        <f t="shared" si="1302"/>
        <v>0</v>
      </c>
      <c r="BU1037" s="68">
        <f t="shared" si="1303"/>
        <v>0</v>
      </c>
      <c r="BV1037" s="68">
        <f t="shared" si="1304"/>
        <v>0</v>
      </c>
      <c r="BW1037" s="68">
        <f t="shared" si="1305"/>
        <v>0</v>
      </c>
      <c r="BX1037" s="68">
        <f t="shared" si="1306"/>
        <v>0</v>
      </c>
      <c r="BY1037" s="68">
        <f t="shared" si="1307"/>
        <v>0</v>
      </c>
      <c r="BZ1037" s="68">
        <f t="shared" si="1308"/>
        <v>0</v>
      </c>
    </row>
    <row r="1038" spans="1:78" s="81" customFormat="1" ht="13.5">
      <c r="A1038" s="64" t="str">
        <f>IF(ISNUMBER(INDEX('IBM POs AP07'!$A:$A, MATCH(D1038,'IBM POs AP07'!$A:$A,0),1)),"Yes","No")</f>
        <v>No</v>
      </c>
      <c r="B1038" s="157" t="s">
        <v>1010</v>
      </c>
      <c r="C1038" s="157" t="s">
        <v>2519</v>
      </c>
      <c r="D1038" s="157" t="s">
        <v>526</v>
      </c>
      <c r="E1038" s="157" t="s">
        <v>2539</v>
      </c>
      <c r="F1038" s="157" t="s">
        <v>527</v>
      </c>
      <c r="G1038" s="158">
        <v>46118</v>
      </c>
      <c r="H1038" s="158">
        <v>46234</v>
      </c>
      <c r="I1038" s="157"/>
      <c r="J1038" s="157" t="s">
        <v>528</v>
      </c>
      <c r="K1038" s="159">
        <v>61.75</v>
      </c>
      <c r="L1038" s="116" t="s">
        <v>32</v>
      </c>
      <c r="M1038" s="80"/>
      <c r="N1038" s="80">
        <f t="shared" si="1281"/>
        <v>522</v>
      </c>
      <c r="O1038" s="67">
        <f t="shared" si="1273"/>
        <v>32233.5</v>
      </c>
      <c r="P1038" s="68">
        <f t="shared" si="1274"/>
        <v>0</v>
      </c>
      <c r="Q1038" s="67">
        <f t="shared" si="1275"/>
        <v>32233.5</v>
      </c>
      <c r="R1038" s="66"/>
      <c r="S1038" s="67">
        <f t="shared" si="1276"/>
        <v>0</v>
      </c>
      <c r="T1038" s="68">
        <v>0</v>
      </c>
      <c r="U1038" s="67">
        <f t="shared" si="1277"/>
        <v>0</v>
      </c>
      <c r="V1038" s="73">
        <f t="shared" si="1278"/>
        <v>32233.5</v>
      </c>
      <c r="W1038" s="74" t="str">
        <f t="shared" si="1279"/>
        <v/>
      </c>
      <c r="X1038" s="74">
        <v>1</v>
      </c>
      <c r="Y1038" s="74">
        <v>0</v>
      </c>
      <c r="Z1038" s="63"/>
      <c r="AA1038" s="80">
        <f t="shared" si="1280"/>
        <v>522</v>
      </c>
      <c r="AB1038" s="80"/>
      <c r="AC1038" s="80"/>
      <c r="AD1038" s="80"/>
      <c r="AE1038" s="80"/>
      <c r="AF1038" s="80"/>
      <c r="AG1038" s="80"/>
      <c r="AH1038" s="80">
        <v>522</v>
      </c>
      <c r="AI1038" s="80"/>
      <c r="AJ1038" s="80"/>
      <c r="AK1038" s="80"/>
      <c r="AL1038" s="80"/>
      <c r="AM1038" s="80"/>
      <c r="AN1038" s="153">
        <f t="shared" si="1282"/>
        <v>32233.5</v>
      </c>
      <c r="AO1038" s="153">
        <f t="shared" si="1283"/>
        <v>0</v>
      </c>
      <c r="AP1038" s="153">
        <f t="shared" si="1284"/>
        <v>0</v>
      </c>
      <c r="AQ1038" s="153">
        <f t="shared" si="1285"/>
        <v>0</v>
      </c>
      <c r="AR1038" s="153">
        <f t="shared" si="1286"/>
        <v>0</v>
      </c>
      <c r="AS1038" s="153">
        <f t="shared" si="1287"/>
        <v>0</v>
      </c>
      <c r="AT1038" s="153">
        <f t="shared" si="1288"/>
        <v>0</v>
      </c>
      <c r="AU1038" s="153">
        <f t="shared" si="1289"/>
        <v>32233.5</v>
      </c>
      <c r="AV1038" s="153">
        <f t="shared" si="1290"/>
        <v>0</v>
      </c>
      <c r="AW1038" s="153">
        <f t="shared" si="1291"/>
        <v>0</v>
      </c>
      <c r="AX1038" s="153">
        <f t="shared" si="1292"/>
        <v>0</v>
      </c>
      <c r="AY1038" s="153">
        <f t="shared" si="1293"/>
        <v>0</v>
      </c>
      <c r="AZ1038" s="153">
        <f t="shared" si="1294"/>
        <v>0</v>
      </c>
      <c r="BA1038" s="153">
        <f t="shared" si="1295"/>
        <v>0</v>
      </c>
      <c r="BB1038" s="160">
        <v>0</v>
      </c>
      <c r="BC1038" s="160">
        <v>0</v>
      </c>
      <c r="BD1038" s="160">
        <v>0</v>
      </c>
      <c r="BE1038" s="160">
        <v>0</v>
      </c>
      <c r="BF1038" s="160">
        <v>0</v>
      </c>
      <c r="BG1038" s="160">
        <v>0</v>
      </c>
      <c r="BH1038" s="160">
        <v>0</v>
      </c>
      <c r="BI1038" s="160">
        <v>0</v>
      </c>
      <c r="BJ1038" s="160">
        <v>0</v>
      </c>
      <c r="BK1038" s="160">
        <v>0</v>
      </c>
      <c r="BL1038" s="160">
        <v>0</v>
      </c>
      <c r="BM1038" s="160">
        <v>0</v>
      </c>
      <c r="BN1038" s="153">
        <f t="shared" si="1296"/>
        <v>32233.5</v>
      </c>
      <c r="BO1038" s="68">
        <f t="shared" si="1297"/>
        <v>0</v>
      </c>
      <c r="BP1038" s="68">
        <f t="shared" si="1298"/>
        <v>0</v>
      </c>
      <c r="BQ1038" s="68">
        <f t="shared" si="1299"/>
        <v>0</v>
      </c>
      <c r="BR1038" s="68">
        <f t="shared" si="1300"/>
        <v>0</v>
      </c>
      <c r="BS1038" s="68">
        <f t="shared" si="1301"/>
        <v>0</v>
      </c>
      <c r="BT1038" s="68">
        <f t="shared" si="1302"/>
        <v>0</v>
      </c>
      <c r="BU1038" s="68">
        <f t="shared" si="1303"/>
        <v>32233.5</v>
      </c>
      <c r="BV1038" s="68">
        <f t="shared" si="1304"/>
        <v>0</v>
      </c>
      <c r="BW1038" s="68">
        <f t="shared" si="1305"/>
        <v>0</v>
      </c>
      <c r="BX1038" s="68">
        <f t="shared" si="1306"/>
        <v>0</v>
      </c>
      <c r="BY1038" s="68">
        <f t="shared" si="1307"/>
        <v>0</v>
      </c>
      <c r="BZ1038" s="68">
        <f t="shared" si="1308"/>
        <v>0</v>
      </c>
    </row>
    <row r="1039" spans="1:78" s="81" customFormat="1" ht="13.5">
      <c r="A1039" s="64" t="str">
        <f>IF(ISNUMBER(INDEX('IBM POs AP07'!$A:$A, MATCH(D1039,'IBM POs AP07'!$A:$A,0),1)),"Yes","No")</f>
        <v>Yes</v>
      </c>
      <c r="B1039" s="157" t="s">
        <v>1010</v>
      </c>
      <c r="C1039" s="157" t="s">
        <v>535</v>
      </c>
      <c r="D1039" s="157">
        <v>9501236569</v>
      </c>
      <c r="E1039" s="157" t="s">
        <v>2537</v>
      </c>
      <c r="F1039" s="157" t="s">
        <v>559</v>
      </c>
      <c r="G1039" s="158">
        <v>46082</v>
      </c>
      <c r="H1039" s="158">
        <v>46262</v>
      </c>
      <c r="I1039" s="157"/>
      <c r="J1039" s="157" t="s">
        <v>561</v>
      </c>
      <c r="K1039" s="159">
        <v>47.5</v>
      </c>
      <c r="L1039" s="116" t="s">
        <v>32</v>
      </c>
      <c r="M1039" s="80"/>
      <c r="N1039" s="80">
        <f t="shared" si="1281"/>
        <v>176</v>
      </c>
      <c r="O1039" s="67">
        <f t="shared" si="1273"/>
        <v>8360</v>
      </c>
      <c r="P1039" s="68">
        <f t="shared" si="1274"/>
        <v>0</v>
      </c>
      <c r="Q1039" s="67">
        <f t="shared" si="1275"/>
        <v>8360</v>
      </c>
      <c r="R1039" s="66"/>
      <c r="S1039" s="67">
        <f t="shared" si="1276"/>
        <v>0</v>
      </c>
      <c r="T1039" s="68">
        <v>0</v>
      </c>
      <c r="U1039" s="67">
        <f t="shared" si="1277"/>
        <v>0</v>
      </c>
      <c r="V1039" s="73">
        <f t="shared" si="1278"/>
        <v>8360</v>
      </c>
      <c r="W1039" s="74" t="str">
        <f t="shared" si="1279"/>
        <v/>
      </c>
      <c r="X1039" s="74">
        <v>1</v>
      </c>
      <c r="Y1039" s="74">
        <v>0</v>
      </c>
      <c r="Z1039" s="63"/>
      <c r="AA1039" s="80">
        <f t="shared" si="1280"/>
        <v>743</v>
      </c>
      <c r="AB1039" s="80"/>
      <c r="AC1039" s="80"/>
      <c r="AD1039" s="80"/>
      <c r="AE1039" s="80">
        <v>153</v>
      </c>
      <c r="AF1039" s="80">
        <v>153</v>
      </c>
      <c r="AG1039" s="80">
        <v>216</v>
      </c>
      <c r="AH1039" s="80">
        <v>176</v>
      </c>
      <c r="AI1039" s="80">
        <v>45</v>
      </c>
      <c r="AJ1039" s="80"/>
      <c r="AK1039" s="80"/>
      <c r="AL1039" s="80"/>
      <c r="AM1039" s="80"/>
      <c r="AN1039" s="153">
        <f t="shared" si="1282"/>
        <v>35292.5</v>
      </c>
      <c r="AO1039" s="153">
        <f t="shared" si="1283"/>
        <v>0</v>
      </c>
      <c r="AP1039" s="153">
        <f t="shared" si="1284"/>
        <v>0</v>
      </c>
      <c r="AQ1039" s="153">
        <f t="shared" si="1285"/>
        <v>0</v>
      </c>
      <c r="AR1039" s="153">
        <f t="shared" si="1286"/>
        <v>7267.5</v>
      </c>
      <c r="AS1039" s="153">
        <f t="shared" si="1287"/>
        <v>7267.5</v>
      </c>
      <c r="AT1039" s="153">
        <f t="shared" si="1288"/>
        <v>10260</v>
      </c>
      <c r="AU1039" s="153">
        <f t="shared" si="1289"/>
        <v>8360</v>
      </c>
      <c r="AV1039" s="153">
        <f t="shared" si="1290"/>
        <v>2137.5</v>
      </c>
      <c r="AW1039" s="153">
        <f t="shared" si="1291"/>
        <v>0</v>
      </c>
      <c r="AX1039" s="153">
        <f t="shared" si="1292"/>
        <v>0</v>
      </c>
      <c r="AY1039" s="153">
        <f t="shared" si="1293"/>
        <v>0</v>
      </c>
      <c r="AZ1039" s="153">
        <f t="shared" si="1294"/>
        <v>0</v>
      </c>
      <c r="BA1039" s="153">
        <f t="shared" si="1295"/>
        <v>0</v>
      </c>
      <c r="BB1039" s="160">
        <v>0</v>
      </c>
      <c r="BC1039" s="160">
        <v>0</v>
      </c>
      <c r="BD1039" s="160">
        <v>0</v>
      </c>
      <c r="BE1039" s="160">
        <v>0</v>
      </c>
      <c r="BF1039" s="160">
        <v>0</v>
      </c>
      <c r="BG1039" s="160">
        <v>0</v>
      </c>
      <c r="BH1039" s="160">
        <v>0</v>
      </c>
      <c r="BI1039" s="160">
        <v>0</v>
      </c>
      <c r="BJ1039" s="160">
        <v>0</v>
      </c>
      <c r="BK1039" s="160">
        <v>0</v>
      </c>
      <c r="BL1039" s="160">
        <v>0</v>
      </c>
      <c r="BM1039" s="160">
        <v>0</v>
      </c>
      <c r="BN1039" s="153">
        <f t="shared" si="1296"/>
        <v>35292.5</v>
      </c>
      <c r="BO1039" s="68">
        <f t="shared" si="1297"/>
        <v>0</v>
      </c>
      <c r="BP1039" s="68">
        <f t="shared" si="1298"/>
        <v>0</v>
      </c>
      <c r="BQ1039" s="68">
        <f t="shared" si="1299"/>
        <v>0</v>
      </c>
      <c r="BR1039" s="68">
        <f t="shared" si="1300"/>
        <v>7267.5</v>
      </c>
      <c r="BS1039" s="68">
        <f t="shared" si="1301"/>
        <v>7267.5</v>
      </c>
      <c r="BT1039" s="68">
        <f t="shared" si="1302"/>
        <v>10260</v>
      </c>
      <c r="BU1039" s="68">
        <f t="shared" si="1303"/>
        <v>8360</v>
      </c>
      <c r="BV1039" s="68">
        <f t="shared" si="1304"/>
        <v>2137.5</v>
      </c>
      <c r="BW1039" s="68">
        <f t="shared" si="1305"/>
        <v>0</v>
      </c>
      <c r="BX1039" s="68">
        <f t="shared" si="1306"/>
        <v>0</v>
      </c>
      <c r="BY1039" s="68">
        <f t="shared" si="1307"/>
        <v>0</v>
      </c>
      <c r="BZ1039" s="68">
        <f t="shared" si="1308"/>
        <v>0</v>
      </c>
    </row>
    <row r="1040" spans="1:78" s="81" customFormat="1" ht="13.5">
      <c r="A1040" s="64" t="str">
        <f>IF(ISNUMBER(INDEX('IBM POs AP07'!$A:$A, MATCH(D1040,'IBM POs AP07'!$A:$A,0),1)),"Yes","No")</f>
        <v>Yes</v>
      </c>
      <c r="B1040" s="157" t="s">
        <v>1010</v>
      </c>
      <c r="C1040" s="157" t="s">
        <v>535</v>
      </c>
      <c r="D1040" s="157">
        <v>9501236569</v>
      </c>
      <c r="E1040" s="157" t="s">
        <v>2537</v>
      </c>
      <c r="F1040" s="157" t="s">
        <v>559</v>
      </c>
      <c r="G1040" s="158">
        <v>46082</v>
      </c>
      <c r="H1040" s="158">
        <v>46262</v>
      </c>
      <c r="I1040" s="157"/>
      <c r="J1040" s="157" t="s">
        <v>562</v>
      </c>
      <c r="K1040" s="159">
        <v>47.5</v>
      </c>
      <c r="L1040" s="116" t="s">
        <v>32</v>
      </c>
      <c r="M1040" s="80"/>
      <c r="N1040" s="80">
        <f t="shared" si="1281"/>
        <v>176</v>
      </c>
      <c r="O1040" s="67">
        <f t="shared" si="1273"/>
        <v>8360</v>
      </c>
      <c r="P1040" s="68">
        <f t="shared" si="1274"/>
        <v>0</v>
      </c>
      <c r="Q1040" s="67">
        <f t="shared" si="1275"/>
        <v>8360</v>
      </c>
      <c r="R1040" s="66"/>
      <c r="S1040" s="67">
        <f t="shared" si="1276"/>
        <v>0</v>
      </c>
      <c r="T1040" s="68">
        <v>0</v>
      </c>
      <c r="U1040" s="67">
        <f t="shared" si="1277"/>
        <v>0</v>
      </c>
      <c r="V1040" s="73">
        <f t="shared" si="1278"/>
        <v>8360</v>
      </c>
      <c r="W1040" s="74" t="str">
        <f t="shared" si="1279"/>
        <v/>
      </c>
      <c r="X1040" s="74">
        <v>1</v>
      </c>
      <c r="Y1040" s="74">
        <v>0</v>
      </c>
      <c r="Z1040" s="63"/>
      <c r="AA1040" s="80">
        <f t="shared" si="1280"/>
        <v>734</v>
      </c>
      <c r="AB1040" s="80"/>
      <c r="AC1040" s="80"/>
      <c r="AD1040" s="80"/>
      <c r="AE1040" s="80">
        <v>135</v>
      </c>
      <c r="AF1040" s="80">
        <v>162</v>
      </c>
      <c r="AG1040" s="80">
        <v>216</v>
      </c>
      <c r="AH1040" s="80">
        <v>176</v>
      </c>
      <c r="AI1040" s="80">
        <v>45</v>
      </c>
      <c r="AJ1040" s="80"/>
      <c r="AK1040" s="80"/>
      <c r="AL1040" s="80"/>
      <c r="AM1040" s="80"/>
      <c r="AN1040" s="153">
        <f t="shared" si="1282"/>
        <v>34865</v>
      </c>
      <c r="AO1040" s="153">
        <f t="shared" si="1283"/>
        <v>0</v>
      </c>
      <c r="AP1040" s="153">
        <f t="shared" si="1284"/>
        <v>0</v>
      </c>
      <c r="AQ1040" s="153">
        <f t="shared" si="1285"/>
        <v>0</v>
      </c>
      <c r="AR1040" s="153">
        <f t="shared" si="1286"/>
        <v>6412.5</v>
      </c>
      <c r="AS1040" s="153">
        <f t="shared" si="1287"/>
        <v>7695</v>
      </c>
      <c r="AT1040" s="153">
        <f t="shared" si="1288"/>
        <v>10260</v>
      </c>
      <c r="AU1040" s="153">
        <f t="shared" si="1289"/>
        <v>8360</v>
      </c>
      <c r="AV1040" s="153">
        <f t="shared" si="1290"/>
        <v>2137.5</v>
      </c>
      <c r="AW1040" s="153">
        <f t="shared" si="1291"/>
        <v>0</v>
      </c>
      <c r="AX1040" s="153">
        <f t="shared" si="1292"/>
        <v>0</v>
      </c>
      <c r="AY1040" s="153">
        <f t="shared" si="1293"/>
        <v>0</v>
      </c>
      <c r="AZ1040" s="153">
        <f t="shared" si="1294"/>
        <v>0</v>
      </c>
      <c r="BA1040" s="153">
        <f t="shared" si="1295"/>
        <v>0</v>
      </c>
      <c r="BB1040" s="160">
        <v>0</v>
      </c>
      <c r="BC1040" s="160">
        <v>0</v>
      </c>
      <c r="BD1040" s="160">
        <v>0</v>
      </c>
      <c r="BE1040" s="160">
        <v>0</v>
      </c>
      <c r="BF1040" s="160">
        <v>0</v>
      </c>
      <c r="BG1040" s="160">
        <v>0</v>
      </c>
      <c r="BH1040" s="160">
        <v>0</v>
      </c>
      <c r="BI1040" s="160">
        <v>0</v>
      </c>
      <c r="BJ1040" s="160">
        <v>0</v>
      </c>
      <c r="BK1040" s="160">
        <v>0</v>
      </c>
      <c r="BL1040" s="160">
        <v>0</v>
      </c>
      <c r="BM1040" s="160">
        <v>0</v>
      </c>
      <c r="BN1040" s="153">
        <f t="shared" si="1296"/>
        <v>34865</v>
      </c>
      <c r="BO1040" s="68">
        <f t="shared" si="1297"/>
        <v>0</v>
      </c>
      <c r="BP1040" s="68">
        <f t="shared" si="1298"/>
        <v>0</v>
      </c>
      <c r="BQ1040" s="68">
        <f t="shared" si="1299"/>
        <v>0</v>
      </c>
      <c r="BR1040" s="68">
        <f t="shared" si="1300"/>
        <v>6412.5</v>
      </c>
      <c r="BS1040" s="68">
        <f t="shared" si="1301"/>
        <v>7695</v>
      </c>
      <c r="BT1040" s="68">
        <f t="shared" si="1302"/>
        <v>10260</v>
      </c>
      <c r="BU1040" s="68">
        <f t="shared" si="1303"/>
        <v>8360</v>
      </c>
      <c r="BV1040" s="68">
        <f t="shared" si="1304"/>
        <v>2137.5</v>
      </c>
      <c r="BW1040" s="68">
        <f t="shared" si="1305"/>
        <v>0</v>
      </c>
      <c r="BX1040" s="68">
        <f t="shared" si="1306"/>
        <v>0</v>
      </c>
      <c r="BY1040" s="68">
        <f t="shared" si="1307"/>
        <v>0</v>
      </c>
      <c r="BZ1040" s="68">
        <f t="shared" si="1308"/>
        <v>0</v>
      </c>
    </row>
    <row r="1041" spans="1:78" s="81" customFormat="1" ht="13.5">
      <c r="A1041" s="64" t="str">
        <f>IF(ISNUMBER(INDEX('IBM POs AP07'!$A:$A, MATCH(D1041,'IBM POs AP07'!$A:$A,0),1)),"Yes","No")</f>
        <v>No</v>
      </c>
      <c r="B1041" s="157" t="s">
        <v>1010</v>
      </c>
      <c r="C1041" s="157" t="s">
        <v>535</v>
      </c>
      <c r="D1041" s="157">
        <v>9501218234</v>
      </c>
      <c r="E1041" s="157" t="s">
        <v>2530</v>
      </c>
      <c r="F1041" s="157" t="s">
        <v>549</v>
      </c>
      <c r="G1041" s="158">
        <v>46062</v>
      </c>
      <c r="H1041" s="158">
        <v>46387</v>
      </c>
      <c r="I1041" s="157" t="s">
        <v>2540</v>
      </c>
      <c r="J1041" s="157" t="s">
        <v>552</v>
      </c>
      <c r="K1041" s="159">
        <v>61.75</v>
      </c>
      <c r="L1041" s="116" t="s">
        <v>32</v>
      </c>
      <c r="M1041" s="80"/>
      <c r="N1041" s="80">
        <f t="shared" si="1281"/>
        <v>172</v>
      </c>
      <c r="O1041" s="67">
        <f t="shared" ref="O1041:O1077" si="1309">N1041*K1041</f>
        <v>10621</v>
      </c>
      <c r="P1041" s="68">
        <f t="shared" ref="P1041:P1077" si="1310">BF1041</f>
        <v>0</v>
      </c>
      <c r="Q1041" s="67">
        <f t="shared" ref="Q1041:Q1077" si="1311">O1041+P1041</f>
        <v>10621</v>
      </c>
      <c r="R1041" s="66"/>
      <c r="S1041" s="67">
        <f t="shared" ref="S1041:S1077" si="1312">R1041*K1041</f>
        <v>0</v>
      </c>
      <c r="T1041" s="68">
        <v>0</v>
      </c>
      <c r="U1041" s="67">
        <f t="shared" ref="U1041:U1077" si="1313">S1041+T1041</f>
        <v>0</v>
      </c>
      <c r="V1041" s="73">
        <f t="shared" ref="V1041:V1077" si="1314">Q1041-U1041</f>
        <v>10621</v>
      </c>
      <c r="W1041" s="74" t="str">
        <f t="shared" ref="W1041:W1077" si="1315">IF(AND(L1041="Offshore",R1041&gt;N1041),"Red Flag",IF(AND(OR(L1041="Onshore",L1041="EMEA"),R1041&gt;N1041),"Red Flag",""))</f>
        <v/>
      </c>
      <c r="X1041" s="74">
        <v>1</v>
      </c>
      <c r="Y1041" s="74">
        <v>0</v>
      </c>
      <c r="Z1041" s="63"/>
      <c r="AA1041" s="80">
        <f t="shared" ref="AA1041:AA1077" si="1316">SUM(AB1041:AM1041)</f>
        <v>1675</v>
      </c>
      <c r="AB1041" s="80"/>
      <c r="AC1041" s="80"/>
      <c r="AD1041" s="80"/>
      <c r="AE1041" s="80"/>
      <c r="AF1041" s="80">
        <v>351</v>
      </c>
      <c r="AG1041" s="80">
        <v>207</v>
      </c>
      <c r="AH1041" s="80">
        <v>172</v>
      </c>
      <c r="AI1041" s="80">
        <v>216</v>
      </c>
      <c r="AJ1041" s="80">
        <v>171</v>
      </c>
      <c r="AK1041" s="80">
        <v>171</v>
      </c>
      <c r="AL1041" s="80">
        <v>216</v>
      </c>
      <c r="AM1041" s="80">
        <v>171</v>
      </c>
      <c r="AN1041" s="153">
        <f t="shared" si="1282"/>
        <v>103431.25</v>
      </c>
      <c r="AO1041" s="153">
        <f t="shared" si="1283"/>
        <v>0</v>
      </c>
      <c r="AP1041" s="153">
        <f t="shared" si="1284"/>
        <v>0</v>
      </c>
      <c r="AQ1041" s="153">
        <f t="shared" si="1285"/>
        <v>0</v>
      </c>
      <c r="AR1041" s="153">
        <f t="shared" si="1286"/>
        <v>0</v>
      </c>
      <c r="AS1041" s="153">
        <f t="shared" si="1287"/>
        <v>21674.25</v>
      </c>
      <c r="AT1041" s="153">
        <f t="shared" si="1288"/>
        <v>12782.25</v>
      </c>
      <c r="AU1041" s="153">
        <f t="shared" si="1289"/>
        <v>10621</v>
      </c>
      <c r="AV1041" s="153">
        <f t="shared" si="1290"/>
        <v>13338</v>
      </c>
      <c r="AW1041" s="153">
        <f t="shared" si="1291"/>
        <v>10559.25</v>
      </c>
      <c r="AX1041" s="153">
        <f t="shared" si="1292"/>
        <v>10559.25</v>
      </c>
      <c r="AY1041" s="153">
        <f t="shared" si="1293"/>
        <v>13338</v>
      </c>
      <c r="AZ1041" s="153">
        <f t="shared" si="1294"/>
        <v>10559.25</v>
      </c>
      <c r="BA1041" s="153">
        <f t="shared" si="1295"/>
        <v>0</v>
      </c>
      <c r="BB1041" s="160">
        <v>0</v>
      </c>
      <c r="BC1041" s="160">
        <v>0</v>
      </c>
      <c r="BD1041" s="160">
        <v>0</v>
      </c>
      <c r="BE1041" s="160">
        <v>0</v>
      </c>
      <c r="BF1041" s="160">
        <v>0</v>
      </c>
      <c r="BG1041" s="160">
        <v>0</v>
      </c>
      <c r="BH1041" s="160">
        <v>0</v>
      </c>
      <c r="BI1041" s="160">
        <v>0</v>
      </c>
      <c r="BJ1041" s="160">
        <v>0</v>
      </c>
      <c r="BK1041" s="160">
        <v>0</v>
      </c>
      <c r="BL1041" s="160">
        <v>0</v>
      </c>
      <c r="BM1041" s="160">
        <v>0</v>
      </c>
      <c r="BN1041" s="153">
        <f t="shared" si="1296"/>
        <v>103431.25</v>
      </c>
      <c r="BO1041" s="68">
        <f t="shared" si="1297"/>
        <v>0</v>
      </c>
      <c r="BP1041" s="68">
        <f t="shared" si="1298"/>
        <v>0</v>
      </c>
      <c r="BQ1041" s="68">
        <f t="shared" si="1299"/>
        <v>0</v>
      </c>
      <c r="BR1041" s="68">
        <f t="shared" si="1300"/>
        <v>0</v>
      </c>
      <c r="BS1041" s="68">
        <f t="shared" si="1301"/>
        <v>21674.25</v>
      </c>
      <c r="BT1041" s="68">
        <f t="shared" si="1302"/>
        <v>12782.25</v>
      </c>
      <c r="BU1041" s="68">
        <f t="shared" si="1303"/>
        <v>10621</v>
      </c>
      <c r="BV1041" s="68">
        <f t="shared" si="1304"/>
        <v>13338</v>
      </c>
      <c r="BW1041" s="68">
        <f t="shared" si="1305"/>
        <v>10559.25</v>
      </c>
      <c r="BX1041" s="68">
        <f t="shared" si="1306"/>
        <v>10559.25</v>
      </c>
      <c r="BY1041" s="68">
        <f t="shared" si="1307"/>
        <v>13338</v>
      </c>
      <c r="BZ1041" s="68">
        <f t="shared" si="1308"/>
        <v>10559.25</v>
      </c>
    </row>
    <row r="1042" spans="1:78" s="81" customFormat="1" ht="13.5">
      <c r="A1042" s="64" t="str">
        <f>IF(ISNUMBER(INDEX('IBM POs AP07'!$A:$A, MATCH(D1042,'IBM POs AP07'!$A:$A,0),1)),"Yes","No")</f>
        <v>No</v>
      </c>
      <c r="B1042" s="157" t="s">
        <v>1010</v>
      </c>
      <c r="C1042" s="157" t="s">
        <v>972</v>
      </c>
      <c r="D1042" s="157">
        <v>9501284070</v>
      </c>
      <c r="E1042" s="157" t="s">
        <v>2541</v>
      </c>
      <c r="F1042" s="157" t="s">
        <v>973</v>
      </c>
      <c r="G1042" s="158">
        <v>46146</v>
      </c>
      <c r="H1042" s="158">
        <v>46203</v>
      </c>
      <c r="I1042" s="157"/>
      <c r="J1042" s="157" t="s">
        <v>687</v>
      </c>
      <c r="K1042" s="159">
        <v>61.5</v>
      </c>
      <c r="L1042" s="116" t="s">
        <v>32</v>
      </c>
      <c r="M1042" s="80"/>
      <c r="N1042" s="80">
        <f t="shared" si="1281"/>
        <v>0</v>
      </c>
      <c r="O1042" s="67">
        <f t="shared" si="1309"/>
        <v>0</v>
      </c>
      <c r="P1042" s="68">
        <f t="shared" si="1310"/>
        <v>0</v>
      </c>
      <c r="Q1042" s="67">
        <f t="shared" si="1311"/>
        <v>0</v>
      </c>
      <c r="R1042" s="66"/>
      <c r="S1042" s="67">
        <f t="shared" si="1312"/>
        <v>0</v>
      </c>
      <c r="T1042" s="68">
        <v>0</v>
      </c>
      <c r="U1042" s="67">
        <f t="shared" si="1313"/>
        <v>0</v>
      </c>
      <c r="V1042" s="73">
        <f t="shared" si="1314"/>
        <v>0</v>
      </c>
      <c r="W1042" s="74" t="str">
        <f t="shared" si="1315"/>
        <v/>
      </c>
      <c r="X1042" s="74">
        <v>1</v>
      </c>
      <c r="Y1042" s="74">
        <v>0</v>
      </c>
      <c r="Z1042" s="63"/>
      <c r="AA1042" s="80">
        <f t="shared" si="1316"/>
        <v>360</v>
      </c>
      <c r="AB1042" s="80"/>
      <c r="AC1042" s="80"/>
      <c r="AD1042" s="80"/>
      <c r="AE1042" s="80"/>
      <c r="AF1042" s="80"/>
      <c r="AG1042" s="80">
        <v>360</v>
      </c>
      <c r="AH1042" s="80"/>
      <c r="AI1042" s="80"/>
      <c r="AJ1042" s="80"/>
      <c r="AK1042" s="80"/>
      <c r="AL1042" s="80"/>
      <c r="AM1042" s="80"/>
      <c r="AN1042" s="153">
        <f t="shared" si="1282"/>
        <v>22140</v>
      </c>
      <c r="AO1042" s="153">
        <f t="shared" si="1283"/>
        <v>0</v>
      </c>
      <c r="AP1042" s="153">
        <f t="shared" si="1284"/>
        <v>0</v>
      </c>
      <c r="AQ1042" s="153">
        <f t="shared" si="1285"/>
        <v>0</v>
      </c>
      <c r="AR1042" s="153">
        <f t="shared" si="1286"/>
        <v>0</v>
      </c>
      <c r="AS1042" s="153">
        <f t="shared" si="1287"/>
        <v>0</v>
      </c>
      <c r="AT1042" s="153">
        <f t="shared" si="1288"/>
        <v>22140</v>
      </c>
      <c r="AU1042" s="153">
        <f t="shared" si="1289"/>
        <v>0</v>
      </c>
      <c r="AV1042" s="153">
        <f t="shared" si="1290"/>
        <v>0</v>
      </c>
      <c r="AW1042" s="153">
        <f t="shared" si="1291"/>
        <v>0</v>
      </c>
      <c r="AX1042" s="153">
        <f t="shared" si="1292"/>
        <v>0</v>
      </c>
      <c r="AY1042" s="153">
        <f t="shared" si="1293"/>
        <v>0</v>
      </c>
      <c r="AZ1042" s="153">
        <f t="shared" si="1294"/>
        <v>0</v>
      </c>
      <c r="BA1042" s="153">
        <f t="shared" si="1295"/>
        <v>0</v>
      </c>
      <c r="BB1042" s="160">
        <v>0</v>
      </c>
      <c r="BC1042" s="160">
        <v>0</v>
      </c>
      <c r="BD1042" s="160">
        <v>0</v>
      </c>
      <c r="BE1042" s="160">
        <v>0</v>
      </c>
      <c r="BF1042" s="160">
        <v>0</v>
      </c>
      <c r="BG1042" s="160">
        <v>0</v>
      </c>
      <c r="BH1042" s="160">
        <v>0</v>
      </c>
      <c r="BI1042" s="160">
        <v>0</v>
      </c>
      <c r="BJ1042" s="160">
        <v>0</v>
      </c>
      <c r="BK1042" s="160">
        <v>0</v>
      </c>
      <c r="BL1042" s="160">
        <v>0</v>
      </c>
      <c r="BM1042" s="160">
        <v>0</v>
      </c>
      <c r="BN1042" s="153">
        <f t="shared" si="1296"/>
        <v>22140</v>
      </c>
      <c r="BO1042" s="68">
        <f t="shared" si="1297"/>
        <v>0</v>
      </c>
      <c r="BP1042" s="68">
        <f t="shared" si="1298"/>
        <v>0</v>
      </c>
      <c r="BQ1042" s="68">
        <f t="shared" si="1299"/>
        <v>0</v>
      </c>
      <c r="BR1042" s="68">
        <f t="shared" si="1300"/>
        <v>0</v>
      </c>
      <c r="BS1042" s="68">
        <f t="shared" si="1301"/>
        <v>0</v>
      </c>
      <c r="BT1042" s="68">
        <f t="shared" si="1302"/>
        <v>22140</v>
      </c>
      <c r="BU1042" s="68">
        <f t="shared" si="1303"/>
        <v>0</v>
      </c>
      <c r="BV1042" s="68">
        <f t="shared" si="1304"/>
        <v>0</v>
      </c>
      <c r="BW1042" s="68">
        <f t="shared" si="1305"/>
        <v>0</v>
      </c>
      <c r="BX1042" s="68">
        <f t="shared" si="1306"/>
        <v>0</v>
      </c>
      <c r="BY1042" s="68">
        <f t="shared" si="1307"/>
        <v>0</v>
      </c>
      <c r="BZ1042" s="68">
        <f t="shared" si="1308"/>
        <v>0</v>
      </c>
    </row>
    <row r="1043" spans="1:78" s="81" customFormat="1" ht="13.5">
      <c r="A1043" s="64" t="str">
        <f>IF(ISNUMBER(INDEX('IBM POs AP07'!$A:$A, MATCH(D1043,'IBM POs AP07'!$A:$A,0),1)),"Yes","No")</f>
        <v>No</v>
      </c>
      <c r="B1043" s="157" t="s">
        <v>1010</v>
      </c>
      <c r="C1043" s="157" t="s">
        <v>974</v>
      </c>
      <c r="D1043" s="157">
        <v>9501287484</v>
      </c>
      <c r="E1043" s="157" t="s">
        <v>2542</v>
      </c>
      <c r="F1043" s="157" t="s">
        <v>975</v>
      </c>
      <c r="G1043" s="158">
        <v>46118</v>
      </c>
      <c r="H1043" s="158">
        <v>46234</v>
      </c>
      <c r="I1043" s="157" t="s">
        <v>2543</v>
      </c>
      <c r="J1043" s="157" t="s">
        <v>976</v>
      </c>
      <c r="K1043" s="159">
        <v>61.75</v>
      </c>
      <c r="L1043" s="116" t="s">
        <v>32</v>
      </c>
      <c r="M1043" s="80"/>
      <c r="N1043" s="80">
        <f t="shared" si="1281"/>
        <v>188</v>
      </c>
      <c r="O1043" s="67">
        <f t="shared" si="1309"/>
        <v>11609</v>
      </c>
      <c r="P1043" s="68">
        <f t="shared" si="1310"/>
        <v>0</v>
      </c>
      <c r="Q1043" s="67">
        <f t="shared" si="1311"/>
        <v>11609</v>
      </c>
      <c r="R1043" s="66"/>
      <c r="S1043" s="67">
        <f t="shared" si="1312"/>
        <v>0</v>
      </c>
      <c r="T1043" s="68">
        <v>0</v>
      </c>
      <c r="U1043" s="67">
        <f t="shared" si="1313"/>
        <v>0</v>
      </c>
      <c r="V1043" s="73">
        <f t="shared" si="1314"/>
        <v>11609</v>
      </c>
      <c r="W1043" s="74" t="str">
        <f t="shared" si="1315"/>
        <v/>
      </c>
      <c r="X1043" s="74">
        <v>1</v>
      </c>
      <c r="Y1043" s="74">
        <v>0</v>
      </c>
      <c r="Z1043" s="63"/>
      <c r="AA1043" s="80">
        <f t="shared" si="1316"/>
        <v>398</v>
      </c>
      <c r="AB1043" s="80"/>
      <c r="AC1043" s="80"/>
      <c r="AD1043" s="80"/>
      <c r="AE1043" s="80"/>
      <c r="AF1043" s="80"/>
      <c r="AG1043" s="80">
        <v>210</v>
      </c>
      <c r="AH1043" s="80">
        <v>188</v>
      </c>
      <c r="AI1043" s="80"/>
      <c r="AJ1043" s="80"/>
      <c r="AK1043" s="80"/>
      <c r="AL1043" s="80"/>
      <c r="AM1043" s="80"/>
      <c r="AN1043" s="153">
        <f t="shared" si="1282"/>
        <v>24576.5</v>
      </c>
      <c r="AO1043" s="153">
        <f t="shared" si="1283"/>
        <v>0</v>
      </c>
      <c r="AP1043" s="153">
        <f t="shared" si="1284"/>
        <v>0</v>
      </c>
      <c r="AQ1043" s="153">
        <f t="shared" si="1285"/>
        <v>0</v>
      </c>
      <c r="AR1043" s="153">
        <f t="shared" si="1286"/>
        <v>0</v>
      </c>
      <c r="AS1043" s="153">
        <f t="shared" si="1287"/>
        <v>0</v>
      </c>
      <c r="AT1043" s="153">
        <f t="shared" si="1288"/>
        <v>12967.5</v>
      </c>
      <c r="AU1043" s="153">
        <f t="shared" si="1289"/>
        <v>11609</v>
      </c>
      <c r="AV1043" s="153">
        <f t="shared" si="1290"/>
        <v>0</v>
      </c>
      <c r="AW1043" s="153">
        <f t="shared" si="1291"/>
        <v>0</v>
      </c>
      <c r="AX1043" s="153">
        <f t="shared" si="1292"/>
        <v>0</v>
      </c>
      <c r="AY1043" s="153">
        <f t="shared" si="1293"/>
        <v>0</v>
      </c>
      <c r="AZ1043" s="153">
        <f t="shared" si="1294"/>
        <v>0</v>
      </c>
      <c r="BA1043" s="153">
        <f t="shared" si="1295"/>
        <v>0</v>
      </c>
      <c r="BB1043" s="160">
        <v>0</v>
      </c>
      <c r="BC1043" s="160">
        <v>0</v>
      </c>
      <c r="BD1043" s="160">
        <v>0</v>
      </c>
      <c r="BE1043" s="160">
        <v>0</v>
      </c>
      <c r="BF1043" s="160">
        <v>0</v>
      </c>
      <c r="BG1043" s="160">
        <v>0</v>
      </c>
      <c r="BH1043" s="160">
        <v>0</v>
      </c>
      <c r="BI1043" s="160">
        <v>0</v>
      </c>
      <c r="BJ1043" s="160">
        <v>0</v>
      </c>
      <c r="BK1043" s="160">
        <v>0</v>
      </c>
      <c r="BL1043" s="160">
        <v>0</v>
      </c>
      <c r="BM1043" s="160">
        <v>0</v>
      </c>
      <c r="BN1043" s="153">
        <f t="shared" si="1296"/>
        <v>24576.5</v>
      </c>
      <c r="BO1043" s="68">
        <f t="shared" si="1297"/>
        <v>0</v>
      </c>
      <c r="BP1043" s="68">
        <f t="shared" si="1298"/>
        <v>0</v>
      </c>
      <c r="BQ1043" s="68">
        <f t="shared" si="1299"/>
        <v>0</v>
      </c>
      <c r="BR1043" s="68">
        <f t="shared" si="1300"/>
        <v>0</v>
      </c>
      <c r="BS1043" s="68">
        <f t="shared" si="1301"/>
        <v>0</v>
      </c>
      <c r="BT1043" s="68">
        <f t="shared" si="1302"/>
        <v>12967.5</v>
      </c>
      <c r="BU1043" s="68">
        <f t="shared" si="1303"/>
        <v>11609</v>
      </c>
      <c r="BV1043" s="68">
        <f t="shared" si="1304"/>
        <v>0</v>
      </c>
      <c r="BW1043" s="68">
        <f t="shared" si="1305"/>
        <v>0</v>
      </c>
      <c r="BX1043" s="68">
        <f t="shared" si="1306"/>
        <v>0</v>
      </c>
      <c r="BY1043" s="68">
        <f t="shared" si="1307"/>
        <v>0</v>
      </c>
      <c r="BZ1043" s="68">
        <f t="shared" si="1308"/>
        <v>0</v>
      </c>
    </row>
    <row r="1044" spans="1:78" s="81" customFormat="1" ht="13.5">
      <c r="A1044" s="64" t="str">
        <f>IF(ISNUMBER(INDEX('IBM POs AP07'!$A:$A, MATCH(D1044,'IBM POs AP07'!$A:$A,0),1)),"Yes","No")</f>
        <v>No</v>
      </c>
      <c r="B1044" s="157" t="s">
        <v>1010</v>
      </c>
      <c r="C1044" s="157" t="s">
        <v>535</v>
      </c>
      <c r="D1044" s="157">
        <v>9501117556</v>
      </c>
      <c r="E1044" s="157" t="s">
        <v>2411</v>
      </c>
      <c r="F1044" s="157" t="s">
        <v>538</v>
      </c>
      <c r="G1044" s="158">
        <v>46137</v>
      </c>
      <c r="H1044" s="158">
        <v>46206</v>
      </c>
      <c r="I1044" s="157" t="s">
        <v>2421</v>
      </c>
      <c r="J1044" s="157" t="s">
        <v>537</v>
      </c>
      <c r="K1044" s="159">
        <v>61.75</v>
      </c>
      <c r="L1044" s="116" t="s">
        <v>32</v>
      </c>
      <c r="M1044" s="80"/>
      <c r="N1044" s="80">
        <f t="shared" si="1281"/>
        <v>30</v>
      </c>
      <c r="O1044" s="67">
        <f t="shared" si="1309"/>
        <v>1852.5</v>
      </c>
      <c r="P1044" s="68">
        <f t="shared" si="1310"/>
        <v>0</v>
      </c>
      <c r="Q1044" s="67">
        <f t="shared" si="1311"/>
        <v>1852.5</v>
      </c>
      <c r="R1044" s="66"/>
      <c r="S1044" s="67">
        <f t="shared" si="1312"/>
        <v>0</v>
      </c>
      <c r="T1044" s="68">
        <v>0</v>
      </c>
      <c r="U1044" s="67">
        <f t="shared" si="1313"/>
        <v>0</v>
      </c>
      <c r="V1044" s="73">
        <f t="shared" si="1314"/>
        <v>1852.5</v>
      </c>
      <c r="W1044" s="74" t="str">
        <f t="shared" si="1315"/>
        <v/>
      </c>
      <c r="X1044" s="74">
        <v>1</v>
      </c>
      <c r="Y1044" s="74">
        <v>0</v>
      </c>
      <c r="Z1044" s="63"/>
      <c r="AA1044" s="80">
        <f t="shared" si="1316"/>
        <v>426</v>
      </c>
      <c r="AB1044" s="80"/>
      <c r="AC1044" s="80"/>
      <c r="AD1044" s="80"/>
      <c r="AE1044" s="80"/>
      <c r="AF1044" s="80"/>
      <c r="AG1044" s="80">
        <v>396</v>
      </c>
      <c r="AH1044" s="80">
        <v>30</v>
      </c>
      <c r="AI1044" s="80"/>
      <c r="AJ1044" s="80"/>
      <c r="AK1044" s="80"/>
      <c r="AL1044" s="80"/>
      <c r="AM1044" s="80"/>
      <c r="AN1044" s="153">
        <f t="shared" si="1282"/>
        <v>26305.5</v>
      </c>
      <c r="AO1044" s="153">
        <f t="shared" si="1283"/>
        <v>0</v>
      </c>
      <c r="AP1044" s="153">
        <f t="shared" si="1284"/>
        <v>0</v>
      </c>
      <c r="AQ1044" s="153">
        <f t="shared" si="1285"/>
        <v>0</v>
      </c>
      <c r="AR1044" s="153">
        <f t="shared" si="1286"/>
        <v>0</v>
      </c>
      <c r="AS1044" s="153">
        <f t="shared" si="1287"/>
        <v>0</v>
      </c>
      <c r="AT1044" s="153">
        <f t="shared" si="1288"/>
        <v>24453</v>
      </c>
      <c r="AU1044" s="153">
        <f t="shared" si="1289"/>
        <v>1852.5</v>
      </c>
      <c r="AV1044" s="153">
        <f t="shared" si="1290"/>
        <v>0</v>
      </c>
      <c r="AW1044" s="153">
        <f t="shared" si="1291"/>
        <v>0</v>
      </c>
      <c r="AX1044" s="153">
        <f t="shared" si="1292"/>
        <v>0</v>
      </c>
      <c r="AY1044" s="153">
        <f t="shared" si="1293"/>
        <v>0</v>
      </c>
      <c r="AZ1044" s="153">
        <f t="shared" si="1294"/>
        <v>0</v>
      </c>
      <c r="BA1044" s="153">
        <f t="shared" si="1295"/>
        <v>0</v>
      </c>
      <c r="BB1044" s="160">
        <v>0</v>
      </c>
      <c r="BC1044" s="160">
        <v>0</v>
      </c>
      <c r="BD1044" s="160">
        <v>0</v>
      </c>
      <c r="BE1044" s="160">
        <v>0</v>
      </c>
      <c r="BF1044" s="160">
        <v>0</v>
      </c>
      <c r="BG1044" s="160">
        <v>0</v>
      </c>
      <c r="BH1044" s="160">
        <v>0</v>
      </c>
      <c r="BI1044" s="160">
        <v>0</v>
      </c>
      <c r="BJ1044" s="160">
        <v>0</v>
      </c>
      <c r="BK1044" s="160">
        <v>0</v>
      </c>
      <c r="BL1044" s="160">
        <v>0</v>
      </c>
      <c r="BM1044" s="160">
        <v>0</v>
      </c>
      <c r="BN1044" s="153">
        <f t="shared" si="1296"/>
        <v>26305.5</v>
      </c>
      <c r="BO1044" s="68">
        <f t="shared" si="1297"/>
        <v>0</v>
      </c>
      <c r="BP1044" s="68">
        <f t="shared" si="1298"/>
        <v>0</v>
      </c>
      <c r="BQ1044" s="68">
        <f t="shared" si="1299"/>
        <v>0</v>
      </c>
      <c r="BR1044" s="68">
        <f t="shared" si="1300"/>
        <v>0</v>
      </c>
      <c r="BS1044" s="68">
        <f t="shared" si="1301"/>
        <v>0</v>
      </c>
      <c r="BT1044" s="68">
        <f t="shared" si="1302"/>
        <v>24453</v>
      </c>
      <c r="BU1044" s="68">
        <f t="shared" si="1303"/>
        <v>1852.5</v>
      </c>
      <c r="BV1044" s="68">
        <f t="shared" si="1304"/>
        <v>0</v>
      </c>
      <c r="BW1044" s="68">
        <f t="shared" si="1305"/>
        <v>0</v>
      </c>
      <c r="BX1044" s="68">
        <f t="shared" si="1306"/>
        <v>0</v>
      </c>
      <c r="BY1044" s="68">
        <f t="shared" si="1307"/>
        <v>0</v>
      </c>
      <c r="BZ1044" s="68">
        <f t="shared" si="1308"/>
        <v>0</v>
      </c>
    </row>
    <row r="1045" spans="1:78" s="81" customFormat="1" ht="13.5">
      <c r="A1045" s="64" t="str">
        <f>IF(ISNUMBER(INDEX('IBM POs AP07'!$A:$A, MATCH(D1045,'IBM POs AP07'!$A:$A,0),1)),"Yes","No")</f>
        <v>No</v>
      </c>
      <c r="B1045" s="157" t="s">
        <v>1010</v>
      </c>
      <c r="C1045" s="157" t="s">
        <v>977</v>
      </c>
      <c r="D1045" s="157" t="s">
        <v>526</v>
      </c>
      <c r="E1045" s="157" t="s">
        <v>2544</v>
      </c>
      <c r="F1045" s="157" t="s">
        <v>978</v>
      </c>
      <c r="G1045" s="158">
        <v>46160</v>
      </c>
      <c r="H1045" s="158">
        <v>46311</v>
      </c>
      <c r="I1045" s="157"/>
      <c r="J1045" s="157" t="s">
        <v>979</v>
      </c>
      <c r="K1045" s="159">
        <v>165</v>
      </c>
      <c r="L1045" s="116" t="s">
        <v>32</v>
      </c>
      <c r="M1045" s="80"/>
      <c r="N1045" s="80">
        <f t="shared" si="1281"/>
        <v>0</v>
      </c>
      <c r="O1045" s="67">
        <f t="shared" si="1309"/>
        <v>0</v>
      </c>
      <c r="P1045" s="68">
        <f t="shared" si="1310"/>
        <v>0</v>
      </c>
      <c r="Q1045" s="67">
        <f t="shared" si="1311"/>
        <v>0</v>
      </c>
      <c r="R1045" s="66"/>
      <c r="S1045" s="67">
        <f t="shared" si="1312"/>
        <v>0</v>
      </c>
      <c r="T1045" s="68">
        <v>0</v>
      </c>
      <c r="U1045" s="67">
        <f t="shared" si="1313"/>
        <v>0</v>
      </c>
      <c r="V1045" s="73">
        <f t="shared" si="1314"/>
        <v>0</v>
      </c>
      <c r="W1045" s="74" t="str">
        <f t="shared" si="1315"/>
        <v/>
      </c>
      <c r="X1045" s="74">
        <v>1</v>
      </c>
      <c r="Y1045" s="74">
        <v>0</v>
      </c>
      <c r="Z1045" s="63"/>
      <c r="AA1045" s="80">
        <f t="shared" si="1316"/>
        <v>200</v>
      </c>
      <c r="AB1045" s="80"/>
      <c r="AC1045" s="80"/>
      <c r="AD1045" s="80"/>
      <c r="AE1045" s="80"/>
      <c r="AF1045" s="80"/>
      <c r="AG1045" s="80"/>
      <c r="AH1045" s="80"/>
      <c r="AI1045" s="80">
        <v>100</v>
      </c>
      <c r="AJ1045" s="80">
        <v>100</v>
      </c>
      <c r="AK1045" s="80"/>
      <c r="AL1045" s="80"/>
      <c r="AM1045" s="80"/>
      <c r="AN1045" s="153">
        <f t="shared" si="1282"/>
        <v>33000</v>
      </c>
      <c r="AO1045" s="153">
        <f t="shared" si="1283"/>
        <v>0</v>
      </c>
      <c r="AP1045" s="153">
        <f t="shared" si="1284"/>
        <v>0</v>
      </c>
      <c r="AQ1045" s="153">
        <f t="shared" si="1285"/>
        <v>0</v>
      </c>
      <c r="AR1045" s="153">
        <f t="shared" si="1286"/>
        <v>0</v>
      </c>
      <c r="AS1045" s="153">
        <f t="shared" si="1287"/>
        <v>0</v>
      </c>
      <c r="AT1045" s="153">
        <f t="shared" si="1288"/>
        <v>0</v>
      </c>
      <c r="AU1045" s="153">
        <f t="shared" si="1289"/>
        <v>0</v>
      </c>
      <c r="AV1045" s="153">
        <f t="shared" si="1290"/>
        <v>16500</v>
      </c>
      <c r="AW1045" s="153">
        <f t="shared" si="1291"/>
        <v>16500</v>
      </c>
      <c r="AX1045" s="153">
        <f t="shared" si="1292"/>
        <v>0</v>
      </c>
      <c r="AY1045" s="153">
        <f t="shared" si="1293"/>
        <v>0</v>
      </c>
      <c r="AZ1045" s="153">
        <f t="shared" si="1294"/>
        <v>0</v>
      </c>
      <c r="BA1045" s="153">
        <f t="shared" si="1295"/>
        <v>0</v>
      </c>
      <c r="BB1045" s="160">
        <v>0</v>
      </c>
      <c r="BC1045" s="160">
        <v>0</v>
      </c>
      <c r="BD1045" s="160">
        <v>0</v>
      </c>
      <c r="BE1045" s="160">
        <v>0</v>
      </c>
      <c r="BF1045" s="160">
        <v>0</v>
      </c>
      <c r="BG1045" s="160">
        <v>0</v>
      </c>
      <c r="BH1045" s="160">
        <v>0</v>
      </c>
      <c r="BI1045" s="160">
        <v>0</v>
      </c>
      <c r="BJ1045" s="160">
        <v>0</v>
      </c>
      <c r="BK1045" s="160">
        <v>0</v>
      </c>
      <c r="BL1045" s="160">
        <v>0</v>
      </c>
      <c r="BM1045" s="160">
        <v>0</v>
      </c>
      <c r="BN1045" s="153">
        <f t="shared" si="1296"/>
        <v>33000</v>
      </c>
      <c r="BO1045" s="68">
        <f t="shared" si="1297"/>
        <v>0</v>
      </c>
      <c r="BP1045" s="68">
        <f t="shared" si="1298"/>
        <v>0</v>
      </c>
      <c r="BQ1045" s="68">
        <f t="shared" si="1299"/>
        <v>0</v>
      </c>
      <c r="BR1045" s="68">
        <f t="shared" si="1300"/>
        <v>0</v>
      </c>
      <c r="BS1045" s="68">
        <f t="shared" si="1301"/>
        <v>0</v>
      </c>
      <c r="BT1045" s="68">
        <f t="shared" si="1302"/>
        <v>0</v>
      </c>
      <c r="BU1045" s="68">
        <f t="shared" si="1303"/>
        <v>0</v>
      </c>
      <c r="BV1045" s="68">
        <f t="shared" si="1304"/>
        <v>16500</v>
      </c>
      <c r="BW1045" s="68">
        <f t="shared" si="1305"/>
        <v>16500</v>
      </c>
      <c r="BX1045" s="68">
        <f t="shared" si="1306"/>
        <v>0</v>
      </c>
      <c r="BY1045" s="68">
        <f t="shared" si="1307"/>
        <v>0</v>
      </c>
      <c r="BZ1045" s="68">
        <f t="shared" si="1308"/>
        <v>0</v>
      </c>
    </row>
    <row r="1046" spans="1:78" s="81" customFormat="1" ht="13.5">
      <c r="A1046" s="64" t="str">
        <f>IF(ISNUMBER(INDEX('IBM POs AP07'!$A:$A, MATCH(D1046,'IBM POs AP07'!$A:$A,0),1)),"Yes","No")</f>
        <v>No</v>
      </c>
      <c r="B1046" s="157" t="s">
        <v>1010</v>
      </c>
      <c r="C1046" s="157" t="s">
        <v>977</v>
      </c>
      <c r="D1046" s="157" t="s">
        <v>526</v>
      </c>
      <c r="E1046" s="157" t="s">
        <v>2544</v>
      </c>
      <c r="F1046" s="157" t="s">
        <v>978</v>
      </c>
      <c r="G1046" s="158">
        <v>46160</v>
      </c>
      <c r="H1046" s="158">
        <v>46311</v>
      </c>
      <c r="I1046" s="157"/>
      <c r="J1046" s="157" t="s">
        <v>980</v>
      </c>
      <c r="K1046" s="159">
        <v>47.5</v>
      </c>
      <c r="L1046" s="116" t="s">
        <v>32</v>
      </c>
      <c r="M1046" s="80"/>
      <c r="N1046" s="80">
        <f t="shared" si="1281"/>
        <v>0</v>
      </c>
      <c r="O1046" s="67">
        <f t="shared" si="1309"/>
        <v>0</v>
      </c>
      <c r="P1046" s="68">
        <f t="shared" si="1310"/>
        <v>0</v>
      </c>
      <c r="Q1046" s="67">
        <f t="shared" si="1311"/>
        <v>0</v>
      </c>
      <c r="R1046" s="66"/>
      <c r="S1046" s="67">
        <f t="shared" si="1312"/>
        <v>0</v>
      </c>
      <c r="T1046" s="68">
        <v>0</v>
      </c>
      <c r="U1046" s="67">
        <f t="shared" si="1313"/>
        <v>0</v>
      </c>
      <c r="V1046" s="73">
        <f t="shared" si="1314"/>
        <v>0</v>
      </c>
      <c r="W1046" s="74" t="str">
        <f t="shared" si="1315"/>
        <v/>
      </c>
      <c r="X1046" s="74">
        <v>1</v>
      </c>
      <c r="Y1046" s="74">
        <v>0</v>
      </c>
      <c r="Z1046" s="63"/>
      <c r="AA1046" s="80">
        <f t="shared" si="1316"/>
        <v>200</v>
      </c>
      <c r="AB1046" s="80"/>
      <c r="AC1046" s="80"/>
      <c r="AD1046" s="80"/>
      <c r="AE1046" s="80"/>
      <c r="AF1046" s="80"/>
      <c r="AG1046" s="80"/>
      <c r="AH1046" s="80"/>
      <c r="AI1046" s="80">
        <v>100</v>
      </c>
      <c r="AJ1046" s="80">
        <v>100</v>
      </c>
      <c r="AK1046" s="80"/>
      <c r="AL1046" s="80"/>
      <c r="AM1046" s="80"/>
      <c r="AN1046" s="153">
        <f t="shared" si="1282"/>
        <v>9500</v>
      </c>
      <c r="AO1046" s="153">
        <f t="shared" si="1283"/>
        <v>0</v>
      </c>
      <c r="AP1046" s="153">
        <f t="shared" si="1284"/>
        <v>0</v>
      </c>
      <c r="AQ1046" s="153">
        <f t="shared" si="1285"/>
        <v>0</v>
      </c>
      <c r="AR1046" s="153">
        <f t="shared" si="1286"/>
        <v>0</v>
      </c>
      <c r="AS1046" s="153">
        <f t="shared" si="1287"/>
        <v>0</v>
      </c>
      <c r="AT1046" s="153">
        <f t="shared" si="1288"/>
        <v>0</v>
      </c>
      <c r="AU1046" s="153">
        <f t="shared" si="1289"/>
        <v>0</v>
      </c>
      <c r="AV1046" s="153">
        <f t="shared" si="1290"/>
        <v>4750</v>
      </c>
      <c r="AW1046" s="153">
        <f t="shared" si="1291"/>
        <v>4750</v>
      </c>
      <c r="AX1046" s="153">
        <f t="shared" si="1292"/>
        <v>0</v>
      </c>
      <c r="AY1046" s="153">
        <f t="shared" si="1293"/>
        <v>0</v>
      </c>
      <c r="AZ1046" s="153">
        <f t="shared" si="1294"/>
        <v>0</v>
      </c>
      <c r="BA1046" s="153">
        <f t="shared" si="1295"/>
        <v>0</v>
      </c>
      <c r="BB1046" s="160">
        <v>0</v>
      </c>
      <c r="BC1046" s="160">
        <v>0</v>
      </c>
      <c r="BD1046" s="160">
        <v>0</v>
      </c>
      <c r="BE1046" s="160">
        <v>0</v>
      </c>
      <c r="BF1046" s="160">
        <v>0</v>
      </c>
      <c r="BG1046" s="160">
        <v>0</v>
      </c>
      <c r="BH1046" s="160">
        <v>0</v>
      </c>
      <c r="BI1046" s="160">
        <v>0</v>
      </c>
      <c r="BJ1046" s="160">
        <v>0</v>
      </c>
      <c r="BK1046" s="160">
        <v>0</v>
      </c>
      <c r="BL1046" s="160">
        <v>0</v>
      </c>
      <c r="BM1046" s="160">
        <v>0</v>
      </c>
      <c r="BN1046" s="153">
        <f t="shared" si="1296"/>
        <v>9500</v>
      </c>
      <c r="BO1046" s="68">
        <f t="shared" si="1297"/>
        <v>0</v>
      </c>
      <c r="BP1046" s="68">
        <f t="shared" si="1298"/>
        <v>0</v>
      </c>
      <c r="BQ1046" s="68">
        <f t="shared" si="1299"/>
        <v>0</v>
      </c>
      <c r="BR1046" s="68">
        <f t="shared" si="1300"/>
        <v>0</v>
      </c>
      <c r="BS1046" s="68">
        <f t="shared" si="1301"/>
        <v>0</v>
      </c>
      <c r="BT1046" s="68">
        <f t="shared" si="1302"/>
        <v>0</v>
      </c>
      <c r="BU1046" s="68">
        <f t="shared" si="1303"/>
        <v>0</v>
      </c>
      <c r="BV1046" s="68">
        <f t="shared" si="1304"/>
        <v>4750</v>
      </c>
      <c r="BW1046" s="68">
        <f t="shared" si="1305"/>
        <v>4750</v>
      </c>
      <c r="BX1046" s="68">
        <f t="shared" si="1306"/>
        <v>0</v>
      </c>
      <c r="BY1046" s="68">
        <f t="shared" si="1307"/>
        <v>0</v>
      </c>
      <c r="BZ1046" s="68">
        <f t="shared" si="1308"/>
        <v>0</v>
      </c>
    </row>
    <row r="1047" spans="1:78" s="81" customFormat="1" ht="13.5">
      <c r="A1047" s="64" t="str">
        <f>IF(ISNUMBER(INDEX('IBM POs AP07'!$A:$A, MATCH(D1047,'IBM POs AP07'!$A:$A,0),1)),"Yes","No")</f>
        <v>No</v>
      </c>
      <c r="B1047" s="157" t="s">
        <v>1010</v>
      </c>
      <c r="C1047" s="157" t="s">
        <v>982</v>
      </c>
      <c r="D1047" s="157" t="s">
        <v>526</v>
      </c>
      <c r="E1047" s="157" t="s">
        <v>2545</v>
      </c>
      <c r="F1047" s="157" t="s">
        <v>983</v>
      </c>
      <c r="G1047" s="158">
        <v>46146</v>
      </c>
      <c r="H1047" s="158">
        <v>46227</v>
      </c>
      <c r="I1047" s="157"/>
      <c r="J1047" s="157" t="s">
        <v>43</v>
      </c>
      <c r="K1047" s="159">
        <v>61.75</v>
      </c>
      <c r="L1047" s="116" t="s">
        <v>32</v>
      </c>
      <c r="M1047" s="80"/>
      <c r="N1047" s="80">
        <f t="shared" si="1281"/>
        <v>333</v>
      </c>
      <c r="O1047" s="67">
        <f t="shared" si="1309"/>
        <v>20562.75</v>
      </c>
      <c r="P1047" s="68">
        <f t="shared" si="1310"/>
        <v>0</v>
      </c>
      <c r="Q1047" s="67">
        <f t="shared" si="1311"/>
        <v>20562.75</v>
      </c>
      <c r="R1047" s="66"/>
      <c r="S1047" s="67">
        <f t="shared" si="1312"/>
        <v>0</v>
      </c>
      <c r="T1047" s="68">
        <v>0</v>
      </c>
      <c r="U1047" s="67">
        <f t="shared" si="1313"/>
        <v>0</v>
      </c>
      <c r="V1047" s="73">
        <f t="shared" si="1314"/>
        <v>20562.75</v>
      </c>
      <c r="W1047" s="74" t="str">
        <f t="shared" si="1315"/>
        <v/>
      </c>
      <c r="X1047" s="74">
        <v>1</v>
      </c>
      <c r="Y1047" s="74">
        <v>0</v>
      </c>
      <c r="Z1047" s="63"/>
      <c r="AA1047" s="80">
        <f t="shared" si="1316"/>
        <v>333</v>
      </c>
      <c r="AB1047" s="80"/>
      <c r="AC1047" s="80"/>
      <c r="AD1047" s="80"/>
      <c r="AE1047" s="80"/>
      <c r="AF1047" s="80"/>
      <c r="AG1047" s="80"/>
      <c r="AH1047" s="80">
        <v>333</v>
      </c>
      <c r="AI1047" s="80"/>
      <c r="AJ1047" s="80"/>
      <c r="AK1047" s="80"/>
      <c r="AL1047" s="80"/>
      <c r="AM1047" s="80"/>
      <c r="AN1047" s="153">
        <f t="shared" si="1282"/>
        <v>20562.75</v>
      </c>
      <c r="AO1047" s="153">
        <f t="shared" si="1283"/>
        <v>0</v>
      </c>
      <c r="AP1047" s="153">
        <f t="shared" si="1284"/>
        <v>0</v>
      </c>
      <c r="AQ1047" s="153">
        <f t="shared" si="1285"/>
        <v>0</v>
      </c>
      <c r="AR1047" s="153">
        <f t="shared" si="1286"/>
        <v>0</v>
      </c>
      <c r="AS1047" s="153">
        <f t="shared" si="1287"/>
        <v>0</v>
      </c>
      <c r="AT1047" s="153">
        <f t="shared" si="1288"/>
        <v>0</v>
      </c>
      <c r="AU1047" s="153">
        <f t="shared" si="1289"/>
        <v>20562.75</v>
      </c>
      <c r="AV1047" s="153">
        <f t="shared" si="1290"/>
        <v>0</v>
      </c>
      <c r="AW1047" s="153">
        <f t="shared" si="1291"/>
        <v>0</v>
      </c>
      <c r="AX1047" s="153">
        <f t="shared" si="1292"/>
        <v>0</v>
      </c>
      <c r="AY1047" s="153">
        <f t="shared" si="1293"/>
        <v>0</v>
      </c>
      <c r="AZ1047" s="153">
        <f t="shared" si="1294"/>
        <v>0</v>
      </c>
      <c r="BA1047" s="153">
        <f t="shared" si="1295"/>
        <v>0</v>
      </c>
      <c r="BB1047" s="160">
        <v>0</v>
      </c>
      <c r="BC1047" s="160">
        <v>0</v>
      </c>
      <c r="BD1047" s="160">
        <v>0</v>
      </c>
      <c r="BE1047" s="160">
        <v>0</v>
      </c>
      <c r="BF1047" s="160">
        <v>0</v>
      </c>
      <c r="BG1047" s="160">
        <v>0</v>
      </c>
      <c r="BH1047" s="160">
        <v>0</v>
      </c>
      <c r="BI1047" s="160">
        <v>0</v>
      </c>
      <c r="BJ1047" s="160">
        <v>0</v>
      </c>
      <c r="BK1047" s="160">
        <v>0</v>
      </c>
      <c r="BL1047" s="160">
        <v>0</v>
      </c>
      <c r="BM1047" s="160">
        <v>0</v>
      </c>
      <c r="BN1047" s="153">
        <f t="shared" si="1296"/>
        <v>20562.75</v>
      </c>
      <c r="BO1047" s="68">
        <f t="shared" si="1297"/>
        <v>0</v>
      </c>
      <c r="BP1047" s="68">
        <f t="shared" si="1298"/>
        <v>0</v>
      </c>
      <c r="BQ1047" s="68">
        <f t="shared" si="1299"/>
        <v>0</v>
      </c>
      <c r="BR1047" s="68">
        <f t="shared" si="1300"/>
        <v>0</v>
      </c>
      <c r="BS1047" s="68">
        <f t="shared" si="1301"/>
        <v>0</v>
      </c>
      <c r="BT1047" s="68">
        <f t="shared" si="1302"/>
        <v>0</v>
      </c>
      <c r="BU1047" s="68">
        <f t="shared" si="1303"/>
        <v>20562.75</v>
      </c>
      <c r="BV1047" s="68">
        <f t="shared" si="1304"/>
        <v>0</v>
      </c>
      <c r="BW1047" s="68">
        <f t="shared" si="1305"/>
        <v>0</v>
      </c>
      <c r="BX1047" s="68">
        <f t="shared" si="1306"/>
        <v>0</v>
      </c>
      <c r="BY1047" s="68">
        <f t="shared" si="1307"/>
        <v>0</v>
      </c>
      <c r="BZ1047" s="68">
        <f t="shared" si="1308"/>
        <v>0</v>
      </c>
    </row>
    <row r="1048" spans="1:78" s="81" customFormat="1" ht="13.5">
      <c r="A1048" s="64" t="str">
        <f>IF(ISNUMBER(INDEX('IBM POs AP07'!$A:$A, MATCH(D1048,'IBM POs AP07'!$A:$A,0),1)),"Yes","No")</f>
        <v>No</v>
      </c>
      <c r="B1048" s="157" t="s">
        <v>1010</v>
      </c>
      <c r="C1048" s="157" t="s">
        <v>977</v>
      </c>
      <c r="D1048" s="157" t="s">
        <v>526</v>
      </c>
      <c r="E1048" s="157" t="s">
        <v>2546</v>
      </c>
      <c r="F1048" s="157" t="s">
        <v>981</v>
      </c>
      <c r="G1048" s="158">
        <v>46160</v>
      </c>
      <c r="H1048" s="158">
        <v>46311</v>
      </c>
      <c r="I1048" s="157"/>
      <c r="J1048" s="157" t="s">
        <v>979</v>
      </c>
      <c r="K1048" s="159">
        <v>165</v>
      </c>
      <c r="L1048" s="116" t="s">
        <v>32</v>
      </c>
      <c r="M1048" s="80"/>
      <c r="N1048" s="80">
        <f t="shared" si="1281"/>
        <v>0</v>
      </c>
      <c r="O1048" s="67">
        <f t="shared" si="1309"/>
        <v>0</v>
      </c>
      <c r="P1048" s="68">
        <f t="shared" si="1310"/>
        <v>0</v>
      </c>
      <c r="Q1048" s="67">
        <f t="shared" si="1311"/>
        <v>0</v>
      </c>
      <c r="R1048" s="66"/>
      <c r="S1048" s="67">
        <f t="shared" si="1312"/>
        <v>0</v>
      </c>
      <c r="T1048" s="68">
        <v>0</v>
      </c>
      <c r="U1048" s="67">
        <f t="shared" si="1313"/>
        <v>0</v>
      </c>
      <c r="V1048" s="73">
        <f t="shared" si="1314"/>
        <v>0</v>
      </c>
      <c r="W1048" s="74" t="str">
        <f t="shared" si="1315"/>
        <v/>
      </c>
      <c r="X1048" s="74">
        <v>1</v>
      </c>
      <c r="Y1048" s="74">
        <v>0</v>
      </c>
      <c r="Z1048" s="63"/>
      <c r="AA1048" s="80">
        <f t="shared" si="1316"/>
        <v>200</v>
      </c>
      <c r="AB1048" s="80"/>
      <c r="AC1048" s="80"/>
      <c r="AD1048" s="80"/>
      <c r="AE1048" s="80"/>
      <c r="AF1048" s="80"/>
      <c r="AG1048" s="80"/>
      <c r="AH1048" s="80"/>
      <c r="AI1048" s="80">
        <v>100</v>
      </c>
      <c r="AJ1048" s="80">
        <v>100</v>
      </c>
      <c r="AK1048" s="80"/>
      <c r="AL1048" s="80"/>
      <c r="AM1048" s="80"/>
      <c r="AN1048" s="153">
        <f t="shared" si="1282"/>
        <v>33000</v>
      </c>
      <c r="AO1048" s="153">
        <f t="shared" si="1283"/>
        <v>0</v>
      </c>
      <c r="AP1048" s="153">
        <f t="shared" si="1284"/>
        <v>0</v>
      </c>
      <c r="AQ1048" s="153">
        <f t="shared" si="1285"/>
        <v>0</v>
      </c>
      <c r="AR1048" s="153">
        <f t="shared" si="1286"/>
        <v>0</v>
      </c>
      <c r="AS1048" s="153">
        <f t="shared" si="1287"/>
        <v>0</v>
      </c>
      <c r="AT1048" s="153">
        <f t="shared" si="1288"/>
        <v>0</v>
      </c>
      <c r="AU1048" s="153">
        <f t="shared" si="1289"/>
        <v>0</v>
      </c>
      <c r="AV1048" s="153">
        <f t="shared" si="1290"/>
        <v>16500</v>
      </c>
      <c r="AW1048" s="153">
        <f t="shared" si="1291"/>
        <v>16500</v>
      </c>
      <c r="AX1048" s="153">
        <f t="shared" si="1292"/>
        <v>0</v>
      </c>
      <c r="AY1048" s="153">
        <f t="shared" si="1293"/>
        <v>0</v>
      </c>
      <c r="AZ1048" s="153">
        <f t="shared" si="1294"/>
        <v>0</v>
      </c>
      <c r="BA1048" s="153">
        <f t="shared" si="1295"/>
        <v>0</v>
      </c>
      <c r="BB1048" s="160">
        <v>0</v>
      </c>
      <c r="BC1048" s="160">
        <v>0</v>
      </c>
      <c r="BD1048" s="160">
        <v>0</v>
      </c>
      <c r="BE1048" s="160">
        <v>0</v>
      </c>
      <c r="BF1048" s="160">
        <v>0</v>
      </c>
      <c r="BG1048" s="160">
        <v>0</v>
      </c>
      <c r="BH1048" s="160">
        <v>0</v>
      </c>
      <c r="BI1048" s="160">
        <v>0</v>
      </c>
      <c r="BJ1048" s="160">
        <v>0</v>
      </c>
      <c r="BK1048" s="160">
        <v>0</v>
      </c>
      <c r="BL1048" s="160">
        <v>0</v>
      </c>
      <c r="BM1048" s="160">
        <v>0</v>
      </c>
      <c r="BN1048" s="153">
        <f t="shared" si="1296"/>
        <v>33000</v>
      </c>
      <c r="BO1048" s="68">
        <f t="shared" si="1297"/>
        <v>0</v>
      </c>
      <c r="BP1048" s="68">
        <f t="shared" si="1298"/>
        <v>0</v>
      </c>
      <c r="BQ1048" s="68">
        <f t="shared" si="1299"/>
        <v>0</v>
      </c>
      <c r="BR1048" s="68">
        <f t="shared" si="1300"/>
        <v>0</v>
      </c>
      <c r="BS1048" s="68">
        <f t="shared" si="1301"/>
        <v>0</v>
      </c>
      <c r="BT1048" s="68">
        <f t="shared" si="1302"/>
        <v>0</v>
      </c>
      <c r="BU1048" s="68">
        <f t="shared" si="1303"/>
        <v>0</v>
      </c>
      <c r="BV1048" s="68">
        <f t="shared" si="1304"/>
        <v>16500</v>
      </c>
      <c r="BW1048" s="68">
        <f t="shared" si="1305"/>
        <v>16500</v>
      </c>
      <c r="BX1048" s="68">
        <f t="shared" si="1306"/>
        <v>0</v>
      </c>
      <c r="BY1048" s="68">
        <f t="shared" si="1307"/>
        <v>0</v>
      </c>
      <c r="BZ1048" s="68">
        <f t="shared" si="1308"/>
        <v>0</v>
      </c>
    </row>
    <row r="1049" spans="1:78" s="81" customFormat="1" ht="13.5">
      <c r="A1049" s="64" t="str">
        <f>IF(ISNUMBER(INDEX('IBM POs AP07'!$A:$A, MATCH(D1049,'IBM POs AP07'!$A:$A,0),1)),"Yes","No")</f>
        <v>No</v>
      </c>
      <c r="B1049" s="157" t="s">
        <v>1010</v>
      </c>
      <c r="C1049" s="157" t="s">
        <v>977</v>
      </c>
      <c r="D1049" s="157" t="s">
        <v>526</v>
      </c>
      <c r="E1049" s="157" t="s">
        <v>2546</v>
      </c>
      <c r="F1049" s="157" t="s">
        <v>981</v>
      </c>
      <c r="G1049" s="158">
        <v>46160</v>
      </c>
      <c r="H1049" s="158">
        <v>46311</v>
      </c>
      <c r="I1049" s="157"/>
      <c r="J1049" s="157" t="s">
        <v>980</v>
      </c>
      <c r="K1049" s="159">
        <v>47.5</v>
      </c>
      <c r="L1049" s="116" t="s">
        <v>32</v>
      </c>
      <c r="M1049" s="80"/>
      <c r="N1049" s="80">
        <f t="shared" si="1281"/>
        <v>0</v>
      </c>
      <c r="O1049" s="67">
        <f t="shared" si="1309"/>
        <v>0</v>
      </c>
      <c r="P1049" s="68">
        <f t="shared" si="1310"/>
        <v>0</v>
      </c>
      <c r="Q1049" s="67">
        <f t="shared" si="1311"/>
        <v>0</v>
      </c>
      <c r="R1049" s="66"/>
      <c r="S1049" s="67">
        <f t="shared" si="1312"/>
        <v>0</v>
      </c>
      <c r="T1049" s="68">
        <v>0</v>
      </c>
      <c r="U1049" s="67">
        <f t="shared" si="1313"/>
        <v>0</v>
      </c>
      <c r="V1049" s="73">
        <f t="shared" si="1314"/>
        <v>0</v>
      </c>
      <c r="W1049" s="74" t="str">
        <f t="shared" si="1315"/>
        <v/>
      </c>
      <c r="X1049" s="74">
        <v>1</v>
      </c>
      <c r="Y1049" s="74">
        <v>0</v>
      </c>
      <c r="Z1049" s="63"/>
      <c r="AA1049" s="80">
        <f t="shared" si="1316"/>
        <v>200</v>
      </c>
      <c r="AB1049" s="80"/>
      <c r="AC1049" s="80"/>
      <c r="AD1049" s="80"/>
      <c r="AE1049" s="80"/>
      <c r="AF1049" s="80"/>
      <c r="AG1049" s="80"/>
      <c r="AH1049" s="80"/>
      <c r="AI1049" s="80">
        <v>100</v>
      </c>
      <c r="AJ1049" s="80">
        <v>100</v>
      </c>
      <c r="AK1049" s="80"/>
      <c r="AL1049" s="80"/>
      <c r="AM1049" s="80"/>
      <c r="AN1049" s="153">
        <f t="shared" si="1282"/>
        <v>9500</v>
      </c>
      <c r="AO1049" s="153">
        <f t="shared" si="1283"/>
        <v>0</v>
      </c>
      <c r="AP1049" s="153">
        <f t="shared" si="1284"/>
        <v>0</v>
      </c>
      <c r="AQ1049" s="153">
        <f t="shared" si="1285"/>
        <v>0</v>
      </c>
      <c r="AR1049" s="153">
        <f t="shared" si="1286"/>
        <v>0</v>
      </c>
      <c r="AS1049" s="153">
        <f t="shared" si="1287"/>
        <v>0</v>
      </c>
      <c r="AT1049" s="153">
        <f t="shared" si="1288"/>
        <v>0</v>
      </c>
      <c r="AU1049" s="153">
        <f t="shared" si="1289"/>
        <v>0</v>
      </c>
      <c r="AV1049" s="153">
        <f t="shared" si="1290"/>
        <v>4750</v>
      </c>
      <c r="AW1049" s="153">
        <f t="shared" si="1291"/>
        <v>4750</v>
      </c>
      <c r="AX1049" s="153">
        <f t="shared" si="1292"/>
        <v>0</v>
      </c>
      <c r="AY1049" s="153">
        <f t="shared" si="1293"/>
        <v>0</v>
      </c>
      <c r="AZ1049" s="153">
        <f t="shared" si="1294"/>
        <v>0</v>
      </c>
      <c r="BA1049" s="153">
        <f t="shared" si="1295"/>
        <v>0</v>
      </c>
      <c r="BB1049" s="160">
        <v>0</v>
      </c>
      <c r="BC1049" s="160">
        <v>0</v>
      </c>
      <c r="BD1049" s="160">
        <v>0</v>
      </c>
      <c r="BE1049" s="160">
        <v>0</v>
      </c>
      <c r="BF1049" s="160">
        <v>0</v>
      </c>
      <c r="BG1049" s="160">
        <v>0</v>
      </c>
      <c r="BH1049" s="160">
        <v>0</v>
      </c>
      <c r="BI1049" s="160">
        <v>0</v>
      </c>
      <c r="BJ1049" s="160">
        <v>0</v>
      </c>
      <c r="BK1049" s="160">
        <v>0</v>
      </c>
      <c r="BL1049" s="160">
        <v>0</v>
      </c>
      <c r="BM1049" s="160">
        <v>0</v>
      </c>
      <c r="BN1049" s="153">
        <f t="shared" si="1296"/>
        <v>9500</v>
      </c>
      <c r="BO1049" s="68">
        <f t="shared" si="1297"/>
        <v>0</v>
      </c>
      <c r="BP1049" s="68">
        <f t="shared" si="1298"/>
        <v>0</v>
      </c>
      <c r="BQ1049" s="68">
        <f t="shared" si="1299"/>
        <v>0</v>
      </c>
      <c r="BR1049" s="68">
        <f t="shared" si="1300"/>
        <v>0</v>
      </c>
      <c r="BS1049" s="68">
        <f t="shared" si="1301"/>
        <v>0</v>
      </c>
      <c r="BT1049" s="68">
        <f t="shared" si="1302"/>
        <v>0</v>
      </c>
      <c r="BU1049" s="68">
        <f t="shared" si="1303"/>
        <v>0</v>
      </c>
      <c r="BV1049" s="68">
        <f t="shared" si="1304"/>
        <v>4750</v>
      </c>
      <c r="BW1049" s="68">
        <f t="shared" si="1305"/>
        <v>4750</v>
      </c>
      <c r="BX1049" s="68">
        <f t="shared" si="1306"/>
        <v>0</v>
      </c>
      <c r="BY1049" s="68">
        <f t="shared" si="1307"/>
        <v>0</v>
      </c>
      <c r="BZ1049" s="68">
        <f t="shared" si="1308"/>
        <v>0</v>
      </c>
    </row>
    <row r="1050" spans="1:78" s="81" customFormat="1" ht="13.5">
      <c r="A1050" s="64" t="str">
        <f>IF(ISNUMBER(INDEX('IBM POs AP07'!$A:$A, MATCH(D1050,'IBM POs AP07'!$A:$A,0),1)),"Yes","No")</f>
        <v>No</v>
      </c>
      <c r="B1050" s="157" t="s">
        <v>1010</v>
      </c>
      <c r="C1050" s="157" t="s">
        <v>535</v>
      </c>
      <c r="D1050" s="157" t="s">
        <v>526</v>
      </c>
      <c r="E1050" s="157" t="s">
        <v>2547</v>
      </c>
      <c r="F1050" s="157" t="s">
        <v>553</v>
      </c>
      <c r="G1050" s="158">
        <v>46143</v>
      </c>
      <c r="H1050" s="158">
        <v>46234</v>
      </c>
      <c r="I1050" s="157"/>
      <c r="J1050" s="157" t="s">
        <v>554</v>
      </c>
      <c r="K1050" s="159">
        <v>44</v>
      </c>
      <c r="L1050" s="116" t="s">
        <v>32</v>
      </c>
      <c r="M1050" s="80"/>
      <c r="N1050" s="80">
        <f t="shared" si="1281"/>
        <v>0</v>
      </c>
      <c r="O1050" s="67">
        <f t="shared" si="1309"/>
        <v>0</v>
      </c>
      <c r="P1050" s="68">
        <f t="shared" si="1310"/>
        <v>0</v>
      </c>
      <c r="Q1050" s="67">
        <f t="shared" si="1311"/>
        <v>0</v>
      </c>
      <c r="R1050" s="66"/>
      <c r="S1050" s="67">
        <f t="shared" si="1312"/>
        <v>0</v>
      </c>
      <c r="T1050" s="68">
        <v>0</v>
      </c>
      <c r="U1050" s="67">
        <f t="shared" si="1313"/>
        <v>0</v>
      </c>
      <c r="V1050" s="73">
        <f t="shared" si="1314"/>
        <v>0</v>
      </c>
      <c r="W1050" s="74" t="str">
        <f t="shared" si="1315"/>
        <v/>
      </c>
      <c r="X1050" s="74">
        <v>1</v>
      </c>
      <c r="Y1050" s="74">
        <v>0</v>
      </c>
      <c r="Z1050" s="63"/>
      <c r="AA1050" s="80">
        <f t="shared" si="1316"/>
        <v>0</v>
      </c>
      <c r="AB1050" s="80"/>
      <c r="AC1050" s="80"/>
      <c r="AD1050" s="80"/>
      <c r="AE1050" s="80"/>
      <c r="AF1050" s="80"/>
      <c r="AG1050" s="80"/>
      <c r="AH1050" s="80"/>
      <c r="AI1050" s="80"/>
      <c r="AJ1050" s="80"/>
      <c r="AK1050" s="80"/>
      <c r="AL1050" s="80"/>
      <c r="AM1050" s="80"/>
      <c r="AN1050" s="153">
        <f t="shared" si="1282"/>
        <v>0</v>
      </c>
      <c r="AO1050" s="153">
        <f t="shared" si="1283"/>
        <v>0</v>
      </c>
      <c r="AP1050" s="153">
        <f t="shared" si="1284"/>
        <v>0</v>
      </c>
      <c r="AQ1050" s="153">
        <f t="shared" si="1285"/>
        <v>0</v>
      </c>
      <c r="AR1050" s="153">
        <f t="shared" si="1286"/>
        <v>0</v>
      </c>
      <c r="AS1050" s="153">
        <f t="shared" si="1287"/>
        <v>0</v>
      </c>
      <c r="AT1050" s="153">
        <f t="shared" si="1288"/>
        <v>0</v>
      </c>
      <c r="AU1050" s="153">
        <f t="shared" si="1289"/>
        <v>0</v>
      </c>
      <c r="AV1050" s="153">
        <f t="shared" si="1290"/>
        <v>0</v>
      </c>
      <c r="AW1050" s="153">
        <f t="shared" si="1291"/>
        <v>0</v>
      </c>
      <c r="AX1050" s="153">
        <f t="shared" si="1292"/>
        <v>0</v>
      </c>
      <c r="AY1050" s="153">
        <f t="shared" si="1293"/>
        <v>0</v>
      </c>
      <c r="AZ1050" s="153">
        <f t="shared" si="1294"/>
        <v>0</v>
      </c>
      <c r="BA1050" s="153">
        <f t="shared" si="1295"/>
        <v>0</v>
      </c>
      <c r="BB1050" s="160">
        <v>0</v>
      </c>
      <c r="BC1050" s="160">
        <v>0</v>
      </c>
      <c r="BD1050" s="160">
        <v>0</v>
      </c>
      <c r="BE1050" s="160">
        <v>0</v>
      </c>
      <c r="BF1050" s="160">
        <v>0</v>
      </c>
      <c r="BG1050" s="160">
        <v>0</v>
      </c>
      <c r="BH1050" s="160">
        <v>0</v>
      </c>
      <c r="BI1050" s="160">
        <v>0</v>
      </c>
      <c r="BJ1050" s="160">
        <v>0</v>
      </c>
      <c r="BK1050" s="160">
        <v>0</v>
      </c>
      <c r="BL1050" s="160">
        <v>0</v>
      </c>
      <c r="BM1050" s="160">
        <v>0</v>
      </c>
      <c r="BN1050" s="153">
        <f t="shared" si="1296"/>
        <v>0</v>
      </c>
      <c r="BO1050" s="68">
        <f t="shared" si="1297"/>
        <v>0</v>
      </c>
      <c r="BP1050" s="68">
        <f t="shared" si="1298"/>
        <v>0</v>
      </c>
      <c r="BQ1050" s="68">
        <f t="shared" si="1299"/>
        <v>0</v>
      </c>
      <c r="BR1050" s="68">
        <f t="shared" si="1300"/>
        <v>0</v>
      </c>
      <c r="BS1050" s="68">
        <f t="shared" si="1301"/>
        <v>0</v>
      </c>
      <c r="BT1050" s="68">
        <f t="shared" si="1302"/>
        <v>0</v>
      </c>
      <c r="BU1050" s="68">
        <f t="shared" si="1303"/>
        <v>0</v>
      </c>
      <c r="BV1050" s="68">
        <f t="shared" si="1304"/>
        <v>0</v>
      </c>
      <c r="BW1050" s="68">
        <f t="shared" si="1305"/>
        <v>0</v>
      </c>
      <c r="BX1050" s="68">
        <f t="shared" si="1306"/>
        <v>0</v>
      </c>
      <c r="BY1050" s="68">
        <f t="shared" si="1307"/>
        <v>0</v>
      </c>
      <c r="BZ1050" s="68">
        <f t="shared" si="1308"/>
        <v>0</v>
      </c>
    </row>
    <row r="1051" spans="1:78" s="81" customFormat="1" ht="13.5">
      <c r="A1051" s="64" t="str">
        <f>IF(ISNUMBER(INDEX('IBM POs AP07'!$A:$A, MATCH(D1051,'IBM POs AP07'!$A:$A,0),1)),"Yes","No")</f>
        <v>No</v>
      </c>
      <c r="B1051" s="157" t="s">
        <v>1010</v>
      </c>
      <c r="C1051" s="157" t="s">
        <v>535</v>
      </c>
      <c r="D1051" s="157" t="s">
        <v>526</v>
      </c>
      <c r="E1051" s="157" t="s">
        <v>2548</v>
      </c>
      <c r="F1051" s="157" t="s">
        <v>555</v>
      </c>
      <c r="G1051" s="158">
        <v>46204</v>
      </c>
      <c r="H1051" s="158">
        <v>46387</v>
      </c>
      <c r="I1051" s="157"/>
      <c r="J1051" s="157" t="s">
        <v>520</v>
      </c>
      <c r="K1051" s="159">
        <v>165</v>
      </c>
      <c r="L1051" s="116" t="s">
        <v>32</v>
      </c>
      <c r="M1051" s="80"/>
      <c r="N1051" s="80">
        <f t="shared" si="1281"/>
        <v>136</v>
      </c>
      <c r="O1051" s="67">
        <f t="shared" si="1309"/>
        <v>22440</v>
      </c>
      <c r="P1051" s="68">
        <f t="shared" si="1310"/>
        <v>0</v>
      </c>
      <c r="Q1051" s="67">
        <f t="shared" si="1311"/>
        <v>22440</v>
      </c>
      <c r="R1051" s="66"/>
      <c r="S1051" s="67">
        <f t="shared" si="1312"/>
        <v>0</v>
      </c>
      <c r="T1051" s="68">
        <v>0</v>
      </c>
      <c r="U1051" s="67">
        <f t="shared" si="1313"/>
        <v>0</v>
      </c>
      <c r="V1051" s="73">
        <f t="shared" si="1314"/>
        <v>22440</v>
      </c>
      <c r="W1051" s="74" t="str">
        <f t="shared" si="1315"/>
        <v/>
      </c>
      <c r="X1051" s="74">
        <v>1</v>
      </c>
      <c r="Y1051" s="74">
        <v>0</v>
      </c>
      <c r="Z1051" s="63"/>
      <c r="AA1051" s="80">
        <f t="shared" si="1316"/>
        <v>896</v>
      </c>
      <c r="AB1051" s="80"/>
      <c r="AC1051" s="80"/>
      <c r="AD1051" s="80"/>
      <c r="AE1051" s="80"/>
      <c r="AF1051" s="80"/>
      <c r="AG1051" s="80"/>
      <c r="AH1051" s="80">
        <v>136</v>
      </c>
      <c r="AI1051" s="80">
        <v>152</v>
      </c>
      <c r="AJ1051" s="80">
        <v>152</v>
      </c>
      <c r="AK1051" s="80">
        <v>152</v>
      </c>
      <c r="AL1051" s="80">
        <v>152</v>
      </c>
      <c r="AM1051" s="80">
        <v>152</v>
      </c>
      <c r="AN1051" s="153">
        <f t="shared" si="1282"/>
        <v>147840</v>
      </c>
      <c r="AO1051" s="153">
        <f t="shared" si="1283"/>
        <v>0</v>
      </c>
      <c r="AP1051" s="153">
        <f t="shared" si="1284"/>
        <v>0</v>
      </c>
      <c r="AQ1051" s="153">
        <f t="shared" si="1285"/>
        <v>0</v>
      </c>
      <c r="AR1051" s="153">
        <f t="shared" si="1286"/>
        <v>0</v>
      </c>
      <c r="AS1051" s="153">
        <f t="shared" si="1287"/>
        <v>0</v>
      </c>
      <c r="AT1051" s="153">
        <f t="shared" si="1288"/>
        <v>0</v>
      </c>
      <c r="AU1051" s="153">
        <f t="shared" si="1289"/>
        <v>22440</v>
      </c>
      <c r="AV1051" s="153">
        <f t="shared" si="1290"/>
        <v>25080</v>
      </c>
      <c r="AW1051" s="153">
        <f t="shared" si="1291"/>
        <v>25080</v>
      </c>
      <c r="AX1051" s="153">
        <f t="shared" si="1292"/>
        <v>25080</v>
      </c>
      <c r="AY1051" s="153">
        <f t="shared" si="1293"/>
        <v>25080</v>
      </c>
      <c r="AZ1051" s="153">
        <f t="shared" si="1294"/>
        <v>25080</v>
      </c>
      <c r="BA1051" s="153">
        <f t="shared" si="1295"/>
        <v>0</v>
      </c>
      <c r="BB1051" s="160">
        <v>0</v>
      </c>
      <c r="BC1051" s="160">
        <v>0</v>
      </c>
      <c r="BD1051" s="160">
        <v>0</v>
      </c>
      <c r="BE1051" s="160">
        <v>0</v>
      </c>
      <c r="BF1051" s="160">
        <v>0</v>
      </c>
      <c r="BG1051" s="160">
        <v>0</v>
      </c>
      <c r="BH1051" s="160">
        <v>0</v>
      </c>
      <c r="BI1051" s="160">
        <v>0</v>
      </c>
      <c r="BJ1051" s="160">
        <v>0</v>
      </c>
      <c r="BK1051" s="160">
        <v>0</v>
      </c>
      <c r="BL1051" s="160">
        <v>0</v>
      </c>
      <c r="BM1051" s="160">
        <v>0</v>
      </c>
      <c r="BN1051" s="153">
        <f t="shared" si="1296"/>
        <v>147840</v>
      </c>
      <c r="BO1051" s="68">
        <f t="shared" si="1297"/>
        <v>0</v>
      </c>
      <c r="BP1051" s="68">
        <f t="shared" si="1298"/>
        <v>0</v>
      </c>
      <c r="BQ1051" s="68">
        <f t="shared" si="1299"/>
        <v>0</v>
      </c>
      <c r="BR1051" s="68">
        <f t="shared" si="1300"/>
        <v>0</v>
      </c>
      <c r="BS1051" s="68">
        <f t="shared" si="1301"/>
        <v>0</v>
      </c>
      <c r="BT1051" s="68">
        <f t="shared" si="1302"/>
        <v>0</v>
      </c>
      <c r="BU1051" s="68">
        <f t="shared" si="1303"/>
        <v>22440</v>
      </c>
      <c r="BV1051" s="68">
        <f t="shared" si="1304"/>
        <v>25080</v>
      </c>
      <c r="BW1051" s="68">
        <f t="shared" si="1305"/>
        <v>25080</v>
      </c>
      <c r="BX1051" s="68">
        <f t="shared" si="1306"/>
        <v>25080</v>
      </c>
      <c r="BY1051" s="68">
        <f t="shared" si="1307"/>
        <v>25080</v>
      </c>
      <c r="BZ1051" s="68">
        <f t="shared" si="1308"/>
        <v>25080</v>
      </c>
    </row>
    <row r="1052" spans="1:78" s="81" customFormat="1" ht="13.5">
      <c r="A1052" s="64" t="str">
        <f>IF(ISNUMBER(INDEX('IBM POs AP07'!$A:$A, MATCH(D1052,'IBM POs AP07'!$A:$A,0),1)),"Yes","No")</f>
        <v>No</v>
      </c>
      <c r="B1052" s="157" t="s">
        <v>1010</v>
      </c>
      <c r="C1052" s="157" t="s">
        <v>535</v>
      </c>
      <c r="D1052" s="157" t="s">
        <v>526</v>
      </c>
      <c r="E1052" s="157" t="s">
        <v>2548</v>
      </c>
      <c r="F1052" s="157" t="s">
        <v>555</v>
      </c>
      <c r="G1052" s="158">
        <v>46204</v>
      </c>
      <c r="H1052" s="158">
        <v>46387</v>
      </c>
      <c r="I1052" s="157"/>
      <c r="J1052" s="157" t="s">
        <v>522</v>
      </c>
      <c r="K1052" s="159">
        <v>61.75</v>
      </c>
      <c r="L1052" s="116" t="s">
        <v>32</v>
      </c>
      <c r="M1052" s="80"/>
      <c r="N1052" s="80">
        <f t="shared" si="1281"/>
        <v>162</v>
      </c>
      <c r="O1052" s="67">
        <f t="shared" si="1309"/>
        <v>10003.5</v>
      </c>
      <c r="P1052" s="68">
        <f t="shared" si="1310"/>
        <v>0</v>
      </c>
      <c r="Q1052" s="67">
        <f t="shared" si="1311"/>
        <v>10003.5</v>
      </c>
      <c r="R1052" s="66"/>
      <c r="S1052" s="67">
        <f t="shared" si="1312"/>
        <v>0</v>
      </c>
      <c r="T1052" s="68">
        <v>0</v>
      </c>
      <c r="U1052" s="67">
        <f t="shared" si="1313"/>
        <v>0</v>
      </c>
      <c r="V1052" s="73">
        <f t="shared" si="1314"/>
        <v>10003.5</v>
      </c>
      <c r="W1052" s="74" t="str">
        <f t="shared" si="1315"/>
        <v/>
      </c>
      <c r="X1052" s="74">
        <v>1</v>
      </c>
      <c r="Y1052" s="74">
        <v>0</v>
      </c>
      <c r="Z1052" s="63"/>
      <c r="AA1052" s="80">
        <f t="shared" si="1316"/>
        <v>1017</v>
      </c>
      <c r="AB1052" s="80"/>
      <c r="AC1052" s="80"/>
      <c r="AD1052" s="80"/>
      <c r="AE1052" s="80"/>
      <c r="AF1052" s="80"/>
      <c r="AG1052" s="80"/>
      <c r="AH1052" s="80">
        <v>162</v>
      </c>
      <c r="AI1052" s="80">
        <v>171</v>
      </c>
      <c r="AJ1052" s="80">
        <v>171</v>
      </c>
      <c r="AK1052" s="80">
        <v>171</v>
      </c>
      <c r="AL1052" s="80">
        <v>171</v>
      </c>
      <c r="AM1052" s="80">
        <v>171</v>
      </c>
      <c r="AN1052" s="153">
        <f t="shared" si="1282"/>
        <v>62799.75</v>
      </c>
      <c r="AO1052" s="153">
        <f t="shared" si="1283"/>
        <v>0</v>
      </c>
      <c r="AP1052" s="153">
        <f t="shared" si="1284"/>
        <v>0</v>
      </c>
      <c r="AQ1052" s="153">
        <f t="shared" si="1285"/>
        <v>0</v>
      </c>
      <c r="AR1052" s="153">
        <f t="shared" si="1286"/>
        <v>0</v>
      </c>
      <c r="AS1052" s="153">
        <f t="shared" si="1287"/>
        <v>0</v>
      </c>
      <c r="AT1052" s="153">
        <f t="shared" si="1288"/>
        <v>0</v>
      </c>
      <c r="AU1052" s="153">
        <f t="shared" si="1289"/>
        <v>10003.5</v>
      </c>
      <c r="AV1052" s="153">
        <f t="shared" si="1290"/>
        <v>10559.25</v>
      </c>
      <c r="AW1052" s="153">
        <f t="shared" si="1291"/>
        <v>10559.25</v>
      </c>
      <c r="AX1052" s="153">
        <f t="shared" si="1292"/>
        <v>10559.25</v>
      </c>
      <c r="AY1052" s="153">
        <f t="shared" si="1293"/>
        <v>10559.25</v>
      </c>
      <c r="AZ1052" s="153">
        <f t="shared" si="1294"/>
        <v>10559.25</v>
      </c>
      <c r="BA1052" s="153">
        <f t="shared" si="1295"/>
        <v>0</v>
      </c>
      <c r="BB1052" s="160">
        <v>0</v>
      </c>
      <c r="BC1052" s="160">
        <v>0</v>
      </c>
      <c r="BD1052" s="160">
        <v>0</v>
      </c>
      <c r="BE1052" s="160">
        <v>0</v>
      </c>
      <c r="BF1052" s="160">
        <v>0</v>
      </c>
      <c r="BG1052" s="160">
        <v>0</v>
      </c>
      <c r="BH1052" s="160">
        <v>0</v>
      </c>
      <c r="BI1052" s="160">
        <v>0</v>
      </c>
      <c r="BJ1052" s="160">
        <v>0</v>
      </c>
      <c r="BK1052" s="160">
        <v>0</v>
      </c>
      <c r="BL1052" s="160">
        <v>0</v>
      </c>
      <c r="BM1052" s="160">
        <v>0</v>
      </c>
      <c r="BN1052" s="153">
        <f t="shared" si="1296"/>
        <v>62799.75</v>
      </c>
      <c r="BO1052" s="68">
        <f t="shared" si="1297"/>
        <v>0</v>
      </c>
      <c r="BP1052" s="68">
        <f t="shared" si="1298"/>
        <v>0</v>
      </c>
      <c r="BQ1052" s="68">
        <f t="shared" si="1299"/>
        <v>0</v>
      </c>
      <c r="BR1052" s="68">
        <f t="shared" si="1300"/>
        <v>0</v>
      </c>
      <c r="BS1052" s="68">
        <f t="shared" si="1301"/>
        <v>0</v>
      </c>
      <c r="BT1052" s="68">
        <f t="shared" si="1302"/>
        <v>0</v>
      </c>
      <c r="BU1052" s="68">
        <f t="shared" si="1303"/>
        <v>10003.5</v>
      </c>
      <c r="BV1052" s="68">
        <f t="shared" si="1304"/>
        <v>10559.25</v>
      </c>
      <c r="BW1052" s="68">
        <f t="shared" si="1305"/>
        <v>10559.25</v>
      </c>
      <c r="BX1052" s="68">
        <f t="shared" si="1306"/>
        <v>10559.25</v>
      </c>
      <c r="BY1052" s="68">
        <f t="shared" si="1307"/>
        <v>10559.25</v>
      </c>
      <c r="BZ1052" s="68">
        <f t="shared" si="1308"/>
        <v>10559.25</v>
      </c>
    </row>
    <row r="1053" spans="1:78" s="81" customFormat="1" ht="13.5">
      <c r="A1053" s="64" t="str">
        <f>IF(ISNUMBER(INDEX('IBM POs AP07'!$A:$A, MATCH(D1053,'IBM POs AP07'!$A:$A,0),1)),"Yes","No")</f>
        <v>No</v>
      </c>
      <c r="B1053" s="157" t="s">
        <v>1010</v>
      </c>
      <c r="C1053" s="157" t="s">
        <v>535</v>
      </c>
      <c r="D1053" s="157" t="s">
        <v>526</v>
      </c>
      <c r="E1053" s="157" t="s">
        <v>2548</v>
      </c>
      <c r="F1053" s="157" t="s">
        <v>555</v>
      </c>
      <c r="G1053" s="158">
        <v>46204</v>
      </c>
      <c r="H1053" s="158">
        <v>46387</v>
      </c>
      <c r="I1053" s="157"/>
      <c r="J1053" s="157" t="s">
        <v>469</v>
      </c>
      <c r="K1053" s="159">
        <v>61.75</v>
      </c>
      <c r="L1053" s="116" t="s">
        <v>32</v>
      </c>
      <c r="M1053" s="80"/>
      <c r="N1053" s="80">
        <f t="shared" si="1281"/>
        <v>171</v>
      </c>
      <c r="O1053" s="67">
        <f t="shared" si="1309"/>
        <v>10559.25</v>
      </c>
      <c r="P1053" s="68">
        <f t="shared" si="1310"/>
        <v>0</v>
      </c>
      <c r="Q1053" s="67">
        <f t="shared" si="1311"/>
        <v>10559.25</v>
      </c>
      <c r="R1053" s="66"/>
      <c r="S1053" s="67">
        <f t="shared" si="1312"/>
        <v>0</v>
      </c>
      <c r="T1053" s="68">
        <v>0</v>
      </c>
      <c r="U1053" s="67">
        <f t="shared" si="1313"/>
        <v>0</v>
      </c>
      <c r="V1053" s="73">
        <f t="shared" si="1314"/>
        <v>10559.25</v>
      </c>
      <c r="W1053" s="74" t="str">
        <f t="shared" si="1315"/>
        <v/>
      </c>
      <c r="X1053" s="74">
        <v>1</v>
      </c>
      <c r="Y1053" s="74">
        <v>0</v>
      </c>
      <c r="Z1053" s="63"/>
      <c r="AA1053" s="80">
        <f t="shared" si="1316"/>
        <v>1026</v>
      </c>
      <c r="AB1053" s="80"/>
      <c r="AC1053" s="80"/>
      <c r="AD1053" s="80"/>
      <c r="AE1053" s="80"/>
      <c r="AF1053" s="80"/>
      <c r="AG1053" s="80"/>
      <c r="AH1053" s="80">
        <v>171</v>
      </c>
      <c r="AI1053" s="80">
        <v>171</v>
      </c>
      <c r="AJ1053" s="80">
        <v>171</v>
      </c>
      <c r="AK1053" s="80">
        <v>171</v>
      </c>
      <c r="AL1053" s="80">
        <v>171</v>
      </c>
      <c r="AM1053" s="80">
        <v>171</v>
      </c>
      <c r="AN1053" s="153">
        <f t="shared" si="1282"/>
        <v>63355.5</v>
      </c>
      <c r="AO1053" s="153">
        <f t="shared" si="1283"/>
        <v>0</v>
      </c>
      <c r="AP1053" s="153">
        <f t="shared" si="1284"/>
        <v>0</v>
      </c>
      <c r="AQ1053" s="153">
        <f t="shared" si="1285"/>
        <v>0</v>
      </c>
      <c r="AR1053" s="153">
        <f t="shared" si="1286"/>
        <v>0</v>
      </c>
      <c r="AS1053" s="153">
        <f t="shared" si="1287"/>
        <v>0</v>
      </c>
      <c r="AT1053" s="153">
        <f t="shared" si="1288"/>
        <v>0</v>
      </c>
      <c r="AU1053" s="153">
        <f t="shared" si="1289"/>
        <v>10559.25</v>
      </c>
      <c r="AV1053" s="153">
        <f t="shared" si="1290"/>
        <v>10559.25</v>
      </c>
      <c r="AW1053" s="153">
        <f t="shared" si="1291"/>
        <v>10559.25</v>
      </c>
      <c r="AX1053" s="153">
        <f t="shared" si="1292"/>
        <v>10559.25</v>
      </c>
      <c r="AY1053" s="153">
        <f t="shared" si="1293"/>
        <v>10559.25</v>
      </c>
      <c r="AZ1053" s="153">
        <f t="shared" si="1294"/>
        <v>10559.25</v>
      </c>
      <c r="BA1053" s="153">
        <f t="shared" si="1295"/>
        <v>0</v>
      </c>
      <c r="BB1053" s="160">
        <v>0</v>
      </c>
      <c r="BC1053" s="160">
        <v>0</v>
      </c>
      <c r="BD1053" s="160">
        <v>0</v>
      </c>
      <c r="BE1053" s="160">
        <v>0</v>
      </c>
      <c r="BF1053" s="160">
        <v>0</v>
      </c>
      <c r="BG1053" s="160">
        <v>0</v>
      </c>
      <c r="BH1053" s="160">
        <v>0</v>
      </c>
      <c r="BI1053" s="160">
        <v>0</v>
      </c>
      <c r="BJ1053" s="160">
        <v>0</v>
      </c>
      <c r="BK1053" s="160">
        <v>0</v>
      </c>
      <c r="BL1053" s="160">
        <v>0</v>
      </c>
      <c r="BM1053" s="160">
        <v>0</v>
      </c>
      <c r="BN1053" s="153">
        <f t="shared" si="1296"/>
        <v>63355.5</v>
      </c>
      <c r="BO1053" s="68">
        <f t="shared" si="1297"/>
        <v>0</v>
      </c>
      <c r="BP1053" s="68">
        <f t="shared" si="1298"/>
        <v>0</v>
      </c>
      <c r="BQ1053" s="68">
        <f t="shared" si="1299"/>
        <v>0</v>
      </c>
      <c r="BR1053" s="68">
        <f t="shared" si="1300"/>
        <v>0</v>
      </c>
      <c r="BS1053" s="68">
        <f t="shared" si="1301"/>
        <v>0</v>
      </c>
      <c r="BT1053" s="68">
        <f t="shared" si="1302"/>
        <v>0</v>
      </c>
      <c r="BU1053" s="68">
        <f t="shared" si="1303"/>
        <v>10559.25</v>
      </c>
      <c r="BV1053" s="68">
        <f t="shared" si="1304"/>
        <v>10559.25</v>
      </c>
      <c r="BW1053" s="68">
        <f t="shared" si="1305"/>
        <v>10559.25</v>
      </c>
      <c r="BX1053" s="68">
        <f t="shared" si="1306"/>
        <v>10559.25</v>
      </c>
      <c r="BY1053" s="68">
        <f t="shared" si="1307"/>
        <v>10559.25</v>
      </c>
      <c r="BZ1053" s="68">
        <f t="shared" si="1308"/>
        <v>10559.25</v>
      </c>
    </row>
    <row r="1054" spans="1:78" s="81" customFormat="1" ht="13.5">
      <c r="A1054" s="64" t="str">
        <f>IF(ISNUMBER(INDEX('IBM POs AP07'!$A:$A, MATCH(D1054,'IBM POs AP07'!$A:$A,0),1)),"Yes","No")</f>
        <v>No</v>
      </c>
      <c r="B1054" s="157" t="s">
        <v>1010</v>
      </c>
      <c r="C1054" s="157" t="s">
        <v>535</v>
      </c>
      <c r="D1054" s="157" t="s">
        <v>526</v>
      </c>
      <c r="E1054" s="157" t="s">
        <v>2548</v>
      </c>
      <c r="F1054" s="157" t="s">
        <v>555</v>
      </c>
      <c r="G1054" s="158">
        <v>46204</v>
      </c>
      <c r="H1054" s="158">
        <v>46387</v>
      </c>
      <c r="I1054" s="157"/>
      <c r="J1054" s="157" t="s">
        <v>556</v>
      </c>
      <c r="K1054" s="159">
        <v>47.5</v>
      </c>
      <c r="L1054" s="116" t="s">
        <v>32</v>
      </c>
      <c r="M1054" s="80"/>
      <c r="N1054" s="80">
        <f t="shared" si="1281"/>
        <v>90</v>
      </c>
      <c r="O1054" s="67">
        <f t="shared" si="1309"/>
        <v>4275</v>
      </c>
      <c r="P1054" s="68">
        <f t="shared" si="1310"/>
        <v>0</v>
      </c>
      <c r="Q1054" s="67">
        <f t="shared" si="1311"/>
        <v>4275</v>
      </c>
      <c r="R1054" s="66"/>
      <c r="S1054" s="67">
        <f t="shared" si="1312"/>
        <v>0</v>
      </c>
      <c r="T1054" s="68">
        <v>0</v>
      </c>
      <c r="U1054" s="67">
        <f t="shared" si="1313"/>
        <v>0</v>
      </c>
      <c r="V1054" s="73">
        <f t="shared" si="1314"/>
        <v>4275</v>
      </c>
      <c r="W1054" s="74" t="str">
        <f t="shared" si="1315"/>
        <v/>
      </c>
      <c r="X1054" s="74">
        <v>1</v>
      </c>
      <c r="Y1054" s="74">
        <v>0</v>
      </c>
      <c r="Z1054" s="63"/>
      <c r="AA1054" s="80">
        <f t="shared" si="1316"/>
        <v>945</v>
      </c>
      <c r="AB1054" s="80"/>
      <c r="AC1054" s="80"/>
      <c r="AD1054" s="80"/>
      <c r="AE1054" s="80"/>
      <c r="AF1054" s="80"/>
      <c r="AG1054" s="80"/>
      <c r="AH1054" s="80">
        <v>90</v>
      </c>
      <c r="AI1054" s="80">
        <v>171</v>
      </c>
      <c r="AJ1054" s="80">
        <v>171</v>
      </c>
      <c r="AK1054" s="80">
        <v>171</v>
      </c>
      <c r="AL1054" s="80">
        <v>171</v>
      </c>
      <c r="AM1054" s="80">
        <v>171</v>
      </c>
      <c r="AN1054" s="153">
        <f t="shared" si="1282"/>
        <v>44887.5</v>
      </c>
      <c r="AO1054" s="153">
        <f t="shared" si="1283"/>
        <v>0</v>
      </c>
      <c r="AP1054" s="153">
        <f t="shared" si="1284"/>
        <v>0</v>
      </c>
      <c r="AQ1054" s="153">
        <f t="shared" si="1285"/>
        <v>0</v>
      </c>
      <c r="AR1054" s="153">
        <f t="shared" si="1286"/>
        <v>0</v>
      </c>
      <c r="AS1054" s="153">
        <f t="shared" si="1287"/>
        <v>0</v>
      </c>
      <c r="AT1054" s="153">
        <f t="shared" si="1288"/>
        <v>0</v>
      </c>
      <c r="AU1054" s="153">
        <f t="shared" si="1289"/>
        <v>4275</v>
      </c>
      <c r="AV1054" s="153">
        <f t="shared" si="1290"/>
        <v>8122.5</v>
      </c>
      <c r="AW1054" s="153">
        <f t="shared" si="1291"/>
        <v>8122.5</v>
      </c>
      <c r="AX1054" s="153">
        <f t="shared" si="1292"/>
        <v>8122.5</v>
      </c>
      <c r="AY1054" s="153">
        <f t="shared" si="1293"/>
        <v>8122.5</v>
      </c>
      <c r="AZ1054" s="153">
        <f t="shared" si="1294"/>
        <v>8122.5</v>
      </c>
      <c r="BA1054" s="153">
        <f t="shared" si="1295"/>
        <v>0</v>
      </c>
      <c r="BB1054" s="160">
        <v>0</v>
      </c>
      <c r="BC1054" s="160">
        <v>0</v>
      </c>
      <c r="BD1054" s="160">
        <v>0</v>
      </c>
      <c r="BE1054" s="160">
        <v>0</v>
      </c>
      <c r="BF1054" s="160">
        <v>0</v>
      </c>
      <c r="BG1054" s="160">
        <v>0</v>
      </c>
      <c r="BH1054" s="160">
        <v>0</v>
      </c>
      <c r="BI1054" s="160">
        <v>0</v>
      </c>
      <c r="BJ1054" s="160">
        <v>0</v>
      </c>
      <c r="BK1054" s="160">
        <v>0</v>
      </c>
      <c r="BL1054" s="160">
        <v>0</v>
      </c>
      <c r="BM1054" s="160">
        <v>0</v>
      </c>
      <c r="BN1054" s="153">
        <f t="shared" si="1296"/>
        <v>44887.5</v>
      </c>
      <c r="BO1054" s="68">
        <f t="shared" si="1297"/>
        <v>0</v>
      </c>
      <c r="BP1054" s="68">
        <f t="shared" si="1298"/>
        <v>0</v>
      </c>
      <c r="BQ1054" s="68">
        <f t="shared" si="1299"/>
        <v>0</v>
      </c>
      <c r="BR1054" s="68">
        <f t="shared" si="1300"/>
        <v>0</v>
      </c>
      <c r="BS1054" s="68">
        <f t="shared" si="1301"/>
        <v>0</v>
      </c>
      <c r="BT1054" s="68">
        <f t="shared" si="1302"/>
        <v>0</v>
      </c>
      <c r="BU1054" s="68">
        <f t="shared" si="1303"/>
        <v>4275</v>
      </c>
      <c r="BV1054" s="68">
        <f t="shared" si="1304"/>
        <v>8122.5</v>
      </c>
      <c r="BW1054" s="68">
        <f t="shared" si="1305"/>
        <v>8122.5</v>
      </c>
      <c r="BX1054" s="68">
        <f t="shared" si="1306"/>
        <v>8122.5</v>
      </c>
      <c r="BY1054" s="68">
        <f t="shared" si="1307"/>
        <v>8122.5</v>
      </c>
      <c r="BZ1054" s="68">
        <f t="shared" si="1308"/>
        <v>8122.5</v>
      </c>
    </row>
    <row r="1055" spans="1:78" s="81" customFormat="1" ht="13.5">
      <c r="A1055" s="64" t="str">
        <f>IF(ISNUMBER(INDEX('IBM POs AP07'!$A:$A, MATCH(D1055,'IBM POs AP07'!$A:$A,0),1)),"Yes","No")</f>
        <v>No</v>
      </c>
      <c r="B1055" s="157" t="s">
        <v>1010</v>
      </c>
      <c r="C1055" s="157" t="s">
        <v>982</v>
      </c>
      <c r="D1055" s="157" t="s">
        <v>526</v>
      </c>
      <c r="E1055" s="157" t="s">
        <v>2549</v>
      </c>
      <c r="F1055" s="157" t="s">
        <v>984</v>
      </c>
      <c r="G1055" s="158">
        <v>46188</v>
      </c>
      <c r="H1055" s="158">
        <v>46304</v>
      </c>
      <c r="I1055" s="157"/>
      <c r="J1055" s="157" t="s">
        <v>488</v>
      </c>
      <c r="K1055" s="159">
        <v>265</v>
      </c>
      <c r="L1055" s="116" t="s">
        <v>32</v>
      </c>
      <c r="M1055" s="80"/>
      <c r="N1055" s="80">
        <f t="shared" si="1281"/>
        <v>0</v>
      </c>
      <c r="O1055" s="67">
        <f t="shared" si="1309"/>
        <v>0</v>
      </c>
      <c r="P1055" s="68">
        <f t="shared" si="1310"/>
        <v>0</v>
      </c>
      <c r="Q1055" s="67">
        <f t="shared" si="1311"/>
        <v>0</v>
      </c>
      <c r="R1055" s="66"/>
      <c r="S1055" s="67">
        <f t="shared" si="1312"/>
        <v>0</v>
      </c>
      <c r="T1055" s="68">
        <v>0</v>
      </c>
      <c r="U1055" s="67">
        <f t="shared" si="1313"/>
        <v>0</v>
      </c>
      <c r="V1055" s="73">
        <f t="shared" si="1314"/>
        <v>0</v>
      </c>
      <c r="W1055" s="74" t="str">
        <f t="shared" si="1315"/>
        <v/>
      </c>
      <c r="X1055" s="74">
        <v>1</v>
      </c>
      <c r="Y1055" s="74">
        <v>0</v>
      </c>
      <c r="Z1055" s="63"/>
      <c r="AA1055" s="80">
        <f t="shared" si="1316"/>
        <v>344</v>
      </c>
      <c r="AB1055" s="80"/>
      <c r="AC1055" s="80"/>
      <c r="AD1055" s="80"/>
      <c r="AE1055" s="80"/>
      <c r="AF1055" s="80"/>
      <c r="AG1055" s="80"/>
      <c r="AH1055" s="80"/>
      <c r="AI1055" s="80">
        <v>152</v>
      </c>
      <c r="AJ1055" s="80">
        <v>152</v>
      </c>
      <c r="AK1055" s="80">
        <v>40</v>
      </c>
      <c r="AL1055" s="80"/>
      <c r="AM1055" s="80"/>
      <c r="AN1055" s="153">
        <f t="shared" si="1282"/>
        <v>91160</v>
      </c>
      <c r="AO1055" s="153">
        <f t="shared" si="1283"/>
        <v>0</v>
      </c>
      <c r="AP1055" s="153">
        <f t="shared" si="1284"/>
        <v>0</v>
      </c>
      <c r="AQ1055" s="153">
        <f t="shared" si="1285"/>
        <v>0</v>
      </c>
      <c r="AR1055" s="153">
        <f t="shared" si="1286"/>
        <v>0</v>
      </c>
      <c r="AS1055" s="153">
        <f t="shared" si="1287"/>
        <v>0</v>
      </c>
      <c r="AT1055" s="153">
        <f t="shared" si="1288"/>
        <v>0</v>
      </c>
      <c r="AU1055" s="153">
        <f t="shared" si="1289"/>
        <v>0</v>
      </c>
      <c r="AV1055" s="153">
        <f t="shared" si="1290"/>
        <v>40280</v>
      </c>
      <c r="AW1055" s="153">
        <f t="shared" si="1291"/>
        <v>40280</v>
      </c>
      <c r="AX1055" s="153">
        <f t="shared" si="1292"/>
        <v>10600</v>
      </c>
      <c r="AY1055" s="153">
        <f t="shared" si="1293"/>
        <v>0</v>
      </c>
      <c r="AZ1055" s="153">
        <f t="shared" si="1294"/>
        <v>0</v>
      </c>
      <c r="BA1055" s="153">
        <f t="shared" si="1295"/>
        <v>0</v>
      </c>
      <c r="BB1055" s="160">
        <v>0</v>
      </c>
      <c r="BC1055" s="160">
        <v>0</v>
      </c>
      <c r="BD1055" s="160">
        <v>0</v>
      </c>
      <c r="BE1055" s="160">
        <v>0</v>
      </c>
      <c r="BF1055" s="160">
        <v>0</v>
      </c>
      <c r="BG1055" s="160">
        <v>0</v>
      </c>
      <c r="BH1055" s="160">
        <v>0</v>
      </c>
      <c r="BI1055" s="160">
        <v>0</v>
      </c>
      <c r="BJ1055" s="160">
        <v>0</v>
      </c>
      <c r="BK1055" s="160">
        <v>0</v>
      </c>
      <c r="BL1055" s="160">
        <v>0</v>
      </c>
      <c r="BM1055" s="160">
        <v>0</v>
      </c>
      <c r="BN1055" s="153">
        <f t="shared" si="1296"/>
        <v>91160</v>
      </c>
      <c r="BO1055" s="68">
        <f t="shared" si="1297"/>
        <v>0</v>
      </c>
      <c r="BP1055" s="68">
        <f t="shared" si="1298"/>
        <v>0</v>
      </c>
      <c r="BQ1055" s="68">
        <f t="shared" si="1299"/>
        <v>0</v>
      </c>
      <c r="BR1055" s="68">
        <f t="shared" si="1300"/>
        <v>0</v>
      </c>
      <c r="BS1055" s="68">
        <f t="shared" si="1301"/>
        <v>0</v>
      </c>
      <c r="BT1055" s="68">
        <f t="shared" si="1302"/>
        <v>0</v>
      </c>
      <c r="BU1055" s="68">
        <f t="shared" si="1303"/>
        <v>0</v>
      </c>
      <c r="BV1055" s="68">
        <f t="shared" si="1304"/>
        <v>40280</v>
      </c>
      <c r="BW1055" s="68">
        <f t="shared" si="1305"/>
        <v>40280</v>
      </c>
      <c r="BX1055" s="68">
        <f t="shared" si="1306"/>
        <v>10600</v>
      </c>
      <c r="BY1055" s="68">
        <f t="shared" si="1307"/>
        <v>0</v>
      </c>
      <c r="BZ1055" s="68">
        <f t="shared" si="1308"/>
        <v>0</v>
      </c>
    </row>
    <row r="1056" spans="1:78" s="81" customFormat="1" ht="13.5">
      <c r="A1056" s="64" t="str">
        <f>IF(ISNUMBER(INDEX('IBM POs AP07'!$A:$A, MATCH(D1056,'IBM POs AP07'!$A:$A,0),1)),"Yes","No")</f>
        <v>No</v>
      </c>
      <c r="B1056" s="157" t="s">
        <v>1010</v>
      </c>
      <c r="C1056" s="157" t="s">
        <v>982</v>
      </c>
      <c r="D1056" s="157" t="s">
        <v>526</v>
      </c>
      <c r="E1056" s="157" t="s">
        <v>2549</v>
      </c>
      <c r="F1056" s="157" t="s">
        <v>984</v>
      </c>
      <c r="G1056" s="158">
        <v>46188</v>
      </c>
      <c r="H1056" s="158">
        <v>46304</v>
      </c>
      <c r="I1056" s="157"/>
      <c r="J1056" s="157" t="s">
        <v>985</v>
      </c>
      <c r="K1056" s="159">
        <v>207</v>
      </c>
      <c r="L1056" s="116" t="s">
        <v>32</v>
      </c>
      <c r="M1056" s="80"/>
      <c r="N1056" s="80">
        <f t="shared" si="1281"/>
        <v>50</v>
      </c>
      <c r="O1056" s="67">
        <f t="shared" si="1309"/>
        <v>10350</v>
      </c>
      <c r="P1056" s="68">
        <f t="shared" si="1310"/>
        <v>0</v>
      </c>
      <c r="Q1056" s="67">
        <f t="shared" si="1311"/>
        <v>10350</v>
      </c>
      <c r="R1056" s="66"/>
      <c r="S1056" s="67">
        <f t="shared" si="1312"/>
        <v>0</v>
      </c>
      <c r="T1056" s="68">
        <v>0</v>
      </c>
      <c r="U1056" s="67">
        <f t="shared" si="1313"/>
        <v>0</v>
      </c>
      <c r="V1056" s="73">
        <f t="shared" si="1314"/>
        <v>10350</v>
      </c>
      <c r="W1056" s="74" t="str">
        <f t="shared" si="1315"/>
        <v/>
      </c>
      <c r="X1056" s="74">
        <v>1</v>
      </c>
      <c r="Y1056" s="74">
        <v>0</v>
      </c>
      <c r="Z1056" s="63"/>
      <c r="AA1056" s="80">
        <f t="shared" si="1316"/>
        <v>394</v>
      </c>
      <c r="AB1056" s="80"/>
      <c r="AC1056" s="80"/>
      <c r="AD1056" s="80"/>
      <c r="AE1056" s="80"/>
      <c r="AF1056" s="80"/>
      <c r="AG1056" s="80"/>
      <c r="AH1056" s="80">
        <v>50</v>
      </c>
      <c r="AI1056" s="80">
        <v>152</v>
      </c>
      <c r="AJ1056" s="80">
        <v>152</v>
      </c>
      <c r="AK1056" s="80">
        <v>40</v>
      </c>
      <c r="AL1056" s="80"/>
      <c r="AM1056" s="80"/>
      <c r="AN1056" s="153">
        <f t="shared" si="1282"/>
        <v>81558</v>
      </c>
      <c r="AO1056" s="153">
        <f t="shared" si="1283"/>
        <v>0</v>
      </c>
      <c r="AP1056" s="153">
        <f t="shared" si="1284"/>
        <v>0</v>
      </c>
      <c r="AQ1056" s="153">
        <f t="shared" si="1285"/>
        <v>0</v>
      </c>
      <c r="AR1056" s="153">
        <f t="shared" si="1286"/>
        <v>0</v>
      </c>
      <c r="AS1056" s="153">
        <f t="shared" si="1287"/>
        <v>0</v>
      </c>
      <c r="AT1056" s="153">
        <f t="shared" si="1288"/>
        <v>0</v>
      </c>
      <c r="AU1056" s="153">
        <f t="shared" si="1289"/>
        <v>10350</v>
      </c>
      <c r="AV1056" s="153">
        <f t="shared" si="1290"/>
        <v>31464</v>
      </c>
      <c r="AW1056" s="153">
        <f t="shared" si="1291"/>
        <v>31464</v>
      </c>
      <c r="AX1056" s="153">
        <f t="shared" si="1292"/>
        <v>8280</v>
      </c>
      <c r="AY1056" s="153">
        <f t="shared" si="1293"/>
        <v>0</v>
      </c>
      <c r="AZ1056" s="153">
        <f t="shared" si="1294"/>
        <v>0</v>
      </c>
      <c r="BA1056" s="153">
        <f t="shared" si="1295"/>
        <v>0</v>
      </c>
      <c r="BB1056" s="160">
        <v>0</v>
      </c>
      <c r="BC1056" s="160">
        <v>0</v>
      </c>
      <c r="BD1056" s="160">
        <v>0</v>
      </c>
      <c r="BE1056" s="160">
        <v>0</v>
      </c>
      <c r="BF1056" s="160">
        <v>0</v>
      </c>
      <c r="BG1056" s="160">
        <v>0</v>
      </c>
      <c r="BH1056" s="160">
        <v>0</v>
      </c>
      <c r="BI1056" s="160">
        <v>0</v>
      </c>
      <c r="BJ1056" s="160">
        <v>0</v>
      </c>
      <c r="BK1056" s="160">
        <v>0</v>
      </c>
      <c r="BL1056" s="160">
        <v>0</v>
      </c>
      <c r="BM1056" s="160">
        <v>0</v>
      </c>
      <c r="BN1056" s="153">
        <f t="shared" si="1296"/>
        <v>81558</v>
      </c>
      <c r="BO1056" s="68">
        <f t="shared" si="1297"/>
        <v>0</v>
      </c>
      <c r="BP1056" s="68">
        <f t="shared" si="1298"/>
        <v>0</v>
      </c>
      <c r="BQ1056" s="68">
        <f t="shared" si="1299"/>
        <v>0</v>
      </c>
      <c r="BR1056" s="68">
        <f t="shared" si="1300"/>
        <v>0</v>
      </c>
      <c r="BS1056" s="68">
        <f t="shared" si="1301"/>
        <v>0</v>
      </c>
      <c r="BT1056" s="68">
        <f t="shared" si="1302"/>
        <v>0</v>
      </c>
      <c r="BU1056" s="68">
        <f t="shared" si="1303"/>
        <v>10350</v>
      </c>
      <c r="BV1056" s="68">
        <f t="shared" si="1304"/>
        <v>31464</v>
      </c>
      <c r="BW1056" s="68">
        <f t="shared" si="1305"/>
        <v>31464</v>
      </c>
      <c r="BX1056" s="68">
        <f t="shared" si="1306"/>
        <v>8280</v>
      </c>
      <c r="BY1056" s="68">
        <f t="shared" si="1307"/>
        <v>0</v>
      </c>
      <c r="BZ1056" s="68">
        <f t="shared" si="1308"/>
        <v>0</v>
      </c>
    </row>
    <row r="1057" spans="1:78" s="81" customFormat="1" ht="13.5">
      <c r="A1057" s="64" t="str">
        <f>IF(ISNUMBER(INDEX('IBM POs AP07'!$A:$A, MATCH(D1057,'IBM POs AP07'!$A:$A,0),1)),"Yes","No")</f>
        <v>No</v>
      </c>
      <c r="B1057" s="157" t="s">
        <v>1010</v>
      </c>
      <c r="C1057" s="157" t="s">
        <v>982</v>
      </c>
      <c r="D1057" s="157" t="s">
        <v>526</v>
      </c>
      <c r="E1057" s="157" t="s">
        <v>2549</v>
      </c>
      <c r="F1057" s="157" t="s">
        <v>984</v>
      </c>
      <c r="G1057" s="158">
        <v>46188</v>
      </c>
      <c r="H1057" s="158">
        <v>46304</v>
      </c>
      <c r="I1057" s="157"/>
      <c r="J1057" s="157" t="s">
        <v>986</v>
      </c>
      <c r="K1057" s="159">
        <v>207</v>
      </c>
      <c r="L1057" s="116" t="s">
        <v>32</v>
      </c>
      <c r="M1057" s="80"/>
      <c r="N1057" s="80">
        <f t="shared" si="1281"/>
        <v>50</v>
      </c>
      <c r="O1057" s="67">
        <f t="shared" si="1309"/>
        <v>10350</v>
      </c>
      <c r="P1057" s="68">
        <f t="shared" si="1310"/>
        <v>0</v>
      </c>
      <c r="Q1057" s="67">
        <f t="shared" si="1311"/>
        <v>10350</v>
      </c>
      <c r="R1057" s="66"/>
      <c r="S1057" s="67">
        <f t="shared" si="1312"/>
        <v>0</v>
      </c>
      <c r="T1057" s="68">
        <v>0</v>
      </c>
      <c r="U1057" s="67">
        <f t="shared" si="1313"/>
        <v>0</v>
      </c>
      <c r="V1057" s="73">
        <f t="shared" si="1314"/>
        <v>10350</v>
      </c>
      <c r="W1057" s="74" t="str">
        <f t="shared" si="1315"/>
        <v/>
      </c>
      <c r="X1057" s="74">
        <v>1</v>
      </c>
      <c r="Y1057" s="74">
        <v>0</v>
      </c>
      <c r="Z1057" s="63"/>
      <c r="AA1057" s="80">
        <f t="shared" si="1316"/>
        <v>394</v>
      </c>
      <c r="AB1057" s="80"/>
      <c r="AC1057" s="80"/>
      <c r="AD1057" s="80"/>
      <c r="AE1057" s="80"/>
      <c r="AF1057" s="80"/>
      <c r="AG1057" s="80"/>
      <c r="AH1057" s="80">
        <v>50</v>
      </c>
      <c r="AI1057" s="80">
        <v>152</v>
      </c>
      <c r="AJ1057" s="80">
        <v>152</v>
      </c>
      <c r="AK1057" s="80">
        <v>40</v>
      </c>
      <c r="AL1057" s="80"/>
      <c r="AM1057" s="80"/>
      <c r="AN1057" s="153">
        <f t="shared" si="1282"/>
        <v>81558</v>
      </c>
      <c r="AO1057" s="153">
        <f t="shared" si="1283"/>
        <v>0</v>
      </c>
      <c r="AP1057" s="153">
        <f t="shared" si="1284"/>
        <v>0</v>
      </c>
      <c r="AQ1057" s="153">
        <f t="shared" si="1285"/>
        <v>0</v>
      </c>
      <c r="AR1057" s="153">
        <f t="shared" si="1286"/>
        <v>0</v>
      </c>
      <c r="AS1057" s="153">
        <f t="shared" si="1287"/>
        <v>0</v>
      </c>
      <c r="AT1057" s="153">
        <f t="shared" si="1288"/>
        <v>0</v>
      </c>
      <c r="AU1057" s="153">
        <f t="shared" si="1289"/>
        <v>10350</v>
      </c>
      <c r="AV1057" s="153">
        <f t="shared" si="1290"/>
        <v>31464</v>
      </c>
      <c r="AW1057" s="153">
        <f t="shared" si="1291"/>
        <v>31464</v>
      </c>
      <c r="AX1057" s="153">
        <f t="shared" si="1292"/>
        <v>8280</v>
      </c>
      <c r="AY1057" s="153">
        <f t="shared" si="1293"/>
        <v>0</v>
      </c>
      <c r="AZ1057" s="153">
        <f t="shared" si="1294"/>
        <v>0</v>
      </c>
      <c r="BA1057" s="153">
        <f t="shared" si="1295"/>
        <v>0</v>
      </c>
      <c r="BB1057" s="160">
        <v>0</v>
      </c>
      <c r="BC1057" s="160">
        <v>0</v>
      </c>
      <c r="BD1057" s="160">
        <v>0</v>
      </c>
      <c r="BE1057" s="160">
        <v>0</v>
      </c>
      <c r="BF1057" s="160">
        <v>0</v>
      </c>
      <c r="BG1057" s="160">
        <v>0</v>
      </c>
      <c r="BH1057" s="160">
        <v>0</v>
      </c>
      <c r="BI1057" s="160">
        <v>0</v>
      </c>
      <c r="BJ1057" s="160">
        <v>0</v>
      </c>
      <c r="BK1057" s="160">
        <v>0</v>
      </c>
      <c r="BL1057" s="160">
        <v>0</v>
      </c>
      <c r="BM1057" s="160">
        <v>0</v>
      </c>
      <c r="BN1057" s="153">
        <f t="shared" si="1296"/>
        <v>81558</v>
      </c>
      <c r="BO1057" s="68">
        <f t="shared" si="1297"/>
        <v>0</v>
      </c>
      <c r="BP1057" s="68">
        <f t="shared" si="1298"/>
        <v>0</v>
      </c>
      <c r="BQ1057" s="68">
        <f t="shared" si="1299"/>
        <v>0</v>
      </c>
      <c r="BR1057" s="68">
        <f t="shared" si="1300"/>
        <v>0</v>
      </c>
      <c r="BS1057" s="68">
        <f t="shared" si="1301"/>
        <v>0</v>
      </c>
      <c r="BT1057" s="68">
        <f t="shared" si="1302"/>
        <v>0</v>
      </c>
      <c r="BU1057" s="68">
        <f t="shared" si="1303"/>
        <v>10350</v>
      </c>
      <c r="BV1057" s="68">
        <f t="shared" si="1304"/>
        <v>31464</v>
      </c>
      <c r="BW1057" s="68">
        <f t="shared" si="1305"/>
        <v>31464</v>
      </c>
      <c r="BX1057" s="68">
        <f t="shared" si="1306"/>
        <v>8280</v>
      </c>
      <c r="BY1057" s="68">
        <f t="shared" si="1307"/>
        <v>0</v>
      </c>
      <c r="BZ1057" s="68">
        <f t="shared" si="1308"/>
        <v>0</v>
      </c>
    </row>
    <row r="1058" spans="1:78" s="81" customFormat="1" ht="13.5">
      <c r="A1058" s="64" t="str">
        <f>IF(ISNUMBER(INDEX('IBM POs AP07'!$A:$A, MATCH(D1058,'IBM POs AP07'!$A:$A,0),1)),"Yes","No")</f>
        <v>No</v>
      </c>
      <c r="B1058" s="157" t="s">
        <v>1010</v>
      </c>
      <c r="C1058" s="157" t="s">
        <v>982</v>
      </c>
      <c r="D1058" s="157" t="s">
        <v>526</v>
      </c>
      <c r="E1058" s="157" t="s">
        <v>2549</v>
      </c>
      <c r="F1058" s="157" t="s">
        <v>984</v>
      </c>
      <c r="G1058" s="158">
        <v>46221</v>
      </c>
      <c r="H1058" s="158">
        <v>46304</v>
      </c>
      <c r="I1058" s="157"/>
      <c r="J1058" s="157" t="s">
        <v>43</v>
      </c>
      <c r="K1058" s="159">
        <v>47.5</v>
      </c>
      <c r="L1058" s="116" t="s">
        <v>32</v>
      </c>
      <c r="M1058" s="80"/>
      <c r="N1058" s="80">
        <f t="shared" si="1281"/>
        <v>0</v>
      </c>
      <c r="O1058" s="67">
        <f t="shared" si="1309"/>
        <v>0</v>
      </c>
      <c r="P1058" s="68">
        <f t="shared" si="1310"/>
        <v>0</v>
      </c>
      <c r="Q1058" s="67">
        <f t="shared" si="1311"/>
        <v>0</v>
      </c>
      <c r="R1058" s="66"/>
      <c r="S1058" s="67">
        <f t="shared" si="1312"/>
        <v>0</v>
      </c>
      <c r="T1058" s="68">
        <v>0</v>
      </c>
      <c r="U1058" s="67">
        <f t="shared" si="1313"/>
        <v>0</v>
      </c>
      <c r="V1058" s="73">
        <f t="shared" si="1314"/>
        <v>0</v>
      </c>
      <c r="W1058" s="74" t="str">
        <f t="shared" si="1315"/>
        <v/>
      </c>
      <c r="X1058" s="74">
        <v>1</v>
      </c>
      <c r="Y1058" s="74">
        <v>0</v>
      </c>
      <c r="Z1058" s="63"/>
      <c r="AA1058" s="80">
        <f t="shared" si="1316"/>
        <v>0</v>
      </c>
      <c r="AB1058" s="80"/>
      <c r="AC1058" s="80"/>
      <c r="AD1058" s="80"/>
      <c r="AE1058" s="80"/>
      <c r="AF1058" s="80"/>
      <c r="AG1058" s="80"/>
      <c r="AH1058" s="80"/>
      <c r="AI1058" s="80"/>
      <c r="AJ1058" s="80"/>
      <c r="AK1058" s="80"/>
      <c r="AL1058" s="80"/>
      <c r="AM1058" s="80"/>
      <c r="AN1058" s="153">
        <f t="shared" si="1282"/>
        <v>0</v>
      </c>
      <c r="AO1058" s="153">
        <f t="shared" si="1283"/>
        <v>0</v>
      </c>
      <c r="AP1058" s="153">
        <f t="shared" si="1284"/>
        <v>0</v>
      </c>
      <c r="AQ1058" s="153">
        <f t="shared" si="1285"/>
        <v>0</v>
      </c>
      <c r="AR1058" s="153">
        <f t="shared" si="1286"/>
        <v>0</v>
      </c>
      <c r="AS1058" s="153">
        <f t="shared" si="1287"/>
        <v>0</v>
      </c>
      <c r="AT1058" s="153">
        <f t="shared" si="1288"/>
        <v>0</v>
      </c>
      <c r="AU1058" s="153">
        <f t="shared" si="1289"/>
        <v>0</v>
      </c>
      <c r="AV1058" s="153">
        <f t="shared" si="1290"/>
        <v>0</v>
      </c>
      <c r="AW1058" s="153">
        <f t="shared" si="1291"/>
        <v>0</v>
      </c>
      <c r="AX1058" s="153">
        <f t="shared" si="1292"/>
        <v>0</v>
      </c>
      <c r="AY1058" s="153">
        <f t="shared" si="1293"/>
        <v>0</v>
      </c>
      <c r="AZ1058" s="153">
        <f t="shared" si="1294"/>
        <v>0</v>
      </c>
      <c r="BA1058" s="153">
        <f t="shared" si="1295"/>
        <v>0</v>
      </c>
      <c r="BB1058" s="160">
        <v>0</v>
      </c>
      <c r="BC1058" s="160">
        <v>0</v>
      </c>
      <c r="BD1058" s="160">
        <v>0</v>
      </c>
      <c r="BE1058" s="160">
        <v>0</v>
      </c>
      <c r="BF1058" s="160">
        <v>0</v>
      </c>
      <c r="BG1058" s="160">
        <v>0</v>
      </c>
      <c r="BH1058" s="160">
        <v>0</v>
      </c>
      <c r="BI1058" s="160">
        <v>0</v>
      </c>
      <c r="BJ1058" s="160">
        <v>0</v>
      </c>
      <c r="BK1058" s="160">
        <v>0</v>
      </c>
      <c r="BL1058" s="160">
        <v>0</v>
      </c>
      <c r="BM1058" s="160">
        <v>0</v>
      </c>
      <c r="BN1058" s="153">
        <f t="shared" si="1296"/>
        <v>0</v>
      </c>
      <c r="BO1058" s="68">
        <f t="shared" si="1297"/>
        <v>0</v>
      </c>
      <c r="BP1058" s="68">
        <f t="shared" si="1298"/>
        <v>0</v>
      </c>
      <c r="BQ1058" s="68">
        <f t="shared" si="1299"/>
        <v>0</v>
      </c>
      <c r="BR1058" s="68">
        <f t="shared" si="1300"/>
        <v>0</v>
      </c>
      <c r="BS1058" s="68">
        <f t="shared" si="1301"/>
        <v>0</v>
      </c>
      <c r="BT1058" s="68">
        <f t="shared" si="1302"/>
        <v>0</v>
      </c>
      <c r="BU1058" s="68">
        <f t="shared" si="1303"/>
        <v>0</v>
      </c>
      <c r="BV1058" s="68">
        <f t="shared" si="1304"/>
        <v>0</v>
      </c>
      <c r="BW1058" s="68">
        <f t="shared" si="1305"/>
        <v>0</v>
      </c>
      <c r="BX1058" s="68">
        <f t="shared" si="1306"/>
        <v>0</v>
      </c>
      <c r="BY1058" s="68">
        <f t="shared" si="1307"/>
        <v>0</v>
      </c>
      <c r="BZ1058" s="68">
        <f t="shared" si="1308"/>
        <v>0</v>
      </c>
    </row>
    <row r="1059" spans="1:78" s="81" customFormat="1" ht="13.5">
      <c r="A1059" s="64" t="str">
        <f>IF(ISNUMBER(INDEX('IBM POs AP07'!$A:$A, MATCH(D1059,'IBM POs AP07'!$A:$A,0),1)),"Yes","No")</f>
        <v>No</v>
      </c>
      <c r="B1059" s="157" t="s">
        <v>1010</v>
      </c>
      <c r="C1059" s="157" t="s">
        <v>982</v>
      </c>
      <c r="D1059" s="157" t="s">
        <v>526</v>
      </c>
      <c r="E1059" s="157" t="s">
        <v>2549</v>
      </c>
      <c r="F1059" s="157" t="s">
        <v>984</v>
      </c>
      <c r="G1059" s="158">
        <v>46221</v>
      </c>
      <c r="H1059" s="158">
        <v>46304</v>
      </c>
      <c r="I1059" s="157"/>
      <c r="J1059" s="157" t="s">
        <v>43</v>
      </c>
      <c r="K1059" s="159">
        <v>47.5</v>
      </c>
      <c r="L1059" s="116" t="s">
        <v>32</v>
      </c>
      <c r="M1059" s="80"/>
      <c r="N1059" s="80">
        <f t="shared" si="1281"/>
        <v>0</v>
      </c>
      <c r="O1059" s="67">
        <f t="shared" si="1309"/>
        <v>0</v>
      </c>
      <c r="P1059" s="68">
        <f t="shared" si="1310"/>
        <v>0</v>
      </c>
      <c r="Q1059" s="67">
        <f t="shared" si="1311"/>
        <v>0</v>
      </c>
      <c r="R1059" s="66"/>
      <c r="S1059" s="67">
        <f t="shared" si="1312"/>
        <v>0</v>
      </c>
      <c r="T1059" s="68">
        <v>0</v>
      </c>
      <c r="U1059" s="67">
        <f t="shared" si="1313"/>
        <v>0</v>
      </c>
      <c r="V1059" s="73">
        <f t="shared" si="1314"/>
        <v>0</v>
      </c>
      <c r="W1059" s="74" t="str">
        <f t="shared" si="1315"/>
        <v/>
      </c>
      <c r="X1059" s="74">
        <v>1</v>
      </c>
      <c r="Y1059" s="74">
        <v>0</v>
      </c>
      <c r="Z1059" s="63"/>
      <c r="AA1059" s="80">
        <f t="shared" si="1316"/>
        <v>0</v>
      </c>
      <c r="AB1059" s="80"/>
      <c r="AC1059" s="80"/>
      <c r="AD1059" s="80"/>
      <c r="AE1059" s="80"/>
      <c r="AF1059" s="80"/>
      <c r="AG1059" s="80"/>
      <c r="AH1059" s="80"/>
      <c r="AI1059" s="80"/>
      <c r="AJ1059" s="80"/>
      <c r="AK1059" s="80"/>
      <c r="AL1059" s="80"/>
      <c r="AM1059" s="80"/>
      <c r="AN1059" s="153">
        <f t="shared" si="1282"/>
        <v>0</v>
      </c>
      <c r="AO1059" s="153">
        <f t="shared" si="1283"/>
        <v>0</v>
      </c>
      <c r="AP1059" s="153">
        <f t="shared" si="1284"/>
        <v>0</v>
      </c>
      <c r="AQ1059" s="153">
        <f t="shared" si="1285"/>
        <v>0</v>
      </c>
      <c r="AR1059" s="153">
        <f t="shared" si="1286"/>
        <v>0</v>
      </c>
      <c r="AS1059" s="153">
        <f t="shared" si="1287"/>
        <v>0</v>
      </c>
      <c r="AT1059" s="153">
        <f t="shared" si="1288"/>
        <v>0</v>
      </c>
      <c r="AU1059" s="153">
        <f t="shared" si="1289"/>
        <v>0</v>
      </c>
      <c r="AV1059" s="153">
        <f t="shared" si="1290"/>
        <v>0</v>
      </c>
      <c r="AW1059" s="153">
        <f t="shared" si="1291"/>
        <v>0</v>
      </c>
      <c r="AX1059" s="153">
        <f t="shared" si="1292"/>
        <v>0</v>
      </c>
      <c r="AY1059" s="153">
        <f t="shared" si="1293"/>
        <v>0</v>
      </c>
      <c r="AZ1059" s="153">
        <f t="shared" si="1294"/>
        <v>0</v>
      </c>
      <c r="BA1059" s="153">
        <f t="shared" si="1295"/>
        <v>0</v>
      </c>
      <c r="BB1059" s="160">
        <v>0</v>
      </c>
      <c r="BC1059" s="160">
        <v>0</v>
      </c>
      <c r="BD1059" s="160">
        <v>0</v>
      </c>
      <c r="BE1059" s="160">
        <v>0</v>
      </c>
      <c r="BF1059" s="160">
        <v>0</v>
      </c>
      <c r="BG1059" s="160">
        <v>0</v>
      </c>
      <c r="BH1059" s="160">
        <v>0</v>
      </c>
      <c r="BI1059" s="160">
        <v>0</v>
      </c>
      <c r="BJ1059" s="160">
        <v>0</v>
      </c>
      <c r="BK1059" s="160">
        <v>0</v>
      </c>
      <c r="BL1059" s="160">
        <v>0</v>
      </c>
      <c r="BM1059" s="160">
        <v>0</v>
      </c>
      <c r="BN1059" s="153">
        <f t="shared" si="1296"/>
        <v>0</v>
      </c>
      <c r="BO1059" s="68">
        <f t="shared" si="1297"/>
        <v>0</v>
      </c>
      <c r="BP1059" s="68">
        <f t="shared" si="1298"/>
        <v>0</v>
      </c>
      <c r="BQ1059" s="68">
        <f t="shared" si="1299"/>
        <v>0</v>
      </c>
      <c r="BR1059" s="68">
        <f t="shared" si="1300"/>
        <v>0</v>
      </c>
      <c r="BS1059" s="68">
        <f t="shared" si="1301"/>
        <v>0</v>
      </c>
      <c r="BT1059" s="68">
        <f t="shared" si="1302"/>
        <v>0</v>
      </c>
      <c r="BU1059" s="68">
        <f t="shared" si="1303"/>
        <v>0</v>
      </c>
      <c r="BV1059" s="68">
        <f t="shared" si="1304"/>
        <v>0</v>
      </c>
      <c r="BW1059" s="68">
        <f t="shared" si="1305"/>
        <v>0</v>
      </c>
      <c r="BX1059" s="68">
        <f t="shared" si="1306"/>
        <v>0</v>
      </c>
      <c r="BY1059" s="68">
        <f t="shared" si="1307"/>
        <v>0</v>
      </c>
      <c r="BZ1059" s="68">
        <f t="shared" si="1308"/>
        <v>0</v>
      </c>
    </row>
    <row r="1060" spans="1:78" s="81" customFormat="1" ht="13.5">
      <c r="A1060" s="64" t="str">
        <f>IF(ISNUMBER(INDEX('IBM POs AP07'!$A:$A, MATCH(D1060,'IBM POs AP07'!$A:$A,0),1)),"Yes","No")</f>
        <v>No</v>
      </c>
      <c r="B1060" s="157" t="s">
        <v>1010</v>
      </c>
      <c r="C1060" s="157" t="s">
        <v>982</v>
      </c>
      <c r="D1060" s="157" t="s">
        <v>526</v>
      </c>
      <c r="E1060" s="157" t="s">
        <v>2549</v>
      </c>
      <c r="F1060" s="157" t="s">
        <v>984</v>
      </c>
      <c r="G1060" s="158">
        <v>46221</v>
      </c>
      <c r="H1060" s="158">
        <v>46304</v>
      </c>
      <c r="I1060" s="157"/>
      <c r="J1060" s="157" t="s">
        <v>43</v>
      </c>
      <c r="K1060" s="159">
        <v>33</v>
      </c>
      <c r="L1060" s="116" t="s">
        <v>32</v>
      </c>
      <c r="M1060" s="80"/>
      <c r="N1060" s="80">
        <f t="shared" si="1281"/>
        <v>0</v>
      </c>
      <c r="O1060" s="67">
        <f t="shared" si="1309"/>
        <v>0</v>
      </c>
      <c r="P1060" s="68">
        <f t="shared" si="1310"/>
        <v>0</v>
      </c>
      <c r="Q1060" s="67">
        <f t="shared" si="1311"/>
        <v>0</v>
      </c>
      <c r="R1060" s="66"/>
      <c r="S1060" s="67">
        <f t="shared" si="1312"/>
        <v>0</v>
      </c>
      <c r="T1060" s="68">
        <v>0</v>
      </c>
      <c r="U1060" s="67">
        <f t="shared" si="1313"/>
        <v>0</v>
      </c>
      <c r="V1060" s="73">
        <f t="shared" si="1314"/>
        <v>0</v>
      </c>
      <c r="W1060" s="74" t="str">
        <f t="shared" si="1315"/>
        <v/>
      </c>
      <c r="X1060" s="74">
        <v>1</v>
      </c>
      <c r="Y1060" s="74">
        <v>0</v>
      </c>
      <c r="Z1060" s="63"/>
      <c r="AA1060" s="80">
        <f t="shared" si="1316"/>
        <v>0</v>
      </c>
      <c r="AB1060" s="80"/>
      <c r="AC1060" s="80"/>
      <c r="AD1060" s="80"/>
      <c r="AE1060" s="80"/>
      <c r="AF1060" s="80"/>
      <c r="AG1060" s="80"/>
      <c r="AH1060" s="80"/>
      <c r="AI1060" s="80"/>
      <c r="AJ1060" s="80"/>
      <c r="AK1060" s="80"/>
      <c r="AL1060" s="80"/>
      <c r="AM1060" s="80"/>
      <c r="AN1060" s="153">
        <f t="shared" si="1282"/>
        <v>0</v>
      </c>
      <c r="AO1060" s="153">
        <f t="shared" si="1283"/>
        <v>0</v>
      </c>
      <c r="AP1060" s="153">
        <f t="shared" si="1284"/>
        <v>0</v>
      </c>
      <c r="AQ1060" s="153">
        <f t="shared" si="1285"/>
        <v>0</v>
      </c>
      <c r="AR1060" s="153">
        <f t="shared" si="1286"/>
        <v>0</v>
      </c>
      <c r="AS1060" s="153">
        <f t="shared" si="1287"/>
        <v>0</v>
      </c>
      <c r="AT1060" s="153">
        <f t="shared" si="1288"/>
        <v>0</v>
      </c>
      <c r="AU1060" s="153">
        <f t="shared" si="1289"/>
        <v>0</v>
      </c>
      <c r="AV1060" s="153">
        <f t="shared" si="1290"/>
        <v>0</v>
      </c>
      <c r="AW1060" s="153">
        <f t="shared" si="1291"/>
        <v>0</v>
      </c>
      <c r="AX1060" s="153">
        <f t="shared" si="1292"/>
        <v>0</v>
      </c>
      <c r="AY1060" s="153">
        <f t="shared" si="1293"/>
        <v>0</v>
      </c>
      <c r="AZ1060" s="153">
        <f t="shared" si="1294"/>
        <v>0</v>
      </c>
      <c r="BA1060" s="153">
        <f t="shared" si="1295"/>
        <v>0</v>
      </c>
      <c r="BB1060" s="160">
        <v>0</v>
      </c>
      <c r="BC1060" s="160">
        <v>0</v>
      </c>
      <c r="BD1060" s="160">
        <v>0</v>
      </c>
      <c r="BE1060" s="160">
        <v>0</v>
      </c>
      <c r="BF1060" s="160">
        <v>0</v>
      </c>
      <c r="BG1060" s="160">
        <v>0</v>
      </c>
      <c r="BH1060" s="160">
        <v>0</v>
      </c>
      <c r="BI1060" s="160">
        <v>0</v>
      </c>
      <c r="BJ1060" s="160">
        <v>0</v>
      </c>
      <c r="BK1060" s="160">
        <v>0</v>
      </c>
      <c r="BL1060" s="160">
        <v>0</v>
      </c>
      <c r="BM1060" s="160">
        <v>0</v>
      </c>
      <c r="BN1060" s="153">
        <f t="shared" si="1296"/>
        <v>0</v>
      </c>
      <c r="BO1060" s="68">
        <f t="shared" si="1297"/>
        <v>0</v>
      </c>
      <c r="BP1060" s="68">
        <f t="shared" si="1298"/>
        <v>0</v>
      </c>
      <c r="BQ1060" s="68">
        <f t="shared" si="1299"/>
        <v>0</v>
      </c>
      <c r="BR1060" s="68">
        <f t="shared" si="1300"/>
        <v>0</v>
      </c>
      <c r="BS1060" s="68">
        <f t="shared" si="1301"/>
        <v>0</v>
      </c>
      <c r="BT1060" s="68">
        <f t="shared" si="1302"/>
        <v>0</v>
      </c>
      <c r="BU1060" s="68">
        <f t="shared" si="1303"/>
        <v>0</v>
      </c>
      <c r="BV1060" s="68">
        <f t="shared" si="1304"/>
        <v>0</v>
      </c>
      <c r="BW1060" s="68">
        <f t="shared" si="1305"/>
        <v>0</v>
      </c>
      <c r="BX1060" s="68">
        <f t="shared" si="1306"/>
        <v>0</v>
      </c>
      <c r="BY1060" s="68">
        <f t="shared" si="1307"/>
        <v>0</v>
      </c>
      <c r="BZ1060" s="68">
        <f t="shared" si="1308"/>
        <v>0</v>
      </c>
    </row>
    <row r="1061" spans="1:78" s="81" customFormat="1" ht="13.5">
      <c r="A1061" s="64" t="str">
        <f>IF(ISNUMBER(INDEX('IBM POs AP07'!$A:$A, MATCH(D1061,'IBM POs AP07'!$A:$A,0),1)),"Yes","No")</f>
        <v>No</v>
      </c>
      <c r="B1061" s="157" t="s">
        <v>1010</v>
      </c>
      <c r="C1061" s="157" t="s">
        <v>987</v>
      </c>
      <c r="D1061" s="157" t="s">
        <v>526</v>
      </c>
      <c r="E1061" s="157" t="s">
        <v>2550</v>
      </c>
      <c r="F1061" s="157" t="s">
        <v>988</v>
      </c>
      <c r="G1061" s="158">
        <v>46204</v>
      </c>
      <c r="H1061" s="158">
        <v>46387</v>
      </c>
      <c r="I1061" s="157"/>
      <c r="J1061" s="157" t="s">
        <v>989</v>
      </c>
      <c r="K1061" s="159">
        <v>49.4</v>
      </c>
      <c r="L1061" s="116" t="s">
        <v>32</v>
      </c>
      <c r="M1061" s="80"/>
      <c r="N1061" s="80">
        <f t="shared" si="1281"/>
        <v>171</v>
      </c>
      <c r="O1061" s="67">
        <f t="shared" si="1309"/>
        <v>8447.4</v>
      </c>
      <c r="P1061" s="68">
        <f t="shared" si="1310"/>
        <v>0</v>
      </c>
      <c r="Q1061" s="67">
        <f t="shared" si="1311"/>
        <v>8447.4</v>
      </c>
      <c r="R1061" s="66"/>
      <c r="S1061" s="67">
        <f t="shared" si="1312"/>
        <v>0</v>
      </c>
      <c r="T1061" s="68">
        <v>0</v>
      </c>
      <c r="U1061" s="67">
        <f t="shared" si="1313"/>
        <v>0</v>
      </c>
      <c r="V1061" s="73">
        <f t="shared" si="1314"/>
        <v>8447.4</v>
      </c>
      <c r="W1061" s="74" t="str">
        <f t="shared" si="1315"/>
        <v/>
      </c>
      <c r="X1061" s="74">
        <v>1</v>
      </c>
      <c r="Y1061" s="74">
        <v>0</v>
      </c>
      <c r="Z1061" s="63"/>
      <c r="AA1061" s="80">
        <f t="shared" si="1316"/>
        <v>1026</v>
      </c>
      <c r="AB1061" s="80"/>
      <c r="AC1061" s="80"/>
      <c r="AD1061" s="80"/>
      <c r="AE1061" s="80"/>
      <c r="AF1061" s="80"/>
      <c r="AG1061" s="80"/>
      <c r="AH1061" s="80">
        <v>171</v>
      </c>
      <c r="AI1061" s="80">
        <v>171</v>
      </c>
      <c r="AJ1061" s="80">
        <v>171</v>
      </c>
      <c r="AK1061" s="80">
        <v>171</v>
      </c>
      <c r="AL1061" s="80">
        <v>171</v>
      </c>
      <c r="AM1061" s="80">
        <v>171</v>
      </c>
      <c r="AN1061" s="153">
        <f t="shared" si="1282"/>
        <v>50684.4</v>
      </c>
      <c r="AO1061" s="153">
        <f t="shared" si="1283"/>
        <v>0</v>
      </c>
      <c r="AP1061" s="153">
        <f t="shared" si="1284"/>
        <v>0</v>
      </c>
      <c r="AQ1061" s="153">
        <f t="shared" si="1285"/>
        <v>0</v>
      </c>
      <c r="AR1061" s="153">
        <f t="shared" si="1286"/>
        <v>0</v>
      </c>
      <c r="AS1061" s="153">
        <f t="shared" si="1287"/>
        <v>0</v>
      </c>
      <c r="AT1061" s="153">
        <f t="shared" si="1288"/>
        <v>0</v>
      </c>
      <c r="AU1061" s="153">
        <f t="shared" si="1289"/>
        <v>8447.4</v>
      </c>
      <c r="AV1061" s="153">
        <f t="shared" si="1290"/>
        <v>8447.4</v>
      </c>
      <c r="AW1061" s="153">
        <f t="shared" si="1291"/>
        <v>8447.4</v>
      </c>
      <c r="AX1061" s="153">
        <f t="shared" si="1292"/>
        <v>8447.4</v>
      </c>
      <c r="AY1061" s="153">
        <f t="shared" si="1293"/>
        <v>8447.4</v>
      </c>
      <c r="AZ1061" s="153">
        <f t="shared" si="1294"/>
        <v>8447.4</v>
      </c>
      <c r="BA1061" s="153">
        <f t="shared" si="1295"/>
        <v>0</v>
      </c>
      <c r="BB1061" s="160">
        <v>0</v>
      </c>
      <c r="BC1061" s="160">
        <v>0</v>
      </c>
      <c r="BD1061" s="160">
        <v>0</v>
      </c>
      <c r="BE1061" s="160">
        <v>0</v>
      </c>
      <c r="BF1061" s="160">
        <v>0</v>
      </c>
      <c r="BG1061" s="160">
        <v>0</v>
      </c>
      <c r="BH1061" s="160">
        <v>0</v>
      </c>
      <c r="BI1061" s="160">
        <v>0</v>
      </c>
      <c r="BJ1061" s="160">
        <v>0</v>
      </c>
      <c r="BK1061" s="160">
        <v>0</v>
      </c>
      <c r="BL1061" s="160">
        <v>0</v>
      </c>
      <c r="BM1061" s="160">
        <v>0</v>
      </c>
      <c r="BN1061" s="153">
        <f t="shared" si="1296"/>
        <v>50684.4</v>
      </c>
      <c r="BO1061" s="68">
        <f t="shared" si="1297"/>
        <v>0</v>
      </c>
      <c r="BP1061" s="68">
        <f t="shared" si="1298"/>
        <v>0</v>
      </c>
      <c r="BQ1061" s="68">
        <f t="shared" si="1299"/>
        <v>0</v>
      </c>
      <c r="BR1061" s="68">
        <f t="shared" si="1300"/>
        <v>0</v>
      </c>
      <c r="BS1061" s="68">
        <f t="shared" si="1301"/>
        <v>0</v>
      </c>
      <c r="BT1061" s="68">
        <f t="shared" si="1302"/>
        <v>0</v>
      </c>
      <c r="BU1061" s="68">
        <f t="shared" si="1303"/>
        <v>8447.4</v>
      </c>
      <c r="BV1061" s="68">
        <f t="shared" si="1304"/>
        <v>8447.4</v>
      </c>
      <c r="BW1061" s="68">
        <f t="shared" si="1305"/>
        <v>8447.4</v>
      </c>
      <c r="BX1061" s="68">
        <f t="shared" si="1306"/>
        <v>8447.4</v>
      </c>
      <c r="BY1061" s="68">
        <f t="shared" si="1307"/>
        <v>8447.4</v>
      </c>
      <c r="BZ1061" s="68">
        <f t="shared" si="1308"/>
        <v>8447.4</v>
      </c>
    </row>
    <row r="1062" spans="1:78" s="81" customFormat="1" ht="13.5">
      <c r="A1062" s="64" t="str">
        <f>IF(ISNUMBER(INDEX('IBM POs AP07'!$A:$A, MATCH(D1062,'IBM POs AP07'!$A:$A,0),1)),"Yes","No")</f>
        <v>No</v>
      </c>
      <c r="B1062" s="157" t="s">
        <v>1010</v>
      </c>
      <c r="C1062" s="157" t="s">
        <v>987</v>
      </c>
      <c r="D1062" s="157" t="s">
        <v>526</v>
      </c>
      <c r="E1062" s="157" t="s">
        <v>2550</v>
      </c>
      <c r="F1062" s="157" t="s">
        <v>988</v>
      </c>
      <c r="G1062" s="158">
        <v>46204</v>
      </c>
      <c r="H1062" s="158">
        <v>46387</v>
      </c>
      <c r="I1062" s="157"/>
      <c r="J1062" s="157" t="s">
        <v>43</v>
      </c>
      <c r="K1062" s="159">
        <v>38</v>
      </c>
      <c r="L1062" s="116" t="s">
        <v>32</v>
      </c>
      <c r="M1062" s="80"/>
      <c r="N1062" s="80">
        <f t="shared" si="1281"/>
        <v>0</v>
      </c>
      <c r="O1062" s="67">
        <f t="shared" si="1309"/>
        <v>0</v>
      </c>
      <c r="P1062" s="68">
        <f t="shared" si="1310"/>
        <v>0</v>
      </c>
      <c r="Q1062" s="67">
        <f t="shared" si="1311"/>
        <v>0</v>
      </c>
      <c r="R1062" s="66"/>
      <c r="S1062" s="67">
        <f t="shared" si="1312"/>
        <v>0</v>
      </c>
      <c r="T1062" s="68">
        <v>0</v>
      </c>
      <c r="U1062" s="67">
        <f t="shared" si="1313"/>
        <v>0</v>
      </c>
      <c r="V1062" s="73">
        <f t="shared" si="1314"/>
        <v>0</v>
      </c>
      <c r="W1062" s="74" t="str">
        <f t="shared" si="1315"/>
        <v/>
      </c>
      <c r="X1062" s="74">
        <v>1</v>
      </c>
      <c r="Y1062" s="74">
        <v>0</v>
      </c>
      <c r="Z1062" s="63"/>
      <c r="AA1062" s="80">
        <f t="shared" si="1316"/>
        <v>855</v>
      </c>
      <c r="AB1062" s="80"/>
      <c r="AC1062" s="80"/>
      <c r="AD1062" s="80"/>
      <c r="AE1062" s="80"/>
      <c r="AF1062" s="80"/>
      <c r="AG1062" s="80"/>
      <c r="AH1062" s="80">
        <v>0</v>
      </c>
      <c r="AI1062" s="80">
        <v>171</v>
      </c>
      <c r="AJ1062" s="80">
        <v>171</v>
      </c>
      <c r="AK1062" s="80">
        <v>171</v>
      </c>
      <c r="AL1062" s="80">
        <v>171</v>
      </c>
      <c r="AM1062" s="80">
        <v>171</v>
      </c>
      <c r="AN1062" s="153">
        <f t="shared" si="1282"/>
        <v>32490</v>
      </c>
      <c r="AO1062" s="153">
        <f t="shared" si="1283"/>
        <v>0</v>
      </c>
      <c r="AP1062" s="153">
        <f t="shared" si="1284"/>
        <v>0</v>
      </c>
      <c r="AQ1062" s="153">
        <f t="shared" si="1285"/>
        <v>0</v>
      </c>
      <c r="AR1062" s="153">
        <f t="shared" si="1286"/>
        <v>0</v>
      </c>
      <c r="AS1062" s="153">
        <f t="shared" si="1287"/>
        <v>0</v>
      </c>
      <c r="AT1062" s="153">
        <f t="shared" si="1288"/>
        <v>0</v>
      </c>
      <c r="AU1062" s="153">
        <f t="shared" si="1289"/>
        <v>0</v>
      </c>
      <c r="AV1062" s="153">
        <f t="shared" si="1290"/>
        <v>6498</v>
      </c>
      <c r="AW1062" s="153">
        <f t="shared" si="1291"/>
        <v>6498</v>
      </c>
      <c r="AX1062" s="153">
        <f t="shared" si="1292"/>
        <v>6498</v>
      </c>
      <c r="AY1062" s="153">
        <f t="shared" si="1293"/>
        <v>6498</v>
      </c>
      <c r="AZ1062" s="153">
        <f t="shared" si="1294"/>
        <v>6498</v>
      </c>
      <c r="BA1062" s="153">
        <f t="shared" si="1295"/>
        <v>0</v>
      </c>
      <c r="BB1062" s="160">
        <v>0</v>
      </c>
      <c r="BC1062" s="160">
        <v>0</v>
      </c>
      <c r="BD1062" s="160">
        <v>0</v>
      </c>
      <c r="BE1062" s="160">
        <v>0</v>
      </c>
      <c r="BF1062" s="160">
        <v>0</v>
      </c>
      <c r="BG1062" s="160">
        <v>0</v>
      </c>
      <c r="BH1062" s="160">
        <v>0</v>
      </c>
      <c r="BI1062" s="160">
        <v>0</v>
      </c>
      <c r="BJ1062" s="160">
        <v>0</v>
      </c>
      <c r="BK1062" s="160">
        <v>0</v>
      </c>
      <c r="BL1062" s="160">
        <v>0</v>
      </c>
      <c r="BM1062" s="160">
        <v>0</v>
      </c>
      <c r="BN1062" s="153">
        <f t="shared" si="1296"/>
        <v>32490</v>
      </c>
      <c r="BO1062" s="68">
        <f t="shared" si="1297"/>
        <v>0</v>
      </c>
      <c r="BP1062" s="68">
        <f t="shared" si="1298"/>
        <v>0</v>
      </c>
      <c r="BQ1062" s="68">
        <f t="shared" si="1299"/>
        <v>0</v>
      </c>
      <c r="BR1062" s="68">
        <f t="shared" si="1300"/>
        <v>0</v>
      </c>
      <c r="BS1062" s="68">
        <f t="shared" si="1301"/>
        <v>0</v>
      </c>
      <c r="BT1062" s="68">
        <f t="shared" si="1302"/>
        <v>0</v>
      </c>
      <c r="BU1062" s="68">
        <f t="shared" si="1303"/>
        <v>0</v>
      </c>
      <c r="BV1062" s="68">
        <f t="shared" si="1304"/>
        <v>6498</v>
      </c>
      <c r="BW1062" s="68">
        <f t="shared" si="1305"/>
        <v>6498</v>
      </c>
      <c r="BX1062" s="68">
        <f t="shared" si="1306"/>
        <v>6498</v>
      </c>
      <c r="BY1062" s="68">
        <f t="shared" si="1307"/>
        <v>6498</v>
      </c>
      <c r="BZ1062" s="68">
        <f t="shared" si="1308"/>
        <v>6498</v>
      </c>
    </row>
    <row r="1063" spans="1:78" s="81" customFormat="1" ht="13.5">
      <c r="A1063" s="64" t="str">
        <f>IF(ISNUMBER(INDEX('IBM POs AP07'!$A:$A, MATCH(D1063,'IBM POs AP07'!$A:$A,0),1)),"Yes","No")</f>
        <v>No</v>
      </c>
      <c r="B1063" s="157" t="s">
        <v>1010</v>
      </c>
      <c r="C1063" s="157" t="s">
        <v>702</v>
      </c>
      <c r="D1063" s="157" t="s">
        <v>526</v>
      </c>
      <c r="E1063" s="157" t="s">
        <v>2551</v>
      </c>
      <c r="F1063" s="157" t="s">
        <v>743</v>
      </c>
      <c r="G1063" s="158">
        <v>46204</v>
      </c>
      <c r="H1063" s="158">
        <v>46388</v>
      </c>
      <c r="I1063" s="157"/>
      <c r="J1063" s="157" t="s">
        <v>704</v>
      </c>
      <c r="K1063" s="159">
        <v>360</v>
      </c>
      <c r="L1063" s="116" t="s">
        <v>29</v>
      </c>
      <c r="M1063" s="80"/>
      <c r="N1063" s="80">
        <f t="shared" si="1281"/>
        <v>0</v>
      </c>
      <c r="O1063" s="67">
        <f t="shared" si="1309"/>
        <v>0</v>
      </c>
      <c r="P1063" s="68">
        <f t="shared" si="1310"/>
        <v>0</v>
      </c>
      <c r="Q1063" s="67">
        <f t="shared" si="1311"/>
        <v>0</v>
      </c>
      <c r="R1063" s="66"/>
      <c r="S1063" s="67">
        <f t="shared" si="1312"/>
        <v>0</v>
      </c>
      <c r="T1063" s="68">
        <v>0</v>
      </c>
      <c r="U1063" s="67">
        <f t="shared" si="1313"/>
        <v>0</v>
      </c>
      <c r="V1063" s="73">
        <f t="shared" si="1314"/>
        <v>0</v>
      </c>
      <c r="W1063" s="74" t="str">
        <f t="shared" si="1315"/>
        <v/>
      </c>
      <c r="X1063" s="74">
        <v>1</v>
      </c>
      <c r="Y1063" s="74">
        <v>0</v>
      </c>
      <c r="Z1063" s="63"/>
      <c r="AA1063" s="80">
        <f t="shared" si="1316"/>
        <v>0</v>
      </c>
      <c r="AB1063" s="80"/>
      <c r="AC1063" s="80"/>
      <c r="AD1063" s="80"/>
      <c r="AE1063" s="80"/>
      <c r="AF1063" s="80"/>
      <c r="AG1063" s="80"/>
      <c r="AH1063" s="80"/>
      <c r="AI1063" s="80"/>
      <c r="AJ1063" s="80"/>
      <c r="AK1063" s="80"/>
      <c r="AL1063" s="80"/>
      <c r="AM1063" s="80"/>
      <c r="AN1063" s="153">
        <f t="shared" si="1282"/>
        <v>0</v>
      </c>
      <c r="AO1063" s="153">
        <f t="shared" si="1283"/>
        <v>0</v>
      </c>
      <c r="AP1063" s="153">
        <f t="shared" si="1284"/>
        <v>0</v>
      </c>
      <c r="AQ1063" s="153">
        <f t="shared" si="1285"/>
        <v>0</v>
      </c>
      <c r="AR1063" s="153">
        <f t="shared" si="1286"/>
        <v>0</v>
      </c>
      <c r="AS1063" s="153">
        <f t="shared" si="1287"/>
        <v>0</v>
      </c>
      <c r="AT1063" s="153">
        <f t="shared" si="1288"/>
        <v>0</v>
      </c>
      <c r="AU1063" s="153">
        <f t="shared" si="1289"/>
        <v>0</v>
      </c>
      <c r="AV1063" s="153">
        <f t="shared" si="1290"/>
        <v>0</v>
      </c>
      <c r="AW1063" s="153">
        <f t="shared" si="1291"/>
        <v>0</v>
      </c>
      <c r="AX1063" s="153">
        <f t="shared" si="1292"/>
        <v>0</v>
      </c>
      <c r="AY1063" s="153">
        <f t="shared" si="1293"/>
        <v>0</v>
      </c>
      <c r="AZ1063" s="153">
        <f t="shared" si="1294"/>
        <v>0</v>
      </c>
      <c r="BA1063" s="153">
        <f t="shared" si="1295"/>
        <v>0</v>
      </c>
      <c r="BB1063" s="160">
        <v>0</v>
      </c>
      <c r="BC1063" s="160">
        <v>0</v>
      </c>
      <c r="BD1063" s="160">
        <v>0</v>
      </c>
      <c r="BE1063" s="160">
        <v>0</v>
      </c>
      <c r="BF1063" s="160">
        <v>0</v>
      </c>
      <c r="BG1063" s="160">
        <v>0</v>
      </c>
      <c r="BH1063" s="160">
        <v>0</v>
      </c>
      <c r="BI1063" s="160">
        <v>0</v>
      </c>
      <c r="BJ1063" s="160">
        <v>0</v>
      </c>
      <c r="BK1063" s="160">
        <v>0</v>
      </c>
      <c r="BL1063" s="160">
        <v>0</v>
      </c>
      <c r="BM1063" s="160">
        <v>0</v>
      </c>
      <c r="BN1063" s="153">
        <f t="shared" si="1296"/>
        <v>0</v>
      </c>
      <c r="BO1063" s="68">
        <f t="shared" si="1297"/>
        <v>0</v>
      </c>
      <c r="BP1063" s="68">
        <f t="shared" si="1298"/>
        <v>0</v>
      </c>
      <c r="BQ1063" s="68">
        <f t="shared" si="1299"/>
        <v>0</v>
      </c>
      <c r="BR1063" s="68">
        <f t="shared" si="1300"/>
        <v>0</v>
      </c>
      <c r="BS1063" s="68">
        <f t="shared" si="1301"/>
        <v>0</v>
      </c>
      <c r="BT1063" s="68">
        <f t="shared" si="1302"/>
        <v>0</v>
      </c>
      <c r="BU1063" s="68">
        <f t="shared" si="1303"/>
        <v>0</v>
      </c>
      <c r="BV1063" s="68">
        <f t="shared" si="1304"/>
        <v>0</v>
      </c>
      <c r="BW1063" s="68">
        <f t="shared" si="1305"/>
        <v>0</v>
      </c>
      <c r="BX1063" s="68">
        <f t="shared" si="1306"/>
        <v>0</v>
      </c>
      <c r="BY1063" s="68">
        <f t="shared" si="1307"/>
        <v>0</v>
      </c>
      <c r="BZ1063" s="68">
        <f t="shared" si="1308"/>
        <v>0</v>
      </c>
    </row>
    <row r="1064" spans="1:78" s="81" customFormat="1" ht="13.5">
      <c r="A1064" s="64" t="str">
        <f>IF(ISNUMBER(INDEX('IBM POs AP07'!$A:$A, MATCH(D1064,'IBM POs AP07'!$A:$A,0),1)),"Yes","No")</f>
        <v>No</v>
      </c>
      <c r="B1064" s="157" t="s">
        <v>1010</v>
      </c>
      <c r="C1064" s="157" t="s">
        <v>702</v>
      </c>
      <c r="D1064" s="157" t="s">
        <v>526</v>
      </c>
      <c r="E1064" s="157" t="s">
        <v>2551</v>
      </c>
      <c r="F1064" s="157" t="s">
        <v>743</v>
      </c>
      <c r="G1064" s="158">
        <v>46204</v>
      </c>
      <c r="H1064" s="158">
        <v>46388</v>
      </c>
      <c r="I1064" s="157"/>
      <c r="J1064" s="157" t="s">
        <v>707</v>
      </c>
      <c r="K1064" s="159">
        <v>307</v>
      </c>
      <c r="L1064" s="116" t="s">
        <v>29</v>
      </c>
      <c r="M1064" s="80"/>
      <c r="N1064" s="80">
        <f t="shared" si="1281"/>
        <v>106</v>
      </c>
      <c r="O1064" s="67">
        <f t="shared" si="1309"/>
        <v>32542</v>
      </c>
      <c r="P1064" s="68">
        <f t="shared" si="1310"/>
        <v>0</v>
      </c>
      <c r="Q1064" s="67">
        <f t="shared" si="1311"/>
        <v>32542</v>
      </c>
      <c r="R1064" s="66"/>
      <c r="S1064" s="67">
        <f t="shared" si="1312"/>
        <v>0</v>
      </c>
      <c r="T1064" s="68">
        <v>0</v>
      </c>
      <c r="U1064" s="67">
        <f t="shared" si="1313"/>
        <v>0</v>
      </c>
      <c r="V1064" s="73">
        <f t="shared" si="1314"/>
        <v>32542</v>
      </c>
      <c r="W1064" s="74" t="str">
        <f t="shared" si="1315"/>
        <v/>
      </c>
      <c r="X1064" s="74">
        <v>1</v>
      </c>
      <c r="Y1064" s="74">
        <v>0</v>
      </c>
      <c r="Z1064" s="63"/>
      <c r="AA1064" s="80">
        <f t="shared" si="1316"/>
        <v>636</v>
      </c>
      <c r="AB1064" s="80"/>
      <c r="AC1064" s="80"/>
      <c r="AD1064" s="80"/>
      <c r="AE1064" s="80"/>
      <c r="AF1064" s="80"/>
      <c r="AG1064" s="80"/>
      <c r="AH1064" s="80">
        <v>106</v>
      </c>
      <c r="AI1064" s="80">
        <v>106</v>
      </c>
      <c r="AJ1064" s="80">
        <v>106</v>
      </c>
      <c r="AK1064" s="80">
        <v>106</v>
      </c>
      <c r="AL1064" s="80">
        <v>106</v>
      </c>
      <c r="AM1064" s="80">
        <v>106</v>
      </c>
      <c r="AN1064" s="153">
        <f t="shared" si="1282"/>
        <v>195252</v>
      </c>
      <c r="AO1064" s="153">
        <f t="shared" si="1283"/>
        <v>0</v>
      </c>
      <c r="AP1064" s="153">
        <f t="shared" si="1284"/>
        <v>0</v>
      </c>
      <c r="AQ1064" s="153">
        <f t="shared" si="1285"/>
        <v>0</v>
      </c>
      <c r="AR1064" s="153">
        <f t="shared" si="1286"/>
        <v>0</v>
      </c>
      <c r="AS1064" s="153">
        <f t="shared" si="1287"/>
        <v>0</v>
      </c>
      <c r="AT1064" s="153">
        <f t="shared" si="1288"/>
        <v>0</v>
      </c>
      <c r="AU1064" s="153">
        <f t="shared" si="1289"/>
        <v>32542</v>
      </c>
      <c r="AV1064" s="153">
        <f t="shared" si="1290"/>
        <v>32542</v>
      </c>
      <c r="AW1064" s="153">
        <f t="shared" si="1291"/>
        <v>32542</v>
      </c>
      <c r="AX1064" s="153">
        <f t="shared" si="1292"/>
        <v>32542</v>
      </c>
      <c r="AY1064" s="153">
        <f t="shared" si="1293"/>
        <v>32542</v>
      </c>
      <c r="AZ1064" s="153">
        <f t="shared" si="1294"/>
        <v>32542</v>
      </c>
      <c r="BA1064" s="153">
        <f t="shared" si="1295"/>
        <v>0</v>
      </c>
      <c r="BB1064" s="160">
        <v>0</v>
      </c>
      <c r="BC1064" s="160">
        <v>0</v>
      </c>
      <c r="BD1064" s="160">
        <v>0</v>
      </c>
      <c r="BE1064" s="160">
        <v>0</v>
      </c>
      <c r="BF1064" s="160">
        <v>0</v>
      </c>
      <c r="BG1064" s="160">
        <v>0</v>
      </c>
      <c r="BH1064" s="160">
        <v>0</v>
      </c>
      <c r="BI1064" s="160">
        <v>0</v>
      </c>
      <c r="BJ1064" s="160">
        <v>0</v>
      </c>
      <c r="BK1064" s="160">
        <v>0</v>
      </c>
      <c r="BL1064" s="160">
        <v>0</v>
      </c>
      <c r="BM1064" s="160">
        <v>0</v>
      </c>
      <c r="BN1064" s="153">
        <f t="shared" si="1296"/>
        <v>195252</v>
      </c>
      <c r="BO1064" s="68">
        <f t="shared" si="1297"/>
        <v>0</v>
      </c>
      <c r="BP1064" s="68">
        <f t="shared" si="1298"/>
        <v>0</v>
      </c>
      <c r="BQ1064" s="68">
        <f t="shared" si="1299"/>
        <v>0</v>
      </c>
      <c r="BR1064" s="68">
        <f t="shared" si="1300"/>
        <v>0</v>
      </c>
      <c r="BS1064" s="68">
        <f t="shared" si="1301"/>
        <v>0</v>
      </c>
      <c r="BT1064" s="68">
        <f t="shared" si="1302"/>
        <v>0</v>
      </c>
      <c r="BU1064" s="68">
        <f t="shared" si="1303"/>
        <v>32542</v>
      </c>
      <c r="BV1064" s="68">
        <f t="shared" si="1304"/>
        <v>32542</v>
      </c>
      <c r="BW1064" s="68">
        <f t="shared" si="1305"/>
        <v>32542</v>
      </c>
      <c r="BX1064" s="68">
        <f t="shared" si="1306"/>
        <v>32542</v>
      </c>
      <c r="BY1064" s="68">
        <f t="shared" si="1307"/>
        <v>32542</v>
      </c>
      <c r="BZ1064" s="68">
        <f t="shared" si="1308"/>
        <v>32542</v>
      </c>
    </row>
    <row r="1065" spans="1:78" s="81" customFormat="1" ht="13.5">
      <c r="A1065" s="64" t="str">
        <f>IF(ISNUMBER(INDEX('IBM POs AP07'!$A:$A, MATCH(D1065,'IBM POs AP07'!$A:$A,0),1)),"Yes","No")</f>
        <v>No</v>
      </c>
      <c r="B1065" s="157" t="s">
        <v>1010</v>
      </c>
      <c r="C1065" s="157" t="s">
        <v>702</v>
      </c>
      <c r="D1065" s="157" t="s">
        <v>526</v>
      </c>
      <c r="E1065" s="157" t="s">
        <v>2551</v>
      </c>
      <c r="F1065" s="157" t="s">
        <v>743</v>
      </c>
      <c r="G1065" s="158">
        <v>46204</v>
      </c>
      <c r="H1065" s="158">
        <v>46388</v>
      </c>
      <c r="I1065" s="157"/>
      <c r="J1065" s="157" t="s">
        <v>708</v>
      </c>
      <c r="K1065" s="159">
        <v>58.4</v>
      </c>
      <c r="L1065" s="116" t="s">
        <v>32</v>
      </c>
      <c r="M1065" s="80"/>
      <c r="N1065" s="80">
        <f t="shared" si="1281"/>
        <v>162</v>
      </c>
      <c r="O1065" s="67">
        <f t="shared" si="1309"/>
        <v>9460.7999999999993</v>
      </c>
      <c r="P1065" s="68">
        <f t="shared" si="1310"/>
        <v>0</v>
      </c>
      <c r="Q1065" s="67">
        <f t="shared" si="1311"/>
        <v>9460.7999999999993</v>
      </c>
      <c r="R1065" s="66"/>
      <c r="S1065" s="67">
        <f t="shared" si="1312"/>
        <v>0</v>
      </c>
      <c r="T1065" s="68">
        <v>0</v>
      </c>
      <c r="U1065" s="67">
        <f t="shared" si="1313"/>
        <v>0</v>
      </c>
      <c r="V1065" s="73">
        <f t="shared" si="1314"/>
        <v>9460.7999999999993</v>
      </c>
      <c r="W1065" s="74" t="str">
        <f t="shared" si="1315"/>
        <v/>
      </c>
      <c r="X1065" s="74">
        <v>1</v>
      </c>
      <c r="Y1065" s="74">
        <v>0</v>
      </c>
      <c r="Z1065" s="63"/>
      <c r="AA1065" s="80">
        <f t="shared" si="1316"/>
        <v>972</v>
      </c>
      <c r="AB1065" s="80"/>
      <c r="AC1065" s="80"/>
      <c r="AD1065" s="80"/>
      <c r="AE1065" s="80"/>
      <c r="AF1065" s="80"/>
      <c r="AG1065" s="80"/>
      <c r="AH1065" s="80">
        <v>162</v>
      </c>
      <c r="AI1065" s="80">
        <v>162</v>
      </c>
      <c r="AJ1065" s="80">
        <v>162</v>
      </c>
      <c r="AK1065" s="80">
        <v>162</v>
      </c>
      <c r="AL1065" s="80">
        <v>162</v>
      </c>
      <c r="AM1065" s="80">
        <v>162</v>
      </c>
      <c r="AN1065" s="153">
        <f t="shared" si="1282"/>
        <v>56764.800000000003</v>
      </c>
      <c r="AO1065" s="153">
        <f t="shared" si="1283"/>
        <v>0</v>
      </c>
      <c r="AP1065" s="153">
        <f t="shared" si="1284"/>
        <v>0</v>
      </c>
      <c r="AQ1065" s="153">
        <f t="shared" si="1285"/>
        <v>0</v>
      </c>
      <c r="AR1065" s="153">
        <f t="shared" si="1286"/>
        <v>0</v>
      </c>
      <c r="AS1065" s="153">
        <f t="shared" si="1287"/>
        <v>0</v>
      </c>
      <c r="AT1065" s="153">
        <f t="shared" si="1288"/>
        <v>0</v>
      </c>
      <c r="AU1065" s="153">
        <f t="shared" si="1289"/>
        <v>9460.7999999999993</v>
      </c>
      <c r="AV1065" s="153">
        <f t="shared" si="1290"/>
        <v>9460.7999999999993</v>
      </c>
      <c r="AW1065" s="153">
        <f t="shared" si="1291"/>
        <v>9460.7999999999993</v>
      </c>
      <c r="AX1065" s="153">
        <f t="shared" si="1292"/>
        <v>9460.7999999999993</v>
      </c>
      <c r="AY1065" s="153">
        <f t="shared" si="1293"/>
        <v>9460.7999999999993</v>
      </c>
      <c r="AZ1065" s="153">
        <f t="shared" si="1294"/>
        <v>9460.7999999999993</v>
      </c>
      <c r="BA1065" s="153">
        <f t="shared" si="1295"/>
        <v>0</v>
      </c>
      <c r="BB1065" s="160">
        <v>0</v>
      </c>
      <c r="BC1065" s="160">
        <v>0</v>
      </c>
      <c r="BD1065" s="160">
        <v>0</v>
      </c>
      <c r="BE1065" s="160">
        <v>0</v>
      </c>
      <c r="BF1065" s="160">
        <v>0</v>
      </c>
      <c r="BG1065" s="160">
        <v>0</v>
      </c>
      <c r="BH1065" s="160">
        <v>0</v>
      </c>
      <c r="BI1065" s="160">
        <v>0</v>
      </c>
      <c r="BJ1065" s="160">
        <v>0</v>
      </c>
      <c r="BK1065" s="160">
        <v>0</v>
      </c>
      <c r="BL1065" s="160">
        <v>0</v>
      </c>
      <c r="BM1065" s="160">
        <v>0</v>
      </c>
      <c r="BN1065" s="153">
        <f t="shared" si="1296"/>
        <v>56764.800000000003</v>
      </c>
      <c r="BO1065" s="68">
        <f t="shared" si="1297"/>
        <v>0</v>
      </c>
      <c r="BP1065" s="68">
        <f t="shared" si="1298"/>
        <v>0</v>
      </c>
      <c r="BQ1065" s="68">
        <f t="shared" si="1299"/>
        <v>0</v>
      </c>
      <c r="BR1065" s="68">
        <f t="shared" si="1300"/>
        <v>0</v>
      </c>
      <c r="BS1065" s="68">
        <f t="shared" si="1301"/>
        <v>0</v>
      </c>
      <c r="BT1065" s="68">
        <f t="shared" si="1302"/>
        <v>0</v>
      </c>
      <c r="BU1065" s="68">
        <f t="shared" si="1303"/>
        <v>9460.7999999999993</v>
      </c>
      <c r="BV1065" s="68">
        <f t="shared" si="1304"/>
        <v>9460.7999999999993</v>
      </c>
      <c r="BW1065" s="68">
        <f t="shared" si="1305"/>
        <v>9460.7999999999993</v>
      </c>
      <c r="BX1065" s="68">
        <f t="shared" si="1306"/>
        <v>9460.7999999999993</v>
      </c>
      <c r="BY1065" s="68">
        <f t="shared" si="1307"/>
        <v>9460.7999999999993</v>
      </c>
      <c r="BZ1065" s="68">
        <f t="shared" si="1308"/>
        <v>9460.7999999999993</v>
      </c>
    </row>
    <row r="1066" spans="1:78" s="81" customFormat="1" ht="13.5">
      <c r="A1066" s="64" t="str">
        <f>IF(ISNUMBER(INDEX('IBM POs AP07'!$A:$A, MATCH(D1066,'IBM POs AP07'!$A:$A,0),1)),"Yes","No")</f>
        <v>No</v>
      </c>
      <c r="B1066" s="157" t="s">
        <v>1010</v>
      </c>
      <c r="C1066" s="157" t="s">
        <v>702</v>
      </c>
      <c r="D1066" s="157" t="s">
        <v>526</v>
      </c>
      <c r="E1066" s="157" t="s">
        <v>2551</v>
      </c>
      <c r="F1066" s="157" t="s">
        <v>743</v>
      </c>
      <c r="G1066" s="158">
        <v>46204</v>
      </c>
      <c r="H1066" s="158">
        <v>46388</v>
      </c>
      <c r="I1066" s="157"/>
      <c r="J1066" s="157" t="s">
        <v>748</v>
      </c>
      <c r="K1066" s="159">
        <v>58.4</v>
      </c>
      <c r="L1066" s="116" t="s">
        <v>32</v>
      </c>
      <c r="M1066" s="80"/>
      <c r="N1066" s="80">
        <f t="shared" si="1281"/>
        <v>162</v>
      </c>
      <c r="O1066" s="67">
        <f t="shared" si="1309"/>
        <v>9460.7999999999993</v>
      </c>
      <c r="P1066" s="68">
        <f t="shared" si="1310"/>
        <v>0</v>
      </c>
      <c r="Q1066" s="67">
        <f t="shared" si="1311"/>
        <v>9460.7999999999993</v>
      </c>
      <c r="R1066" s="66"/>
      <c r="S1066" s="67">
        <f t="shared" si="1312"/>
        <v>0</v>
      </c>
      <c r="T1066" s="68">
        <v>0</v>
      </c>
      <c r="U1066" s="67">
        <f t="shared" si="1313"/>
        <v>0</v>
      </c>
      <c r="V1066" s="73">
        <f t="shared" si="1314"/>
        <v>9460.7999999999993</v>
      </c>
      <c r="W1066" s="74" t="str">
        <f t="shared" si="1315"/>
        <v/>
      </c>
      <c r="X1066" s="74">
        <v>1</v>
      </c>
      <c r="Y1066" s="74">
        <v>0</v>
      </c>
      <c r="Z1066" s="63"/>
      <c r="AA1066" s="80">
        <f t="shared" si="1316"/>
        <v>972</v>
      </c>
      <c r="AB1066" s="80"/>
      <c r="AC1066" s="80"/>
      <c r="AD1066" s="80"/>
      <c r="AE1066" s="80"/>
      <c r="AF1066" s="80"/>
      <c r="AG1066" s="80"/>
      <c r="AH1066" s="80">
        <v>162</v>
      </c>
      <c r="AI1066" s="80">
        <v>162</v>
      </c>
      <c r="AJ1066" s="80">
        <v>162</v>
      </c>
      <c r="AK1066" s="80">
        <v>162</v>
      </c>
      <c r="AL1066" s="80">
        <v>162</v>
      </c>
      <c r="AM1066" s="80">
        <v>162</v>
      </c>
      <c r="AN1066" s="153">
        <f t="shared" si="1282"/>
        <v>56764.800000000003</v>
      </c>
      <c r="AO1066" s="153">
        <f t="shared" si="1283"/>
        <v>0</v>
      </c>
      <c r="AP1066" s="153">
        <f t="shared" si="1284"/>
        <v>0</v>
      </c>
      <c r="AQ1066" s="153">
        <f t="shared" si="1285"/>
        <v>0</v>
      </c>
      <c r="AR1066" s="153">
        <f t="shared" si="1286"/>
        <v>0</v>
      </c>
      <c r="AS1066" s="153">
        <f t="shared" si="1287"/>
        <v>0</v>
      </c>
      <c r="AT1066" s="153">
        <f t="shared" si="1288"/>
        <v>0</v>
      </c>
      <c r="AU1066" s="153">
        <f t="shared" si="1289"/>
        <v>9460.7999999999993</v>
      </c>
      <c r="AV1066" s="153">
        <f t="shared" si="1290"/>
        <v>9460.7999999999993</v>
      </c>
      <c r="AW1066" s="153">
        <f t="shared" si="1291"/>
        <v>9460.7999999999993</v>
      </c>
      <c r="AX1066" s="153">
        <f t="shared" si="1292"/>
        <v>9460.7999999999993</v>
      </c>
      <c r="AY1066" s="153">
        <f t="shared" si="1293"/>
        <v>9460.7999999999993</v>
      </c>
      <c r="AZ1066" s="153">
        <f t="shared" si="1294"/>
        <v>9460.7999999999993</v>
      </c>
      <c r="BA1066" s="153">
        <f t="shared" si="1295"/>
        <v>0</v>
      </c>
      <c r="BB1066" s="160">
        <v>0</v>
      </c>
      <c r="BC1066" s="160">
        <v>0</v>
      </c>
      <c r="BD1066" s="160">
        <v>0</v>
      </c>
      <c r="BE1066" s="160">
        <v>0</v>
      </c>
      <c r="BF1066" s="160">
        <v>0</v>
      </c>
      <c r="BG1066" s="160">
        <v>0</v>
      </c>
      <c r="BH1066" s="160">
        <v>0</v>
      </c>
      <c r="BI1066" s="160">
        <v>0</v>
      </c>
      <c r="BJ1066" s="160">
        <v>0</v>
      </c>
      <c r="BK1066" s="160">
        <v>0</v>
      </c>
      <c r="BL1066" s="160">
        <v>0</v>
      </c>
      <c r="BM1066" s="160">
        <v>0</v>
      </c>
      <c r="BN1066" s="153">
        <f t="shared" si="1296"/>
        <v>56764.800000000003</v>
      </c>
      <c r="BO1066" s="68">
        <f t="shared" si="1297"/>
        <v>0</v>
      </c>
      <c r="BP1066" s="68">
        <f t="shared" si="1298"/>
        <v>0</v>
      </c>
      <c r="BQ1066" s="68">
        <f t="shared" si="1299"/>
        <v>0</v>
      </c>
      <c r="BR1066" s="68">
        <f t="shared" si="1300"/>
        <v>0</v>
      </c>
      <c r="BS1066" s="68">
        <f t="shared" si="1301"/>
        <v>0</v>
      </c>
      <c r="BT1066" s="68">
        <f t="shared" si="1302"/>
        <v>0</v>
      </c>
      <c r="BU1066" s="68">
        <f t="shared" si="1303"/>
        <v>9460.7999999999993</v>
      </c>
      <c r="BV1066" s="68">
        <f t="shared" si="1304"/>
        <v>9460.7999999999993</v>
      </c>
      <c r="BW1066" s="68">
        <f t="shared" si="1305"/>
        <v>9460.7999999999993</v>
      </c>
      <c r="BX1066" s="68">
        <f t="shared" si="1306"/>
        <v>9460.7999999999993</v>
      </c>
      <c r="BY1066" s="68">
        <f t="shared" si="1307"/>
        <v>9460.7999999999993</v>
      </c>
      <c r="BZ1066" s="68">
        <f t="shared" si="1308"/>
        <v>9460.7999999999993</v>
      </c>
    </row>
    <row r="1067" spans="1:78" s="81" customFormat="1" ht="13.5">
      <c r="A1067" s="64" t="str">
        <f>IF(ISNUMBER(INDEX('IBM POs AP07'!$A:$A, MATCH(D1067,'IBM POs AP07'!$A:$A,0),1)),"Yes","No")</f>
        <v>No</v>
      </c>
      <c r="B1067" s="157" t="s">
        <v>1010</v>
      </c>
      <c r="C1067" s="157" t="s">
        <v>702</v>
      </c>
      <c r="D1067" s="157" t="s">
        <v>526</v>
      </c>
      <c r="E1067" s="157" t="s">
        <v>2551</v>
      </c>
      <c r="F1067" s="157" t="s">
        <v>743</v>
      </c>
      <c r="G1067" s="158">
        <v>46204</v>
      </c>
      <c r="H1067" s="158">
        <v>46388</v>
      </c>
      <c r="I1067" s="157"/>
      <c r="J1067" s="157" t="s">
        <v>710</v>
      </c>
      <c r="K1067" s="159">
        <v>58.4</v>
      </c>
      <c r="L1067" s="116" t="s">
        <v>32</v>
      </c>
      <c r="M1067" s="80"/>
      <c r="N1067" s="80">
        <f t="shared" si="1281"/>
        <v>0</v>
      </c>
      <c r="O1067" s="67">
        <f t="shared" si="1309"/>
        <v>0</v>
      </c>
      <c r="P1067" s="68">
        <f t="shared" si="1310"/>
        <v>0</v>
      </c>
      <c r="Q1067" s="67">
        <f t="shared" si="1311"/>
        <v>0</v>
      </c>
      <c r="R1067" s="66"/>
      <c r="S1067" s="67">
        <f t="shared" si="1312"/>
        <v>0</v>
      </c>
      <c r="T1067" s="68">
        <v>0</v>
      </c>
      <c r="U1067" s="67">
        <f t="shared" si="1313"/>
        <v>0</v>
      </c>
      <c r="V1067" s="73">
        <f t="shared" si="1314"/>
        <v>0</v>
      </c>
      <c r="W1067" s="74" t="str">
        <f t="shared" si="1315"/>
        <v/>
      </c>
      <c r="X1067" s="74">
        <v>1</v>
      </c>
      <c r="Y1067" s="74">
        <v>0</v>
      </c>
      <c r="Z1067" s="63"/>
      <c r="AA1067" s="80">
        <f t="shared" si="1316"/>
        <v>0</v>
      </c>
      <c r="AB1067" s="80"/>
      <c r="AC1067" s="80"/>
      <c r="AD1067" s="80"/>
      <c r="AE1067" s="80"/>
      <c r="AF1067" s="80"/>
      <c r="AG1067" s="80"/>
      <c r="AH1067" s="80"/>
      <c r="AI1067" s="80"/>
      <c r="AJ1067" s="80"/>
      <c r="AK1067" s="80"/>
      <c r="AL1067" s="80"/>
      <c r="AM1067" s="80"/>
      <c r="AN1067" s="153">
        <f t="shared" si="1282"/>
        <v>0</v>
      </c>
      <c r="AO1067" s="153">
        <f t="shared" si="1283"/>
        <v>0</v>
      </c>
      <c r="AP1067" s="153">
        <f t="shared" si="1284"/>
        <v>0</v>
      </c>
      <c r="AQ1067" s="153">
        <f t="shared" si="1285"/>
        <v>0</v>
      </c>
      <c r="AR1067" s="153">
        <f t="shared" si="1286"/>
        <v>0</v>
      </c>
      <c r="AS1067" s="153">
        <f t="shared" si="1287"/>
        <v>0</v>
      </c>
      <c r="AT1067" s="153">
        <f t="shared" si="1288"/>
        <v>0</v>
      </c>
      <c r="AU1067" s="153">
        <f t="shared" si="1289"/>
        <v>0</v>
      </c>
      <c r="AV1067" s="153">
        <f t="shared" si="1290"/>
        <v>0</v>
      </c>
      <c r="AW1067" s="153">
        <f t="shared" si="1291"/>
        <v>0</v>
      </c>
      <c r="AX1067" s="153">
        <f t="shared" si="1292"/>
        <v>0</v>
      </c>
      <c r="AY1067" s="153">
        <f t="shared" si="1293"/>
        <v>0</v>
      </c>
      <c r="AZ1067" s="153">
        <f t="shared" si="1294"/>
        <v>0</v>
      </c>
      <c r="BA1067" s="153">
        <f t="shared" si="1295"/>
        <v>0</v>
      </c>
      <c r="BB1067" s="160">
        <v>0</v>
      </c>
      <c r="BC1067" s="160">
        <v>0</v>
      </c>
      <c r="BD1067" s="160">
        <v>0</v>
      </c>
      <c r="BE1067" s="160">
        <v>0</v>
      </c>
      <c r="BF1067" s="160">
        <v>0</v>
      </c>
      <c r="BG1067" s="160">
        <v>0</v>
      </c>
      <c r="BH1067" s="160">
        <v>0</v>
      </c>
      <c r="BI1067" s="160">
        <v>0</v>
      </c>
      <c r="BJ1067" s="160">
        <v>0</v>
      </c>
      <c r="BK1067" s="160">
        <v>0</v>
      </c>
      <c r="BL1067" s="160">
        <v>0</v>
      </c>
      <c r="BM1067" s="160">
        <v>0</v>
      </c>
      <c r="BN1067" s="153">
        <f t="shared" si="1296"/>
        <v>0</v>
      </c>
      <c r="BO1067" s="68">
        <f t="shared" si="1297"/>
        <v>0</v>
      </c>
      <c r="BP1067" s="68">
        <f t="shared" si="1298"/>
        <v>0</v>
      </c>
      <c r="BQ1067" s="68">
        <f t="shared" si="1299"/>
        <v>0</v>
      </c>
      <c r="BR1067" s="68">
        <f t="shared" si="1300"/>
        <v>0</v>
      </c>
      <c r="BS1067" s="68">
        <f t="shared" si="1301"/>
        <v>0</v>
      </c>
      <c r="BT1067" s="68">
        <f t="shared" si="1302"/>
        <v>0</v>
      </c>
      <c r="BU1067" s="68">
        <f t="shared" si="1303"/>
        <v>0</v>
      </c>
      <c r="BV1067" s="68">
        <f t="shared" si="1304"/>
        <v>0</v>
      </c>
      <c r="BW1067" s="68">
        <f t="shared" si="1305"/>
        <v>0</v>
      </c>
      <c r="BX1067" s="68">
        <f t="shared" si="1306"/>
        <v>0</v>
      </c>
      <c r="BY1067" s="68">
        <f t="shared" si="1307"/>
        <v>0</v>
      </c>
      <c r="BZ1067" s="68">
        <f t="shared" si="1308"/>
        <v>0</v>
      </c>
    </row>
    <row r="1068" spans="1:78" s="81" customFormat="1" ht="13.5">
      <c r="A1068" s="64" t="str">
        <f>IF(ISNUMBER(INDEX('IBM POs AP07'!$A:$A, MATCH(D1068,'IBM POs AP07'!$A:$A,0),1)),"Yes","No")</f>
        <v>No</v>
      </c>
      <c r="B1068" s="157" t="s">
        <v>1010</v>
      </c>
      <c r="C1068" s="157" t="s">
        <v>702</v>
      </c>
      <c r="D1068" s="157" t="s">
        <v>526</v>
      </c>
      <c r="E1068" s="157" t="s">
        <v>2551</v>
      </c>
      <c r="F1068" s="157" t="s">
        <v>743</v>
      </c>
      <c r="G1068" s="158">
        <v>46204</v>
      </c>
      <c r="H1068" s="158">
        <v>46388</v>
      </c>
      <c r="I1068" s="157"/>
      <c r="J1068" s="157" t="s">
        <v>711</v>
      </c>
      <c r="K1068" s="159">
        <v>43.23</v>
      </c>
      <c r="L1068" s="116" t="s">
        <v>32</v>
      </c>
      <c r="M1068" s="80"/>
      <c r="N1068" s="80">
        <f t="shared" si="1281"/>
        <v>0</v>
      </c>
      <c r="O1068" s="67">
        <f t="shared" si="1309"/>
        <v>0</v>
      </c>
      <c r="P1068" s="68">
        <f t="shared" si="1310"/>
        <v>0</v>
      </c>
      <c r="Q1068" s="67">
        <f t="shared" si="1311"/>
        <v>0</v>
      </c>
      <c r="R1068" s="66"/>
      <c r="S1068" s="67">
        <f t="shared" si="1312"/>
        <v>0</v>
      </c>
      <c r="T1068" s="68">
        <v>0</v>
      </c>
      <c r="U1068" s="67">
        <f t="shared" si="1313"/>
        <v>0</v>
      </c>
      <c r="V1068" s="73">
        <f t="shared" si="1314"/>
        <v>0</v>
      </c>
      <c r="W1068" s="74" t="str">
        <f t="shared" si="1315"/>
        <v/>
      </c>
      <c r="X1068" s="74">
        <v>1</v>
      </c>
      <c r="Y1068" s="74">
        <v>0</v>
      </c>
      <c r="Z1068" s="63"/>
      <c r="AA1068" s="80">
        <f t="shared" si="1316"/>
        <v>0</v>
      </c>
      <c r="AB1068" s="80"/>
      <c r="AC1068" s="80"/>
      <c r="AD1068" s="80"/>
      <c r="AE1068" s="80"/>
      <c r="AF1068" s="80"/>
      <c r="AG1068" s="80"/>
      <c r="AH1068" s="80"/>
      <c r="AI1068" s="80"/>
      <c r="AJ1068" s="80"/>
      <c r="AK1068" s="80"/>
      <c r="AL1068" s="80"/>
      <c r="AM1068" s="80"/>
      <c r="AN1068" s="153">
        <f t="shared" si="1282"/>
        <v>0</v>
      </c>
      <c r="AO1068" s="153">
        <f t="shared" si="1283"/>
        <v>0</v>
      </c>
      <c r="AP1068" s="153">
        <f t="shared" si="1284"/>
        <v>0</v>
      </c>
      <c r="AQ1068" s="153">
        <f t="shared" si="1285"/>
        <v>0</v>
      </c>
      <c r="AR1068" s="153">
        <f t="shared" si="1286"/>
        <v>0</v>
      </c>
      <c r="AS1068" s="153">
        <f t="shared" si="1287"/>
        <v>0</v>
      </c>
      <c r="AT1068" s="153">
        <f t="shared" si="1288"/>
        <v>0</v>
      </c>
      <c r="AU1068" s="153">
        <f t="shared" si="1289"/>
        <v>0</v>
      </c>
      <c r="AV1068" s="153">
        <f t="shared" si="1290"/>
        <v>0</v>
      </c>
      <c r="AW1068" s="153">
        <f t="shared" si="1291"/>
        <v>0</v>
      </c>
      <c r="AX1068" s="153">
        <f t="shared" si="1292"/>
        <v>0</v>
      </c>
      <c r="AY1068" s="153">
        <f t="shared" si="1293"/>
        <v>0</v>
      </c>
      <c r="AZ1068" s="153">
        <f t="shared" si="1294"/>
        <v>0</v>
      </c>
      <c r="BA1068" s="153">
        <f t="shared" si="1295"/>
        <v>0</v>
      </c>
      <c r="BB1068" s="160">
        <v>0</v>
      </c>
      <c r="BC1068" s="160">
        <v>0</v>
      </c>
      <c r="BD1068" s="160">
        <v>0</v>
      </c>
      <c r="BE1068" s="160">
        <v>0</v>
      </c>
      <c r="BF1068" s="160">
        <v>0</v>
      </c>
      <c r="BG1068" s="160">
        <v>0</v>
      </c>
      <c r="BH1068" s="160">
        <v>0</v>
      </c>
      <c r="BI1068" s="160">
        <v>0</v>
      </c>
      <c r="BJ1068" s="160">
        <v>0</v>
      </c>
      <c r="BK1068" s="160">
        <v>0</v>
      </c>
      <c r="BL1068" s="160">
        <v>0</v>
      </c>
      <c r="BM1068" s="160">
        <v>0</v>
      </c>
      <c r="BN1068" s="153">
        <f t="shared" si="1296"/>
        <v>0</v>
      </c>
      <c r="BO1068" s="68">
        <f t="shared" si="1297"/>
        <v>0</v>
      </c>
      <c r="BP1068" s="68">
        <f t="shared" si="1298"/>
        <v>0</v>
      </c>
      <c r="BQ1068" s="68">
        <f t="shared" si="1299"/>
        <v>0</v>
      </c>
      <c r="BR1068" s="68">
        <f t="shared" si="1300"/>
        <v>0</v>
      </c>
      <c r="BS1068" s="68">
        <f t="shared" si="1301"/>
        <v>0</v>
      </c>
      <c r="BT1068" s="68">
        <f t="shared" si="1302"/>
        <v>0</v>
      </c>
      <c r="BU1068" s="68">
        <f t="shared" si="1303"/>
        <v>0</v>
      </c>
      <c r="BV1068" s="68">
        <f t="shared" si="1304"/>
        <v>0</v>
      </c>
      <c r="BW1068" s="68">
        <f t="shared" si="1305"/>
        <v>0</v>
      </c>
      <c r="BX1068" s="68">
        <f t="shared" si="1306"/>
        <v>0</v>
      </c>
      <c r="BY1068" s="68">
        <f t="shared" si="1307"/>
        <v>0</v>
      </c>
      <c r="BZ1068" s="68">
        <f t="shared" si="1308"/>
        <v>0</v>
      </c>
    </row>
    <row r="1069" spans="1:78" s="81" customFormat="1" ht="13.5">
      <c r="A1069" s="64" t="str">
        <f>IF(ISNUMBER(INDEX('IBM POs AP07'!$A:$A, MATCH(D1069,'IBM POs AP07'!$A:$A,0),1)),"Yes","No")</f>
        <v>No</v>
      </c>
      <c r="B1069" s="157" t="s">
        <v>1010</v>
      </c>
      <c r="C1069" s="157" t="s">
        <v>702</v>
      </c>
      <c r="D1069" s="157" t="s">
        <v>526</v>
      </c>
      <c r="E1069" s="157" t="s">
        <v>2551</v>
      </c>
      <c r="F1069" s="157" t="s">
        <v>743</v>
      </c>
      <c r="G1069" s="158">
        <v>46204</v>
      </c>
      <c r="H1069" s="158">
        <v>46388</v>
      </c>
      <c r="I1069" s="157"/>
      <c r="J1069" s="157" t="s">
        <v>749</v>
      </c>
      <c r="K1069" s="159">
        <v>43.23</v>
      </c>
      <c r="L1069" s="116" t="s">
        <v>32</v>
      </c>
      <c r="M1069" s="80"/>
      <c r="N1069" s="80">
        <f t="shared" si="1281"/>
        <v>162</v>
      </c>
      <c r="O1069" s="67">
        <f t="shared" si="1309"/>
        <v>7003.2599999999993</v>
      </c>
      <c r="P1069" s="68">
        <f t="shared" si="1310"/>
        <v>0</v>
      </c>
      <c r="Q1069" s="67">
        <f t="shared" si="1311"/>
        <v>7003.2599999999993</v>
      </c>
      <c r="R1069" s="66"/>
      <c r="S1069" s="67">
        <f t="shared" si="1312"/>
        <v>0</v>
      </c>
      <c r="T1069" s="68">
        <v>0</v>
      </c>
      <c r="U1069" s="67">
        <f t="shared" si="1313"/>
        <v>0</v>
      </c>
      <c r="V1069" s="73">
        <f t="shared" si="1314"/>
        <v>7003.2599999999993</v>
      </c>
      <c r="W1069" s="74" t="str">
        <f t="shared" si="1315"/>
        <v/>
      </c>
      <c r="X1069" s="74">
        <v>1</v>
      </c>
      <c r="Y1069" s="74">
        <v>0</v>
      </c>
      <c r="Z1069" s="63"/>
      <c r="AA1069" s="80">
        <f t="shared" si="1316"/>
        <v>972</v>
      </c>
      <c r="AB1069" s="80"/>
      <c r="AC1069" s="80"/>
      <c r="AD1069" s="80"/>
      <c r="AE1069" s="80"/>
      <c r="AF1069" s="80"/>
      <c r="AG1069" s="80"/>
      <c r="AH1069" s="80">
        <v>162</v>
      </c>
      <c r="AI1069" s="80">
        <v>162</v>
      </c>
      <c r="AJ1069" s="80">
        <v>162</v>
      </c>
      <c r="AK1069" s="80">
        <v>162</v>
      </c>
      <c r="AL1069" s="80">
        <v>162</v>
      </c>
      <c r="AM1069" s="80">
        <v>162</v>
      </c>
      <c r="AN1069" s="153">
        <f t="shared" si="1282"/>
        <v>42019.56</v>
      </c>
      <c r="AO1069" s="153">
        <f t="shared" si="1283"/>
        <v>0</v>
      </c>
      <c r="AP1069" s="153">
        <f t="shared" si="1284"/>
        <v>0</v>
      </c>
      <c r="AQ1069" s="153">
        <f t="shared" si="1285"/>
        <v>0</v>
      </c>
      <c r="AR1069" s="153">
        <f t="shared" si="1286"/>
        <v>0</v>
      </c>
      <c r="AS1069" s="153">
        <f t="shared" si="1287"/>
        <v>0</v>
      </c>
      <c r="AT1069" s="153">
        <f t="shared" si="1288"/>
        <v>0</v>
      </c>
      <c r="AU1069" s="153">
        <f t="shared" si="1289"/>
        <v>7003.2599999999993</v>
      </c>
      <c r="AV1069" s="153">
        <f t="shared" si="1290"/>
        <v>7003.2599999999993</v>
      </c>
      <c r="AW1069" s="153">
        <f t="shared" si="1291"/>
        <v>7003.2599999999993</v>
      </c>
      <c r="AX1069" s="153">
        <f t="shared" si="1292"/>
        <v>7003.2599999999993</v>
      </c>
      <c r="AY1069" s="153">
        <f t="shared" si="1293"/>
        <v>7003.2599999999993</v>
      </c>
      <c r="AZ1069" s="153">
        <f t="shared" si="1294"/>
        <v>7003.2599999999993</v>
      </c>
      <c r="BA1069" s="153">
        <f t="shared" si="1295"/>
        <v>0</v>
      </c>
      <c r="BB1069" s="160">
        <v>0</v>
      </c>
      <c r="BC1069" s="160">
        <v>0</v>
      </c>
      <c r="BD1069" s="160">
        <v>0</v>
      </c>
      <c r="BE1069" s="160">
        <v>0</v>
      </c>
      <c r="BF1069" s="160">
        <v>0</v>
      </c>
      <c r="BG1069" s="160">
        <v>0</v>
      </c>
      <c r="BH1069" s="160">
        <v>0</v>
      </c>
      <c r="BI1069" s="160">
        <v>0</v>
      </c>
      <c r="BJ1069" s="160">
        <v>0</v>
      </c>
      <c r="BK1069" s="160">
        <v>0</v>
      </c>
      <c r="BL1069" s="160">
        <v>0</v>
      </c>
      <c r="BM1069" s="160">
        <v>0</v>
      </c>
      <c r="BN1069" s="153">
        <f t="shared" si="1296"/>
        <v>42019.56</v>
      </c>
      <c r="BO1069" s="68">
        <f t="shared" si="1297"/>
        <v>0</v>
      </c>
      <c r="BP1069" s="68">
        <f t="shared" si="1298"/>
        <v>0</v>
      </c>
      <c r="BQ1069" s="68">
        <f t="shared" si="1299"/>
        <v>0</v>
      </c>
      <c r="BR1069" s="68">
        <f t="shared" si="1300"/>
        <v>0</v>
      </c>
      <c r="BS1069" s="68">
        <f t="shared" si="1301"/>
        <v>0</v>
      </c>
      <c r="BT1069" s="68">
        <f t="shared" si="1302"/>
        <v>0</v>
      </c>
      <c r="BU1069" s="68">
        <f t="shared" si="1303"/>
        <v>7003.2599999999993</v>
      </c>
      <c r="BV1069" s="68">
        <f t="shared" si="1304"/>
        <v>7003.2599999999993</v>
      </c>
      <c r="BW1069" s="68">
        <f t="shared" si="1305"/>
        <v>7003.2599999999993</v>
      </c>
      <c r="BX1069" s="68">
        <f t="shared" si="1306"/>
        <v>7003.2599999999993</v>
      </c>
      <c r="BY1069" s="68">
        <f t="shared" si="1307"/>
        <v>7003.2599999999993</v>
      </c>
      <c r="BZ1069" s="68">
        <f t="shared" si="1308"/>
        <v>7003.2599999999993</v>
      </c>
    </row>
    <row r="1070" spans="1:78" s="81" customFormat="1" ht="13.5">
      <c r="A1070" s="64" t="str">
        <f>IF(ISNUMBER(INDEX('IBM POs AP07'!$A:$A, MATCH(D1070,'IBM POs AP07'!$A:$A,0),1)),"Yes","No")</f>
        <v>No</v>
      </c>
      <c r="B1070" s="157" t="s">
        <v>1010</v>
      </c>
      <c r="C1070" s="157" t="s">
        <v>702</v>
      </c>
      <c r="D1070" s="157" t="s">
        <v>526</v>
      </c>
      <c r="E1070" s="157" t="s">
        <v>2551</v>
      </c>
      <c r="F1070" s="157" t="s">
        <v>743</v>
      </c>
      <c r="G1070" s="158">
        <v>46204</v>
      </c>
      <c r="H1070" s="158">
        <v>46388</v>
      </c>
      <c r="I1070" s="157"/>
      <c r="J1070" s="157" t="s">
        <v>750</v>
      </c>
      <c r="K1070" s="159">
        <v>42.57</v>
      </c>
      <c r="L1070" s="116" t="s">
        <v>32</v>
      </c>
      <c r="M1070" s="80"/>
      <c r="N1070" s="80">
        <f t="shared" si="1281"/>
        <v>0</v>
      </c>
      <c r="O1070" s="67">
        <f t="shared" si="1309"/>
        <v>0</v>
      </c>
      <c r="P1070" s="68">
        <f t="shared" si="1310"/>
        <v>0</v>
      </c>
      <c r="Q1070" s="67">
        <f t="shared" si="1311"/>
        <v>0</v>
      </c>
      <c r="R1070" s="66"/>
      <c r="S1070" s="67">
        <f t="shared" si="1312"/>
        <v>0</v>
      </c>
      <c r="T1070" s="68">
        <v>0</v>
      </c>
      <c r="U1070" s="67">
        <f t="shared" si="1313"/>
        <v>0</v>
      </c>
      <c r="V1070" s="73">
        <f t="shared" si="1314"/>
        <v>0</v>
      </c>
      <c r="W1070" s="74" t="str">
        <f t="shared" si="1315"/>
        <v/>
      </c>
      <c r="X1070" s="74">
        <v>1</v>
      </c>
      <c r="Y1070" s="74">
        <v>0</v>
      </c>
      <c r="Z1070" s="63"/>
      <c r="AA1070" s="80">
        <f t="shared" si="1316"/>
        <v>0</v>
      </c>
      <c r="AB1070" s="80"/>
      <c r="AC1070" s="80"/>
      <c r="AD1070" s="80"/>
      <c r="AE1070" s="80"/>
      <c r="AF1070" s="80"/>
      <c r="AG1070" s="80"/>
      <c r="AH1070" s="80"/>
      <c r="AI1070" s="80"/>
      <c r="AJ1070" s="80"/>
      <c r="AK1070" s="80"/>
      <c r="AL1070" s="80"/>
      <c r="AM1070" s="80"/>
      <c r="AN1070" s="153">
        <f t="shared" si="1282"/>
        <v>0</v>
      </c>
      <c r="AO1070" s="153">
        <f t="shared" si="1283"/>
        <v>0</v>
      </c>
      <c r="AP1070" s="153">
        <f t="shared" si="1284"/>
        <v>0</v>
      </c>
      <c r="AQ1070" s="153">
        <f t="shared" si="1285"/>
        <v>0</v>
      </c>
      <c r="AR1070" s="153">
        <f t="shared" si="1286"/>
        <v>0</v>
      </c>
      <c r="AS1070" s="153">
        <f t="shared" si="1287"/>
        <v>0</v>
      </c>
      <c r="AT1070" s="153">
        <f t="shared" si="1288"/>
        <v>0</v>
      </c>
      <c r="AU1070" s="153">
        <f t="shared" si="1289"/>
        <v>0</v>
      </c>
      <c r="AV1070" s="153">
        <f t="shared" si="1290"/>
        <v>0</v>
      </c>
      <c r="AW1070" s="153">
        <f t="shared" si="1291"/>
        <v>0</v>
      </c>
      <c r="AX1070" s="153">
        <f t="shared" si="1292"/>
        <v>0</v>
      </c>
      <c r="AY1070" s="153">
        <f t="shared" si="1293"/>
        <v>0</v>
      </c>
      <c r="AZ1070" s="153">
        <f t="shared" si="1294"/>
        <v>0</v>
      </c>
      <c r="BA1070" s="153">
        <f t="shared" si="1295"/>
        <v>0</v>
      </c>
      <c r="BB1070" s="160">
        <v>0</v>
      </c>
      <c r="BC1070" s="160">
        <v>0</v>
      </c>
      <c r="BD1070" s="160">
        <v>0</v>
      </c>
      <c r="BE1070" s="160">
        <v>0</v>
      </c>
      <c r="BF1070" s="160">
        <v>0</v>
      </c>
      <c r="BG1070" s="160">
        <v>0</v>
      </c>
      <c r="BH1070" s="160">
        <v>0</v>
      </c>
      <c r="BI1070" s="160">
        <v>0</v>
      </c>
      <c r="BJ1070" s="160">
        <v>0</v>
      </c>
      <c r="BK1070" s="160">
        <v>0</v>
      </c>
      <c r="BL1070" s="160">
        <v>0</v>
      </c>
      <c r="BM1070" s="160">
        <v>0</v>
      </c>
      <c r="BN1070" s="153">
        <f t="shared" si="1296"/>
        <v>0</v>
      </c>
      <c r="BO1070" s="68">
        <f t="shared" si="1297"/>
        <v>0</v>
      </c>
      <c r="BP1070" s="68">
        <f t="shared" si="1298"/>
        <v>0</v>
      </c>
      <c r="BQ1070" s="68">
        <f t="shared" si="1299"/>
        <v>0</v>
      </c>
      <c r="BR1070" s="68">
        <f t="shared" si="1300"/>
        <v>0</v>
      </c>
      <c r="BS1070" s="68">
        <f t="shared" si="1301"/>
        <v>0</v>
      </c>
      <c r="BT1070" s="68">
        <f t="shared" si="1302"/>
        <v>0</v>
      </c>
      <c r="BU1070" s="68">
        <f t="shared" si="1303"/>
        <v>0</v>
      </c>
      <c r="BV1070" s="68">
        <f t="shared" si="1304"/>
        <v>0</v>
      </c>
      <c r="BW1070" s="68">
        <f t="shared" si="1305"/>
        <v>0</v>
      </c>
      <c r="BX1070" s="68">
        <f t="shared" si="1306"/>
        <v>0</v>
      </c>
      <c r="BY1070" s="68">
        <f t="shared" si="1307"/>
        <v>0</v>
      </c>
      <c r="BZ1070" s="68">
        <f t="shared" si="1308"/>
        <v>0</v>
      </c>
    </row>
    <row r="1071" spans="1:78" s="81" customFormat="1" ht="13.5">
      <c r="A1071" s="64" t="str">
        <f>IF(ISNUMBER(INDEX('IBM POs AP07'!$A:$A, MATCH(D1071,'IBM POs AP07'!$A:$A,0),1)),"Yes","No")</f>
        <v>No</v>
      </c>
      <c r="B1071" s="157" t="s">
        <v>1010</v>
      </c>
      <c r="C1071" s="157" t="s">
        <v>702</v>
      </c>
      <c r="D1071" s="157" t="s">
        <v>526</v>
      </c>
      <c r="E1071" s="157" t="s">
        <v>2551</v>
      </c>
      <c r="F1071" s="157" t="s">
        <v>743</v>
      </c>
      <c r="G1071" s="158">
        <v>46204</v>
      </c>
      <c r="H1071" s="158">
        <v>46388</v>
      </c>
      <c r="I1071" s="157"/>
      <c r="J1071" s="157" t="s">
        <v>681</v>
      </c>
      <c r="K1071" s="159">
        <v>199</v>
      </c>
      <c r="L1071" s="116" t="s">
        <v>747</v>
      </c>
      <c r="M1071" s="80"/>
      <c r="N1071" s="80">
        <f t="shared" si="1281"/>
        <v>60</v>
      </c>
      <c r="O1071" s="67">
        <f t="shared" si="1309"/>
        <v>11940</v>
      </c>
      <c r="P1071" s="68">
        <f t="shared" si="1310"/>
        <v>0</v>
      </c>
      <c r="Q1071" s="67">
        <f t="shared" si="1311"/>
        <v>11940</v>
      </c>
      <c r="R1071" s="66"/>
      <c r="S1071" s="67">
        <f t="shared" si="1312"/>
        <v>0</v>
      </c>
      <c r="T1071" s="68">
        <v>0</v>
      </c>
      <c r="U1071" s="67">
        <f t="shared" si="1313"/>
        <v>0</v>
      </c>
      <c r="V1071" s="73">
        <f t="shared" si="1314"/>
        <v>11940</v>
      </c>
      <c r="W1071" s="74" t="str">
        <f t="shared" si="1315"/>
        <v/>
      </c>
      <c r="X1071" s="74">
        <v>1</v>
      </c>
      <c r="Y1071" s="74">
        <v>0</v>
      </c>
      <c r="Z1071" s="63"/>
      <c r="AA1071" s="80">
        <f t="shared" si="1316"/>
        <v>360</v>
      </c>
      <c r="AB1071" s="80"/>
      <c r="AC1071" s="80"/>
      <c r="AD1071" s="80"/>
      <c r="AE1071" s="80"/>
      <c r="AF1071" s="80"/>
      <c r="AG1071" s="80"/>
      <c r="AH1071" s="80">
        <v>60</v>
      </c>
      <c r="AI1071" s="80">
        <v>60</v>
      </c>
      <c r="AJ1071" s="80">
        <v>60</v>
      </c>
      <c r="AK1071" s="80">
        <v>60</v>
      </c>
      <c r="AL1071" s="80">
        <v>60</v>
      </c>
      <c r="AM1071" s="80">
        <v>60</v>
      </c>
      <c r="AN1071" s="153">
        <f t="shared" si="1282"/>
        <v>71640</v>
      </c>
      <c r="AO1071" s="153">
        <f t="shared" si="1283"/>
        <v>0</v>
      </c>
      <c r="AP1071" s="153">
        <f t="shared" si="1284"/>
        <v>0</v>
      </c>
      <c r="AQ1071" s="153">
        <f t="shared" si="1285"/>
        <v>0</v>
      </c>
      <c r="AR1071" s="153">
        <f t="shared" si="1286"/>
        <v>0</v>
      </c>
      <c r="AS1071" s="153">
        <f t="shared" si="1287"/>
        <v>0</v>
      </c>
      <c r="AT1071" s="153">
        <f t="shared" si="1288"/>
        <v>0</v>
      </c>
      <c r="AU1071" s="153">
        <f t="shared" si="1289"/>
        <v>11940</v>
      </c>
      <c r="AV1071" s="153">
        <f t="shared" si="1290"/>
        <v>11940</v>
      </c>
      <c r="AW1071" s="153">
        <f t="shared" si="1291"/>
        <v>11940</v>
      </c>
      <c r="AX1071" s="153">
        <f t="shared" si="1292"/>
        <v>11940</v>
      </c>
      <c r="AY1071" s="153">
        <f t="shared" si="1293"/>
        <v>11940</v>
      </c>
      <c r="AZ1071" s="153">
        <f t="shared" si="1294"/>
        <v>11940</v>
      </c>
      <c r="BA1071" s="153">
        <f t="shared" si="1295"/>
        <v>0</v>
      </c>
      <c r="BB1071" s="160">
        <v>0</v>
      </c>
      <c r="BC1071" s="160">
        <v>0</v>
      </c>
      <c r="BD1071" s="160">
        <v>0</v>
      </c>
      <c r="BE1071" s="160">
        <v>0</v>
      </c>
      <c r="BF1071" s="160">
        <v>0</v>
      </c>
      <c r="BG1071" s="160">
        <v>0</v>
      </c>
      <c r="BH1071" s="160">
        <v>0</v>
      </c>
      <c r="BI1071" s="160">
        <v>0</v>
      </c>
      <c r="BJ1071" s="160">
        <v>0</v>
      </c>
      <c r="BK1071" s="160">
        <v>0</v>
      </c>
      <c r="BL1071" s="160">
        <v>0</v>
      </c>
      <c r="BM1071" s="160">
        <v>0</v>
      </c>
      <c r="BN1071" s="153">
        <f t="shared" si="1296"/>
        <v>71640</v>
      </c>
      <c r="BO1071" s="68">
        <f t="shared" si="1297"/>
        <v>0</v>
      </c>
      <c r="BP1071" s="68">
        <f t="shared" si="1298"/>
        <v>0</v>
      </c>
      <c r="BQ1071" s="68">
        <f t="shared" si="1299"/>
        <v>0</v>
      </c>
      <c r="BR1071" s="68">
        <f t="shared" si="1300"/>
        <v>0</v>
      </c>
      <c r="BS1071" s="68">
        <f t="shared" si="1301"/>
        <v>0</v>
      </c>
      <c r="BT1071" s="68">
        <f t="shared" si="1302"/>
        <v>0</v>
      </c>
      <c r="BU1071" s="68">
        <f t="shared" si="1303"/>
        <v>11940</v>
      </c>
      <c r="BV1071" s="68">
        <f t="shared" si="1304"/>
        <v>11940</v>
      </c>
      <c r="BW1071" s="68">
        <f t="shared" si="1305"/>
        <v>11940</v>
      </c>
      <c r="BX1071" s="68">
        <f t="shared" si="1306"/>
        <v>11940</v>
      </c>
      <c r="BY1071" s="68">
        <f t="shared" si="1307"/>
        <v>11940</v>
      </c>
      <c r="BZ1071" s="68">
        <f t="shared" si="1308"/>
        <v>11940</v>
      </c>
    </row>
    <row r="1072" spans="1:78" s="81" customFormat="1" ht="13.5">
      <c r="A1072" s="64" t="str">
        <f>IF(ISNUMBER(INDEX('IBM POs AP07'!$A:$A, MATCH(D1072,'IBM POs AP07'!$A:$A,0),1)),"Yes","No")</f>
        <v>No</v>
      </c>
      <c r="B1072" s="157" t="s">
        <v>1010</v>
      </c>
      <c r="C1072" s="157" t="s">
        <v>702</v>
      </c>
      <c r="D1072" s="157" t="s">
        <v>526</v>
      </c>
      <c r="E1072" s="157" t="s">
        <v>2551</v>
      </c>
      <c r="F1072" s="157" t="s">
        <v>743</v>
      </c>
      <c r="G1072" s="158">
        <v>46204</v>
      </c>
      <c r="H1072" s="158">
        <v>46388</v>
      </c>
      <c r="I1072" s="157"/>
      <c r="J1072" s="157" t="s">
        <v>682</v>
      </c>
      <c r="K1072" s="159">
        <v>247.02</v>
      </c>
      <c r="L1072" s="116" t="s">
        <v>745</v>
      </c>
      <c r="M1072" s="80"/>
      <c r="N1072" s="80">
        <f t="shared" si="1281"/>
        <v>0</v>
      </c>
      <c r="O1072" s="67">
        <f t="shared" si="1309"/>
        <v>0</v>
      </c>
      <c r="P1072" s="68">
        <f t="shared" si="1310"/>
        <v>0</v>
      </c>
      <c r="Q1072" s="67">
        <f t="shared" si="1311"/>
        <v>0</v>
      </c>
      <c r="R1072" s="66"/>
      <c r="S1072" s="67">
        <f t="shared" si="1312"/>
        <v>0</v>
      </c>
      <c r="T1072" s="68">
        <v>0</v>
      </c>
      <c r="U1072" s="67">
        <f t="shared" si="1313"/>
        <v>0</v>
      </c>
      <c r="V1072" s="73">
        <f t="shared" si="1314"/>
        <v>0</v>
      </c>
      <c r="W1072" s="74" t="str">
        <f t="shared" si="1315"/>
        <v/>
      </c>
      <c r="X1072" s="74">
        <v>1</v>
      </c>
      <c r="Y1072" s="74">
        <v>0</v>
      </c>
      <c r="Z1072" s="63"/>
      <c r="AA1072" s="80">
        <f t="shared" si="1316"/>
        <v>0</v>
      </c>
      <c r="AB1072" s="80"/>
      <c r="AC1072" s="80"/>
      <c r="AD1072" s="80"/>
      <c r="AE1072" s="80"/>
      <c r="AF1072" s="80"/>
      <c r="AG1072" s="80"/>
      <c r="AH1072" s="80"/>
      <c r="AI1072" s="80"/>
      <c r="AJ1072" s="80"/>
      <c r="AK1072" s="80"/>
      <c r="AL1072" s="80"/>
      <c r="AM1072" s="80"/>
      <c r="AN1072" s="153">
        <f t="shared" si="1282"/>
        <v>0</v>
      </c>
      <c r="AO1072" s="153">
        <f t="shared" si="1283"/>
        <v>0</v>
      </c>
      <c r="AP1072" s="153">
        <f t="shared" si="1284"/>
        <v>0</v>
      </c>
      <c r="AQ1072" s="153">
        <f t="shared" si="1285"/>
        <v>0</v>
      </c>
      <c r="AR1072" s="153">
        <f t="shared" si="1286"/>
        <v>0</v>
      </c>
      <c r="AS1072" s="153">
        <f t="shared" si="1287"/>
        <v>0</v>
      </c>
      <c r="AT1072" s="153">
        <f t="shared" si="1288"/>
        <v>0</v>
      </c>
      <c r="AU1072" s="153">
        <f t="shared" si="1289"/>
        <v>0</v>
      </c>
      <c r="AV1072" s="153">
        <f t="shared" si="1290"/>
        <v>0</v>
      </c>
      <c r="AW1072" s="153">
        <f t="shared" si="1291"/>
        <v>0</v>
      </c>
      <c r="AX1072" s="153">
        <f t="shared" si="1292"/>
        <v>0</v>
      </c>
      <c r="AY1072" s="153">
        <f t="shared" si="1293"/>
        <v>0</v>
      </c>
      <c r="AZ1072" s="153">
        <f t="shared" si="1294"/>
        <v>0</v>
      </c>
      <c r="BA1072" s="153">
        <f t="shared" si="1295"/>
        <v>0</v>
      </c>
      <c r="BB1072" s="160">
        <v>0</v>
      </c>
      <c r="BC1072" s="160">
        <v>0</v>
      </c>
      <c r="BD1072" s="160">
        <v>0</v>
      </c>
      <c r="BE1072" s="160">
        <v>0</v>
      </c>
      <c r="BF1072" s="160">
        <v>0</v>
      </c>
      <c r="BG1072" s="160">
        <v>0</v>
      </c>
      <c r="BH1072" s="160">
        <v>0</v>
      </c>
      <c r="BI1072" s="160">
        <v>0</v>
      </c>
      <c r="BJ1072" s="160">
        <v>0</v>
      </c>
      <c r="BK1072" s="160">
        <v>0</v>
      </c>
      <c r="BL1072" s="160">
        <v>0</v>
      </c>
      <c r="BM1072" s="160">
        <v>0</v>
      </c>
      <c r="BN1072" s="153">
        <f t="shared" si="1296"/>
        <v>0</v>
      </c>
      <c r="BO1072" s="68">
        <f t="shared" si="1297"/>
        <v>0</v>
      </c>
      <c r="BP1072" s="68">
        <f t="shared" si="1298"/>
        <v>0</v>
      </c>
      <c r="BQ1072" s="68">
        <f t="shared" si="1299"/>
        <v>0</v>
      </c>
      <c r="BR1072" s="68">
        <f t="shared" si="1300"/>
        <v>0</v>
      </c>
      <c r="BS1072" s="68">
        <f t="shared" si="1301"/>
        <v>0</v>
      </c>
      <c r="BT1072" s="68">
        <f t="shared" si="1302"/>
        <v>0</v>
      </c>
      <c r="BU1072" s="68">
        <f t="shared" si="1303"/>
        <v>0</v>
      </c>
      <c r="BV1072" s="68">
        <f t="shared" si="1304"/>
        <v>0</v>
      </c>
      <c r="BW1072" s="68">
        <f t="shared" si="1305"/>
        <v>0</v>
      </c>
      <c r="BX1072" s="68">
        <f t="shared" si="1306"/>
        <v>0</v>
      </c>
      <c r="BY1072" s="68">
        <f t="shared" si="1307"/>
        <v>0</v>
      </c>
      <c r="BZ1072" s="68">
        <f t="shared" si="1308"/>
        <v>0</v>
      </c>
    </row>
    <row r="1073" spans="1:78" s="81" customFormat="1" ht="13.5">
      <c r="A1073" s="64" t="str">
        <f>IF(ISNUMBER(INDEX('IBM POs AP07'!$A:$A, MATCH(D1073,'IBM POs AP07'!$A:$A,0),1)),"Yes","No")</f>
        <v>No</v>
      </c>
      <c r="B1073" s="157" t="s">
        <v>1010</v>
      </c>
      <c r="C1073" s="157" t="s">
        <v>702</v>
      </c>
      <c r="D1073" s="157" t="s">
        <v>526</v>
      </c>
      <c r="E1073" s="157" t="s">
        <v>2551</v>
      </c>
      <c r="F1073" s="157" t="s">
        <v>743</v>
      </c>
      <c r="G1073" s="158">
        <v>46204</v>
      </c>
      <c r="H1073" s="158">
        <v>46388</v>
      </c>
      <c r="I1073" s="157"/>
      <c r="J1073" s="157" t="s">
        <v>751</v>
      </c>
      <c r="K1073" s="159">
        <v>58.4</v>
      </c>
      <c r="L1073" s="116" t="s">
        <v>32</v>
      </c>
      <c r="M1073" s="80"/>
      <c r="N1073" s="80">
        <f t="shared" si="1281"/>
        <v>162</v>
      </c>
      <c r="O1073" s="67">
        <f t="shared" si="1309"/>
        <v>9460.7999999999993</v>
      </c>
      <c r="P1073" s="68">
        <f t="shared" si="1310"/>
        <v>0</v>
      </c>
      <c r="Q1073" s="67">
        <f t="shared" si="1311"/>
        <v>9460.7999999999993</v>
      </c>
      <c r="R1073" s="66"/>
      <c r="S1073" s="67">
        <f t="shared" si="1312"/>
        <v>0</v>
      </c>
      <c r="T1073" s="68">
        <v>0</v>
      </c>
      <c r="U1073" s="67">
        <f t="shared" si="1313"/>
        <v>0</v>
      </c>
      <c r="V1073" s="73">
        <f t="shared" si="1314"/>
        <v>9460.7999999999993</v>
      </c>
      <c r="W1073" s="74" t="str">
        <f t="shared" si="1315"/>
        <v/>
      </c>
      <c r="X1073" s="74">
        <v>1</v>
      </c>
      <c r="Y1073" s="74">
        <v>0</v>
      </c>
      <c r="Z1073" s="63"/>
      <c r="AA1073" s="80">
        <f t="shared" si="1316"/>
        <v>972</v>
      </c>
      <c r="AB1073" s="80"/>
      <c r="AC1073" s="80"/>
      <c r="AD1073" s="80"/>
      <c r="AE1073" s="80"/>
      <c r="AF1073" s="80"/>
      <c r="AG1073" s="80"/>
      <c r="AH1073" s="80">
        <v>162</v>
      </c>
      <c r="AI1073" s="80">
        <v>162</v>
      </c>
      <c r="AJ1073" s="80">
        <v>162</v>
      </c>
      <c r="AK1073" s="80">
        <v>162</v>
      </c>
      <c r="AL1073" s="80">
        <v>162</v>
      </c>
      <c r="AM1073" s="80">
        <v>162</v>
      </c>
      <c r="AN1073" s="153">
        <f t="shared" si="1282"/>
        <v>56764.800000000003</v>
      </c>
      <c r="AO1073" s="153">
        <f t="shared" si="1283"/>
        <v>0</v>
      </c>
      <c r="AP1073" s="153">
        <f t="shared" si="1284"/>
        <v>0</v>
      </c>
      <c r="AQ1073" s="153">
        <f t="shared" si="1285"/>
        <v>0</v>
      </c>
      <c r="AR1073" s="153">
        <f t="shared" si="1286"/>
        <v>0</v>
      </c>
      <c r="AS1073" s="153">
        <f t="shared" si="1287"/>
        <v>0</v>
      </c>
      <c r="AT1073" s="153">
        <f t="shared" si="1288"/>
        <v>0</v>
      </c>
      <c r="AU1073" s="153">
        <f t="shared" si="1289"/>
        <v>9460.7999999999993</v>
      </c>
      <c r="AV1073" s="153">
        <f t="shared" si="1290"/>
        <v>9460.7999999999993</v>
      </c>
      <c r="AW1073" s="153">
        <f t="shared" si="1291"/>
        <v>9460.7999999999993</v>
      </c>
      <c r="AX1073" s="153">
        <f t="shared" si="1292"/>
        <v>9460.7999999999993</v>
      </c>
      <c r="AY1073" s="153">
        <f t="shared" si="1293"/>
        <v>9460.7999999999993</v>
      </c>
      <c r="AZ1073" s="153">
        <f t="shared" si="1294"/>
        <v>9460.7999999999993</v>
      </c>
      <c r="BA1073" s="153">
        <f t="shared" si="1295"/>
        <v>0</v>
      </c>
      <c r="BB1073" s="160">
        <v>0</v>
      </c>
      <c r="BC1073" s="160">
        <v>0</v>
      </c>
      <c r="BD1073" s="160">
        <v>0</v>
      </c>
      <c r="BE1073" s="160">
        <v>0</v>
      </c>
      <c r="BF1073" s="160">
        <v>0</v>
      </c>
      <c r="BG1073" s="160">
        <v>0</v>
      </c>
      <c r="BH1073" s="160">
        <v>0</v>
      </c>
      <c r="BI1073" s="160">
        <v>0</v>
      </c>
      <c r="BJ1073" s="160">
        <v>0</v>
      </c>
      <c r="BK1073" s="160">
        <v>0</v>
      </c>
      <c r="BL1073" s="160">
        <v>0</v>
      </c>
      <c r="BM1073" s="160">
        <v>0</v>
      </c>
      <c r="BN1073" s="153">
        <f t="shared" si="1296"/>
        <v>56764.800000000003</v>
      </c>
      <c r="BO1073" s="68">
        <f t="shared" si="1297"/>
        <v>0</v>
      </c>
      <c r="BP1073" s="68">
        <f t="shared" si="1298"/>
        <v>0</v>
      </c>
      <c r="BQ1073" s="68">
        <f t="shared" si="1299"/>
        <v>0</v>
      </c>
      <c r="BR1073" s="68">
        <f t="shared" si="1300"/>
        <v>0</v>
      </c>
      <c r="BS1073" s="68">
        <f t="shared" si="1301"/>
        <v>0</v>
      </c>
      <c r="BT1073" s="68">
        <f t="shared" si="1302"/>
        <v>0</v>
      </c>
      <c r="BU1073" s="68">
        <f t="shared" si="1303"/>
        <v>9460.7999999999993</v>
      </c>
      <c r="BV1073" s="68">
        <f t="shared" si="1304"/>
        <v>9460.7999999999993</v>
      </c>
      <c r="BW1073" s="68">
        <f t="shared" si="1305"/>
        <v>9460.7999999999993</v>
      </c>
      <c r="BX1073" s="68">
        <f t="shared" si="1306"/>
        <v>9460.7999999999993</v>
      </c>
      <c r="BY1073" s="68">
        <f t="shared" si="1307"/>
        <v>9460.7999999999993</v>
      </c>
      <c r="BZ1073" s="68">
        <f t="shared" si="1308"/>
        <v>9460.7999999999993</v>
      </c>
    </row>
    <row r="1074" spans="1:78" s="81" customFormat="1" ht="13.5">
      <c r="A1074" s="64" t="str">
        <f>IF(ISNUMBER(INDEX('IBM POs AP07'!$A:$A, MATCH(D1074,'IBM POs AP07'!$A:$A,0),1)),"Yes","No")</f>
        <v>No</v>
      </c>
      <c r="B1074" s="157" t="s">
        <v>1010</v>
      </c>
      <c r="C1074" s="157" t="s">
        <v>702</v>
      </c>
      <c r="D1074" s="157" t="s">
        <v>526</v>
      </c>
      <c r="E1074" s="157" t="s">
        <v>2551</v>
      </c>
      <c r="F1074" s="157" t="s">
        <v>743</v>
      </c>
      <c r="G1074" s="158">
        <v>46204</v>
      </c>
      <c r="H1074" s="158">
        <v>46388</v>
      </c>
      <c r="I1074" s="157"/>
      <c r="J1074" s="157" t="s">
        <v>2552</v>
      </c>
      <c r="K1074" s="159">
        <v>180</v>
      </c>
      <c r="L1074" s="116" t="s">
        <v>744</v>
      </c>
      <c r="M1074" s="80"/>
      <c r="N1074" s="80">
        <f t="shared" si="1281"/>
        <v>151</v>
      </c>
      <c r="O1074" s="67">
        <f t="shared" si="1309"/>
        <v>27180</v>
      </c>
      <c r="P1074" s="68">
        <f t="shared" si="1310"/>
        <v>0</v>
      </c>
      <c r="Q1074" s="67">
        <f t="shared" si="1311"/>
        <v>27180</v>
      </c>
      <c r="R1074" s="66"/>
      <c r="S1074" s="67">
        <f t="shared" si="1312"/>
        <v>0</v>
      </c>
      <c r="T1074" s="68">
        <v>0</v>
      </c>
      <c r="U1074" s="67">
        <f t="shared" si="1313"/>
        <v>0</v>
      </c>
      <c r="V1074" s="73">
        <f t="shared" si="1314"/>
        <v>27180</v>
      </c>
      <c r="W1074" s="74" t="str">
        <f t="shared" si="1315"/>
        <v/>
      </c>
      <c r="X1074" s="74">
        <v>1</v>
      </c>
      <c r="Y1074" s="74">
        <v>0</v>
      </c>
      <c r="Z1074" s="63"/>
      <c r="AA1074" s="80">
        <f t="shared" si="1316"/>
        <v>906</v>
      </c>
      <c r="AB1074" s="80"/>
      <c r="AC1074" s="80"/>
      <c r="AD1074" s="80"/>
      <c r="AE1074" s="80"/>
      <c r="AF1074" s="80"/>
      <c r="AG1074" s="80"/>
      <c r="AH1074" s="80">
        <v>151</v>
      </c>
      <c r="AI1074" s="80">
        <v>151</v>
      </c>
      <c r="AJ1074" s="80">
        <v>151</v>
      </c>
      <c r="AK1074" s="80">
        <v>151</v>
      </c>
      <c r="AL1074" s="80">
        <v>151</v>
      </c>
      <c r="AM1074" s="80">
        <v>151</v>
      </c>
      <c r="AN1074" s="153">
        <f t="shared" si="1282"/>
        <v>163080</v>
      </c>
      <c r="AO1074" s="153">
        <f t="shared" si="1283"/>
        <v>0</v>
      </c>
      <c r="AP1074" s="153">
        <f t="shared" si="1284"/>
        <v>0</v>
      </c>
      <c r="AQ1074" s="153">
        <f t="shared" si="1285"/>
        <v>0</v>
      </c>
      <c r="AR1074" s="153">
        <f t="shared" si="1286"/>
        <v>0</v>
      </c>
      <c r="AS1074" s="153">
        <f t="shared" si="1287"/>
        <v>0</v>
      </c>
      <c r="AT1074" s="153">
        <f t="shared" si="1288"/>
        <v>0</v>
      </c>
      <c r="AU1074" s="153">
        <f t="shared" si="1289"/>
        <v>27180</v>
      </c>
      <c r="AV1074" s="153">
        <f t="shared" si="1290"/>
        <v>27180</v>
      </c>
      <c r="AW1074" s="153">
        <f t="shared" si="1291"/>
        <v>27180</v>
      </c>
      <c r="AX1074" s="153">
        <f t="shared" si="1292"/>
        <v>27180</v>
      </c>
      <c r="AY1074" s="153">
        <f t="shared" si="1293"/>
        <v>27180</v>
      </c>
      <c r="AZ1074" s="153">
        <f t="shared" si="1294"/>
        <v>27180</v>
      </c>
      <c r="BA1074" s="153">
        <f t="shared" si="1295"/>
        <v>0</v>
      </c>
      <c r="BB1074" s="160">
        <v>0</v>
      </c>
      <c r="BC1074" s="160">
        <v>0</v>
      </c>
      <c r="BD1074" s="160">
        <v>0</v>
      </c>
      <c r="BE1074" s="160">
        <v>0</v>
      </c>
      <c r="BF1074" s="160">
        <v>0</v>
      </c>
      <c r="BG1074" s="160">
        <v>0</v>
      </c>
      <c r="BH1074" s="160">
        <v>0</v>
      </c>
      <c r="BI1074" s="160">
        <v>0</v>
      </c>
      <c r="BJ1074" s="160">
        <v>0</v>
      </c>
      <c r="BK1074" s="160">
        <v>0</v>
      </c>
      <c r="BL1074" s="160">
        <v>0</v>
      </c>
      <c r="BM1074" s="160">
        <v>0</v>
      </c>
      <c r="BN1074" s="153">
        <f t="shared" si="1296"/>
        <v>163080</v>
      </c>
      <c r="BO1074" s="68">
        <f t="shared" si="1297"/>
        <v>0</v>
      </c>
      <c r="BP1074" s="68">
        <f t="shared" si="1298"/>
        <v>0</v>
      </c>
      <c r="BQ1074" s="68">
        <f t="shared" si="1299"/>
        <v>0</v>
      </c>
      <c r="BR1074" s="68">
        <f t="shared" si="1300"/>
        <v>0</v>
      </c>
      <c r="BS1074" s="68">
        <f t="shared" si="1301"/>
        <v>0</v>
      </c>
      <c r="BT1074" s="68">
        <f t="shared" si="1302"/>
        <v>0</v>
      </c>
      <c r="BU1074" s="68">
        <f t="shared" si="1303"/>
        <v>27180</v>
      </c>
      <c r="BV1074" s="68">
        <f t="shared" si="1304"/>
        <v>27180</v>
      </c>
      <c r="BW1074" s="68">
        <f t="shared" si="1305"/>
        <v>27180</v>
      </c>
      <c r="BX1074" s="68">
        <f t="shared" si="1306"/>
        <v>27180</v>
      </c>
      <c r="BY1074" s="68">
        <f t="shared" si="1307"/>
        <v>27180</v>
      </c>
      <c r="BZ1074" s="68">
        <f t="shared" si="1308"/>
        <v>27180</v>
      </c>
    </row>
    <row r="1075" spans="1:78" s="81" customFormat="1" ht="13.5">
      <c r="A1075" s="64" t="str">
        <f>IF(ISNUMBER(INDEX('IBM POs AP07'!$A:$A, MATCH(D1075,'IBM POs AP07'!$A:$A,0),1)),"Yes","No")</f>
        <v>No</v>
      </c>
      <c r="B1075" s="157" t="s">
        <v>1010</v>
      </c>
      <c r="C1075" s="157" t="s">
        <v>702</v>
      </c>
      <c r="D1075" s="157" t="s">
        <v>526</v>
      </c>
      <c r="E1075" s="157" t="s">
        <v>2551</v>
      </c>
      <c r="F1075" s="157" t="s">
        <v>743</v>
      </c>
      <c r="G1075" s="158">
        <v>46204</v>
      </c>
      <c r="H1075" s="158">
        <v>46388</v>
      </c>
      <c r="I1075" s="157"/>
      <c r="J1075" s="157" t="s">
        <v>706</v>
      </c>
      <c r="K1075" s="159">
        <v>80</v>
      </c>
      <c r="L1075" s="116" t="s">
        <v>745</v>
      </c>
      <c r="M1075" s="80"/>
      <c r="N1075" s="80">
        <f t="shared" si="1281"/>
        <v>0</v>
      </c>
      <c r="O1075" s="67">
        <f t="shared" si="1309"/>
        <v>0</v>
      </c>
      <c r="P1075" s="68">
        <f t="shared" si="1310"/>
        <v>0</v>
      </c>
      <c r="Q1075" s="67">
        <f t="shared" si="1311"/>
        <v>0</v>
      </c>
      <c r="R1075" s="66"/>
      <c r="S1075" s="67">
        <f t="shared" si="1312"/>
        <v>0</v>
      </c>
      <c r="T1075" s="68">
        <v>0</v>
      </c>
      <c r="U1075" s="67">
        <f t="shared" si="1313"/>
        <v>0</v>
      </c>
      <c r="V1075" s="73">
        <f t="shared" si="1314"/>
        <v>0</v>
      </c>
      <c r="W1075" s="74" t="str">
        <f t="shared" si="1315"/>
        <v/>
      </c>
      <c r="X1075" s="74">
        <v>1</v>
      </c>
      <c r="Y1075" s="74">
        <v>0</v>
      </c>
      <c r="Z1075" s="63"/>
      <c r="AA1075" s="80">
        <f t="shared" si="1316"/>
        <v>0</v>
      </c>
      <c r="AB1075" s="80"/>
      <c r="AC1075" s="80"/>
      <c r="AD1075" s="80"/>
      <c r="AE1075" s="80"/>
      <c r="AF1075" s="80"/>
      <c r="AG1075" s="80"/>
      <c r="AH1075" s="80"/>
      <c r="AI1075" s="80"/>
      <c r="AJ1075" s="80"/>
      <c r="AK1075" s="80"/>
      <c r="AL1075" s="80"/>
      <c r="AM1075" s="80"/>
      <c r="AN1075" s="153">
        <f t="shared" si="1282"/>
        <v>0</v>
      </c>
      <c r="AO1075" s="153">
        <f t="shared" si="1283"/>
        <v>0</v>
      </c>
      <c r="AP1075" s="153">
        <f t="shared" si="1284"/>
        <v>0</v>
      </c>
      <c r="AQ1075" s="153">
        <f t="shared" si="1285"/>
        <v>0</v>
      </c>
      <c r="AR1075" s="153">
        <f t="shared" si="1286"/>
        <v>0</v>
      </c>
      <c r="AS1075" s="153">
        <f t="shared" si="1287"/>
        <v>0</v>
      </c>
      <c r="AT1075" s="153">
        <f t="shared" si="1288"/>
        <v>0</v>
      </c>
      <c r="AU1075" s="153">
        <f t="shared" si="1289"/>
        <v>0</v>
      </c>
      <c r="AV1075" s="153">
        <f t="shared" si="1290"/>
        <v>0</v>
      </c>
      <c r="AW1075" s="153">
        <f t="shared" si="1291"/>
        <v>0</v>
      </c>
      <c r="AX1075" s="153">
        <f t="shared" si="1292"/>
        <v>0</v>
      </c>
      <c r="AY1075" s="153">
        <f t="shared" si="1293"/>
        <v>0</v>
      </c>
      <c r="AZ1075" s="153">
        <f t="shared" si="1294"/>
        <v>0</v>
      </c>
      <c r="BA1075" s="153">
        <f t="shared" si="1295"/>
        <v>0</v>
      </c>
      <c r="BB1075" s="160">
        <v>0</v>
      </c>
      <c r="BC1075" s="160">
        <v>0</v>
      </c>
      <c r="BD1075" s="160">
        <v>0</v>
      </c>
      <c r="BE1075" s="160">
        <v>0</v>
      </c>
      <c r="BF1075" s="160">
        <v>0</v>
      </c>
      <c r="BG1075" s="160">
        <v>0</v>
      </c>
      <c r="BH1075" s="160">
        <v>0</v>
      </c>
      <c r="BI1075" s="160">
        <v>0</v>
      </c>
      <c r="BJ1075" s="160">
        <v>0</v>
      </c>
      <c r="BK1075" s="160">
        <v>0</v>
      </c>
      <c r="BL1075" s="160">
        <v>0</v>
      </c>
      <c r="BM1075" s="160">
        <v>0</v>
      </c>
      <c r="BN1075" s="153">
        <f t="shared" si="1296"/>
        <v>0</v>
      </c>
      <c r="BO1075" s="68">
        <f t="shared" si="1297"/>
        <v>0</v>
      </c>
      <c r="BP1075" s="68">
        <f t="shared" si="1298"/>
        <v>0</v>
      </c>
      <c r="BQ1075" s="68">
        <f t="shared" si="1299"/>
        <v>0</v>
      </c>
      <c r="BR1075" s="68">
        <f t="shared" si="1300"/>
        <v>0</v>
      </c>
      <c r="BS1075" s="68">
        <f t="shared" si="1301"/>
        <v>0</v>
      </c>
      <c r="BT1075" s="68">
        <f t="shared" si="1302"/>
        <v>0</v>
      </c>
      <c r="BU1075" s="68">
        <f t="shared" si="1303"/>
        <v>0</v>
      </c>
      <c r="BV1075" s="68">
        <f t="shared" si="1304"/>
        <v>0</v>
      </c>
      <c r="BW1075" s="68">
        <f t="shared" si="1305"/>
        <v>0</v>
      </c>
      <c r="BX1075" s="68">
        <f t="shared" si="1306"/>
        <v>0</v>
      </c>
      <c r="BY1075" s="68">
        <f t="shared" si="1307"/>
        <v>0</v>
      </c>
      <c r="BZ1075" s="68">
        <f t="shared" si="1308"/>
        <v>0</v>
      </c>
    </row>
    <row r="1076" spans="1:78" s="81" customFormat="1" ht="13.5">
      <c r="A1076" s="64" t="str">
        <f>IF(ISNUMBER(INDEX('IBM POs AP07'!$A:$A, MATCH(D1076,'IBM POs AP07'!$A:$A,0),1)),"Yes","No")</f>
        <v>No</v>
      </c>
      <c r="B1076" s="157" t="s">
        <v>1010</v>
      </c>
      <c r="C1076" s="157" t="s">
        <v>702</v>
      </c>
      <c r="D1076" s="157" t="s">
        <v>526</v>
      </c>
      <c r="E1076" s="157" t="s">
        <v>2551</v>
      </c>
      <c r="F1076" s="157" t="s">
        <v>743</v>
      </c>
      <c r="G1076" s="158">
        <v>46204</v>
      </c>
      <c r="H1076" s="158">
        <v>46388</v>
      </c>
      <c r="I1076" s="157"/>
      <c r="J1076" s="157" t="s">
        <v>714</v>
      </c>
      <c r="K1076" s="159">
        <v>90</v>
      </c>
      <c r="L1076" s="116" t="s">
        <v>745</v>
      </c>
      <c r="M1076" s="80"/>
      <c r="N1076" s="80">
        <f t="shared" si="1281"/>
        <v>0</v>
      </c>
      <c r="O1076" s="67">
        <f t="shared" si="1309"/>
        <v>0</v>
      </c>
      <c r="P1076" s="68">
        <f t="shared" si="1310"/>
        <v>0</v>
      </c>
      <c r="Q1076" s="67">
        <f t="shared" si="1311"/>
        <v>0</v>
      </c>
      <c r="R1076" s="66"/>
      <c r="S1076" s="67">
        <f t="shared" si="1312"/>
        <v>0</v>
      </c>
      <c r="T1076" s="68">
        <v>0</v>
      </c>
      <c r="U1076" s="67">
        <f t="shared" si="1313"/>
        <v>0</v>
      </c>
      <c r="V1076" s="73">
        <f t="shared" si="1314"/>
        <v>0</v>
      </c>
      <c r="W1076" s="74" t="str">
        <f t="shared" si="1315"/>
        <v/>
      </c>
      <c r="X1076" s="74">
        <v>1</v>
      </c>
      <c r="Y1076" s="74">
        <v>0</v>
      </c>
      <c r="Z1076" s="63"/>
      <c r="AA1076" s="80">
        <f t="shared" si="1316"/>
        <v>0</v>
      </c>
      <c r="AB1076" s="80"/>
      <c r="AC1076" s="80"/>
      <c r="AD1076" s="80"/>
      <c r="AE1076" s="80"/>
      <c r="AF1076" s="80"/>
      <c r="AG1076" s="80"/>
      <c r="AH1076" s="80"/>
      <c r="AI1076" s="80"/>
      <c r="AJ1076" s="80"/>
      <c r="AK1076" s="80"/>
      <c r="AL1076" s="80"/>
      <c r="AM1076" s="80"/>
      <c r="AN1076" s="153">
        <f t="shared" si="1282"/>
        <v>0</v>
      </c>
      <c r="AO1076" s="153">
        <f t="shared" si="1283"/>
        <v>0</v>
      </c>
      <c r="AP1076" s="153">
        <f t="shared" si="1284"/>
        <v>0</v>
      </c>
      <c r="AQ1076" s="153">
        <f t="shared" si="1285"/>
        <v>0</v>
      </c>
      <c r="AR1076" s="153">
        <f t="shared" si="1286"/>
        <v>0</v>
      </c>
      <c r="AS1076" s="153">
        <f t="shared" si="1287"/>
        <v>0</v>
      </c>
      <c r="AT1076" s="153">
        <f t="shared" si="1288"/>
        <v>0</v>
      </c>
      <c r="AU1076" s="153">
        <f t="shared" si="1289"/>
        <v>0</v>
      </c>
      <c r="AV1076" s="153">
        <f t="shared" si="1290"/>
        <v>0</v>
      </c>
      <c r="AW1076" s="153">
        <f t="shared" si="1291"/>
        <v>0</v>
      </c>
      <c r="AX1076" s="153">
        <f t="shared" si="1292"/>
        <v>0</v>
      </c>
      <c r="AY1076" s="153">
        <f t="shared" si="1293"/>
        <v>0</v>
      </c>
      <c r="AZ1076" s="153">
        <f t="shared" si="1294"/>
        <v>0</v>
      </c>
      <c r="BA1076" s="153">
        <f t="shared" si="1295"/>
        <v>0</v>
      </c>
      <c r="BB1076" s="160">
        <v>0</v>
      </c>
      <c r="BC1076" s="160">
        <v>0</v>
      </c>
      <c r="BD1076" s="160">
        <v>0</v>
      </c>
      <c r="BE1076" s="160">
        <v>0</v>
      </c>
      <c r="BF1076" s="160">
        <v>0</v>
      </c>
      <c r="BG1076" s="160">
        <v>0</v>
      </c>
      <c r="BH1076" s="160">
        <v>0</v>
      </c>
      <c r="BI1076" s="160">
        <v>0</v>
      </c>
      <c r="BJ1076" s="160">
        <v>0</v>
      </c>
      <c r="BK1076" s="160">
        <v>0</v>
      </c>
      <c r="BL1076" s="160">
        <v>0</v>
      </c>
      <c r="BM1076" s="160">
        <v>0</v>
      </c>
      <c r="BN1076" s="153">
        <f t="shared" si="1296"/>
        <v>0</v>
      </c>
      <c r="BO1076" s="68">
        <f t="shared" si="1297"/>
        <v>0</v>
      </c>
      <c r="BP1076" s="68">
        <f t="shared" si="1298"/>
        <v>0</v>
      </c>
      <c r="BQ1076" s="68">
        <f t="shared" si="1299"/>
        <v>0</v>
      </c>
      <c r="BR1076" s="68">
        <f t="shared" si="1300"/>
        <v>0</v>
      </c>
      <c r="BS1076" s="68">
        <f t="shared" si="1301"/>
        <v>0</v>
      </c>
      <c r="BT1076" s="68">
        <f t="shared" si="1302"/>
        <v>0</v>
      </c>
      <c r="BU1076" s="68">
        <f t="shared" si="1303"/>
        <v>0</v>
      </c>
      <c r="BV1076" s="68">
        <f t="shared" si="1304"/>
        <v>0</v>
      </c>
      <c r="BW1076" s="68">
        <f t="shared" si="1305"/>
        <v>0</v>
      </c>
      <c r="BX1076" s="68">
        <f t="shared" si="1306"/>
        <v>0</v>
      </c>
      <c r="BY1076" s="68">
        <f t="shared" si="1307"/>
        <v>0</v>
      </c>
      <c r="BZ1076" s="68">
        <f t="shared" si="1308"/>
        <v>0</v>
      </c>
    </row>
    <row r="1077" spans="1:78" s="81" customFormat="1" ht="13.5">
      <c r="A1077" s="64" t="str">
        <f>IF(ISNUMBER(INDEX('IBM POs AP07'!$A:$A, MATCH(D1077,'IBM POs AP07'!$A:$A,0),1)),"Yes","No")</f>
        <v>No</v>
      </c>
      <c r="B1077" s="157" t="s">
        <v>1010</v>
      </c>
      <c r="C1077" s="157" t="s">
        <v>702</v>
      </c>
      <c r="D1077" s="157" t="s">
        <v>526</v>
      </c>
      <c r="E1077" s="157" t="s">
        <v>2551</v>
      </c>
      <c r="F1077" s="157" t="s">
        <v>743</v>
      </c>
      <c r="G1077" s="158">
        <v>46204</v>
      </c>
      <c r="H1077" s="158">
        <v>46388</v>
      </c>
      <c r="I1077" s="157"/>
      <c r="J1077" s="157" t="s">
        <v>746</v>
      </c>
      <c r="K1077" s="159">
        <v>80</v>
      </c>
      <c r="L1077" s="116" t="s">
        <v>745</v>
      </c>
      <c r="M1077" s="80"/>
      <c r="N1077" s="80">
        <f t="shared" si="1281"/>
        <v>0</v>
      </c>
      <c r="O1077" s="67">
        <f t="shared" si="1309"/>
        <v>0</v>
      </c>
      <c r="P1077" s="68">
        <f t="shared" si="1310"/>
        <v>0</v>
      </c>
      <c r="Q1077" s="67">
        <f t="shared" si="1311"/>
        <v>0</v>
      </c>
      <c r="R1077" s="66"/>
      <c r="S1077" s="67">
        <f t="shared" si="1312"/>
        <v>0</v>
      </c>
      <c r="T1077" s="68">
        <v>0</v>
      </c>
      <c r="U1077" s="67">
        <f t="shared" si="1313"/>
        <v>0</v>
      </c>
      <c r="V1077" s="73">
        <f t="shared" si="1314"/>
        <v>0</v>
      </c>
      <c r="W1077" s="74" t="str">
        <f t="shared" si="1315"/>
        <v/>
      </c>
      <c r="X1077" s="74">
        <v>1</v>
      </c>
      <c r="Y1077" s="74">
        <v>0</v>
      </c>
      <c r="Z1077" s="63"/>
      <c r="AA1077" s="80">
        <f t="shared" si="1316"/>
        <v>0</v>
      </c>
      <c r="AB1077" s="80"/>
      <c r="AC1077" s="80"/>
      <c r="AD1077" s="80"/>
      <c r="AE1077" s="80"/>
      <c r="AF1077" s="80"/>
      <c r="AG1077" s="80"/>
      <c r="AH1077" s="80"/>
      <c r="AI1077" s="80"/>
      <c r="AJ1077" s="80"/>
      <c r="AK1077" s="80"/>
      <c r="AL1077" s="80"/>
      <c r="AM1077" s="80"/>
      <c r="AN1077" s="153">
        <f t="shared" si="1282"/>
        <v>0</v>
      </c>
      <c r="AO1077" s="153">
        <f t="shared" si="1283"/>
        <v>0</v>
      </c>
      <c r="AP1077" s="153">
        <f t="shared" si="1284"/>
        <v>0</v>
      </c>
      <c r="AQ1077" s="153">
        <f t="shared" si="1285"/>
        <v>0</v>
      </c>
      <c r="AR1077" s="153">
        <f t="shared" si="1286"/>
        <v>0</v>
      </c>
      <c r="AS1077" s="153">
        <f t="shared" si="1287"/>
        <v>0</v>
      </c>
      <c r="AT1077" s="153">
        <f t="shared" si="1288"/>
        <v>0</v>
      </c>
      <c r="AU1077" s="153">
        <f t="shared" si="1289"/>
        <v>0</v>
      </c>
      <c r="AV1077" s="153">
        <f t="shared" si="1290"/>
        <v>0</v>
      </c>
      <c r="AW1077" s="153">
        <f t="shared" si="1291"/>
        <v>0</v>
      </c>
      <c r="AX1077" s="153">
        <f t="shared" si="1292"/>
        <v>0</v>
      </c>
      <c r="AY1077" s="153">
        <f t="shared" si="1293"/>
        <v>0</v>
      </c>
      <c r="AZ1077" s="153">
        <f t="shared" si="1294"/>
        <v>0</v>
      </c>
      <c r="BA1077" s="153">
        <f t="shared" si="1295"/>
        <v>0</v>
      </c>
      <c r="BB1077" s="160">
        <v>0</v>
      </c>
      <c r="BC1077" s="160">
        <v>0</v>
      </c>
      <c r="BD1077" s="160">
        <v>0</v>
      </c>
      <c r="BE1077" s="160">
        <v>0</v>
      </c>
      <c r="BF1077" s="160">
        <v>0</v>
      </c>
      <c r="BG1077" s="160">
        <v>0</v>
      </c>
      <c r="BH1077" s="160">
        <v>0</v>
      </c>
      <c r="BI1077" s="160">
        <v>0</v>
      </c>
      <c r="BJ1077" s="160">
        <v>0</v>
      </c>
      <c r="BK1077" s="160">
        <v>0</v>
      </c>
      <c r="BL1077" s="160">
        <v>0</v>
      </c>
      <c r="BM1077" s="160">
        <v>0</v>
      </c>
      <c r="BN1077" s="153">
        <f t="shared" si="1296"/>
        <v>0</v>
      </c>
      <c r="BO1077" s="68">
        <f t="shared" si="1297"/>
        <v>0</v>
      </c>
      <c r="BP1077" s="68">
        <f t="shared" si="1298"/>
        <v>0</v>
      </c>
      <c r="BQ1077" s="68">
        <f t="shared" si="1299"/>
        <v>0</v>
      </c>
      <c r="BR1077" s="68">
        <f t="shared" si="1300"/>
        <v>0</v>
      </c>
      <c r="BS1077" s="68">
        <f t="shared" si="1301"/>
        <v>0</v>
      </c>
      <c r="BT1077" s="68">
        <f t="shared" si="1302"/>
        <v>0</v>
      </c>
      <c r="BU1077" s="68">
        <f t="shared" si="1303"/>
        <v>0</v>
      </c>
      <c r="BV1077" s="68">
        <f t="shared" si="1304"/>
        <v>0</v>
      </c>
      <c r="BW1077" s="68">
        <f t="shared" si="1305"/>
        <v>0</v>
      </c>
      <c r="BX1077" s="68">
        <f t="shared" si="1306"/>
        <v>0</v>
      </c>
      <c r="BY1077" s="68">
        <f t="shared" si="1307"/>
        <v>0</v>
      </c>
      <c r="BZ1077" s="68">
        <f t="shared" si="1308"/>
        <v>0</v>
      </c>
    </row>
    <row r="1078" spans="1:78" s="81" customFormat="1" ht="13.5">
      <c r="A1078" s="64" t="str">
        <f>IF(ISNUMBER(INDEX('[1]IBM POs AP06'!$A:$A, MATCH(D1078,'[1]IBM POs AP06'!$A:$A,0),1)),"Yes","No")</f>
        <v>No</v>
      </c>
      <c r="B1078" s="63" t="s">
        <v>2553</v>
      </c>
      <c r="C1078" s="63" t="s">
        <v>440</v>
      </c>
      <c r="D1078" s="150">
        <v>9501312106</v>
      </c>
      <c r="E1078" s="63" t="s">
        <v>2554</v>
      </c>
      <c r="F1078" s="63" t="s">
        <v>2555</v>
      </c>
      <c r="G1078" s="184">
        <v>46204</v>
      </c>
      <c r="H1078" s="184">
        <v>46297</v>
      </c>
      <c r="I1078" s="150" t="s">
        <v>2556</v>
      </c>
      <c r="J1078" s="150" t="s">
        <v>2557</v>
      </c>
      <c r="K1078" s="63">
        <v>128.80000000000001</v>
      </c>
      <c r="L1078" s="116" t="s">
        <v>29</v>
      </c>
      <c r="M1078" s="80" t="s">
        <v>1382</v>
      </c>
      <c r="N1078" s="188">
        <v>144</v>
      </c>
      <c r="O1078" s="67">
        <f t="shared" ref="O1078:O1080" si="1317">N1078*K1078</f>
        <v>18547.2</v>
      </c>
      <c r="P1078" s="68">
        <f t="shared" ref="P1078:P1080" si="1318">BF1078</f>
        <v>0</v>
      </c>
      <c r="Q1078" s="67">
        <f t="shared" ref="Q1078:Q1080" si="1319">O1078+P1078</f>
        <v>18547.2</v>
      </c>
      <c r="R1078" s="66"/>
      <c r="S1078" s="67">
        <f t="shared" ref="S1078:S1080" si="1320">R1078*K1078</f>
        <v>0</v>
      </c>
      <c r="T1078" s="68">
        <v>0</v>
      </c>
      <c r="U1078" s="67">
        <f t="shared" ref="U1078:U1080" si="1321">S1078+T1078</f>
        <v>0</v>
      </c>
      <c r="V1078" s="73">
        <f t="shared" ref="V1078:V1080" si="1322">Q1078-U1078</f>
        <v>18547.2</v>
      </c>
      <c r="W1078" s="74" t="str">
        <f t="shared" ref="W1078:W1080" si="1323">IF(AND(L1078="Offshore",R1078&gt;N1078),"Red Flag",IF(AND(OR(L1078="Onshore",L1078="EMEA"),R1078&gt;N1078),"Red Flag",""))</f>
        <v/>
      </c>
      <c r="X1078" s="74">
        <v>1</v>
      </c>
      <c r="Y1078" s="74">
        <v>0</v>
      </c>
      <c r="Z1078" s="63"/>
      <c r="AA1078" s="80">
        <f t="shared" ref="AA1078:AA1080" si="1324">SUM(AB1078:AM1078)</f>
        <v>144</v>
      </c>
      <c r="AB1078" s="185"/>
      <c r="AC1078" s="185"/>
      <c r="AD1078" s="185"/>
      <c r="AE1078" s="185"/>
      <c r="AF1078" s="185"/>
      <c r="AG1078" s="185"/>
      <c r="AH1078" s="80">
        <v>144</v>
      </c>
      <c r="AI1078" s="80"/>
      <c r="AJ1078" s="80"/>
      <c r="AK1078" s="80"/>
      <c r="AL1078" s="80"/>
      <c r="AM1078" s="80"/>
      <c r="AN1078" s="153">
        <f t="shared" ref="AN1078:AN1080" si="1325">SUM(AO1078:AZ1078)</f>
        <v>18547.2</v>
      </c>
      <c r="AO1078" s="153">
        <f t="shared" ref="AO1078:AO1080" si="1326">AB1078*$K1078</f>
        <v>0</v>
      </c>
      <c r="AP1078" s="153">
        <f t="shared" ref="AP1078:AP1080" si="1327">AC1078*$K1078</f>
        <v>0</v>
      </c>
      <c r="AQ1078" s="153">
        <f t="shared" ref="AQ1078:AQ1080" si="1328">AD1078*$K1078</f>
        <v>0</v>
      </c>
      <c r="AR1078" s="153">
        <f t="shared" ref="AR1078:AR1080" si="1329">AE1078*$K1078</f>
        <v>0</v>
      </c>
      <c r="AS1078" s="153">
        <f t="shared" ref="AS1078:AS1080" si="1330">AF1078*$K1078</f>
        <v>0</v>
      </c>
      <c r="AT1078" s="153">
        <f t="shared" ref="AT1078:AT1080" si="1331">AG1078*$K1078</f>
        <v>0</v>
      </c>
      <c r="AU1078" s="153">
        <f t="shared" ref="AU1078:AU1080" si="1332">AH1078*$K1078</f>
        <v>18547.2</v>
      </c>
      <c r="AV1078" s="153">
        <f t="shared" ref="AV1078:AV1080" si="1333">AI1078*$K1078</f>
        <v>0</v>
      </c>
      <c r="AW1078" s="153">
        <f t="shared" ref="AW1078:AW1080" si="1334">AJ1078*$K1078</f>
        <v>0</v>
      </c>
      <c r="AX1078" s="153">
        <f t="shared" ref="AX1078:AX1080" si="1335">AK1078*$K1078</f>
        <v>0</v>
      </c>
      <c r="AY1078" s="153">
        <f t="shared" ref="AY1078:AY1080" si="1336">AL1078*$K1078</f>
        <v>0</v>
      </c>
      <c r="AZ1078" s="153">
        <f t="shared" ref="AZ1078:AZ1080" si="1337">AM1078*$K1078</f>
        <v>0</v>
      </c>
      <c r="BA1078" s="153">
        <f t="shared" ref="BA1078:BA1080" si="1338">SUM(BB1078:BM1078)</f>
        <v>0</v>
      </c>
      <c r="BB1078" s="160">
        <v>0</v>
      </c>
      <c r="BC1078" s="160">
        <v>0</v>
      </c>
      <c r="BD1078" s="160">
        <v>0</v>
      </c>
      <c r="BE1078" s="160">
        <v>0</v>
      </c>
      <c r="BF1078" s="160">
        <v>0</v>
      </c>
      <c r="BG1078" s="160">
        <v>0</v>
      </c>
      <c r="BH1078" s="160">
        <v>0</v>
      </c>
      <c r="BI1078" s="160">
        <v>0</v>
      </c>
      <c r="BJ1078" s="160">
        <v>0</v>
      </c>
      <c r="BK1078" s="160">
        <v>0</v>
      </c>
      <c r="BL1078" s="160">
        <v>0</v>
      </c>
      <c r="BM1078" s="160">
        <v>0</v>
      </c>
      <c r="BN1078" s="153">
        <f t="shared" ref="BN1078:BN1080" si="1339">SUM(BO1078:BZ1078)</f>
        <v>18547.2</v>
      </c>
      <c r="BO1078" s="68">
        <f t="shared" ref="BO1078:BO1080" si="1340">BB1078+AO1078</f>
        <v>0</v>
      </c>
      <c r="BP1078" s="68">
        <f t="shared" ref="BP1078:BP1080" si="1341">BC1078+AP1078</f>
        <v>0</v>
      </c>
      <c r="BQ1078" s="68">
        <f t="shared" ref="BQ1078:BQ1080" si="1342">BD1078+AQ1078</f>
        <v>0</v>
      </c>
      <c r="BR1078" s="68">
        <f t="shared" ref="BR1078:BR1080" si="1343">BE1078+AR1078</f>
        <v>0</v>
      </c>
      <c r="BS1078" s="68">
        <f t="shared" ref="BS1078:BS1080" si="1344">BF1078+AS1078</f>
        <v>0</v>
      </c>
      <c r="BT1078" s="68">
        <f t="shared" ref="BT1078:BT1080" si="1345">BG1078+AT1078</f>
        <v>0</v>
      </c>
      <c r="BU1078" s="68">
        <f t="shared" ref="BU1078:BU1080" si="1346">BH1078+AU1078</f>
        <v>18547.2</v>
      </c>
      <c r="BV1078" s="68">
        <f t="shared" ref="BV1078:BV1080" si="1347">BI1078+AV1078</f>
        <v>0</v>
      </c>
      <c r="BW1078" s="68">
        <f t="shared" ref="BW1078:BW1080" si="1348">BJ1078+AW1078</f>
        <v>0</v>
      </c>
      <c r="BX1078" s="68">
        <f t="shared" ref="BX1078:BX1080" si="1349">BK1078+AX1078</f>
        <v>0</v>
      </c>
      <c r="BY1078" s="68">
        <f t="shared" ref="BY1078:BY1080" si="1350">BL1078+AY1078</f>
        <v>0</v>
      </c>
      <c r="BZ1078" s="68">
        <f t="shared" ref="BZ1078:BZ1080" si="1351">BM1078+AZ1078</f>
        <v>0</v>
      </c>
    </row>
    <row r="1079" spans="1:78" s="81" customFormat="1" ht="13.5">
      <c r="A1079" s="64" t="str">
        <f>IF(ISNUMBER(INDEX('[1]IBM POs AP06'!$A:$A, MATCH(D1079,'[1]IBM POs AP06'!$A:$A,0),1)),"Yes","No")</f>
        <v>No</v>
      </c>
      <c r="B1079" s="63" t="s">
        <v>2553</v>
      </c>
      <c r="C1079" s="63" t="s">
        <v>401</v>
      </c>
      <c r="D1079" s="150" t="s">
        <v>2558</v>
      </c>
      <c r="E1079" s="63" t="s">
        <v>2559</v>
      </c>
      <c r="F1079" s="63" t="s">
        <v>2560</v>
      </c>
      <c r="G1079" s="184">
        <v>46204</v>
      </c>
      <c r="H1079" s="184">
        <v>46387</v>
      </c>
      <c r="I1079" s="150" t="s">
        <v>2561</v>
      </c>
      <c r="J1079" s="150" t="s">
        <v>2562</v>
      </c>
      <c r="K1079" s="63">
        <v>175</v>
      </c>
      <c r="L1079" s="116" t="s">
        <v>29</v>
      </c>
      <c r="M1079" s="80" t="s">
        <v>1382</v>
      </c>
      <c r="N1079" s="188">
        <v>0</v>
      </c>
      <c r="O1079" s="67">
        <f t="shared" si="1317"/>
        <v>0</v>
      </c>
      <c r="P1079" s="68">
        <f t="shared" si="1318"/>
        <v>0</v>
      </c>
      <c r="Q1079" s="67">
        <f t="shared" si="1319"/>
        <v>0</v>
      </c>
      <c r="R1079" s="66"/>
      <c r="S1079" s="67">
        <f t="shared" si="1320"/>
        <v>0</v>
      </c>
      <c r="T1079" s="68">
        <v>0</v>
      </c>
      <c r="U1079" s="67">
        <f t="shared" si="1321"/>
        <v>0</v>
      </c>
      <c r="V1079" s="73">
        <f t="shared" si="1322"/>
        <v>0</v>
      </c>
      <c r="W1079" s="74" t="str">
        <f t="shared" si="1323"/>
        <v/>
      </c>
      <c r="X1079" s="74">
        <v>1</v>
      </c>
      <c r="Y1079" s="74">
        <v>0</v>
      </c>
      <c r="Z1079" s="63"/>
      <c r="AA1079" s="80">
        <f t="shared" si="1324"/>
        <v>0</v>
      </c>
      <c r="AB1079" s="186"/>
      <c r="AC1079" s="186"/>
      <c r="AD1079" s="186"/>
      <c r="AE1079" s="186"/>
      <c r="AF1079" s="186"/>
      <c r="AG1079" s="186"/>
      <c r="AH1079" s="80"/>
      <c r="AI1079" s="80"/>
      <c r="AJ1079" s="80"/>
      <c r="AK1079" s="80"/>
      <c r="AL1079" s="80"/>
      <c r="AM1079" s="80"/>
      <c r="AN1079" s="153">
        <f t="shared" si="1325"/>
        <v>0</v>
      </c>
      <c r="AO1079" s="153">
        <f t="shared" si="1326"/>
        <v>0</v>
      </c>
      <c r="AP1079" s="153">
        <f t="shared" si="1327"/>
        <v>0</v>
      </c>
      <c r="AQ1079" s="153">
        <f t="shared" si="1328"/>
        <v>0</v>
      </c>
      <c r="AR1079" s="153">
        <f t="shared" si="1329"/>
        <v>0</v>
      </c>
      <c r="AS1079" s="153">
        <f t="shared" si="1330"/>
        <v>0</v>
      </c>
      <c r="AT1079" s="153">
        <f t="shared" si="1331"/>
        <v>0</v>
      </c>
      <c r="AU1079" s="153">
        <f t="shared" si="1332"/>
        <v>0</v>
      </c>
      <c r="AV1079" s="153">
        <f t="shared" si="1333"/>
        <v>0</v>
      </c>
      <c r="AW1079" s="153">
        <f t="shared" si="1334"/>
        <v>0</v>
      </c>
      <c r="AX1079" s="153">
        <f t="shared" si="1335"/>
        <v>0</v>
      </c>
      <c r="AY1079" s="153">
        <f t="shared" si="1336"/>
        <v>0</v>
      </c>
      <c r="AZ1079" s="153">
        <f t="shared" si="1337"/>
        <v>0</v>
      </c>
      <c r="BA1079" s="153">
        <f t="shared" si="1338"/>
        <v>0</v>
      </c>
      <c r="BB1079" s="160">
        <v>0</v>
      </c>
      <c r="BC1079" s="160">
        <v>0</v>
      </c>
      <c r="BD1079" s="160">
        <v>0</v>
      </c>
      <c r="BE1079" s="160">
        <v>0</v>
      </c>
      <c r="BF1079" s="160">
        <v>0</v>
      </c>
      <c r="BG1079" s="160">
        <v>0</v>
      </c>
      <c r="BH1079" s="160">
        <v>0</v>
      </c>
      <c r="BI1079" s="160">
        <v>0</v>
      </c>
      <c r="BJ1079" s="160">
        <v>0</v>
      </c>
      <c r="BK1079" s="160">
        <v>0</v>
      </c>
      <c r="BL1079" s="160">
        <v>0</v>
      </c>
      <c r="BM1079" s="160">
        <v>0</v>
      </c>
      <c r="BN1079" s="153">
        <f t="shared" si="1339"/>
        <v>0</v>
      </c>
      <c r="BO1079" s="68">
        <f t="shared" si="1340"/>
        <v>0</v>
      </c>
      <c r="BP1079" s="68">
        <f t="shared" si="1341"/>
        <v>0</v>
      </c>
      <c r="BQ1079" s="68">
        <f t="shared" si="1342"/>
        <v>0</v>
      </c>
      <c r="BR1079" s="68">
        <f t="shared" si="1343"/>
        <v>0</v>
      </c>
      <c r="BS1079" s="68">
        <f t="shared" si="1344"/>
        <v>0</v>
      </c>
      <c r="BT1079" s="68">
        <f t="shared" si="1345"/>
        <v>0</v>
      </c>
      <c r="BU1079" s="68">
        <f t="shared" si="1346"/>
        <v>0</v>
      </c>
      <c r="BV1079" s="68">
        <f t="shared" si="1347"/>
        <v>0</v>
      </c>
      <c r="BW1079" s="68">
        <f t="shared" si="1348"/>
        <v>0</v>
      </c>
      <c r="BX1079" s="68">
        <f t="shared" si="1349"/>
        <v>0</v>
      </c>
      <c r="BY1079" s="68">
        <f t="shared" si="1350"/>
        <v>0</v>
      </c>
      <c r="BZ1079" s="68">
        <f t="shared" si="1351"/>
        <v>0</v>
      </c>
    </row>
    <row r="1080" spans="1:78" s="81" customFormat="1" ht="13.5">
      <c r="A1080" s="64" t="str">
        <f>IF(ISNUMBER(INDEX('[1]IBM POs AP06'!$A:$A, MATCH(D1080,'[1]IBM POs AP06'!$A:$A,0),1)),"Yes","No")</f>
        <v>No</v>
      </c>
      <c r="B1080" s="63" t="s">
        <v>2553</v>
      </c>
      <c r="C1080" s="63" t="s">
        <v>280</v>
      </c>
      <c r="D1080" s="150">
        <v>9501163766</v>
      </c>
      <c r="E1080" s="63" t="s">
        <v>2554</v>
      </c>
      <c r="F1080" s="63" t="s">
        <v>2563</v>
      </c>
      <c r="G1080" s="184">
        <v>46023</v>
      </c>
      <c r="H1080" s="184">
        <v>46206</v>
      </c>
      <c r="I1080" s="150">
        <v>386913744</v>
      </c>
      <c r="J1080" s="150" t="s">
        <v>2564</v>
      </c>
      <c r="K1080" s="63">
        <v>175</v>
      </c>
      <c r="L1080" s="116" t="s">
        <v>29</v>
      </c>
      <c r="M1080" s="80" t="s">
        <v>1382</v>
      </c>
      <c r="N1080" s="188">
        <v>40</v>
      </c>
      <c r="O1080" s="67">
        <f t="shared" si="1317"/>
        <v>7000</v>
      </c>
      <c r="P1080" s="68">
        <f t="shared" si="1318"/>
        <v>0</v>
      </c>
      <c r="Q1080" s="67">
        <f t="shared" si="1319"/>
        <v>7000</v>
      </c>
      <c r="R1080" s="66"/>
      <c r="S1080" s="67">
        <f t="shared" si="1320"/>
        <v>0</v>
      </c>
      <c r="T1080" s="68">
        <v>0</v>
      </c>
      <c r="U1080" s="67">
        <f t="shared" si="1321"/>
        <v>0</v>
      </c>
      <c r="V1080" s="73">
        <f t="shared" si="1322"/>
        <v>7000</v>
      </c>
      <c r="W1080" s="74" t="str">
        <f t="shared" si="1323"/>
        <v/>
      </c>
      <c r="X1080" s="74">
        <v>1</v>
      </c>
      <c r="Y1080" s="74">
        <v>0</v>
      </c>
      <c r="Z1080" s="63"/>
      <c r="AA1080" s="80">
        <f t="shared" si="1324"/>
        <v>1016</v>
      </c>
      <c r="AB1080" s="186">
        <v>160</v>
      </c>
      <c r="AC1080" s="186">
        <v>160</v>
      </c>
      <c r="AD1080" s="186">
        <v>192</v>
      </c>
      <c r="AE1080" s="186">
        <v>152</v>
      </c>
      <c r="AF1080" s="186">
        <v>144</v>
      </c>
      <c r="AG1080" s="186">
        <v>168</v>
      </c>
      <c r="AH1080" s="80">
        <v>40</v>
      </c>
      <c r="AI1080" s="80"/>
      <c r="AJ1080" s="80"/>
      <c r="AK1080" s="80"/>
      <c r="AL1080" s="80"/>
      <c r="AM1080" s="80"/>
      <c r="AN1080" s="153">
        <f t="shared" si="1325"/>
        <v>177800</v>
      </c>
      <c r="AO1080" s="153">
        <f t="shared" si="1326"/>
        <v>28000</v>
      </c>
      <c r="AP1080" s="153">
        <f t="shared" si="1327"/>
        <v>28000</v>
      </c>
      <c r="AQ1080" s="153">
        <f t="shared" si="1328"/>
        <v>33600</v>
      </c>
      <c r="AR1080" s="153">
        <f t="shared" si="1329"/>
        <v>26600</v>
      </c>
      <c r="AS1080" s="153">
        <f t="shared" si="1330"/>
        <v>25200</v>
      </c>
      <c r="AT1080" s="153">
        <f t="shared" si="1331"/>
        <v>29400</v>
      </c>
      <c r="AU1080" s="153">
        <f t="shared" si="1332"/>
        <v>7000</v>
      </c>
      <c r="AV1080" s="153">
        <f t="shared" si="1333"/>
        <v>0</v>
      </c>
      <c r="AW1080" s="153">
        <f t="shared" si="1334"/>
        <v>0</v>
      </c>
      <c r="AX1080" s="153">
        <f t="shared" si="1335"/>
        <v>0</v>
      </c>
      <c r="AY1080" s="153">
        <f t="shared" si="1336"/>
        <v>0</v>
      </c>
      <c r="AZ1080" s="153">
        <f t="shared" si="1337"/>
        <v>0</v>
      </c>
      <c r="BA1080" s="153">
        <f t="shared" si="1338"/>
        <v>0</v>
      </c>
      <c r="BB1080" s="160">
        <v>0</v>
      </c>
      <c r="BC1080" s="160">
        <v>0</v>
      </c>
      <c r="BD1080" s="160">
        <v>0</v>
      </c>
      <c r="BE1080" s="160">
        <v>0</v>
      </c>
      <c r="BF1080" s="160">
        <v>0</v>
      </c>
      <c r="BG1080" s="160">
        <v>0</v>
      </c>
      <c r="BH1080" s="160">
        <v>0</v>
      </c>
      <c r="BI1080" s="160">
        <v>0</v>
      </c>
      <c r="BJ1080" s="160">
        <v>0</v>
      </c>
      <c r="BK1080" s="160">
        <v>0</v>
      </c>
      <c r="BL1080" s="160">
        <v>0</v>
      </c>
      <c r="BM1080" s="160">
        <v>0</v>
      </c>
      <c r="BN1080" s="153">
        <f t="shared" si="1339"/>
        <v>177800</v>
      </c>
      <c r="BO1080" s="68">
        <f t="shared" si="1340"/>
        <v>28000</v>
      </c>
      <c r="BP1080" s="68">
        <f t="shared" si="1341"/>
        <v>28000</v>
      </c>
      <c r="BQ1080" s="68">
        <f t="shared" si="1342"/>
        <v>33600</v>
      </c>
      <c r="BR1080" s="68">
        <f t="shared" si="1343"/>
        <v>26600</v>
      </c>
      <c r="BS1080" s="68">
        <f t="shared" si="1344"/>
        <v>25200</v>
      </c>
      <c r="BT1080" s="68">
        <f t="shared" si="1345"/>
        <v>29400</v>
      </c>
      <c r="BU1080" s="68">
        <f t="shared" si="1346"/>
        <v>7000</v>
      </c>
      <c r="BV1080" s="68">
        <f t="shared" si="1347"/>
        <v>0</v>
      </c>
      <c r="BW1080" s="68">
        <f t="shared" si="1348"/>
        <v>0</v>
      </c>
      <c r="BX1080" s="68">
        <f t="shared" si="1349"/>
        <v>0</v>
      </c>
      <c r="BY1080" s="68">
        <f t="shared" si="1350"/>
        <v>0</v>
      </c>
      <c r="BZ1080" s="68">
        <f t="shared" si="1351"/>
        <v>0</v>
      </c>
    </row>
    <row r="1081" spans="1:78">
      <c r="A1081" s="64" t="str">
        <f>IF(ISNUMBER(INDEX('[1]IBM POs AP06'!$A:$A, MATCH(D1081,'[1]IBM POs AP06'!$A:$A,0),1)),"Yes","No")</f>
        <v>No</v>
      </c>
      <c r="B1081" s="63" t="s">
        <v>2553</v>
      </c>
      <c r="C1081" s="63" t="s">
        <v>280</v>
      </c>
      <c r="D1081" s="150">
        <v>9501011570</v>
      </c>
      <c r="E1081" s="63" t="s">
        <v>2565</v>
      </c>
      <c r="F1081" s="63" t="s">
        <v>2566</v>
      </c>
      <c r="G1081" s="184">
        <v>45901</v>
      </c>
      <c r="H1081" s="184">
        <v>46142</v>
      </c>
      <c r="I1081" s="150" t="s">
        <v>2246</v>
      </c>
      <c r="J1081" s="150" t="s">
        <v>122</v>
      </c>
      <c r="K1081" s="63">
        <v>165</v>
      </c>
      <c r="L1081" s="116" t="s">
        <v>29</v>
      </c>
      <c r="M1081" s="80" t="s">
        <v>2567</v>
      </c>
      <c r="N1081" s="188">
        <v>0</v>
      </c>
      <c r="O1081" s="67">
        <f t="shared" ref="O1081" si="1352">N1081*K1081</f>
        <v>0</v>
      </c>
      <c r="P1081" s="68">
        <f>BH1081</f>
        <v>2500</v>
      </c>
      <c r="Q1081" s="67">
        <f t="shared" ref="Q1081" si="1353">O1081+P1081</f>
        <v>2500</v>
      </c>
      <c r="R1081" s="66"/>
      <c r="S1081" s="67">
        <f t="shared" ref="S1081" si="1354">R1081*K1081</f>
        <v>0</v>
      </c>
      <c r="T1081" s="68">
        <v>0</v>
      </c>
      <c r="U1081" s="67">
        <f t="shared" ref="U1081" si="1355">S1081+T1081</f>
        <v>0</v>
      </c>
      <c r="V1081" s="73">
        <f t="shared" ref="V1081" si="1356">Q1081-U1081</f>
        <v>2500</v>
      </c>
      <c r="W1081" s="74" t="str">
        <f t="shared" ref="W1081" si="1357">IF(AND(L1081="Offshore",R1081&gt;N1081),"Red Flag",IF(AND(OR(L1081="Onshore",L1081="EMEA"),R1081&gt;N1081),"Red Flag",""))</f>
        <v/>
      </c>
      <c r="X1081" s="74">
        <v>1</v>
      </c>
      <c r="Y1081" s="74">
        <v>0</v>
      </c>
      <c r="Z1081" s="63" t="s">
        <v>2568</v>
      </c>
      <c r="AA1081" s="80">
        <f t="shared" ref="AA1081" si="1358">SUM(AB1081:AM1081)</f>
        <v>680</v>
      </c>
      <c r="AB1081" s="186">
        <v>128</v>
      </c>
      <c r="AC1081" s="186">
        <v>160</v>
      </c>
      <c r="AD1081" s="186">
        <v>200</v>
      </c>
      <c r="AE1081" s="187">
        <v>192</v>
      </c>
      <c r="AF1081" s="80"/>
      <c r="AG1081" s="80"/>
      <c r="AH1081" s="80"/>
      <c r="AI1081" s="80"/>
      <c r="AJ1081" s="80"/>
      <c r="AK1081" s="80"/>
      <c r="AL1081" s="80"/>
      <c r="AM1081" s="80"/>
      <c r="AN1081" s="153">
        <f t="shared" ref="AN1081" si="1359">SUM(AO1081:AZ1081)</f>
        <v>112200</v>
      </c>
      <c r="AO1081" s="153">
        <f t="shared" ref="AO1081" si="1360">AB1081*$K1081</f>
        <v>21120</v>
      </c>
      <c r="AP1081" s="153">
        <f t="shared" ref="AP1081" si="1361">AC1081*$K1081</f>
        <v>26400</v>
      </c>
      <c r="AQ1081" s="153">
        <f t="shared" ref="AQ1081" si="1362">AD1081*$K1081</f>
        <v>33000</v>
      </c>
      <c r="AR1081" s="153">
        <f t="shared" ref="AR1081" si="1363">AE1081*$K1081</f>
        <v>31680</v>
      </c>
      <c r="AS1081" s="153">
        <f t="shared" ref="AS1081" si="1364">AF1081*$K1081</f>
        <v>0</v>
      </c>
      <c r="AT1081" s="153">
        <f t="shared" ref="AT1081" si="1365">AG1081*$K1081</f>
        <v>0</v>
      </c>
      <c r="AU1081" s="153">
        <f t="shared" ref="AU1081" si="1366">AH1081*$K1081</f>
        <v>0</v>
      </c>
      <c r="AV1081" s="153">
        <f t="shared" ref="AV1081" si="1367">AI1081*$K1081</f>
        <v>0</v>
      </c>
      <c r="AW1081" s="153">
        <f t="shared" ref="AW1081" si="1368">AJ1081*$K1081</f>
        <v>0</v>
      </c>
      <c r="AX1081" s="153">
        <f t="shared" ref="AX1081" si="1369">AK1081*$K1081</f>
        <v>0</v>
      </c>
      <c r="AY1081" s="153">
        <f t="shared" ref="AY1081" si="1370">AL1081*$K1081</f>
        <v>0</v>
      </c>
      <c r="AZ1081" s="153">
        <f t="shared" ref="AZ1081" si="1371">AM1081*$K1081</f>
        <v>0</v>
      </c>
      <c r="BA1081" s="153">
        <f t="shared" ref="BA1081" si="1372">SUM(BB1081:BM1081)</f>
        <v>2500</v>
      </c>
      <c r="BB1081" s="160">
        <v>0</v>
      </c>
      <c r="BC1081" s="160">
        <v>0</v>
      </c>
      <c r="BD1081" s="160">
        <v>0</v>
      </c>
      <c r="BE1081" s="160">
        <v>0</v>
      </c>
      <c r="BF1081" s="160">
        <v>0</v>
      </c>
      <c r="BG1081" s="160">
        <v>0</v>
      </c>
      <c r="BH1081" s="160">
        <v>2500</v>
      </c>
      <c r="BI1081" s="160">
        <v>0</v>
      </c>
      <c r="BJ1081" s="160">
        <v>0</v>
      </c>
      <c r="BK1081" s="160">
        <v>0</v>
      </c>
      <c r="BL1081" s="160">
        <v>0</v>
      </c>
      <c r="BM1081" s="160">
        <v>0</v>
      </c>
      <c r="BN1081" s="153">
        <f t="shared" ref="BN1081" si="1373">SUM(BO1081:BZ1081)</f>
        <v>114700</v>
      </c>
      <c r="BO1081" s="68">
        <f t="shared" ref="BO1081" si="1374">BB1081+AO1081</f>
        <v>21120</v>
      </c>
      <c r="BP1081" s="68">
        <f t="shared" ref="BP1081" si="1375">BC1081+AP1081</f>
        <v>26400</v>
      </c>
      <c r="BQ1081" s="68">
        <f t="shared" ref="BQ1081" si="1376">BD1081+AQ1081</f>
        <v>33000</v>
      </c>
      <c r="BR1081" s="68">
        <f t="shared" ref="BR1081" si="1377">BE1081+AR1081</f>
        <v>31680</v>
      </c>
      <c r="BS1081" s="68">
        <f t="shared" ref="BS1081" si="1378">BF1081+AS1081</f>
        <v>0</v>
      </c>
      <c r="BT1081" s="68">
        <f t="shared" ref="BT1081" si="1379">BG1081+AT1081</f>
        <v>0</v>
      </c>
      <c r="BU1081" s="68">
        <f t="shared" ref="BU1081" si="1380">BH1081+AU1081</f>
        <v>2500</v>
      </c>
      <c r="BV1081" s="68">
        <f t="shared" ref="BV1081" si="1381">BI1081+AV1081</f>
        <v>0</v>
      </c>
      <c r="BW1081" s="68">
        <f t="shared" ref="BW1081" si="1382">BJ1081+AW1081</f>
        <v>0</v>
      </c>
      <c r="BX1081" s="68">
        <f t="shared" ref="BX1081" si="1383">BK1081+AX1081</f>
        <v>0</v>
      </c>
      <c r="BY1081" s="68">
        <f t="shared" ref="BY1081" si="1384">BL1081+AY1081</f>
        <v>0</v>
      </c>
      <c r="BZ1081" s="68">
        <f t="shared" ref="BZ1081" si="1385">BM1081+AZ1081</f>
        <v>0</v>
      </c>
    </row>
  </sheetData>
  <autoFilter ref="A1:BZ1081" xr:uid="{1BBE8A0B-24C2-1B42-AF1A-FB8CD4CCA690}"/>
  <conditionalFormatting sqref="X2:X1081">
    <cfRule type="cellIs" dxfId="12" priority="9" operator="between">
      <formula>1.05</formula>
      <formula>1.1</formula>
    </cfRule>
    <cfRule type="cellIs" dxfId="11" priority="10" operator="greaterThan">
      <formula>1.1</formula>
    </cfRule>
    <cfRule type="cellIs" dxfId="10" priority="11" operator="lessThan">
      <formula>0.9</formula>
    </cfRule>
    <cfRule type="cellIs" dxfId="9" priority="12" operator="between">
      <formula>0.9</formula>
      <formula>0.949</formula>
    </cfRule>
    <cfRule type="cellIs" dxfId="8" priority="13" operator="between">
      <formula>0.95</formula>
      <formula>1.05</formula>
    </cfRule>
    <cfRule type="containsText" dxfId="7" priority="14" operator="containsText" text="Red Flag">
      <formula>NOT(ISERROR(SEARCH("Red Flag",X2)))</formula>
    </cfRule>
  </conditionalFormatting>
  <conditionalFormatting sqref="Y2:Y1081">
    <cfRule type="cellIs" dxfId="6" priority="8" operator="greaterThan">
      <formula>0.1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38F5-C7E8-4364-87FB-24912409AC34}">
  <dimension ref="A1:BE297"/>
  <sheetViews>
    <sheetView workbookViewId="0">
      <pane xSplit="4" topLeftCell="I1" activePane="topRight" state="frozen"/>
      <selection pane="topRight"/>
    </sheetView>
  </sheetViews>
  <sheetFormatPr defaultColWidth="9" defaultRowHeight="15.75"/>
  <cols>
    <col min="1" max="1" width="17" bestFit="1" customWidth="1"/>
    <col min="2" max="2" width="9" bestFit="1" customWidth="1"/>
    <col min="3" max="3" width="19.5" bestFit="1" customWidth="1"/>
    <col min="4" max="4" width="19.75" bestFit="1" customWidth="1"/>
    <col min="5" max="5" width="10.5" customWidth="1"/>
    <col min="6" max="6" width="75" customWidth="1"/>
    <col min="7" max="7" width="15" customWidth="1"/>
    <col min="8" max="8" width="14.5" customWidth="1"/>
    <col min="9" max="9" width="13" customWidth="1"/>
    <col min="10" max="10" width="17" customWidth="1"/>
    <col min="11" max="11" width="14" customWidth="1"/>
    <col min="12" max="12" width="10.75" bestFit="1" customWidth="1"/>
    <col min="13" max="13" width="15.5" customWidth="1"/>
    <col min="14" max="14" width="12.5" customWidth="1"/>
    <col min="15" max="15" width="15" customWidth="1"/>
    <col min="16" max="16" width="15.5" customWidth="1"/>
    <col min="17" max="18" width="10" customWidth="1"/>
    <col min="19" max="19" width="22" customWidth="1"/>
    <col min="20" max="21" width="14" customWidth="1"/>
    <col min="22" max="22" width="16" customWidth="1"/>
    <col min="23" max="23" width="15" customWidth="1"/>
    <col min="24" max="24" width="14.5" customWidth="1"/>
    <col min="25" max="25" width="15" customWidth="1"/>
    <col min="26" max="26" width="14.5" customWidth="1"/>
    <col min="27" max="31" width="14" customWidth="1"/>
    <col min="32" max="32" width="24" customWidth="1"/>
    <col min="33" max="33" width="18" customWidth="1"/>
    <col min="34" max="34" width="18.5" customWidth="1"/>
    <col min="35" max="35" width="20" customWidth="1"/>
    <col min="36" max="36" width="19" customWidth="1"/>
    <col min="37" max="37" width="18.5" customWidth="1"/>
    <col min="38" max="38" width="19" customWidth="1"/>
    <col min="39" max="41" width="18.5" customWidth="1"/>
    <col min="42" max="42" width="18" customWidth="1"/>
    <col min="43" max="44" width="18.5" customWidth="1"/>
    <col min="45" max="45" width="16.5" customWidth="1"/>
    <col min="46" max="47" width="15" customWidth="1"/>
    <col min="48" max="48" width="17" customWidth="1"/>
    <col min="49" max="49" width="16" customWidth="1"/>
    <col min="50" max="50" width="15.5" customWidth="1"/>
    <col min="51" max="51" width="16" customWidth="1"/>
    <col min="52" max="52" width="15.5" customWidth="1"/>
    <col min="53" max="57" width="15" bestFit="1" customWidth="1"/>
  </cols>
  <sheetData>
    <row r="1" spans="1:57">
      <c r="A1" s="55" t="s">
        <v>992</v>
      </c>
      <c r="B1" s="55" t="s">
        <v>996</v>
      </c>
      <c r="C1" s="55" t="s">
        <v>9</v>
      </c>
      <c r="D1" s="55" t="s">
        <v>994</v>
      </c>
      <c r="E1" s="55" t="s">
        <v>1965</v>
      </c>
      <c r="F1" s="55" t="s">
        <v>995</v>
      </c>
      <c r="G1" s="56" t="s">
        <v>1966</v>
      </c>
      <c r="H1" s="56" t="s">
        <v>1967</v>
      </c>
      <c r="I1" s="55" t="s">
        <v>1973</v>
      </c>
      <c r="J1" s="55" t="s">
        <v>1974</v>
      </c>
      <c r="K1" s="62" t="s">
        <v>1975</v>
      </c>
      <c r="L1" s="62" t="s">
        <v>1977</v>
      </c>
      <c r="M1" s="62" t="s">
        <v>1978</v>
      </c>
      <c r="N1" s="62" t="s">
        <v>1979</v>
      </c>
      <c r="O1" s="62" t="s">
        <v>2569</v>
      </c>
      <c r="P1" s="62" t="s">
        <v>1982</v>
      </c>
      <c r="Q1" s="62" t="s">
        <v>1983</v>
      </c>
      <c r="R1" s="62" t="s">
        <v>15</v>
      </c>
      <c r="S1" s="57" t="s">
        <v>2570</v>
      </c>
      <c r="T1" s="58" t="s">
        <v>1998</v>
      </c>
      <c r="U1" s="58" t="s">
        <v>1999</v>
      </c>
      <c r="V1" s="58" t="s">
        <v>2000</v>
      </c>
      <c r="W1" s="58" t="s">
        <v>2001</v>
      </c>
      <c r="X1" s="58" t="s">
        <v>2002</v>
      </c>
      <c r="Y1" s="58" t="s">
        <v>2003</v>
      </c>
      <c r="Z1" s="58" t="s">
        <v>2004</v>
      </c>
      <c r="AA1" s="58" t="s">
        <v>2005</v>
      </c>
      <c r="AB1" s="58" t="s">
        <v>2006</v>
      </c>
      <c r="AC1" s="58" t="s">
        <v>2007</v>
      </c>
      <c r="AD1" s="58" t="s">
        <v>2008</v>
      </c>
      <c r="AE1" s="58" t="s">
        <v>2009</v>
      </c>
      <c r="AF1" s="59" t="s">
        <v>2010</v>
      </c>
      <c r="AG1" s="58" t="s">
        <v>2011</v>
      </c>
      <c r="AH1" s="58" t="s">
        <v>2012</v>
      </c>
      <c r="AI1" s="58" t="s">
        <v>2013</v>
      </c>
      <c r="AJ1" s="58" t="s">
        <v>2014</v>
      </c>
      <c r="AK1" s="58" t="s">
        <v>2015</v>
      </c>
      <c r="AL1" s="58" t="s">
        <v>2016</v>
      </c>
      <c r="AM1" s="58" t="s">
        <v>2017</v>
      </c>
      <c r="AN1" s="58" t="s">
        <v>2018</v>
      </c>
      <c r="AO1" s="58" t="s">
        <v>2019</v>
      </c>
      <c r="AP1" s="58" t="s">
        <v>2020</v>
      </c>
      <c r="AQ1" s="58" t="s">
        <v>2021</v>
      </c>
      <c r="AR1" s="58" t="s">
        <v>2022</v>
      </c>
      <c r="AS1" s="60" t="s">
        <v>2023</v>
      </c>
      <c r="AT1" s="61" t="s">
        <v>2024</v>
      </c>
      <c r="AU1" s="61" t="s">
        <v>2025</v>
      </c>
      <c r="AV1" s="61" t="s">
        <v>2026</v>
      </c>
      <c r="AW1" s="61" t="s">
        <v>2027</v>
      </c>
      <c r="AX1" s="61" t="s">
        <v>2028</v>
      </c>
      <c r="AY1" s="61" t="s">
        <v>2029</v>
      </c>
      <c r="AZ1" s="61" t="s">
        <v>2030</v>
      </c>
      <c r="BA1" s="61" t="s">
        <v>2031</v>
      </c>
      <c r="BB1" s="61" t="s">
        <v>2032</v>
      </c>
      <c r="BC1" s="61" t="s">
        <v>2033</v>
      </c>
      <c r="BD1" s="61" t="s">
        <v>2034</v>
      </c>
      <c r="BE1" s="61" t="s">
        <v>2035</v>
      </c>
    </row>
    <row r="2" spans="1:57">
      <c r="A2" s="64" t="str">
        <f>IF(ISNUMBER(INDEX('IBM POs AP07'!$A:$A, MATCH(D2,'IBM POs AP07'!$A:$A,0),1)),"Yes","No")</f>
        <v>No</v>
      </c>
      <c r="B2" s="64" t="s">
        <v>1013</v>
      </c>
      <c r="C2" s="64" t="s">
        <v>1197</v>
      </c>
      <c r="D2" s="64">
        <v>9501255056</v>
      </c>
      <c r="E2" s="64" t="s">
        <v>2571</v>
      </c>
      <c r="F2" s="64" t="s">
        <v>1198</v>
      </c>
      <c r="G2" s="65">
        <v>46094</v>
      </c>
      <c r="H2" s="65">
        <v>46295</v>
      </c>
      <c r="I2" s="67">
        <f>Z2</f>
        <v>21214.29</v>
      </c>
      <c r="J2" s="68"/>
      <c r="K2" s="69">
        <f>(I2+J2)</f>
        <v>21214.29</v>
      </c>
      <c r="L2" s="69"/>
      <c r="M2" s="69"/>
      <c r="N2" s="69">
        <f t="shared" ref="N2:N8" si="0">L2+M2</f>
        <v>0</v>
      </c>
      <c r="O2" s="70">
        <f t="shared" ref="O2" si="1">N2-K2</f>
        <v>-21214.29</v>
      </c>
      <c r="P2" s="74">
        <f t="shared" ref="P2" si="2">IF(O2=0,1,IF(ISERR(1-ABS(O2/N2)),0,1-ABS(O2/N2)))</f>
        <v>0</v>
      </c>
      <c r="Q2" s="71">
        <f t="shared" ref="Q2" si="3">IF(M2=0,0,IF(ISERR(M2/L2),"",M2/L2))</f>
        <v>0</v>
      </c>
      <c r="R2" s="63"/>
      <c r="S2" s="118">
        <f t="shared" ref="S2" si="4">SUM(T2:AE2)</f>
        <v>148500.03000000003</v>
      </c>
      <c r="T2" s="96"/>
      <c r="U2" s="96"/>
      <c r="V2" s="96" t="s">
        <v>2572</v>
      </c>
      <c r="W2" s="96" t="s">
        <v>403</v>
      </c>
      <c r="X2" s="96">
        <v>63642.87</v>
      </c>
      <c r="Y2" s="96">
        <v>21214.29</v>
      </c>
      <c r="Z2" s="96">
        <v>21214.29</v>
      </c>
      <c r="AA2" s="96">
        <v>21214.29</v>
      </c>
      <c r="AB2" s="96">
        <v>21214.29</v>
      </c>
      <c r="AC2" s="96"/>
      <c r="AD2" s="96"/>
      <c r="AE2" s="96"/>
      <c r="AF2" s="119">
        <f t="shared" ref="AF2" si="5">SUM(AG2:AR2)</f>
        <v>0</v>
      </c>
      <c r="AG2" s="68"/>
      <c r="AH2" s="68"/>
      <c r="AI2" s="68"/>
      <c r="AJ2" s="68"/>
      <c r="AK2" s="68"/>
      <c r="AL2" s="68"/>
      <c r="AM2" s="68"/>
      <c r="AN2" s="68"/>
      <c r="AO2" s="68"/>
      <c r="AP2" s="68"/>
      <c r="AQ2" s="68"/>
      <c r="AR2" s="68"/>
      <c r="AS2" s="68" t="e">
        <f t="shared" ref="AS2" si="6">SUM(AT2:BE2)</f>
        <v>#VALUE!</v>
      </c>
      <c r="AT2" s="68">
        <f t="shared" ref="AT2:BE2" si="7">AG2+T2</f>
        <v>0</v>
      </c>
      <c r="AU2" s="68">
        <f t="shared" si="7"/>
        <v>0</v>
      </c>
      <c r="AV2" s="68" t="e">
        <f t="shared" si="7"/>
        <v>#VALUE!</v>
      </c>
      <c r="AW2" s="68" t="e">
        <f t="shared" si="7"/>
        <v>#VALUE!</v>
      </c>
      <c r="AX2" s="68">
        <f t="shared" si="7"/>
        <v>63642.87</v>
      </c>
      <c r="AY2" s="68">
        <f t="shared" si="7"/>
        <v>21214.29</v>
      </c>
      <c r="AZ2" s="68">
        <f t="shared" si="7"/>
        <v>21214.29</v>
      </c>
      <c r="BA2" s="68">
        <f t="shared" si="7"/>
        <v>21214.29</v>
      </c>
      <c r="BB2" s="68">
        <f t="shared" si="7"/>
        <v>21214.29</v>
      </c>
      <c r="BC2" s="68">
        <f t="shared" si="7"/>
        <v>0</v>
      </c>
      <c r="BD2" s="68">
        <f t="shared" si="7"/>
        <v>0</v>
      </c>
      <c r="BE2" s="68">
        <f t="shared" si="7"/>
        <v>0</v>
      </c>
    </row>
    <row r="3" spans="1:57">
      <c r="A3" s="64" t="str">
        <f>IF(ISNUMBER(INDEX('IBM POs AP07'!$A:$A, MATCH(D3,'IBM POs AP07'!$A:$A,0),1)),"Yes","No")</f>
        <v>No</v>
      </c>
      <c r="B3" s="64" t="s">
        <v>1007</v>
      </c>
      <c r="C3" s="64" t="s">
        <v>1087</v>
      </c>
      <c r="D3" s="64">
        <v>9501151235</v>
      </c>
      <c r="E3" s="64" t="s">
        <v>2573</v>
      </c>
      <c r="F3" s="64" t="s">
        <v>1088</v>
      </c>
      <c r="G3" s="65">
        <v>46023</v>
      </c>
      <c r="H3" s="65">
        <v>46203</v>
      </c>
      <c r="I3" s="67">
        <f t="shared" ref="I3:I66" si="8">Z3</f>
        <v>0</v>
      </c>
      <c r="J3" s="68"/>
      <c r="K3" s="69">
        <f t="shared" ref="K3:K12" si="9">(I3+J3)</f>
        <v>0</v>
      </c>
      <c r="L3" s="69"/>
      <c r="M3" s="69"/>
      <c r="N3" s="69">
        <f t="shared" si="0"/>
        <v>0</v>
      </c>
      <c r="O3" s="70">
        <f t="shared" ref="O3:O11" si="10">N3-K3</f>
        <v>0</v>
      </c>
      <c r="P3" s="74">
        <f t="shared" ref="P3:P11" si="11">IF(O3=0,1,IF(ISERR(1-ABS(O3/N3)),0,1-ABS(O3/N3)))</f>
        <v>1</v>
      </c>
      <c r="Q3" s="71">
        <f t="shared" ref="Q3:Q11" si="12">IF(M3=0,0,IF(ISERR(M3/L3),"",M3/L3))</f>
        <v>0</v>
      </c>
      <c r="R3" s="63"/>
      <c r="S3" s="118">
        <f t="shared" ref="S3:S16" si="13">SUM(T3:AE3)</f>
        <v>790000.00000000012</v>
      </c>
      <c r="T3" s="96">
        <v>131666.70000000001</v>
      </c>
      <c r="U3" s="96">
        <v>131666.66</v>
      </c>
      <c r="V3" s="96">
        <v>131666.66</v>
      </c>
      <c r="W3" s="96">
        <v>131666.66</v>
      </c>
      <c r="X3" s="96">
        <v>131666.66</v>
      </c>
      <c r="Y3" s="96">
        <v>131666.66</v>
      </c>
      <c r="Z3" s="96"/>
      <c r="AA3" s="96"/>
      <c r="AB3" s="96"/>
      <c r="AC3" s="96"/>
      <c r="AD3" s="96"/>
      <c r="AE3" s="96"/>
      <c r="AF3" s="119">
        <f t="shared" ref="AF3:AF66" si="14">SUM(AG3:AR3)</f>
        <v>0</v>
      </c>
      <c r="AG3" s="68"/>
      <c r="AH3" s="68"/>
      <c r="AI3" s="68"/>
      <c r="AJ3" s="68"/>
      <c r="AK3" s="68"/>
      <c r="AL3" s="68"/>
      <c r="AM3" s="68"/>
      <c r="AN3" s="68"/>
      <c r="AO3" s="68"/>
      <c r="AP3" s="68"/>
      <c r="AQ3" s="68"/>
      <c r="AR3" s="68"/>
      <c r="AS3" s="68">
        <f t="shared" ref="AS3:AS66" si="15">SUM(AT3:BE3)</f>
        <v>790000.00000000012</v>
      </c>
      <c r="AT3" s="68">
        <f t="shared" ref="AT3:AT66" si="16">AG3+T3</f>
        <v>131666.70000000001</v>
      </c>
      <c r="AU3" s="68">
        <f t="shared" ref="AU3:AU66" si="17">AH3+U3</f>
        <v>131666.66</v>
      </c>
      <c r="AV3" s="68">
        <f t="shared" ref="AV3:AV66" si="18">AI3+V3</f>
        <v>131666.66</v>
      </c>
      <c r="AW3" s="68">
        <f t="shared" ref="AW3:AW66" si="19">AJ3+W3</f>
        <v>131666.66</v>
      </c>
      <c r="AX3" s="68">
        <f t="shared" ref="AX3:AX66" si="20">AK3+X3</f>
        <v>131666.66</v>
      </c>
      <c r="AY3" s="68">
        <f t="shared" ref="AY3:AY66" si="21">AL3+Y3</f>
        <v>131666.66</v>
      </c>
      <c r="AZ3" s="68">
        <f t="shared" ref="AZ3:AZ66" si="22">AM3+Z3</f>
        <v>0</v>
      </c>
      <c r="BA3" s="68">
        <f t="shared" ref="BA3:BA66" si="23">AN3+AA3</f>
        <v>0</v>
      </c>
      <c r="BB3" s="68">
        <f t="shared" ref="BB3:BB66" si="24">AO3+AB3</f>
        <v>0</v>
      </c>
      <c r="BC3" s="68">
        <f t="shared" ref="BC3:BC66" si="25">AP3+AC3</f>
        <v>0</v>
      </c>
      <c r="BD3" s="68">
        <f t="shared" ref="BD3:BD66" si="26">AQ3+AD3</f>
        <v>0</v>
      </c>
      <c r="BE3" s="68">
        <f t="shared" ref="BE3:BE66" si="27">AR3+AE3</f>
        <v>0</v>
      </c>
    </row>
    <row r="4" spans="1:57">
      <c r="A4" s="64" t="str">
        <f>IF(ISNUMBER(INDEX('IBM POs AP07'!$A:$A, MATCH(D4,'IBM POs AP07'!$A:$A,0),1)),"Yes","No")</f>
        <v>No</v>
      </c>
      <c r="B4" s="64" t="s">
        <v>1007</v>
      </c>
      <c r="C4" s="64" t="s">
        <v>1087</v>
      </c>
      <c r="D4" s="64">
        <v>9501302634</v>
      </c>
      <c r="E4" s="64" t="s">
        <v>2574</v>
      </c>
      <c r="F4" s="64" t="s">
        <v>1089</v>
      </c>
      <c r="G4" s="65">
        <v>46204</v>
      </c>
      <c r="H4" s="65">
        <v>46387</v>
      </c>
      <c r="I4" s="67">
        <f t="shared" si="8"/>
        <v>131666.70000000001</v>
      </c>
      <c r="J4" s="68"/>
      <c r="K4" s="69">
        <f t="shared" si="9"/>
        <v>131666.70000000001</v>
      </c>
      <c r="L4" s="69"/>
      <c r="M4" s="69"/>
      <c r="N4" s="69">
        <f t="shared" si="0"/>
        <v>0</v>
      </c>
      <c r="O4" s="70">
        <f t="shared" si="10"/>
        <v>-131666.70000000001</v>
      </c>
      <c r="P4" s="74">
        <f t="shared" si="11"/>
        <v>0</v>
      </c>
      <c r="Q4" s="71">
        <f t="shared" si="12"/>
        <v>0</v>
      </c>
      <c r="R4" s="63"/>
      <c r="S4" s="118">
        <f t="shared" si="13"/>
        <v>790000.00000000012</v>
      </c>
      <c r="T4" s="96"/>
      <c r="U4" s="96"/>
      <c r="V4" s="96"/>
      <c r="W4" s="96"/>
      <c r="X4" s="96"/>
      <c r="Y4" s="96"/>
      <c r="Z4" s="96">
        <v>131666.70000000001</v>
      </c>
      <c r="AA4" s="96">
        <v>131666.66</v>
      </c>
      <c r="AB4" s="96">
        <v>131666.66</v>
      </c>
      <c r="AC4" s="96">
        <v>131666.66</v>
      </c>
      <c r="AD4" s="96">
        <v>131666.66</v>
      </c>
      <c r="AE4" s="96">
        <v>131666.66</v>
      </c>
      <c r="AF4" s="119">
        <f t="shared" si="14"/>
        <v>0</v>
      </c>
      <c r="AG4" s="68"/>
      <c r="AH4" s="68"/>
      <c r="AI4" s="68"/>
      <c r="AJ4" s="68"/>
      <c r="AK4" s="68"/>
      <c r="AL4" s="68"/>
      <c r="AM4" s="68"/>
      <c r="AN4" s="68"/>
      <c r="AO4" s="68"/>
      <c r="AP4" s="68"/>
      <c r="AQ4" s="68"/>
      <c r="AR4" s="68"/>
      <c r="AS4" s="68">
        <f t="shared" si="15"/>
        <v>790000.00000000012</v>
      </c>
      <c r="AT4" s="68">
        <f t="shared" si="16"/>
        <v>0</v>
      </c>
      <c r="AU4" s="68">
        <f t="shared" si="17"/>
        <v>0</v>
      </c>
      <c r="AV4" s="68">
        <f t="shared" si="18"/>
        <v>0</v>
      </c>
      <c r="AW4" s="68">
        <f t="shared" si="19"/>
        <v>0</v>
      </c>
      <c r="AX4" s="68">
        <f t="shared" si="20"/>
        <v>0</v>
      </c>
      <c r="AY4" s="68">
        <f t="shared" si="21"/>
        <v>0</v>
      </c>
      <c r="AZ4" s="68">
        <f t="shared" si="22"/>
        <v>131666.70000000001</v>
      </c>
      <c r="BA4" s="68">
        <f t="shared" si="23"/>
        <v>131666.66</v>
      </c>
      <c r="BB4" s="68">
        <f t="shared" si="24"/>
        <v>131666.66</v>
      </c>
      <c r="BC4" s="68">
        <f t="shared" si="25"/>
        <v>131666.66</v>
      </c>
      <c r="BD4" s="68">
        <f t="shared" si="26"/>
        <v>131666.66</v>
      </c>
      <c r="BE4" s="68">
        <f t="shared" si="27"/>
        <v>131666.66</v>
      </c>
    </row>
    <row r="5" spans="1:57">
      <c r="A5" s="64" t="str">
        <f>IF(ISNUMBER(INDEX('IBM POs AP07'!$A:$A, MATCH(D5,'IBM POs AP07'!$A:$A,0),1)),"Yes","No")</f>
        <v>No</v>
      </c>
      <c r="B5" s="64" t="s">
        <v>1010</v>
      </c>
      <c r="C5" s="64" t="s">
        <v>206</v>
      </c>
      <c r="D5" s="64">
        <v>9501004401</v>
      </c>
      <c r="E5" s="64" t="s">
        <v>2575</v>
      </c>
      <c r="F5" s="64" t="s">
        <v>1083</v>
      </c>
      <c r="G5" s="65">
        <v>45808</v>
      </c>
      <c r="H5" s="65">
        <v>46142</v>
      </c>
      <c r="I5" s="67">
        <f t="shared" si="8"/>
        <v>0</v>
      </c>
      <c r="J5" s="68"/>
      <c r="K5" s="69">
        <f t="shared" si="9"/>
        <v>0</v>
      </c>
      <c r="L5" s="69"/>
      <c r="M5" s="69"/>
      <c r="N5" s="69">
        <f t="shared" si="0"/>
        <v>0</v>
      </c>
      <c r="O5" s="70">
        <f t="shared" si="10"/>
        <v>0</v>
      </c>
      <c r="P5" s="74">
        <f t="shared" si="11"/>
        <v>1</v>
      </c>
      <c r="Q5" s="71">
        <f t="shared" si="12"/>
        <v>0</v>
      </c>
      <c r="R5" s="63"/>
      <c r="S5" s="118">
        <f t="shared" si="13"/>
        <v>55069.760000000002</v>
      </c>
      <c r="T5" s="96">
        <v>55069.760000000002</v>
      </c>
      <c r="U5" s="96"/>
      <c r="V5" s="96"/>
      <c r="W5" s="96"/>
      <c r="X5" s="96"/>
      <c r="Y5" s="96"/>
      <c r="Z5" s="96"/>
      <c r="AA5" s="96"/>
      <c r="AB5" s="96"/>
      <c r="AC5" s="96"/>
      <c r="AD5" s="96"/>
      <c r="AE5" s="96"/>
      <c r="AF5" s="119">
        <f t="shared" si="14"/>
        <v>0</v>
      </c>
      <c r="AG5" s="68"/>
      <c r="AH5" s="68"/>
      <c r="AI5" s="68"/>
      <c r="AJ5" s="68"/>
      <c r="AK5" s="68"/>
      <c r="AL5" s="68"/>
      <c r="AM5" s="68"/>
      <c r="AN5" s="68"/>
      <c r="AO5" s="68"/>
      <c r="AP5" s="68"/>
      <c r="AQ5" s="68"/>
      <c r="AR5" s="68"/>
      <c r="AS5" s="68">
        <f t="shared" si="15"/>
        <v>55069.760000000002</v>
      </c>
      <c r="AT5" s="68">
        <f t="shared" si="16"/>
        <v>55069.760000000002</v>
      </c>
      <c r="AU5" s="68">
        <f t="shared" si="17"/>
        <v>0</v>
      </c>
      <c r="AV5" s="68">
        <f t="shared" si="18"/>
        <v>0</v>
      </c>
      <c r="AW5" s="68">
        <f t="shared" si="19"/>
        <v>0</v>
      </c>
      <c r="AX5" s="68">
        <f t="shared" si="20"/>
        <v>0</v>
      </c>
      <c r="AY5" s="68">
        <f t="shared" si="21"/>
        <v>0</v>
      </c>
      <c r="AZ5" s="68">
        <f t="shared" si="22"/>
        <v>0</v>
      </c>
      <c r="BA5" s="68">
        <f t="shared" si="23"/>
        <v>0</v>
      </c>
      <c r="BB5" s="68">
        <f t="shared" si="24"/>
        <v>0</v>
      </c>
      <c r="BC5" s="68">
        <f t="shared" si="25"/>
        <v>0</v>
      </c>
      <c r="BD5" s="68">
        <f t="shared" si="26"/>
        <v>0</v>
      </c>
      <c r="BE5" s="68">
        <f t="shared" si="27"/>
        <v>0</v>
      </c>
    </row>
    <row r="6" spans="1:57">
      <c r="A6" s="64" t="str">
        <f>IF(ISNUMBER(INDEX('IBM POs AP07'!$A:$A, MATCH(D6,'IBM POs AP07'!$A:$A,0),1)),"Yes","No")</f>
        <v>No</v>
      </c>
      <c r="B6" s="64" t="s">
        <v>1010</v>
      </c>
      <c r="C6" s="64" t="s">
        <v>1028</v>
      </c>
      <c r="D6" s="64">
        <v>9500969299</v>
      </c>
      <c r="E6" s="64" t="s">
        <v>2576</v>
      </c>
      <c r="F6" s="64" t="s">
        <v>1029</v>
      </c>
      <c r="G6" s="65">
        <v>45748</v>
      </c>
      <c r="H6" s="65">
        <v>46081</v>
      </c>
      <c r="I6" s="67">
        <f t="shared" si="8"/>
        <v>0</v>
      </c>
      <c r="J6" s="68"/>
      <c r="K6" s="69">
        <f t="shared" si="9"/>
        <v>0</v>
      </c>
      <c r="L6" s="69"/>
      <c r="M6" s="69"/>
      <c r="N6" s="69">
        <f t="shared" si="0"/>
        <v>0</v>
      </c>
      <c r="O6" s="70">
        <f t="shared" si="10"/>
        <v>0</v>
      </c>
      <c r="P6" s="74">
        <f t="shared" si="11"/>
        <v>1</v>
      </c>
      <c r="Q6" s="71">
        <f t="shared" si="12"/>
        <v>0</v>
      </c>
      <c r="R6" s="63"/>
      <c r="S6" s="118">
        <f t="shared" si="13"/>
        <v>34996.81</v>
      </c>
      <c r="T6" s="96">
        <v>34996.81</v>
      </c>
      <c r="U6" s="96"/>
      <c r="V6" s="96"/>
      <c r="W6" s="96"/>
      <c r="X6" s="96"/>
      <c r="Y6" s="96"/>
      <c r="Z6" s="96"/>
      <c r="AA6" s="96"/>
      <c r="AB6" s="96"/>
      <c r="AC6" s="96"/>
      <c r="AD6" s="96"/>
      <c r="AE6" s="96"/>
      <c r="AF6" s="119">
        <f t="shared" si="14"/>
        <v>0</v>
      </c>
      <c r="AG6" s="68"/>
      <c r="AH6" s="68"/>
      <c r="AI6" s="68"/>
      <c r="AJ6" s="68"/>
      <c r="AK6" s="68"/>
      <c r="AL6" s="68"/>
      <c r="AM6" s="68"/>
      <c r="AN6" s="68"/>
      <c r="AO6" s="68"/>
      <c r="AP6" s="68"/>
      <c r="AQ6" s="68"/>
      <c r="AR6" s="68"/>
      <c r="AS6" s="68">
        <f t="shared" si="15"/>
        <v>34996.81</v>
      </c>
      <c r="AT6" s="68">
        <f t="shared" si="16"/>
        <v>34996.81</v>
      </c>
      <c r="AU6" s="68">
        <f t="shared" si="17"/>
        <v>0</v>
      </c>
      <c r="AV6" s="68">
        <f t="shared" si="18"/>
        <v>0</v>
      </c>
      <c r="AW6" s="68">
        <f t="shared" si="19"/>
        <v>0</v>
      </c>
      <c r="AX6" s="68">
        <f t="shared" si="20"/>
        <v>0</v>
      </c>
      <c r="AY6" s="68">
        <f t="shared" si="21"/>
        <v>0</v>
      </c>
      <c r="AZ6" s="68">
        <f t="shared" si="22"/>
        <v>0</v>
      </c>
      <c r="BA6" s="68">
        <f t="shared" si="23"/>
        <v>0</v>
      </c>
      <c r="BB6" s="68">
        <f t="shared" si="24"/>
        <v>0</v>
      </c>
      <c r="BC6" s="68">
        <f t="shared" si="25"/>
        <v>0</v>
      </c>
      <c r="BD6" s="68">
        <f t="shared" si="26"/>
        <v>0</v>
      </c>
      <c r="BE6" s="68">
        <f t="shared" si="27"/>
        <v>0</v>
      </c>
    </row>
    <row r="7" spans="1:57">
      <c r="A7" s="64" t="str">
        <f>IF(ISNUMBER(INDEX('IBM POs AP07'!$A:$A, MATCH(D7,'IBM POs AP07'!$A:$A,0),1)),"Yes","No")</f>
        <v>No</v>
      </c>
      <c r="B7" s="64" t="s">
        <v>1013</v>
      </c>
      <c r="C7" s="64" t="s">
        <v>33</v>
      </c>
      <c r="D7" s="64" t="s">
        <v>1058</v>
      </c>
      <c r="E7" s="64" t="s">
        <v>2577</v>
      </c>
      <c r="F7" s="64" t="s">
        <v>1059</v>
      </c>
      <c r="G7" s="65">
        <v>45717</v>
      </c>
      <c r="H7" s="65">
        <v>11017</v>
      </c>
      <c r="I7" s="67">
        <f t="shared" si="8"/>
        <v>387633.33</v>
      </c>
      <c r="J7" s="68"/>
      <c r="K7" s="69">
        <f t="shared" si="9"/>
        <v>387633.33</v>
      </c>
      <c r="L7" s="69"/>
      <c r="M7" s="69"/>
      <c r="N7" s="69">
        <f t="shared" si="0"/>
        <v>0</v>
      </c>
      <c r="O7" s="70">
        <f t="shared" si="10"/>
        <v>-387633.33</v>
      </c>
      <c r="P7" s="74">
        <f t="shared" si="11"/>
        <v>0</v>
      </c>
      <c r="Q7" s="71">
        <f t="shared" si="12"/>
        <v>0</v>
      </c>
      <c r="R7" s="63"/>
      <c r="S7" s="118">
        <f t="shared" si="13"/>
        <v>4651599.96</v>
      </c>
      <c r="T7" s="96">
        <v>387633.33</v>
      </c>
      <c r="U7" s="96">
        <v>387633.33</v>
      </c>
      <c r="V7" s="96">
        <v>387633.33</v>
      </c>
      <c r="W7" s="96">
        <v>387633.33</v>
      </c>
      <c r="X7" s="96">
        <v>387633.33</v>
      </c>
      <c r="Y7" s="96">
        <v>387633.33</v>
      </c>
      <c r="Z7" s="96">
        <v>387633.33</v>
      </c>
      <c r="AA7" s="96">
        <v>387633.33</v>
      </c>
      <c r="AB7" s="96">
        <v>387633.33</v>
      </c>
      <c r="AC7" s="96">
        <v>387633.33</v>
      </c>
      <c r="AD7" s="96">
        <v>387633.33</v>
      </c>
      <c r="AE7" s="96">
        <v>387633.33</v>
      </c>
      <c r="AF7" s="119">
        <f t="shared" si="14"/>
        <v>0</v>
      </c>
      <c r="AG7" s="68"/>
      <c r="AH7" s="68"/>
      <c r="AI7" s="68"/>
      <c r="AJ7" s="68"/>
      <c r="AK7" s="68"/>
      <c r="AL7" s="68"/>
      <c r="AM7" s="68"/>
      <c r="AN7" s="68"/>
      <c r="AO7" s="68"/>
      <c r="AP7" s="68"/>
      <c r="AQ7" s="68"/>
      <c r="AR7" s="68"/>
      <c r="AS7" s="68">
        <f t="shared" si="15"/>
        <v>4651599.96</v>
      </c>
      <c r="AT7" s="68">
        <f t="shared" si="16"/>
        <v>387633.33</v>
      </c>
      <c r="AU7" s="68">
        <f t="shared" si="17"/>
        <v>387633.33</v>
      </c>
      <c r="AV7" s="68">
        <f t="shared" si="18"/>
        <v>387633.33</v>
      </c>
      <c r="AW7" s="68">
        <f t="shared" si="19"/>
        <v>387633.33</v>
      </c>
      <c r="AX7" s="68">
        <f t="shared" si="20"/>
        <v>387633.33</v>
      </c>
      <c r="AY7" s="68">
        <f t="shared" si="21"/>
        <v>387633.33</v>
      </c>
      <c r="AZ7" s="68">
        <f t="shared" si="22"/>
        <v>387633.33</v>
      </c>
      <c r="BA7" s="68">
        <f t="shared" si="23"/>
        <v>387633.33</v>
      </c>
      <c r="BB7" s="68">
        <f t="shared" si="24"/>
        <v>387633.33</v>
      </c>
      <c r="BC7" s="68">
        <f t="shared" si="25"/>
        <v>387633.33</v>
      </c>
      <c r="BD7" s="68">
        <f t="shared" si="26"/>
        <v>387633.33</v>
      </c>
      <c r="BE7" s="68">
        <f t="shared" si="27"/>
        <v>387633.33</v>
      </c>
    </row>
    <row r="8" spans="1:57">
      <c r="A8" s="64" t="str">
        <f>IF(ISNUMBER(INDEX('IBM POs AP07'!$A:$A, MATCH(D8,'IBM POs AP07'!$A:$A,0),1)),"Yes","No")</f>
        <v>Yes</v>
      </c>
      <c r="B8" s="64" t="s">
        <v>1013</v>
      </c>
      <c r="C8" s="64" t="s">
        <v>33</v>
      </c>
      <c r="D8" s="64">
        <v>9501190667</v>
      </c>
      <c r="E8" s="64" t="s">
        <v>2577</v>
      </c>
      <c r="F8" s="64" t="s">
        <v>1057</v>
      </c>
      <c r="G8" s="65">
        <v>45717</v>
      </c>
      <c r="H8" s="65">
        <v>11231</v>
      </c>
      <c r="I8" s="67">
        <f t="shared" si="8"/>
        <v>4166.67</v>
      </c>
      <c r="J8" s="68"/>
      <c r="K8" s="69">
        <f t="shared" si="9"/>
        <v>4166.67</v>
      </c>
      <c r="L8" s="69"/>
      <c r="M8" s="69"/>
      <c r="N8" s="69">
        <f t="shared" si="0"/>
        <v>0</v>
      </c>
      <c r="O8" s="70">
        <f t="shared" si="10"/>
        <v>-4166.67</v>
      </c>
      <c r="P8" s="74">
        <f t="shared" si="11"/>
        <v>0</v>
      </c>
      <c r="Q8" s="71">
        <f t="shared" si="12"/>
        <v>0</v>
      </c>
      <c r="R8" s="63"/>
      <c r="S8" s="118">
        <f t="shared" si="13"/>
        <v>50000.039999999986</v>
      </c>
      <c r="T8" s="96">
        <v>4166.67</v>
      </c>
      <c r="U8" s="96">
        <v>4166.67</v>
      </c>
      <c r="V8" s="96">
        <v>4166.67</v>
      </c>
      <c r="W8" s="96">
        <v>4166.67</v>
      </c>
      <c r="X8" s="96">
        <v>4166.67</v>
      </c>
      <c r="Y8" s="96">
        <v>4166.67</v>
      </c>
      <c r="Z8" s="96">
        <v>4166.67</v>
      </c>
      <c r="AA8" s="96">
        <v>4166.67</v>
      </c>
      <c r="AB8" s="96">
        <v>4166.67</v>
      </c>
      <c r="AC8" s="96">
        <v>4166.67</v>
      </c>
      <c r="AD8" s="96">
        <v>4166.67</v>
      </c>
      <c r="AE8" s="96">
        <v>4166.67</v>
      </c>
      <c r="AF8" s="119">
        <f t="shared" si="14"/>
        <v>0</v>
      </c>
      <c r="AG8" s="68"/>
      <c r="AH8" s="68"/>
      <c r="AI8" s="68"/>
      <c r="AJ8" s="68"/>
      <c r="AK8" s="68"/>
      <c r="AL8" s="68"/>
      <c r="AM8" s="68"/>
      <c r="AN8" s="68"/>
      <c r="AO8" s="68"/>
      <c r="AP8" s="68"/>
      <c r="AQ8" s="68"/>
      <c r="AR8" s="68"/>
      <c r="AS8" s="68">
        <f t="shared" si="15"/>
        <v>50000.039999999986</v>
      </c>
      <c r="AT8" s="68">
        <f t="shared" si="16"/>
        <v>4166.67</v>
      </c>
      <c r="AU8" s="68">
        <f t="shared" si="17"/>
        <v>4166.67</v>
      </c>
      <c r="AV8" s="68">
        <f t="shared" si="18"/>
        <v>4166.67</v>
      </c>
      <c r="AW8" s="68">
        <f t="shared" si="19"/>
        <v>4166.67</v>
      </c>
      <c r="AX8" s="68">
        <f t="shared" si="20"/>
        <v>4166.67</v>
      </c>
      <c r="AY8" s="68">
        <f t="shared" si="21"/>
        <v>4166.67</v>
      </c>
      <c r="AZ8" s="68">
        <f t="shared" si="22"/>
        <v>4166.67</v>
      </c>
      <c r="BA8" s="68">
        <f t="shared" si="23"/>
        <v>4166.67</v>
      </c>
      <c r="BB8" s="68">
        <f t="shared" si="24"/>
        <v>4166.67</v>
      </c>
      <c r="BC8" s="68">
        <f t="shared" si="25"/>
        <v>4166.67</v>
      </c>
      <c r="BD8" s="68">
        <f t="shared" si="26"/>
        <v>4166.67</v>
      </c>
      <c r="BE8" s="68">
        <f t="shared" si="27"/>
        <v>4166.67</v>
      </c>
    </row>
    <row r="9" spans="1:57">
      <c r="A9" s="64" t="str">
        <f>IF(ISNUMBER(INDEX('IBM POs AP07'!$A:$A, MATCH(D9,'IBM POs AP07'!$A:$A,0),1)),"Yes","No")</f>
        <v>No</v>
      </c>
      <c r="B9" s="64" t="s">
        <v>1013</v>
      </c>
      <c r="C9" s="64" t="s">
        <v>33</v>
      </c>
      <c r="D9" s="64" t="s">
        <v>1060</v>
      </c>
      <c r="E9" s="64" t="s">
        <v>2578</v>
      </c>
      <c r="F9" s="64" t="s">
        <v>1061</v>
      </c>
      <c r="G9" s="65">
        <v>45717</v>
      </c>
      <c r="H9" s="65">
        <v>11017</v>
      </c>
      <c r="I9" s="67">
        <f t="shared" si="8"/>
        <v>31350</v>
      </c>
      <c r="J9" s="68"/>
      <c r="K9" s="69">
        <f t="shared" si="9"/>
        <v>31350</v>
      </c>
      <c r="L9" s="69"/>
      <c r="M9" s="69"/>
      <c r="N9" s="69">
        <v>0</v>
      </c>
      <c r="O9" s="70">
        <f t="shared" si="10"/>
        <v>-31350</v>
      </c>
      <c r="P9" s="74">
        <f t="shared" si="11"/>
        <v>0</v>
      </c>
      <c r="Q9" s="71">
        <f t="shared" si="12"/>
        <v>0</v>
      </c>
      <c r="R9" s="63"/>
      <c r="S9" s="118">
        <f t="shared" si="13"/>
        <v>376200</v>
      </c>
      <c r="T9" s="96">
        <v>31350</v>
      </c>
      <c r="U9" s="96">
        <v>31350</v>
      </c>
      <c r="V9" s="96">
        <v>31350</v>
      </c>
      <c r="W9" s="96">
        <v>31350</v>
      </c>
      <c r="X9" s="96">
        <v>31350</v>
      </c>
      <c r="Y9" s="96">
        <v>31350</v>
      </c>
      <c r="Z9" s="96">
        <v>31350</v>
      </c>
      <c r="AA9" s="96">
        <v>31350</v>
      </c>
      <c r="AB9" s="96">
        <v>31350</v>
      </c>
      <c r="AC9" s="96">
        <v>31350</v>
      </c>
      <c r="AD9" s="96">
        <v>31350</v>
      </c>
      <c r="AE9" s="96">
        <v>31350</v>
      </c>
      <c r="AF9" s="119">
        <f t="shared" si="14"/>
        <v>0</v>
      </c>
      <c r="AG9" s="68"/>
      <c r="AH9" s="68"/>
      <c r="AI9" s="68"/>
      <c r="AJ9" s="68"/>
      <c r="AK9" s="68"/>
      <c r="AL9" s="68"/>
      <c r="AM9" s="68"/>
      <c r="AN9" s="68"/>
      <c r="AO9" s="68"/>
      <c r="AP9" s="68"/>
      <c r="AQ9" s="68"/>
      <c r="AR9" s="68"/>
      <c r="AS9" s="68">
        <f t="shared" si="15"/>
        <v>376200</v>
      </c>
      <c r="AT9" s="68">
        <f t="shared" si="16"/>
        <v>31350</v>
      </c>
      <c r="AU9" s="68">
        <f t="shared" si="17"/>
        <v>31350</v>
      </c>
      <c r="AV9" s="68">
        <f t="shared" si="18"/>
        <v>31350</v>
      </c>
      <c r="AW9" s="68">
        <f t="shared" si="19"/>
        <v>31350</v>
      </c>
      <c r="AX9" s="68">
        <f t="shared" si="20"/>
        <v>31350</v>
      </c>
      <c r="AY9" s="68">
        <f t="shared" si="21"/>
        <v>31350</v>
      </c>
      <c r="AZ9" s="68">
        <f t="shared" si="22"/>
        <v>31350</v>
      </c>
      <c r="BA9" s="68">
        <f t="shared" si="23"/>
        <v>31350</v>
      </c>
      <c r="BB9" s="68">
        <f t="shared" si="24"/>
        <v>31350</v>
      </c>
      <c r="BC9" s="68">
        <f t="shared" si="25"/>
        <v>31350</v>
      </c>
      <c r="BD9" s="68">
        <f t="shared" si="26"/>
        <v>31350</v>
      </c>
      <c r="BE9" s="68">
        <f t="shared" si="27"/>
        <v>31350</v>
      </c>
    </row>
    <row r="10" spans="1:57">
      <c r="A10" s="64" t="str">
        <f>IF(ISNUMBER(INDEX('IBM POs AP07'!$A:$A, MATCH(D10,'IBM POs AP07'!$A:$A,0),1)),"Yes","No")</f>
        <v>No</v>
      </c>
      <c r="B10" s="64" t="s">
        <v>1013</v>
      </c>
      <c r="C10" s="64" t="s">
        <v>33</v>
      </c>
      <c r="D10" s="64" t="s">
        <v>1062</v>
      </c>
      <c r="E10" s="64" t="s">
        <v>2579</v>
      </c>
      <c r="F10" s="64" t="s">
        <v>1063</v>
      </c>
      <c r="G10" s="65">
        <v>45717</v>
      </c>
      <c r="H10" s="65">
        <v>11017</v>
      </c>
      <c r="I10" s="67">
        <f t="shared" si="8"/>
        <v>96183.33</v>
      </c>
      <c r="J10" s="68"/>
      <c r="K10" s="69">
        <f t="shared" si="9"/>
        <v>96183.33</v>
      </c>
      <c r="L10" s="69"/>
      <c r="M10" s="69"/>
      <c r="N10" s="69">
        <v>0</v>
      </c>
      <c r="O10" s="70">
        <f t="shared" si="10"/>
        <v>-96183.33</v>
      </c>
      <c r="P10" s="74">
        <f t="shared" si="11"/>
        <v>0</v>
      </c>
      <c r="Q10" s="71">
        <f t="shared" si="12"/>
        <v>0</v>
      </c>
      <c r="R10" s="63"/>
      <c r="S10" s="118">
        <f t="shared" si="13"/>
        <v>1154199.96</v>
      </c>
      <c r="T10" s="96">
        <v>96183.33</v>
      </c>
      <c r="U10" s="96">
        <v>96183.33</v>
      </c>
      <c r="V10" s="96">
        <v>96183.33</v>
      </c>
      <c r="W10" s="96">
        <v>96183.33</v>
      </c>
      <c r="X10" s="96">
        <v>96183.33</v>
      </c>
      <c r="Y10" s="96">
        <v>96183.33</v>
      </c>
      <c r="Z10" s="96">
        <v>96183.33</v>
      </c>
      <c r="AA10" s="96">
        <v>96183.33</v>
      </c>
      <c r="AB10" s="96">
        <v>96183.33</v>
      </c>
      <c r="AC10" s="96">
        <v>96183.33</v>
      </c>
      <c r="AD10" s="96">
        <v>96183.33</v>
      </c>
      <c r="AE10" s="96">
        <v>96183.33</v>
      </c>
      <c r="AF10" s="119">
        <f t="shared" si="14"/>
        <v>0</v>
      </c>
      <c r="AG10" s="68"/>
      <c r="AH10" s="68"/>
      <c r="AI10" s="68"/>
      <c r="AJ10" s="68"/>
      <c r="AK10" s="68"/>
      <c r="AL10" s="68"/>
      <c r="AM10" s="68"/>
      <c r="AN10" s="68"/>
      <c r="AO10" s="68"/>
      <c r="AP10" s="68"/>
      <c r="AQ10" s="68"/>
      <c r="AR10" s="68"/>
      <c r="AS10" s="68">
        <f t="shared" si="15"/>
        <v>1154199.96</v>
      </c>
      <c r="AT10" s="68">
        <f t="shared" si="16"/>
        <v>96183.33</v>
      </c>
      <c r="AU10" s="68">
        <f t="shared" si="17"/>
        <v>96183.33</v>
      </c>
      <c r="AV10" s="68">
        <f t="shared" si="18"/>
        <v>96183.33</v>
      </c>
      <c r="AW10" s="68">
        <f t="shared" si="19"/>
        <v>96183.33</v>
      </c>
      <c r="AX10" s="68">
        <f t="shared" si="20"/>
        <v>96183.33</v>
      </c>
      <c r="AY10" s="68">
        <f t="shared" si="21"/>
        <v>96183.33</v>
      </c>
      <c r="AZ10" s="68">
        <f t="shared" si="22"/>
        <v>96183.33</v>
      </c>
      <c r="BA10" s="68">
        <f t="shared" si="23"/>
        <v>96183.33</v>
      </c>
      <c r="BB10" s="68">
        <f t="shared" si="24"/>
        <v>96183.33</v>
      </c>
      <c r="BC10" s="68">
        <f t="shared" si="25"/>
        <v>96183.33</v>
      </c>
      <c r="BD10" s="68">
        <f t="shared" si="26"/>
        <v>96183.33</v>
      </c>
      <c r="BE10" s="68">
        <f t="shared" si="27"/>
        <v>96183.33</v>
      </c>
    </row>
    <row r="11" spans="1:57">
      <c r="A11" s="64" t="str">
        <f>IF(ISNUMBER(INDEX('IBM POs AP07'!$A:$A, MATCH(D11,'IBM POs AP07'!$A:$A,0),1)),"Yes","No")</f>
        <v>No</v>
      </c>
      <c r="B11" s="64" t="s">
        <v>1013</v>
      </c>
      <c r="C11" s="64" t="s">
        <v>33</v>
      </c>
      <c r="D11" s="64" t="s">
        <v>1062</v>
      </c>
      <c r="E11" s="64" t="s">
        <v>2579</v>
      </c>
      <c r="F11" s="64" t="s">
        <v>1064</v>
      </c>
      <c r="G11" s="65">
        <v>46023</v>
      </c>
      <c r="H11" s="65">
        <v>11017</v>
      </c>
      <c r="I11" s="67">
        <f t="shared" si="8"/>
        <v>10000</v>
      </c>
      <c r="J11" s="68"/>
      <c r="K11" s="69">
        <f t="shared" si="9"/>
        <v>10000</v>
      </c>
      <c r="L11" s="69"/>
      <c r="M11" s="69"/>
      <c r="N11" s="69">
        <v>0</v>
      </c>
      <c r="O11" s="70">
        <f t="shared" si="10"/>
        <v>-10000</v>
      </c>
      <c r="P11" s="74">
        <f t="shared" si="11"/>
        <v>0</v>
      </c>
      <c r="Q11" s="71">
        <f t="shared" si="12"/>
        <v>0</v>
      </c>
      <c r="R11" s="63"/>
      <c r="S11" s="118">
        <f t="shared" si="13"/>
        <v>120000</v>
      </c>
      <c r="T11" s="96">
        <v>10000</v>
      </c>
      <c r="U11" s="96">
        <v>10000</v>
      </c>
      <c r="V11" s="96">
        <v>10000</v>
      </c>
      <c r="W11" s="96">
        <v>10000</v>
      </c>
      <c r="X11" s="96">
        <v>10000</v>
      </c>
      <c r="Y11" s="96">
        <v>10000</v>
      </c>
      <c r="Z11" s="96">
        <v>10000</v>
      </c>
      <c r="AA11" s="96">
        <v>10000</v>
      </c>
      <c r="AB11" s="96">
        <v>10000</v>
      </c>
      <c r="AC11" s="96">
        <v>10000</v>
      </c>
      <c r="AD11" s="96">
        <v>10000</v>
      </c>
      <c r="AE11" s="96">
        <v>10000</v>
      </c>
      <c r="AF11" s="119">
        <f t="shared" si="14"/>
        <v>0</v>
      </c>
      <c r="AG11" s="68"/>
      <c r="AH11" s="68"/>
      <c r="AI11" s="68"/>
      <c r="AJ11" s="68"/>
      <c r="AK11" s="68"/>
      <c r="AL11" s="68"/>
      <c r="AM11" s="68"/>
      <c r="AN11" s="68"/>
      <c r="AO11" s="68"/>
      <c r="AP11" s="68"/>
      <c r="AQ11" s="68"/>
      <c r="AR11" s="68"/>
      <c r="AS11" s="68">
        <f t="shared" si="15"/>
        <v>120000</v>
      </c>
      <c r="AT11" s="68">
        <f t="shared" si="16"/>
        <v>10000</v>
      </c>
      <c r="AU11" s="68">
        <f t="shared" si="17"/>
        <v>10000</v>
      </c>
      <c r="AV11" s="68">
        <f t="shared" si="18"/>
        <v>10000</v>
      </c>
      <c r="AW11" s="68">
        <f t="shared" si="19"/>
        <v>10000</v>
      </c>
      <c r="AX11" s="68">
        <f t="shared" si="20"/>
        <v>10000</v>
      </c>
      <c r="AY11" s="68">
        <f t="shared" si="21"/>
        <v>10000</v>
      </c>
      <c r="AZ11" s="68">
        <f t="shared" si="22"/>
        <v>10000</v>
      </c>
      <c r="BA11" s="68">
        <f t="shared" si="23"/>
        <v>10000</v>
      </c>
      <c r="BB11" s="68">
        <f t="shared" si="24"/>
        <v>10000</v>
      </c>
      <c r="BC11" s="68">
        <f t="shared" si="25"/>
        <v>10000</v>
      </c>
      <c r="BD11" s="68">
        <f t="shared" si="26"/>
        <v>10000</v>
      </c>
      <c r="BE11" s="68">
        <f t="shared" si="27"/>
        <v>10000</v>
      </c>
    </row>
    <row r="12" spans="1:57">
      <c r="A12" s="64" t="str">
        <f>IF(ISNUMBER(INDEX('IBM POs AP07'!$A:$A, MATCH(D12,'IBM POs AP07'!$A:$A,0),1)),"Yes","No")</f>
        <v>No</v>
      </c>
      <c r="B12" s="64" t="s">
        <v>1013</v>
      </c>
      <c r="C12" s="64" t="s">
        <v>33</v>
      </c>
      <c r="D12" s="64" t="s">
        <v>1065</v>
      </c>
      <c r="E12" s="64" t="s">
        <v>2580</v>
      </c>
      <c r="F12" s="64" t="s">
        <v>1066</v>
      </c>
      <c r="G12" s="65">
        <v>45717</v>
      </c>
      <c r="H12" s="65">
        <v>11017</v>
      </c>
      <c r="I12" s="67">
        <f t="shared" si="8"/>
        <v>29750</v>
      </c>
      <c r="J12" s="68"/>
      <c r="K12" s="69">
        <f t="shared" si="9"/>
        <v>29750</v>
      </c>
      <c r="L12" s="69"/>
      <c r="M12" s="69"/>
      <c r="N12" s="69">
        <v>0</v>
      </c>
      <c r="O12" s="70">
        <f t="shared" ref="O12" si="28">N12-K12</f>
        <v>-29750</v>
      </c>
      <c r="P12" s="74">
        <f t="shared" ref="P12" si="29">IF(O12=0,1,IF(ISERR(1-ABS(O12/N12)),0,1-ABS(O12/N12)))</f>
        <v>0</v>
      </c>
      <c r="Q12" s="71">
        <f t="shared" ref="Q12" si="30">IF(M12=0,0,IF(ISERR(M12/L12),"",M12/L12))</f>
        <v>0</v>
      </c>
      <c r="R12" s="63"/>
      <c r="S12" s="118">
        <f t="shared" ref="S12" si="31">SUM(T12:AE12)</f>
        <v>357000</v>
      </c>
      <c r="T12" s="96">
        <v>29750</v>
      </c>
      <c r="U12" s="96">
        <v>29750</v>
      </c>
      <c r="V12" s="96">
        <v>29750</v>
      </c>
      <c r="W12" s="96">
        <v>29750</v>
      </c>
      <c r="X12" s="96">
        <v>29750</v>
      </c>
      <c r="Y12" s="96">
        <v>29750</v>
      </c>
      <c r="Z12" s="96">
        <v>29750</v>
      </c>
      <c r="AA12" s="96">
        <v>29750</v>
      </c>
      <c r="AB12" s="96">
        <v>29750</v>
      </c>
      <c r="AC12" s="96">
        <v>29750</v>
      </c>
      <c r="AD12" s="96">
        <v>29750</v>
      </c>
      <c r="AE12" s="96">
        <v>29750</v>
      </c>
      <c r="AF12" s="119">
        <f t="shared" si="14"/>
        <v>0</v>
      </c>
      <c r="AG12" s="68"/>
      <c r="AH12" s="68"/>
      <c r="AI12" s="68"/>
      <c r="AJ12" s="68"/>
      <c r="AK12" s="68"/>
      <c r="AL12" s="68"/>
      <c r="AM12" s="68"/>
      <c r="AN12" s="68"/>
      <c r="AO12" s="68"/>
      <c r="AP12" s="68"/>
      <c r="AQ12" s="68"/>
      <c r="AR12" s="68"/>
      <c r="AS12" s="68">
        <f t="shared" si="15"/>
        <v>357000</v>
      </c>
      <c r="AT12" s="68">
        <f t="shared" si="16"/>
        <v>29750</v>
      </c>
      <c r="AU12" s="68">
        <f t="shared" si="17"/>
        <v>29750</v>
      </c>
      <c r="AV12" s="68">
        <f t="shared" si="18"/>
        <v>29750</v>
      </c>
      <c r="AW12" s="68">
        <f t="shared" si="19"/>
        <v>29750</v>
      </c>
      <c r="AX12" s="68">
        <f t="shared" si="20"/>
        <v>29750</v>
      </c>
      <c r="AY12" s="68">
        <f t="shared" si="21"/>
        <v>29750</v>
      </c>
      <c r="AZ12" s="68">
        <f t="shared" si="22"/>
        <v>29750</v>
      </c>
      <c r="BA12" s="68">
        <f t="shared" si="23"/>
        <v>29750</v>
      </c>
      <c r="BB12" s="68">
        <f t="shared" si="24"/>
        <v>29750</v>
      </c>
      <c r="BC12" s="68">
        <f t="shared" si="25"/>
        <v>29750</v>
      </c>
      <c r="BD12" s="68">
        <f t="shared" si="26"/>
        <v>29750</v>
      </c>
      <c r="BE12" s="68">
        <f t="shared" si="27"/>
        <v>29750</v>
      </c>
    </row>
    <row r="13" spans="1:57">
      <c r="A13" s="64" t="str">
        <f>IF(ISNUMBER(INDEX('IBM POs AP07'!$A:$A, MATCH(D13,'IBM POs AP07'!$A:$A,0),1)),"Yes","No")</f>
        <v>No</v>
      </c>
      <c r="B13" s="64" t="s">
        <v>1013</v>
      </c>
      <c r="C13" s="64" t="s">
        <v>33</v>
      </c>
      <c r="D13" s="64" t="s">
        <v>1067</v>
      </c>
      <c r="E13" s="64" t="s">
        <v>2581</v>
      </c>
      <c r="F13" s="64" t="s">
        <v>1068</v>
      </c>
      <c r="G13" s="65">
        <v>45717</v>
      </c>
      <c r="H13" s="65">
        <v>11017</v>
      </c>
      <c r="I13" s="67">
        <f t="shared" si="8"/>
        <v>88200</v>
      </c>
      <c r="J13" s="68"/>
      <c r="K13" s="69">
        <f t="shared" ref="K13:K26" si="32">(I13+J13)</f>
        <v>88200</v>
      </c>
      <c r="L13" s="69"/>
      <c r="M13" s="69"/>
      <c r="N13" s="69">
        <v>0</v>
      </c>
      <c r="O13" s="70">
        <f t="shared" ref="O13:O26" si="33">N13-K13</f>
        <v>-88200</v>
      </c>
      <c r="P13" s="74">
        <f t="shared" ref="P13:P26" si="34">IF(O13=0,1,IF(ISERR(1-ABS(O13/N13)),0,1-ABS(O13/N13)))</f>
        <v>0</v>
      </c>
      <c r="Q13" s="71">
        <f t="shared" ref="Q13:Q26" si="35">IF(M13=0,0,IF(ISERR(M13/L13),"",M13/L13))</f>
        <v>0</v>
      </c>
      <c r="R13" s="63"/>
      <c r="S13" s="118">
        <f t="shared" si="13"/>
        <v>1058400</v>
      </c>
      <c r="T13" s="96">
        <v>88200</v>
      </c>
      <c r="U13" s="96">
        <v>88200</v>
      </c>
      <c r="V13" s="96">
        <v>88200</v>
      </c>
      <c r="W13" s="96">
        <v>88200</v>
      </c>
      <c r="X13" s="96">
        <v>88200</v>
      </c>
      <c r="Y13" s="96">
        <v>88200</v>
      </c>
      <c r="Z13" s="96">
        <v>88200</v>
      </c>
      <c r="AA13" s="96">
        <v>88200</v>
      </c>
      <c r="AB13" s="96">
        <v>88200</v>
      </c>
      <c r="AC13" s="96">
        <v>88200</v>
      </c>
      <c r="AD13" s="96">
        <v>88200</v>
      </c>
      <c r="AE13" s="96">
        <v>88200</v>
      </c>
      <c r="AF13" s="119">
        <f t="shared" si="14"/>
        <v>0</v>
      </c>
      <c r="AG13" s="68"/>
      <c r="AH13" s="68"/>
      <c r="AI13" s="68"/>
      <c r="AJ13" s="68"/>
      <c r="AK13" s="68"/>
      <c r="AL13" s="68"/>
      <c r="AM13" s="68"/>
      <c r="AN13" s="68"/>
      <c r="AO13" s="68"/>
      <c r="AP13" s="68"/>
      <c r="AQ13" s="68"/>
      <c r="AR13" s="68"/>
      <c r="AS13" s="68">
        <f t="shared" si="15"/>
        <v>1058400</v>
      </c>
      <c r="AT13" s="68">
        <f t="shared" si="16"/>
        <v>88200</v>
      </c>
      <c r="AU13" s="68">
        <f t="shared" si="17"/>
        <v>88200</v>
      </c>
      <c r="AV13" s="68">
        <f t="shared" si="18"/>
        <v>88200</v>
      </c>
      <c r="AW13" s="68">
        <f t="shared" si="19"/>
        <v>88200</v>
      </c>
      <c r="AX13" s="68">
        <f t="shared" si="20"/>
        <v>88200</v>
      </c>
      <c r="AY13" s="68">
        <f t="shared" si="21"/>
        <v>88200</v>
      </c>
      <c r="AZ13" s="68">
        <f t="shared" si="22"/>
        <v>88200</v>
      </c>
      <c r="BA13" s="68">
        <f t="shared" si="23"/>
        <v>88200</v>
      </c>
      <c r="BB13" s="68">
        <f t="shared" si="24"/>
        <v>88200</v>
      </c>
      <c r="BC13" s="68">
        <f t="shared" si="25"/>
        <v>88200</v>
      </c>
      <c r="BD13" s="68">
        <f t="shared" si="26"/>
        <v>88200</v>
      </c>
      <c r="BE13" s="68">
        <f t="shared" si="27"/>
        <v>88200</v>
      </c>
    </row>
    <row r="14" spans="1:57">
      <c r="A14" s="64" t="str">
        <f>IF(ISNUMBER(INDEX('IBM POs AP07'!$A:$A, MATCH(D14,'IBM POs AP07'!$A:$A,0),1)),"Yes","No")</f>
        <v>No</v>
      </c>
      <c r="B14" s="64" t="s">
        <v>1013</v>
      </c>
      <c r="C14" s="64" t="s">
        <v>33</v>
      </c>
      <c r="D14" s="64" t="s">
        <v>1069</v>
      </c>
      <c r="E14" s="64" t="s">
        <v>2582</v>
      </c>
      <c r="F14" s="64" t="s">
        <v>1070</v>
      </c>
      <c r="G14" s="65">
        <v>45717</v>
      </c>
      <c r="H14" s="65">
        <v>11017</v>
      </c>
      <c r="I14" s="67">
        <f t="shared" si="8"/>
        <v>36083.33</v>
      </c>
      <c r="J14" s="68"/>
      <c r="K14" s="69">
        <f t="shared" si="32"/>
        <v>36083.33</v>
      </c>
      <c r="L14" s="69"/>
      <c r="M14" s="69"/>
      <c r="N14" s="69">
        <v>0</v>
      </c>
      <c r="O14" s="70">
        <f t="shared" si="33"/>
        <v>-36083.33</v>
      </c>
      <c r="P14" s="74">
        <f t="shared" si="34"/>
        <v>0</v>
      </c>
      <c r="Q14" s="71">
        <f t="shared" si="35"/>
        <v>0</v>
      </c>
      <c r="R14" s="63"/>
      <c r="S14" s="118">
        <f t="shared" si="13"/>
        <v>432999.96000000014</v>
      </c>
      <c r="T14" s="96">
        <v>36083.33</v>
      </c>
      <c r="U14" s="96">
        <v>36083.33</v>
      </c>
      <c r="V14" s="96">
        <v>36083.33</v>
      </c>
      <c r="W14" s="96">
        <v>36083.33</v>
      </c>
      <c r="X14" s="96">
        <v>36083.33</v>
      </c>
      <c r="Y14" s="96">
        <v>36083.33</v>
      </c>
      <c r="Z14" s="96">
        <v>36083.33</v>
      </c>
      <c r="AA14" s="96">
        <v>36083.33</v>
      </c>
      <c r="AB14" s="96">
        <v>36083.33</v>
      </c>
      <c r="AC14" s="96">
        <v>36083.33</v>
      </c>
      <c r="AD14" s="96">
        <v>36083.33</v>
      </c>
      <c r="AE14" s="96">
        <v>36083.33</v>
      </c>
      <c r="AF14" s="119">
        <f t="shared" si="14"/>
        <v>0</v>
      </c>
      <c r="AG14" s="68"/>
      <c r="AH14" s="68"/>
      <c r="AI14" s="68"/>
      <c r="AJ14" s="68"/>
      <c r="AK14" s="68"/>
      <c r="AL14" s="68"/>
      <c r="AM14" s="68"/>
      <c r="AN14" s="68"/>
      <c r="AO14" s="68"/>
      <c r="AP14" s="68"/>
      <c r="AQ14" s="68"/>
      <c r="AR14" s="68"/>
      <c r="AS14" s="68">
        <f t="shared" si="15"/>
        <v>432999.96000000014</v>
      </c>
      <c r="AT14" s="68">
        <f t="shared" si="16"/>
        <v>36083.33</v>
      </c>
      <c r="AU14" s="68">
        <f t="shared" si="17"/>
        <v>36083.33</v>
      </c>
      <c r="AV14" s="68">
        <f t="shared" si="18"/>
        <v>36083.33</v>
      </c>
      <c r="AW14" s="68">
        <f t="shared" si="19"/>
        <v>36083.33</v>
      </c>
      <c r="AX14" s="68">
        <f t="shared" si="20"/>
        <v>36083.33</v>
      </c>
      <c r="AY14" s="68">
        <f t="shared" si="21"/>
        <v>36083.33</v>
      </c>
      <c r="AZ14" s="68">
        <f t="shared" si="22"/>
        <v>36083.33</v>
      </c>
      <c r="BA14" s="68">
        <f t="shared" si="23"/>
        <v>36083.33</v>
      </c>
      <c r="BB14" s="68">
        <f t="shared" si="24"/>
        <v>36083.33</v>
      </c>
      <c r="BC14" s="68">
        <f t="shared" si="25"/>
        <v>36083.33</v>
      </c>
      <c r="BD14" s="68">
        <f t="shared" si="26"/>
        <v>36083.33</v>
      </c>
      <c r="BE14" s="68">
        <f t="shared" si="27"/>
        <v>36083.33</v>
      </c>
    </row>
    <row r="15" spans="1:57">
      <c r="A15" s="64" t="str">
        <f>IF(ISNUMBER(INDEX('IBM POs AP07'!$A:$A, MATCH(D15,'IBM POs AP07'!$A:$A,0),1)),"Yes","No")</f>
        <v>No</v>
      </c>
      <c r="B15" s="64" t="s">
        <v>1013</v>
      </c>
      <c r="C15" s="64" t="s">
        <v>33</v>
      </c>
      <c r="D15" s="64" t="s">
        <v>1071</v>
      </c>
      <c r="E15" s="64" t="s">
        <v>2583</v>
      </c>
      <c r="F15" s="64" t="s">
        <v>1072</v>
      </c>
      <c r="G15" s="65">
        <v>45717</v>
      </c>
      <c r="H15" s="65">
        <v>11017</v>
      </c>
      <c r="I15" s="67">
        <f t="shared" si="8"/>
        <v>122683.33</v>
      </c>
      <c r="J15" s="68"/>
      <c r="K15" s="69">
        <f t="shared" si="32"/>
        <v>122683.33</v>
      </c>
      <c r="L15" s="69"/>
      <c r="M15" s="69"/>
      <c r="N15" s="69">
        <v>0</v>
      </c>
      <c r="O15" s="70">
        <f t="shared" si="33"/>
        <v>-122683.33</v>
      </c>
      <c r="P15" s="74">
        <f t="shared" si="34"/>
        <v>0</v>
      </c>
      <c r="Q15" s="71">
        <f t="shared" si="35"/>
        <v>0</v>
      </c>
      <c r="R15" s="63"/>
      <c r="S15" s="118">
        <f t="shared" si="13"/>
        <v>1472199.9600000002</v>
      </c>
      <c r="T15" s="96">
        <v>122683.33</v>
      </c>
      <c r="U15" s="96">
        <v>122683.33</v>
      </c>
      <c r="V15" s="96">
        <v>122683.33</v>
      </c>
      <c r="W15" s="96">
        <v>122683.33</v>
      </c>
      <c r="X15" s="96">
        <v>122683.33</v>
      </c>
      <c r="Y15" s="96">
        <v>122683.33</v>
      </c>
      <c r="Z15" s="96">
        <v>122683.33</v>
      </c>
      <c r="AA15" s="96">
        <v>122683.33</v>
      </c>
      <c r="AB15" s="96">
        <v>122683.33</v>
      </c>
      <c r="AC15" s="96">
        <v>122683.33</v>
      </c>
      <c r="AD15" s="96">
        <v>122683.33</v>
      </c>
      <c r="AE15" s="96">
        <v>122683.33</v>
      </c>
      <c r="AF15" s="119">
        <f t="shared" si="14"/>
        <v>0</v>
      </c>
      <c r="AG15" s="68"/>
      <c r="AH15" s="68"/>
      <c r="AI15" s="68"/>
      <c r="AJ15" s="68"/>
      <c r="AK15" s="68"/>
      <c r="AL15" s="68"/>
      <c r="AM15" s="68"/>
      <c r="AN15" s="68"/>
      <c r="AO15" s="68"/>
      <c r="AP15" s="68"/>
      <c r="AQ15" s="68"/>
      <c r="AR15" s="68"/>
      <c r="AS15" s="68">
        <f t="shared" si="15"/>
        <v>1472199.9600000002</v>
      </c>
      <c r="AT15" s="68">
        <f t="shared" si="16"/>
        <v>122683.33</v>
      </c>
      <c r="AU15" s="68">
        <f t="shared" si="17"/>
        <v>122683.33</v>
      </c>
      <c r="AV15" s="68">
        <f t="shared" si="18"/>
        <v>122683.33</v>
      </c>
      <c r="AW15" s="68">
        <f t="shared" si="19"/>
        <v>122683.33</v>
      </c>
      <c r="AX15" s="68">
        <f t="shared" si="20"/>
        <v>122683.33</v>
      </c>
      <c r="AY15" s="68">
        <f t="shared" si="21"/>
        <v>122683.33</v>
      </c>
      <c r="AZ15" s="68">
        <f t="shared" si="22"/>
        <v>122683.33</v>
      </c>
      <c r="BA15" s="68">
        <f t="shared" si="23"/>
        <v>122683.33</v>
      </c>
      <c r="BB15" s="68">
        <f t="shared" si="24"/>
        <v>122683.33</v>
      </c>
      <c r="BC15" s="68">
        <f t="shared" si="25"/>
        <v>122683.33</v>
      </c>
      <c r="BD15" s="68">
        <f t="shared" si="26"/>
        <v>122683.33</v>
      </c>
      <c r="BE15" s="68">
        <f t="shared" si="27"/>
        <v>122683.33</v>
      </c>
    </row>
    <row r="16" spans="1:57">
      <c r="A16" s="64" t="str">
        <f>IF(ISNUMBER(INDEX('IBM POs AP07'!$A:$A, MATCH(D16,'IBM POs AP07'!$A:$A,0),1)),"Yes","No")</f>
        <v>No</v>
      </c>
      <c r="B16" s="64" t="s">
        <v>1013</v>
      </c>
      <c r="C16" s="64" t="s">
        <v>33</v>
      </c>
      <c r="D16" s="64" t="s">
        <v>1073</v>
      </c>
      <c r="E16" s="64" t="s">
        <v>2584</v>
      </c>
      <c r="F16" s="64" t="s">
        <v>1074</v>
      </c>
      <c r="G16" s="65">
        <v>45717</v>
      </c>
      <c r="H16" s="65">
        <v>11017</v>
      </c>
      <c r="I16" s="67">
        <f t="shared" si="8"/>
        <v>48116.67</v>
      </c>
      <c r="J16" s="68"/>
      <c r="K16" s="69">
        <f t="shared" si="32"/>
        <v>48116.67</v>
      </c>
      <c r="L16" s="69"/>
      <c r="M16" s="69"/>
      <c r="N16" s="69">
        <v>0</v>
      </c>
      <c r="O16" s="70">
        <f t="shared" si="33"/>
        <v>-48116.67</v>
      </c>
      <c r="P16" s="74">
        <f t="shared" si="34"/>
        <v>0</v>
      </c>
      <c r="Q16" s="71">
        <f t="shared" si="35"/>
        <v>0</v>
      </c>
      <c r="R16" s="63"/>
      <c r="S16" s="118">
        <f t="shared" si="13"/>
        <v>577400.03999999992</v>
      </c>
      <c r="T16" s="96">
        <v>48116.67</v>
      </c>
      <c r="U16" s="96">
        <v>48116.67</v>
      </c>
      <c r="V16" s="96">
        <v>48116.67</v>
      </c>
      <c r="W16" s="96">
        <v>48116.67</v>
      </c>
      <c r="X16" s="96">
        <v>48116.67</v>
      </c>
      <c r="Y16" s="96">
        <v>48116.67</v>
      </c>
      <c r="Z16" s="96">
        <v>48116.67</v>
      </c>
      <c r="AA16" s="96">
        <v>48116.67</v>
      </c>
      <c r="AB16" s="96">
        <v>48116.67</v>
      </c>
      <c r="AC16" s="96">
        <v>48116.67</v>
      </c>
      <c r="AD16" s="96">
        <v>48116.67</v>
      </c>
      <c r="AE16" s="96">
        <v>48116.67</v>
      </c>
      <c r="AF16" s="119">
        <f t="shared" si="14"/>
        <v>0</v>
      </c>
      <c r="AG16" s="68"/>
      <c r="AH16" s="68"/>
      <c r="AI16" s="68"/>
      <c r="AJ16" s="68"/>
      <c r="AK16" s="68"/>
      <c r="AL16" s="68"/>
      <c r="AM16" s="68"/>
      <c r="AN16" s="68"/>
      <c r="AO16" s="68"/>
      <c r="AP16" s="68"/>
      <c r="AQ16" s="68"/>
      <c r="AR16" s="68"/>
      <c r="AS16" s="68">
        <f t="shared" si="15"/>
        <v>577400.03999999992</v>
      </c>
      <c r="AT16" s="68">
        <f t="shared" si="16"/>
        <v>48116.67</v>
      </c>
      <c r="AU16" s="68">
        <f t="shared" si="17"/>
        <v>48116.67</v>
      </c>
      <c r="AV16" s="68">
        <f t="shared" si="18"/>
        <v>48116.67</v>
      </c>
      <c r="AW16" s="68">
        <f t="shared" si="19"/>
        <v>48116.67</v>
      </c>
      <c r="AX16" s="68">
        <f t="shared" si="20"/>
        <v>48116.67</v>
      </c>
      <c r="AY16" s="68">
        <f t="shared" si="21"/>
        <v>48116.67</v>
      </c>
      <c r="AZ16" s="68">
        <f t="shared" si="22"/>
        <v>48116.67</v>
      </c>
      <c r="BA16" s="68">
        <f t="shared" si="23"/>
        <v>48116.67</v>
      </c>
      <c r="BB16" s="68">
        <f t="shared" si="24"/>
        <v>48116.67</v>
      </c>
      <c r="BC16" s="68">
        <f t="shared" si="25"/>
        <v>48116.67</v>
      </c>
      <c r="BD16" s="68">
        <f t="shared" si="26"/>
        <v>48116.67</v>
      </c>
      <c r="BE16" s="68">
        <f t="shared" si="27"/>
        <v>48116.67</v>
      </c>
    </row>
    <row r="17" spans="1:57">
      <c r="A17" s="64" t="str">
        <f>IF(ISNUMBER(INDEX('IBM POs AP07'!$A:$A, MATCH(D17,'IBM POs AP07'!$A:$A,0),1)),"Yes","No")</f>
        <v>No</v>
      </c>
      <c r="B17" s="64" t="s">
        <v>1013</v>
      </c>
      <c r="C17" s="64" t="s">
        <v>1104</v>
      </c>
      <c r="D17" s="64" t="s">
        <v>1106</v>
      </c>
      <c r="E17" s="64" t="s">
        <v>2585</v>
      </c>
      <c r="F17" s="64" t="s">
        <v>1107</v>
      </c>
      <c r="G17" s="65">
        <v>45839</v>
      </c>
      <c r="H17" s="65">
        <v>11170</v>
      </c>
      <c r="I17" s="67">
        <f t="shared" si="8"/>
        <v>3000</v>
      </c>
      <c r="J17" s="68"/>
      <c r="K17" s="69">
        <f t="shared" si="32"/>
        <v>3000</v>
      </c>
      <c r="L17" s="69"/>
      <c r="M17" s="69"/>
      <c r="N17" s="69">
        <v>0</v>
      </c>
      <c r="O17" s="70">
        <f t="shared" si="33"/>
        <v>-3000</v>
      </c>
      <c r="P17" s="74">
        <f t="shared" si="34"/>
        <v>0</v>
      </c>
      <c r="Q17" s="71">
        <f t="shared" si="35"/>
        <v>0</v>
      </c>
      <c r="R17" s="63"/>
      <c r="S17" s="118">
        <f t="shared" ref="S17" si="36">SUM(T17:AE17)</f>
        <v>36000</v>
      </c>
      <c r="T17" s="96">
        <v>3000</v>
      </c>
      <c r="U17" s="96">
        <v>3000</v>
      </c>
      <c r="V17" s="96">
        <v>3000</v>
      </c>
      <c r="W17" s="96">
        <v>3000</v>
      </c>
      <c r="X17" s="96">
        <v>3000</v>
      </c>
      <c r="Y17" s="96">
        <v>3000</v>
      </c>
      <c r="Z17" s="96">
        <v>3000</v>
      </c>
      <c r="AA17" s="96">
        <v>3000</v>
      </c>
      <c r="AB17" s="96">
        <v>3000</v>
      </c>
      <c r="AC17" s="96">
        <v>3000</v>
      </c>
      <c r="AD17" s="96">
        <v>3000</v>
      </c>
      <c r="AE17" s="96">
        <v>3000</v>
      </c>
      <c r="AF17" s="119">
        <f t="shared" si="14"/>
        <v>0</v>
      </c>
      <c r="AG17" s="68"/>
      <c r="AH17" s="68"/>
      <c r="AI17" s="68"/>
      <c r="AJ17" s="68"/>
      <c r="AK17" s="68"/>
      <c r="AL17" s="68"/>
      <c r="AM17" s="68"/>
      <c r="AN17" s="68"/>
      <c r="AO17" s="68"/>
      <c r="AP17" s="68"/>
      <c r="AQ17" s="68"/>
      <c r="AR17" s="68"/>
      <c r="AS17" s="68">
        <f t="shared" si="15"/>
        <v>36000</v>
      </c>
      <c r="AT17" s="68">
        <f t="shared" si="16"/>
        <v>3000</v>
      </c>
      <c r="AU17" s="68">
        <f t="shared" si="17"/>
        <v>3000</v>
      </c>
      <c r="AV17" s="68">
        <f t="shared" si="18"/>
        <v>3000</v>
      </c>
      <c r="AW17" s="68">
        <f t="shared" si="19"/>
        <v>3000</v>
      </c>
      <c r="AX17" s="68">
        <f t="shared" si="20"/>
        <v>3000</v>
      </c>
      <c r="AY17" s="68">
        <f t="shared" si="21"/>
        <v>3000</v>
      </c>
      <c r="AZ17" s="68">
        <f t="shared" si="22"/>
        <v>3000</v>
      </c>
      <c r="BA17" s="68">
        <f t="shared" si="23"/>
        <v>3000</v>
      </c>
      <c r="BB17" s="68">
        <f t="shared" si="24"/>
        <v>3000</v>
      </c>
      <c r="BC17" s="68">
        <f t="shared" si="25"/>
        <v>3000</v>
      </c>
      <c r="BD17" s="68">
        <f t="shared" si="26"/>
        <v>3000</v>
      </c>
      <c r="BE17" s="68">
        <f t="shared" si="27"/>
        <v>3000</v>
      </c>
    </row>
    <row r="18" spans="1:57">
      <c r="A18" s="64" t="str">
        <f>IF(ISNUMBER(INDEX('IBM POs AP07'!$A:$A, MATCH(D18,'IBM POs AP07'!$A:$A,0),1)),"Yes","No")</f>
        <v>No</v>
      </c>
      <c r="B18" s="64" t="s">
        <v>1013</v>
      </c>
      <c r="C18" s="64" t="s">
        <v>1104</v>
      </c>
      <c r="D18" s="64" t="s">
        <v>1108</v>
      </c>
      <c r="E18" s="64" t="s">
        <v>2586</v>
      </c>
      <c r="F18" s="64" t="s">
        <v>1109</v>
      </c>
      <c r="G18" s="65">
        <v>46023</v>
      </c>
      <c r="H18" s="65">
        <v>46387</v>
      </c>
      <c r="I18" s="67">
        <f t="shared" si="8"/>
        <v>0</v>
      </c>
      <c r="J18" s="68"/>
      <c r="K18" s="69">
        <f t="shared" si="32"/>
        <v>0</v>
      </c>
      <c r="L18" s="69"/>
      <c r="M18" s="69"/>
      <c r="N18" s="69">
        <v>0</v>
      </c>
      <c r="O18" s="70">
        <f t="shared" si="33"/>
        <v>0</v>
      </c>
      <c r="P18" s="74">
        <f t="shared" si="34"/>
        <v>1</v>
      </c>
      <c r="Q18" s="71">
        <f t="shared" si="35"/>
        <v>0</v>
      </c>
      <c r="R18" s="63"/>
      <c r="S18" s="118">
        <f t="shared" ref="S18" si="37">SUM(T18:AE18)</f>
        <v>55147.5</v>
      </c>
      <c r="T18" s="96">
        <v>9405</v>
      </c>
      <c r="U18" s="96">
        <v>8550</v>
      </c>
      <c r="V18" s="96">
        <v>9405</v>
      </c>
      <c r="W18" s="96">
        <v>9405</v>
      </c>
      <c r="X18" s="96">
        <v>8977.5</v>
      </c>
      <c r="Y18" s="96">
        <v>9405</v>
      </c>
      <c r="Z18" s="96">
        <v>0</v>
      </c>
      <c r="AA18" s="96">
        <v>0</v>
      </c>
      <c r="AB18" s="96">
        <v>0</v>
      </c>
      <c r="AC18" s="96">
        <v>0</v>
      </c>
      <c r="AD18" s="96">
        <v>0</v>
      </c>
      <c r="AE18" s="96">
        <v>0</v>
      </c>
      <c r="AF18" s="119">
        <f t="shared" si="14"/>
        <v>0</v>
      </c>
      <c r="AG18" s="68"/>
      <c r="AH18" s="68"/>
      <c r="AI18" s="68"/>
      <c r="AJ18" s="68"/>
      <c r="AK18" s="68"/>
      <c r="AL18" s="68"/>
      <c r="AM18" s="68"/>
      <c r="AN18" s="68"/>
      <c r="AO18" s="68"/>
      <c r="AP18" s="68"/>
      <c r="AQ18" s="68"/>
      <c r="AR18" s="68"/>
      <c r="AS18" s="68">
        <f t="shared" si="15"/>
        <v>55147.5</v>
      </c>
      <c r="AT18" s="68">
        <f t="shared" si="16"/>
        <v>9405</v>
      </c>
      <c r="AU18" s="68">
        <f t="shared" si="17"/>
        <v>8550</v>
      </c>
      <c r="AV18" s="68">
        <f t="shared" si="18"/>
        <v>9405</v>
      </c>
      <c r="AW18" s="68">
        <f t="shared" si="19"/>
        <v>9405</v>
      </c>
      <c r="AX18" s="68">
        <f t="shared" si="20"/>
        <v>8977.5</v>
      </c>
      <c r="AY18" s="68">
        <f t="shared" si="21"/>
        <v>9405</v>
      </c>
      <c r="AZ18" s="68">
        <f t="shared" si="22"/>
        <v>0</v>
      </c>
      <c r="BA18" s="68">
        <f t="shared" si="23"/>
        <v>0</v>
      </c>
      <c r="BB18" s="68">
        <f t="shared" si="24"/>
        <v>0</v>
      </c>
      <c r="BC18" s="68">
        <f t="shared" si="25"/>
        <v>0</v>
      </c>
      <c r="BD18" s="68">
        <f t="shared" si="26"/>
        <v>0</v>
      </c>
      <c r="BE18" s="68">
        <f t="shared" si="27"/>
        <v>0</v>
      </c>
    </row>
    <row r="19" spans="1:57">
      <c r="A19" s="64" t="str">
        <f>IF(ISNUMBER(INDEX('IBM POs AP07'!$A:$A, MATCH(D19,'IBM POs AP07'!$A:$A,0),1)),"Yes","No")</f>
        <v>Yes</v>
      </c>
      <c r="B19" s="64" t="s">
        <v>1013</v>
      </c>
      <c r="C19" s="64" t="s">
        <v>1104</v>
      </c>
      <c r="D19" s="64">
        <v>9501212179</v>
      </c>
      <c r="E19" s="64" t="s">
        <v>2587</v>
      </c>
      <c r="F19" s="64" t="s">
        <v>1105</v>
      </c>
      <c r="G19" s="65">
        <v>46023</v>
      </c>
      <c r="H19" s="65">
        <v>46387</v>
      </c>
      <c r="I19" s="67">
        <f t="shared" si="8"/>
        <v>29497.5</v>
      </c>
      <c r="J19" s="68"/>
      <c r="K19" s="69">
        <f t="shared" si="32"/>
        <v>29497.5</v>
      </c>
      <c r="L19" s="69"/>
      <c r="M19" s="69"/>
      <c r="N19" s="69">
        <v>0</v>
      </c>
      <c r="O19" s="70">
        <f t="shared" si="33"/>
        <v>-29497.5</v>
      </c>
      <c r="P19" s="74">
        <f t="shared" si="34"/>
        <v>0</v>
      </c>
      <c r="Q19" s="71">
        <f t="shared" si="35"/>
        <v>0</v>
      </c>
      <c r="R19" s="63"/>
      <c r="S19" s="118">
        <f t="shared" ref="S19" si="38">SUM(T19:AE19)</f>
        <v>334732.5</v>
      </c>
      <c r="T19" s="96">
        <v>28215</v>
      </c>
      <c r="U19" s="96">
        <v>25650</v>
      </c>
      <c r="V19" s="96">
        <v>28215</v>
      </c>
      <c r="W19" s="96">
        <v>28215</v>
      </c>
      <c r="X19" s="96">
        <v>26932.5</v>
      </c>
      <c r="Y19" s="96">
        <v>28215</v>
      </c>
      <c r="Z19" s="96">
        <v>29497.5</v>
      </c>
      <c r="AA19" s="96">
        <v>26932.5</v>
      </c>
      <c r="AB19" s="96">
        <v>28215</v>
      </c>
      <c r="AC19" s="96">
        <v>28215</v>
      </c>
      <c r="AD19" s="96">
        <v>26932.5</v>
      </c>
      <c r="AE19" s="96">
        <v>29497.5</v>
      </c>
      <c r="AF19" s="119">
        <f t="shared" si="14"/>
        <v>0</v>
      </c>
      <c r="AG19" s="68"/>
      <c r="AH19" s="68"/>
      <c r="AI19" s="68"/>
      <c r="AJ19" s="68"/>
      <c r="AK19" s="68"/>
      <c r="AL19" s="68"/>
      <c r="AM19" s="68"/>
      <c r="AN19" s="68"/>
      <c r="AO19" s="68"/>
      <c r="AP19" s="68"/>
      <c r="AQ19" s="68"/>
      <c r="AR19" s="68"/>
      <c r="AS19" s="68">
        <f t="shared" si="15"/>
        <v>334732.5</v>
      </c>
      <c r="AT19" s="68">
        <f t="shared" si="16"/>
        <v>28215</v>
      </c>
      <c r="AU19" s="68">
        <f t="shared" si="17"/>
        <v>25650</v>
      </c>
      <c r="AV19" s="68">
        <f t="shared" si="18"/>
        <v>28215</v>
      </c>
      <c r="AW19" s="68">
        <f t="shared" si="19"/>
        <v>28215</v>
      </c>
      <c r="AX19" s="68">
        <f t="shared" si="20"/>
        <v>26932.5</v>
      </c>
      <c r="AY19" s="68">
        <f t="shared" si="21"/>
        <v>28215</v>
      </c>
      <c r="AZ19" s="68">
        <f t="shared" si="22"/>
        <v>29497.5</v>
      </c>
      <c r="BA19" s="68">
        <f t="shared" si="23"/>
        <v>26932.5</v>
      </c>
      <c r="BB19" s="68">
        <f t="shared" si="24"/>
        <v>28215</v>
      </c>
      <c r="BC19" s="68">
        <f t="shared" si="25"/>
        <v>28215</v>
      </c>
      <c r="BD19" s="68">
        <f t="shared" si="26"/>
        <v>26932.5</v>
      </c>
      <c r="BE19" s="68">
        <f t="shared" si="27"/>
        <v>29497.5</v>
      </c>
    </row>
    <row r="20" spans="1:57">
      <c r="A20" s="64" t="str">
        <f>IF(ISNUMBER(INDEX('IBM POs AP07'!$A:$A, MATCH(D20,'IBM POs AP07'!$A:$A,0),1)),"Yes","No")</f>
        <v>No</v>
      </c>
      <c r="B20" s="64" t="s">
        <v>1013</v>
      </c>
      <c r="C20" s="64" t="s">
        <v>1104</v>
      </c>
      <c r="D20" s="64">
        <v>9501171002</v>
      </c>
      <c r="E20" s="64" t="s">
        <v>2588</v>
      </c>
      <c r="F20" s="64" t="s">
        <v>1111</v>
      </c>
      <c r="G20" s="65">
        <v>46082</v>
      </c>
      <c r="H20" s="65">
        <v>11443</v>
      </c>
      <c r="I20" s="67">
        <f t="shared" si="8"/>
        <v>20000</v>
      </c>
      <c r="J20" s="68"/>
      <c r="K20" s="69">
        <f t="shared" si="32"/>
        <v>20000</v>
      </c>
      <c r="L20" s="69"/>
      <c r="M20" s="69"/>
      <c r="N20" s="69">
        <v>0</v>
      </c>
      <c r="O20" s="70">
        <f t="shared" si="33"/>
        <v>-20000</v>
      </c>
      <c r="P20" s="74">
        <f t="shared" si="34"/>
        <v>0</v>
      </c>
      <c r="Q20" s="71">
        <f t="shared" si="35"/>
        <v>0</v>
      </c>
      <c r="R20" s="63"/>
      <c r="S20" s="118">
        <f t="shared" ref="S20" si="39">SUM(T20:AE20)</f>
        <v>160000</v>
      </c>
      <c r="T20" s="96"/>
      <c r="U20" s="96"/>
      <c r="V20" s="96"/>
      <c r="W20" s="96"/>
      <c r="X20" s="96">
        <v>20000</v>
      </c>
      <c r="Y20" s="96">
        <v>20000</v>
      </c>
      <c r="Z20" s="96">
        <v>20000</v>
      </c>
      <c r="AA20" s="96">
        <v>20000</v>
      </c>
      <c r="AB20" s="96">
        <v>20000</v>
      </c>
      <c r="AC20" s="96">
        <v>20000</v>
      </c>
      <c r="AD20" s="96">
        <v>20000</v>
      </c>
      <c r="AE20" s="96">
        <v>20000</v>
      </c>
      <c r="AF20" s="119">
        <f t="shared" si="14"/>
        <v>0</v>
      </c>
      <c r="AG20" s="68"/>
      <c r="AH20" s="68"/>
      <c r="AI20" s="68"/>
      <c r="AJ20" s="68"/>
      <c r="AK20" s="68"/>
      <c r="AL20" s="68"/>
      <c r="AM20" s="68"/>
      <c r="AN20" s="68"/>
      <c r="AO20" s="68"/>
      <c r="AP20" s="68"/>
      <c r="AQ20" s="68"/>
      <c r="AR20" s="68"/>
      <c r="AS20" s="68">
        <f t="shared" si="15"/>
        <v>160000</v>
      </c>
      <c r="AT20" s="68">
        <f t="shared" si="16"/>
        <v>0</v>
      </c>
      <c r="AU20" s="68">
        <f t="shared" si="17"/>
        <v>0</v>
      </c>
      <c r="AV20" s="68">
        <f t="shared" si="18"/>
        <v>0</v>
      </c>
      <c r="AW20" s="68">
        <f t="shared" si="19"/>
        <v>0</v>
      </c>
      <c r="AX20" s="68">
        <f t="shared" si="20"/>
        <v>20000</v>
      </c>
      <c r="AY20" s="68">
        <f t="shared" si="21"/>
        <v>20000</v>
      </c>
      <c r="AZ20" s="68">
        <f t="shared" si="22"/>
        <v>20000</v>
      </c>
      <c r="BA20" s="68">
        <f t="shared" si="23"/>
        <v>20000</v>
      </c>
      <c r="BB20" s="68">
        <f t="shared" si="24"/>
        <v>20000</v>
      </c>
      <c r="BC20" s="68">
        <f t="shared" si="25"/>
        <v>20000</v>
      </c>
      <c r="BD20" s="68">
        <f t="shared" si="26"/>
        <v>20000</v>
      </c>
      <c r="BE20" s="68">
        <f t="shared" si="27"/>
        <v>20000</v>
      </c>
    </row>
    <row r="21" spans="1:57">
      <c r="A21" s="64" t="str">
        <f>IF(ISNUMBER(INDEX('IBM POs AP07'!$A:$A, MATCH(D21,'IBM POs AP07'!$A:$A,0),1)),"Yes","No")</f>
        <v>No</v>
      </c>
      <c r="B21" s="64" t="s">
        <v>1013</v>
      </c>
      <c r="C21" s="64" t="s">
        <v>529</v>
      </c>
      <c r="D21" s="64">
        <v>9501188070</v>
      </c>
      <c r="E21" s="64" t="s">
        <v>2589</v>
      </c>
      <c r="F21" s="64" t="s">
        <v>1140</v>
      </c>
      <c r="G21" s="65">
        <v>46023</v>
      </c>
      <c r="H21" s="65">
        <v>46203</v>
      </c>
      <c r="I21" s="67">
        <f t="shared" si="8"/>
        <v>0</v>
      </c>
      <c r="J21" s="68"/>
      <c r="K21" s="69">
        <f t="shared" si="32"/>
        <v>0</v>
      </c>
      <c r="L21" s="69"/>
      <c r="M21" s="69"/>
      <c r="N21" s="69">
        <v>0</v>
      </c>
      <c r="O21" s="70">
        <f t="shared" si="33"/>
        <v>0</v>
      </c>
      <c r="P21" s="74">
        <f t="shared" si="34"/>
        <v>1</v>
      </c>
      <c r="Q21" s="71">
        <f t="shared" si="35"/>
        <v>0</v>
      </c>
      <c r="R21" s="63"/>
      <c r="S21" s="118">
        <f t="shared" ref="S21" si="40">SUM(T21:AE21)</f>
        <v>56430</v>
      </c>
      <c r="T21" s="96">
        <v>9405</v>
      </c>
      <c r="U21" s="96">
        <v>9405</v>
      </c>
      <c r="V21" s="96">
        <v>9405</v>
      </c>
      <c r="W21" s="96">
        <v>9405</v>
      </c>
      <c r="X21" s="96">
        <v>9405</v>
      </c>
      <c r="Y21" s="96">
        <v>9405</v>
      </c>
      <c r="Z21" s="96"/>
      <c r="AA21" s="96"/>
      <c r="AB21" s="96"/>
      <c r="AC21" s="96"/>
      <c r="AD21" s="96"/>
      <c r="AE21" s="96"/>
      <c r="AF21" s="119">
        <f t="shared" si="14"/>
        <v>0</v>
      </c>
      <c r="AG21" s="68"/>
      <c r="AH21" s="68"/>
      <c r="AI21" s="68"/>
      <c r="AJ21" s="68"/>
      <c r="AK21" s="68"/>
      <c r="AL21" s="68"/>
      <c r="AM21" s="68"/>
      <c r="AN21" s="68"/>
      <c r="AO21" s="68"/>
      <c r="AP21" s="68"/>
      <c r="AQ21" s="68"/>
      <c r="AR21" s="68"/>
      <c r="AS21" s="68">
        <f t="shared" si="15"/>
        <v>56430</v>
      </c>
      <c r="AT21" s="68">
        <f t="shared" si="16"/>
        <v>9405</v>
      </c>
      <c r="AU21" s="68">
        <f t="shared" si="17"/>
        <v>9405</v>
      </c>
      <c r="AV21" s="68">
        <f t="shared" si="18"/>
        <v>9405</v>
      </c>
      <c r="AW21" s="68">
        <f t="shared" si="19"/>
        <v>9405</v>
      </c>
      <c r="AX21" s="68">
        <f t="shared" si="20"/>
        <v>9405</v>
      </c>
      <c r="AY21" s="68">
        <f t="shared" si="21"/>
        <v>9405</v>
      </c>
      <c r="AZ21" s="68">
        <f t="shared" si="22"/>
        <v>0</v>
      </c>
      <c r="BA21" s="68">
        <f t="shared" si="23"/>
        <v>0</v>
      </c>
      <c r="BB21" s="68">
        <f t="shared" si="24"/>
        <v>0</v>
      </c>
      <c r="BC21" s="68">
        <f t="shared" si="25"/>
        <v>0</v>
      </c>
      <c r="BD21" s="68">
        <f t="shared" si="26"/>
        <v>0</v>
      </c>
      <c r="BE21" s="68">
        <f t="shared" si="27"/>
        <v>0</v>
      </c>
    </row>
    <row r="22" spans="1:57">
      <c r="A22" s="64" t="str">
        <f>IF(ISNUMBER(INDEX('IBM POs AP07'!$A:$A, MATCH(D22,'IBM POs AP07'!$A:$A,0),1)),"Yes","No")</f>
        <v>No</v>
      </c>
      <c r="B22" s="64" t="s">
        <v>1013</v>
      </c>
      <c r="C22" s="64" t="s">
        <v>529</v>
      </c>
      <c r="D22" s="64">
        <v>9501188070</v>
      </c>
      <c r="E22" s="64" t="s">
        <v>2589</v>
      </c>
      <c r="F22" s="64" t="s">
        <v>1140</v>
      </c>
      <c r="G22" s="65">
        <v>46023</v>
      </c>
      <c r="H22" s="65">
        <v>46203</v>
      </c>
      <c r="I22" s="67">
        <f t="shared" si="8"/>
        <v>0</v>
      </c>
      <c r="J22" s="68"/>
      <c r="K22" s="69">
        <f t="shared" si="32"/>
        <v>0</v>
      </c>
      <c r="L22" s="69"/>
      <c r="M22" s="69"/>
      <c r="N22" s="69">
        <v>0</v>
      </c>
      <c r="O22" s="70">
        <f t="shared" si="33"/>
        <v>0</v>
      </c>
      <c r="P22" s="74">
        <f t="shared" si="34"/>
        <v>1</v>
      </c>
      <c r="Q22" s="71">
        <f t="shared" si="35"/>
        <v>0</v>
      </c>
      <c r="R22" s="63"/>
      <c r="S22" s="118">
        <f t="shared" ref="S22:S26" si="41">SUM(T22:AE22)</f>
        <v>0</v>
      </c>
      <c r="T22" s="96"/>
      <c r="U22" s="96"/>
      <c r="V22" s="96"/>
      <c r="W22" s="96"/>
      <c r="X22" s="96"/>
      <c r="Y22" s="96"/>
      <c r="Z22" s="96"/>
      <c r="AA22" s="96"/>
      <c r="AB22" s="96"/>
      <c r="AC22" s="96"/>
      <c r="AD22" s="96"/>
      <c r="AE22" s="96"/>
      <c r="AF22" s="119">
        <f t="shared" si="14"/>
        <v>0</v>
      </c>
      <c r="AG22" s="68"/>
      <c r="AH22" s="68"/>
      <c r="AI22" s="68"/>
      <c r="AJ22" s="68"/>
      <c r="AK22" s="68"/>
      <c r="AL22" s="68"/>
      <c r="AM22" s="68"/>
      <c r="AN22" s="68"/>
      <c r="AO22" s="68"/>
      <c r="AP22" s="68"/>
      <c r="AQ22" s="68"/>
      <c r="AR22" s="68"/>
      <c r="AS22" s="68">
        <f t="shared" si="15"/>
        <v>0</v>
      </c>
      <c r="AT22" s="68">
        <f t="shared" si="16"/>
        <v>0</v>
      </c>
      <c r="AU22" s="68">
        <f t="shared" si="17"/>
        <v>0</v>
      </c>
      <c r="AV22" s="68">
        <f t="shared" si="18"/>
        <v>0</v>
      </c>
      <c r="AW22" s="68">
        <f t="shared" si="19"/>
        <v>0</v>
      </c>
      <c r="AX22" s="68">
        <f t="shared" si="20"/>
        <v>0</v>
      </c>
      <c r="AY22" s="68">
        <f t="shared" si="21"/>
        <v>0</v>
      </c>
      <c r="AZ22" s="68">
        <f t="shared" si="22"/>
        <v>0</v>
      </c>
      <c r="BA22" s="68">
        <f t="shared" si="23"/>
        <v>0</v>
      </c>
      <c r="BB22" s="68">
        <f t="shared" si="24"/>
        <v>0</v>
      </c>
      <c r="BC22" s="68">
        <f t="shared" si="25"/>
        <v>0</v>
      </c>
      <c r="BD22" s="68">
        <f t="shared" si="26"/>
        <v>0</v>
      </c>
      <c r="BE22" s="68">
        <f t="shared" si="27"/>
        <v>0</v>
      </c>
    </row>
    <row r="23" spans="1:57">
      <c r="A23" s="64" t="str">
        <f>IF(ISNUMBER(INDEX('IBM POs AP07'!$A:$A, MATCH(D23,'IBM POs AP07'!$A:$A,0),1)),"Yes","No")</f>
        <v>No</v>
      </c>
      <c r="B23" s="64" t="s">
        <v>1013</v>
      </c>
      <c r="C23" s="64" t="s">
        <v>604</v>
      </c>
      <c r="D23" s="64" t="s">
        <v>1011</v>
      </c>
      <c r="E23" s="64" t="s">
        <v>2590</v>
      </c>
      <c r="F23" s="64" t="s">
        <v>1012</v>
      </c>
      <c r="G23" s="65">
        <v>46204</v>
      </c>
      <c r="H23" s="65">
        <v>46387</v>
      </c>
      <c r="I23" s="67">
        <f t="shared" si="8"/>
        <v>9405</v>
      </c>
      <c r="J23" s="68"/>
      <c r="K23" s="69">
        <f t="shared" si="32"/>
        <v>9405</v>
      </c>
      <c r="L23" s="69"/>
      <c r="M23" s="69"/>
      <c r="N23" s="69">
        <v>0</v>
      </c>
      <c r="O23" s="70">
        <f t="shared" si="33"/>
        <v>-9405</v>
      </c>
      <c r="P23" s="74">
        <f t="shared" si="34"/>
        <v>0</v>
      </c>
      <c r="Q23" s="71">
        <f t="shared" si="35"/>
        <v>0</v>
      </c>
      <c r="R23" s="63"/>
      <c r="S23" s="118">
        <f t="shared" si="41"/>
        <v>56430</v>
      </c>
      <c r="T23" s="96"/>
      <c r="U23" s="96"/>
      <c r="V23" s="96"/>
      <c r="W23" s="96"/>
      <c r="X23" s="96"/>
      <c r="Y23" s="96"/>
      <c r="Z23" s="96">
        <v>9405</v>
      </c>
      <c r="AA23" s="96">
        <v>9405</v>
      </c>
      <c r="AB23" s="96">
        <v>9405</v>
      </c>
      <c r="AC23" s="96">
        <v>9405</v>
      </c>
      <c r="AD23" s="96">
        <v>9405</v>
      </c>
      <c r="AE23" s="96">
        <v>9405</v>
      </c>
      <c r="AF23" s="119">
        <f t="shared" si="14"/>
        <v>0</v>
      </c>
      <c r="AG23" s="68"/>
      <c r="AH23" s="68"/>
      <c r="AI23" s="68"/>
      <c r="AJ23" s="68"/>
      <c r="AK23" s="68"/>
      <c r="AL23" s="68"/>
      <c r="AM23" s="68"/>
      <c r="AN23" s="68"/>
      <c r="AO23" s="68"/>
      <c r="AP23" s="68"/>
      <c r="AQ23" s="68"/>
      <c r="AR23" s="68"/>
      <c r="AS23" s="68">
        <f t="shared" si="15"/>
        <v>56430</v>
      </c>
      <c r="AT23" s="68">
        <f t="shared" si="16"/>
        <v>0</v>
      </c>
      <c r="AU23" s="68">
        <f t="shared" si="17"/>
        <v>0</v>
      </c>
      <c r="AV23" s="68">
        <f t="shared" si="18"/>
        <v>0</v>
      </c>
      <c r="AW23" s="68">
        <f t="shared" si="19"/>
        <v>0</v>
      </c>
      <c r="AX23" s="68">
        <f t="shared" si="20"/>
        <v>0</v>
      </c>
      <c r="AY23" s="68">
        <f t="shared" si="21"/>
        <v>0</v>
      </c>
      <c r="AZ23" s="68">
        <f t="shared" si="22"/>
        <v>9405</v>
      </c>
      <c r="BA23" s="68">
        <f t="shared" si="23"/>
        <v>9405</v>
      </c>
      <c r="BB23" s="68">
        <f t="shared" si="24"/>
        <v>9405</v>
      </c>
      <c r="BC23" s="68">
        <f t="shared" si="25"/>
        <v>9405</v>
      </c>
      <c r="BD23" s="68">
        <f t="shared" si="26"/>
        <v>9405</v>
      </c>
      <c r="BE23" s="68">
        <f t="shared" si="27"/>
        <v>9405</v>
      </c>
    </row>
    <row r="24" spans="1:57">
      <c r="A24" s="64" t="str">
        <f>IF(ISNUMBER(INDEX('IBM POs AP07'!$A:$A, MATCH(D24,'IBM POs AP07'!$A:$A,0),1)),"Yes","No")</f>
        <v>No</v>
      </c>
      <c r="B24" s="64" t="s">
        <v>1013</v>
      </c>
      <c r="C24" s="64" t="s">
        <v>604</v>
      </c>
      <c r="D24" s="64" t="s">
        <v>1011</v>
      </c>
      <c r="E24" s="64" t="s">
        <v>2590</v>
      </c>
      <c r="F24" s="64" t="s">
        <v>1012</v>
      </c>
      <c r="G24" s="65">
        <v>46204</v>
      </c>
      <c r="H24" s="65">
        <v>46387</v>
      </c>
      <c r="I24" s="67">
        <f t="shared" si="8"/>
        <v>0</v>
      </c>
      <c r="J24" s="68"/>
      <c r="K24" s="69">
        <f t="shared" si="32"/>
        <v>0</v>
      </c>
      <c r="L24" s="69"/>
      <c r="M24" s="69"/>
      <c r="N24" s="69">
        <v>0</v>
      </c>
      <c r="O24" s="70">
        <f t="shared" si="33"/>
        <v>0</v>
      </c>
      <c r="P24" s="74">
        <f t="shared" si="34"/>
        <v>1</v>
      </c>
      <c r="Q24" s="71">
        <f t="shared" si="35"/>
        <v>0</v>
      </c>
      <c r="R24" s="63"/>
      <c r="S24" s="118">
        <f t="shared" si="41"/>
        <v>0</v>
      </c>
      <c r="T24" s="96"/>
      <c r="U24" s="96"/>
      <c r="V24" s="96"/>
      <c r="W24" s="96"/>
      <c r="X24" s="96"/>
      <c r="Y24" s="96"/>
      <c r="Z24" s="96"/>
      <c r="AA24" s="96"/>
      <c r="AB24" s="96"/>
      <c r="AC24" s="96"/>
      <c r="AD24" s="96"/>
      <c r="AE24" s="96"/>
      <c r="AF24" s="119">
        <f t="shared" si="14"/>
        <v>0</v>
      </c>
      <c r="AG24" s="68"/>
      <c r="AH24" s="68"/>
      <c r="AI24" s="68"/>
      <c r="AJ24" s="68"/>
      <c r="AK24" s="68"/>
      <c r="AL24" s="68"/>
      <c r="AM24" s="68"/>
      <c r="AN24" s="68"/>
      <c r="AO24" s="68"/>
      <c r="AP24" s="68"/>
      <c r="AQ24" s="68"/>
      <c r="AR24" s="68"/>
      <c r="AS24" s="68">
        <f t="shared" si="15"/>
        <v>0</v>
      </c>
      <c r="AT24" s="68">
        <f t="shared" si="16"/>
        <v>0</v>
      </c>
      <c r="AU24" s="68">
        <f t="shared" si="17"/>
        <v>0</v>
      </c>
      <c r="AV24" s="68">
        <f t="shared" si="18"/>
        <v>0</v>
      </c>
      <c r="AW24" s="68">
        <f t="shared" si="19"/>
        <v>0</v>
      </c>
      <c r="AX24" s="68">
        <f t="shared" si="20"/>
        <v>0</v>
      </c>
      <c r="AY24" s="68">
        <f t="shared" si="21"/>
        <v>0</v>
      </c>
      <c r="AZ24" s="68">
        <f t="shared" si="22"/>
        <v>0</v>
      </c>
      <c r="BA24" s="68">
        <f t="shared" si="23"/>
        <v>0</v>
      </c>
      <c r="BB24" s="68">
        <f t="shared" si="24"/>
        <v>0</v>
      </c>
      <c r="BC24" s="68">
        <f t="shared" si="25"/>
        <v>0</v>
      </c>
      <c r="BD24" s="68">
        <f t="shared" si="26"/>
        <v>0</v>
      </c>
      <c r="BE24" s="68">
        <f t="shared" si="27"/>
        <v>0</v>
      </c>
    </row>
    <row r="25" spans="1:57">
      <c r="A25" s="64" t="str">
        <f>IF(ISNUMBER(INDEX('IBM POs AP07'!$A:$A, MATCH(D25,'IBM POs AP07'!$A:$A,0),1)),"Yes","No")</f>
        <v>No</v>
      </c>
      <c r="B25" s="64" t="s">
        <v>1013</v>
      </c>
      <c r="C25" s="64" t="s">
        <v>644</v>
      </c>
      <c r="D25" s="64" t="s">
        <v>1092</v>
      </c>
      <c r="E25" s="64" t="s">
        <v>2591</v>
      </c>
      <c r="F25" s="64" t="s">
        <v>1096</v>
      </c>
      <c r="G25" s="65">
        <v>45691</v>
      </c>
      <c r="H25" s="65">
        <v>46142</v>
      </c>
      <c r="I25" s="67">
        <f t="shared" si="8"/>
        <v>0</v>
      </c>
      <c r="J25" s="68"/>
      <c r="K25" s="69">
        <f t="shared" si="32"/>
        <v>0</v>
      </c>
      <c r="L25" s="69"/>
      <c r="M25" s="69"/>
      <c r="N25" s="69">
        <v>0</v>
      </c>
      <c r="O25" s="70">
        <f t="shared" si="33"/>
        <v>0</v>
      </c>
      <c r="P25" s="74">
        <f t="shared" si="34"/>
        <v>1</v>
      </c>
      <c r="Q25" s="71">
        <f t="shared" si="35"/>
        <v>0</v>
      </c>
      <c r="R25" s="63"/>
      <c r="S25" s="118">
        <f t="shared" si="41"/>
        <v>0</v>
      </c>
      <c r="T25" s="96"/>
      <c r="U25" s="96"/>
      <c r="V25" s="96"/>
      <c r="W25" s="96"/>
      <c r="X25" s="96"/>
      <c r="Y25" s="96"/>
      <c r="Z25" s="96"/>
      <c r="AA25" s="96"/>
      <c r="AB25" s="96"/>
      <c r="AC25" s="96"/>
      <c r="AD25" s="96"/>
      <c r="AE25" s="96"/>
      <c r="AF25" s="119">
        <f t="shared" si="14"/>
        <v>0</v>
      </c>
      <c r="AG25" s="68"/>
      <c r="AH25" s="68"/>
      <c r="AI25" s="68"/>
      <c r="AJ25" s="68"/>
      <c r="AK25" s="68"/>
      <c r="AL25" s="68"/>
      <c r="AM25" s="68"/>
      <c r="AN25" s="68"/>
      <c r="AO25" s="68"/>
      <c r="AP25" s="68"/>
      <c r="AQ25" s="68"/>
      <c r="AR25" s="68"/>
      <c r="AS25" s="68">
        <f t="shared" si="15"/>
        <v>0</v>
      </c>
      <c r="AT25" s="68">
        <f t="shared" si="16"/>
        <v>0</v>
      </c>
      <c r="AU25" s="68">
        <f t="shared" si="17"/>
        <v>0</v>
      </c>
      <c r="AV25" s="68">
        <f t="shared" si="18"/>
        <v>0</v>
      </c>
      <c r="AW25" s="68">
        <f t="shared" si="19"/>
        <v>0</v>
      </c>
      <c r="AX25" s="68">
        <f t="shared" si="20"/>
        <v>0</v>
      </c>
      <c r="AY25" s="68">
        <f t="shared" si="21"/>
        <v>0</v>
      </c>
      <c r="AZ25" s="68">
        <f t="shared" si="22"/>
        <v>0</v>
      </c>
      <c r="BA25" s="68">
        <f t="shared" si="23"/>
        <v>0</v>
      </c>
      <c r="BB25" s="68">
        <f t="shared" si="24"/>
        <v>0</v>
      </c>
      <c r="BC25" s="68">
        <f t="shared" si="25"/>
        <v>0</v>
      </c>
      <c r="BD25" s="68">
        <f t="shared" si="26"/>
        <v>0</v>
      </c>
      <c r="BE25" s="68">
        <f t="shared" si="27"/>
        <v>0</v>
      </c>
    </row>
    <row r="26" spans="1:57">
      <c r="A26" s="64" t="str">
        <f>IF(ISNUMBER(INDEX('IBM POs AP07'!$A:$A, MATCH(D26,'IBM POs AP07'!$A:$A,0),1)),"Yes","No")</f>
        <v>No</v>
      </c>
      <c r="B26" s="64" t="s">
        <v>1013</v>
      </c>
      <c r="C26" s="64" t="s">
        <v>644</v>
      </c>
      <c r="D26" s="64" t="s">
        <v>1092</v>
      </c>
      <c r="E26" s="64" t="s">
        <v>2591</v>
      </c>
      <c r="F26" s="64" t="s">
        <v>1093</v>
      </c>
      <c r="G26" s="65">
        <v>45964</v>
      </c>
      <c r="H26" s="65">
        <v>46142</v>
      </c>
      <c r="I26" s="67">
        <f t="shared" si="8"/>
        <v>0</v>
      </c>
      <c r="J26" s="68"/>
      <c r="K26" s="69">
        <f t="shared" si="32"/>
        <v>0</v>
      </c>
      <c r="L26" s="69"/>
      <c r="M26" s="69"/>
      <c r="N26" s="69">
        <v>0</v>
      </c>
      <c r="O26" s="70">
        <f t="shared" si="33"/>
        <v>0</v>
      </c>
      <c r="P26" s="74">
        <f t="shared" si="34"/>
        <v>1</v>
      </c>
      <c r="Q26" s="71">
        <f t="shared" si="35"/>
        <v>0</v>
      </c>
      <c r="R26" s="63"/>
      <c r="S26" s="118">
        <f t="shared" si="41"/>
        <v>189546.16000000003</v>
      </c>
      <c r="T26" s="96">
        <v>50692.58</v>
      </c>
      <c r="U26" s="96">
        <v>44080.5</v>
      </c>
      <c r="V26" s="96">
        <v>44080.5</v>
      </c>
      <c r="W26" s="96">
        <v>50692.58</v>
      </c>
      <c r="X26" s="96"/>
      <c r="Y26" s="96"/>
      <c r="Z26" s="96"/>
      <c r="AA26" s="96"/>
      <c r="AB26" s="96"/>
      <c r="AC26" s="96"/>
      <c r="AD26" s="96"/>
      <c r="AE26" s="96"/>
      <c r="AF26" s="119">
        <f t="shared" si="14"/>
        <v>0</v>
      </c>
      <c r="AG26" s="68"/>
      <c r="AH26" s="68"/>
      <c r="AI26" s="68"/>
      <c r="AJ26" s="68"/>
      <c r="AK26" s="68"/>
      <c r="AL26" s="68"/>
      <c r="AM26" s="68"/>
      <c r="AN26" s="68"/>
      <c r="AO26" s="68"/>
      <c r="AP26" s="68"/>
      <c r="AQ26" s="68"/>
      <c r="AR26" s="68"/>
      <c r="AS26" s="68">
        <f t="shared" si="15"/>
        <v>189546.16000000003</v>
      </c>
      <c r="AT26" s="68">
        <f t="shared" si="16"/>
        <v>50692.58</v>
      </c>
      <c r="AU26" s="68">
        <f t="shared" si="17"/>
        <v>44080.5</v>
      </c>
      <c r="AV26" s="68">
        <f t="shared" si="18"/>
        <v>44080.5</v>
      </c>
      <c r="AW26" s="68">
        <f t="shared" si="19"/>
        <v>50692.58</v>
      </c>
      <c r="AX26" s="68">
        <f t="shared" si="20"/>
        <v>0</v>
      </c>
      <c r="AY26" s="68">
        <f t="shared" si="21"/>
        <v>0</v>
      </c>
      <c r="AZ26" s="68">
        <f t="shared" si="22"/>
        <v>0</v>
      </c>
      <c r="BA26" s="68">
        <f t="shared" si="23"/>
        <v>0</v>
      </c>
      <c r="BB26" s="68">
        <f t="shared" si="24"/>
        <v>0</v>
      </c>
      <c r="BC26" s="68">
        <f t="shared" si="25"/>
        <v>0</v>
      </c>
      <c r="BD26" s="68">
        <f t="shared" si="26"/>
        <v>0</v>
      </c>
      <c r="BE26" s="68">
        <f t="shared" si="27"/>
        <v>0</v>
      </c>
    </row>
    <row r="27" spans="1:57">
      <c r="A27" s="64" t="str">
        <f>IF(ISNUMBER(INDEX('IBM POs AP07'!$A:$A, MATCH(D27,'IBM POs AP07'!$A:$A,0),1)),"Yes","No")</f>
        <v>No</v>
      </c>
      <c r="B27" s="64" t="s">
        <v>1013</v>
      </c>
      <c r="C27" s="64" t="s">
        <v>644</v>
      </c>
      <c r="D27" s="64" t="s">
        <v>1092</v>
      </c>
      <c r="E27" s="64" t="s">
        <v>2591</v>
      </c>
      <c r="F27" s="64" t="s">
        <v>1094</v>
      </c>
      <c r="G27" s="65">
        <v>46023</v>
      </c>
      <c r="H27" s="65">
        <v>46142</v>
      </c>
      <c r="I27" s="67">
        <f t="shared" si="8"/>
        <v>0</v>
      </c>
      <c r="J27" s="68"/>
      <c r="K27" s="69">
        <f t="shared" ref="K27:K90" si="42">(I27+J27)</f>
        <v>0</v>
      </c>
      <c r="L27" s="69"/>
      <c r="M27" s="69"/>
      <c r="N27" s="69">
        <v>0</v>
      </c>
      <c r="O27" s="70">
        <f t="shared" ref="O27:O90" si="43">N27-K27</f>
        <v>0</v>
      </c>
      <c r="P27" s="74">
        <f t="shared" ref="P27:P90" si="44">IF(O27=0,1,IF(ISERR(1-ABS(O27/N27)),0,1-ABS(O27/N27)))</f>
        <v>1</v>
      </c>
      <c r="Q27" s="71">
        <f t="shared" ref="Q27:Q90" si="45">IF(M27=0,0,IF(ISERR(M27/L27),"",M27/L27))</f>
        <v>0</v>
      </c>
      <c r="R27" s="63"/>
      <c r="S27" s="118">
        <f t="shared" ref="S27:S90" si="46">SUM(T27:AE27)</f>
        <v>200000</v>
      </c>
      <c r="T27" s="96">
        <v>75000</v>
      </c>
      <c r="U27" s="96">
        <v>75000</v>
      </c>
      <c r="V27" s="96">
        <v>25000</v>
      </c>
      <c r="W27" s="96">
        <v>25000</v>
      </c>
      <c r="X27" s="96"/>
      <c r="Y27" s="96"/>
      <c r="Z27" s="96"/>
      <c r="AA27" s="96"/>
      <c r="AB27" s="96"/>
      <c r="AC27" s="96"/>
      <c r="AD27" s="96"/>
      <c r="AE27" s="96"/>
      <c r="AF27" s="119">
        <f t="shared" si="14"/>
        <v>0</v>
      </c>
      <c r="AG27" s="68"/>
      <c r="AH27" s="68"/>
      <c r="AI27" s="68"/>
      <c r="AJ27" s="68"/>
      <c r="AK27" s="68"/>
      <c r="AL27" s="68"/>
      <c r="AM27" s="68"/>
      <c r="AN27" s="68"/>
      <c r="AO27" s="68"/>
      <c r="AP27" s="68"/>
      <c r="AQ27" s="68"/>
      <c r="AR27" s="68"/>
      <c r="AS27" s="68">
        <f t="shared" si="15"/>
        <v>200000</v>
      </c>
      <c r="AT27" s="68">
        <f t="shared" si="16"/>
        <v>75000</v>
      </c>
      <c r="AU27" s="68">
        <f t="shared" si="17"/>
        <v>75000</v>
      </c>
      <c r="AV27" s="68">
        <f t="shared" si="18"/>
        <v>25000</v>
      </c>
      <c r="AW27" s="68">
        <f t="shared" si="19"/>
        <v>25000</v>
      </c>
      <c r="AX27" s="68">
        <f t="shared" si="20"/>
        <v>0</v>
      </c>
      <c r="AY27" s="68">
        <f t="shared" si="21"/>
        <v>0</v>
      </c>
      <c r="AZ27" s="68">
        <f t="shared" si="22"/>
        <v>0</v>
      </c>
      <c r="BA27" s="68">
        <f t="shared" si="23"/>
        <v>0</v>
      </c>
      <c r="BB27" s="68">
        <f t="shared" si="24"/>
        <v>0</v>
      </c>
      <c r="BC27" s="68">
        <f t="shared" si="25"/>
        <v>0</v>
      </c>
      <c r="BD27" s="68">
        <f t="shared" si="26"/>
        <v>0</v>
      </c>
      <c r="BE27" s="68">
        <f t="shared" si="27"/>
        <v>0</v>
      </c>
    </row>
    <row r="28" spans="1:57">
      <c r="A28" s="64" t="str">
        <f>IF(ISNUMBER(INDEX('IBM POs AP07'!$A:$A, MATCH(D28,'IBM POs AP07'!$A:$A,0),1)),"Yes","No")</f>
        <v>No</v>
      </c>
      <c r="B28" s="64" t="s">
        <v>1013</v>
      </c>
      <c r="C28" s="64" t="s">
        <v>644</v>
      </c>
      <c r="D28" s="64" t="s">
        <v>1092</v>
      </c>
      <c r="E28" s="64" t="s">
        <v>2591</v>
      </c>
      <c r="F28" s="64" t="s">
        <v>1095</v>
      </c>
      <c r="G28" s="65">
        <v>46023</v>
      </c>
      <c r="H28" s="65">
        <v>46206</v>
      </c>
      <c r="I28" s="67">
        <f t="shared" si="8"/>
        <v>10000</v>
      </c>
      <c r="J28" s="68"/>
      <c r="K28" s="69">
        <f t="shared" si="42"/>
        <v>10000</v>
      </c>
      <c r="L28" s="69"/>
      <c r="M28" s="69"/>
      <c r="N28" s="69">
        <v>0</v>
      </c>
      <c r="O28" s="70">
        <f t="shared" si="43"/>
        <v>-10000</v>
      </c>
      <c r="P28" s="74">
        <f t="shared" si="44"/>
        <v>0</v>
      </c>
      <c r="Q28" s="71">
        <f t="shared" si="45"/>
        <v>0</v>
      </c>
      <c r="R28" s="63"/>
      <c r="S28" s="118">
        <f t="shared" si="46"/>
        <v>100000</v>
      </c>
      <c r="T28" s="96"/>
      <c r="U28" s="96"/>
      <c r="V28" s="96"/>
      <c r="W28" s="96"/>
      <c r="X28" s="96">
        <v>50000</v>
      </c>
      <c r="Y28" s="96">
        <v>40000</v>
      </c>
      <c r="Z28" s="96">
        <v>10000</v>
      </c>
      <c r="AA28" s="96"/>
      <c r="AB28" s="96"/>
      <c r="AC28" s="96"/>
      <c r="AD28" s="96"/>
      <c r="AE28" s="96"/>
      <c r="AF28" s="119">
        <f t="shared" si="14"/>
        <v>0</v>
      </c>
      <c r="AG28" s="68"/>
      <c r="AH28" s="68"/>
      <c r="AI28" s="68"/>
      <c r="AJ28" s="68"/>
      <c r="AK28" s="68"/>
      <c r="AL28" s="68"/>
      <c r="AM28" s="68"/>
      <c r="AN28" s="68"/>
      <c r="AO28" s="68"/>
      <c r="AP28" s="68"/>
      <c r="AQ28" s="68"/>
      <c r="AR28" s="68"/>
      <c r="AS28" s="68">
        <f t="shared" si="15"/>
        <v>100000</v>
      </c>
      <c r="AT28" s="68">
        <f t="shared" si="16"/>
        <v>0</v>
      </c>
      <c r="AU28" s="68">
        <f t="shared" si="17"/>
        <v>0</v>
      </c>
      <c r="AV28" s="68">
        <f t="shared" si="18"/>
        <v>0</v>
      </c>
      <c r="AW28" s="68">
        <f t="shared" si="19"/>
        <v>0</v>
      </c>
      <c r="AX28" s="68">
        <f t="shared" si="20"/>
        <v>50000</v>
      </c>
      <c r="AY28" s="68">
        <f t="shared" si="21"/>
        <v>40000</v>
      </c>
      <c r="AZ28" s="68">
        <f t="shared" si="22"/>
        <v>10000</v>
      </c>
      <c r="BA28" s="68">
        <f t="shared" si="23"/>
        <v>0</v>
      </c>
      <c r="BB28" s="68">
        <f t="shared" si="24"/>
        <v>0</v>
      </c>
      <c r="BC28" s="68">
        <f t="shared" si="25"/>
        <v>0</v>
      </c>
      <c r="BD28" s="68">
        <f t="shared" si="26"/>
        <v>0</v>
      </c>
      <c r="BE28" s="68">
        <f t="shared" si="27"/>
        <v>0</v>
      </c>
    </row>
    <row r="29" spans="1:57">
      <c r="A29" s="64" t="str">
        <f>IF(ISNUMBER(INDEX('IBM POs AP07'!$A:$A, MATCH(D29,'IBM POs AP07'!$A:$A,0),1)),"Yes","No")</f>
        <v>No</v>
      </c>
      <c r="B29" s="64" t="s">
        <v>1013</v>
      </c>
      <c r="C29" s="64" t="s">
        <v>644</v>
      </c>
      <c r="D29" s="64">
        <v>9501040718</v>
      </c>
      <c r="E29" s="64" t="s">
        <v>2591</v>
      </c>
      <c r="F29" s="64" t="s">
        <v>1090</v>
      </c>
      <c r="G29" s="65">
        <v>46023</v>
      </c>
      <c r="H29" s="65">
        <v>46255</v>
      </c>
      <c r="I29" s="67">
        <f t="shared" si="8"/>
        <v>70000</v>
      </c>
      <c r="J29" s="68"/>
      <c r="K29" s="69">
        <f t="shared" si="42"/>
        <v>70000</v>
      </c>
      <c r="L29" s="69"/>
      <c r="M29" s="69"/>
      <c r="N29" s="69">
        <v>0</v>
      </c>
      <c r="O29" s="70">
        <f t="shared" si="43"/>
        <v>-70000</v>
      </c>
      <c r="P29" s="74">
        <f t="shared" si="44"/>
        <v>0</v>
      </c>
      <c r="Q29" s="71">
        <f t="shared" si="45"/>
        <v>0</v>
      </c>
      <c r="R29" s="63"/>
      <c r="S29" s="118">
        <f t="shared" si="46"/>
        <v>150000</v>
      </c>
      <c r="T29" s="96"/>
      <c r="U29" s="96"/>
      <c r="V29" s="96"/>
      <c r="W29" s="96"/>
      <c r="X29" s="96"/>
      <c r="Y29" s="96">
        <v>30000</v>
      </c>
      <c r="Z29" s="96">
        <v>70000</v>
      </c>
      <c r="AA29" s="96">
        <v>50000</v>
      </c>
      <c r="AB29" s="96"/>
      <c r="AC29" s="96"/>
      <c r="AD29" s="96"/>
      <c r="AE29" s="96"/>
      <c r="AF29" s="119">
        <f t="shared" si="14"/>
        <v>0</v>
      </c>
      <c r="AG29" s="68"/>
      <c r="AH29" s="68"/>
      <c r="AI29" s="68"/>
      <c r="AJ29" s="68"/>
      <c r="AK29" s="68"/>
      <c r="AL29" s="68"/>
      <c r="AM29" s="68"/>
      <c r="AN29" s="68"/>
      <c r="AO29" s="68"/>
      <c r="AP29" s="68"/>
      <c r="AQ29" s="68"/>
      <c r="AR29" s="68"/>
      <c r="AS29" s="68">
        <f t="shared" si="15"/>
        <v>150000</v>
      </c>
      <c r="AT29" s="68">
        <f t="shared" si="16"/>
        <v>0</v>
      </c>
      <c r="AU29" s="68">
        <f t="shared" si="17"/>
        <v>0</v>
      </c>
      <c r="AV29" s="68">
        <f t="shared" si="18"/>
        <v>0</v>
      </c>
      <c r="AW29" s="68">
        <f t="shared" si="19"/>
        <v>0</v>
      </c>
      <c r="AX29" s="68">
        <f t="shared" si="20"/>
        <v>0</v>
      </c>
      <c r="AY29" s="68">
        <f t="shared" si="21"/>
        <v>30000</v>
      </c>
      <c r="AZ29" s="68">
        <f t="shared" si="22"/>
        <v>70000</v>
      </c>
      <c r="BA29" s="68">
        <f t="shared" si="23"/>
        <v>50000</v>
      </c>
      <c r="BB29" s="68">
        <f t="shared" si="24"/>
        <v>0</v>
      </c>
      <c r="BC29" s="68">
        <f t="shared" si="25"/>
        <v>0</v>
      </c>
      <c r="BD29" s="68">
        <f t="shared" si="26"/>
        <v>0</v>
      </c>
      <c r="BE29" s="68">
        <f t="shared" si="27"/>
        <v>0</v>
      </c>
    </row>
    <row r="30" spans="1:57">
      <c r="A30" s="64" t="str">
        <f>IF(ISNUMBER(INDEX('IBM POs AP07'!$A:$A, MATCH(D30,'IBM POs AP07'!$A:$A,0),1)),"Yes","No")</f>
        <v>No</v>
      </c>
      <c r="B30" s="64" t="s">
        <v>1013</v>
      </c>
      <c r="C30" s="64" t="s">
        <v>644</v>
      </c>
      <c r="D30" s="64" t="s">
        <v>1092</v>
      </c>
      <c r="E30" s="64" t="s">
        <v>2591</v>
      </c>
      <c r="F30" s="64" t="s">
        <v>1096</v>
      </c>
      <c r="G30" s="65">
        <v>45718</v>
      </c>
      <c r="H30" s="65">
        <v>46142</v>
      </c>
      <c r="I30" s="67">
        <f t="shared" si="8"/>
        <v>0</v>
      </c>
      <c r="J30" s="68"/>
      <c r="K30" s="69">
        <f t="shared" si="42"/>
        <v>0</v>
      </c>
      <c r="L30" s="69"/>
      <c r="M30" s="69"/>
      <c r="N30" s="69">
        <v>0</v>
      </c>
      <c r="O30" s="70">
        <f t="shared" si="43"/>
        <v>0</v>
      </c>
      <c r="P30" s="74">
        <f t="shared" si="44"/>
        <v>1</v>
      </c>
      <c r="Q30" s="71">
        <f t="shared" si="45"/>
        <v>0</v>
      </c>
      <c r="R30" s="63"/>
      <c r="S30" s="118">
        <f t="shared" si="46"/>
        <v>0</v>
      </c>
      <c r="T30" s="96"/>
      <c r="U30" s="96"/>
      <c r="V30" s="96"/>
      <c r="W30" s="96"/>
      <c r="X30" s="96"/>
      <c r="Y30" s="96"/>
      <c r="Z30" s="96"/>
      <c r="AA30" s="96"/>
      <c r="AB30" s="96"/>
      <c r="AC30" s="96"/>
      <c r="AD30" s="96"/>
      <c r="AE30" s="96"/>
      <c r="AF30" s="119">
        <f t="shared" si="14"/>
        <v>0</v>
      </c>
      <c r="AG30" s="68"/>
      <c r="AH30" s="68"/>
      <c r="AI30" s="68"/>
      <c r="AJ30" s="68"/>
      <c r="AK30" s="68"/>
      <c r="AL30" s="68"/>
      <c r="AM30" s="68"/>
      <c r="AN30" s="68"/>
      <c r="AO30" s="68"/>
      <c r="AP30" s="68"/>
      <c r="AQ30" s="68"/>
      <c r="AR30" s="68"/>
      <c r="AS30" s="68">
        <f t="shared" si="15"/>
        <v>0</v>
      </c>
      <c r="AT30" s="68">
        <f t="shared" si="16"/>
        <v>0</v>
      </c>
      <c r="AU30" s="68">
        <f t="shared" si="17"/>
        <v>0</v>
      </c>
      <c r="AV30" s="68">
        <f t="shared" si="18"/>
        <v>0</v>
      </c>
      <c r="AW30" s="68">
        <f t="shared" si="19"/>
        <v>0</v>
      </c>
      <c r="AX30" s="68">
        <f t="shared" si="20"/>
        <v>0</v>
      </c>
      <c r="AY30" s="68">
        <f t="shared" si="21"/>
        <v>0</v>
      </c>
      <c r="AZ30" s="68">
        <f t="shared" si="22"/>
        <v>0</v>
      </c>
      <c r="BA30" s="68">
        <f t="shared" si="23"/>
        <v>0</v>
      </c>
      <c r="BB30" s="68">
        <f t="shared" si="24"/>
        <v>0</v>
      </c>
      <c r="BC30" s="68">
        <f t="shared" si="25"/>
        <v>0</v>
      </c>
      <c r="BD30" s="68">
        <f t="shared" si="26"/>
        <v>0</v>
      </c>
      <c r="BE30" s="68">
        <f t="shared" si="27"/>
        <v>0</v>
      </c>
    </row>
    <row r="31" spans="1:57">
      <c r="A31" s="64" t="str">
        <f>IF(ISNUMBER(INDEX('IBM POs AP07'!$A:$A, MATCH(D31,'IBM POs AP07'!$A:$A,0),1)),"Yes","No")</f>
        <v>No</v>
      </c>
      <c r="B31" s="64" t="s">
        <v>1013</v>
      </c>
      <c r="C31" s="64" t="s">
        <v>644</v>
      </c>
      <c r="D31" s="64" t="s">
        <v>1092</v>
      </c>
      <c r="E31" s="64" t="s">
        <v>2591</v>
      </c>
      <c r="F31" s="64" t="s">
        <v>1096</v>
      </c>
      <c r="G31" s="65">
        <v>45718</v>
      </c>
      <c r="H31" s="65">
        <v>46142</v>
      </c>
      <c r="I31" s="67">
        <f t="shared" si="8"/>
        <v>0</v>
      </c>
      <c r="J31" s="68"/>
      <c r="K31" s="69">
        <f t="shared" si="42"/>
        <v>0</v>
      </c>
      <c r="L31" s="69"/>
      <c r="M31" s="69"/>
      <c r="N31" s="69">
        <v>0</v>
      </c>
      <c r="O31" s="70">
        <f t="shared" si="43"/>
        <v>0</v>
      </c>
      <c r="P31" s="74">
        <f t="shared" si="44"/>
        <v>1</v>
      </c>
      <c r="Q31" s="71">
        <f t="shared" si="45"/>
        <v>0</v>
      </c>
      <c r="R31" s="63"/>
      <c r="S31" s="118">
        <f t="shared" si="46"/>
        <v>0</v>
      </c>
      <c r="T31" s="96"/>
      <c r="U31" s="96"/>
      <c r="V31" s="96"/>
      <c r="W31" s="96"/>
      <c r="X31" s="96"/>
      <c r="Y31" s="96"/>
      <c r="Z31" s="96"/>
      <c r="AA31" s="96"/>
      <c r="AB31" s="96"/>
      <c r="AC31" s="96"/>
      <c r="AD31" s="96"/>
      <c r="AE31" s="96"/>
      <c r="AF31" s="119">
        <f t="shared" si="14"/>
        <v>0</v>
      </c>
      <c r="AG31" s="68"/>
      <c r="AH31" s="68"/>
      <c r="AI31" s="68"/>
      <c r="AJ31" s="68"/>
      <c r="AK31" s="68"/>
      <c r="AL31" s="68"/>
      <c r="AM31" s="68"/>
      <c r="AN31" s="68"/>
      <c r="AO31" s="68"/>
      <c r="AP31" s="68"/>
      <c r="AQ31" s="68"/>
      <c r="AR31" s="68"/>
      <c r="AS31" s="68">
        <f t="shared" si="15"/>
        <v>0</v>
      </c>
      <c r="AT31" s="68">
        <f t="shared" si="16"/>
        <v>0</v>
      </c>
      <c r="AU31" s="68">
        <f t="shared" si="17"/>
        <v>0</v>
      </c>
      <c r="AV31" s="68">
        <f t="shared" si="18"/>
        <v>0</v>
      </c>
      <c r="AW31" s="68">
        <f t="shared" si="19"/>
        <v>0</v>
      </c>
      <c r="AX31" s="68">
        <f t="shared" si="20"/>
        <v>0</v>
      </c>
      <c r="AY31" s="68">
        <f t="shared" si="21"/>
        <v>0</v>
      </c>
      <c r="AZ31" s="68">
        <f t="shared" si="22"/>
        <v>0</v>
      </c>
      <c r="BA31" s="68">
        <f t="shared" si="23"/>
        <v>0</v>
      </c>
      <c r="BB31" s="68">
        <f t="shared" si="24"/>
        <v>0</v>
      </c>
      <c r="BC31" s="68">
        <f t="shared" si="25"/>
        <v>0</v>
      </c>
      <c r="BD31" s="68">
        <f t="shared" si="26"/>
        <v>0</v>
      </c>
      <c r="BE31" s="68">
        <f t="shared" si="27"/>
        <v>0</v>
      </c>
    </row>
    <row r="32" spans="1:57">
      <c r="A32" s="64" t="str">
        <f>IF(ISNUMBER(INDEX('IBM POs AP07'!$A:$A, MATCH(D32,'IBM POs AP07'!$A:$A,0),1)),"Yes","No")</f>
        <v>No</v>
      </c>
      <c r="B32" s="64" t="s">
        <v>1013</v>
      </c>
      <c r="C32" s="64" t="s">
        <v>644</v>
      </c>
      <c r="D32" s="64" t="s">
        <v>1092</v>
      </c>
      <c r="E32" s="64" t="s">
        <v>2591</v>
      </c>
      <c r="F32" s="64" t="s">
        <v>1096</v>
      </c>
      <c r="G32" s="65">
        <v>45718</v>
      </c>
      <c r="H32" s="65">
        <v>46142</v>
      </c>
      <c r="I32" s="67">
        <f t="shared" si="8"/>
        <v>0</v>
      </c>
      <c r="J32" s="68"/>
      <c r="K32" s="69">
        <f t="shared" si="42"/>
        <v>0</v>
      </c>
      <c r="L32" s="69"/>
      <c r="M32" s="69"/>
      <c r="N32" s="69">
        <v>0</v>
      </c>
      <c r="O32" s="70">
        <f t="shared" si="43"/>
        <v>0</v>
      </c>
      <c r="P32" s="74">
        <f t="shared" si="44"/>
        <v>1</v>
      </c>
      <c r="Q32" s="71">
        <f t="shared" si="45"/>
        <v>0</v>
      </c>
      <c r="R32" s="63"/>
      <c r="S32" s="118">
        <f t="shared" si="46"/>
        <v>0</v>
      </c>
      <c r="T32" s="96"/>
      <c r="U32" s="96"/>
      <c r="V32" s="96"/>
      <c r="W32" s="96"/>
      <c r="X32" s="96"/>
      <c r="Y32" s="96"/>
      <c r="Z32" s="96"/>
      <c r="AA32" s="96"/>
      <c r="AB32" s="96"/>
      <c r="AC32" s="96"/>
      <c r="AD32" s="96"/>
      <c r="AE32" s="96"/>
      <c r="AF32" s="119">
        <f t="shared" si="14"/>
        <v>0</v>
      </c>
      <c r="AG32" s="68"/>
      <c r="AH32" s="68"/>
      <c r="AI32" s="68"/>
      <c r="AJ32" s="68"/>
      <c r="AK32" s="68"/>
      <c r="AL32" s="68"/>
      <c r="AM32" s="68"/>
      <c r="AN32" s="68"/>
      <c r="AO32" s="68"/>
      <c r="AP32" s="68"/>
      <c r="AQ32" s="68"/>
      <c r="AR32" s="68"/>
      <c r="AS32" s="68">
        <f t="shared" si="15"/>
        <v>0</v>
      </c>
      <c r="AT32" s="68">
        <f t="shared" si="16"/>
        <v>0</v>
      </c>
      <c r="AU32" s="68">
        <f t="shared" si="17"/>
        <v>0</v>
      </c>
      <c r="AV32" s="68">
        <f t="shared" si="18"/>
        <v>0</v>
      </c>
      <c r="AW32" s="68">
        <f t="shared" si="19"/>
        <v>0</v>
      </c>
      <c r="AX32" s="68">
        <f t="shared" si="20"/>
        <v>0</v>
      </c>
      <c r="AY32" s="68">
        <f t="shared" si="21"/>
        <v>0</v>
      </c>
      <c r="AZ32" s="68">
        <f t="shared" si="22"/>
        <v>0</v>
      </c>
      <c r="BA32" s="68">
        <f t="shared" si="23"/>
        <v>0</v>
      </c>
      <c r="BB32" s="68">
        <f t="shared" si="24"/>
        <v>0</v>
      </c>
      <c r="BC32" s="68">
        <f t="shared" si="25"/>
        <v>0</v>
      </c>
      <c r="BD32" s="68">
        <f t="shared" si="26"/>
        <v>0</v>
      </c>
      <c r="BE32" s="68">
        <f t="shared" si="27"/>
        <v>0</v>
      </c>
    </row>
    <row r="33" spans="1:57">
      <c r="A33" s="64" t="str">
        <f>IF(ISNUMBER(INDEX('IBM POs AP07'!$A:$A, MATCH(D33,'IBM POs AP07'!$A:$A,0),1)),"Yes","No")</f>
        <v>No</v>
      </c>
      <c r="B33" s="64" t="s">
        <v>1013</v>
      </c>
      <c r="C33" s="64" t="s">
        <v>644</v>
      </c>
      <c r="D33" s="64" t="s">
        <v>1092</v>
      </c>
      <c r="E33" s="64" t="s">
        <v>2591</v>
      </c>
      <c r="F33" s="64" t="s">
        <v>1096</v>
      </c>
      <c r="G33" s="65">
        <v>45718</v>
      </c>
      <c r="H33" s="65">
        <v>46142</v>
      </c>
      <c r="I33" s="67">
        <f t="shared" si="8"/>
        <v>0</v>
      </c>
      <c r="J33" s="68"/>
      <c r="K33" s="69">
        <f t="shared" si="42"/>
        <v>0</v>
      </c>
      <c r="L33" s="69"/>
      <c r="M33" s="69"/>
      <c r="N33" s="69">
        <v>0</v>
      </c>
      <c r="O33" s="70">
        <f t="shared" si="43"/>
        <v>0</v>
      </c>
      <c r="P33" s="74">
        <f t="shared" si="44"/>
        <v>1</v>
      </c>
      <c r="Q33" s="71">
        <f t="shared" si="45"/>
        <v>0</v>
      </c>
      <c r="R33" s="63"/>
      <c r="S33" s="118">
        <f t="shared" si="46"/>
        <v>0</v>
      </c>
      <c r="T33" s="96"/>
      <c r="U33" s="96"/>
      <c r="V33" s="96"/>
      <c r="W33" s="96"/>
      <c r="X33" s="96"/>
      <c r="Y33" s="96"/>
      <c r="Z33" s="96"/>
      <c r="AA33" s="96"/>
      <c r="AB33" s="96"/>
      <c r="AC33" s="96"/>
      <c r="AD33" s="96"/>
      <c r="AE33" s="96"/>
      <c r="AF33" s="119">
        <f t="shared" si="14"/>
        <v>0</v>
      </c>
      <c r="AG33" s="68"/>
      <c r="AH33" s="68"/>
      <c r="AI33" s="68"/>
      <c r="AJ33" s="68"/>
      <c r="AK33" s="68"/>
      <c r="AL33" s="68"/>
      <c r="AM33" s="68"/>
      <c r="AN33" s="68"/>
      <c r="AO33" s="68"/>
      <c r="AP33" s="68"/>
      <c r="AQ33" s="68"/>
      <c r="AR33" s="68"/>
      <c r="AS33" s="68">
        <f t="shared" si="15"/>
        <v>0</v>
      </c>
      <c r="AT33" s="68">
        <f t="shared" si="16"/>
        <v>0</v>
      </c>
      <c r="AU33" s="68">
        <f t="shared" si="17"/>
        <v>0</v>
      </c>
      <c r="AV33" s="68">
        <f t="shared" si="18"/>
        <v>0</v>
      </c>
      <c r="AW33" s="68">
        <f t="shared" si="19"/>
        <v>0</v>
      </c>
      <c r="AX33" s="68">
        <f t="shared" si="20"/>
        <v>0</v>
      </c>
      <c r="AY33" s="68">
        <f t="shared" si="21"/>
        <v>0</v>
      </c>
      <c r="AZ33" s="68">
        <f t="shared" si="22"/>
        <v>0</v>
      </c>
      <c r="BA33" s="68">
        <f t="shared" si="23"/>
        <v>0</v>
      </c>
      <c r="BB33" s="68">
        <f t="shared" si="24"/>
        <v>0</v>
      </c>
      <c r="BC33" s="68">
        <f t="shared" si="25"/>
        <v>0</v>
      </c>
      <c r="BD33" s="68">
        <f t="shared" si="26"/>
        <v>0</v>
      </c>
      <c r="BE33" s="68">
        <f t="shared" si="27"/>
        <v>0</v>
      </c>
    </row>
    <row r="34" spans="1:57">
      <c r="A34" s="64" t="str">
        <f>IF(ISNUMBER(INDEX('IBM POs AP07'!$A:$A, MATCH(D34,'IBM POs AP07'!$A:$A,0),1)),"Yes","No")</f>
        <v>No</v>
      </c>
      <c r="B34" s="64" t="s">
        <v>1013</v>
      </c>
      <c r="C34" s="64" t="s">
        <v>644</v>
      </c>
      <c r="D34" s="64" t="s">
        <v>1092</v>
      </c>
      <c r="E34" s="64" t="s">
        <v>2591</v>
      </c>
      <c r="F34" s="64" t="s">
        <v>1096</v>
      </c>
      <c r="G34" s="65">
        <v>45718</v>
      </c>
      <c r="H34" s="65">
        <v>46142</v>
      </c>
      <c r="I34" s="67">
        <f t="shared" si="8"/>
        <v>0</v>
      </c>
      <c r="J34" s="68"/>
      <c r="K34" s="69">
        <f t="shared" si="42"/>
        <v>0</v>
      </c>
      <c r="L34" s="69"/>
      <c r="M34" s="69"/>
      <c r="N34" s="69">
        <v>0</v>
      </c>
      <c r="O34" s="70">
        <f t="shared" si="43"/>
        <v>0</v>
      </c>
      <c r="P34" s="74">
        <f t="shared" si="44"/>
        <v>1</v>
      </c>
      <c r="Q34" s="71">
        <f t="shared" si="45"/>
        <v>0</v>
      </c>
      <c r="R34" s="63"/>
      <c r="S34" s="118">
        <f t="shared" si="46"/>
        <v>0</v>
      </c>
      <c r="T34" s="96"/>
      <c r="U34" s="96"/>
      <c r="V34" s="96"/>
      <c r="W34" s="96"/>
      <c r="X34" s="96"/>
      <c r="Y34" s="96"/>
      <c r="Z34" s="96"/>
      <c r="AA34" s="96"/>
      <c r="AB34" s="96"/>
      <c r="AC34" s="96"/>
      <c r="AD34" s="96"/>
      <c r="AE34" s="96"/>
      <c r="AF34" s="119">
        <f t="shared" si="14"/>
        <v>0</v>
      </c>
      <c r="AG34" s="68"/>
      <c r="AH34" s="68"/>
      <c r="AI34" s="68"/>
      <c r="AJ34" s="68"/>
      <c r="AK34" s="68"/>
      <c r="AL34" s="68"/>
      <c r="AM34" s="68"/>
      <c r="AN34" s="68"/>
      <c r="AO34" s="68"/>
      <c r="AP34" s="68"/>
      <c r="AQ34" s="68"/>
      <c r="AR34" s="68"/>
      <c r="AS34" s="68">
        <f t="shared" si="15"/>
        <v>0</v>
      </c>
      <c r="AT34" s="68">
        <f t="shared" si="16"/>
        <v>0</v>
      </c>
      <c r="AU34" s="68">
        <f t="shared" si="17"/>
        <v>0</v>
      </c>
      <c r="AV34" s="68">
        <f t="shared" si="18"/>
        <v>0</v>
      </c>
      <c r="AW34" s="68">
        <f t="shared" si="19"/>
        <v>0</v>
      </c>
      <c r="AX34" s="68">
        <f t="shared" si="20"/>
        <v>0</v>
      </c>
      <c r="AY34" s="68">
        <f t="shared" si="21"/>
        <v>0</v>
      </c>
      <c r="AZ34" s="68">
        <f t="shared" si="22"/>
        <v>0</v>
      </c>
      <c r="BA34" s="68">
        <f t="shared" si="23"/>
        <v>0</v>
      </c>
      <c r="BB34" s="68">
        <f t="shared" si="24"/>
        <v>0</v>
      </c>
      <c r="BC34" s="68">
        <f t="shared" si="25"/>
        <v>0</v>
      </c>
      <c r="BD34" s="68">
        <f t="shared" si="26"/>
        <v>0</v>
      </c>
      <c r="BE34" s="68">
        <f t="shared" si="27"/>
        <v>0</v>
      </c>
    </row>
    <row r="35" spans="1:57">
      <c r="A35" s="64" t="str">
        <f>IF(ISNUMBER(INDEX('IBM POs AP07'!$A:$A, MATCH(D35,'IBM POs AP07'!$A:$A,0),1)),"Yes","No")</f>
        <v>No</v>
      </c>
      <c r="B35" s="64" t="s">
        <v>1013</v>
      </c>
      <c r="C35" s="64" t="s">
        <v>644</v>
      </c>
      <c r="D35" s="64" t="s">
        <v>1092</v>
      </c>
      <c r="E35" s="64" t="s">
        <v>2591</v>
      </c>
      <c r="F35" s="64" t="s">
        <v>1096</v>
      </c>
      <c r="G35" s="65">
        <v>45718</v>
      </c>
      <c r="H35" s="65">
        <v>46142</v>
      </c>
      <c r="I35" s="67">
        <f t="shared" si="8"/>
        <v>0</v>
      </c>
      <c r="J35" s="68"/>
      <c r="K35" s="69">
        <f t="shared" si="42"/>
        <v>0</v>
      </c>
      <c r="L35" s="69"/>
      <c r="M35" s="69"/>
      <c r="N35" s="69">
        <v>0</v>
      </c>
      <c r="O35" s="70">
        <f t="shared" si="43"/>
        <v>0</v>
      </c>
      <c r="P35" s="74">
        <f t="shared" si="44"/>
        <v>1</v>
      </c>
      <c r="Q35" s="71">
        <f t="shared" si="45"/>
        <v>0</v>
      </c>
      <c r="R35" s="63"/>
      <c r="S35" s="118">
        <f t="shared" si="46"/>
        <v>0</v>
      </c>
      <c r="T35" s="96"/>
      <c r="U35" s="96"/>
      <c r="V35" s="96"/>
      <c r="W35" s="96"/>
      <c r="X35" s="96"/>
      <c r="Y35" s="96"/>
      <c r="Z35" s="96"/>
      <c r="AA35" s="96"/>
      <c r="AB35" s="96"/>
      <c r="AC35" s="96"/>
      <c r="AD35" s="96"/>
      <c r="AE35" s="96"/>
      <c r="AF35" s="119">
        <f t="shared" si="14"/>
        <v>0</v>
      </c>
      <c r="AG35" s="68"/>
      <c r="AH35" s="68"/>
      <c r="AI35" s="68"/>
      <c r="AJ35" s="68"/>
      <c r="AK35" s="68"/>
      <c r="AL35" s="68"/>
      <c r="AM35" s="68"/>
      <c r="AN35" s="68"/>
      <c r="AO35" s="68"/>
      <c r="AP35" s="68"/>
      <c r="AQ35" s="68"/>
      <c r="AR35" s="68"/>
      <c r="AS35" s="68">
        <f t="shared" si="15"/>
        <v>0</v>
      </c>
      <c r="AT35" s="68">
        <f t="shared" si="16"/>
        <v>0</v>
      </c>
      <c r="AU35" s="68">
        <f t="shared" si="17"/>
        <v>0</v>
      </c>
      <c r="AV35" s="68">
        <f t="shared" si="18"/>
        <v>0</v>
      </c>
      <c r="AW35" s="68">
        <f t="shared" si="19"/>
        <v>0</v>
      </c>
      <c r="AX35" s="68">
        <f t="shared" si="20"/>
        <v>0</v>
      </c>
      <c r="AY35" s="68">
        <f t="shared" si="21"/>
        <v>0</v>
      </c>
      <c r="AZ35" s="68">
        <f t="shared" si="22"/>
        <v>0</v>
      </c>
      <c r="BA35" s="68">
        <f t="shared" si="23"/>
        <v>0</v>
      </c>
      <c r="BB35" s="68">
        <f t="shared" si="24"/>
        <v>0</v>
      </c>
      <c r="BC35" s="68">
        <f t="shared" si="25"/>
        <v>0</v>
      </c>
      <c r="BD35" s="68">
        <f t="shared" si="26"/>
        <v>0</v>
      </c>
      <c r="BE35" s="68">
        <f t="shared" si="27"/>
        <v>0</v>
      </c>
    </row>
    <row r="36" spans="1:57">
      <c r="A36" s="64" t="str">
        <f>IF(ISNUMBER(INDEX('IBM POs AP07'!$A:$A, MATCH(D36,'IBM POs AP07'!$A:$A,0),1)),"Yes","No")</f>
        <v>No</v>
      </c>
      <c r="B36" s="64" t="s">
        <v>1013</v>
      </c>
      <c r="C36" s="64" t="s">
        <v>644</v>
      </c>
      <c r="D36" s="64" t="s">
        <v>1092</v>
      </c>
      <c r="E36" s="64" t="s">
        <v>2591</v>
      </c>
      <c r="F36" s="64" t="s">
        <v>1096</v>
      </c>
      <c r="G36" s="65">
        <v>45718</v>
      </c>
      <c r="H36" s="65">
        <v>46142</v>
      </c>
      <c r="I36" s="67">
        <f t="shared" si="8"/>
        <v>0</v>
      </c>
      <c r="J36" s="68"/>
      <c r="K36" s="69">
        <f t="shared" si="42"/>
        <v>0</v>
      </c>
      <c r="L36" s="69"/>
      <c r="M36" s="69"/>
      <c r="N36" s="69">
        <v>0</v>
      </c>
      <c r="O36" s="70">
        <f t="shared" si="43"/>
        <v>0</v>
      </c>
      <c r="P36" s="74">
        <f t="shared" si="44"/>
        <v>1</v>
      </c>
      <c r="Q36" s="71">
        <f t="shared" si="45"/>
        <v>0</v>
      </c>
      <c r="R36" s="63"/>
      <c r="S36" s="118">
        <f t="shared" si="46"/>
        <v>0</v>
      </c>
      <c r="T36" s="96"/>
      <c r="U36" s="96"/>
      <c r="V36" s="96"/>
      <c r="W36" s="96"/>
      <c r="X36" s="96"/>
      <c r="Y36" s="96"/>
      <c r="Z36" s="96"/>
      <c r="AA36" s="96"/>
      <c r="AB36" s="96"/>
      <c r="AC36" s="96"/>
      <c r="AD36" s="96"/>
      <c r="AE36" s="96"/>
      <c r="AF36" s="119">
        <f t="shared" si="14"/>
        <v>0</v>
      </c>
      <c r="AG36" s="68"/>
      <c r="AH36" s="68"/>
      <c r="AI36" s="68"/>
      <c r="AJ36" s="68"/>
      <c r="AK36" s="68"/>
      <c r="AL36" s="68"/>
      <c r="AM36" s="68"/>
      <c r="AN36" s="68"/>
      <c r="AO36" s="68"/>
      <c r="AP36" s="68"/>
      <c r="AQ36" s="68"/>
      <c r="AR36" s="68"/>
      <c r="AS36" s="68">
        <f t="shared" si="15"/>
        <v>0</v>
      </c>
      <c r="AT36" s="68">
        <f t="shared" si="16"/>
        <v>0</v>
      </c>
      <c r="AU36" s="68">
        <f t="shared" si="17"/>
        <v>0</v>
      </c>
      <c r="AV36" s="68">
        <f t="shared" si="18"/>
        <v>0</v>
      </c>
      <c r="AW36" s="68">
        <f t="shared" si="19"/>
        <v>0</v>
      </c>
      <c r="AX36" s="68">
        <f t="shared" si="20"/>
        <v>0</v>
      </c>
      <c r="AY36" s="68">
        <f t="shared" si="21"/>
        <v>0</v>
      </c>
      <c r="AZ36" s="68">
        <f t="shared" si="22"/>
        <v>0</v>
      </c>
      <c r="BA36" s="68">
        <f t="shared" si="23"/>
        <v>0</v>
      </c>
      <c r="BB36" s="68">
        <f t="shared" si="24"/>
        <v>0</v>
      </c>
      <c r="BC36" s="68">
        <f t="shared" si="25"/>
        <v>0</v>
      </c>
      <c r="BD36" s="68">
        <f t="shared" si="26"/>
        <v>0</v>
      </c>
      <c r="BE36" s="68">
        <f t="shared" si="27"/>
        <v>0</v>
      </c>
    </row>
    <row r="37" spans="1:57">
      <c r="A37" s="64" t="str">
        <f>IF(ISNUMBER(INDEX('IBM POs AP07'!$A:$A, MATCH(D37,'IBM POs AP07'!$A:$A,0),1)),"Yes","No")</f>
        <v>No</v>
      </c>
      <c r="B37" s="64" t="s">
        <v>1013</v>
      </c>
      <c r="C37" s="64" t="s">
        <v>644</v>
      </c>
      <c r="D37" s="64" t="s">
        <v>1092</v>
      </c>
      <c r="E37" s="64" t="s">
        <v>2591</v>
      </c>
      <c r="F37" s="64" t="s">
        <v>1096</v>
      </c>
      <c r="G37" s="65">
        <v>45718</v>
      </c>
      <c r="H37" s="65">
        <v>46142</v>
      </c>
      <c r="I37" s="67">
        <f t="shared" si="8"/>
        <v>0</v>
      </c>
      <c r="J37" s="68"/>
      <c r="K37" s="69">
        <f t="shared" si="42"/>
        <v>0</v>
      </c>
      <c r="L37" s="69"/>
      <c r="M37" s="69"/>
      <c r="N37" s="69">
        <v>0</v>
      </c>
      <c r="O37" s="70">
        <f t="shared" si="43"/>
        <v>0</v>
      </c>
      <c r="P37" s="74">
        <f t="shared" si="44"/>
        <v>1</v>
      </c>
      <c r="Q37" s="71">
        <f t="shared" si="45"/>
        <v>0</v>
      </c>
      <c r="R37" s="63"/>
      <c r="S37" s="118">
        <f t="shared" si="46"/>
        <v>0</v>
      </c>
      <c r="T37" s="96"/>
      <c r="U37" s="96"/>
      <c r="V37" s="96"/>
      <c r="W37" s="96"/>
      <c r="X37" s="96"/>
      <c r="Y37" s="96"/>
      <c r="Z37" s="96"/>
      <c r="AA37" s="96"/>
      <c r="AB37" s="96"/>
      <c r="AC37" s="96"/>
      <c r="AD37" s="96"/>
      <c r="AE37" s="96"/>
      <c r="AF37" s="119">
        <f t="shared" si="14"/>
        <v>0</v>
      </c>
      <c r="AG37" s="68"/>
      <c r="AH37" s="68"/>
      <c r="AI37" s="68"/>
      <c r="AJ37" s="68"/>
      <c r="AK37" s="68"/>
      <c r="AL37" s="68"/>
      <c r="AM37" s="68"/>
      <c r="AN37" s="68"/>
      <c r="AO37" s="68"/>
      <c r="AP37" s="68"/>
      <c r="AQ37" s="68"/>
      <c r="AR37" s="68"/>
      <c r="AS37" s="68">
        <f t="shared" si="15"/>
        <v>0</v>
      </c>
      <c r="AT37" s="68">
        <f t="shared" si="16"/>
        <v>0</v>
      </c>
      <c r="AU37" s="68">
        <f t="shared" si="17"/>
        <v>0</v>
      </c>
      <c r="AV37" s="68">
        <f t="shared" si="18"/>
        <v>0</v>
      </c>
      <c r="AW37" s="68">
        <f t="shared" si="19"/>
        <v>0</v>
      </c>
      <c r="AX37" s="68">
        <f t="shared" si="20"/>
        <v>0</v>
      </c>
      <c r="AY37" s="68">
        <f t="shared" si="21"/>
        <v>0</v>
      </c>
      <c r="AZ37" s="68">
        <f t="shared" si="22"/>
        <v>0</v>
      </c>
      <c r="BA37" s="68">
        <f t="shared" si="23"/>
        <v>0</v>
      </c>
      <c r="BB37" s="68">
        <f t="shared" si="24"/>
        <v>0</v>
      </c>
      <c r="BC37" s="68">
        <f t="shared" si="25"/>
        <v>0</v>
      </c>
      <c r="BD37" s="68">
        <f t="shared" si="26"/>
        <v>0</v>
      </c>
      <c r="BE37" s="68">
        <f t="shared" si="27"/>
        <v>0</v>
      </c>
    </row>
    <row r="38" spans="1:57">
      <c r="A38" s="64" t="str">
        <f>IF(ISNUMBER(INDEX('IBM POs AP07'!$A:$A, MATCH(D38,'IBM POs AP07'!$A:$A,0),1)),"Yes","No")</f>
        <v>No</v>
      </c>
      <c r="B38" s="64" t="s">
        <v>1013</v>
      </c>
      <c r="C38" s="64" t="s">
        <v>644</v>
      </c>
      <c r="D38" s="64" t="s">
        <v>1092</v>
      </c>
      <c r="E38" s="64" t="s">
        <v>2591</v>
      </c>
      <c r="F38" s="64" t="s">
        <v>1096</v>
      </c>
      <c r="G38" s="65">
        <v>45718</v>
      </c>
      <c r="H38" s="65">
        <v>46142</v>
      </c>
      <c r="I38" s="67">
        <f t="shared" si="8"/>
        <v>0</v>
      </c>
      <c r="J38" s="68"/>
      <c r="K38" s="69">
        <f t="shared" si="42"/>
        <v>0</v>
      </c>
      <c r="L38" s="69"/>
      <c r="M38" s="69"/>
      <c r="N38" s="69">
        <v>0</v>
      </c>
      <c r="O38" s="70">
        <f t="shared" si="43"/>
        <v>0</v>
      </c>
      <c r="P38" s="74">
        <f t="shared" si="44"/>
        <v>1</v>
      </c>
      <c r="Q38" s="71">
        <f t="shared" si="45"/>
        <v>0</v>
      </c>
      <c r="R38" s="63"/>
      <c r="S38" s="118">
        <f t="shared" si="46"/>
        <v>0</v>
      </c>
      <c r="T38" s="96"/>
      <c r="U38" s="96"/>
      <c r="V38" s="96"/>
      <c r="W38" s="96"/>
      <c r="X38" s="96"/>
      <c r="Y38" s="96"/>
      <c r="Z38" s="96"/>
      <c r="AA38" s="96"/>
      <c r="AB38" s="96"/>
      <c r="AC38" s="96"/>
      <c r="AD38" s="96"/>
      <c r="AE38" s="96"/>
      <c r="AF38" s="119">
        <f t="shared" si="14"/>
        <v>0</v>
      </c>
      <c r="AG38" s="68"/>
      <c r="AH38" s="68"/>
      <c r="AI38" s="68"/>
      <c r="AJ38" s="68"/>
      <c r="AK38" s="68"/>
      <c r="AL38" s="68"/>
      <c r="AM38" s="68"/>
      <c r="AN38" s="68"/>
      <c r="AO38" s="68"/>
      <c r="AP38" s="68"/>
      <c r="AQ38" s="68"/>
      <c r="AR38" s="68"/>
      <c r="AS38" s="68">
        <f t="shared" si="15"/>
        <v>0</v>
      </c>
      <c r="AT38" s="68">
        <f t="shared" si="16"/>
        <v>0</v>
      </c>
      <c r="AU38" s="68">
        <f t="shared" si="17"/>
        <v>0</v>
      </c>
      <c r="AV38" s="68">
        <f t="shared" si="18"/>
        <v>0</v>
      </c>
      <c r="AW38" s="68">
        <f t="shared" si="19"/>
        <v>0</v>
      </c>
      <c r="AX38" s="68">
        <f t="shared" si="20"/>
        <v>0</v>
      </c>
      <c r="AY38" s="68">
        <f t="shared" si="21"/>
        <v>0</v>
      </c>
      <c r="AZ38" s="68">
        <f t="shared" si="22"/>
        <v>0</v>
      </c>
      <c r="BA38" s="68">
        <f t="shared" si="23"/>
        <v>0</v>
      </c>
      <c r="BB38" s="68">
        <f t="shared" si="24"/>
        <v>0</v>
      </c>
      <c r="BC38" s="68">
        <f t="shared" si="25"/>
        <v>0</v>
      </c>
      <c r="BD38" s="68">
        <f t="shared" si="26"/>
        <v>0</v>
      </c>
      <c r="BE38" s="68">
        <f t="shared" si="27"/>
        <v>0</v>
      </c>
    </row>
    <row r="39" spans="1:57">
      <c r="A39" s="64" t="str">
        <f>IF(ISNUMBER(INDEX('IBM POs AP07'!$A:$A, MATCH(D39,'IBM POs AP07'!$A:$A,0),1)),"Yes","No")</f>
        <v>No</v>
      </c>
      <c r="B39" s="64" t="s">
        <v>1013</v>
      </c>
      <c r="C39" s="64" t="s">
        <v>644</v>
      </c>
      <c r="D39" s="64" t="s">
        <v>1092</v>
      </c>
      <c r="E39" s="64" t="s">
        <v>2591</v>
      </c>
      <c r="F39" s="64" t="s">
        <v>1096</v>
      </c>
      <c r="G39" s="65">
        <v>45718</v>
      </c>
      <c r="H39" s="65">
        <v>46142</v>
      </c>
      <c r="I39" s="67">
        <f t="shared" si="8"/>
        <v>0</v>
      </c>
      <c r="J39" s="68"/>
      <c r="K39" s="69">
        <f t="shared" si="42"/>
        <v>0</v>
      </c>
      <c r="L39" s="69"/>
      <c r="M39" s="69"/>
      <c r="N39" s="69">
        <v>0</v>
      </c>
      <c r="O39" s="70">
        <f t="shared" si="43"/>
        <v>0</v>
      </c>
      <c r="P39" s="74">
        <f t="shared" si="44"/>
        <v>1</v>
      </c>
      <c r="Q39" s="71">
        <f t="shared" si="45"/>
        <v>0</v>
      </c>
      <c r="R39" s="63"/>
      <c r="S39" s="118">
        <f t="shared" si="46"/>
        <v>0</v>
      </c>
      <c r="T39" s="96"/>
      <c r="U39" s="96"/>
      <c r="V39" s="96"/>
      <c r="W39" s="96"/>
      <c r="X39" s="96"/>
      <c r="Y39" s="96"/>
      <c r="Z39" s="96"/>
      <c r="AA39" s="96"/>
      <c r="AB39" s="96"/>
      <c r="AC39" s="96"/>
      <c r="AD39" s="96"/>
      <c r="AE39" s="96"/>
      <c r="AF39" s="119">
        <f t="shared" si="14"/>
        <v>0</v>
      </c>
      <c r="AG39" s="68"/>
      <c r="AH39" s="68"/>
      <c r="AI39" s="68"/>
      <c r="AJ39" s="68"/>
      <c r="AK39" s="68"/>
      <c r="AL39" s="68"/>
      <c r="AM39" s="68"/>
      <c r="AN39" s="68"/>
      <c r="AO39" s="68"/>
      <c r="AP39" s="68"/>
      <c r="AQ39" s="68"/>
      <c r="AR39" s="68"/>
      <c r="AS39" s="68">
        <f t="shared" si="15"/>
        <v>0</v>
      </c>
      <c r="AT39" s="68">
        <f t="shared" si="16"/>
        <v>0</v>
      </c>
      <c r="AU39" s="68">
        <f t="shared" si="17"/>
        <v>0</v>
      </c>
      <c r="AV39" s="68">
        <f t="shared" si="18"/>
        <v>0</v>
      </c>
      <c r="AW39" s="68">
        <f t="shared" si="19"/>
        <v>0</v>
      </c>
      <c r="AX39" s="68">
        <f t="shared" si="20"/>
        <v>0</v>
      </c>
      <c r="AY39" s="68">
        <f t="shared" si="21"/>
        <v>0</v>
      </c>
      <c r="AZ39" s="68">
        <f t="shared" si="22"/>
        <v>0</v>
      </c>
      <c r="BA39" s="68">
        <f t="shared" si="23"/>
        <v>0</v>
      </c>
      <c r="BB39" s="68">
        <f t="shared" si="24"/>
        <v>0</v>
      </c>
      <c r="BC39" s="68">
        <f t="shared" si="25"/>
        <v>0</v>
      </c>
      <c r="BD39" s="68">
        <f t="shared" si="26"/>
        <v>0</v>
      </c>
      <c r="BE39" s="68">
        <f t="shared" si="27"/>
        <v>0</v>
      </c>
    </row>
    <row r="40" spans="1:57">
      <c r="A40" s="64" t="str">
        <f>IF(ISNUMBER(INDEX('IBM POs AP07'!$A:$A, MATCH(D40,'IBM POs AP07'!$A:$A,0),1)),"Yes","No")</f>
        <v>No</v>
      </c>
      <c r="B40" s="64" t="s">
        <v>1013</v>
      </c>
      <c r="C40" s="64" t="s">
        <v>66</v>
      </c>
      <c r="D40" s="64">
        <v>9501272832</v>
      </c>
      <c r="E40" s="64" t="s">
        <v>2592</v>
      </c>
      <c r="F40" s="64" t="s">
        <v>1134</v>
      </c>
      <c r="G40" s="65">
        <v>46160</v>
      </c>
      <c r="H40" s="65">
        <v>46297</v>
      </c>
      <c r="I40" s="67">
        <f t="shared" si="8"/>
        <v>58397</v>
      </c>
      <c r="J40" s="68"/>
      <c r="K40" s="69">
        <f t="shared" si="42"/>
        <v>58397</v>
      </c>
      <c r="L40" s="69"/>
      <c r="M40" s="69"/>
      <c r="N40" s="69">
        <v>0</v>
      </c>
      <c r="O40" s="70">
        <f t="shared" si="43"/>
        <v>-58397</v>
      </c>
      <c r="P40" s="74">
        <f t="shared" si="44"/>
        <v>0</v>
      </c>
      <c r="Q40" s="71">
        <f t="shared" si="45"/>
        <v>0</v>
      </c>
      <c r="R40" s="63"/>
      <c r="S40" s="118">
        <f t="shared" si="46"/>
        <v>291985</v>
      </c>
      <c r="T40" s="96"/>
      <c r="U40" s="96"/>
      <c r="V40" s="96"/>
      <c r="W40" s="96"/>
      <c r="X40" s="96">
        <v>58397</v>
      </c>
      <c r="Y40" s="96">
        <v>58397</v>
      </c>
      <c r="Z40" s="96">
        <v>58397</v>
      </c>
      <c r="AA40" s="96">
        <v>58397</v>
      </c>
      <c r="AB40" s="96">
        <v>58397</v>
      </c>
      <c r="AC40" s="96"/>
      <c r="AD40" s="96"/>
      <c r="AE40" s="96"/>
      <c r="AF40" s="119">
        <f t="shared" si="14"/>
        <v>0</v>
      </c>
      <c r="AG40" s="68"/>
      <c r="AH40" s="68"/>
      <c r="AI40" s="68"/>
      <c r="AJ40" s="68"/>
      <c r="AK40" s="68"/>
      <c r="AL40" s="68"/>
      <c r="AM40" s="68"/>
      <c r="AN40" s="68"/>
      <c r="AO40" s="68"/>
      <c r="AP40" s="68"/>
      <c r="AQ40" s="68"/>
      <c r="AR40" s="68"/>
      <c r="AS40" s="68">
        <f t="shared" si="15"/>
        <v>291985</v>
      </c>
      <c r="AT40" s="68">
        <f t="shared" si="16"/>
        <v>0</v>
      </c>
      <c r="AU40" s="68">
        <f t="shared" si="17"/>
        <v>0</v>
      </c>
      <c r="AV40" s="68">
        <f t="shared" si="18"/>
        <v>0</v>
      </c>
      <c r="AW40" s="68">
        <f t="shared" si="19"/>
        <v>0</v>
      </c>
      <c r="AX40" s="68">
        <f t="shared" si="20"/>
        <v>58397</v>
      </c>
      <c r="AY40" s="68">
        <f t="shared" si="21"/>
        <v>58397</v>
      </c>
      <c r="AZ40" s="68">
        <f t="shared" si="22"/>
        <v>58397</v>
      </c>
      <c r="BA40" s="68">
        <f t="shared" si="23"/>
        <v>58397</v>
      </c>
      <c r="BB40" s="68">
        <f t="shared" si="24"/>
        <v>58397</v>
      </c>
      <c r="BC40" s="68">
        <f t="shared" si="25"/>
        <v>0</v>
      </c>
      <c r="BD40" s="68">
        <f t="shared" si="26"/>
        <v>0</v>
      </c>
      <c r="BE40" s="68">
        <f t="shared" si="27"/>
        <v>0</v>
      </c>
    </row>
    <row r="41" spans="1:57">
      <c r="A41" s="64" t="str">
        <f>IF(ISNUMBER(INDEX('IBM POs AP07'!$A:$A, MATCH(D41,'IBM POs AP07'!$A:$A,0),1)),"Yes","No")</f>
        <v>No</v>
      </c>
      <c r="B41" s="64" t="s">
        <v>1013</v>
      </c>
      <c r="C41" s="64" t="s">
        <v>66</v>
      </c>
      <c r="D41" s="64">
        <v>9501272832</v>
      </c>
      <c r="E41" s="64" t="s">
        <v>2592</v>
      </c>
      <c r="F41" s="64" t="s">
        <v>1134</v>
      </c>
      <c r="G41" s="65">
        <v>46160</v>
      </c>
      <c r="H41" s="65">
        <v>46297</v>
      </c>
      <c r="I41" s="67">
        <f t="shared" si="8"/>
        <v>0</v>
      </c>
      <c r="J41" s="68"/>
      <c r="K41" s="69">
        <f t="shared" si="42"/>
        <v>0</v>
      </c>
      <c r="L41" s="69"/>
      <c r="M41" s="69"/>
      <c r="N41" s="69">
        <v>0</v>
      </c>
      <c r="O41" s="70">
        <f t="shared" si="43"/>
        <v>0</v>
      </c>
      <c r="P41" s="74">
        <f t="shared" si="44"/>
        <v>1</v>
      </c>
      <c r="Q41" s="71">
        <f t="shared" si="45"/>
        <v>0</v>
      </c>
      <c r="R41" s="63"/>
      <c r="S41" s="118">
        <f t="shared" si="46"/>
        <v>0</v>
      </c>
      <c r="T41" s="96"/>
      <c r="U41" s="96"/>
      <c r="V41" s="96"/>
      <c r="W41" s="96"/>
      <c r="X41" s="96"/>
      <c r="Y41" s="96"/>
      <c r="Z41" s="96"/>
      <c r="AA41" s="96"/>
      <c r="AB41" s="96"/>
      <c r="AC41" s="96"/>
      <c r="AD41" s="96"/>
      <c r="AE41" s="96"/>
      <c r="AF41" s="119">
        <f t="shared" si="14"/>
        <v>0</v>
      </c>
      <c r="AG41" s="68"/>
      <c r="AH41" s="68"/>
      <c r="AI41" s="68"/>
      <c r="AJ41" s="68"/>
      <c r="AK41" s="68"/>
      <c r="AL41" s="68"/>
      <c r="AM41" s="68"/>
      <c r="AN41" s="68"/>
      <c r="AO41" s="68"/>
      <c r="AP41" s="68"/>
      <c r="AQ41" s="68"/>
      <c r="AR41" s="68"/>
      <c r="AS41" s="68">
        <f t="shared" si="15"/>
        <v>0</v>
      </c>
      <c r="AT41" s="68">
        <f t="shared" si="16"/>
        <v>0</v>
      </c>
      <c r="AU41" s="68">
        <f t="shared" si="17"/>
        <v>0</v>
      </c>
      <c r="AV41" s="68">
        <f t="shared" si="18"/>
        <v>0</v>
      </c>
      <c r="AW41" s="68">
        <f t="shared" si="19"/>
        <v>0</v>
      </c>
      <c r="AX41" s="68">
        <f t="shared" si="20"/>
        <v>0</v>
      </c>
      <c r="AY41" s="68">
        <f t="shared" si="21"/>
        <v>0</v>
      </c>
      <c r="AZ41" s="68">
        <f t="shared" si="22"/>
        <v>0</v>
      </c>
      <c r="BA41" s="68">
        <f t="shared" si="23"/>
        <v>0</v>
      </c>
      <c r="BB41" s="68">
        <f t="shared" si="24"/>
        <v>0</v>
      </c>
      <c r="BC41" s="68">
        <f t="shared" si="25"/>
        <v>0</v>
      </c>
      <c r="BD41" s="68">
        <f t="shared" si="26"/>
        <v>0</v>
      </c>
      <c r="BE41" s="68">
        <f t="shared" si="27"/>
        <v>0</v>
      </c>
    </row>
    <row r="42" spans="1:57">
      <c r="A42" s="64" t="str">
        <f>IF(ISNUMBER(INDEX('IBM POs AP07'!$A:$A, MATCH(D42,'IBM POs AP07'!$A:$A,0),1)),"Yes","No")</f>
        <v>No</v>
      </c>
      <c r="B42" s="64" t="s">
        <v>1013</v>
      </c>
      <c r="C42" s="64" t="s">
        <v>66</v>
      </c>
      <c r="D42" s="64">
        <v>9501272832</v>
      </c>
      <c r="E42" s="64" t="s">
        <v>2592</v>
      </c>
      <c r="F42" s="64" t="s">
        <v>1134</v>
      </c>
      <c r="G42" s="65">
        <v>46160</v>
      </c>
      <c r="H42" s="65">
        <v>46297</v>
      </c>
      <c r="I42" s="67">
        <f t="shared" si="8"/>
        <v>0</v>
      </c>
      <c r="J42" s="68"/>
      <c r="K42" s="69">
        <f t="shared" si="42"/>
        <v>0</v>
      </c>
      <c r="L42" s="69"/>
      <c r="M42" s="69"/>
      <c r="N42" s="69">
        <v>0</v>
      </c>
      <c r="O42" s="70">
        <f t="shared" si="43"/>
        <v>0</v>
      </c>
      <c r="P42" s="74">
        <f t="shared" si="44"/>
        <v>1</v>
      </c>
      <c r="Q42" s="71">
        <f t="shared" si="45"/>
        <v>0</v>
      </c>
      <c r="R42" s="63"/>
      <c r="S42" s="118">
        <f t="shared" si="46"/>
        <v>0</v>
      </c>
      <c r="T42" s="96"/>
      <c r="U42" s="96"/>
      <c r="V42" s="96"/>
      <c r="W42" s="96"/>
      <c r="X42" s="96"/>
      <c r="Y42" s="96"/>
      <c r="Z42" s="96"/>
      <c r="AA42" s="96"/>
      <c r="AB42" s="96"/>
      <c r="AC42" s="96"/>
      <c r="AD42" s="96"/>
      <c r="AE42" s="96"/>
      <c r="AF42" s="119">
        <f t="shared" si="14"/>
        <v>0</v>
      </c>
      <c r="AG42" s="68"/>
      <c r="AH42" s="68"/>
      <c r="AI42" s="68"/>
      <c r="AJ42" s="68"/>
      <c r="AK42" s="68"/>
      <c r="AL42" s="68"/>
      <c r="AM42" s="68"/>
      <c r="AN42" s="68"/>
      <c r="AO42" s="68"/>
      <c r="AP42" s="68"/>
      <c r="AQ42" s="68"/>
      <c r="AR42" s="68"/>
      <c r="AS42" s="68">
        <f t="shared" si="15"/>
        <v>0</v>
      </c>
      <c r="AT42" s="68">
        <f t="shared" si="16"/>
        <v>0</v>
      </c>
      <c r="AU42" s="68">
        <f t="shared" si="17"/>
        <v>0</v>
      </c>
      <c r="AV42" s="68">
        <f t="shared" si="18"/>
        <v>0</v>
      </c>
      <c r="AW42" s="68">
        <f t="shared" si="19"/>
        <v>0</v>
      </c>
      <c r="AX42" s="68">
        <f t="shared" si="20"/>
        <v>0</v>
      </c>
      <c r="AY42" s="68">
        <f t="shared" si="21"/>
        <v>0</v>
      </c>
      <c r="AZ42" s="68">
        <f t="shared" si="22"/>
        <v>0</v>
      </c>
      <c r="BA42" s="68">
        <f t="shared" si="23"/>
        <v>0</v>
      </c>
      <c r="BB42" s="68">
        <f t="shared" si="24"/>
        <v>0</v>
      </c>
      <c r="BC42" s="68">
        <f t="shared" si="25"/>
        <v>0</v>
      </c>
      <c r="BD42" s="68">
        <f t="shared" si="26"/>
        <v>0</v>
      </c>
      <c r="BE42" s="68">
        <f t="shared" si="27"/>
        <v>0</v>
      </c>
    </row>
    <row r="43" spans="1:57">
      <c r="A43" s="64" t="str">
        <f>IF(ISNUMBER(INDEX('IBM POs AP07'!$A:$A, MATCH(D43,'IBM POs AP07'!$A:$A,0),1)),"Yes","No")</f>
        <v>No</v>
      </c>
      <c r="B43" s="64" t="s">
        <v>1013</v>
      </c>
      <c r="C43" s="64" t="s">
        <v>66</v>
      </c>
      <c r="D43" s="64">
        <v>9501272832</v>
      </c>
      <c r="E43" s="64" t="s">
        <v>2592</v>
      </c>
      <c r="F43" s="64" t="s">
        <v>1134</v>
      </c>
      <c r="G43" s="65">
        <v>46160</v>
      </c>
      <c r="H43" s="65">
        <v>46297</v>
      </c>
      <c r="I43" s="67">
        <f t="shared" si="8"/>
        <v>0</v>
      </c>
      <c r="J43" s="68"/>
      <c r="K43" s="69">
        <f t="shared" si="42"/>
        <v>0</v>
      </c>
      <c r="L43" s="69"/>
      <c r="M43" s="69"/>
      <c r="N43" s="69">
        <v>0</v>
      </c>
      <c r="O43" s="70">
        <f t="shared" si="43"/>
        <v>0</v>
      </c>
      <c r="P43" s="74">
        <f t="shared" si="44"/>
        <v>1</v>
      </c>
      <c r="Q43" s="71">
        <f t="shared" si="45"/>
        <v>0</v>
      </c>
      <c r="R43" s="63"/>
      <c r="S43" s="118">
        <f t="shared" si="46"/>
        <v>0</v>
      </c>
      <c r="T43" s="96"/>
      <c r="U43" s="96"/>
      <c r="V43" s="96"/>
      <c r="W43" s="96"/>
      <c r="X43" s="96"/>
      <c r="Y43" s="96"/>
      <c r="Z43" s="96"/>
      <c r="AA43" s="96"/>
      <c r="AB43" s="96"/>
      <c r="AC43" s="96"/>
      <c r="AD43" s="96"/>
      <c r="AE43" s="96"/>
      <c r="AF43" s="119">
        <f t="shared" si="14"/>
        <v>0</v>
      </c>
      <c r="AG43" s="68"/>
      <c r="AH43" s="68"/>
      <c r="AI43" s="68"/>
      <c r="AJ43" s="68"/>
      <c r="AK43" s="68"/>
      <c r="AL43" s="68"/>
      <c r="AM43" s="68"/>
      <c r="AN43" s="68"/>
      <c r="AO43" s="68"/>
      <c r="AP43" s="68"/>
      <c r="AQ43" s="68"/>
      <c r="AR43" s="68"/>
      <c r="AS43" s="68">
        <f t="shared" si="15"/>
        <v>0</v>
      </c>
      <c r="AT43" s="68">
        <f t="shared" si="16"/>
        <v>0</v>
      </c>
      <c r="AU43" s="68">
        <f t="shared" si="17"/>
        <v>0</v>
      </c>
      <c r="AV43" s="68">
        <f t="shared" si="18"/>
        <v>0</v>
      </c>
      <c r="AW43" s="68">
        <f t="shared" si="19"/>
        <v>0</v>
      </c>
      <c r="AX43" s="68">
        <f t="shared" si="20"/>
        <v>0</v>
      </c>
      <c r="AY43" s="68">
        <f t="shared" si="21"/>
        <v>0</v>
      </c>
      <c r="AZ43" s="68">
        <f t="shared" si="22"/>
        <v>0</v>
      </c>
      <c r="BA43" s="68">
        <f t="shared" si="23"/>
        <v>0</v>
      </c>
      <c r="BB43" s="68">
        <f t="shared" si="24"/>
        <v>0</v>
      </c>
      <c r="BC43" s="68">
        <f t="shared" si="25"/>
        <v>0</v>
      </c>
      <c r="BD43" s="68">
        <f t="shared" si="26"/>
        <v>0</v>
      </c>
      <c r="BE43" s="68">
        <f t="shared" si="27"/>
        <v>0</v>
      </c>
    </row>
    <row r="44" spans="1:57">
      <c r="A44" s="64" t="str">
        <f>IF(ISNUMBER(INDEX('IBM POs AP07'!$A:$A, MATCH(D44,'IBM POs AP07'!$A:$A,0),1)),"Yes","No")</f>
        <v>No</v>
      </c>
      <c r="B44" s="64" t="s">
        <v>1013</v>
      </c>
      <c r="C44" s="64" t="s">
        <v>66</v>
      </c>
      <c r="D44" s="64">
        <v>9501272832</v>
      </c>
      <c r="E44" s="64" t="s">
        <v>2592</v>
      </c>
      <c r="F44" s="64" t="s">
        <v>1134</v>
      </c>
      <c r="G44" s="65">
        <v>46160</v>
      </c>
      <c r="H44" s="65">
        <v>46297</v>
      </c>
      <c r="I44" s="67">
        <f t="shared" si="8"/>
        <v>0</v>
      </c>
      <c r="J44" s="68"/>
      <c r="K44" s="69">
        <f t="shared" si="42"/>
        <v>0</v>
      </c>
      <c r="L44" s="69"/>
      <c r="M44" s="69"/>
      <c r="N44" s="69">
        <v>0</v>
      </c>
      <c r="O44" s="70">
        <f t="shared" si="43"/>
        <v>0</v>
      </c>
      <c r="P44" s="74">
        <f t="shared" si="44"/>
        <v>1</v>
      </c>
      <c r="Q44" s="71">
        <f t="shared" si="45"/>
        <v>0</v>
      </c>
      <c r="R44" s="63"/>
      <c r="S44" s="118">
        <f t="shared" si="46"/>
        <v>0</v>
      </c>
      <c r="T44" s="96"/>
      <c r="U44" s="96"/>
      <c r="V44" s="96"/>
      <c r="W44" s="96"/>
      <c r="X44" s="96"/>
      <c r="Y44" s="96"/>
      <c r="Z44" s="96"/>
      <c r="AA44" s="96"/>
      <c r="AB44" s="96"/>
      <c r="AC44" s="96"/>
      <c r="AD44" s="96"/>
      <c r="AE44" s="96"/>
      <c r="AF44" s="119">
        <f t="shared" si="14"/>
        <v>0</v>
      </c>
      <c r="AG44" s="68"/>
      <c r="AH44" s="68"/>
      <c r="AI44" s="68"/>
      <c r="AJ44" s="68"/>
      <c r="AK44" s="68"/>
      <c r="AL44" s="68"/>
      <c r="AM44" s="68"/>
      <c r="AN44" s="68"/>
      <c r="AO44" s="68"/>
      <c r="AP44" s="68"/>
      <c r="AQ44" s="68"/>
      <c r="AR44" s="68"/>
      <c r="AS44" s="68">
        <f t="shared" si="15"/>
        <v>0</v>
      </c>
      <c r="AT44" s="68">
        <f t="shared" si="16"/>
        <v>0</v>
      </c>
      <c r="AU44" s="68">
        <f t="shared" si="17"/>
        <v>0</v>
      </c>
      <c r="AV44" s="68">
        <f t="shared" si="18"/>
        <v>0</v>
      </c>
      <c r="AW44" s="68">
        <f t="shared" si="19"/>
        <v>0</v>
      </c>
      <c r="AX44" s="68">
        <f t="shared" si="20"/>
        <v>0</v>
      </c>
      <c r="AY44" s="68">
        <f t="shared" si="21"/>
        <v>0</v>
      </c>
      <c r="AZ44" s="68">
        <f t="shared" si="22"/>
        <v>0</v>
      </c>
      <c r="BA44" s="68">
        <f t="shared" si="23"/>
        <v>0</v>
      </c>
      <c r="BB44" s="68">
        <f t="shared" si="24"/>
        <v>0</v>
      </c>
      <c r="BC44" s="68">
        <f t="shared" si="25"/>
        <v>0</v>
      </c>
      <c r="BD44" s="68">
        <f t="shared" si="26"/>
        <v>0</v>
      </c>
      <c r="BE44" s="68">
        <f t="shared" si="27"/>
        <v>0</v>
      </c>
    </row>
    <row r="45" spans="1:57">
      <c r="A45" s="64" t="str">
        <f>IF(ISNUMBER(INDEX('IBM POs AP07'!$A:$A, MATCH(D45,'IBM POs AP07'!$A:$A,0),1)),"Yes","No")</f>
        <v>No</v>
      </c>
      <c r="B45" s="64" t="s">
        <v>1013</v>
      </c>
      <c r="C45" s="64" t="s">
        <v>66</v>
      </c>
      <c r="D45" s="64">
        <v>9501275512</v>
      </c>
      <c r="E45" s="64" t="s">
        <v>2593</v>
      </c>
      <c r="F45" s="64" t="s">
        <v>1135</v>
      </c>
      <c r="G45" s="65">
        <v>46160</v>
      </c>
      <c r="H45" s="65">
        <v>46297</v>
      </c>
      <c r="I45" s="67">
        <f t="shared" si="8"/>
        <v>93612</v>
      </c>
      <c r="J45" s="68"/>
      <c r="K45" s="69">
        <f t="shared" si="42"/>
        <v>93612</v>
      </c>
      <c r="L45" s="69"/>
      <c r="M45" s="69"/>
      <c r="N45" s="69">
        <v>0</v>
      </c>
      <c r="O45" s="70">
        <f t="shared" si="43"/>
        <v>-93612</v>
      </c>
      <c r="P45" s="74">
        <f t="shared" si="44"/>
        <v>0</v>
      </c>
      <c r="Q45" s="71">
        <f t="shared" si="45"/>
        <v>0</v>
      </c>
      <c r="R45" s="63"/>
      <c r="S45" s="118">
        <f t="shared" si="46"/>
        <v>468060</v>
      </c>
      <c r="T45" s="96"/>
      <c r="U45" s="96"/>
      <c r="V45" s="96"/>
      <c r="W45" s="96"/>
      <c r="X45" s="96">
        <v>93612</v>
      </c>
      <c r="Y45" s="96">
        <v>93612</v>
      </c>
      <c r="Z45" s="96">
        <v>93612</v>
      </c>
      <c r="AA45" s="96">
        <v>93612</v>
      </c>
      <c r="AB45" s="96">
        <v>93612</v>
      </c>
      <c r="AC45" s="96"/>
      <c r="AD45" s="96"/>
      <c r="AE45" s="96"/>
      <c r="AF45" s="119">
        <f t="shared" si="14"/>
        <v>0</v>
      </c>
      <c r="AG45" s="68"/>
      <c r="AH45" s="68"/>
      <c r="AI45" s="68"/>
      <c r="AJ45" s="68"/>
      <c r="AK45" s="68"/>
      <c r="AL45" s="68"/>
      <c r="AM45" s="68"/>
      <c r="AN45" s="68"/>
      <c r="AO45" s="68"/>
      <c r="AP45" s="68"/>
      <c r="AQ45" s="68"/>
      <c r="AR45" s="68"/>
      <c r="AS45" s="68">
        <f t="shared" si="15"/>
        <v>468060</v>
      </c>
      <c r="AT45" s="68">
        <f t="shared" si="16"/>
        <v>0</v>
      </c>
      <c r="AU45" s="68">
        <f t="shared" si="17"/>
        <v>0</v>
      </c>
      <c r="AV45" s="68">
        <f t="shared" si="18"/>
        <v>0</v>
      </c>
      <c r="AW45" s="68">
        <f t="shared" si="19"/>
        <v>0</v>
      </c>
      <c r="AX45" s="68">
        <f t="shared" si="20"/>
        <v>93612</v>
      </c>
      <c r="AY45" s="68">
        <f t="shared" si="21"/>
        <v>93612</v>
      </c>
      <c r="AZ45" s="68">
        <f t="shared" si="22"/>
        <v>93612</v>
      </c>
      <c r="BA45" s="68">
        <f t="shared" si="23"/>
        <v>93612</v>
      </c>
      <c r="BB45" s="68">
        <f t="shared" si="24"/>
        <v>93612</v>
      </c>
      <c r="BC45" s="68">
        <f t="shared" si="25"/>
        <v>0</v>
      </c>
      <c r="BD45" s="68">
        <f t="shared" si="26"/>
        <v>0</v>
      </c>
      <c r="BE45" s="68">
        <f t="shared" si="27"/>
        <v>0</v>
      </c>
    </row>
    <row r="46" spans="1:57">
      <c r="A46" s="64" t="str">
        <f>IF(ISNUMBER(INDEX('IBM POs AP07'!$A:$A, MATCH(D46,'IBM POs AP07'!$A:$A,0),1)),"Yes","No")</f>
        <v>No</v>
      </c>
      <c r="B46" s="64" t="s">
        <v>1013</v>
      </c>
      <c r="C46" s="64" t="s">
        <v>66</v>
      </c>
      <c r="D46" s="64">
        <v>9501275512</v>
      </c>
      <c r="E46" s="64" t="s">
        <v>2593</v>
      </c>
      <c r="F46" s="64" t="s">
        <v>1135</v>
      </c>
      <c r="G46" s="65">
        <v>46160</v>
      </c>
      <c r="H46" s="65">
        <v>46297</v>
      </c>
      <c r="I46" s="67">
        <f t="shared" si="8"/>
        <v>0</v>
      </c>
      <c r="J46" s="68"/>
      <c r="K46" s="69">
        <f t="shared" si="42"/>
        <v>0</v>
      </c>
      <c r="L46" s="69"/>
      <c r="M46" s="69"/>
      <c r="N46" s="69">
        <v>0</v>
      </c>
      <c r="O46" s="70">
        <f t="shared" si="43"/>
        <v>0</v>
      </c>
      <c r="P46" s="74">
        <f t="shared" si="44"/>
        <v>1</v>
      </c>
      <c r="Q46" s="71">
        <f t="shared" si="45"/>
        <v>0</v>
      </c>
      <c r="R46" s="63"/>
      <c r="S46" s="118">
        <f t="shared" si="46"/>
        <v>0</v>
      </c>
      <c r="T46" s="96"/>
      <c r="U46" s="96"/>
      <c r="V46" s="96"/>
      <c r="W46" s="96"/>
      <c r="X46" s="96"/>
      <c r="Y46" s="96"/>
      <c r="Z46" s="96"/>
      <c r="AA46" s="96"/>
      <c r="AB46" s="96"/>
      <c r="AC46" s="96"/>
      <c r="AD46" s="96"/>
      <c r="AE46" s="96"/>
      <c r="AF46" s="119">
        <f t="shared" si="14"/>
        <v>0</v>
      </c>
      <c r="AG46" s="68"/>
      <c r="AH46" s="68"/>
      <c r="AI46" s="68"/>
      <c r="AJ46" s="68"/>
      <c r="AK46" s="68"/>
      <c r="AL46" s="68"/>
      <c r="AM46" s="68"/>
      <c r="AN46" s="68"/>
      <c r="AO46" s="68"/>
      <c r="AP46" s="68"/>
      <c r="AQ46" s="68"/>
      <c r="AR46" s="68"/>
      <c r="AS46" s="68">
        <f t="shared" si="15"/>
        <v>0</v>
      </c>
      <c r="AT46" s="68">
        <f t="shared" si="16"/>
        <v>0</v>
      </c>
      <c r="AU46" s="68">
        <f t="shared" si="17"/>
        <v>0</v>
      </c>
      <c r="AV46" s="68">
        <f t="shared" si="18"/>
        <v>0</v>
      </c>
      <c r="AW46" s="68">
        <f t="shared" si="19"/>
        <v>0</v>
      </c>
      <c r="AX46" s="68">
        <f t="shared" si="20"/>
        <v>0</v>
      </c>
      <c r="AY46" s="68">
        <f t="shared" si="21"/>
        <v>0</v>
      </c>
      <c r="AZ46" s="68">
        <f t="shared" si="22"/>
        <v>0</v>
      </c>
      <c r="BA46" s="68">
        <f t="shared" si="23"/>
        <v>0</v>
      </c>
      <c r="BB46" s="68">
        <f t="shared" si="24"/>
        <v>0</v>
      </c>
      <c r="BC46" s="68">
        <f t="shared" si="25"/>
        <v>0</v>
      </c>
      <c r="BD46" s="68">
        <f t="shared" si="26"/>
        <v>0</v>
      </c>
      <c r="BE46" s="68">
        <f t="shared" si="27"/>
        <v>0</v>
      </c>
    </row>
    <row r="47" spans="1:57">
      <c r="A47" s="64" t="str">
        <f>IF(ISNUMBER(INDEX('IBM POs AP07'!$A:$A, MATCH(D47,'IBM POs AP07'!$A:$A,0),1)),"Yes","No")</f>
        <v>No</v>
      </c>
      <c r="B47" s="64" t="s">
        <v>1013</v>
      </c>
      <c r="C47" s="64" t="s">
        <v>66</v>
      </c>
      <c r="D47" s="64">
        <v>9501275512</v>
      </c>
      <c r="E47" s="64" t="s">
        <v>2593</v>
      </c>
      <c r="F47" s="64" t="s">
        <v>1135</v>
      </c>
      <c r="G47" s="65">
        <v>46160</v>
      </c>
      <c r="H47" s="65">
        <v>46297</v>
      </c>
      <c r="I47" s="67">
        <f t="shared" si="8"/>
        <v>0</v>
      </c>
      <c r="J47" s="68"/>
      <c r="K47" s="69">
        <f t="shared" si="42"/>
        <v>0</v>
      </c>
      <c r="L47" s="69"/>
      <c r="M47" s="69"/>
      <c r="N47" s="69">
        <v>0</v>
      </c>
      <c r="O47" s="70">
        <f t="shared" si="43"/>
        <v>0</v>
      </c>
      <c r="P47" s="74">
        <f t="shared" si="44"/>
        <v>1</v>
      </c>
      <c r="Q47" s="71">
        <f t="shared" si="45"/>
        <v>0</v>
      </c>
      <c r="R47" s="63"/>
      <c r="S47" s="118">
        <f t="shared" si="46"/>
        <v>0</v>
      </c>
      <c r="T47" s="96"/>
      <c r="U47" s="96"/>
      <c r="V47" s="96"/>
      <c r="W47" s="96"/>
      <c r="X47" s="96"/>
      <c r="Y47" s="96"/>
      <c r="Z47" s="96"/>
      <c r="AA47" s="96"/>
      <c r="AB47" s="96"/>
      <c r="AC47" s="96"/>
      <c r="AD47" s="96"/>
      <c r="AE47" s="96"/>
      <c r="AF47" s="119">
        <f t="shared" si="14"/>
        <v>0</v>
      </c>
      <c r="AG47" s="68"/>
      <c r="AH47" s="68"/>
      <c r="AI47" s="68"/>
      <c r="AJ47" s="68"/>
      <c r="AK47" s="68"/>
      <c r="AL47" s="68"/>
      <c r="AM47" s="68"/>
      <c r="AN47" s="68"/>
      <c r="AO47" s="68"/>
      <c r="AP47" s="68"/>
      <c r="AQ47" s="68"/>
      <c r="AR47" s="68"/>
      <c r="AS47" s="68">
        <f t="shared" si="15"/>
        <v>0</v>
      </c>
      <c r="AT47" s="68">
        <f t="shared" si="16"/>
        <v>0</v>
      </c>
      <c r="AU47" s="68">
        <f t="shared" si="17"/>
        <v>0</v>
      </c>
      <c r="AV47" s="68">
        <f t="shared" si="18"/>
        <v>0</v>
      </c>
      <c r="AW47" s="68">
        <f t="shared" si="19"/>
        <v>0</v>
      </c>
      <c r="AX47" s="68">
        <f t="shared" si="20"/>
        <v>0</v>
      </c>
      <c r="AY47" s="68">
        <f t="shared" si="21"/>
        <v>0</v>
      </c>
      <c r="AZ47" s="68">
        <f t="shared" si="22"/>
        <v>0</v>
      </c>
      <c r="BA47" s="68">
        <f t="shared" si="23"/>
        <v>0</v>
      </c>
      <c r="BB47" s="68">
        <f t="shared" si="24"/>
        <v>0</v>
      </c>
      <c r="BC47" s="68">
        <f t="shared" si="25"/>
        <v>0</v>
      </c>
      <c r="BD47" s="68">
        <f t="shared" si="26"/>
        <v>0</v>
      </c>
      <c r="BE47" s="68">
        <f t="shared" si="27"/>
        <v>0</v>
      </c>
    </row>
    <row r="48" spans="1:57">
      <c r="A48" s="64" t="str">
        <f>IF(ISNUMBER(INDEX('IBM POs AP07'!$A:$A, MATCH(D48,'IBM POs AP07'!$A:$A,0),1)),"Yes","No")</f>
        <v>No</v>
      </c>
      <c r="B48" s="64" t="s">
        <v>1013</v>
      </c>
      <c r="C48" s="64" t="s">
        <v>66</v>
      </c>
      <c r="D48" s="64">
        <v>9501275512</v>
      </c>
      <c r="E48" s="64" t="s">
        <v>2593</v>
      </c>
      <c r="F48" s="64" t="s">
        <v>1135</v>
      </c>
      <c r="G48" s="65">
        <v>46160</v>
      </c>
      <c r="H48" s="65">
        <v>46297</v>
      </c>
      <c r="I48" s="67">
        <f t="shared" si="8"/>
        <v>0</v>
      </c>
      <c r="J48" s="68"/>
      <c r="K48" s="69">
        <f t="shared" si="42"/>
        <v>0</v>
      </c>
      <c r="L48" s="69"/>
      <c r="M48" s="69"/>
      <c r="N48" s="69">
        <v>0</v>
      </c>
      <c r="O48" s="70">
        <f t="shared" si="43"/>
        <v>0</v>
      </c>
      <c r="P48" s="74">
        <f t="shared" si="44"/>
        <v>1</v>
      </c>
      <c r="Q48" s="71">
        <f t="shared" si="45"/>
        <v>0</v>
      </c>
      <c r="R48" s="63"/>
      <c r="S48" s="118">
        <f t="shared" si="46"/>
        <v>0</v>
      </c>
      <c r="T48" s="96"/>
      <c r="U48" s="96"/>
      <c r="V48" s="96"/>
      <c r="W48" s="96"/>
      <c r="X48" s="96"/>
      <c r="Y48" s="96"/>
      <c r="Z48" s="96"/>
      <c r="AA48" s="96"/>
      <c r="AB48" s="96"/>
      <c r="AC48" s="96"/>
      <c r="AD48" s="96"/>
      <c r="AE48" s="96"/>
      <c r="AF48" s="119">
        <f t="shared" si="14"/>
        <v>0</v>
      </c>
      <c r="AG48" s="68"/>
      <c r="AH48" s="68"/>
      <c r="AI48" s="68"/>
      <c r="AJ48" s="68"/>
      <c r="AK48" s="68"/>
      <c r="AL48" s="68"/>
      <c r="AM48" s="68"/>
      <c r="AN48" s="68"/>
      <c r="AO48" s="68"/>
      <c r="AP48" s="68"/>
      <c r="AQ48" s="68"/>
      <c r="AR48" s="68"/>
      <c r="AS48" s="68">
        <f t="shared" si="15"/>
        <v>0</v>
      </c>
      <c r="AT48" s="68">
        <f t="shared" si="16"/>
        <v>0</v>
      </c>
      <c r="AU48" s="68">
        <f t="shared" si="17"/>
        <v>0</v>
      </c>
      <c r="AV48" s="68">
        <f t="shared" si="18"/>
        <v>0</v>
      </c>
      <c r="AW48" s="68">
        <f t="shared" si="19"/>
        <v>0</v>
      </c>
      <c r="AX48" s="68">
        <f t="shared" si="20"/>
        <v>0</v>
      </c>
      <c r="AY48" s="68">
        <f t="shared" si="21"/>
        <v>0</v>
      </c>
      <c r="AZ48" s="68">
        <f t="shared" si="22"/>
        <v>0</v>
      </c>
      <c r="BA48" s="68">
        <f t="shared" si="23"/>
        <v>0</v>
      </c>
      <c r="BB48" s="68">
        <f t="shared" si="24"/>
        <v>0</v>
      </c>
      <c r="BC48" s="68">
        <f t="shared" si="25"/>
        <v>0</v>
      </c>
      <c r="BD48" s="68">
        <f t="shared" si="26"/>
        <v>0</v>
      </c>
      <c r="BE48" s="68">
        <f t="shared" si="27"/>
        <v>0</v>
      </c>
    </row>
    <row r="49" spans="1:57">
      <c r="A49" s="64" t="str">
        <f>IF(ISNUMBER(INDEX('IBM POs AP07'!$A:$A, MATCH(D49,'IBM POs AP07'!$A:$A,0),1)),"Yes","No")</f>
        <v>No</v>
      </c>
      <c r="B49" s="64" t="s">
        <v>1013</v>
      </c>
      <c r="C49" s="64" t="s">
        <v>66</v>
      </c>
      <c r="D49" s="64">
        <v>9501275512</v>
      </c>
      <c r="E49" s="64" t="s">
        <v>2593</v>
      </c>
      <c r="F49" s="64" t="s">
        <v>1135</v>
      </c>
      <c r="G49" s="65">
        <v>46160</v>
      </c>
      <c r="H49" s="65">
        <v>46297</v>
      </c>
      <c r="I49" s="67">
        <f t="shared" si="8"/>
        <v>0</v>
      </c>
      <c r="J49" s="68"/>
      <c r="K49" s="69">
        <f t="shared" si="42"/>
        <v>0</v>
      </c>
      <c r="L49" s="69"/>
      <c r="M49" s="69"/>
      <c r="N49" s="69">
        <v>0</v>
      </c>
      <c r="O49" s="70">
        <f t="shared" si="43"/>
        <v>0</v>
      </c>
      <c r="P49" s="74">
        <f t="shared" si="44"/>
        <v>1</v>
      </c>
      <c r="Q49" s="71">
        <f t="shared" si="45"/>
        <v>0</v>
      </c>
      <c r="R49" s="63"/>
      <c r="S49" s="118">
        <f t="shared" si="46"/>
        <v>0</v>
      </c>
      <c r="T49" s="96"/>
      <c r="U49" s="96"/>
      <c r="V49" s="96"/>
      <c r="W49" s="96"/>
      <c r="X49" s="96"/>
      <c r="Y49" s="96"/>
      <c r="Z49" s="96"/>
      <c r="AA49" s="96"/>
      <c r="AB49" s="96"/>
      <c r="AC49" s="96"/>
      <c r="AD49" s="96"/>
      <c r="AE49" s="96"/>
      <c r="AF49" s="119">
        <f t="shared" si="14"/>
        <v>0</v>
      </c>
      <c r="AG49" s="68"/>
      <c r="AH49" s="68"/>
      <c r="AI49" s="68"/>
      <c r="AJ49" s="68"/>
      <c r="AK49" s="68"/>
      <c r="AL49" s="68"/>
      <c r="AM49" s="68"/>
      <c r="AN49" s="68"/>
      <c r="AO49" s="68"/>
      <c r="AP49" s="68"/>
      <c r="AQ49" s="68"/>
      <c r="AR49" s="68"/>
      <c r="AS49" s="68">
        <f t="shared" si="15"/>
        <v>0</v>
      </c>
      <c r="AT49" s="68">
        <f t="shared" si="16"/>
        <v>0</v>
      </c>
      <c r="AU49" s="68">
        <f t="shared" si="17"/>
        <v>0</v>
      </c>
      <c r="AV49" s="68">
        <f t="shared" si="18"/>
        <v>0</v>
      </c>
      <c r="AW49" s="68">
        <f t="shared" si="19"/>
        <v>0</v>
      </c>
      <c r="AX49" s="68">
        <f t="shared" si="20"/>
        <v>0</v>
      </c>
      <c r="AY49" s="68">
        <f t="shared" si="21"/>
        <v>0</v>
      </c>
      <c r="AZ49" s="68">
        <f t="shared" si="22"/>
        <v>0</v>
      </c>
      <c r="BA49" s="68">
        <f t="shared" si="23"/>
        <v>0</v>
      </c>
      <c r="BB49" s="68">
        <f t="shared" si="24"/>
        <v>0</v>
      </c>
      <c r="BC49" s="68">
        <f t="shared" si="25"/>
        <v>0</v>
      </c>
      <c r="BD49" s="68">
        <f t="shared" si="26"/>
        <v>0</v>
      </c>
      <c r="BE49" s="68">
        <f t="shared" si="27"/>
        <v>0</v>
      </c>
    </row>
    <row r="50" spans="1:57">
      <c r="A50" s="64" t="str">
        <f>IF(ISNUMBER(INDEX('IBM POs AP07'!$A:$A, MATCH(D50,'IBM POs AP07'!$A:$A,0),1)),"Yes","No")</f>
        <v>No</v>
      </c>
      <c r="B50" s="64" t="s">
        <v>1013</v>
      </c>
      <c r="C50" s="64" t="s">
        <v>66</v>
      </c>
      <c r="D50" s="64">
        <v>9501275512</v>
      </c>
      <c r="E50" s="64" t="s">
        <v>2593</v>
      </c>
      <c r="F50" s="64" t="s">
        <v>1135</v>
      </c>
      <c r="G50" s="65">
        <v>46160</v>
      </c>
      <c r="H50" s="65">
        <v>46297</v>
      </c>
      <c r="I50" s="67">
        <f t="shared" si="8"/>
        <v>0</v>
      </c>
      <c r="J50" s="68"/>
      <c r="K50" s="69">
        <f t="shared" si="42"/>
        <v>0</v>
      </c>
      <c r="L50" s="69"/>
      <c r="M50" s="69"/>
      <c r="N50" s="69">
        <v>0</v>
      </c>
      <c r="O50" s="70">
        <f t="shared" si="43"/>
        <v>0</v>
      </c>
      <c r="P50" s="74">
        <f t="shared" si="44"/>
        <v>1</v>
      </c>
      <c r="Q50" s="71">
        <f t="shared" si="45"/>
        <v>0</v>
      </c>
      <c r="R50" s="63"/>
      <c r="S50" s="118">
        <f t="shared" si="46"/>
        <v>0</v>
      </c>
      <c r="T50" s="96"/>
      <c r="U50" s="96"/>
      <c r="V50" s="96"/>
      <c r="W50" s="96"/>
      <c r="X50" s="96"/>
      <c r="Y50" s="96"/>
      <c r="Z50" s="96"/>
      <c r="AA50" s="96"/>
      <c r="AB50" s="96"/>
      <c r="AC50" s="96"/>
      <c r="AD50" s="96"/>
      <c r="AE50" s="96"/>
      <c r="AF50" s="119">
        <f t="shared" si="14"/>
        <v>0</v>
      </c>
      <c r="AG50" s="68"/>
      <c r="AH50" s="68"/>
      <c r="AI50" s="68"/>
      <c r="AJ50" s="68"/>
      <c r="AK50" s="68"/>
      <c r="AL50" s="68"/>
      <c r="AM50" s="68"/>
      <c r="AN50" s="68"/>
      <c r="AO50" s="68"/>
      <c r="AP50" s="68"/>
      <c r="AQ50" s="68"/>
      <c r="AR50" s="68"/>
      <c r="AS50" s="68">
        <f t="shared" si="15"/>
        <v>0</v>
      </c>
      <c r="AT50" s="68">
        <f t="shared" si="16"/>
        <v>0</v>
      </c>
      <c r="AU50" s="68">
        <f t="shared" si="17"/>
        <v>0</v>
      </c>
      <c r="AV50" s="68">
        <f t="shared" si="18"/>
        <v>0</v>
      </c>
      <c r="AW50" s="68">
        <f t="shared" si="19"/>
        <v>0</v>
      </c>
      <c r="AX50" s="68">
        <f t="shared" si="20"/>
        <v>0</v>
      </c>
      <c r="AY50" s="68">
        <f t="shared" si="21"/>
        <v>0</v>
      </c>
      <c r="AZ50" s="68">
        <f t="shared" si="22"/>
        <v>0</v>
      </c>
      <c r="BA50" s="68">
        <f t="shared" si="23"/>
        <v>0</v>
      </c>
      <c r="BB50" s="68">
        <f t="shared" si="24"/>
        <v>0</v>
      </c>
      <c r="BC50" s="68">
        <f t="shared" si="25"/>
        <v>0</v>
      </c>
      <c r="BD50" s="68">
        <f t="shared" si="26"/>
        <v>0</v>
      </c>
      <c r="BE50" s="68">
        <f t="shared" si="27"/>
        <v>0</v>
      </c>
    </row>
    <row r="51" spans="1:57">
      <c r="A51" s="64" t="str">
        <f>IF(ISNUMBER(INDEX('IBM POs AP07'!$A:$A, MATCH(D51,'IBM POs AP07'!$A:$A,0),1)),"Yes","No")</f>
        <v>No</v>
      </c>
      <c r="B51" s="64" t="s">
        <v>1013</v>
      </c>
      <c r="C51" s="64" t="s">
        <v>66</v>
      </c>
      <c r="D51" s="64">
        <v>9501275512</v>
      </c>
      <c r="E51" s="64" t="s">
        <v>2593</v>
      </c>
      <c r="F51" s="64" t="s">
        <v>1135</v>
      </c>
      <c r="G51" s="65">
        <v>46160</v>
      </c>
      <c r="H51" s="65">
        <v>46297</v>
      </c>
      <c r="I51" s="67">
        <f t="shared" si="8"/>
        <v>0</v>
      </c>
      <c r="J51" s="68"/>
      <c r="K51" s="69">
        <f t="shared" si="42"/>
        <v>0</v>
      </c>
      <c r="L51" s="69"/>
      <c r="M51" s="69"/>
      <c r="N51" s="69">
        <v>0</v>
      </c>
      <c r="O51" s="70">
        <f t="shared" si="43"/>
        <v>0</v>
      </c>
      <c r="P51" s="74">
        <f t="shared" si="44"/>
        <v>1</v>
      </c>
      <c r="Q51" s="71">
        <f t="shared" si="45"/>
        <v>0</v>
      </c>
      <c r="R51" s="63"/>
      <c r="S51" s="118">
        <f t="shared" si="46"/>
        <v>0</v>
      </c>
      <c r="T51" s="96"/>
      <c r="U51" s="96"/>
      <c r="V51" s="96"/>
      <c r="W51" s="96"/>
      <c r="X51" s="96"/>
      <c r="Y51" s="96"/>
      <c r="Z51" s="96"/>
      <c r="AA51" s="96"/>
      <c r="AB51" s="96"/>
      <c r="AC51" s="96"/>
      <c r="AD51" s="96"/>
      <c r="AE51" s="96"/>
      <c r="AF51" s="119">
        <f t="shared" si="14"/>
        <v>0</v>
      </c>
      <c r="AG51" s="68"/>
      <c r="AH51" s="68"/>
      <c r="AI51" s="68"/>
      <c r="AJ51" s="68"/>
      <c r="AK51" s="68"/>
      <c r="AL51" s="68"/>
      <c r="AM51" s="68"/>
      <c r="AN51" s="68"/>
      <c r="AO51" s="68"/>
      <c r="AP51" s="68"/>
      <c r="AQ51" s="68"/>
      <c r="AR51" s="68"/>
      <c r="AS51" s="68">
        <f t="shared" si="15"/>
        <v>0</v>
      </c>
      <c r="AT51" s="68">
        <f t="shared" si="16"/>
        <v>0</v>
      </c>
      <c r="AU51" s="68">
        <f t="shared" si="17"/>
        <v>0</v>
      </c>
      <c r="AV51" s="68">
        <f t="shared" si="18"/>
        <v>0</v>
      </c>
      <c r="AW51" s="68">
        <f t="shared" si="19"/>
        <v>0</v>
      </c>
      <c r="AX51" s="68">
        <f t="shared" si="20"/>
        <v>0</v>
      </c>
      <c r="AY51" s="68">
        <f t="shared" si="21"/>
        <v>0</v>
      </c>
      <c r="AZ51" s="68">
        <f t="shared" si="22"/>
        <v>0</v>
      </c>
      <c r="BA51" s="68">
        <f t="shared" si="23"/>
        <v>0</v>
      </c>
      <c r="BB51" s="68">
        <f t="shared" si="24"/>
        <v>0</v>
      </c>
      <c r="BC51" s="68">
        <f t="shared" si="25"/>
        <v>0</v>
      </c>
      <c r="BD51" s="68">
        <f t="shared" si="26"/>
        <v>0</v>
      </c>
      <c r="BE51" s="68">
        <f t="shared" si="27"/>
        <v>0</v>
      </c>
    </row>
    <row r="52" spans="1:57">
      <c r="A52" s="64" t="str">
        <f>IF(ISNUMBER(INDEX('IBM POs AP07'!$A:$A, MATCH(D52,'IBM POs AP07'!$A:$A,0),1)),"Yes","No")</f>
        <v>No</v>
      </c>
      <c r="B52" s="64" t="s">
        <v>1013</v>
      </c>
      <c r="C52" s="64" t="s">
        <v>66</v>
      </c>
      <c r="D52" s="64">
        <v>9501087777</v>
      </c>
      <c r="E52" s="64" t="s">
        <v>2594</v>
      </c>
      <c r="F52" s="64" t="s">
        <v>1132</v>
      </c>
      <c r="G52" s="65">
        <v>45931</v>
      </c>
      <c r="H52" s="65">
        <v>46203</v>
      </c>
      <c r="I52" s="67">
        <f t="shared" si="8"/>
        <v>0</v>
      </c>
      <c r="J52" s="68"/>
      <c r="K52" s="69">
        <f t="shared" si="42"/>
        <v>0</v>
      </c>
      <c r="L52" s="69"/>
      <c r="M52" s="69"/>
      <c r="N52" s="69">
        <v>0</v>
      </c>
      <c r="O52" s="70">
        <f t="shared" si="43"/>
        <v>0</v>
      </c>
      <c r="P52" s="74">
        <f t="shared" si="44"/>
        <v>1</v>
      </c>
      <c r="Q52" s="71">
        <f t="shared" si="45"/>
        <v>0</v>
      </c>
      <c r="R52" s="63"/>
      <c r="S52" s="118">
        <f t="shared" si="46"/>
        <v>475824.25</v>
      </c>
      <c r="T52" s="96">
        <v>166304.75</v>
      </c>
      <c r="U52" s="96">
        <v>137014.5</v>
      </c>
      <c r="V52" s="96">
        <v>172505</v>
      </c>
      <c r="W52" s="96"/>
      <c r="X52" s="96"/>
      <c r="Y52" s="96"/>
      <c r="Z52" s="96"/>
      <c r="AA52" s="96"/>
      <c r="AB52" s="96"/>
      <c r="AC52" s="96"/>
      <c r="AD52" s="96"/>
      <c r="AE52" s="96"/>
      <c r="AF52" s="119">
        <f t="shared" si="14"/>
        <v>0</v>
      </c>
      <c r="AG52" s="68"/>
      <c r="AH52" s="68"/>
      <c r="AI52" s="68"/>
      <c r="AJ52" s="68"/>
      <c r="AK52" s="68"/>
      <c r="AL52" s="68"/>
      <c r="AM52" s="68"/>
      <c r="AN52" s="68"/>
      <c r="AO52" s="68"/>
      <c r="AP52" s="68"/>
      <c r="AQ52" s="68"/>
      <c r="AR52" s="68"/>
      <c r="AS52" s="68">
        <f t="shared" si="15"/>
        <v>475824.25</v>
      </c>
      <c r="AT52" s="68">
        <f t="shared" si="16"/>
        <v>166304.75</v>
      </c>
      <c r="AU52" s="68">
        <f t="shared" si="17"/>
        <v>137014.5</v>
      </c>
      <c r="AV52" s="68">
        <f t="shared" si="18"/>
        <v>172505</v>
      </c>
      <c r="AW52" s="68">
        <f t="shared" si="19"/>
        <v>0</v>
      </c>
      <c r="AX52" s="68">
        <f t="shared" si="20"/>
        <v>0</v>
      </c>
      <c r="AY52" s="68">
        <f t="shared" si="21"/>
        <v>0</v>
      </c>
      <c r="AZ52" s="68">
        <f t="shared" si="22"/>
        <v>0</v>
      </c>
      <c r="BA52" s="68">
        <f t="shared" si="23"/>
        <v>0</v>
      </c>
      <c r="BB52" s="68">
        <f t="shared" si="24"/>
        <v>0</v>
      </c>
      <c r="BC52" s="68">
        <f t="shared" si="25"/>
        <v>0</v>
      </c>
      <c r="BD52" s="68">
        <f t="shared" si="26"/>
        <v>0</v>
      </c>
      <c r="BE52" s="68">
        <f t="shared" si="27"/>
        <v>0</v>
      </c>
    </row>
    <row r="53" spans="1:57">
      <c r="A53" s="64" t="str">
        <f>IF(ISNUMBER(INDEX('IBM POs AP07'!$A:$A, MATCH(D53,'IBM POs AP07'!$A:$A,0),1)),"Yes","No")</f>
        <v>No</v>
      </c>
      <c r="B53" s="64" t="s">
        <v>1013</v>
      </c>
      <c r="C53" s="64" t="s">
        <v>66</v>
      </c>
      <c r="D53" s="64">
        <v>9501087777</v>
      </c>
      <c r="E53" s="64" t="s">
        <v>2594</v>
      </c>
      <c r="F53" s="64" t="s">
        <v>1132</v>
      </c>
      <c r="G53" s="65">
        <v>45931</v>
      </c>
      <c r="H53" s="65">
        <v>46203</v>
      </c>
      <c r="I53" s="67">
        <f t="shared" si="8"/>
        <v>0</v>
      </c>
      <c r="J53" s="68"/>
      <c r="K53" s="69">
        <f t="shared" si="42"/>
        <v>0</v>
      </c>
      <c r="L53" s="69"/>
      <c r="M53" s="69"/>
      <c r="N53" s="69">
        <v>0</v>
      </c>
      <c r="O53" s="70">
        <f t="shared" si="43"/>
        <v>0</v>
      </c>
      <c r="P53" s="74">
        <f t="shared" si="44"/>
        <v>1</v>
      </c>
      <c r="Q53" s="71">
        <f t="shared" si="45"/>
        <v>0</v>
      </c>
      <c r="R53" s="63"/>
      <c r="S53" s="118">
        <f t="shared" si="46"/>
        <v>0</v>
      </c>
      <c r="T53" s="96"/>
      <c r="U53" s="96"/>
      <c r="V53" s="96"/>
      <c r="W53" s="96"/>
      <c r="X53" s="96"/>
      <c r="Y53" s="96"/>
      <c r="Z53" s="96"/>
      <c r="AA53" s="96"/>
      <c r="AB53" s="96"/>
      <c r="AC53" s="96"/>
      <c r="AD53" s="96"/>
      <c r="AE53" s="96"/>
      <c r="AF53" s="119">
        <f t="shared" si="14"/>
        <v>0</v>
      </c>
      <c r="AG53" s="68"/>
      <c r="AH53" s="68"/>
      <c r="AI53" s="68"/>
      <c r="AJ53" s="68"/>
      <c r="AK53" s="68"/>
      <c r="AL53" s="68"/>
      <c r="AM53" s="68"/>
      <c r="AN53" s="68"/>
      <c r="AO53" s="68"/>
      <c r="AP53" s="68"/>
      <c r="AQ53" s="68"/>
      <c r="AR53" s="68"/>
      <c r="AS53" s="68">
        <f t="shared" si="15"/>
        <v>0</v>
      </c>
      <c r="AT53" s="68">
        <f t="shared" si="16"/>
        <v>0</v>
      </c>
      <c r="AU53" s="68">
        <f t="shared" si="17"/>
        <v>0</v>
      </c>
      <c r="AV53" s="68">
        <f t="shared" si="18"/>
        <v>0</v>
      </c>
      <c r="AW53" s="68">
        <f t="shared" si="19"/>
        <v>0</v>
      </c>
      <c r="AX53" s="68">
        <f t="shared" si="20"/>
        <v>0</v>
      </c>
      <c r="AY53" s="68">
        <f t="shared" si="21"/>
        <v>0</v>
      </c>
      <c r="AZ53" s="68">
        <f t="shared" si="22"/>
        <v>0</v>
      </c>
      <c r="BA53" s="68">
        <f t="shared" si="23"/>
        <v>0</v>
      </c>
      <c r="BB53" s="68">
        <f t="shared" si="24"/>
        <v>0</v>
      </c>
      <c r="BC53" s="68">
        <f t="shared" si="25"/>
        <v>0</v>
      </c>
      <c r="BD53" s="68">
        <f t="shared" si="26"/>
        <v>0</v>
      </c>
      <c r="BE53" s="68">
        <f t="shared" si="27"/>
        <v>0</v>
      </c>
    </row>
    <row r="54" spans="1:57">
      <c r="A54" s="64" t="str">
        <f>IF(ISNUMBER(INDEX('IBM POs AP07'!$A:$A, MATCH(D54,'IBM POs AP07'!$A:$A,0),1)),"Yes","No")</f>
        <v>No</v>
      </c>
      <c r="B54" s="64" t="s">
        <v>1013</v>
      </c>
      <c r="C54" s="64" t="s">
        <v>66</v>
      </c>
      <c r="D54" s="64">
        <v>9501087777</v>
      </c>
      <c r="E54" s="64" t="s">
        <v>2594</v>
      </c>
      <c r="F54" s="64" t="s">
        <v>1132</v>
      </c>
      <c r="G54" s="65">
        <v>45931</v>
      </c>
      <c r="H54" s="65">
        <v>46203</v>
      </c>
      <c r="I54" s="67">
        <f t="shared" si="8"/>
        <v>0</v>
      </c>
      <c r="J54" s="68"/>
      <c r="K54" s="69">
        <f t="shared" si="42"/>
        <v>0</v>
      </c>
      <c r="L54" s="69"/>
      <c r="M54" s="69"/>
      <c r="N54" s="69">
        <v>0</v>
      </c>
      <c r="O54" s="70">
        <f t="shared" si="43"/>
        <v>0</v>
      </c>
      <c r="P54" s="74">
        <f t="shared" si="44"/>
        <v>1</v>
      </c>
      <c r="Q54" s="71">
        <f t="shared" si="45"/>
        <v>0</v>
      </c>
      <c r="R54" s="63"/>
      <c r="S54" s="118">
        <f t="shared" si="46"/>
        <v>0</v>
      </c>
      <c r="T54" s="96"/>
      <c r="U54" s="96"/>
      <c r="V54" s="96"/>
      <c r="W54" s="96"/>
      <c r="X54" s="96"/>
      <c r="Y54" s="96"/>
      <c r="Z54" s="96"/>
      <c r="AA54" s="96"/>
      <c r="AB54" s="96"/>
      <c r="AC54" s="96"/>
      <c r="AD54" s="96"/>
      <c r="AE54" s="96"/>
      <c r="AF54" s="119">
        <f t="shared" si="14"/>
        <v>0</v>
      </c>
      <c r="AG54" s="68"/>
      <c r="AH54" s="68"/>
      <c r="AI54" s="68"/>
      <c r="AJ54" s="68"/>
      <c r="AK54" s="68"/>
      <c r="AL54" s="68"/>
      <c r="AM54" s="68"/>
      <c r="AN54" s="68"/>
      <c r="AO54" s="68"/>
      <c r="AP54" s="68"/>
      <c r="AQ54" s="68"/>
      <c r="AR54" s="68"/>
      <c r="AS54" s="68">
        <f t="shared" si="15"/>
        <v>0</v>
      </c>
      <c r="AT54" s="68">
        <f t="shared" si="16"/>
        <v>0</v>
      </c>
      <c r="AU54" s="68">
        <f t="shared" si="17"/>
        <v>0</v>
      </c>
      <c r="AV54" s="68">
        <f t="shared" si="18"/>
        <v>0</v>
      </c>
      <c r="AW54" s="68">
        <f t="shared" si="19"/>
        <v>0</v>
      </c>
      <c r="AX54" s="68">
        <f t="shared" si="20"/>
        <v>0</v>
      </c>
      <c r="AY54" s="68">
        <f t="shared" si="21"/>
        <v>0</v>
      </c>
      <c r="AZ54" s="68">
        <f t="shared" si="22"/>
        <v>0</v>
      </c>
      <c r="BA54" s="68">
        <f t="shared" si="23"/>
        <v>0</v>
      </c>
      <c r="BB54" s="68">
        <f t="shared" si="24"/>
        <v>0</v>
      </c>
      <c r="BC54" s="68">
        <f t="shared" si="25"/>
        <v>0</v>
      </c>
      <c r="BD54" s="68">
        <f t="shared" si="26"/>
        <v>0</v>
      </c>
      <c r="BE54" s="68">
        <f t="shared" si="27"/>
        <v>0</v>
      </c>
    </row>
    <row r="55" spans="1:57">
      <c r="A55" s="64" t="str">
        <f>IF(ISNUMBER(INDEX('IBM POs AP07'!$A:$A, MATCH(D55,'IBM POs AP07'!$A:$A,0),1)),"Yes","No")</f>
        <v>No</v>
      </c>
      <c r="B55" s="64" t="s">
        <v>1013</v>
      </c>
      <c r="C55" s="64" t="s">
        <v>66</v>
      </c>
      <c r="D55" s="64">
        <v>9501087777</v>
      </c>
      <c r="E55" s="64" t="s">
        <v>2594</v>
      </c>
      <c r="F55" s="64" t="s">
        <v>1132</v>
      </c>
      <c r="G55" s="65">
        <v>45931</v>
      </c>
      <c r="H55" s="65">
        <v>46203</v>
      </c>
      <c r="I55" s="67">
        <f t="shared" si="8"/>
        <v>0</v>
      </c>
      <c r="J55" s="68"/>
      <c r="K55" s="69">
        <f t="shared" si="42"/>
        <v>0</v>
      </c>
      <c r="L55" s="69"/>
      <c r="M55" s="69"/>
      <c r="N55" s="69">
        <v>0</v>
      </c>
      <c r="O55" s="70">
        <f t="shared" si="43"/>
        <v>0</v>
      </c>
      <c r="P55" s="74">
        <f t="shared" si="44"/>
        <v>1</v>
      </c>
      <c r="Q55" s="71">
        <f t="shared" si="45"/>
        <v>0</v>
      </c>
      <c r="R55" s="63"/>
      <c r="S55" s="118">
        <f t="shared" si="46"/>
        <v>0</v>
      </c>
      <c r="T55" s="96"/>
      <c r="U55" s="96"/>
      <c r="V55" s="96"/>
      <c r="W55" s="96"/>
      <c r="X55" s="96"/>
      <c r="Y55" s="96"/>
      <c r="Z55" s="96"/>
      <c r="AA55" s="96"/>
      <c r="AB55" s="96"/>
      <c r="AC55" s="96"/>
      <c r="AD55" s="96"/>
      <c r="AE55" s="96"/>
      <c r="AF55" s="119">
        <f t="shared" si="14"/>
        <v>0</v>
      </c>
      <c r="AG55" s="68"/>
      <c r="AH55" s="68"/>
      <c r="AI55" s="68"/>
      <c r="AJ55" s="68"/>
      <c r="AK55" s="68"/>
      <c r="AL55" s="68"/>
      <c r="AM55" s="68"/>
      <c r="AN55" s="68"/>
      <c r="AO55" s="68"/>
      <c r="AP55" s="68"/>
      <c r="AQ55" s="68"/>
      <c r="AR55" s="68"/>
      <c r="AS55" s="68">
        <f t="shared" si="15"/>
        <v>0</v>
      </c>
      <c r="AT55" s="68">
        <f t="shared" si="16"/>
        <v>0</v>
      </c>
      <c r="AU55" s="68">
        <f t="shared" si="17"/>
        <v>0</v>
      </c>
      <c r="AV55" s="68">
        <f t="shared" si="18"/>
        <v>0</v>
      </c>
      <c r="AW55" s="68">
        <f t="shared" si="19"/>
        <v>0</v>
      </c>
      <c r="AX55" s="68">
        <f t="shared" si="20"/>
        <v>0</v>
      </c>
      <c r="AY55" s="68">
        <f t="shared" si="21"/>
        <v>0</v>
      </c>
      <c r="AZ55" s="68">
        <f t="shared" si="22"/>
        <v>0</v>
      </c>
      <c r="BA55" s="68">
        <f t="shared" si="23"/>
        <v>0</v>
      </c>
      <c r="BB55" s="68">
        <f t="shared" si="24"/>
        <v>0</v>
      </c>
      <c r="BC55" s="68">
        <f t="shared" si="25"/>
        <v>0</v>
      </c>
      <c r="BD55" s="68">
        <f t="shared" si="26"/>
        <v>0</v>
      </c>
      <c r="BE55" s="68">
        <f t="shared" si="27"/>
        <v>0</v>
      </c>
    </row>
    <row r="56" spans="1:57">
      <c r="A56" s="64" t="str">
        <f>IF(ISNUMBER(INDEX('IBM POs AP07'!$A:$A, MATCH(D56,'IBM POs AP07'!$A:$A,0),1)),"Yes","No")</f>
        <v>No</v>
      </c>
      <c r="B56" s="64" t="s">
        <v>1013</v>
      </c>
      <c r="C56" s="64" t="s">
        <v>66</v>
      </c>
      <c r="D56" s="64">
        <v>9501087777</v>
      </c>
      <c r="E56" s="64" t="s">
        <v>2594</v>
      </c>
      <c r="F56" s="64" t="s">
        <v>1132</v>
      </c>
      <c r="G56" s="65">
        <v>45931</v>
      </c>
      <c r="H56" s="65">
        <v>46203</v>
      </c>
      <c r="I56" s="67">
        <f t="shared" si="8"/>
        <v>0</v>
      </c>
      <c r="J56" s="68"/>
      <c r="K56" s="69">
        <f t="shared" si="42"/>
        <v>0</v>
      </c>
      <c r="L56" s="69"/>
      <c r="M56" s="69"/>
      <c r="N56" s="69">
        <v>0</v>
      </c>
      <c r="O56" s="70">
        <f t="shared" si="43"/>
        <v>0</v>
      </c>
      <c r="P56" s="74">
        <f t="shared" si="44"/>
        <v>1</v>
      </c>
      <c r="Q56" s="71">
        <f t="shared" si="45"/>
        <v>0</v>
      </c>
      <c r="R56" s="63"/>
      <c r="S56" s="118">
        <f t="shared" si="46"/>
        <v>0</v>
      </c>
      <c r="T56" s="96"/>
      <c r="U56" s="96"/>
      <c r="V56" s="96"/>
      <c r="W56" s="96"/>
      <c r="X56" s="96"/>
      <c r="Y56" s="96"/>
      <c r="Z56" s="96"/>
      <c r="AA56" s="96"/>
      <c r="AB56" s="96"/>
      <c r="AC56" s="96"/>
      <c r="AD56" s="96"/>
      <c r="AE56" s="96"/>
      <c r="AF56" s="119">
        <f t="shared" si="14"/>
        <v>0</v>
      </c>
      <c r="AG56" s="68"/>
      <c r="AH56" s="68"/>
      <c r="AI56" s="68"/>
      <c r="AJ56" s="68"/>
      <c r="AK56" s="68"/>
      <c r="AL56" s="68"/>
      <c r="AM56" s="68"/>
      <c r="AN56" s="68"/>
      <c r="AO56" s="68"/>
      <c r="AP56" s="68"/>
      <c r="AQ56" s="68"/>
      <c r="AR56" s="68"/>
      <c r="AS56" s="68">
        <f t="shared" si="15"/>
        <v>0</v>
      </c>
      <c r="AT56" s="68">
        <f t="shared" si="16"/>
        <v>0</v>
      </c>
      <c r="AU56" s="68">
        <f t="shared" si="17"/>
        <v>0</v>
      </c>
      <c r="AV56" s="68">
        <f t="shared" si="18"/>
        <v>0</v>
      </c>
      <c r="AW56" s="68">
        <f t="shared" si="19"/>
        <v>0</v>
      </c>
      <c r="AX56" s="68">
        <f t="shared" si="20"/>
        <v>0</v>
      </c>
      <c r="AY56" s="68">
        <f t="shared" si="21"/>
        <v>0</v>
      </c>
      <c r="AZ56" s="68">
        <f t="shared" si="22"/>
        <v>0</v>
      </c>
      <c r="BA56" s="68">
        <f t="shared" si="23"/>
        <v>0</v>
      </c>
      <c r="BB56" s="68">
        <f t="shared" si="24"/>
        <v>0</v>
      </c>
      <c r="BC56" s="68">
        <f t="shared" si="25"/>
        <v>0</v>
      </c>
      <c r="BD56" s="68">
        <f t="shared" si="26"/>
        <v>0</v>
      </c>
      <c r="BE56" s="68">
        <f t="shared" si="27"/>
        <v>0</v>
      </c>
    </row>
    <row r="57" spans="1:57">
      <c r="A57" s="64" t="str">
        <f>IF(ISNUMBER(INDEX('IBM POs AP07'!$A:$A, MATCH(D57,'IBM POs AP07'!$A:$A,0),1)),"Yes","No")</f>
        <v>No</v>
      </c>
      <c r="B57" s="64" t="s">
        <v>1013</v>
      </c>
      <c r="C57" s="64" t="s">
        <v>66</v>
      </c>
      <c r="D57" s="64">
        <v>9501087777</v>
      </c>
      <c r="E57" s="64" t="s">
        <v>2594</v>
      </c>
      <c r="F57" s="64" t="s">
        <v>1132</v>
      </c>
      <c r="G57" s="65">
        <v>45931</v>
      </c>
      <c r="H57" s="65">
        <v>46203</v>
      </c>
      <c r="I57" s="67">
        <f t="shared" si="8"/>
        <v>0</v>
      </c>
      <c r="J57" s="68"/>
      <c r="K57" s="69">
        <f t="shared" si="42"/>
        <v>0</v>
      </c>
      <c r="L57" s="69"/>
      <c r="M57" s="69"/>
      <c r="N57" s="69">
        <v>0</v>
      </c>
      <c r="O57" s="70">
        <f t="shared" si="43"/>
        <v>0</v>
      </c>
      <c r="P57" s="74">
        <f t="shared" si="44"/>
        <v>1</v>
      </c>
      <c r="Q57" s="71">
        <f t="shared" si="45"/>
        <v>0</v>
      </c>
      <c r="R57" s="63"/>
      <c r="S57" s="118">
        <f t="shared" si="46"/>
        <v>0</v>
      </c>
      <c r="T57" s="96"/>
      <c r="U57" s="96"/>
      <c r="V57" s="96"/>
      <c r="W57" s="96"/>
      <c r="X57" s="96"/>
      <c r="Y57" s="96"/>
      <c r="Z57" s="96"/>
      <c r="AA57" s="96"/>
      <c r="AB57" s="96"/>
      <c r="AC57" s="96"/>
      <c r="AD57" s="96"/>
      <c r="AE57" s="96"/>
      <c r="AF57" s="119">
        <f t="shared" si="14"/>
        <v>0</v>
      </c>
      <c r="AG57" s="68"/>
      <c r="AH57" s="68"/>
      <c r="AI57" s="68"/>
      <c r="AJ57" s="68"/>
      <c r="AK57" s="68"/>
      <c r="AL57" s="68"/>
      <c r="AM57" s="68"/>
      <c r="AN57" s="68"/>
      <c r="AO57" s="68"/>
      <c r="AP57" s="68"/>
      <c r="AQ57" s="68"/>
      <c r="AR57" s="68"/>
      <c r="AS57" s="68">
        <f t="shared" si="15"/>
        <v>0</v>
      </c>
      <c r="AT57" s="68">
        <f t="shared" si="16"/>
        <v>0</v>
      </c>
      <c r="AU57" s="68">
        <f t="shared" si="17"/>
        <v>0</v>
      </c>
      <c r="AV57" s="68">
        <f t="shared" si="18"/>
        <v>0</v>
      </c>
      <c r="AW57" s="68">
        <f t="shared" si="19"/>
        <v>0</v>
      </c>
      <c r="AX57" s="68">
        <f t="shared" si="20"/>
        <v>0</v>
      </c>
      <c r="AY57" s="68">
        <f t="shared" si="21"/>
        <v>0</v>
      </c>
      <c r="AZ57" s="68">
        <f t="shared" si="22"/>
        <v>0</v>
      </c>
      <c r="BA57" s="68">
        <f t="shared" si="23"/>
        <v>0</v>
      </c>
      <c r="BB57" s="68">
        <f t="shared" si="24"/>
        <v>0</v>
      </c>
      <c r="BC57" s="68">
        <f t="shared" si="25"/>
        <v>0</v>
      </c>
      <c r="BD57" s="68">
        <f t="shared" si="26"/>
        <v>0</v>
      </c>
      <c r="BE57" s="68">
        <f t="shared" si="27"/>
        <v>0</v>
      </c>
    </row>
    <row r="58" spans="1:57">
      <c r="A58" s="64" t="str">
        <f>IF(ISNUMBER(INDEX('IBM POs AP07'!$A:$A, MATCH(D58,'IBM POs AP07'!$A:$A,0),1)),"Yes","No")</f>
        <v>No</v>
      </c>
      <c r="B58" s="64" t="s">
        <v>1013</v>
      </c>
      <c r="C58" s="64" t="s">
        <v>66</v>
      </c>
      <c r="D58" s="64">
        <v>9501087777</v>
      </c>
      <c r="E58" s="64" t="s">
        <v>2594</v>
      </c>
      <c r="F58" s="64" t="s">
        <v>1132</v>
      </c>
      <c r="G58" s="65">
        <v>45931</v>
      </c>
      <c r="H58" s="65">
        <v>46203</v>
      </c>
      <c r="I58" s="67">
        <f t="shared" si="8"/>
        <v>0</v>
      </c>
      <c r="J58" s="68"/>
      <c r="K58" s="69">
        <f t="shared" si="42"/>
        <v>0</v>
      </c>
      <c r="L58" s="69"/>
      <c r="M58" s="69"/>
      <c r="N58" s="69">
        <v>0</v>
      </c>
      <c r="O58" s="70">
        <f t="shared" si="43"/>
        <v>0</v>
      </c>
      <c r="P58" s="74">
        <f t="shared" si="44"/>
        <v>1</v>
      </c>
      <c r="Q58" s="71">
        <f t="shared" si="45"/>
        <v>0</v>
      </c>
      <c r="R58" s="63"/>
      <c r="S58" s="118">
        <f t="shared" si="46"/>
        <v>0</v>
      </c>
      <c r="T58" s="96"/>
      <c r="U58" s="96"/>
      <c r="V58" s="96"/>
      <c r="W58" s="96"/>
      <c r="X58" s="96"/>
      <c r="Y58" s="96"/>
      <c r="Z58" s="96"/>
      <c r="AA58" s="96"/>
      <c r="AB58" s="96"/>
      <c r="AC58" s="96"/>
      <c r="AD58" s="96"/>
      <c r="AE58" s="96"/>
      <c r="AF58" s="119">
        <f t="shared" si="14"/>
        <v>0</v>
      </c>
      <c r="AG58" s="68"/>
      <c r="AH58" s="68"/>
      <c r="AI58" s="68"/>
      <c r="AJ58" s="68"/>
      <c r="AK58" s="68"/>
      <c r="AL58" s="68"/>
      <c r="AM58" s="68"/>
      <c r="AN58" s="68"/>
      <c r="AO58" s="68"/>
      <c r="AP58" s="68"/>
      <c r="AQ58" s="68"/>
      <c r="AR58" s="68"/>
      <c r="AS58" s="68">
        <f t="shared" si="15"/>
        <v>0</v>
      </c>
      <c r="AT58" s="68">
        <f t="shared" si="16"/>
        <v>0</v>
      </c>
      <c r="AU58" s="68">
        <f t="shared" si="17"/>
        <v>0</v>
      </c>
      <c r="AV58" s="68">
        <f t="shared" si="18"/>
        <v>0</v>
      </c>
      <c r="AW58" s="68">
        <f t="shared" si="19"/>
        <v>0</v>
      </c>
      <c r="AX58" s="68">
        <f t="shared" si="20"/>
        <v>0</v>
      </c>
      <c r="AY58" s="68">
        <f t="shared" si="21"/>
        <v>0</v>
      </c>
      <c r="AZ58" s="68">
        <f t="shared" si="22"/>
        <v>0</v>
      </c>
      <c r="BA58" s="68">
        <f t="shared" si="23"/>
        <v>0</v>
      </c>
      <c r="BB58" s="68">
        <f t="shared" si="24"/>
        <v>0</v>
      </c>
      <c r="BC58" s="68">
        <f t="shared" si="25"/>
        <v>0</v>
      </c>
      <c r="BD58" s="68">
        <f t="shared" si="26"/>
        <v>0</v>
      </c>
      <c r="BE58" s="68">
        <f t="shared" si="27"/>
        <v>0</v>
      </c>
    </row>
    <row r="59" spans="1:57">
      <c r="A59" s="64" t="str">
        <f>IF(ISNUMBER(INDEX('IBM POs AP07'!$A:$A, MATCH(D59,'IBM POs AP07'!$A:$A,0),1)),"Yes","No")</f>
        <v>No</v>
      </c>
      <c r="B59" s="64" t="s">
        <v>1013</v>
      </c>
      <c r="C59" s="64" t="s">
        <v>66</v>
      </c>
      <c r="D59" s="64">
        <v>9501087777</v>
      </c>
      <c r="E59" s="64" t="s">
        <v>2594</v>
      </c>
      <c r="F59" s="64" t="s">
        <v>1132</v>
      </c>
      <c r="G59" s="65">
        <v>45931</v>
      </c>
      <c r="H59" s="65">
        <v>46203</v>
      </c>
      <c r="I59" s="67">
        <f t="shared" si="8"/>
        <v>0</v>
      </c>
      <c r="J59" s="68"/>
      <c r="K59" s="69">
        <f t="shared" si="42"/>
        <v>0</v>
      </c>
      <c r="L59" s="69"/>
      <c r="M59" s="69"/>
      <c r="N59" s="69">
        <v>0</v>
      </c>
      <c r="O59" s="70">
        <f t="shared" si="43"/>
        <v>0</v>
      </c>
      <c r="P59" s="74">
        <f t="shared" si="44"/>
        <v>1</v>
      </c>
      <c r="Q59" s="71">
        <f t="shared" si="45"/>
        <v>0</v>
      </c>
      <c r="R59" s="63"/>
      <c r="S59" s="118">
        <f t="shared" si="46"/>
        <v>0</v>
      </c>
      <c r="T59" s="96"/>
      <c r="U59" s="96"/>
      <c r="V59" s="96"/>
      <c r="W59" s="96"/>
      <c r="X59" s="96"/>
      <c r="Y59" s="96"/>
      <c r="Z59" s="96"/>
      <c r="AA59" s="96"/>
      <c r="AB59" s="96"/>
      <c r="AC59" s="96"/>
      <c r="AD59" s="96"/>
      <c r="AE59" s="96"/>
      <c r="AF59" s="119">
        <f t="shared" si="14"/>
        <v>0</v>
      </c>
      <c r="AG59" s="68"/>
      <c r="AH59" s="68"/>
      <c r="AI59" s="68"/>
      <c r="AJ59" s="68"/>
      <c r="AK59" s="68"/>
      <c r="AL59" s="68"/>
      <c r="AM59" s="68"/>
      <c r="AN59" s="68"/>
      <c r="AO59" s="68"/>
      <c r="AP59" s="68"/>
      <c r="AQ59" s="68"/>
      <c r="AR59" s="68"/>
      <c r="AS59" s="68">
        <f t="shared" si="15"/>
        <v>0</v>
      </c>
      <c r="AT59" s="68">
        <f t="shared" si="16"/>
        <v>0</v>
      </c>
      <c r="AU59" s="68">
        <f t="shared" si="17"/>
        <v>0</v>
      </c>
      <c r="AV59" s="68">
        <f t="shared" si="18"/>
        <v>0</v>
      </c>
      <c r="AW59" s="68">
        <f t="shared" si="19"/>
        <v>0</v>
      </c>
      <c r="AX59" s="68">
        <f t="shared" si="20"/>
        <v>0</v>
      </c>
      <c r="AY59" s="68">
        <f t="shared" si="21"/>
        <v>0</v>
      </c>
      <c r="AZ59" s="68">
        <f t="shared" si="22"/>
        <v>0</v>
      </c>
      <c r="BA59" s="68">
        <f t="shared" si="23"/>
        <v>0</v>
      </c>
      <c r="BB59" s="68">
        <f t="shared" si="24"/>
        <v>0</v>
      </c>
      <c r="BC59" s="68">
        <f t="shared" si="25"/>
        <v>0</v>
      </c>
      <c r="BD59" s="68">
        <f t="shared" si="26"/>
        <v>0</v>
      </c>
      <c r="BE59" s="68">
        <f t="shared" si="27"/>
        <v>0</v>
      </c>
    </row>
    <row r="60" spans="1:57">
      <c r="A60" s="64" t="str">
        <f>IF(ISNUMBER(INDEX('IBM POs AP07'!$A:$A, MATCH(D60,'IBM POs AP07'!$A:$A,0),1)),"Yes","No")</f>
        <v>No</v>
      </c>
      <c r="B60" s="64" t="s">
        <v>1013</v>
      </c>
      <c r="C60" s="64" t="s">
        <v>66</v>
      </c>
      <c r="D60" s="64">
        <v>9501087777</v>
      </c>
      <c r="E60" s="64" t="s">
        <v>2594</v>
      </c>
      <c r="F60" s="64" t="s">
        <v>1132</v>
      </c>
      <c r="G60" s="65">
        <v>45931</v>
      </c>
      <c r="H60" s="65">
        <v>46203</v>
      </c>
      <c r="I60" s="67">
        <f t="shared" si="8"/>
        <v>0</v>
      </c>
      <c r="J60" s="68"/>
      <c r="K60" s="69">
        <f t="shared" si="42"/>
        <v>0</v>
      </c>
      <c r="L60" s="69"/>
      <c r="M60" s="69"/>
      <c r="N60" s="69">
        <v>0</v>
      </c>
      <c r="O60" s="70">
        <f t="shared" si="43"/>
        <v>0</v>
      </c>
      <c r="P60" s="74">
        <f t="shared" si="44"/>
        <v>1</v>
      </c>
      <c r="Q60" s="71">
        <f t="shared" si="45"/>
        <v>0</v>
      </c>
      <c r="R60" s="63"/>
      <c r="S60" s="118">
        <f t="shared" si="46"/>
        <v>0</v>
      </c>
      <c r="T60" s="96"/>
      <c r="U60" s="96"/>
      <c r="V60" s="96"/>
      <c r="W60" s="96"/>
      <c r="X60" s="96"/>
      <c r="Y60" s="96"/>
      <c r="Z60" s="96"/>
      <c r="AA60" s="96"/>
      <c r="AB60" s="96"/>
      <c r="AC60" s="96"/>
      <c r="AD60" s="96"/>
      <c r="AE60" s="96"/>
      <c r="AF60" s="119">
        <f t="shared" si="14"/>
        <v>0</v>
      </c>
      <c r="AG60" s="68"/>
      <c r="AH60" s="68"/>
      <c r="AI60" s="68"/>
      <c r="AJ60" s="68"/>
      <c r="AK60" s="68"/>
      <c r="AL60" s="68"/>
      <c r="AM60" s="68"/>
      <c r="AN60" s="68"/>
      <c r="AO60" s="68"/>
      <c r="AP60" s="68"/>
      <c r="AQ60" s="68"/>
      <c r="AR60" s="68"/>
      <c r="AS60" s="68">
        <f t="shared" si="15"/>
        <v>0</v>
      </c>
      <c r="AT60" s="68">
        <f t="shared" si="16"/>
        <v>0</v>
      </c>
      <c r="AU60" s="68">
        <f t="shared" si="17"/>
        <v>0</v>
      </c>
      <c r="AV60" s="68">
        <f t="shared" si="18"/>
        <v>0</v>
      </c>
      <c r="AW60" s="68">
        <f t="shared" si="19"/>
        <v>0</v>
      </c>
      <c r="AX60" s="68">
        <f t="shared" si="20"/>
        <v>0</v>
      </c>
      <c r="AY60" s="68">
        <f t="shared" si="21"/>
        <v>0</v>
      </c>
      <c r="AZ60" s="68">
        <f t="shared" si="22"/>
        <v>0</v>
      </c>
      <c r="BA60" s="68">
        <f t="shared" si="23"/>
        <v>0</v>
      </c>
      <c r="BB60" s="68">
        <f t="shared" si="24"/>
        <v>0</v>
      </c>
      <c r="BC60" s="68">
        <f t="shared" si="25"/>
        <v>0</v>
      </c>
      <c r="BD60" s="68">
        <f t="shared" si="26"/>
        <v>0</v>
      </c>
      <c r="BE60" s="68">
        <f t="shared" si="27"/>
        <v>0</v>
      </c>
    </row>
    <row r="61" spans="1:57">
      <c r="A61" s="64" t="str">
        <f>IF(ISNUMBER(INDEX('IBM POs AP07'!$A:$A, MATCH(D61,'IBM POs AP07'!$A:$A,0),1)),"Yes","No")</f>
        <v>No</v>
      </c>
      <c r="B61" s="64" t="s">
        <v>1013</v>
      </c>
      <c r="C61" s="64" t="s">
        <v>66</v>
      </c>
      <c r="D61" s="64">
        <v>9501087777</v>
      </c>
      <c r="E61" s="64" t="s">
        <v>2594</v>
      </c>
      <c r="F61" s="64" t="s">
        <v>1132</v>
      </c>
      <c r="G61" s="65">
        <v>45931</v>
      </c>
      <c r="H61" s="65">
        <v>46203</v>
      </c>
      <c r="I61" s="67">
        <f t="shared" si="8"/>
        <v>0</v>
      </c>
      <c r="J61" s="68"/>
      <c r="K61" s="69">
        <f t="shared" si="42"/>
        <v>0</v>
      </c>
      <c r="L61" s="69"/>
      <c r="M61" s="69"/>
      <c r="N61" s="69">
        <v>0</v>
      </c>
      <c r="O61" s="70">
        <f t="shared" si="43"/>
        <v>0</v>
      </c>
      <c r="P61" s="74">
        <f t="shared" si="44"/>
        <v>1</v>
      </c>
      <c r="Q61" s="71">
        <f t="shared" si="45"/>
        <v>0</v>
      </c>
      <c r="R61" s="63"/>
      <c r="S61" s="118">
        <f t="shared" si="46"/>
        <v>0</v>
      </c>
      <c r="T61" s="96"/>
      <c r="U61" s="96"/>
      <c r="V61" s="96"/>
      <c r="W61" s="96"/>
      <c r="X61" s="96"/>
      <c r="Y61" s="96"/>
      <c r="Z61" s="96"/>
      <c r="AA61" s="96"/>
      <c r="AB61" s="96"/>
      <c r="AC61" s="96"/>
      <c r="AD61" s="96"/>
      <c r="AE61" s="96"/>
      <c r="AF61" s="119">
        <f t="shared" si="14"/>
        <v>0</v>
      </c>
      <c r="AG61" s="68"/>
      <c r="AH61" s="68"/>
      <c r="AI61" s="68"/>
      <c r="AJ61" s="68"/>
      <c r="AK61" s="68"/>
      <c r="AL61" s="68"/>
      <c r="AM61" s="68"/>
      <c r="AN61" s="68"/>
      <c r="AO61" s="68"/>
      <c r="AP61" s="68"/>
      <c r="AQ61" s="68"/>
      <c r="AR61" s="68"/>
      <c r="AS61" s="68">
        <f t="shared" si="15"/>
        <v>0</v>
      </c>
      <c r="AT61" s="68">
        <f t="shared" si="16"/>
        <v>0</v>
      </c>
      <c r="AU61" s="68">
        <f t="shared" si="17"/>
        <v>0</v>
      </c>
      <c r="AV61" s="68">
        <f t="shared" si="18"/>
        <v>0</v>
      </c>
      <c r="AW61" s="68">
        <f t="shared" si="19"/>
        <v>0</v>
      </c>
      <c r="AX61" s="68">
        <f t="shared" si="20"/>
        <v>0</v>
      </c>
      <c r="AY61" s="68">
        <f t="shared" si="21"/>
        <v>0</v>
      </c>
      <c r="AZ61" s="68">
        <f t="shared" si="22"/>
        <v>0</v>
      </c>
      <c r="BA61" s="68">
        <f t="shared" si="23"/>
        <v>0</v>
      </c>
      <c r="BB61" s="68">
        <f t="shared" si="24"/>
        <v>0</v>
      </c>
      <c r="BC61" s="68">
        <f t="shared" si="25"/>
        <v>0</v>
      </c>
      <c r="BD61" s="68">
        <f t="shared" si="26"/>
        <v>0</v>
      </c>
      <c r="BE61" s="68">
        <f t="shared" si="27"/>
        <v>0</v>
      </c>
    </row>
    <row r="62" spans="1:57">
      <c r="A62" s="64" t="str">
        <f>IF(ISNUMBER(INDEX('IBM POs AP07'!$A:$A, MATCH(D62,'IBM POs AP07'!$A:$A,0),1)),"Yes","No")</f>
        <v>No</v>
      </c>
      <c r="B62" s="64" t="s">
        <v>1013</v>
      </c>
      <c r="C62" s="64" t="s">
        <v>66</v>
      </c>
      <c r="D62" s="64">
        <v>9501087777</v>
      </c>
      <c r="E62" s="64" t="s">
        <v>2594</v>
      </c>
      <c r="F62" s="64" t="s">
        <v>1132</v>
      </c>
      <c r="G62" s="65">
        <v>45931</v>
      </c>
      <c r="H62" s="65">
        <v>46203</v>
      </c>
      <c r="I62" s="67">
        <f t="shared" si="8"/>
        <v>0</v>
      </c>
      <c r="J62" s="68"/>
      <c r="K62" s="69">
        <f t="shared" si="42"/>
        <v>0</v>
      </c>
      <c r="L62" s="69"/>
      <c r="M62" s="69"/>
      <c r="N62" s="69">
        <v>0</v>
      </c>
      <c r="O62" s="70">
        <f t="shared" si="43"/>
        <v>0</v>
      </c>
      <c r="P62" s="74">
        <f t="shared" si="44"/>
        <v>1</v>
      </c>
      <c r="Q62" s="71">
        <f t="shared" si="45"/>
        <v>0</v>
      </c>
      <c r="R62" s="63"/>
      <c r="S62" s="118">
        <f t="shared" si="46"/>
        <v>0</v>
      </c>
      <c r="T62" s="96"/>
      <c r="U62" s="96"/>
      <c r="V62" s="96"/>
      <c r="W62" s="96"/>
      <c r="X62" s="96"/>
      <c r="Y62" s="96"/>
      <c r="Z62" s="96"/>
      <c r="AA62" s="96"/>
      <c r="AB62" s="96"/>
      <c r="AC62" s="96"/>
      <c r="AD62" s="96"/>
      <c r="AE62" s="96"/>
      <c r="AF62" s="119">
        <f t="shared" si="14"/>
        <v>0</v>
      </c>
      <c r="AG62" s="68"/>
      <c r="AH62" s="68"/>
      <c r="AI62" s="68"/>
      <c r="AJ62" s="68"/>
      <c r="AK62" s="68"/>
      <c r="AL62" s="68"/>
      <c r="AM62" s="68"/>
      <c r="AN62" s="68"/>
      <c r="AO62" s="68"/>
      <c r="AP62" s="68"/>
      <c r="AQ62" s="68"/>
      <c r="AR62" s="68"/>
      <c r="AS62" s="68">
        <f t="shared" si="15"/>
        <v>0</v>
      </c>
      <c r="AT62" s="68">
        <f t="shared" si="16"/>
        <v>0</v>
      </c>
      <c r="AU62" s="68">
        <f t="shared" si="17"/>
        <v>0</v>
      </c>
      <c r="AV62" s="68">
        <f t="shared" si="18"/>
        <v>0</v>
      </c>
      <c r="AW62" s="68">
        <f t="shared" si="19"/>
        <v>0</v>
      </c>
      <c r="AX62" s="68">
        <f t="shared" si="20"/>
        <v>0</v>
      </c>
      <c r="AY62" s="68">
        <f t="shared" si="21"/>
        <v>0</v>
      </c>
      <c r="AZ62" s="68">
        <f t="shared" si="22"/>
        <v>0</v>
      </c>
      <c r="BA62" s="68">
        <f t="shared" si="23"/>
        <v>0</v>
      </c>
      <c r="BB62" s="68">
        <f t="shared" si="24"/>
        <v>0</v>
      </c>
      <c r="BC62" s="68">
        <f t="shared" si="25"/>
        <v>0</v>
      </c>
      <c r="BD62" s="68">
        <f t="shared" si="26"/>
        <v>0</v>
      </c>
      <c r="BE62" s="68">
        <f t="shared" si="27"/>
        <v>0</v>
      </c>
    </row>
    <row r="63" spans="1:57">
      <c r="A63" s="64" t="str">
        <f>IF(ISNUMBER(INDEX('IBM POs AP07'!$A:$A, MATCH(D63,'IBM POs AP07'!$A:$A,0),1)),"Yes","No")</f>
        <v>No</v>
      </c>
      <c r="B63" s="64" t="s">
        <v>1013</v>
      </c>
      <c r="C63" s="64" t="s">
        <v>66</v>
      </c>
      <c r="D63" s="64">
        <v>9501087777</v>
      </c>
      <c r="E63" s="64" t="s">
        <v>2594</v>
      </c>
      <c r="F63" s="64" t="s">
        <v>1132</v>
      </c>
      <c r="G63" s="65">
        <v>45931</v>
      </c>
      <c r="H63" s="65">
        <v>46203</v>
      </c>
      <c r="I63" s="67">
        <f t="shared" si="8"/>
        <v>0</v>
      </c>
      <c r="J63" s="68"/>
      <c r="K63" s="69">
        <f t="shared" si="42"/>
        <v>0</v>
      </c>
      <c r="L63" s="69"/>
      <c r="M63" s="69"/>
      <c r="N63" s="69">
        <v>0</v>
      </c>
      <c r="O63" s="70">
        <f t="shared" si="43"/>
        <v>0</v>
      </c>
      <c r="P63" s="74">
        <f t="shared" si="44"/>
        <v>1</v>
      </c>
      <c r="Q63" s="71">
        <f t="shared" si="45"/>
        <v>0</v>
      </c>
      <c r="R63" s="63"/>
      <c r="S63" s="118">
        <f t="shared" si="46"/>
        <v>0</v>
      </c>
      <c r="T63" s="96"/>
      <c r="U63" s="96"/>
      <c r="V63" s="96"/>
      <c r="W63" s="96"/>
      <c r="X63" s="96"/>
      <c r="Y63" s="96"/>
      <c r="Z63" s="96"/>
      <c r="AA63" s="96"/>
      <c r="AB63" s="96"/>
      <c r="AC63" s="96"/>
      <c r="AD63" s="96"/>
      <c r="AE63" s="96"/>
      <c r="AF63" s="119">
        <f t="shared" si="14"/>
        <v>0</v>
      </c>
      <c r="AG63" s="68"/>
      <c r="AH63" s="68"/>
      <c r="AI63" s="68"/>
      <c r="AJ63" s="68"/>
      <c r="AK63" s="68"/>
      <c r="AL63" s="68"/>
      <c r="AM63" s="68"/>
      <c r="AN63" s="68"/>
      <c r="AO63" s="68"/>
      <c r="AP63" s="68"/>
      <c r="AQ63" s="68"/>
      <c r="AR63" s="68"/>
      <c r="AS63" s="68">
        <f t="shared" si="15"/>
        <v>0</v>
      </c>
      <c r="AT63" s="68">
        <f t="shared" si="16"/>
        <v>0</v>
      </c>
      <c r="AU63" s="68">
        <f t="shared" si="17"/>
        <v>0</v>
      </c>
      <c r="AV63" s="68">
        <f t="shared" si="18"/>
        <v>0</v>
      </c>
      <c r="AW63" s="68">
        <f t="shared" si="19"/>
        <v>0</v>
      </c>
      <c r="AX63" s="68">
        <f t="shared" si="20"/>
        <v>0</v>
      </c>
      <c r="AY63" s="68">
        <f t="shared" si="21"/>
        <v>0</v>
      </c>
      <c r="AZ63" s="68">
        <f t="shared" si="22"/>
        <v>0</v>
      </c>
      <c r="BA63" s="68">
        <f t="shared" si="23"/>
        <v>0</v>
      </c>
      <c r="BB63" s="68">
        <f t="shared" si="24"/>
        <v>0</v>
      </c>
      <c r="BC63" s="68">
        <f t="shared" si="25"/>
        <v>0</v>
      </c>
      <c r="BD63" s="68">
        <f t="shared" si="26"/>
        <v>0</v>
      </c>
      <c r="BE63" s="68">
        <f t="shared" si="27"/>
        <v>0</v>
      </c>
    </row>
    <row r="64" spans="1:57">
      <c r="A64" s="64" t="str">
        <f>IF(ISNUMBER(INDEX('IBM POs AP07'!$A:$A, MATCH(D64,'IBM POs AP07'!$A:$A,0),1)),"Yes","No")</f>
        <v>No</v>
      </c>
      <c r="B64" s="64" t="s">
        <v>1013</v>
      </c>
      <c r="C64" s="64" t="s">
        <v>66</v>
      </c>
      <c r="D64" s="64">
        <v>9501087777</v>
      </c>
      <c r="E64" s="64" t="s">
        <v>2594</v>
      </c>
      <c r="F64" s="64" t="s">
        <v>1132</v>
      </c>
      <c r="G64" s="65">
        <v>45931</v>
      </c>
      <c r="H64" s="65">
        <v>46203</v>
      </c>
      <c r="I64" s="67">
        <f t="shared" si="8"/>
        <v>0</v>
      </c>
      <c r="J64" s="68"/>
      <c r="K64" s="69">
        <f t="shared" si="42"/>
        <v>0</v>
      </c>
      <c r="L64" s="69"/>
      <c r="M64" s="69"/>
      <c r="N64" s="69">
        <v>0</v>
      </c>
      <c r="O64" s="70">
        <f t="shared" si="43"/>
        <v>0</v>
      </c>
      <c r="P64" s="74">
        <f t="shared" si="44"/>
        <v>1</v>
      </c>
      <c r="Q64" s="71">
        <f t="shared" si="45"/>
        <v>0</v>
      </c>
      <c r="R64" s="63"/>
      <c r="S64" s="118">
        <f t="shared" si="46"/>
        <v>0</v>
      </c>
      <c r="T64" s="96"/>
      <c r="U64" s="96"/>
      <c r="V64" s="96"/>
      <c r="W64" s="96"/>
      <c r="X64" s="96"/>
      <c r="Y64" s="96"/>
      <c r="Z64" s="96"/>
      <c r="AA64" s="96"/>
      <c r="AB64" s="96"/>
      <c r="AC64" s="96"/>
      <c r="AD64" s="96"/>
      <c r="AE64" s="96"/>
      <c r="AF64" s="119">
        <f t="shared" si="14"/>
        <v>0</v>
      </c>
      <c r="AG64" s="68"/>
      <c r="AH64" s="68"/>
      <c r="AI64" s="68"/>
      <c r="AJ64" s="68"/>
      <c r="AK64" s="68"/>
      <c r="AL64" s="68"/>
      <c r="AM64" s="68"/>
      <c r="AN64" s="68"/>
      <c r="AO64" s="68"/>
      <c r="AP64" s="68"/>
      <c r="AQ64" s="68"/>
      <c r="AR64" s="68"/>
      <c r="AS64" s="68">
        <f t="shared" si="15"/>
        <v>0</v>
      </c>
      <c r="AT64" s="68">
        <f t="shared" si="16"/>
        <v>0</v>
      </c>
      <c r="AU64" s="68">
        <f t="shared" si="17"/>
        <v>0</v>
      </c>
      <c r="AV64" s="68">
        <f t="shared" si="18"/>
        <v>0</v>
      </c>
      <c r="AW64" s="68">
        <f t="shared" si="19"/>
        <v>0</v>
      </c>
      <c r="AX64" s="68">
        <f t="shared" si="20"/>
        <v>0</v>
      </c>
      <c r="AY64" s="68">
        <f t="shared" si="21"/>
        <v>0</v>
      </c>
      <c r="AZ64" s="68">
        <f t="shared" si="22"/>
        <v>0</v>
      </c>
      <c r="BA64" s="68">
        <f t="shared" si="23"/>
        <v>0</v>
      </c>
      <c r="BB64" s="68">
        <f t="shared" si="24"/>
        <v>0</v>
      </c>
      <c r="BC64" s="68">
        <f t="shared" si="25"/>
        <v>0</v>
      </c>
      <c r="BD64" s="68">
        <f t="shared" si="26"/>
        <v>0</v>
      </c>
      <c r="BE64" s="68">
        <f t="shared" si="27"/>
        <v>0</v>
      </c>
    </row>
    <row r="65" spans="1:57">
      <c r="A65" s="64" t="str">
        <f>IF(ISNUMBER(INDEX('IBM POs AP07'!$A:$A, MATCH(D65,'IBM POs AP07'!$A:$A,0),1)),"Yes","No")</f>
        <v>No</v>
      </c>
      <c r="B65" s="64" t="s">
        <v>1013</v>
      </c>
      <c r="C65" s="64" t="s">
        <v>66</v>
      </c>
      <c r="D65" s="64">
        <v>9501085039</v>
      </c>
      <c r="E65" s="64" t="s">
        <v>2595</v>
      </c>
      <c r="F65" s="64" t="s">
        <v>1133</v>
      </c>
      <c r="G65" s="65">
        <v>45931</v>
      </c>
      <c r="H65" s="65">
        <v>46203</v>
      </c>
      <c r="I65" s="67">
        <f t="shared" si="8"/>
        <v>0</v>
      </c>
      <c r="J65" s="68"/>
      <c r="K65" s="69">
        <f t="shared" si="42"/>
        <v>0</v>
      </c>
      <c r="L65" s="69"/>
      <c r="M65" s="69"/>
      <c r="N65" s="69">
        <v>0</v>
      </c>
      <c r="O65" s="70">
        <f t="shared" si="43"/>
        <v>0</v>
      </c>
      <c r="P65" s="74">
        <f t="shared" si="44"/>
        <v>1</v>
      </c>
      <c r="Q65" s="71">
        <f t="shared" si="45"/>
        <v>0</v>
      </c>
      <c r="R65" s="63"/>
      <c r="S65" s="118">
        <f t="shared" si="46"/>
        <v>259920</v>
      </c>
      <c r="T65" s="96">
        <v>40725</v>
      </c>
      <c r="U65" s="96">
        <v>38605</v>
      </c>
      <c r="V65" s="96">
        <v>51095</v>
      </c>
      <c r="W65" s="96">
        <v>94345</v>
      </c>
      <c r="X65" s="96">
        <v>17575</v>
      </c>
      <c r="Y65" s="96">
        <v>17575</v>
      </c>
      <c r="Z65" s="96"/>
      <c r="AA65" s="96"/>
      <c r="AB65" s="96"/>
      <c r="AC65" s="96"/>
      <c r="AD65" s="96"/>
      <c r="AE65" s="96"/>
      <c r="AF65" s="119">
        <f t="shared" si="14"/>
        <v>0</v>
      </c>
      <c r="AG65" s="68"/>
      <c r="AH65" s="68"/>
      <c r="AI65" s="68"/>
      <c r="AJ65" s="68"/>
      <c r="AK65" s="68"/>
      <c r="AL65" s="68"/>
      <c r="AM65" s="68"/>
      <c r="AN65" s="68"/>
      <c r="AO65" s="68"/>
      <c r="AP65" s="68"/>
      <c r="AQ65" s="68"/>
      <c r="AR65" s="68"/>
      <c r="AS65" s="68">
        <f t="shared" si="15"/>
        <v>259920</v>
      </c>
      <c r="AT65" s="68">
        <f t="shared" si="16"/>
        <v>40725</v>
      </c>
      <c r="AU65" s="68">
        <f t="shared" si="17"/>
        <v>38605</v>
      </c>
      <c r="AV65" s="68">
        <f t="shared" si="18"/>
        <v>51095</v>
      </c>
      <c r="AW65" s="68">
        <f t="shared" si="19"/>
        <v>94345</v>
      </c>
      <c r="AX65" s="68">
        <f t="shared" si="20"/>
        <v>17575</v>
      </c>
      <c r="AY65" s="68">
        <f t="shared" si="21"/>
        <v>17575</v>
      </c>
      <c r="AZ65" s="68">
        <f t="shared" si="22"/>
        <v>0</v>
      </c>
      <c r="BA65" s="68">
        <f t="shared" si="23"/>
        <v>0</v>
      </c>
      <c r="BB65" s="68">
        <f t="shared" si="24"/>
        <v>0</v>
      </c>
      <c r="BC65" s="68">
        <f t="shared" si="25"/>
        <v>0</v>
      </c>
      <c r="BD65" s="68">
        <f t="shared" si="26"/>
        <v>0</v>
      </c>
      <c r="BE65" s="68">
        <f t="shared" si="27"/>
        <v>0</v>
      </c>
    </row>
    <row r="66" spans="1:57">
      <c r="A66" s="64" t="str">
        <f>IF(ISNUMBER(INDEX('IBM POs AP07'!$A:$A, MATCH(D66,'IBM POs AP07'!$A:$A,0),1)),"Yes","No")</f>
        <v>No</v>
      </c>
      <c r="B66" s="64" t="s">
        <v>1013</v>
      </c>
      <c r="C66" s="64" t="s">
        <v>66</v>
      </c>
      <c r="D66" s="64">
        <v>9501085039</v>
      </c>
      <c r="E66" s="64" t="s">
        <v>2595</v>
      </c>
      <c r="F66" s="64" t="s">
        <v>1133</v>
      </c>
      <c r="G66" s="65">
        <v>45931</v>
      </c>
      <c r="H66" s="65">
        <v>46203</v>
      </c>
      <c r="I66" s="67">
        <f t="shared" si="8"/>
        <v>0</v>
      </c>
      <c r="J66" s="68"/>
      <c r="K66" s="69">
        <f t="shared" si="42"/>
        <v>0</v>
      </c>
      <c r="L66" s="69"/>
      <c r="M66" s="69"/>
      <c r="N66" s="69">
        <v>0</v>
      </c>
      <c r="O66" s="70">
        <f t="shared" si="43"/>
        <v>0</v>
      </c>
      <c r="P66" s="74">
        <f t="shared" si="44"/>
        <v>1</v>
      </c>
      <c r="Q66" s="71">
        <f t="shared" si="45"/>
        <v>0</v>
      </c>
      <c r="R66" s="63"/>
      <c r="S66" s="118">
        <f t="shared" si="46"/>
        <v>0</v>
      </c>
      <c r="T66" s="96"/>
      <c r="U66" s="96"/>
      <c r="V66" s="96"/>
      <c r="W66" s="96"/>
      <c r="X66" s="96"/>
      <c r="Y66" s="96"/>
      <c r="Z66" s="96"/>
      <c r="AA66" s="96"/>
      <c r="AB66" s="96"/>
      <c r="AC66" s="96"/>
      <c r="AD66" s="96"/>
      <c r="AE66" s="96"/>
      <c r="AF66" s="119">
        <f t="shared" si="14"/>
        <v>0</v>
      </c>
      <c r="AG66" s="68"/>
      <c r="AH66" s="68"/>
      <c r="AI66" s="68"/>
      <c r="AJ66" s="68"/>
      <c r="AK66" s="68"/>
      <c r="AL66" s="68"/>
      <c r="AM66" s="68"/>
      <c r="AN66" s="68"/>
      <c r="AO66" s="68"/>
      <c r="AP66" s="68"/>
      <c r="AQ66" s="68"/>
      <c r="AR66" s="68"/>
      <c r="AS66" s="68">
        <f t="shared" si="15"/>
        <v>0</v>
      </c>
      <c r="AT66" s="68">
        <f t="shared" si="16"/>
        <v>0</v>
      </c>
      <c r="AU66" s="68">
        <f t="shared" si="17"/>
        <v>0</v>
      </c>
      <c r="AV66" s="68">
        <f t="shared" si="18"/>
        <v>0</v>
      </c>
      <c r="AW66" s="68">
        <f t="shared" si="19"/>
        <v>0</v>
      </c>
      <c r="AX66" s="68">
        <f t="shared" si="20"/>
        <v>0</v>
      </c>
      <c r="AY66" s="68">
        <f t="shared" si="21"/>
        <v>0</v>
      </c>
      <c r="AZ66" s="68">
        <f t="shared" si="22"/>
        <v>0</v>
      </c>
      <c r="BA66" s="68">
        <f t="shared" si="23"/>
        <v>0</v>
      </c>
      <c r="BB66" s="68">
        <f t="shared" si="24"/>
        <v>0</v>
      </c>
      <c r="BC66" s="68">
        <f t="shared" si="25"/>
        <v>0</v>
      </c>
      <c r="BD66" s="68">
        <f t="shared" si="26"/>
        <v>0</v>
      </c>
      <c r="BE66" s="68">
        <f t="shared" si="27"/>
        <v>0</v>
      </c>
    </row>
    <row r="67" spans="1:57">
      <c r="A67" s="64" t="str">
        <f>IF(ISNUMBER(INDEX('IBM POs AP07'!$A:$A, MATCH(D67,'IBM POs AP07'!$A:$A,0),1)),"Yes","No")</f>
        <v>No</v>
      </c>
      <c r="B67" s="64" t="s">
        <v>1013</v>
      </c>
      <c r="C67" s="64" t="s">
        <v>66</v>
      </c>
      <c r="D67" s="64">
        <v>9501085039</v>
      </c>
      <c r="E67" s="64" t="s">
        <v>2595</v>
      </c>
      <c r="F67" s="64" t="s">
        <v>1133</v>
      </c>
      <c r="G67" s="65">
        <v>45931</v>
      </c>
      <c r="H67" s="65">
        <v>46203</v>
      </c>
      <c r="I67" s="67">
        <f t="shared" ref="I67:I130" si="47">Z67</f>
        <v>0</v>
      </c>
      <c r="J67" s="68"/>
      <c r="K67" s="69">
        <f t="shared" si="42"/>
        <v>0</v>
      </c>
      <c r="L67" s="69"/>
      <c r="M67" s="69"/>
      <c r="N67" s="69">
        <v>0</v>
      </c>
      <c r="O67" s="70">
        <f t="shared" si="43"/>
        <v>0</v>
      </c>
      <c r="P67" s="74">
        <f t="shared" si="44"/>
        <v>1</v>
      </c>
      <c r="Q67" s="71">
        <f t="shared" si="45"/>
        <v>0</v>
      </c>
      <c r="R67" s="63"/>
      <c r="S67" s="118">
        <f t="shared" si="46"/>
        <v>0</v>
      </c>
      <c r="T67" s="96"/>
      <c r="U67" s="96"/>
      <c r="V67" s="96"/>
      <c r="W67" s="96"/>
      <c r="X67" s="96"/>
      <c r="Y67" s="96"/>
      <c r="Z67" s="96"/>
      <c r="AA67" s="96"/>
      <c r="AB67" s="96"/>
      <c r="AC67" s="96"/>
      <c r="AD67" s="96"/>
      <c r="AE67" s="96"/>
      <c r="AF67" s="119">
        <f t="shared" ref="AF67:AF130" si="48">SUM(AG67:AR67)</f>
        <v>0</v>
      </c>
      <c r="AG67" s="68"/>
      <c r="AH67" s="68"/>
      <c r="AI67" s="68"/>
      <c r="AJ67" s="68"/>
      <c r="AK67" s="68"/>
      <c r="AL67" s="68"/>
      <c r="AM67" s="68"/>
      <c r="AN67" s="68"/>
      <c r="AO67" s="68"/>
      <c r="AP67" s="68"/>
      <c r="AQ67" s="68"/>
      <c r="AR67" s="68"/>
      <c r="AS67" s="68">
        <f t="shared" ref="AS67:AS130" si="49">SUM(AT67:BE67)</f>
        <v>0</v>
      </c>
      <c r="AT67" s="68">
        <f t="shared" ref="AT67:AT130" si="50">AG67+T67</f>
        <v>0</v>
      </c>
      <c r="AU67" s="68">
        <f t="shared" ref="AU67:AU130" si="51">AH67+U67</f>
        <v>0</v>
      </c>
      <c r="AV67" s="68">
        <f t="shared" ref="AV67:AV130" si="52">AI67+V67</f>
        <v>0</v>
      </c>
      <c r="AW67" s="68">
        <f t="shared" ref="AW67:AW130" si="53">AJ67+W67</f>
        <v>0</v>
      </c>
      <c r="AX67" s="68">
        <f t="shared" ref="AX67:AX130" si="54">AK67+X67</f>
        <v>0</v>
      </c>
      <c r="AY67" s="68">
        <f t="shared" ref="AY67:AY130" si="55">AL67+Y67</f>
        <v>0</v>
      </c>
      <c r="AZ67" s="68">
        <f t="shared" ref="AZ67:AZ130" si="56">AM67+Z67</f>
        <v>0</v>
      </c>
      <c r="BA67" s="68">
        <f t="shared" ref="BA67:BA130" si="57">AN67+AA67</f>
        <v>0</v>
      </c>
      <c r="BB67" s="68">
        <f t="shared" ref="BB67:BB130" si="58">AO67+AB67</f>
        <v>0</v>
      </c>
      <c r="BC67" s="68">
        <f t="shared" ref="BC67:BC130" si="59">AP67+AC67</f>
        <v>0</v>
      </c>
      <c r="BD67" s="68">
        <f t="shared" ref="BD67:BD130" si="60">AQ67+AD67</f>
        <v>0</v>
      </c>
      <c r="BE67" s="68">
        <f t="shared" ref="BE67:BE130" si="61">AR67+AE67</f>
        <v>0</v>
      </c>
    </row>
    <row r="68" spans="1:57">
      <c r="A68" s="64" t="str">
        <f>IF(ISNUMBER(INDEX('IBM POs AP07'!$A:$A, MATCH(D68,'IBM POs AP07'!$A:$A,0),1)),"Yes","No")</f>
        <v>No</v>
      </c>
      <c r="B68" s="64" t="s">
        <v>1013</v>
      </c>
      <c r="C68" s="64" t="s">
        <v>66</v>
      </c>
      <c r="D68" s="64">
        <v>9501085039</v>
      </c>
      <c r="E68" s="64" t="s">
        <v>2595</v>
      </c>
      <c r="F68" s="64" t="s">
        <v>1133</v>
      </c>
      <c r="G68" s="65">
        <v>45931</v>
      </c>
      <c r="H68" s="65">
        <v>46203</v>
      </c>
      <c r="I68" s="67">
        <f t="shared" si="47"/>
        <v>0</v>
      </c>
      <c r="J68" s="68"/>
      <c r="K68" s="69">
        <f t="shared" si="42"/>
        <v>0</v>
      </c>
      <c r="L68" s="69"/>
      <c r="M68" s="69"/>
      <c r="N68" s="69">
        <v>0</v>
      </c>
      <c r="O68" s="70">
        <f t="shared" si="43"/>
        <v>0</v>
      </c>
      <c r="P68" s="74">
        <f t="shared" si="44"/>
        <v>1</v>
      </c>
      <c r="Q68" s="71">
        <f t="shared" si="45"/>
        <v>0</v>
      </c>
      <c r="R68" s="63"/>
      <c r="S68" s="118">
        <f t="shared" si="46"/>
        <v>0</v>
      </c>
      <c r="T68" s="96"/>
      <c r="U68" s="96"/>
      <c r="V68" s="96"/>
      <c r="W68" s="96"/>
      <c r="X68" s="96"/>
      <c r="Y68" s="96"/>
      <c r="Z68" s="96"/>
      <c r="AA68" s="96"/>
      <c r="AB68" s="96"/>
      <c r="AC68" s="96"/>
      <c r="AD68" s="96"/>
      <c r="AE68" s="96"/>
      <c r="AF68" s="119">
        <f t="shared" si="48"/>
        <v>0</v>
      </c>
      <c r="AG68" s="68"/>
      <c r="AH68" s="68"/>
      <c r="AI68" s="68"/>
      <c r="AJ68" s="68"/>
      <c r="AK68" s="68"/>
      <c r="AL68" s="68"/>
      <c r="AM68" s="68"/>
      <c r="AN68" s="68"/>
      <c r="AO68" s="68"/>
      <c r="AP68" s="68"/>
      <c r="AQ68" s="68"/>
      <c r="AR68" s="68"/>
      <c r="AS68" s="68">
        <f t="shared" si="49"/>
        <v>0</v>
      </c>
      <c r="AT68" s="68">
        <f t="shared" si="50"/>
        <v>0</v>
      </c>
      <c r="AU68" s="68">
        <f t="shared" si="51"/>
        <v>0</v>
      </c>
      <c r="AV68" s="68">
        <f t="shared" si="52"/>
        <v>0</v>
      </c>
      <c r="AW68" s="68">
        <f t="shared" si="53"/>
        <v>0</v>
      </c>
      <c r="AX68" s="68">
        <f t="shared" si="54"/>
        <v>0</v>
      </c>
      <c r="AY68" s="68">
        <f t="shared" si="55"/>
        <v>0</v>
      </c>
      <c r="AZ68" s="68">
        <f t="shared" si="56"/>
        <v>0</v>
      </c>
      <c r="BA68" s="68">
        <f t="shared" si="57"/>
        <v>0</v>
      </c>
      <c r="BB68" s="68">
        <f t="shared" si="58"/>
        <v>0</v>
      </c>
      <c r="BC68" s="68">
        <f t="shared" si="59"/>
        <v>0</v>
      </c>
      <c r="BD68" s="68">
        <f t="shared" si="60"/>
        <v>0</v>
      </c>
      <c r="BE68" s="68">
        <f t="shared" si="61"/>
        <v>0</v>
      </c>
    </row>
    <row r="69" spans="1:57">
      <c r="A69" s="64" t="str">
        <f>IF(ISNUMBER(INDEX('IBM POs AP07'!$A:$A, MATCH(D69,'IBM POs AP07'!$A:$A,0),1)),"Yes","No")</f>
        <v>No</v>
      </c>
      <c r="B69" s="64" t="s">
        <v>1013</v>
      </c>
      <c r="C69" s="64" t="s">
        <v>66</v>
      </c>
      <c r="D69" s="64">
        <v>9501085039</v>
      </c>
      <c r="E69" s="64" t="s">
        <v>2595</v>
      </c>
      <c r="F69" s="64" t="s">
        <v>1133</v>
      </c>
      <c r="G69" s="65">
        <v>45931</v>
      </c>
      <c r="H69" s="65">
        <v>46203</v>
      </c>
      <c r="I69" s="67">
        <f t="shared" si="47"/>
        <v>0</v>
      </c>
      <c r="J69" s="68"/>
      <c r="K69" s="69">
        <f t="shared" si="42"/>
        <v>0</v>
      </c>
      <c r="L69" s="69"/>
      <c r="M69" s="69"/>
      <c r="N69" s="69">
        <v>0</v>
      </c>
      <c r="O69" s="70">
        <f t="shared" si="43"/>
        <v>0</v>
      </c>
      <c r="P69" s="74">
        <f t="shared" si="44"/>
        <v>1</v>
      </c>
      <c r="Q69" s="71">
        <f t="shared" si="45"/>
        <v>0</v>
      </c>
      <c r="R69" s="63"/>
      <c r="S69" s="118">
        <f t="shared" si="46"/>
        <v>0</v>
      </c>
      <c r="T69" s="96"/>
      <c r="U69" s="96"/>
      <c r="V69" s="96"/>
      <c r="W69" s="96"/>
      <c r="X69" s="96"/>
      <c r="Y69" s="96"/>
      <c r="Z69" s="96"/>
      <c r="AA69" s="96"/>
      <c r="AB69" s="96"/>
      <c r="AC69" s="96"/>
      <c r="AD69" s="96"/>
      <c r="AE69" s="96"/>
      <c r="AF69" s="119">
        <f t="shared" si="48"/>
        <v>0</v>
      </c>
      <c r="AG69" s="68"/>
      <c r="AH69" s="68"/>
      <c r="AI69" s="68"/>
      <c r="AJ69" s="68"/>
      <c r="AK69" s="68"/>
      <c r="AL69" s="68"/>
      <c r="AM69" s="68"/>
      <c r="AN69" s="68"/>
      <c r="AO69" s="68"/>
      <c r="AP69" s="68"/>
      <c r="AQ69" s="68"/>
      <c r="AR69" s="68"/>
      <c r="AS69" s="68">
        <f t="shared" si="49"/>
        <v>0</v>
      </c>
      <c r="AT69" s="68">
        <f t="shared" si="50"/>
        <v>0</v>
      </c>
      <c r="AU69" s="68">
        <f t="shared" si="51"/>
        <v>0</v>
      </c>
      <c r="AV69" s="68">
        <f t="shared" si="52"/>
        <v>0</v>
      </c>
      <c r="AW69" s="68">
        <f t="shared" si="53"/>
        <v>0</v>
      </c>
      <c r="AX69" s="68">
        <f t="shared" si="54"/>
        <v>0</v>
      </c>
      <c r="AY69" s="68">
        <f t="shared" si="55"/>
        <v>0</v>
      </c>
      <c r="AZ69" s="68">
        <f t="shared" si="56"/>
        <v>0</v>
      </c>
      <c r="BA69" s="68">
        <f t="shared" si="57"/>
        <v>0</v>
      </c>
      <c r="BB69" s="68">
        <f t="shared" si="58"/>
        <v>0</v>
      </c>
      <c r="BC69" s="68">
        <f t="shared" si="59"/>
        <v>0</v>
      </c>
      <c r="BD69" s="68">
        <f t="shared" si="60"/>
        <v>0</v>
      </c>
      <c r="BE69" s="68">
        <f t="shared" si="61"/>
        <v>0</v>
      </c>
    </row>
    <row r="70" spans="1:57">
      <c r="A70" s="64" t="str">
        <f>IF(ISNUMBER(INDEX('IBM POs AP07'!$A:$A, MATCH(D70,'IBM POs AP07'!$A:$A,0),1)),"Yes","No")</f>
        <v>No</v>
      </c>
      <c r="B70" s="64" t="s">
        <v>1013</v>
      </c>
      <c r="C70" s="64" t="s">
        <v>66</v>
      </c>
      <c r="D70" s="64">
        <v>9501085039</v>
      </c>
      <c r="E70" s="64" t="s">
        <v>2595</v>
      </c>
      <c r="F70" s="64" t="s">
        <v>1133</v>
      </c>
      <c r="G70" s="65">
        <v>45931</v>
      </c>
      <c r="H70" s="65">
        <v>46203</v>
      </c>
      <c r="I70" s="67">
        <f t="shared" si="47"/>
        <v>0</v>
      </c>
      <c r="J70" s="68"/>
      <c r="K70" s="69">
        <f t="shared" si="42"/>
        <v>0</v>
      </c>
      <c r="L70" s="69"/>
      <c r="M70" s="69"/>
      <c r="N70" s="69">
        <v>0</v>
      </c>
      <c r="O70" s="70">
        <f t="shared" si="43"/>
        <v>0</v>
      </c>
      <c r="P70" s="74">
        <f t="shared" si="44"/>
        <v>1</v>
      </c>
      <c r="Q70" s="71">
        <f t="shared" si="45"/>
        <v>0</v>
      </c>
      <c r="R70" s="63"/>
      <c r="S70" s="118">
        <f t="shared" si="46"/>
        <v>0</v>
      </c>
      <c r="T70" s="96"/>
      <c r="U70" s="96"/>
      <c r="V70" s="96"/>
      <c r="W70" s="96"/>
      <c r="X70" s="96"/>
      <c r="Y70" s="96"/>
      <c r="Z70" s="96"/>
      <c r="AA70" s="96"/>
      <c r="AB70" s="96"/>
      <c r="AC70" s="96"/>
      <c r="AD70" s="96"/>
      <c r="AE70" s="96"/>
      <c r="AF70" s="119">
        <f t="shared" si="48"/>
        <v>0</v>
      </c>
      <c r="AG70" s="68"/>
      <c r="AH70" s="68"/>
      <c r="AI70" s="68"/>
      <c r="AJ70" s="68"/>
      <c r="AK70" s="68"/>
      <c r="AL70" s="68"/>
      <c r="AM70" s="68"/>
      <c r="AN70" s="68"/>
      <c r="AO70" s="68"/>
      <c r="AP70" s="68"/>
      <c r="AQ70" s="68"/>
      <c r="AR70" s="68"/>
      <c r="AS70" s="68">
        <f t="shared" si="49"/>
        <v>0</v>
      </c>
      <c r="AT70" s="68">
        <f t="shared" si="50"/>
        <v>0</v>
      </c>
      <c r="AU70" s="68">
        <f t="shared" si="51"/>
        <v>0</v>
      </c>
      <c r="AV70" s="68">
        <f t="shared" si="52"/>
        <v>0</v>
      </c>
      <c r="AW70" s="68">
        <f t="shared" si="53"/>
        <v>0</v>
      </c>
      <c r="AX70" s="68">
        <f t="shared" si="54"/>
        <v>0</v>
      </c>
      <c r="AY70" s="68">
        <f t="shared" si="55"/>
        <v>0</v>
      </c>
      <c r="AZ70" s="68">
        <f t="shared" si="56"/>
        <v>0</v>
      </c>
      <c r="BA70" s="68">
        <f t="shared" si="57"/>
        <v>0</v>
      </c>
      <c r="BB70" s="68">
        <f t="shared" si="58"/>
        <v>0</v>
      </c>
      <c r="BC70" s="68">
        <f t="shared" si="59"/>
        <v>0</v>
      </c>
      <c r="BD70" s="68">
        <f t="shared" si="60"/>
        <v>0</v>
      </c>
      <c r="BE70" s="68">
        <f t="shared" si="61"/>
        <v>0</v>
      </c>
    </row>
    <row r="71" spans="1:57">
      <c r="A71" s="64" t="str">
        <f>IF(ISNUMBER(INDEX('IBM POs AP07'!$A:$A, MATCH(D71,'IBM POs AP07'!$A:$A,0),1)),"Yes","No")</f>
        <v>No</v>
      </c>
      <c r="B71" s="64" t="s">
        <v>1013</v>
      </c>
      <c r="C71" s="64" t="s">
        <v>66</v>
      </c>
      <c r="D71" s="64">
        <v>9501085039</v>
      </c>
      <c r="E71" s="64" t="s">
        <v>2595</v>
      </c>
      <c r="F71" s="64" t="s">
        <v>1133</v>
      </c>
      <c r="G71" s="65">
        <v>45931</v>
      </c>
      <c r="H71" s="65">
        <v>46203</v>
      </c>
      <c r="I71" s="67">
        <f t="shared" si="47"/>
        <v>0</v>
      </c>
      <c r="J71" s="68"/>
      <c r="K71" s="69">
        <f t="shared" si="42"/>
        <v>0</v>
      </c>
      <c r="L71" s="69"/>
      <c r="M71" s="69"/>
      <c r="N71" s="69">
        <v>0</v>
      </c>
      <c r="O71" s="70">
        <f t="shared" si="43"/>
        <v>0</v>
      </c>
      <c r="P71" s="74">
        <f t="shared" si="44"/>
        <v>1</v>
      </c>
      <c r="Q71" s="71">
        <f t="shared" si="45"/>
        <v>0</v>
      </c>
      <c r="R71" s="63"/>
      <c r="S71" s="118">
        <f t="shared" si="46"/>
        <v>0</v>
      </c>
      <c r="T71" s="96"/>
      <c r="U71" s="96"/>
      <c r="V71" s="96"/>
      <c r="W71" s="96"/>
      <c r="X71" s="96"/>
      <c r="Y71" s="96"/>
      <c r="Z71" s="96"/>
      <c r="AA71" s="96"/>
      <c r="AB71" s="96"/>
      <c r="AC71" s="96"/>
      <c r="AD71" s="96"/>
      <c r="AE71" s="96"/>
      <c r="AF71" s="119">
        <f t="shared" si="48"/>
        <v>0</v>
      </c>
      <c r="AG71" s="68"/>
      <c r="AH71" s="68"/>
      <c r="AI71" s="68"/>
      <c r="AJ71" s="68"/>
      <c r="AK71" s="68"/>
      <c r="AL71" s="68"/>
      <c r="AM71" s="68"/>
      <c r="AN71" s="68"/>
      <c r="AO71" s="68"/>
      <c r="AP71" s="68"/>
      <c r="AQ71" s="68"/>
      <c r="AR71" s="68"/>
      <c r="AS71" s="68">
        <f t="shared" si="49"/>
        <v>0</v>
      </c>
      <c r="AT71" s="68">
        <f t="shared" si="50"/>
        <v>0</v>
      </c>
      <c r="AU71" s="68">
        <f t="shared" si="51"/>
        <v>0</v>
      </c>
      <c r="AV71" s="68">
        <f t="shared" si="52"/>
        <v>0</v>
      </c>
      <c r="AW71" s="68">
        <f t="shared" si="53"/>
        <v>0</v>
      </c>
      <c r="AX71" s="68">
        <f t="shared" si="54"/>
        <v>0</v>
      </c>
      <c r="AY71" s="68">
        <f t="shared" si="55"/>
        <v>0</v>
      </c>
      <c r="AZ71" s="68">
        <f t="shared" si="56"/>
        <v>0</v>
      </c>
      <c r="BA71" s="68">
        <f t="shared" si="57"/>
        <v>0</v>
      </c>
      <c r="BB71" s="68">
        <f t="shared" si="58"/>
        <v>0</v>
      </c>
      <c r="BC71" s="68">
        <f t="shared" si="59"/>
        <v>0</v>
      </c>
      <c r="BD71" s="68">
        <f t="shared" si="60"/>
        <v>0</v>
      </c>
      <c r="BE71" s="68">
        <f t="shared" si="61"/>
        <v>0</v>
      </c>
    </row>
    <row r="72" spans="1:57">
      <c r="A72" s="64" t="str">
        <f>IF(ISNUMBER(INDEX('IBM POs AP07'!$A:$A, MATCH(D72,'IBM POs AP07'!$A:$A,0),1)),"Yes","No")</f>
        <v>No</v>
      </c>
      <c r="B72" s="64" t="s">
        <v>1013</v>
      </c>
      <c r="C72" s="64" t="s">
        <v>66</v>
      </c>
      <c r="D72" s="64">
        <v>9501085039</v>
      </c>
      <c r="E72" s="64" t="s">
        <v>2595</v>
      </c>
      <c r="F72" s="64" t="s">
        <v>1133</v>
      </c>
      <c r="G72" s="65">
        <v>45931</v>
      </c>
      <c r="H72" s="65">
        <v>46203</v>
      </c>
      <c r="I72" s="67">
        <f t="shared" si="47"/>
        <v>0</v>
      </c>
      <c r="J72" s="68"/>
      <c r="K72" s="69">
        <f t="shared" si="42"/>
        <v>0</v>
      </c>
      <c r="L72" s="69"/>
      <c r="M72" s="69"/>
      <c r="N72" s="69">
        <v>0</v>
      </c>
      <c r="O72" s="70">
        <f t="shared" si="43"/>
        <v>0</v>
      </c>
      <c r="P72" s="74">
        <f t="shared" si="44"/>
        <v>1</v>
      </c>
      <c r="Q72" s="71">
        <f t="shared" si="45"/>
        <v>0</v>
      </c>
      <c r="R72" s="63"/>
      <c r="S72" s="118">
        <f t="shared" si="46"/>
        <v>0</v>
      </c>
      <c r="T72" s="96"/>
      <c r="U72" s="96"/>
      <c r="V72" s="96"/>
      <c r="W72" s="96"/>
      <c r="X72" s="96"/>
      <c r="Y72" s="96"/>
      <c r="Z72" s="96"/>
      <c r="AA72" s="96"/>
      <c r="AB72" s="96"/>
      <c r="AC72" s="96"/>
      <c r="AD72" s="96"/>
      <c r="AE72" s="96"/>
      <c r="AF72" s="119">
        <f t="shared" si="48"/>
        <v>0</v>
      </c>
      <c r="AG72" s="68"/>
      <c r="AH72" s="68"/>
      <c r="AI72" s="68"/>
      <c r="AJ72" s="68"/>
      <c r="AK72" s="68"/>
      <c r="AL72" s="68"/>
      <c r="AM72" s="68"/>
      <c r="AN72" s="68"/>
      <c r="AO72" s="68"/>
      <c r="AP72" s="68"/>
      <c r="AQ72" s="68"/>
      <c r="AR72" s="68"/>
      <c r="AS72" s="68">
        <f t="shared" si="49"/>
        <v>0</v>
      </c>
      <c r="AT72" s="68">
        <f t="shared" si="50"/>
        <v>0</v>
      </c>
      <c r="AU72" s="68">
        <f t="shared" si="51"/>
        <v>0</v>
      </c>
      <c r="AV72" s="68">
        <f t="shared" si="52"/>
        <v>0</v>
      </c>
      <c r="AW72" s="68">
        <f t="shared" si="53"/>
        <v>0</v>
      </c>
      <c r="AX72" s="68">
        <f t="shared" si="54"/>
        <v>0</v>
      </c>
      <c r="AY72" s="68">
        <f t="shared" si="55"/>
        <v>0</v>
      </c>
      <c r="AZ72" s="68">
        <f t="shared" si="56"/>
        <v>0</v>
      </c>
      <c r="BA72" s="68">
        <f t="shared" si="57"/>
        <v>0</v>
      </c>
      <c r="BB72" s="68">
        <f t="shared" si="58"/>
        <v>0</v>
      </c>
      <c r="BC72" s="68">
        <f t="shared" si="59"/>
        <v>0</v>
      </c>
      <c r="BD72" s="68">
        <f t="shared" si="60"/>
        <v>0</v>
      </c>
      <c r="BE72" s="68">
        <f t="shared" si="61"/>
        <v>0</v>
      </c>
    </row>
    <row r="73" spans="1:57">
      <c r="A73" s="64" t="str">
        <f>IF(ISNUMBER(INDEX('IBM POs AP07'!$A:$A, MATCH(D73,'IBM POs AP07'!$A:$A,0),1)),"Yes","No")</f>
        <v>No</v>
      </c>
      <c r="B73" s="64" t="s">
        <v>1013</v>
      </c>
      <c r="C73" s="64" t="s">
        <v>66</v>
      </c>
      <c r="D73" s="64">
        <v>9501085039</v>
      </c>
      <c r="E73" s="64" t="s">
        <v>2595</v>
      </c>
      <c r="F73" s="64" t="s">
        <v>1133</v>
      </c>
      <c r="G73" s="65">
        <v>45931</v>
      </c>
      <c r="H73" s="65">
        <v>46203</v>
      </c>
      <c r="I73" s="67">
        <f t="shared" si="47"/>
        <v>0</v>
      </c>
      <c r="J73" s="68"/>
      <c r="K73" s="69">
        <f t="shared" si="42"/>
        <v>0</v>
      </c>
      <c r="L73" s="69"/>
      <c r="M73" s="69"/>
      <c r="N73" s="69">
        <v>0</v>
      </c>
      <c r="O73" s="70">
        <f t="shared" si="43"/>
        <v>0</v>
      </c>
      <c r="P73" s="74">
        <f t="shared" si="44"/>
        <v>1</v>
      </c>
      <c r="Q73" s="71">
        <f t="shared" si="45"/>
        <v>0</v>
      </c>
      <c r="R73" s="63"/>
      <c r="S73" s="118">
        <f t="shared" si="46"/>
        <v>0</v>
      </c>
      <c r="T73" s="96"/>
      <c r="U73" s="96"/>
      <c r="V73" s="96"/>
      <c r="W73" s="96"/>
      <c r="X73" s="96"/>
      <c r="Y73" s="96"/>
      <c r="Z73" s="96"/>
      <c r="AA73" s="96"/>
      <c r="AB73" s="96"/>
      <c r="AC73" s="96"/>
      <c r="AD73" s="96"/>
      <c r="AE73" s="96"/>
      <c r="AF73" s="119">
        <f t="shared" si="48"/>
        <v>0</v>
      </c>
      <c r="AG73" s="68"/>
      <c r="AH73" s="68"/>
      <c r="AI73" s="68"/>
      <c r="AJ73" s="68"/>
      <c r="AK73" s="68"/>
      <c r="AL73" s="68"/>
      <c r="AM73" s="68"/>
      <c r="AN73" s="68"/>
      <c r="AO73" s="68"/>
      <c r="AP73" s="68"/>
      <c r="AQ73" s="68"/>
      <c r="AR73" s="68"/>
      <c r="AS73" s="68">
        <f t="shared" si="49"/>
        <v>0</v>
      </c>
      <c r="AT73" s="68">
        <f t="shared" si="50"/>
        <v>0</v>
      </c>
      <c r="AU73" s="68">
        <f t="shared" si="51"/>
        <v>0</v>
      </c>
      <c r="AV73" s="68">
        <f t="shared" si="52"/>
        <v>0</v>
      </c>
      <c r="AW73" s="68">
        <f t="shared" si="53"/>
        <v>0</v>
      </c>
      <c r="AX73" s="68">
        <f t="shared" si="54"/>
        <v>0</v>
      </c>
      <c r="AY73" s="68">
        <f t="shared" si="55"/>
        <v>0</v>
      </c>
      <c r="AZ73" s="68">
        <f t="shared" si="56"/>
        <v>0</v>
      </c>
      <c r="BA73" s="68">
        <f t="shared" si="57"/>
        <v>0</v>
      </c>
      <c r="BB73" s="68">
        <f t="shared" si="58"/>
        <v>0</v>
      </c>
      <c r="BC73" s="68">
        <f t="shared" si="59"/>
        <v>0</v>
      </c>
      <c r="BD73" s="68">
        <f t="shared" si="60"/>
        <v>0</v>
      </c>
      <c r="BE73" s="68">
        <f t="shared" si="61"/>
        <v>0</v>
      </c>
    </row>
    <row r="74" spans="1:57">
      <c r="A74" s="64" t="str">
        <f>IF(ISNUMBER(INDEX('IBM POs AP07'!$A:$A, MATCH(D74,'IBM POs AP07'!$A:$A,0),1)),"Yes","No")</f>
        <v>No</v>
      </c>
      <c r="B74" s="64" t="s">
        <v>1013</v>
      </c>
      <c r="C74" s="64" t="s">
        <v>66</v>
      </c>
      <c r="D74" s="64">
        <v>9501085039</v>
      </c>
      <c r="E74" s="64" t="s">
        <v>2595</v>
      </c>
      <c r="F74" s="64" t="s">
        <v>1133</v>
      </c>
      <c r="G74" s="65">
        <v>45931</v>
      </c>
      <c r="H74" s="65">
        <v>46203</v>
      </c>
      <c r="I74" s="67">
        <f t="shared" si="47"/>
        <v>0</v>
      </c>
      <c r="J74" s="68"/>
      <c r="K74" s="69">
        <f t="shared" si="42"/>
        <v>0</v>
      </c>
      <c r="L74" s="69"/>
      <c r="M74" s="69"/>
      <c r="N74" s="69">
        <v>0</v>
      </c>
      <c r="O74" s="70">
        <f t="shared" si="43"/>
        <v>0</v>
      </c>
      <c r="P74" s="74">
        <f t="shared" si="44"/>
        <v>1</v>
      </c>
      <c r="Q74" s="71">
        <f t="shared" si="45"/>
        <v>0</v>
      </c>
      <c r="R74" s="63"/>
      <c r="S74" s="118">
        <f t="shared" si="46"/>
        <v>0</v>
      </c>
      <c r="T74" s="96"/>
      <c r="U74" s="96"/>
      <c r="V74" s="96"/>
      <c r="W74" s="96"/>
      <c r="X74" s="96"/>
      <c r="Y74" s="96"/>
      <c r="Z74" s="96"/>
      <c r="AA74" s="96"/>
      <c r="AB74" s="96"/>
      <c r="AC74" s="96"/>
      <c r="AD74" s="96"/>
      <c r="AE74" s="96"/>
      <c r="AF74" s="119">
        <f t="shared" si="48"/>
        <v>0</v>
      </c>
      <c r="AG74" s="68"/>
      <c r="AH74" s="68"/>
      <c r="AI74" s="68"/>
      <c r="AJ74" s="68"/>
      <c r="AK74" s="68"/>
      <c r="AL74" s="68"/>
      <c r="AM74" s="68"/>
      <c r="AN74" s="68"/>
      <c r="AO74" s="68"/>
      <c r="AP74" s="68"/>
      <c r="AQ74" s="68"/>
      <c r="AR74" s="68"/>
      <c r="AS74" s="68">
        <f t="shared" si="49"/>
        <v>0</v>
      </c>
      <c r="AT74" s="68">
        <f t="shared" si="50"/>
        <v>0</v>
      </c>
      <c r="AU74" s="68">
        <f t="shared" si="51"/>
        <v>0</v>
      </c>
      <c r="AV74" s="68">
        <f t="shared" si="52"/>
        <v>0</v>
      </c>
      <c r="AW74" s="68">
        <f t="shared" si="53"/>
        <v>0</v>
      </c>
      <c r="AX74" s="68">
        <f t="shared" si="54"/>
        <v>0</v>
      </c>
      <c r="AY74" s="68">
        <f t="shared" si="55"/>
        <v>0</v>
      </c>
      <c r="AZ74" s="68">
        <f t="shared" si="56"/>
        <v>0</v>
      </c>
      <c r="BA74" s="68">
        <f t="shared" si="57"/>
        <v>0</v>
      </c>
      <c r="BB74" s="68">
        <f t="shared" si="58"/>
        <v>0</v>
      </c>
      <c r="BC74" s="68">
        <f t="shared" si="59"/>
        <v>0</v>
      </c>
      <c r="BD74" s="68">
        <f t="shared" si="60"/>
        <v>0</v>
      </c>
      <c r="BE74" s="68">
        <f t="shared" si="61"/>
        <v>0</v>
      </c>
    </row>
    <row r="75" spans="1:57">
      <c r="A75" s="64" t="str">
        <f>IF(ISNUMBER(INDEX('IBM POs AP07'!$A:$A, MATCH(D75,'IBM POs AP07'!$A:$A,0),1)),"Yes","No")</f>
        <v>No</v>
      </c>
      <c r="B75" s="64" t="s">
        <v>1013</v>
      </c>
      <c r="C75" s="64" t="s">
        <v>66</v>
      </c>
      <c r="D75" s="64">
        <v>9501085039</v>
      </c>
      <c r="E75" s="64" t="s">
        <v>2595</v>
      </c>
      <c r="F75" s="64" t="s">
        <v>1133</v>
      </c>
      <c r="G75" s="65">
        <v>45931</v>
      </c>
      <c r="H75" s="65">
        <v>46203</v>
      </c>
      <c r="I75" s="67">
        <f t="shared" si="47"/>
        <v>0</v>
      </c>
      <c r="J75" s="68"/>
      <c r="K75" s="69">
        <f t="shared" si="42"/>
        <v>0</v>
      </c>
      <c r="L75" s="69"/>
      <c r="M75" s="69"/>
      <c r="N75" s="69">
        <v>0</v>
      </c>
      <c r="O75" s="70">
        <f t="shared" si="43"/>
        <v>0</v>
      </c>
      <c r="P75" s="74">
        <f t="shared" si="44"/>
        <v>1</v>
      </c>
      <c r="Q75" s="71">
        <f t="shared" si="45"/>
        <v>0</v>
      </c>
      <c r="R75" s="63"/>
      <c r="S75" s="118">
        <f t="shared" si="46"/>
        <v>0</v>
      </c>
      <c r="T75" s="96"/>
      <c r="U75" s="96"/>
      <c r="V75" s="96"/>
      <c r="W75" s="96"/>
      <c r="X75" s="96"/>
      <c r="Y75" s="96"/>
      <c r="Z75" s="96"/>
      <c r="AA75" s="96"/>
      <c r="AB75" s="96"/>
      <c r="AC75" s="96"/>
      <c r="AD75" s="96"/>
      <c r="AE75" s="96"/>
      <c r="AF75" s="119">
        <f t="shared" si="48"/>
        <v>0</v>
      </c>
      <c r="AG75" s="68"/>
      <c r="AH75" s="68"/>
      <c r="AI75" s="68"/>
      <c r="AJ75" s="68"/>
      <c r="AK75" s="68"/>
      <c r="AL75" s="68"/>
      <c r="AM75" s="68"/>
      <c r="AN75" s="68"/>
      <c r="AO75" s="68"/>
      <c r="AP75" s="68"/>
      <c r="AQ75" s="68"/>
      <c r="AR75" s="68"/>
      <c r="AS75" s="68">
        <f t="shared" si="49"/>
        <v>0</v>
      </c>
      <c r="AT75" s="68">
        <f t="shared" si="50"/>
        <v>0</v>
      </c>
      <c r="AU75" s="68">
        <f t="shared" si="51"/>
        <v>0</v>
      </c>
      <c r="AV75" s="68">
        <f t="shared" si="52"/>
        <v>0</v>
      </c>
      <c r="AW75" s="68">
        <f t="shared" si="53"/>
        <v>0</v>
      </c>
      <c r="AX75" s="68">
        <f t="shared" si="54"/>
        <v>0</v>
      </c>
      <c r="AY75" s="68">
        <f t="shared" si="55"/>
        <v>0</v>
      </c>
      <c r="AZ75" s="68">
        <f t="shared" si="56"/>
        <v>0</v>
      </c>
      <c r="BA75" s="68">
        <f t="shared" si="57"/>
        <v>0</v>
      </c>
      <c r="BB75" s="68">
        <f t="shared" si="58"/>
        <v>0</v>
      </c>
      <c r="BC75" s="68">
        <f t="shared" si="59"/>
        <v>0</v>
      </c>
      <c r="BD75" s="68">
        <f t="shared" si="60"/>
        <v>0</v>
      </c>
      <c r="BE75" s="68">
        <f t="shared" si="61"/>
        <v>0</v>
      </c>
    </row>
    <row r="76" spans="1:57">
      <c r="A76" s="64" t="str">
        <f>IF(ISNUMBER(INDEX('IBM POs AP07'!$A:$A, MATCH(D76,'IBM POs AP07'!$A:$A,0),1)),"Yes","No")</f>
        <v>No</v>
      </c>
      <c r="B76" s="64" t="s">
        <v>1013</v>
      </c>
      <c r="C76" s="64" t="s">
        <v>644</v>
      </c>
      <c r="D76" s="64">
        <v>9501062399</v>
      </c>
      <c r="E76" s="64" t="s">
        <v>2596</v>
      </c>
      <c r="F76" s="64" t="s">
        <v>1091</v>
      </c>
      <c r="G76" s="65">
        <v>45962</v>
      </c>
      <c r="H76" s="65">
        <v>11292</v>
      </c>
      <c r="I76" s="67">
        <f t="shared" si="47"/>
        <v>0</v>
      </c>
      <c r="J76" s="68"/>
      <c r="K76" s="69">
        <f t="shared" si="42"/>
        <v>0</v>
      </c>
      <c r="L76" s="69"/>
      <c r="M76" s="69"/>
      <c r="N76" s="69">
        <v>0</v>
      </c>
      <c r="O76" s="70">
        <f t="shared" si="43"/>
        <v>0</v>
      </c>
      <c r="P76" s="74">
        <f t="shared" si="44"/>
        <v>1</v>
      </c>
      <c r="Q76" s="71">
        <f t="shared" si="45"/>
        <v>0</v>
      </c>
      <c r="R76" s="63"/>
      <c r="S76" s="118">
        <f t="shared" si="46"/>
        <v>91552.5</v>
      </c>
      <c r="T76" s="96">
        <v>91552.5</v>
      </c>
      <c r="U76" s="96"/>
      <c r="V76" s="96"/>
      <c r="W76" s="96"/>
      <c r="X76" s="96"/>
      <c r="Y76" s="96"/>
      <c r="Z76" s="96"/>
      <c r="AA76" s="96"/>
      <c r="AB76" s="96"/>
      <c r="AC76" s="96"/>
      <c r="AD76" s="96"/>
      <c r="AE76" s="96"/>
      <c r="AF76" s="119">
        <f t="shared" si="48"/>
        <v>0</v>
      </c>
      <c r="AG76" s="68"/>
      <c r="AH76" s="68"/>
      <c r="AI76" s="68"/>
      <c r="AJ76" s="68"/>
      <c r="AK76" s="68"/>
      <c r="AL76" s="68"/>
      <c r="AM76" s="68"/>
      <c r="AN76" s="68"/>
      <c r="AO76" s="68"/>
      <c r="AP76" s="68"/>
      <c r="AQ76" s="68"/>
      <c r="AR76" s="68"/>
      <c r="AS76" s="68">
        <f t="shared" si="49"/>
        <v>91552.5</v>
      </c>
      <c r="AT76" s="68">
        <f t="shared" si="50"/>
        <v>91552.5</v>
      </c>
      <c r="AU76" s="68">
        <f t="shared" si="51"/>
        <v>0</v>
      </c>
      <c r="AV76" s="68">
        <f t="shared" si="52"/>
        <v>0</v>
      </c>
      <c r="AW76" s="68">
        <f t="shared" si="53"/>
        <v>0</v>
      </c>
      <c r="AX76" s="68">
        <f t="shared" si="54"/>
        <v>0</v>
      </c>
      <c r="AY76" s="68">
        <f t="shared" si="55"/>
        <v>0</v>
      </c>
      <c r="AZ76" s="68">
        <f t="shared" si="56"/>
        <v>0</v>
      </c>
      <c r="BA76" s="68">
        <f t="shared" si="57"/>
        <v>0</v>
      </c>
      <c r="BB76" s="68">
        <f t="shared" si="58"/>
        <v>0</v>
      </c>
      <c r="BC76" s="68">
        <f t="shared" si="59"/>
        <v>0</v>
      </c>
      <c r="BD76" s="68">
        <f t="shared" si="60"/>
        <v>0</v>
      </c>
      <c r="BE76" s="68">
        <f t="shared" si="61"/>
        <v>0</v>
      </c>
    </row>
    <row r="77" spans="1:57">
      <c r="A77" s="64" t="str">
        <f>IF(ISNUMBER(INDEX('IBM POs AP07'!$A:$A, MATCH(D77,'IBM POs AP07'!$A:$A,0),1)),"Yes","No")</f>
        <v>No</v>
      </c>
      <c r="B77" s="64" t="s">
        <v>1013</v>
      </c>
      <c r="C77" s="64" t="s">
        <v>33</v>
      </c>
      <c r="D77" s="64" t="s">
        <v>1075</v>
      </c>
      <c r="E77" s="64" t="s">
        <v>2597</v>
      </c>
      <c r="F77" s="64" t="s">
        <v>1076</v>
      </c>
      <c r="G77" s="65">
        <v>45717</v>
      </c>
      <c r="H77" s="65">
        <v>11017</v>
      </c>
      <c r="I77" s="67">
        <f t="shared" si="47"/>
        <v>27992</v>
      </c>
      <c r="J77" s="68"/>
      <c r="K77" s="69">
        <f t="shared" si="42"/>
        <v>27992</v>
      </c>
      <c r="L77" s="69"/>
      <c r="M77" s="69"/>
      <c r="N77" s="69">
        <v>0</v>
      </c>
      <c r="O77" s="70">
        <f t="shared" si="43"/>
        <v>-27992</v>
      </c>
      <c r="P77" s="74">
        <f t="shared" si="44"/>
        <v>0</v>
      </c>
      <c r="Q77" s="71">
        <f t="shared" si="45"/>
        <v>0</v>
      </c>
      <c r="R77" s="63"/>
      <c r="S77" s="118">
        <f t="shared" si="46"/>
        <v>335904</v>
      </c>
      <c r="T77" s="96">
        <v>27992</v>
      </c>
      <c r="U77" s="96">
        <v>27992</v>
      </c>
      <c r="V77" s="96">
        <v>27992</v>
      </c>
      <c r="W77" s="96">
        <v>27992</v>
      </c>
      <c r="X77" s="96">
        <v>27992</v>
      </c>
      <c r="Y77" s="96">
        <v>27992</v>
      </c>
      <c r="Z77" s="96">
        <v>27992</v>
      </c>
      <c r="AA77" s="96">
        <v>27992</v>
      </c>
      <c r="AB77" s="96">
        <v>27992</v>
      </c>
      <c r="AC77" s="96">
        <v>27992</v>
      </c>
      <c r="AD77" s="96">
        <v>27992</v>
      </c>
      <c r="AE77" s="96">
        <v>27992</v>
      </c>
      <c r="AF77" s="119">
        <f t="shared" si="48"/>
        <v>0</v>
      </c>
      <c r="AG77" s="68"/>
      <c r="AH77" s="68"/>
      <c r="AI77" s="68"/>
      <c r="AJ77" s="68"/>
      <c r="AK77" s="68"/>
      <c r="AL77" s="68"/>
      <c r="AM77" s="68"/>
      <c r="AN77" s="68"/>
      <c r="AO77" s="68"/>
      <c r="AP77" s="68"/>
      <c r="AQ77" s="68"/>
      <c r="AR77" s="68"/>
      <c r="AS77" s="68">
        <f t="shared" si="49"/>
        <v>335904</v>
      </c>
      <c r="AT77" s="68">
        <f t="shared" si="50"/>
        <v>27992</v>
      </c>
      <c r="AU77" s="68">
        <f t="shared" si="51"/>
        <v>27992</v>
      </c>
      <c r="AV77" s="68">
        <f t="shared" si="52"/>
        <v>27992</v>
      </c>
      <c r="AW77" s="68">
        <f t="shared" si="53"/>
        <v>27992</v>
      </c>
      <c r="AX77" s="68">
        <f t="shared" si="54"/>
        <v>27992</v>
      </c>
      <c r="AY77" s="68">
        <f t="shared" si="55"/>
        <v>27992</v>
      </c>
      <c r="AZ77" s="68">
        <f t="shared" si="56"/>
        <v>27992</v>
      </c>
      <c r="BA77" s="68">
        <f t="shared" si="57"/>
        <v>27992</v>
      </c>
      <c r="BB77" s="68">
        <f t="shared" si="58"/>
        <v>27992</v>
      </c>
      <c r="BC77" s="68">
        <f t="shared" si="59"/>
        <v>27992</v>
      </c>
      <c r="BD77" s="68">
        <f t="shared" si="60"/>
        <v>27992</v>
      </c>
      <c r="BE77" s="68">
        <f t="shared" si="61"/>
        <v>27992</v>
      </c>
    </row>
    <row r="78" spans="1:57">
      <c r="A78" s="64" t="str">
        <f>IF(ISNUMBER(INDEX('IBM POs AP07'!$A:$A, MATCH(D78,'IBM POs AP07'!$A:$A,0),1)),"Yes","No")</f>
        <v>No</v>
      </c>
      <c r="B78" s="64" t="s">
        <v>1013</v>
      </c>
      <c r="C78" s="64" t="s">
        <v>1104</v>
      </c>
      <c r="D78" s="64">
        <v>9501250605</v>
      </c>
      <c r="E78" s="64" t="s">
        <v>2598</v>
      </c>
      <c r="F78" s="64" t="s">
        <v>1110</v>
      </c>
      <c r="G78" s="65">
        <v>46129</v>
      </c>
      <c r="H78" s="65">
        <v>46203</v>
      </c>
      <c r="I78" s="67">
        <f t="shared" si="47"/>
        <v>0</v>
      </c>
      <c r="J78" s="68"/>
      <c r="K78" s="69">
        <f t="shared" si="42"/>
        <v>0</v>
      </c>
      <c r="L78" s="69"/>
      <c r="M78" s="69"/>
      <c r="N78" s="69">
        <v>0</v>
      </c>
      <c r="O78" s="70">
        <f t="shared" si="43"/>
        <v>0</v>
      </c>
      <c r="P78" s="74">
        <f t="shared" si="44"/>
        <v>1</v>
      </c>
      <c r="Q78" s="71">
        <f t="shared" si="45"/>
        <v>0</v>
      </c>
      <c r="R78" s="63"/>
      <c r="S78" s="118">
        <f t="shared" si="46"/>
        <v>40000</v>
      </c>
      <c r="T78" s="96"/>
      <c r="U78" s="96"/>
      <c r="V78" s="96"/>
      <c r="W78" s="96">
        <v>10000</v>
      </c>
      <c r="X78" s="96">
        <v>15000</v>
      </c>
      <c r="Y78" s="96">
        <v>15000</v>
      </c>
      <c r="Z78" s="96"/>
      <c r="AA78" s="96"/>
      <c r="AB78" s="96"/>
      <c r="AC78" s="96"/>
      <c r="AD78" s="96"/>
      <c r="AE78" s="96"/>
      <c r="AF78" s="119">
        <f t="shared" si="48"/>
        <v>0</v>
      </c>
      <c r="AG78" s="68"/>
      <c r="AH78" s="68"/>
      <c r="AI78" s="68"/>
      <c r="AJ78" s="68"/>
      <c r="AK78" s="68"/>
      <c r="AL78" s="68"/>
      <c r="AM78" s="68"/>
      <c r="AN78" s="68"/>
      <c r="AO78" s="68"/>
      <c r="AP78" s="68"/>
      <c r="AQ78" s="68"/>
      <c r="AR78" s="68"/>
      <c r="AS78" s="68">
        <f t="shared" si="49"/>
        <v>40000</v>
      </c>
      <c r="AT78" s="68">
        <f t="shared" si="50"/>
        <v>0</v>
      </c>
      <c r="AU78" s="68">
        <f t="shared" si="51"/>
        <v>0</v>
      </c>
      <c r="AV78" s="68">
        <f t="shared" si="52"/>
        <v>0</v>
      </c>
      <c r="AW78" s="68">
        <f t="shared" si="53"/>
        <v>10000</v>
      </c>
      <c r="AX78" s="68">
        <f t="shared" si="54"/>
        <v>15000</v>
      </c>
      <c r="AY78" s="68">
        <f t="shared" si="55"/>
        <v>15000</v>
      </c>
      <c r="AZ78" s="68">
        <f t="shared" si="56"/>
        <v>0</v>
      </c>
      <c r="BA78" s="68">
        <f t="shared" si="57"/>
        <v>0</v>
      </c>
      <c r="BB78" s="68">
        <f t="shared" si="58"/>
        <v>0</v>
      </c>
      <c r="BC78" s="68">
        <f t="shared" si="59"/>
        <v>0</v>
      </c>
      <c r="BD78" s="68">
        <f t="shared" si="60"/>
        <v>0</v>
      </c>
      <c r="BE78" s="68">
        <f t="shared" si="61"/>
        <v>0</v>
      </c>
    </row>
    <row r="79" spans="1:57">
      <c r="A79" s="64" t="str">
        <f>IF(ISNUMBER(INDEX('IBM POs AP07'!$A:$A, MATCH(D79,'IBM POs AP07'!$A:$A,0),1)),"Yes","No")</f>
        <v>No</v>
      </c>
      <c r="B79" s="64" t="s">
        <v>1007</v>
      </c>
      <c r="C79" s="64" t="s">
        <v>33</v>
      </c>
      <c r="D79" s="64">
        <v>9500926776</v>
      </c>
      <c r="E79" s="64" t="s">
        <v>2599</v>
      </c>
      <c r="F79" s="64" t="s">
        <v>1056</v>
      </c>
      <c r="G79" s="65">
        <v>45717</v>
      </c>
      <c r="H79" s="65">
        <v>46904</v>
      </c>
      <c r="I79" s="67">
        <f t="shared" si="47"/>
        <v>854500</v>
      </c>
      <c r="J79" s="68"/>
      <c r="K79" s="69">
        <f t="shared" si="42"/>
        <v>854500</v>
      </c>
      <c r="L79" s="69"/>
      <c r="M79" s="69"/>
      <c r="N79" s="69">
        <v>0</v>
      </c>
      <c r="O79" s="70">
        <f t="shared" si="43"/>
        <v>-854500</v>
      </c>
      <c r="P79" s="74">
        <f t="shared" si="44"/>
        <v>0</v>
      </c>
      <c r="Q79" s="71">
        <f t="shared" si="45"/>
        <v>0</v>
      </c>
      <c r="R79" s="63"/>
      <c r="S79" s="118">
        <f t="shared" si="46"/>
        <v>10254000</v>
      </c>
      <c r="T79" s="96">
        <v>854500</v>
      </c>
      <c r="U79" s="96">
        <v>854500</v>
      </c>
      <c r="V79" s="96">
        <v>854500</v>
      </c>
      <c r="W79" s="96">
        <v>854500</v>
      </c>
      <c r="X79" s="96">
        <v>854500</v>
      </c>
      <c r="Y79" s="96">
        <v>854500</v>
      </c>
      <c r="Z79" s="96">
        <v>854500</v>
      </c>
      <c r="AA79" s="96">
        <v>854500</v>
      </c>
      <c r="AB79" s="96">
        <v>854500</v>
      </c>
      <c r="AC79" s="96">
        <v>854500</v>
      </c>
      <c r="AD79" s="96">
        <v>854500</v>
      </c>
      <c r="AE79" s="96">
        <v>854500</v>
      </c>
      <c r="AF79" s="119">
        <f t="shared" si="48"/>
        <v>0</v>
      </c>
      <c r="AG79" s="68"/>
      <c r="AH79" s="68"/>
      <c r="AI79" s="68"/>
      <c r="AJ79" s="68"/>
      <c r="AK79" s="68"/>
      <c r="AL79" s="68"/>
      <c r="AM79" s="68"/>
      <c r="AN79" s="68"/>
      <c r="AO79" s="68"/>
      <c r="AP79" s="68"/>
      <c r="AQ79" s="68"/>
      <c r="AR79" s="68"/>
      <c r="AS79" s="68">
        <f t="shared" si="49"/>
        <v>10254000</v>
      </c>
      <c r="AT79" s="68">
        <f t="shared" si="50"/>
        <v>854500</v>
      </c>
      <c r="AU79" s="68">
        <f t="shared" si="51"/>
        <v>854500</v>
      </c>
      <c r="AV79" s="68">
        <f t="shared" si="52"/>
        <v>854500</v>
      </c>
      <c r="AW79" s="68">
        <f t="shared" si="53"/>
        <v>854500</v>
      </c>
      <c r="AX79" s="68">
        <f t="shared" si="54"/>
        <v>854500</v>
      </c>
      <c r="AY79" s="68">
        <f t="shared" si="55"/>
        <v>854500</v>
      </c>
      <c r="AZ79" s="68">
        <f t="shared" si="56"/>
        <v>854500</v>
      </c>
      <c r="BA79" s="68">
        <f t="shared" si="57"/>
        <v>854500</v>
      </c>
      <c r="BB79" s="68">
        <f t="shared" si="58"/>
        <v>854500</v>
      </c>
      <c r="BC79" s="68">
        <f t="shared" si="59"/>
        <v>854500</v>
      </c>
      <c r="BD79" s="68">
        <f t="shared" si="60"/>
        <v>854500</v>
      </c>
      <c r="BE79" s="68">
        <f t="shared" si="61"/>
        <v>854500</v>
      </c>
    </row>
    <row r="80" spans="1:57">
      <c r="A80" s="64" t="str">
        <f>IF(ISNUMBER(INDEX('IBM POs AP07'!$A:$A, MATCH(D80,'IBM POs AP07'!$A:$A,0),1)),"Yes","No")</f>
        <v>Yes</v>
      </c>
      <c r="B80" s="64" t="s">
        <v>1013</v>
      </c>
      <c r="C80" s="64" t="s">
        <v>384</v>
      </c>
      <c r="D80" s="64">
        <v>9501146176</v>
      </c>
      <c r="E80" s="64" t="s">
        <v>2600</v>
      </c>
      <c r="F80" s="64" t="s">
        <v>1112</v>
      </c>
      <c r="G80" s="65">
        <v>46023</v>
      </c>
      <c r="H80" s="65">
        <v>46387</v>
      </c>
      <c r="I80" s="67">
        <f t="shared" si="47"/>
        <v>6521</v>
      </c>
      <c r="J80" s="68"/>
      <c r="K80" s="69">
        <f t="shared" si="42"/>
        <v>6521</v>
      </c>
      <c r="L80" s="69"/>
      <c r="M80" s="69"/>
      <c r="N80" s="69">
        <v>0</v>
      </c>
      <c r="O80" s="70">
        <f t="shared" si="43"/>
        <v>-6521</v>
      </c>
      <c r="P80" s="74">
        <f t="shared" si="44"/>
        <v>0</v>
      </c>
      <c r="Q80" s="71">
        <f t="shared" si="45"/>
        <v>0</v>
      </c>
      <c r="R80" s="63"/>
      <c r="S80" s="118">
        <f t="shared" si="46"/>
        <v>73996</v>
      </c>
      <c r="T80" s="96">
        <v>6237</v>
      </c>
      <c r="U80" s="96">
        <v>5670</v>
      </c>
      <c r="V80" s="96">
        <v>6237</v>
      </c>
      <c r="W80" s="96">
        <v>6237</v>
      </c>
      <c r="X80" s="96">
        <v>5954</v>
      </c>
      <c r="Y80" s="96">
        <v>6237</v>
      </c>
      <c r="Z80" s="96">
        <v>6521</v>
      </c>
      <c r="AA80" s="96">
        <v>5954</v>
      </c>
      <c r="AB80" s="96">
        <v>6237</v>
      </c>
      <c r="AC80" s="96">
        <v>6237</v>
      </c>
      <c r="AD80" s="96">
        <v>5954</v>
      </c>
      <c r="AE80" s="96">
        <v>6521</v>
      </c>
      <c r="AF80" s="119">
        <f t="shared" si="48"/>
        <v>0</v>
      </c>
      <c r="AG80" s="68"/>
      <c r="AH80" s="68"/>
      <c r="AI80" s="68"/>
      <c r="AJ80" s="68"/>
      <c r="AK80" s="68"/>
      <c r="AL80" s="68"/>
      <c r="AM80" s="68"/>
      <c r="AN80" s="68"/>
      <c r="AO80" s="68"/>
      <c r="AP80" s="68"/>
      <c r="AQ80" s="68"/>
      <c r="AR80" s="68"/>
      <c r="AS80" s="68">
        <f t="shared" si="49"/>
        <v>73996</v>
      </c>
      <c r="AT80" s="68">
        <f t="shared" si="50"/>
        <v>6237</v>
      </c>
      <c r="AU80" s="68">
        <f t="shared" si="51"/>
        <v>5670</v>
      </c>
      <c r="AV80" s="68">
        <f t="shared" si="52"/>
        <v>6237</v>
      </c>
      <c r="AW80" s="68">
        <f t="shared" si="53"/>
        <v>6237</v>
      </c>
      <c r="AX80" s="68">
        <f t="shared" si="54"/>
        <v>5954</v>
      </c>
      <c r="AY80" s="68">
        <f t="shared" si="55"/>
        <v>6237</v>
      </c>
      <c r="AZ80" s="68">
        <f t="shared" si="56"/>
        <v>6521</v>
      </c>
      <c r="BA80" s="68">
        <f t="shared" si="57"/>
        <v>5954</v>
      </c>
      <c r="BB80" s="68">
        <f t="shared" si="58"/>
        <v>6237</v>
      </c>
      <c r="BC80" s="68">
        <f t="shared" si="59"/>
        <v>6237</v>
      </c>
      <c r="BD80" s="68">
        <f t="shared" si="60"/>
        <v>5954</v>
      </c>
      <c r="BE80" s="68">
        <f t="shared" si="61"/>
        <v>6521</v>
      </c>
    </row>
    <row r="81" spans="1:57">
      <c r="A81" s="64" t="str">
        <f>IF(ISNUMBER(INDEX('IBM POs AP07'!$A:$A, MATCH(D81,'IBM POs AP07'!$A:$A,0),1)),"Yes","No")</f>
        <v>Yes</v>
      </c>
      <c r="B81" s="64" t="s">
        <v>1013</v>
      </c>
      <c r="C81" s="64" t="s">
        <v>384</v>
      </c>
      <c r="D81" s="64">
        <v>9501146176</v>
      </c>
      <c r="E81" s="64" t="s">
        <v>2600</v>
      </c>
      <c r="F81" s="64" t="s">
        <v>1112</v>
      </c>
      <c r="G81" s="65">
        <v>46023</v>
      </c>
      <c r="H81" s="65">
        <v>46387</v>
      </c>
      <c r="I81" s="67">
        <f t="shared" si="47"/>
        <v>0</v>
      </c>
      <c r="J81" s="68"/>
      <c r="K81" s="69">
        <f t="shared" si="42"/>
        <v>0</v>
      </c>
      <c r="L81" s="69"/>
      <c r="M81" s="69"/>
      <c r="N81" s="69">
        <v>0</v>
      </c>
      <c r="O81" s="70">
        <f t="shared" si="43"/>
        <v>0</v>
      </c>
      <c r="P81" s="74">
        <f t="shared" si="44"/>
        <v>1</v>
      </c>
      <c r="Q81" s="71">
        <f t="shared" si="45"/>
        <v>0</v>
      </c>
      <c r="R81" s="63"/>
      <c r="S81" s="118">
        <f t="shared" si="46"/>
        <v>0</v>
      </c>
      <c r="T81" s="96"/>
      <c r="U81" s="96"/>
      <c r="V81" s="96"/>
      <c r="W81" s="96"/>
      <c r="X81" s="96"/>
      <c r="Y81" s="96"/>
      <c r="Z81" s="96"/>
      <c r="AA81" s="96"/>
      <c r="AB81" s="96"/>
      <c r="AC81" s="96"/>
      <c r="AD81" s="96"/>
      <c r="AE81" s="96"/>
      <c r="AF81" s="119">
        <f t="shared" si="48"/>
        <v>0</v>
      </c>
      <c r="AG81" s="68"/>
      <c r="AH81" s="68"/>
      <c r="AI81" s="68"/>
      <c r="AJ81" s="68"/>
      <c r="AK81" s="68"/>
      <c r="AL81" s="68"/>
      <c r="AM81" s="68"/>
      <c r="AN81" s="68"/>
      <c r="AO81" s="68"/>
      <c r="AP81" s="68"/>
      <c r="AQ81" s="68"/>
      <c r="AR81" s="68"/>
      <c r="AS81" s="68">
        <f t="shared" si="49"/>
        <v>0</v>
      </c>
      <c r="AT81" s="68">
        <f t="shared" si="50"/>
        <v>0</v>
      </c>
      <c r="AU81" s="68">
        <f t="shared" si="51"/>
        <v>0</v>
      </c>
      <c r="AV81" s="68">
        <f t="shared" si="52"/>
        <v>0</v>
      </c>
      <c r="AW81" s="68">
        <f t="shared" si="53"/>
        <v>0</v>
      </c>
      <c r="AX81" s="68">
        <f t="shared" si="54"/>
        <v>0</v>
      </c>
      <c r="AY81" s="68">
        <f t="shared" si="55"/>
        <v>0</v>
      </c>
      <c r="AZ81" s="68">
        <f t="shared" si="56"/>
        <v>0</v>
      </c>
      <c r="BA81" s="68">
        <f t="shared" si="57"/>
        <v>0</v>
      </c>
      <c r="BB81" s="68">
        <f t="shared" si="58"/>
        <v>0</v>
      </c>
      <c r="BC81" s="68">
        <f t="shared" si="59"/>
        <v>0</v>
      </c>
      <c r="BD81" s="68">
        <f t="shared" si="60"/>
        <v>0</v>
      </c>
      <c r="BE81" s="68">
        <f t="shared" si="61"/>
        <v>0</v>
      </c>
    </row>
    <row r="82" spans="1:57">
      <c r="A82" s="64" t="str">
        <f>IF(ISNUMBER(INDEX('IBM POs AP07'!$A:$A, MATCH(D82,'IBM POs AP07'!$A:$A,0),1)),"Yes","No")</f>
        <v>No</v>
      </c>
      <c r="B82" s="64" t="s">
        <v>1013</v>
      </c>
      <c r="C82" s="64" t="s">
        <v>384</v>
      </c>
      <c r="D82" s="64" t="s">
        <v>1116</v>
      </c>
      <c r="E82" s="64" t="s">
        <v>2601</v>
      </c>
      <c r="F82" s="64" t="s">
        <v>1117</v>
      </c>
      <c r="G82" s="65">
        <v>46023</v>
      </c>
      <c r="H82" s="65">
        <v>46203</v>
      </c>
      <c r="I82" s="67">
        <f t="shared" si="47"/>
        <v>0</v>
      </c>
      <c r="J82" s="68"/>
      <c r="K82" s="69">
        <f t="shared" si="42"/>
        <v>0</v>
      </c>
      <c r="L82" s="69"/>
      <c r="M82" s="69"/>
      <c r="N82" s="69">
        <v>0</v>
      </c>
      <c r="O82" s="70">
        <f t="shared" si="43"/>
        <v>0</v>
      </c>
      <c r="P82" s="74">
        <f t="shared" si="44"/>
        <v>1</v>
      </c>
      <c r="Q82" s="71">
        <f t="shared" si="45"/>
        <v>0</v>
      </c>
      <c r="R82" s="63"/>
      <c r="S82" s="118">
        <f t="shared" si="46"/>
        <v>55147.5</v>
      </c>
      <c r="T82" s="96">
        <v>9405</v>
      </c>
      <c r="U82" s="96">
        <v>8550</v>
      </c>
      <c r="V82" s="96">
        <v>9405</v>
      </c>
      <c r="W82" s="96">
        <v>9405</v>
      </c>
      <c r="X82" s="96">
        <v>8977.5</v>
      </c>
      <c r="Y82" s="96">
        <v>9405</v>
      </c>
      <c r="Z82" s="96"/>
      <c r="AA82" s="96"/>
      <c r="AB82" s="96"/>
      <c r="AC82" s="96"/>
      <c r="AD82" s="96"/>
      <c r="AE82" s="96"/>
      <c r="AF82" s="119">
        <f t="shared" si="48"/>
        <v>0</v>
      </c>
      <c r="AG82" s="68"/>
      <c r="AH82" s="68"/>
      <c r="AI82" s="68"/>
      <c r="AJ82" s="68"/>
      <c r="AK82" s="68"/>
      <c r="AL82" s="68"/>
      <c r="AM82" s="68"/>
      <c r="AN82" s="68"/>
      <c r="AO82" s="68"/>
      <c r="AP82" s="68"/>
      <c r="AQ82" s="68"/>
      <c r="AR82" s="68"/>
      <c r="AS82" s="68">
        <f t="shared" si="49"/>
        <v>55147.5</v>
      </c>
      <c r="AT82" s="68">
        <f t="shared" si="50"/>
        <v>9405</v>
      </c>
      <c r="AU82" s="68">
        <f t="shared" si="51"/>
        <v>8550</v>
      </c>
      <c r="AV82" s="68">
        <f t="shared" si="52"/>
        <v>9405</v>
      </c>
      <c r="AW82" s="68">
        <f t="shared" si="53"/>
        <v>9405</v>
      </c>
      <c r="AX82" s="68">
        <f t="shared" si="54"/>
        <v>8977.5</v>
      </c>
      <c r="AY82" s="68">
        <f t="shared" si="55"/>
        <v>9405</v>
      </c>
      <c r="AZ82" s="68">
        <f t="shared" si="56"/>
        <v>0</v>
      </c>
      <c r="BA82" s="68">
        <f t="shared" si="57"/>
        <v>0</v>
      </c>
      <c r="BB82" s="68">
        <f t="shared" si="58"/>
        <v>0</v>
      </c>
      <c r="BC82" s="68">
        <f t="shared" si="59"/>
        <v>0</v>
      </c>
      <c r="BD82" s="68">
        <f t="shared" si="60"/>
        <v>0</v>
      </c>
      <c r="BE82" s="68">
        <f t="shared" si="61"/>
        <v>0</v>
      </c>
    </row>
    <row r="83" spans="1:57">
      <c r="A83" s="64" t="str">
        <f>IF(ISNUMBER(INDEX('IBM POs AP07'!$A:$A, MATCH(D83,'IBM POs AP07'!$A:$A,0),1)),"Yes","No")</f>
        <v>No</v>
      </c>
      <c r="B83" s="64" t="s">
        <v>1013</v>
      </c>
      <c r="C83" s="64" t="s">
        <v>384</v>
      </c>
      <c r="D83" s="64" t="s">
        <v>1116</v>
      </c>
      <c r="E83" s="64" t="s">
        <v>2601</v>
      </c>
      <c r="F83" s="64" t="s">
        <v>1117</v>
      </c>
      <c r="G83" s="65">
        <v>46023</v>
      </c>
      <c r="H83" s="65">
        <v>46203</v>
      </c>
      <c r="I83" s="67">
        <f t="shared" si="47"/>
        <v>0</v>
      </c>
      <c r="J83" s="68"/>
      <c r="K83" s="69">
        <f t="shared" si="42"/>
        <v>0</v>
      </c>
      <c r="L83" s="69"/>
      <c r="M83" s="69"/>
      <c r="N83" s="69">
        <v>0</v>
      </c>
      <c r="O83" s="70">
        <f t="shared" si="43"/>
        <v>0</v>
      </c>
      <c r="P83" s="74">
        <f t="shared" si="44"/>
        <v>1</v>
      </c>
      <c r="Q83" s="71">
        <f t="shared" si="45"/>
        <v>0</v>
      </c>
      <c r="R83" s="63"/>
      <c r="S83" s="118">
        <f t="shared" si="46"/>
        <v>0</v>
      </c>
      <c r="T83" s="96"/>
      <c r="U83" s="96"/>
      <c r="V83" s="96"/>
      <c r="W83" s="96"/>
      <c r="X83" s="96"/>
      <c r="Y83" s="96"/>
      <c r="Z83" s="96"/>
      <c r="AA83" s="96"/>
      <c r="AB83" s="96"/>
      <c r="AC83" s="96"/>
      <c r="AD83" s="96"/>
      <c r="AE83" s="96"/>
      <c r="AF83" s="119">
        <f t="shared" si="48"/>
        <v>0</v>
      </c>
      <c r="AG83" s="68"/>
      <c r="AH83" s="68"/>
      <c r="AI83" s="68"/>
      <c r="AJ83" s="68"/>
      <c r="AK83" s="68"/>
      <c r="AL83" s="68"/>
      <c r="AM83" s="68"/>
      <c r="AN83" s="68"/>
      <c r="AO83" s="68"/>
      <c r="AP83" s="68"/>
      <c r="AQ83" s="68"/>
      <c r="AR83" s="68"/>
      <c r="AS83" s="68">
        <f t="shared" si="49"/>
        <v>0</v>
      </c>
      <c r="AT83" s="68">
        <f t="shared" si="50"/>
        <v>0</v>
      </c>
      <c r="AU83" s="68">
        <f t="shared" si="51"/>
        <v>0</v>
      </c>
      <c r="AV83" s="68">
        <f t="shared" si="52"/>
        <v>0</v>
      </c>
      <c r="AW83" s="68">
        <f t="shared" si="53"/>
        <v>0</v>
      </c>
      <c r="AX83" s="68">
        <f t="shared" si="54"/>
        <v>0</v>
      </c>
      <c r="AY83" s="68">
        <f t="shared" si="55"/>
        <v>0</v>
      </c>
      <c r="AZ83" s="68">
        <f t="shared" si="56"/>
        <v>0</v>
      </c>
      <c r="BA83" s="68">
        <f t="shared" si="57"/>
        <v>0</v>
      </c>
      <c r="BB83" s="68">
        <f t="shared" si="58"/>
        <v>0</v>
      </c>
      <c r="BC83" s="68">
        <f t="shared" si="59"/>
        <v>0</v>
      </c>
      <c r="BD83" s="68">
        <f t="shared" si="60"/>
        <v>0</v>
      </c>
      <c r="BE83" s="68">
        <f t="shared" si="61"/>
        <v>0</v>
      </c>
    </row>
    <row r="84" spans="1:57">
      <c r="A84" s="64" t="str">
        <f>IF(ISNUMBER(INDEX('IBM POs AP07'!$A:$A, MATCH(D84,'IBM POs AP07'!$A:$A,0),1)),"Yes","No")</f>
        <v>Yes</v>
      </c>
      <c r="B84" s="64" t="s">
        <v>1013</v>
      </c>
      <c r="C84" s="64" t="s">
        <v>384</v>
      </c>
      <c r="D84" s="64">
        <v>9501170707</v>
      </c>
      <c r="E84" s="64" t="s">
        <v>2602</v>
      </c>
      <c r="F84" s="64" t="s">
        <v>1113</v>
      </c>
      <c r="G84" s="65">
        <v>46023</v>
      </c>
      <c r="H84" s="65">
        <v>46387</v>
      </c>
      <c r="I84" s="67">
        <f t="shared" si="47"/>
        <v>24840</v>
      </c>
      <c r="J84" s="68"/>
      <c r="K84" s="69">
        <f t="shared" si="42"/>
        <v>24840</v>
      </c>
      <c r="L84" s="69"/>
      <c r="M84" s="69"/>
      <c r="N84" s="69">
        <v>0</v>
      </c>
      <c r="O84" s="70">
        <f t="shared" si="43"/>
        <v>-24840</v>
      </c>
      <c r="P84" s="74">
        <f t="shared" si="44"/>
        <v>0</v>
      </c>
      <c r="Q84" s="71">
        <f t="shared" si="45"/>
        <v>0</v>
      </c>
      <c r="R84" s="63"/>
      <c r="S84" s="118">
        <f t="shared" si="46"/>
        <v>313267.5</v>
      </c>
      <c r="T84" s="96">
        <v>9405</v>
      </c>
      <c r="U84" s="96">
        <v>30150</v>
      </c>
      <c r="V84" s="96">
        <v>33165</v>
      </c>
      <c r="W84" s="96">
        <v>33165</v>
      </c>
      <c r="X84" s="96">
        <v>31657.5</v>
      </c>
      <c r="Y84" s="96">
        <v>33165</v>
      </c>
      <c r="Z84" s="96">
        <v>24840</v>
      </c>
      <c r="AA84" s="96">
        <v>22680</v>
      </c>
      <c r="AB84" s="96">
        <v>23760</v>
      </c>
      <c r="AC84" s="96">
        <v>23760</v>
      </c>
      <c r="AD84" s="96">
        <v>22680</v>
      </c>
      <c r="AE84" s="96">
        <v>24840</v>
      </c>
      <c r="AF84" s="119">
        <f t="shared" si="48"/>
        <v>0</v>
      </c>
      <c r="AG84" s="68"/>
      <c r="AH84" s="68"/>
      <c r="AI84" s="68"/>
      <c r="AJ84" s="68"/>
      <c r="AK84" s="68"/>
      <c r="AL84" s="68"/>
      <c r="AM84" s="68"/>
      <c r="AN84" s="68"/>
      <c r="AO84" s="68"/>
      <c r="AP84" s="68"/>
      <c r="AQ84" s="68"/>
      <c r="AR84" s="68"/>
      <c r="AS84" s="68">
        <f t="shared" si="49"/>
        <v>313267.5</v>
      </c>
      <c r="AT84" s="68">
        <f t="shared" si="50"/>
        <v>9405</v>
      </c>
      <c r="AU84" s="68">
        <f t="shared" si="51"/>
        <v>30150</v>
      </c>
      <c r="AV84" s="68">
        <f t="shared" si="52"/>
        <v>33165</v>
      </c>
      <c r="AW84" s="68">
        <f t="shared" si="53"/>
        <v>33165</v>
      </c>
      <c r="AX84" s="68">
        <f t="shared" si="54"/>
        <v>31657.5</v>
      </c>
      <c r="AY84" s="68">
        <f t="shared" si="55"/>
        <v>33165</v>
      </c>
      <c r="AZ84" s="68">
        <f t="shared" si="56"/>
        <v>24840</v>
      </c>
      <c r="BA84" s="68">
        <f t="shared" si="57"/>
        <v>22680</v>
      </c>
      <c r="BB84" s="68">
        <f t="shared" si="58"/>
        <v>23760</v>
      </c>
      <c r="BC84" s="68">
        <f t="shared" si="59"/>
        <v>23760</v>
      </c>
      <c r="BD84" s="68">
        <f t="shared" si="60"/>
        <v>22680</v>
      </c>
      <c r="BE84" s="68">
        <f t="shared" si="61"/>
        <v>24840</v>
      </c>
    </row>
    <row r="85" spans="1:57">
      <c r="A85" s="64" t="str">
        <f>IF(ISNUMBER(INDEX('IBM POs AP07'!$A:$A, MATCH(D85,'IBM POs AP07'!$A:$A,0),1)),"Yes","No")</f>
        <v>Yes</v>
      </c>
      <c r="B85" s="64" t="s">
        <v>1013</v>
      </c>
      <c r="C85" s="64" t="s">
        <v>384</v>
      </c>
      <c r="D85" s="64">
        <v>9501170707</v>
      </c>
      <c r="E85" s="64" t="s">
        <v>2602</v>
      </c>
      <c r="F85" s="64" t="s">
        <v>1113</v>
      </c>
      <c r="G85" s="65">
        <v>46023</v>
      </c>
      <c r="H85" s="65">
        <v>46387</v>
      </c>
      <c r="I85" s="67">
        <f t="shared" si="47"/>
        <v>0</v>
      </c>
      <c r="J85" s="68"/>
      <c r="K85" s="69">
        <f t="shared" si="42"/>
        <v>0</v>
      </c>
      <c r="L85" s="69"/>
      <c r="M85" s="69"/>
      <c r="N85" s="69">
        <v>0</v>
      </c>
      <c r="O85" s="70">
        <f t="shared" si="43"/>
        <v>0</v>
      </c>
      <c r="P85" s="74">
        <f t="shared" si="44"/>
        <v>1</v>
      </c>
      <c r="Q85" s="71">
        <f t="shared" si="45"/>
        <v>0</v>
      </c>
      <c r="R85" s="63"/>
      <c r="S85" s="118">
        <f t="shared" si="46"/>
        <v>0</v>
      </c>
      <c r="T85" s="96"/>
      <c r="U85" s="96"/>
      <c r="V85" s="96"/>
      <c r="W85" s="96"/>
      <c r="X85" s="96"/>
      <c r="Y85" s="96"/>
      <c r="Z85" s="96"/>
      <c r="AA85" s="96"/>
      <c r="AB85" s="96"/>
      <c r="AC85" s="96"/>
      <c r="AD85" s="96"/>
      <c r="AE85" s="96"/>
      <c r="AF85" s="119">
        <f t="shared" si="48"/>
        <v>0</v>
      </c>
      <c r="AG85" s="68"/>
      <c r="AH85" s="68"/>
      <c r="AI85" s="68"/>
      <c r="AJ85" s="68"/>
      <c r="AK85" s="68"/>
      <c r="AL85" s="68"/>
      <c r="AM85" s="68"/>
      <c r="AN85" s="68"/>
      <c r="AO85" s="68"/>
      <c r="AP85" s="68"/>
      <c r="AQ85" s="68"/>
      <c r="AR85" s="68"/>
      <c r="AS85" s="68">
        <f t="shared" si="49"/>
        <v>0</v>
      </c>
      <c r="AT85" s="68">
        <f t="shared" si="50"/>
        <v>0</v>
      </c>
      <c r="AU85" s="68">
        <f t="shared" si="51"/>
        <v>0</v>
      </c>
      <c r="AV85" s="68">
        <f t="shared" si="52"/>
        <v>0</v>
      </c>
      <c r="AW85" s="68">
        <f t="shared" si="53"/>
        <v>0</v>
      </c>
      <c r="AX85" s="68">
        <f t="shared" si="54"/>
        <v>0</v>
      </c>
      <c r="AY85" s="68">
        <f t="shared" si="55"/>
        <v>0</v>
      </c>
      <c r="AZ85" s="68">
        <f t="shared" si="56"/>
        <v>0</v>
      </c>
      <c r="BA85" s="68">
        <f t="shared" si="57"/>
        <v>0</v>
      </c>
      <c r="BB85" s="68">
        <f t="shared" si="58"/>
        <v>0</v>
      </c>
      <c r="BC85" s="68">
        <f t="shared" si="59"/>
        <v>0</v>
      </c>
      <c r="BD85" s="68">
        <f t="shared" si="60"/>
        <v>0</v>
      </c>
      <c r="BE85" s="68">
        <f t="shared" si="61"/>
        <v>0</v>
      </c>
    </row>
    <row r="86" spans="1:57">
      <c r="A86" s="64" t="str">
        <f>IF(ISNUMBER(INDEX('IBM POs AP07'!$A:$A, MATCH(D86,'IBM POs AP07'!$A:$A,0),1)),"Yes","No")</f>
        <v>Yes</v>
      </c>
      <c r="B86" s="64" t="s">
        <v>1013</v>
      </c>
      <c r="C86" s="64" t="s">
        <v>384</v>
      </c>
      <c r="D86" s="64">
        <v>9501170707</v>
      </c>
      <c r="E86" s="64" t="s">
        <v>2602</v>
      </c>
      <c r="F86" s="64" t="s">
        <v>1113</v>
      </c>
      <c r="G86" s="65">
        <v>46023</v>
      </c>
      <c r="H86" s="65">
        <v>46387</v>
      </c>
      <c r="I86" s="67">
        <f t="shared" si="47"/>
        <v>0</v>
      </c>
      <c r="J86" s="68"/>
      <c r="K86" s="69">
        <f t="shared" si="42"/>
        <v>0</v>
      </c>
      <c r="L86" s="69"/>
      <c r="M86" s="69"/>
      <c r="N86" s="69">
        <v>0</v>
      </c>
      <c r="O86" s="70">
        <f t="shared" si="43"/>
        <v>0</v>
      </c>
      <c r="P86" s="74">
        <f t="shared" si="44"/>
        <v>1</v>
      </c>
      <c r="Q86" s="71">
        <f t="shared" si="45"/>
        <v>0</v>
      </c>
      <c r="R86" s="63"/>
      <c r="S86" s="118">
        <f t="shared" si="46"/>
        <v>0</v>
      </c>
      <c r="T86" s="96"/>
      <c r="U86" s="96"/>
      <c r="V86" s="96"/>
      <c r="W86" s="96"/>
      <c r="X86" s="96"/>
      <c r="Y86" s="96"/>
      <c r="Z86" s="96"/>
      <c r="AA86" s="96"/>
      <c r="AB86" s="96"/>
      <c r="AC86" s="96"/>
      <c r="AD86" s="96"/>
      <c r="AE86" s="96"/>
      <c r="AF86" s="119">
        <f t="shared" si="48"/>
        <v>0</v>
      </c>
      <c r="AG86" s="68"/>
      <c r="AH86" s="68"/>
      <c r="AI86" s="68"/>
      <c r="AJ86" s="68"/>
      <c r="AK86" s="68"/>
      <c r="AL86" s="68"/>
      <c r="AM86" s="68"/>
      <c r="AN86" s="68"/>
      <c r="AO86" s="68"/>
      <c r="AP86" s="68"/>
      <c r="AQ86" s="68"/>
      <c r="AR86" s="68"/>
      <c r="AS86" s="68">
        <f t="shared" si="49"/>
        <v>0</v>
      </c>
      <c r="AT86" s="68">
        <f t="shared" si="50"/>
        <v>0</v>
      </c>
      <c r="AU86" s="68">
        <f t="shared" si="51"/>
        <v>0</v>
      </c>
      <c r="AV86" s="68">
        <f t="shared" si="52"/>
        <v>0</v>
      </c>
      <c r="AW86" s="68">
        <f t="shared" si="53"/>
        <v>0</v>
      </c>
      <c r="AX86" s="68">
        <f t="shared" si="54"/>
        <v>0</v>
      </c>
      <c r="AY86" s="68">
        <f t="shared" si="55"/>
        <v>0</v>
      </c>
      <c r="AZ86" s="68">
        <f t="shared" si="56"/>
        <v>0</v>
      </c>
      <c r="BA86" s="68">
        <f t="shared" si="57"/>
        <v>0</v>
      </c>
      <c r="BB86" s="68">
        <f t="shared" si="58"/>
        <v>0</v>
      </c>
      <c r="BC86" s="68">
        <f t="shared" si="59"/>
        <v>0</v>
      </c>
      <c r="BD86" s="68">
        <f t="shared" si="60"/>
        <v>0</v>
      </c>
      <c r="BE86" s="68">
        <f t="shared" si="61"/>
        <v>0</v>
      </c>
    </row>
    <row r="87" spans="1:57">
      <c r="A87" s="64" t="str">
        <f>IF(ISNUMBER(INDEX('IBM POs AP07'!$A:$A, MATCH(D87,'IBM POs AP07'!$A:$A,0),1)),"Yes","No")</f>
        <v>Yes</v>
      </c>
      <c r="B87" s="64" t="s">
        <v>1013</v>
      </c>
      <c r="C87" s="64" t="s">
        <v>384</v>
      </c>
      <c r="D87" s="64">
        <v>9501178705</v>
      </c>
      <c r="E87" s="64" t="s">
        <v>2603</v>
      </c>
      <c r="F87" s="64" t="s">
        <v>1115</v>
      </c>
      <c r="G87" s="65">
        <v>46023</v>
      </c>
      <c r="H87" s="65">
        <v>46053</v>
      </c>
      <c r="I87" s="67">
        <f t="shared" si="47"/>
        <v>0</v>
      </c>
      <c r="J87" s="68"/>
      <c r="K87" s="69">
        <f t="shared" si="42"/>
        <v>0</v>
      </c>
      <c r="L87" s="69"/>
      <c r="M87" s="69"/>
      <c r="N87" s="69">
        <v>0</v>
      </c>
      <c r="O87" s="70">
        <f t="shared" si="43"/>
        <v>0</v>
      </c>
      <c r="P87" s="74">
        <f t="shared" si="44"/>
        <v>1</v>
      </c>
      <c r="Q87" s="71">
        <f t="shared" si="45"/>
        <v>0</v>
      </c>
      <c r="R87" s="63"/>
      <c r="S87" s="118">
        <f t="shared" si="46"/>
        <v>27280</v>
      </c>
      <c r="T87" s="96">
        <v>27280</v>
      </c>
      <c r="U87" s="96"/>
      <c r="V87" s="96"/>
      <c r="W87" s="96"/>
      <c r="X87" s="96"/>
      <c r="Y87" s="96"/>
      <c r="Z87" s="96"/>
      <c r="AA87" s="96"/>
      <c r="AB87" s="96"/>
      <c r="AC87" s="96"/>
      <c r="AD87" s="96"/>
      <c r="AE87" s="96"/>
      <c r="AF87" s="119">
        <f t="shared" si="48"/>
        <v>0</v>
      </c>
      <c r="AG87" s="68"/>
      <c r="AH87" s="68"/>
      <c r="AI87" s="68"/>
      <c r="AJ87" s="68"/>
      <c r="AK87" s="68"/>
      <c r="AL87" s="68"/>
      <c r="AM87" s="68"/>
      <c r="AN87" s="68"/>
      <c r="AO87" s="68"/>
      <c r="AP87" s="68"/>
      <c r="AQ87" s="68"/>
      <c r="AR87" s="68"/>
      <c r="AS87" s="68">
        <f t="shared" si="49"/>
        <v>27280</v>
      </c>
      <c r="AT87" s="68">
        <f t="shared" si="50"/>
        <v>27280</v>
      </c>
      <c r="AU87" s="68">
        <f t="shared" si="51"/>
        <v>0</v>
      </c>
      <c r="AV87" s="68">
        <f t="shared" si="52"/>
        <v>0</v>
      </c>
      <c r="AW87" s="68">
        <f t="shared" si="53"/>
        <v>0</v>
      </c>
      <c r="AX87" s="68">
        <f t="shared" si="54"/>
        <v>0</v>
      </c>
      <c r="AY87" s="68">
        <f t="shared" si="55"/>
        <v>0</v>
      </c>
      <c r="AZ87" s="68">
        <f t="shared" si="56"/>
        <v>0</v>
      </c>
      <c r="BA87" s="68">
        <f t="shared" si="57"/>
        <v>0</v>
      </c>
      <c r="BB87" s="68">
        <f t="shared" si="58"/>
        <v>0</v>
      </c>
      <c r="BC87" s="68">
        <f t="shared" si="59"/>
        <v>0</v>
      </c>
      <c r="BD87" s="68">
        <f t="shared" si="60"/>
        <v>0</v>
      </c>
      <c r="BE87" s="68">
        <f t="shared" si="61"/>
        <v>0</v>
      </c>
    </row>
    <row r="88" spans="1:57">
      <c r="A88" s="64" t="str">
        <f>IF(ISNUMBER(INDEX('IBM POs AP07'!$A:$A, MATCH(D88,'IBM POs AP07'!$A:$A,0),1)),"Yes","No")</f>
        <v>Yes</v>
      </c>
      <c r="B88" s="64" t="s">
        <v>1013</v>
      </c>
      <c r="C88" s="64" t="s">
        <v>384</v>
      </c>
      <c r="D88" s="64">
        <v>9501178705</v>
      </c>
      <c r="E88" s="64" t="s">
        <v>2603</v>
      </c>
      <c r="F88" s="64" t="s">
        <v>1115</v>
      </c>
      <c r="G88" s="65">
        <v>46023</v>
      </c>
      <c r="H88" s="65">
        <v>46053</v>
      </c>
      <c r="I88" s="67">
        <f t="shared" si="47"/>
        <v>0</v>
      </c>
      <c r="J88" s="68"/>
      <c r="K88" s="69">
        <f t="shared" si="42"/>
        <v>0</v>
      </c>
      <c r="L88" s="69"/>
      <c r="M88" s="69"/>
      <c r="N88" s="69">
        <v>0</v>
      </c>
      <c r="O88" s="70">
        <f t="shared" si="43"/>
        <v>0</v>
      </c>
      <c r="P88" s="74">
        <f t="shared" si="44"/>
        <v>1</v>
      </c>
      <c r="Q88" s="71">
        <f t="shared" si="45"/>
        <v>0</v>
      </c>
      <c r="R88" s="63"/>
      <c r="S88" s="118">
        <f t="shared" si="46"/>
        <v>0</v>
      </c>
      <c r="T88" s="96"/>
      <c r="U88" s="96"/>
      <c r="V88" s="96"/>
      <c r="W88" s="96"/>
      <c r="X88" s="96"/>
      <c r="Y88" s="96"/>
      <c r="Z88" s="96"/>
      <c r="AA88" s="96"/>
      <c r="AB88" s="96"/>
      <c r="AC88" s="96"/>
      <c r="AD88" s="96"/>
      <c r="AE88" s="96"/>
      <c r="AF88" s="119">
        <f t="shared" si="48"/>
        <v>0</v>
      </c>
      <c r="AG88" s="68"/>
      <c r="AH88" s="68"/>
      <c r="AI88" s="68"/>
      <c r="AJ88" s="68"/>
      <c r="AK88" s="68"/>
      <c r="AL88" s="68"/>
      <c r="AM88" s="68"/>
      <c r="AN88" s="68"/>
      <c r="AO88" s="68"/>
      <c r="AP88" s="68"/>
      <c r="AQ88" s="68"/>
      <c r="AR88" s="68"/>
      <c r="AS88" s="68">
        <f t="shared" si="49"/>
        <v>0</v>
      </c>
      <c r="AT88" s="68">
        <f t="shared" si="50"/>
        <v>0</v>
      </c>
      <c r="AU88" s="68">
        <f t="shared" si="51"/>
        <v>0</v>
      </c>
      <c r="AV88" s="68">
        <f t="shared" si="52"/>
        <v>0</v>
      </c>
      <c r="AW88" s="68">
        <f t="shared" si="53"/>
        <v>0</v>
      </c>
      <c r="AX88" s="68">
        <f t="shared" si="54"/>
        <v>0</v>
      </c>
      <c r="AY88" s="68">
        <f t="shared" si="55"/>
        <v>0</v>
      </c>
      <c r="AZ88" s="68">
        <f t="shared" si="56"/>
        <v>0</v>
      </c>
      <c r="BA88" s="68">
        <f t="shared" si="57"/>
        <v>0</v>
      </c>
      <c r="BB88" s="68">
        <f t="shared" si="58"/>
        <v>0</v>
      </c>
      <c r="BC88" s="68">
        <f t="shared" si="59"/>
        <v>0</v>
      </c>
      <c r="BD88" s="68">
        <f t="shared" si="60"/>
        <v>0</v>
      </c>
      <c r="BE88" s="68">
        <f t="shared" si="61"/>
        <v>0</v>
      </c>
    </row>
    <row r="89" spans="1:57">
      <c r="A89" s="64" t="str">
        <f>IF(ISNUMBER(INDEX('IBM POs AP07'!$A:$A, MATCH(D89,'IBM POs AP07'!$A:$A,0),1)),"Yes","No")</f>
        <v>Yes</v>
      </c>
      <c r="B89" s="64" t="s">
        <v>1013</v>
      </c>
      <c r="C89" s="64" t="s">
        <v>384</v>
      </c>
      <c r="D89" s="64">
        <v>9501170707</v>
      </c>
      <c r="E89" s="64" t="s">
        <v>2604</v>
      </c>
      <c r="F89" s="64" t="s">
        <v>1114</v>
      </c>
      <c r="G89" s="65">
        <v>46174</v>
      </c>
      <c r="H89" s="65">
        <v>46387</v>
      </c>
      <c r="I89" s="67">
        <f t="shared" si="47"/>
        <v>9405</v>
      </c>
      <c r="J89" s="68"/>
      <c r="K89" s="69">
        <f t="shared" si="42"/>
        <v>9405</v>
      </c>
      <c r="L89" s="69"/>
      <c r="M89" s="69"/>
      <c r="N89" s="69">
        <v>0</v>
      </c>
      <c r="O89" s="70">
        <f t="shared" si="43"/>
        <v>-9405</v>
      </c>
      <c r="P89" s="74">
        <f t="shared" si="44"/>
        <v>0</v>
      </c>
      <c r="Q89" s="71">
        <f t="shared" si="45"/>
        <v>0</v>
      </c>
      <c r="R89" s="63"/>
      <c r="S89" s="118">
        <f t="shared" si="46"/>
        <v>85470</v>
      </c>
      <c r="T89" s="96"/>
      <c r="U89" s="96"/>
      <c r="V89" s="96"/>
      <c r="W89" s="96"/>
      <c r="X89" s="96"/>
      <c r="Y89" s="96">
        <v>29040</v>
      </c>
      <c r="Z89" s="96">
        <v>9405</v>
      </c>
      <c r="AA89" s="96">
        <v>9405</v>
      </c>
      <c r="AB89" s="96">
        <v>9405</v>
      </c>
      <c r="AC89" s="96">
        <v>9405</v>
      </c>
      <c r="AD89" s="96">
        <v>9405</v>
      </c>
      <c r="AE89" s="96">
        <v>9405</v>
      </c>
      <c r="AF89" s="119">
        <f t="shared" si="48"/>
        <v>0</v>
      </c>
      <c r="AG89" s="68"/>
      <c r="AH89" s="68"/>
      <c r="AI89" s="68"/>
      <c r="AJ89" s="68"/>
      <c r="AK89" s="68"/>
      <c r="AL89" s="68"/>
      <c r="AM89" s="68"/>
      <c r="AN89" s="68"/>
      <c r="AO89" s="68"/>
      <c r="AP89" s="68"/>
      <c r="AQ89" s="68"/>
      <c r="AR89" s="68"/>
      <c r="AS89" s="68">
        <f t="shared" si="49"/>
        <v>85470</v>
      </c>
      <c r="AT89" s="68">
        <f t="shared" si="50"/>
        <v>0</v>
      </c>
      <c r="AU89" s="68">
        <f t="shared" si="51"/>
        <v>0</v>
      </c>
      <c r="AV89" s="68">
        <f t="shared" si="52"/>
        <v>0</v>
      </c>
      <c r="AW89" s="68">
        <f t="shared" si="53"/>
        <v>0</v>
      </c>
      <c r="AX89" s="68">
        <f t="shared" si="54"/>
        <v>0</v>
      </c>
      <c r="AY89" s="68">
        <f t="shared" si="55"/>
        <v>29040</v>
      </c>
      <c r="AZ89" s="68">
        <f t="shared" si="56"/>
        <v>9405</v>
      </c>
      <c r="BA89" s="68">
        <f t="shared" si="57"/>
        <v>9405</v>
      </c>
      <c r="BB89" s="68">
        <f t="shared" si="58"/>
        <v>9405</v>
      </c>
      <c r="BC89" s="68">
        <f t="shared" si="59"/>
        <v>9405</v>
      </c>
      <c r="BD89" s="68">
        <f t="shared" si="60"/>
        <v>9405</v>
      </c>
      <c r="BE89" s="68">
        <f t="shared" si="61"/>
        <v>9405</v>
      </c>
    </row>
    <row r="90" spans="1:57">
      <c r="A90" s="64" t="str">
        <f>IF(ISNUMBER(INDEX('IBM POs AP07'!$A:$A, MATCH(D90,'IBM POs AP07'!$A:$A,0),1)),"Yes","No")</f>
        <v>Yes</v>
      </c>
      <c r="B90" s="64" t="s">
        <v>1013</v>
      </c>
      <c r="C90" s="64" t="s">
        <v>384</v>
      </c>
      <c r="D90" s="64">
        <v>9501170707</v>
      </c>
      <c r="E90" s="64" t="s">
        <v>2604</v>
      </c>
      <c r="F90" s="64" t="s">
        <v>1114</v>
      </c>
      <c r="G90" s="65">
        <v>46174</v>
      </c>
      <c r="H90" s="65">
        <v>46387</v>
      </c>
      <c r="I90" s="67">
        <f t="shared" si="47"/>
        <v>0</v>
      </c>
      <c r="J90" s="68"/>
      <c r="K90" s="69">
        <f t="shared" si="42"/>
        <v>0</v>
      </c>
      <c r="L90" s="69"/>
      <c r="M90" s="69"/>
      <c r="N90" s="69">
        <v>0</v>
      </c>
      <c r="O90" s="70">
        <f t="shared" si="43"/>
        <v>0</v>
      </c>
      <c r="P90" s="74">
        <f t="shared" si="44"/>
        <v>1</v>
      </c>
      <c r="Q90" s="71">
        <f t="shared" si="45"/>
        <v>0</v>
      </c>
      <c r="R90" s="63"/>
      <c r="S90" s="118">
        <f t="shared" si="46"/>
        <v>0</v>
      </c>
      <c r="T90" s="96"/>
      <c r="U90" s="96"/>
      <c r="V90" s="96"/>
      <c r="W90" s="96"/>
      <c r="X90" s="96"/>
      <c r="Y90" s="96"/>
      <c r="Z90" s="96"/>
      <c r="AA90" s="96"/>
      <c r="AB90" s="96"/>
      <c r="AC90" s="96"/>
      <c r="AD90" s="96"/>
      <c r="AE90" s="96"/>
      <c r="AF90" s="119">
        <f t="shared" si="48"/>
        <v>0</v>
      </c>
      <c r="AG90" s="68"/>
      <c r="AH90" s="68"/>
      <c r="AI90" s="68"/>
      <c r="AJ90" s="68"/>
      <c r="AK90" s="68"/>
      <c r="AL90" s="68"/>
      <c r="AM90" s="68"/>
      <c r="AN90" s="68"/>
      <c r="AO90" s="68"/>
      <c r="AP90" s="68"/>
      <c r="AQ90" s="68"/>
      <c r="AR90" s="68"/>
      <c r="AS90" s="68">
        <f t="shared" si="49"/>
        <v>0</v>
      </c>
      <c r="AT90" s="68">
        <f t="shared" si="50"/>
        <v>0</v>
      </c>
      <c r="AU90" s="68">
        <f t="shared" si="51"/>
        <v>0</v>
      </c>
      <c r="AV90" s="68">
        <f t="shared" si="52"/>
        <v>0</v>
      </c>
      <c r="AW90" s="68">
        <f t="shared" si="53"/>
        <v>0</v>
      </c>
      <c r="AX90" s="68">
        <f t="shared" si="54"/>
        <v>0</v>
      </c>
      <c r="AY90" s="68">
        <f t="shared" si="55"/>
        <v>0</v>
      </c>
      <c r="AZ90" s="68">
        <f t="shared" si="56"/>
        <v>0</v>
      </c>
      <c r="BA90" s="68">
        <f t="shared" si="57"/>
        <v>0</v>
      </c>
      <c r="BB90" s="68">
        <f t="shared" si="58"/>
        <v>0</v>
      </c>
      <c r="BC90" s="68">
        <f t="shared" si="59"/>
        <v>0</v>
      </c>
      <c r="BD90" s="68">
        <f t="shared" si="60"/>
        <v>0</v>
      </c>
      <c r="BE90" s="68">
        <f t="shared" si="61"/>
        <v>0</v>
      </c>
    </row>
    <row r="91" spans="1:57">
      <c r="A91" s="64" t="str">
        <f>IF(ISNUMBER(INDEX('IBM POs AP07'!$A:$A, MATCH(D91,'IBM POs AP07'!$A:$A,0),1)),"Yes","No")</f>
        <v>Yes</v>
      </c>
      <c r="B91" s="64" t="s">
        <v>1013</v>
      </c>
      <c r="C91" s="64" t="s">
        <v>384</v>
      </c>
      <c r="D91" s="64">
        <v>9501170707</v>
      </c>
      <c r="E91" s="64" t="s">
        <v>2604</v>
      </c>
      <c r="F91" s="64" t="s">
        <v>1114</v>
      </c>
      <c r="G91" s="65">
        <v>46174</v>
      </c>
      <c r="H91" s="65">
        <v>46387</v>
      </c>
      <c r="I91" s="67">
        <f t="shared" si="47"/>
        <v>0</v>
      </c>
      <c r="J91" s="68"/>
      <c r="K91" s="69">
        <f t="shared" ref="K91:K154" si="62">(I91+J91)</f>
        <v>0</v>
      </c>
      <c r="L91" s="69"/>
      <c r="M91" s="69"/>
      <c r="N91" s="69">
        <v>0</v>
      </c>
      <c r="O91" s="70">
        <f t="shared" ref="O91:O154" si="63">N91-K91</f>
        <v>0</v>
      </c>
      <c r="P91" s="74">
        <f t="shared" ref="P91:P154" si="64">IF(O91=0,1,IF(ISERR(1-ABS(O91/N91)),0,1-ABS(O91/N91)))</f>
        <v>1</v>
      </c>
      <c r="Q91" s="71">
        <f t="shared" ref="Q91:Q154" si="65">IF(M91=0,0,IF(ISERR(M91/L91),"",M91/L91))</f>
        <v>0</v>
      </c>
      <c r="R91" s="63"/>
      <c r="S91" s="118">
        <f t="shared" ref="S91:S154" si="66">SUM(T91:AE91)</f>
        <v>0</v>
      </c>
      <c r="T91" s="96"/>
      <c r="U91" s="96"/>
      <c r="V91" s="96"/>
      <c r="W91" s="96"/>
      <c r="X91" s="96"/>
      <c r="Y91" s="96"/>
      <c r="Z91" s="96"/>
      <c r="AA91" s="96"/>
      <c r="AB91" s="96"/>
      <c r="AC91" s="96"/>
      <c r="AD91" s="96"/>
      <c r="AE91" s="96"/>
      <c r="AF91" s="119">
        <f t="shared" si="48"/>
        <v>0</v>
      </c>
      <c r="AG91" s="68"/>
      <c r="AH91" s="68"/>
      <c r="AI91" s="68"/>
      <c r="AJ91" s="68"/>
      <c r="AK91" s="68"/>
      <c r="AL91" s="68"/>
      <c r="AM91" s="68"/>
      <c r="AN91" s="68"/>
      <c r="AO91" s="68"/>
      <c r="AP91" s="68"/>
      <c r="AQ91" s="68"/>
      <c r="AR91" s="68"/>
      <c r="AS91" s="68">
        <f t="shared" si="49"/>
        <v>0</v>
      </c>
      <c r="AT91" s="68">
        <f t="shared" si="50"/>
        <v>0</v>
      </c>
      <c r="AU91" s="68">
        <f t="shared" si="51"/>
        <v>0</v>
      </c>
      <c r="AV91" s="68">
        <f t="shared" si="52"/>
        <v>0</v>
      </c>
      <c r="AW91" s="68">
        <f t="shared" si="53"/>
        <v>0</v>
      </c>
      <c r="AX91" s="68">
        <f t="shared" si="54"/>
        <v>0</v>
      </c>
      <c r="AY91" s="68">
        <f t="shared" si="55"/>
        <v>0</v>
      </c>
      <c r="AZ91" s="68">
        <f t="shared" si="56"/>
        <v>0</v>
      </c>
      <c r="BA91" s="68">
        <f t="shared" si="57"/>
        <v>0</v>
      </c>
      <c r="BB91" s="68">
        <f t="shared" si="58"/>
        <v>0</v>
      </c>
      <c r="BC91" s="68">
        <f t="shared" si="59"/>
        <v>0</v>
      </c>
      <c r="BD91" s="68">
        <f t="shared" si="60"/>
        <v>0</v>
      </c>
      <c r="BE91" s="68">
        <f t="shared" si="61"/>
        <v>0</v>
      </c>
    </row>
    <row r="92" spans="1:57">
      <c r="A92" s="64" t="str">
        <f>IF(ISNUMBER(INDEX('IBM POs AP07'!$A:$A, MATCH(D92,'IBM POs AP07'!$A:$A,0),1)),"Yes","No")</f>
        <v>No</v>
      </c>
      <c r="B92" s="64" t="s">
        <v>1013</v>
      </c>
      <c r="C92" s="64" t="s">
        <v>66</v>
      </c>
      <c r="D92" s="64" t="s">
        <v>1011</v>
      </c>
      <c r="E92" s="64" t="s">
        <v>2605</v>
      </c>
      <c r="F92" s="64" t="s">
        <v>1131</v>
      </c>
      <c r="G92" s="65">
        <v>46174</v>
      </c>
      <c r="H92" s="65">
        <v>46265</v>
      </c>
      <c r="I92" s="67">
        <f t="shared" si="47"/>
        <v>29040</v>
      </c>
      <c r="J92" s="68"/>
      <c r="K92" s="69">
        <f t="shared" si="62"/>
        <v>29040</v>
      </c>
      <c r="L92" s="69"/>
      <c r="M92" s="69"/>
      <c r="N92" s="69">
        <v>0</v>
      </c>
      <c r="O92" s="70">
        <f t="shared" si="63"/>
        <v>-29040</v>
      </c>
      <c r="P92" s="74">
        <f t="shared" si="64"/>
        <v>0</v>
      </c>
      <c r="Q92" s="71">
        <f t="shared" si="65"/>
        <v>0</v>
      </c>
      <c r="R92" s="63"/>
      <c r="S92" s="118">
        <f t="shared" si="66"/>
        <v>58080</v>
      </c>
      <c r="T92" s="96"/>
      <c r="U92" s="96"/>
      <c r="V92" s="96"/>
      <c r="W92" s="96"/>
      <c r="X92" s="96"/>
      <c r="Y92" s="96"/>
      <c r="Z92" s="96">
        <v>29040</v>
      </c>
      <c r="AA92" s="96">
        <v>29040</v>
      </c>
      <c r="AB92" s="96"/>
      <c r="AC92" s="96"/>
      <c r="AD92" s="96"/>
      <c r="AE92" s="96"/>
      <c r="AF92" s="119">
        <f t="shared" si="48"/>
        <v>0</v>
      </c>
      <c r="AG92" s="68"/>
      <c r="AH92" s="68"/>
      <c r="AI92" s="68"/>
      <c r="AJ92" s="68"/>
      <c r="AK92" s="68"/>
      <c r="AL92" s="68"/>
      <c r="AM92" s="68"/>
      <c r="AN92" s="68"/>
      <c r="AO92" s="68"/>
      <c r="AP92" s="68"/>
      <c r="AQ92" s="68"/>
      <c r="AR92" s="68"/>
      <c r="AS92" s="68">
        <f t="shared" si="49"/>
        <v>58080</v>
      </c>
      <c r="AT92" s="68">
        <f t="shared" si="50"/>
        <v>0</v>
      </c>
      <c r="AU92" s="68">
        <f t="shared" si="51"/>
        <v>0</v>
      </c>
      <c r="AV92" s="68">
        <f t="shared" si="52"/>
        <v>0</v>
      </c>
      <c r="AW92" s="68">
        <f t="shared" si="53"/>
        <v>0</v>
      </c>
      <c r="AX92" s="68">
        <f t="shared" si="54"/>
        <v>0</v>
      </c>
      <c r="AY92" s="68">
        <f t="shared" si="55"/>
        <v>0</v>
      </c>
      <c r="AZ92" s="68">
        <f t="shared" si="56"/>
        <v>29040</v>
      </c>
      <c r="BA92" s="68">
        <f t="shared" si="57"/>
        <v>29040</v>
      </c>
      <c r="BB92" s="68">
        <f t="shared" si="58"/>
        <v>0</v>
      </c>
      <c r="BC92" s="68">
        <f t="shared" si="59"/>
        <v>0</v>
      </c>
      <c r="BD92" s="68">
        <f t="shared" si="60"/>
        <v>0</v>
      </c>
      <c r="BE92" s="68">
        <f t="shared" si="61"/>
        <v>0</v>
      </c>
    </row>
    <row r="93" spans="1:57">
      <c r="A93" s="64" t="str">
        <f>IF(ISNUMBER(INDEX('IBM POs AP07'!$A:$A, MATCH(D93,'IBM POs AP07'!$A:$A,0),1)),"Yes","No")</f>
        <v>No</v>
      </c>
      <c r="B93" s="64" t="s">
        <v>1013</v>
      </c>
      <c r="C93" s="64" t="s">
        <v>66</v>
      </c>
      <c r="D93" s="64" t="s">
        <v>1011</v>
      </c>
      <c r="E93" s="64" t="s">
        <v>2605</v>
      </c>
      <c r="F93" s="64" t="s">
        <v>1131</v>
      </c>
      <c r="G93" s="65">
        <v>46204</v>
      </c>
      <c r="H93" s="65">
        <v>46265</v>
      </c>
      <c r="I93" s="67">
        <f t="shared" si="47"/>
        <v>0</v>
      </c>
      <c r="J93" s="68"/>
      <c r="K93" s="69">
        <f t="shared" si="62"/>
        <v>0</v>
      </c>
      <c r="L93" s="69"/>
      <c r="M93" s="69"/>
      <c r="N93" s="69">
        <v>0</v>
      </c>
      <c r="O93" s="70">
        <f t="shared" si="63"/>
        <v>0</v>
      </c>
      <c r="P93" s="74">
        <f t="shared" si="64"/>
        <v>1</v>
      </c>
      <c r="Q93" s="71">
        <f t="shared" si="65"/>
        <v>0</v>
      </c>
      <c r="R93" s="63"/>
      <c r="S93" s="118">
        <f t="shared" si="66"/>
        <v>0</v>
      </c>
      <c r="T93" s="96"/>
      <c r="U93" s="96"/>
      <c r="V93" s="96"/>
      <c r="W93" s="96"/>
      <c r="X93" s="96"/>
      <c r="Y93" s="96"/>
      <c r="Z93" s="96"/>
      <c r="AA93" s="96"/>
      <c r="AB93" s="96"/>
      <c r="AC93" s="96"/>
      <c r="AD93" s="96"/>
      <c r="AE93" s="96"/>
      <c r="AF93" s="119">
        <f t="shared" si="48"/>
        <v>0</v>
      </c>
      <c r="AG93" s="68"/>
      <c r="AH93" s="68"/>
      <c r="AI93" s="68"/>
      <c r="AJ93" s="68"/>
      <c r="AK93" s="68"/>
      <c r="AL93" s="68"/>
      <c r="AM93" s="68"/>
      <c r="AN93" s="68"/>
      <c r="AO93" s="68"/>
      <c r="AP93" s="68"/>
      <c r="AQ93" s="68"/>
      <c r="AR93" s="68"/>
      <c r="AS93" s="68">
        <f t="shared" si="49"/>
        <v>0</v>
      </c>
      <c r="AT93" s="68">
        <f t="shared" si="50"/>
        <v>0</v>
      </c>
      <c r="AU93" s="68">
        <f t="shared" si="51"/>
        <v>0</v>
      </c>
      <c r="AV93" s="68">
        <f t="shared" si="52"/>
        <v>0</v>
      </c>
      <c r="AW93" s="68">
        <f t="shared" si="53"/>
        <v>0</v>
      </c>
      <c r="AX93" s="68">
        <f t="shared" si="54"/>
        <v>0</v>
      </c>
      <c r="AY93" s="68">
        <f t="shared" si="55"/>
        <v>0</v>
      </c>
      <c r="AZ93" s="68">
        <f t="shared" si="56"/>
        <v>0</v>
      </c>
      <c r="BA93" s="68">
        <f t="shared" si="57"/>
        <v>0</v>
      </c>
      <c r="BB93" s="68">
        <f t="shared" si="58"/>
        <v>0</v>
      </c>
      <c r="BC93" s="68">
        <f t="shared" si="59"/>
        <v>0</v>
      </c>
      <c r="BD93" s="68">
        <f t="shared" si="60"/>
        <v>0</v>
      </c>
      <c r="BE93" s="68">
        <f t="shared" si="61"/>
        <v>0</v>
      </c>
    </row>
    <row r="94" spans="1:57">
      <c r="A94" s="64" t="str">
        <f>IF(ISNUMBER(INDEX('IBM POs AP07'!$A:$A, MATCH(D94,'IBM POs AP07'!$A:$A,0),1)),"Yes","No")</f>
        <v>No</v>
      </c>
      <c r="B94" s="64" t="s">
        <v>1013</v>
      </c>
      <c r="C94" s="64" t="s">
        <v>1141</v>
      </c>
      <c r="D94" s="64">
        <v>9501123819</v>
      </c>
      <c r="E94" s="64" t="s">
        <v>2606</v>
      </c>
      <c r="F94" s="64" t="s">
        <v>1142</v>
      </c>
      <c r="G94" s="65">
        <v>46023</v>
      </c>
      <c r="H94" s="65">
        <v>46142</v>
      </c>
      <c r="I94" s="67">
        <f t="shared" si="47"/>
        <v>0</v>
      </c>
      <c r="J94" s="68"/>
      <c r="K94" s="69">
        <f t="shared" si="62"/>
        <v>0</v>
      </c>
      <c r="L94" s="69"/>
      <c r="M94" s="69"/>
      <c r="N94" s="69">
        <v>0</v>
      </c>
      <c r="O94" s="70">
        <f t="shared" si="63"/>
        <v>0</v>
      </c>
      <c r="P94" s="74">
        <f t="shared" si="64"/>
        <v>1</v>
      </c>
      <c r="Q94" s="71">
        <f t="shared" si="65"/>
        <v>0</v>
      </c>
      <c r="R94" s="63"/>
      <c r="S94" s="118">
        <f t="shared" si="66"/>
        <v>120120</v>
      </c>
      <c r="T94" s="96">
        <v>30030</v>
      </c>
      <c r="U94" s="96">
        <v>30030</v>
      </c>
      <c r="V94" s="96">
        <v>30030</v>
      </c>
      <c r="W94" s="96">
        <v>30030</v>
      </c>
      <c r="X94" s="96"/>
      <c r="Y94" s="96"/>
      <c r="Z94" s="96"/>
      <c r="AA94" s="96"/>
      <c r="AB94" s="96"/>
      <c r="AC94" s="96"/>
      <c r="AD94" s="96"/>
      <c r="AE94" s="96"/>
      <c r="AF94" s="119">
        <f t="shared" si="48"/>
        <v>0</v>
      </c>
      <c r="AG94" s="68"/>
      <c r="AH94" s="68"/>
      <c r="AI94" s="68"/>
      <c r="AJ94" s="68"/>
      <c r="AK94" s="68"/>
      <c r="AL94" s="68"/>
      <c r="AM94" s="68"/>
      <c r="AN94" s="68"/>
      <c r="AO94" s="68"/>
      <c r="AP94" s="68"/>
      <c r="AQ94" s="68"/>
      <c r="AR94" s="68"/>
      <c r="AS94" s="68">
        <f t="shared" si="49"/>
        <v>120120</v>
      </c>
      <c r="AT94" s="68">
        <f t="shared" si="50"/>
        <v>30030</v>
      </c>
      <c r="AU94" s="68">
        <f t="shared" si="51"/>
        <v>30030</v>
      </c>
      <c r="AV94" s="68">
        <f t="shared" si="52"/>
        <v>30030</v>
      </c>
      <c r="AW94" s="68">
        <f t="shared" si="53"/>
        <v>30030</v>
      </c>
      <c r="AX94" s="68">
        <f t="shared" si="54"/>
        <v>0</v>
      </c>
      <c r="AY94" s="68">
        <f t="shared" si="55"/>
        <v>0</v>
      </c>
      <c r="AZ94" s="68">
        <f t="shared" si="56"/>
        <v>0</v>
      </c>
      <c r="BA94" s="68">
        <f t="shared" si="57"/>
        <v>0</v>
      </c>
      <c r="BB94" s="68">
        <f t="shared" si="58"/>
        <v>0</v>
      </c>
      <c r="BC94" s="68">
        <f t="shared" si="59"/>
        <v>0</v>
      </c>
      <c r="BD94" s="68">
        <f t="shared" si="60"/>
        <v>0</v>
      </c>
      <c r="BE94" s="68">
        <f t="shared" si="61"/>
        <v>0</v>
      </c>
    </row>
    <row r="95" spans="1:57">
      <c r="A95" s="64" t="str">
        <f>IF(ISNUMBER(INDEX('IBM POs AP07'!$A:$A, MATCH(D95,'IBM POs AP07'!$A:$A,0),1)),"Yes","No")</f>
        <v>No</v>
      </c>
      <c r="B95" s="64" t="s">
        <v>1013</v>
      </c>
      <c r="C95" s="64" t="s">
        <v>1141</v>
      </c>
      <c r="D95" s="64">
        <v>9501123819</v>
      </c>
      <c r="E95" s="64" t="s">
        <v>2606</v>
      </c>
      <c r="F95" s="64" t="s">
        <v>1142</v>
      </c>
      <c r="G95" s="65">
        <v>46023</v>
      </c>
      <c r="H95" s="65">
        <v>46142</v>
      </c>
      <c r="I95" s="67">
        <f t="shared" si="47"/>
        <v>0</v>
      </c>
      <c r="J95" s="68"/>
      <c r="K95" s="69">
        <f t="shared" si="62"/>
        <v>0</v>
      </c>
      <c r="L95" s="69"/>
      <c r="M95" s="69"/>
      <c r="N95" s="69">
        <v>0</v>
      </c>
      <c r="O95" s="70">
        <f t="shared" si="63"/>
        <v>0</v>
      </c>
      <c r="P95" s="74">
        <f t="shared" si="64"/>
        <v>1</v>
      </c>
      <c r="Q95" s="71">
        <f t="shared" si="65"/>
        <v>0</v>
      </c>
      <c r="R95" s="63"/>
      <c r="S95" s="118">
        <f t="shared" si="66"/>
        <v>0</v>
      </c>
      <c r="T95" s="96"/>
      <c r="U95" s="96"/>
      <c r="V95" s="96"/>
      <c r="W95" s="96"/>
      <c r="X95" s="96"/>
      <c r="Y95" s="96"/>
      <c r="Z95" s="96"/>
      <c r="AA95" s="96"/>
      <c r="AB95" s="96"/>
      <c r="AC95" s="96"/>
      <c r="AD95" s="96"/>
      <c r="AE95" s="96"/>
      <c r="AF95" s="119">
        <f t="shared" si="48"/>
        <v>0</v>
      </c>
      <c r="AG95" s="68"/>
      <c r="AH95" s="68"/>
      <c r="AI95" s="68"/>
      <c r="AJ95" s="68"/>
      <c r="AK95" s="68"/>
      <c r="AL95" s="68"/>
      <c r="AM95" s="68"/>
      <c r="AN95" s="68"/>
      <c r="AO95" s="68"/>
      <c r="AP95" s="68"/>
      <c r="AQ95" s="68"/>
      <c r="AR95" s="68"/>
      <c r="AS95" s="68">
        <f t="shared" si="49"/>
        <v>0</v>
      </c>
      <c r="AT95" s="68">
        <f t="shared" si="50"/>
        <v>0</v>
      </c>
      <c r="AU95" s="68">
        <f t="shared" si="51"/>
        <v>0</v>
      </c>
      <c r="AV95" s="68">
        <f t="shared" si="52"/>
        <v>0</v>
      </c>
      <c r="AW95" s="68">
        <f t="shared" si="53"/>
        <v>0</v>
      </c>
      <c r="AX95" s="68">
        <f t="shared" si="54"/>
        <v>0</v>
      </c>
      <c r="AY95" s="68">
        <f t="shared" si="55"/>
        <v>0</v>
      </c>
      <c r="AZ95" s="68">
        <f t="shared" si="56"/>
        <v>0</v>
      </c>
      <c r="BA95" s="68">
        <f t="shared" si="57"/>
        <v>0</v>
      </c>
      <c r="BB95" s="68">
        <f t="shared" si="58"/>
        <v>0</v>
      </c>
      <c r="BC95" s="68">
        <f t="shared" si="59"/>
        <v>0</v>
      </c>
      <c r="BD95" s="68">
        <f t="shared" si="60"/>
        <v>0</v>
      </c>
      <c r="BE95" s="68">
        <f t="shared" si="61"/>
        <v>0</v>
      </c>
    </row>
    <row r="96" spans="1:57">
      <c r="A96" s="64" t="str">
        <f>IF(ISNUMBER(INDEX('IBM POs AP07'!$A:$A, MATCH(D96,'IBM POs AP07'!$A:$A,0),1)),"Yes","No")</f>
        <v>No</v>
      </c>
      <c r="B96" s="64" t="s">
        <v>1013</v>
      </c>
      <c r="C96" s="64" t="s">
        <v>1141</v>
      </c>
      <c r="D96" s="64">
        <v>9501122495</v>
      </c>
      <c r="E96" s="64" t="s">
        <v>2607</v>
      </c>
      <c r="F96" s="64" t="s">
        <v>1143</v>
      </c>
      <c r="G96" s="65">
        <v>46023</v>
      </c>
      <c r="H96" s="65">
        <v>46112</v>
      </c>
      <c r="I96" s="67">
        <f t="shared" si="47"/>
        <v>0</v>
      </c>
      <c r="J96" s="68"/>
      <c r="K96" s="69">
        <f t="shared" si="62"/>
        <v>0</v>
      </c>
      <c r="L96" s="69"/>
      <c r="M96" s="69"/>
      <c r="N96" s="69">
        <v>0</v>
      </c>
      <c r="O96" s="70">
        <f t="shared" si="63"/>
        <v>0</v>
      </c>
      <c r="P96" s="74">
        <f t="shared" si="64"/>
        <v>1</v>
      </c>
      <c r="Q96" s="71">
        <f t="shared" si="65"/>
        <v>0</v>
      </c>
      <c r="R96" s="63"/>
      <c r="S96" s="118">
        <f t="shared" si="66"/>
        <v>298353.75</v>
      </c>
      <c r="T96" s="96">
        <v>99451.25</v>
      </c>
      <c r="U96" s="96">
        <v>99451.25</v>
      </c>
      <c r="V96" s="96">
        <v>99451.25</v>
      </c>
      <c r="W96" s="96"/>
      <c r="X96" s="96"/>
      <c r="Y96" s="96"/>
      <c r="Z96" s="96"/>
      <c r="AA96" s="96"/>
      <c r="AB96" s="96"/>
      <c r="AC96" s="96"/>
      <c r="AD96" s="96"/>
      <c r="AE96" s="96"/>
      <c r="AF96" s="119">
        <f t="shared" si="48"/>
        <v>0</v>
      </c>
      <c r="AG96" s="68"/>
      <c r="AH96" s="68"/>
      <c r="AI96" s="68"/>
      <c r="AJ96" s="68"/>
      <c r="AK96" s="68"/>
      <c r="AL96" s="68"/>
      <c r="AM96" s="68"/>
      <c r="AN96" s="68"/>
      <c r="AO96" s="68"/>
      <c r="AP96" s="68"/>
      <c r="AQ96" s="68"/>
      <c r="AR96" s="68"/>
      <c r="AS96" s="68">
        <f t="shared" si="49"/>
        <v>298353.75</v>
      </c>
      <c r="AT96" s="68">
        <f t="shared" si="50"/>
        <v>99451.25</v>
      </c>
      <c r="AU96" s="68">
        <f t="shared" si="51"/>
        <v>99451.25</v>
      </c>
      <c r="AV96" s="68">
        <f t="shared" si="52"/>
        <v>99451.25</v>
      </c>
      <c r="AW96" s="68">
        <f t="shared" si="53"/>
        <v>0</v>
      </c>
      <c r="AX96" s="68">
        <f t="shared" si="54"/>
        <v>0</v>
      </c>
      <c r="AY96" s="68">
        <f t="shared" si="55"/>
        <v>0</v>
      </c>
      <c r="AZ96" s="68">
        <f t="shared" si="56"/>
        <v>0</v>
      </c>
      <c r="BA96" s="68">
        <f t="shared" si="57"/>
        <v>0</v>
      </c>
      <c r="BB96" s="68">
        <f t="shared" si="58"/>
        <v>0</v>
      </c>
      <c r="BC96" s="68">
        <f t="shared" si="59"/>
        <v>0</v>
      </c>
      <c r="BD96" s="68">
        <f t="shared" si="60"/>
        <v>0</v>
      </c>
      <c r="BE96" s="68">
        <f t="shared" si="61"/>
        <v>0</v>
      </c>
    </row>
    <row r="97" spans="1:57">
      <c r="A97" s="64" t="str">
        <f>IF(ISNUMBER(INDEX('IBM POs AP07'!$A:$A, MATCH(D97,'IBM POs AP07'!$A:$A,0),1)),"Yes","No")</f>
        <v>No</v>
      </c>
      <c r="B97" s="64" t="s">
        <v>1013</v>
      </c>
      <c r="C97" s="64" t="s">
        <v>1141</v>
      </c>
      <c r="D97" s="64">
        <v>9501128390</v>
      </c>
      <c r="E97" s="64" t="s">
        <v>2607</v>
      </c>
      <c r="F97" s="64" t="s">
        <v>1144</v>
      </c>
      <c r="G97" s="65">
        <v>46023</v>
      </c>
      <c r="H97" s="65">
        <v>46112</v>
      </c>
      <c r="I97" s="67">
        <f t="shared" si="47"/>
        <v>0</v>
      </c>
      <c r="J97" s="68"/>
      <c r="K97" s="69">
        <f t="shared" si="62"/>
        <v>0</v>
      </c>
      <c r="L97" s="69"/>
      <c r="M97" s="69"/>
      <c r="N97" s="69">
        <v>0</v>
      </c>
      <c r="O97" s="70">
        <f t="shared" si="63"/>
        <v>0</v>
      </c>
      <c r="P97" s="74">
        <f t="shared" si="64"/>
        <v>1</v>
      </c>
      <c r="Q97" s="71">
        <f t="shared" si="65"/>
        <v>0</v>
      </c>
      <c r="R97" s="63"/>
      <c r="S97" s="118">
        <f t="shared" si="66"/>
        <v>26362.5</v>
      </c>
      <c r="T97" s="96">
        <v>8787.5</v>
      </c>
      <c r="U97" s="96">
        <v>8787.5</v>
      </c>
      <c r="V97" s="96">
        <v>8787.5</v>
      </c>
      <c r="W97" s="96"/>
      <c r="X97" s="96"/>
      <c r="Y97" s="96"/>
      <c r="Z97" s="96"/>
      <c r="AA97" s="96"/>
      <c r="AB97" s="96"/>
      <c r="AC97" s="96"/>
      <c r="AD97" s="96"/>
      <c r="AE97" s="96"/>
      <c r="AF97" s="119">
        <f t="shared" si="48"/>
        <v>0</v>
      </c>
      <c r="AG97" s="68"/>
      <c r="AH97" s="68"/>
      <c r="AI97" s="68"/>
      <c r="AJ97" s="68"/>
      <c r="AK97" s="68"/>
      <c r="AL97" s="68"/>
      <c r="AM97" s="68"/>
      <c r="AN97" s="68"/>
      <c r="AO97" s="68"/>
      <c r="AP97" s="68"/>
      <c r="AQ97" s="68"/>
      <c r="AR97" s="68"/>
      <c r="AS97" s="68">
        <f t="shared" si="49"/>
        <v>26362.5</v>
      </c>
      <c r="AT97" s="68">
        <f t="shared" si="50"/>
        <v>8787.5</v>
      </c>
      <c r="AU97" s="68">
        <f t="shared" si="51"/>
        <v>8787.5</v>
      </c>
      <c r="AV97" s="68">
        <f t="shared" si="52"/>
        <v>8787.5</v>
      </c>
      <c r="AW97" s="68">
        <f t="shared" si="53"/>
        <v>0</v>
      </c>
      <c r="AX97" s="68">
        <f t="shared" si="54"/>
        <v>0</v>
      </c>
      <c r="AY97" s="68">
        <f t="shared" si="55"/>
        <v>0</v>
      </c>
      <c r="AZ97" s="68">
        <f t="shared" si="56"/>
        <v>0</v>
      </c>
      <c r="BA97" s="68">
        <f t="shared" si="57"/>
        <v>0</v>
      </c>
      <c r="BB97" s="68">
        <f t="shared" si="58"/>
        <v>0</v>
      </c>
      <c r="BC97" s="68">
        <f t="shared" si="59"/>
        <v>0</v>
      </c>
      <c r="BD97" s="68">
        <f t="shared" si="60"/>
        <v>0</v>
      </c>
      <c r="BE97" s="68">
        <f t="shared" si="61"/>
        <v>0</v>
      </c>
    </row>
    <row r="98" spans="1:57">
      <c r="A98" s="64" t="str">
        <f>IF(ISNUMBER(INDEX('IBM POs AP07'!$A:$A, MATCH(D98,'IBM POs AP07'!$A:$A,0),1)),"Yes","No")</f>
        <v>No</v>
      </c>
      <c r="B98" s="64" t="s">
        <v>1013</v>
      </c>
      <c r="C98" s="64" t="s">
        <v>1141</v>
      </c>
      <c r="D98" s="64">
        <v>9501122495</v>
      </c>
      <c r="E98" s="64" t="s">
        <v>2607</v>
      </c>
      <c r="F98" s="64" t="s">
        <v>1143</v>
      </c>
      <c r="G98" s="65">
        <v>46023</v>
      </c>
      <c r="H98" s="65">
        <v>46112</v>
      </c>
      <c r="I98" s="67">
        <f t="shared" si="47"/>
        <v>0</v>
      </c>
      <c r="J98" s="68"/>
      <c r="K98" s="69">
        <f t="shared" si="62"/>
        <v>0</v>
      </c>
      <c r="L98" s="69"/>
      <c r="M98" s="69"/>
      <c r="N98" s="69">
        <v>0</v>
      </c>
      <c r="O98" s="70">
        <f t="shared" si="63"/>
        <v>0</v>
      </c>
      <c r="P98" s="74">
        <f t="shared" si="64"/>
        <v>1</v>
      </c>
      <c r="Q98" s="71">
        <f t="shared" si="65"/>
        <v>0</v>
      </c>
      <c r="R98" s="63"/>
      <c r="S98" s="118">
        <f t="shared" si="66"/>
        <v>0</v>
      </c>
      <c r="T98" s="96"/>
      <c r="U98" s="96"/>
      <c r="V98" s="96"/>
      <c r="W98" s="96"/>
      <c r="X98" s="96"/>
      <c r="Y98" s="96"/>
      <c r="Z98" s="96"/>
      <c r="AA98" s="96"/>
      <c r="AB98" s="96"/>
      <c r="AC98" s="96"/>
      <c r="AD98" s="96"/>
      <c r="AE98" s="96"/>
      <c r="AF98" s="119">
        <f t="shared" si="48"/>
        <v>0</v>
      </c>
      <c r="AG98" s="68"/>
      <c r="AH98" s="68"/>
      <c r="AI98" s="68"/>
      <c r="AJ98" s="68"/>
      <c r="AK98" s="68"/>
      <c r="AL98" s="68"/>
      <c r="AM98" s="68"/>
      <c r="AN98" s="68"/>
      <c r="AO98" s="68"/>
      <c r="AP98" s="68"/>
      <c r="AQ98" s="68"/>
      <c r="AR98" s="68"/>
      <c r="AS98" s="68">
        <f t="shared" si="49"/>
        <v>0</v>
      </c>
      <c r="AT98" s="68">
        <f t="shared" si="50"/>
        <v>0</v>
      </c>
      <c r="AU98" s="68">
        <f t="shared" si="51"/>
        <v>0</v>
      </c>
      <c r="AV98" s="68">
        <f t="shared" si="52"/>
        <v>0</v>
      </c>
      <c r="AW98" s="68">
        <f t="shared" si="53"/>
        <v>0</v>
      </c>
      <c r="AX98" s="68">
        <f t="shared" si="54"/>
        <v>0</v>
      </c>
      <c r="AY98" s="68">
        <f t="shared" si="55"/>
        <v>0</v>
      </c>
      <c r="AZ98" s="68">
        <f t="shared" si="56"/>
        <v>0</v>
      </c>
      <c r="BA98" s="68">
        <f t="shared" si="57"/>
        <v>0</v>
      </c>
      <c r="BB98" s="68">
        <f t="shared" si="58"/>
        <v>0</v>
      </c>
      <c r="BC98" s="68">
        <f t="shared" si="59"/>
        <v>0</v>
      </c>
      <c r="BD98" s="68">
        <f t="shared" si="60"/>
        <v>0</v>
      </c>
      <c r="BE98" s="68">
        <f t="shared" si="61"/>
        <v>0</v>
      </c>
    </row>
    <row r="99" spans="1:57">
      <c r="A99" s="64" t="str">
        <f>IF(ISNUMBER(INDEX('IBM POs AP07'!$A:$A, MATCH(D99,'IBM POs AP07'!$A:$A,0),1)),"Yes","No")</f>
        <v>No</v>
      </c>
      <c r="B99" s="64" t="s">
        <v>1013</v>
      </c>
      <c r="C99" s="64" t="s">
        <v>1141</v>
      </c>
      <c r="D99" s="64">
        <v>9501122495</v>
      </c>
      <c r="E99" s="64" t="s">
        <v>2607</v>
      </c>
      <c r="F99" s="64" t="s">
        <v>1143</v>
      </c>
      <c r="G99" s="65">
        <v>46023</v>
      </c>
      <c r="H99" s="65">
        <v>46112</v>
      </c>
      <c r="I99" s="67">
        <f t="shared" si="47"/>
        <v>0</v>
      </c>
      <c r="J99" s="68"/>
      <c r="K99" s="69">
        <f t="shared" si="62"/>
        <v>0</v>
      </c>
      <c r="L99" s="69"/>
      <c r="M99" s="69"/>
      <c r="N99" s="69">
        <v>0</v>
      </c>
      <c r="O99" s="70">
        <f t="shared" si="63"/>
        <v>0</v>
      </c>
      <c r="P99" s="74">
        <f t="shared" si="64"/>
        <v>1</v>
      </c>
      <c r="Q99" s="71">
        <f t="shared" si="65"/>
        <v>0</v>
      </c>
      <c r="R99" s="63"/>
      <c r="S99" s="118">
        <f t="shared" si="66"/>
        <v>0</v>
      </c>
      <c r="T99" s="96"/>
      <c r="U99" s="96"/>
      <c r="V99" s="96"/>
      <c r="W99" s="96"/>
      <c r="X99" s="96"/>
      <c r="Y99" s="96"/>
      <c r="Z99" s="96"/>
      <c r="AA99" s="96"/>
      <c r="AB99" s="96"/>
      <c r="AC99" s="96"/>
      <c r="AD99" s="96"/>
      <c r="AE99" s="96"/>
      <c r="AF99" s="119">
        <f t="shared" si="48"/>
        <v>0</v>
      </c>
      <c r="AG99" s="68"/>
      <c r="AH99" s="68"/>
      <c r="AI99" s="68"/>
      <c r="AJ99" s="68"/>
      <c r="AK99" s="68"/>
      <c r="AL99" s="68"/>
      <c r="AM99" s="68"/>
      <c r="AN99" s="68"/>
      <c r="AO99" s="68"/>
      <c r="AP99" s="68"/>
      <c r="AQ99" s="68"/>
      <c r="AR99" s="68"/>
      <c r="AS99" s="68">
        <f t="shared" si="49"/>
        <v>0</v>
      </c>
      <c r="AT99" s="68">
        <f t="shared" si="50"/>
        <v>0</v>
      </c>
      <c r="AU99" s="68">
        <f t="shared" si="51"/>
        <v>0</v>
      </c>
      <c r="AV99" s="68">
        <f t="shared" si="52"/>
        <v>0</v>
      </c>
      <c r="AW99" s="68">
        <f t="shared" si="53"/>
        <v>0</v>
      </c>
      <c r="AX99" s="68">
        <f t="shared" si="54"/>
        <v>0</v>
      </c>
      <c r="AY99" s="68">
        <f t="shared" si="55"/>
        <v>0</v>
      </c>
      <c r="AZ99" s="68">
        <f t="shared" si="56"/>
        <v>0</v>
      </c>
      <c r="BA99" s="68">
        <f t="shared" si="57"/>
        <v>0</v>
      </c>
      <c r="BB99" s="68">
        <f t="shared" si="58"/>
        <v>0</v>
      </c>
      <c r="BC99" s="68">
        <f t="shared" si="59"/>
        <v>0</v>
      </c>
      <c r="BD99" s="68">
        <f t="shared" si="60"/>
        <v>0</v>
      </c>
      <c r="BE99" s="68">
        <f t="shared" si="61"/>
        <v>0</v>
      </c>
    </row>
    <row r="100" spans="1:57">
      <c r="A100" s="64" t="str">
        <f>IF(ISNUMBER(INDEX('IBM POs AP07'!$A:$A, MATCH(D100,'IBM POs AP07'!$A:$A,0),1)),"Yes","No")</f>
        <v>No</v>
      </c>
      <c r="B100" s="64" t="s">
        <v>1013</v>
      </c>
      <c r="C100" s="64" t="s">
        <v>1141</v>
      </c>
      <c r="D100" s="64">
        <v>9501122495</v>
      </c>
      <c r="E100" s="64" t="s">
        <v>2607</v>
      </c>
      <c r="F100" s="64" t="s">
        <v>1143</v>
      </c>
      <c r="G100" s="65">
        <v>46023</v>
      </c>
      <c r="H100" s="65">
        <v>46112</v>
      </c>
      <c r="I100" s="67">
        <f t="shared" si="47"/>
        <v>0</v>
      </c>
      <c r="J100" s="68"/>
      <c r="K100" s="69">
        <f t="shared" si="62"/>
        <v>0</v>
      </c>
      <c r="L100" s="69"/>
      <c r="M100" s="69"/>
      <c r="N100" s="69">
        <v>0</v>
      </c>
      <c r="O100" s="70">
        <f t="shared" si="63"/>
        <v>0</v>
      </c>
      <c r="P100" s="74">
        <f t="shared" si="64"/>
        <v>1</v>
      </c>
      <c r="Q100" s="71">
        <f t="shared" si="65"/>
        <v>0</v>
      </c>
      <c r="R100" s="63"/>
      <c r="S100" s="118">
        <f t="shared" si="66"/>
        <v>0</v>
      </c>
      <c r="T100" s="96"/>
      <c r="U100" s="96"/>
      <c r="V100" s="96"/>
      <c r="W100" s="96"/>
      <c r="X100" s="96"/>
      <c r="Y100" s="96"/>
      <c r="Z100" s="96"/>
      <c r="AA100" s="96"/>
      <c r="AB100" s="96"/>
      <c r="AC100" s="96"/>
      <c r="AD100" s="96"/>
      <c r="AE100" s="96"/>
      <c r="AF100" s="119">
        <f t="shared" si="48"/>
        <v>0</v>
      </c>
      <c r="AG100" s="68"/>
      <c r="AH100" s="68"/>
      <c r="AI100" s="68"/>
      <c r="AJ100" s="68"/>
      <c r="AK100" s="68"/>
      <c r="AL100" s="68"/>
      <c r="AM100" s="68"/>
      <c r="AN100" s="68"/>
      <c r="AO100" s="68"/>
      <c r="AP100" s="68"/>
      <c r="AQ100" s="68"/>
      <c r="AR100" s="68"/>
      <c r="AS100" s="68">
        <f t="shared" si="49"/>
        <v>0</v>
      </c>
      <c r="AT100" s="68">
        <f t="shared" si="50"/>
        <v>0</v>
      </c>
      <c r="AU100" s="68">
        <f t="shared" si="51"/>
        <v>0</v>
      </c>
      <c r="AV100" s="68">
        <f t="shared" si="52"/>
        <v>0</v>
      </c>
      <c r="AW100" s="68">
        <f t="shared" si="53"/>
        <v>0</v>
      </c>
      <c r="AX100" s="68">
        <f t="shared" si="54"/>
        <v>0</v>
      </c>
      <c r="AY100" s="68">
        <f t="shared" si="55"/>
        <v>0</v>
      </c>
      <c r="AZ100" s="68">
        <f t="shared" si="56"/>
        <v>0</v>
      </c>
      <c r="BA100" s="68">
        <f t="shared" si="57"/>
        <v>0</v>
      </c>
      <c r="BB100" s="68">
        <f t="shared" si="58"/>
        <v>0</v>
      </c>
      <c r="BC100" s="68">
        <f t="shared" si="59"/>
        <v>0</v>
      </c>
      <c r="BD100" s="68">
        <f t="shared" si="60"/>
        <v>0</v>
      </c>
      <c r="BE100" s="68">
        <f t="shared" si="61"/>
        <v>0</v>
      </c>
    </row>
    <row r="101" spans="1:57">
      <c r="A101" s="64" t="str">
        <f>IF(ISNUMBER(INDEX('IBM POs AP07'!$A:$A, MATCH(D101,'IBM POs AP07'!$A:$A,0),1)),"Yes","No")</f>
        <v>No</v>
      </c>
      <c r="B101" s="64" t="s">
        <v>1013</v>
      </c>
      <c r="C101" s="64" t="s">
        <v>1141</v>
      </c>
      <c r="D101" s="64">
        <v>9501122495</v>
      </c>
      <c r="E101" s="64" t="s">
        <v>2607</v>
      </c>
      <c r="F101" s="64" t="s">
        <v>1143</v>
      </c>
      <c r="G101" s="65">
        <v>46023</v>
      </c>
      <c r="H101" s="65">
        <v>46112</v>
      </c>
      <c r="I101" s="67">
        <f t="shared" si="47"/>
        <v>0</v>
      </c>
      <c r="J101" s="68"/>
      <c r="K101" s="69">
        <f t="shared" si="62"/>
        <v>0</v>
      </c>
      <c r="L101" s="69"/>
      <c r="M101" s="69"/>
      <c r="N101" s="69">
        <v>0</v>
      </c>
      <c r="O101" s="70">
        <f t="shared" si="63"/>
        <v>0</v>
      </c>
      <c r="P101" s="74">
        <f t="shared" si="64"/>
        <v>1</v>
      </c>
      <c r="Q101" s="71">
        <f t="shared" si="65"/>
        <v>0</v>
      </c>
      <c r="R101" s="63"/>
      <c r="S101" s="118">
        <f t="shared" si="66"/>
        <v>0</v>
      </c>
      <c r="T101" s="96"/>
      <c r="U101" s="96"/>
      <c r="V101" s="96"/>
      <c r="W101" s="96"/>
      <c r="X101" s="96"/>
      <c r="Y101" s="96"/>
      <c r="Z101" s="96"/>
      <c r="AA101" s="96"/>
      <c r="AB101" s="96"/>
      <c r="AC101" s="96"/>
      <c r="AD101" s="96"/>
      <c r="AE101" s="96"/>
      <c r="AF101" s="119">
        <f t="shared" si="48"/>
        <v>0</v>
      </c>
      <c r="AG101" s="68"/>
      <c r="AH101" s="68"/>
      <c r="AI101" s="68"/>
      <c r="AJ101" s="68"/>
      <c r="AK101" s="68"/>
      <c r="AL101" s="68"/>
      <c r="AM101" s="68"/>
      <c r="AN101" s="68"/>
      <c r="AO101" s="68"/>
      <c r="AP101" s="68"/>
      <c r="AQ101" s="68"/>
      <c r="AR101" s="68"/>
      <c r="AS101" s="68">
        <f t="shared" si="49"/>
        <v>0</v>
      </c>
      <c r="AT101" s="68">
        <f t="shared" si="50"/>
        <v>0</v>
      </c>
      <c r="AU101" s="68">
        <f t="shared" si="51"/>
        <v>0</v>
      </c>
      <c r="AV101" s="68">
        <f t="shared" si="52"/>
        <v>0</v>
      </c>
      <c r="AW101" s="68">
        <f t="shared" si="53"/>
        <v>0</v>
      </c>
      <c r="AX101" s="68">
        <f t="shared" si="54"/>
        <v>0</v>
      </c>
      <c r="AY101" s="68">
        <f t="shared" si="55"/>
        <v>0</v>
      </c>
      <c r="AZ101" s="68">
        <f t="shared" si="56"/>
        <v>0</v>
      </c>
      <c r="BA101" s="68">
        <f t="shared" si="57"/>
        <v>0</v>
      </c>
      <c r="BB101" s="68">
        <f t="shared" si="58"/>
        <v>0</v>
      </c>
      <c r="BC101" s="68">
        <f t="shared" si="59"/>
        <v>0</v>
      </c>
      <c r="BD101" s="68">
        <f t="shared" si="60"/>
        <v>0</v>
      </c>
      <c r="BE101" s="68">
        <f t="shared" si="61"/>
        <v>0</v>
      </c>
    </row>
    <row r="102" spans="1:57">
      <c r="A102" s="64" t="str">
        <f>IF(ISNUMBER(INDEX('IBM POs AP07'!$A:$A, MATCH(D102,'IBM POs AP07'!$A:$A,0),1)),"Yes","No")</f>
        <v>No</v>
      </c>
      <c r="B102" s="64" t="s">
        <v>1013</v>
      </c>
      <c r="C102" s="64" t="s">
        <v>1141</v>
      </c>
      <c r="D102" s="64">
        <v>9501122495</v>
      </c>
      <c r="E102" s="64" t="s">
        <v>2607</v>
      </c>
      <c r="F102" s="64" t="s">
        <v>1143</v>
      </c>
      <c r="G102" s="65">
        <v>46023</v>
      </c>
      <c r="H102" s="65">
        <v>46112</v>
      </c>
      <c r="I102" s="67">
        <f t="shared" si="47"/>
        <v>0</v>
      </c>
      <c r="J102" s="68"/>
      <c r="K102" s="69">
        <f t="shared" si="62"/>
        <v>0</v>
      </c>
      <c r="L102" s="69"/>
      <c r="M102" s="69"/>
      <c r="N102" s="69">
        <v>0</v>
      </c>
      <c r="O102" s="70">
        <f t="shared" si="63"/>
        <v>0</v>
      </c>
      <c r="P102" s="74">
        <f t="shared" si="64"/>
        <v>1</v>
      </c>
      <c r="Q102" s="71">
        <f t="shared" si="65"/>
        <v>0</v>
      </c>
      <c r="R102" s="63"/>
      <c r="S102" s="118">
        <f t="shared" si="66"/>
        <v>0</v>
      </c>
      <c r="T102" s="96"/>
      <c r="U102" s="96"/>
      <c r="V102" s="96"/>
      <c r="W102" s="96"/>
      <c r="X102" s="96"/>
      <c r="Y102" s="96"/>
      <c r="Z102" s="96"/>
      <c r="AA102" s="96"/>
      <c r="AB102" s="96"/>
      <c r="AC102" s="96"/>
      <c r="AD102" s="96"/>
      <c r="AE102" s="96"/>
      <c r="AF102" s="119">
        <f t="shared" si="48"/>
        <v>0</v>
      </c>
      <c r="AG102" s="68"/>
      <c r="AH102" s="68"/>
      <c r="AI102" s="68"/>
      <c r="AJ102" s="68"/>
      <c r="AK102" s="68"/>
      <c r="AL102" s="68"/>
      <c r="AM102" s="68"/>
      <c r="AN102" s="68"/>
      <c r="AO102" s="68"/>
      <c r="AP102" s="68"/>
      <c r="AQ102" s="68"/>
      <c r="AR102" s="68"/>
      <c r="AS102" s="68">
        <f t="shared" si="49"/>
        <v>0</v>
      </c>
      <c r="AT102" s="68">
        <f t="shared" si="50"/>
        <v>0</v>
      </c>
      <c r="AU102" s="68">
        <f t="shared" si="51"/>
        <v>0</v>
      </c>
      <c r="AV102" s="68">
        <f t="shared" si="52"/>
        <v>0</v>
      </c>
      <c r="AW102" s="68">
        <f t="shared" si="53"/>
        <v>0</v>
      </c>
      <c r="AX102" s="68">
        <f t="shared" si="54"/>
        <v>0</v>
      </c>
      <c r="AY102" s="68">
        <f t="shared" si="55"/>
        <v>0</v>
      </c>
      <c r="AZ102" s="68">
        <f t="shared" si="56"/>
        <v>0</v>
      </c>
      <c r="BA102" s="68">
        <f t="shared" si="57"/>
        <v>0</v>
      </c>
      <c r="BB102" s="68">
        <f t="shared" si="58"/>
        <v>0</v>
      </c>
      <c r="BC102" s="68">
        <f t="shared" si="59"/>
        <v>0</v>
      </c>
      <c r="BD102" s="68">
        <f t="shared" si="60"/>
        <v>0</v>
      </c>
      <c r="BE102" s="68">
        <f t="shared" si="61"/>
        <v>0</v>
      </c>
    </row>
    <row r="103" spans="1:57">
      <c r="A103" s="64" t="str">
        <f>IF(ISNUMBER(INDEX('IBM POs AP07'!$A:$A, MATCH(D103,'IBM POs AP07'!$A:$A,0),1)),"Yes","No")</f>
        <v>No</v>
      </c>
      <c r="B103" s="64" t="s">
        <v>1013</v>
      </c>
      <c r="C103" s="64" t="s">
        <v>1141</v>
      </c>
      <c r="D103" s="64">
        <v>9501122495</v>
      </c>
      <c r="E103" s="64" t="s">
        <v>2607</v>
      </c>
      <c r="F103" s="64" t="s">
        <v>1143</v>
      </c>
      <c r="G103" s="65">
        <v>46023</v>
      </c>
      <c r="H103" s="65">
        <v>46112</v>
      </c>
      <c r="I103" s="67">
        <f t="shared" si="47"/>
        <v>0</v>
      </c>
      <c r="J103" s="68"/>
      <c r="K103" s="69">
        <f t="shared" si="62"/>
        <v>0</v>
      </c>
      <c r="L103" s="69"/>
      <c r="M103" s="69"/>
      <c r="N103" s="69">
        <v>0</v>
      </c>
      <c r="O103" s="70">
        <f t="shared" si="63"/>
        <v>0</v>
      </c>
      <c r="P103" s="74">
        <f t="shared" si="64"/>
        <v>1</v>
      </c>
      <c r="Q103" s="71">
        <f t="shared" si="65"/>
        <v>0</v>
      </c>
      <c r="R103" s="63"/>
      <c r="S103" s="118">
        <f t="shared" si="66"/>
        <v>0</v>
      </c>
      <c r="T103" s="96"/>
      <c r="U103" s="96"/>
      <c r="V103" s="96"/>
      <c r="W103" s="96"/>
      <c r="X103" s="96"/>
      <c r="Y103" s="96"/>
      <c r="Z103" s="96"/>
      <c r="AA103" s="96"/>
      <c r="AB103" s="96"/>
      <c r="AC103" s="96"/>
      <c r="AD103" s="96"/>
      <c r="AE103" s="96"/>
      <c r="AF103" s="119">
        <f t="shared" si="48"/>
        <v>0</v>
      </c>
      <c r="AG103" s="68"/>
      <c r="AH103" s="68"/>
      <c r="AI103" s="68"/>
      <c r="AJ103" s="68"/>
      <c r="AK103" s="68"/>
      <c r="AL103" s="68"/>
      <c r="AM103" s="68"/>
      <c r="AN103" s="68"/>
      <c r="AO103" s="68"/>
      <c r="AP103" s="68"/>
      <c r="AQ103" s="68"/>
      <c r="AR103" s="68"/>
      <c r="AS103" s="68">
        <f t="shared" si="49"/>
        <v>0</v>
      </c>
      <c r="AT103" s="68">
        <f t="shared" si="50"/>
        <v>0</v>
      </c>
      <c r="AU103" s="68">
        <f t="shared" si="51"/>
        <v>0</v>
      </c>
      <c r="AV103" s="68">
        <f t="shared" si="52"/>
        <v>0</v>
      </c>
      <c r="AW103" s="68">
        <f t="shared" si="53"/>
        <v>0</v>
      </c>
      <c r="AX103" s="68">
        <f t="shared" si="54"/>
        <v>0</v>
      </c>
      <c r="AY103" s="68">
        <f t="shared" si="55"/>
        <v>0</v>
      </c>
      <c r="AZ103" s="68">
        <f t="shared" si="56"/>
        <v>0</v>
      </c>
      <c r="BA103" s="68">
        <f t="shared" si="57"/>
        <v>0</v>
      </c>
      <c r="BB103" s="68">
        <f t="shared" si="58"/>
        <v>0</v>
      </c>
      <c r="BC103" s="68">
        <f t="shared" si="59"/>
        <v>0</v>
      </c>
      <c r="BD103" s="68">
        <f t="shared" si="60"/>
        <v>0</v>
      </c>
      <c r="BE103" s="68">
        <f t="shared" si="61"/>
        <v>0</v>
      </c>
    </row>
    <row r="104" spans="1:57">
      <c r="A104" s="64" t="str">
        <f>IF(ISNUMBER(INDEX('IBM POs AP07'!$A:$A, MATCH(D104,'IBM POs AP07'!$A:$A,0),1)),"Yes","No")</f>
        <v>No</v>
      </c>
      <c r="B104" s="64" t="s">
        <v>1013</v>
      </c>
      <c r="C104" s="64" t="s">
        <v>1141</v>
      </c>
      <c r="D104" s="64">
        <v>9501122495</v>
      </c>
      <c r="E104" s="64" t="s">
        <v>2607</v>
      </c>
      <c r="F104" s="64" t="s">
        <v>1143</v>
      </c>
      <c r="G104" s="65">
        <v>46023</v>
      </c>
      <c r="H104" s="65">
        <v>46112</v>
      </c>
      <c r="I104" s="67">
        <f t="shared" si="47"/>
        <v>0</v>
      </c>
      <c r="J104" s="68"/>
      <c r="K104" s="69">
        <f t="shared" si="62"/>
        <v>0</v>
      </c>
      <c r="L104" s="69"/>
      <c r="M104" s="69"/>
      <c r="N104" s="69">
        <v>0</v>
      </c>
      <c r="O104" s="70">
        <f t="shared" si="63"/>
        <v>0</v>
      </c>
      <c r="P104" s="74">
        <f t="shared" si="64"/>
        <v>1</v>
      </c>
      <c r="Q104" s="71">
        <f t="shared" si="65"/>
        <v>0</v>
      </c>
      <c r="R104" s="63"/>
      <c r="S104" s="118">
        <f t="shared" si="66"/>
        <v>0</v>
      </c>
      <c r="T104" s="96"/>
      <c r="U104" s="96"/>
      <c r="V104" s="96"/>
      <c r="W104" s="96"/>
      <c r="X104" s="96"/>
      <c r="Y104" s="96"/>
      <c r="Z104" s="96"/>
      <c r="AA104" s="96"/>
      <c r="AB104" s="96"/>
      <c r="AC104" s="96"/>
      <c r="AD104" s="96"/>
      <c r="AE104" s="96"/>
      <c r="AF104" s="119">
        <f t="shared" si="48"/>
        <v>0</v>
      </c>
      <c r="AG104" s="68"/>
      <c r="AH104" s="68"/>
      <c r="AI104" s="68"/>
      <c r="AJ104" s="68"/>
      <c r="AK104" s="68"/>
      <c r="AL104" s="68"/>
      <c r="AM104" s="68"/>
      <c r="AN104" s="68"/>
      <c r="AO104" s="68"/>
      <c r="AP104" s="68"/>
      <c r="AQ104" s="68"/>
      <c r="AR104" s="68"/>
      <c r="AS104" s="68">
        <f t="shared" si="49"/>
        <v>0</v>
      </c>
      <c r="AT104" s="68">
        <f t="shared" si="50"/>
        <v>0</v>
      </c>
      <c r="AU104" s="68">
        <f t="shared" si="51"/>
        <v>0</v>
      </c>
      <c r="AV104" s="68">
        <f t="shared" si="52"/>
        <v>0</v>
      </c>
      <c r="AW104" s="68">
        <f t="shared" si="53"/>
        <v>0</v>
      </c>
      <c r="AX104" s="68">
        <f t="shared" si="54"/>
        <v>0</v>
      </c>
      <c r="AY104" s="68">
        <f t="shared" si="55"/>
        <v>0</v>
      </c>
      <c r="AZ104" s="68">
        <f t="shared" si="56"/>
        <v>0</v>
      </c>
      <c r="BA104" s="68">
        <f t="shared" si="57"/>
        <v>0</v>
      </c>
      <c r="BB104" s="68">
        <f t="shared" si="58"/>
        <v>0</v>
      </c>
      <c r="BC104" s="68">
        <f t="shared" si="59"/>
        <v>0</v>
      </c>
      <c r="BD104" s="68">
        <f t="shared" si="60"/>
        <v>0</v>
      </c>
      <c r="BE104" s="68">
        <f t="shared" si="61"/>
        <v>0</v>
      </c>
    </row>
    <row r="105" spans="1:57">
      <c r="A105" s="64" t="str">
        <f>IF(ISNUMBER(INDEX('IBM POs AP07'!$A:$A, MATCH(D105,'IBM POs AP07'!$A:$A,0),1)),"Yes","No")</f>
        <v>No</v>
      </c>
      <c r="B105" s="64" t="s">
        <v>1013</v>
      </c>
      <c r="C105" s="64" t="s">
        <v>1141</v>
      </c>
      <c r="D105" s="64">
        <v>9501122495</v>
      </c>
      <c r="E105" s="64" t="s">
        <v>2607</v>
      </c>
      <c r="F105" s="64" t="s">
        <v>1143</v>
      </c>
      <c r="G105" s="65">
        <v>46023</v>
      </c>
      <c r="H105" s="65">
        <v>46112</v>
      </c>
      <c r="I105" s="67">
        <f t="shared" si="47"/>
        <v>0</v>
      </c>
      <c r="J105" s="68"/>
      <c r="K105" s="69">
        <f t="shared" si="62"/>
        <v>0</v>
      </c>
      <c r="L105" s="69"/>
      <c r="M105" s="69"/>
      <c r="N105" s="69">
        <v>0</v>
      </c>
      <c r="O105" s="70">
        <f t="shared" si="63"/>
        <v>0</v>
      </c>
      <c r="P105" s="74">
        <f t="shared" si="64"/>
        <v>1</v>
      </c>
      <c r="Q105" s="71">
        <f t="shared" si="65"/>
        <v>0</v>
      </c>
      <c r="R105" s="63"/>
      <c r="S105" s="118">
        <f t="shared" si="66"/>
        <v>0</v>
      </c>
      <c r="T105" s="96"/>
      <c r="U105" s="96"/>
      <c r="V105" s="96"/>
      <c r="W105" s="96"/>
      <c r="X105" s="96"/>
      <c r="Y105" s="96"/>
      <c r="Z105" s="96"/>
      <c r="AA105" s="96"/>
      <c r="AB105" s="96"/>
      <c r="AC105" s="96"/>
      <c r="AD105" s="96"/>
      <c r="AE105" s="96"/>
      <c r="AF105" s="119">
        <f t="shared" si="48"/>
        <v>0</v>
      </c>
      <c r="AG105" s="68"/>
      <c r="AH105" s="68"/>
      <c r="AI105" s="68"/>
      <c r="AJ105" s="68"/>
      <c r="AK105" s="68"/>
      <c r="AL105" s="68"/>
      <c r="AM105" s="68"/>
      <c r="AN105" s="68"/>
      <c r="AO105" s="68"/>
      <c r="AP105" s="68"/>
      <c r="AQ105" s="68"/>
      <c r="AR105" s="68"/>
      <c r="AS105" s="68">
        <f t="shared" si="49"/>
        <v>0</v>
      </c>
      <c r="AT105" s="68">
        <f t="shared" si="50"/>
        <v>0</v>
      </c>
      <c r="AU105" s="68">
        <f t="shared" si="51"/>
        <v>0</v>
      </c>
      <c r="AV105" s="68">
        <f t="shared" si="52"/>
        <v>0</v>
      </c>
      <c r="AW105" s="68">
        <f t="shared" si="53"/>
        <v>0</v>
      </c>
      <c r="AX105" s="68">
        <f t="shared" si="54"/>
        <v>0</v>
      </c>
      <c r="AY105" s="68">
        <f t="shared" si="55"/>
        <v>0</v>
      </c>
      <c r="AZ105" s="68">
        <f t="shared" si="56"/>
        <v>0</v>
      </c>
      <c r="BA105" s="68">
        <f t="shared" si="57"/>
        <v>0</v>
      </c>
      <c r="BB105" s="68">
        <f t="shared" si="58"/>
        <v>0</v>
      </c>
      <c r="BC105" s="68">
        <f t="shared" si="59"/>
        <v>0</v>
      </c>
      <c r="BD105" s="68">
        <f t="shared" si="60"/>
        <v>0</v>
      </c>
      <c r="BE105" s="68">
        <f t="shared" si="61"/>
        <v>0</v>
      </c>
    </row>
    <row r="106" spans="1:57">
      <c r="A106" s="64" t="str">
        <f>IF(ISNUMBER(INDEX('IBM POs AP07'!$A:$A, MATCH(D106,'IBM POs AP07'!$A:$A,0),1)),"Yes","No")</f>
        <v>No</v>
      </c>
      <c r="B106" s="64" t="s">
        <v>1013</v>
      </c>
      <c r="C106" s="64" t="s">
        <v>1141</v>
      </c>
      <c r="D106" s="64">
        <v>9501122495</v>
      </c>
      <c r="E106" s="64" t="s">
        <v>2607</v>
      </c>
      <c r="F106" s="64" t="s">
        <v>1143</v>
      </c>
      <c r="G106" s="65">
        <v>46023</v>
      </c>
      <c r="H106" s="65">
        <v>46112</v>
      </c>
      <c r="I106" s="67">
        <f t="shared" si="47"/>
        <v>0</v>
      </c>
      <c r="J106" s="68"/>
      <c r="K106" s="69">
        <f t="shared" si="62"/>
        <v>0</v>
      </c>
      <c r="L106" s="69"/>
      <c r="M106" s="69"/>
      <c r="N106" s="69">
        <v>0</v>
      </c>
      <c r="O106" s="70">
        <f t="shared" si="63"/>
        <v>0</v>
      </c>
      <c r="P106" s="74">
        <f t="shared" si="64"/>
        <v>1</v>
      </c>
      <c r="Q106" s="71">
        <f t="shared" si="65"/>
        <v>0</v>
      </c>
      <c r="R106" s="63"/>
      <c r="S106" s="118">
        <f t="shared" si="66"/>
        <v>0</v>
      </c>
      <c r="T106" s="96"/>
      <c r="U106" s="96"/>
      <c r="V106" s="96"/>
      <c r="W106" s="96"/>
      <c r="X106" s="96"/>
      <c r="Y106" s="96"/>
      <c r="Z106" s="96"/>
      <c r="AA106" s="96"/>
      <c r="AB106" s="96"/>
      <c r="AC106" s="96"/>
      <c r="AD106" s="96"/>
      <c r="AE106" s="96"/>
      <c r="AF106" s="119">
        <f t="shared" si="48"/>
        <v>0</v>
      </c>
      <c r="AG106" s="68"/>
      <c r="AH106" s="68"/>
      <c r="AI106" s="68"/>
      <c r="AJ106" s="68"/>
      <c r="AK106" s="68"/>
      <c r="AL106" s="68"/>
      <c r="AM106" s="68"/>
      <c r="AN106" s="68"/>
      <c r="AO106" s="68"/>
      <c r="AP106" s="68"/>
      <c r="AQ106" s="68"/>
      <c r="AR106" s="68"/>
      <c r="AS106" s="68">
        <f t="shared" si="49"/>
        <v>0</v>
      </c>
      <c r="AT106" s="68">
        <f t="shared" si="50"/>
        <v>0</v>
      </c>
      <c r="AU106" s="68">
        <f t="shared" si="51"/>
        <v>0</v>
      </c>
      <c r="AV106" s="68">
        <f t="shared" si="52"/>
        <v>0</v>
      </c>
      <c r="AW106" s="68">
        <f t="shared" si="53"/>
        <v>0</v>
      </c>
      <c r="AX106" s="68">
        <f t="shared" si="54"/>
        <v>0</v>
      </c>
      <c r="AY106" s="68">
        <f t="shared" si="55"/>
        <v>0</v>
      </c>
      <c r="AZ106" s="68">
        <f t="shared" si="56"/>
        <v>0</v>
      </c>
      <c r="BA106" s="68">
        <f t="shared" si="57"/>
        <v>0</v>
      </c>
      <c r="BB106" s="68">
        <f t="shared" si="58"/>
        <v>0</v>
      </c>
      <c r="BC106" s="68">
        <f t="shared" si="59"/>
        <v>0</v>
      </c>
      <c r="BD106" s="68">
        <f t="shared" si="60"/>
        <v>0</v>
      </c>
      <c r="BE106" s="68">
        <f t="shared" si="61"/>
        <v>0</v>
      </c>
    </row>
    <row r="107" spans="1:57">
      <c r="A107" s="64" t="str">
        <f>IF(ISNUMBER(INDEX('IBM POs AP07'!$A:$A, MATCH(D107,'IBM POs AP07'!$A:$A,0),1)),"Yes","No")</f>
        <v>No</v>
      </c>
      <c r="B107" s="64" t="s">
        <v>1013</v>
      </c>
      <c r="C107" s="64" t="s">
        <v>453</v>
      </c>
      <c r="D107" s="64">
        <v>9501215637</v>
      </c>
      <c r="E107" s="64" t="s">
        <v>2608</v>
      </c>
      <c r="F107" s="64" t="s">
        <v>1099</v>
      </c>
      <c r="G107" s="65">
        <v>46059</v>
      </c>
      <c r="H107" s="65">
        <v>46179</v>
      </c>
      <c r="I107" s="67">
        <f t="shared" si="47"/>
        <v>0</v>
      </c>
      <c r="J107" s="68"/>
      <c r="K107" s="69">
        <f t="shared" si="62"/>
        <v>0</v>
      </c>
      <c r="L107" s="69"/>
      <c r="M107" s="69"/>
      <c r="N107" s="69">
        <v>0</v>
      </c>
      <c r="O107" s="70">
        <f t="shared" si="63"/>
        <v>0</v>
      </c>
      <c r="P107" s="74">
        <f t="shared" si="64"/>
        <v>1</v>
      </c>
      <c r="Q107" s="71">
        <f t="shared" si="65"/>
        <v>0</v>
      </c>
      <c r="R107" s="63"/>
      <c r="S107" s="118">
        <f t="shared" si="66"/>
        <v>0</v>
      </c>
      <c r="T107" s="96"/>
      <c r="U107" s="96"/>
      <c r="V107" s="96"/>
      <c r="W107" s="96"/>
      <c r="X107" s="96"/>
      <c r="Y107" s="96"/>
      <c r="Z107" s="96"/>
      <c r="AA107" s="96"/>
      <c r="AB107" s="96"/>
      <c r="AC107" s="96"/>
      <c r="AD107" s="96"/>
      <c r="AE107" s="96"/>
      <c r="AF107" s="119">
        <f t="shared" si="48"/>
        <v>0</v>
      </c>
      <c r="AG107" s="68"/>
      <c r="AH107" s="68"/>
      <c r="AI107" s="68"/>
      <c r="AJ107" s="68"/>
      <c r="AK107" s="68"/>
      <c r="AL107" s="68"/>
      <c r="AM107" s="68"/>
      <c r="AN107" s="68"/>
      <c r="AO107" s="68"/>
      <c r="AP107" s="68"/>
      <c r="AQ107" s="68"/>
      <c r="AR107" s="68"/>
      <c r="AS107" s="68">
        <f t="shared" si="49"/>
        <v>0</v>
      </c>
      <c r="AT107" s="68">
        <f t="shared" si="50"/>
        <v>0</v>
      </c>
      <c r="AU107" s="68">
        <f t="shared" si="51"/>
        <v>0</v>
      </c>
      <c r="AV107" s="68">
        <f t="shared" si="52"/>
        <v>0</v>
      </c>
      <c r="AW107" s="68">
        <f t="shared" si="53"/>
        <v>0</v>
      </c>
      <c r="AX107" s="68">
        <f t="shared" si="54"/>
        <v>0</v>
      </c>
      <c r="AY107" s="68">
        <f t="shared" si="55"/>
        <v>0</v>
      </c>
      <c r="AZ107" s="68">
        <f t="shared" si="56"/>
        <v>0</v>
      </c>
      <c r="BA107" s="68">
        <f t="shared" si="57"/>
        <v>0</v>
      </c>
      <c r="BB107" s="68">
        <f t="shared" si="58"/>
        <v>0</v>
      </c>
      <c r="BC107" s="68">
        <f t="shared" si="59"/>
        <v>0</v>
      </c>
      <c r="BD107" s="68">
        <f t="shared" si="60"/>
        <v>0</v>
      </c>
      <c r="BE107" s="68">
        <f t="shared" si="61"/>
        <v>0</v>
      </c>
    </row>
    <row r="108" spans="1:57">
      <c r="A108" s="64" t="str">
        <f>IF(ISNUMBER(INDEX('IBM POs AP07'!$A:$A, MATCH(D108,'IBM POs AP07'!$A:$A,0),1)),"Yes","No")</f>
        <v>No</v>
      </c>
      <c r="B108" s="64" t="s">
        <v>1013</v>
      </c>
      <c r="C108" s="64" t="s">
        <v>453</v>
      </c>
      <c r="D108" s="64">
        <v>9501215637</v>
      </c>
      <c r="E108" s="64" t="s">
        <v>2608</v>
      </c>
      <c r="F108" s="64" t="s">
        <v>1099</v>
      </c>
      <c r="G108" s="65">
        <v>46059</v>
      </c>
      <c r="H108" s="65">
        <v>46179</v>
      </c>
      <c r="I108" s="67">
        <f t="shared" si="47"/>
        <v>0</v>
      </c>
      <c r="J108" s="68"/>
      <c r="K108" s="69">
        <f t="shared" si="62"/>
        <v>0</v>
      </c>
      <c r="L108" s="69"/>
      <c r="M108" s="69"/>
      <c r="N108" s="69">
        <v>0</v>
      </c>
      <c r="O108" s="70">
        <f t="shared" si="63"/>
        <v>0</v>
      </c>
      <c r="P108" s="74">
        <f t="shared" si="64"/>
        <v>1</v>
      </c>
      <c r="Q108" s="71">
        <f t="shared" si="65"/>
        <v>0</v>
      </c>
      <c r="R108" s="63"/>
      <c r="S108" s="118">
        <f t="shared" si="66"/>
        <v>0</v>
      </c>
      <c r="T108" s="96"/>
      <c r="U108" s="96"/>
      <c r="V108" s="96"/>
      <c r="W108" s="96"/>
      <c r="X108" s="96"/>
      <c r="Y108" s="96"/>
      <c r="Z108" s="96"/>
      <c r="AA108" s="96"/>
      <c r="AB108" s="96"/>
      <c r="AC108" s="96"/>
      <c r="AD108" s="96"/>
      <c r="AE108" s="96"/>
      <c r="AF108" s="119">
        <f t="shared" si="48"/>
        <v>0</v>
      </c>
      <c r="AG108" s="68"/>
      <c r="AH108" s="68"/>
      <c r="AI108" s="68"/>
      <c r="AJ108" s="68"/>
      <c r="AK108" s="68"/>
      <c r="AL108" s="68"/>
      <c r="AM108" s="68"/>
      <c r="AN108" s="68"/>
      <c r="AO108" s="68"/>
      <c r="AP108" s="68"/>
      <c r="AQ108" s="68"/>
      <c r="AR108" s="68"/>
      <c r="AS108" s="68">
        <f t="shared" si="49"/>
        <v>0</v>
      </c>
      <c r="AT108" s="68">
        <f t="shared" si="50"/>
        <v>0</v>
      </c>
      <c r="AU108" s="68">
        <f t="shared" si="51"/>
        <v>0</v>
      </c>
      <c r="AV108" s="68">
        <f t="shared" si="52"/>
        <v>0</v>
      </c>
      <c r="AW108" s="68">
        <f t="shared" si="53"/>
        <v>0</v>
      </c>
      <c r="AX108" s="68">
        <f t="shared" si="54"/>
        <v>0</v>
      </c>
      <c r="AY108" s="68">
        <f t="shared" si="55"/>
        <v>0</v>
      </c>
      <c r="AZ108" s="68">
        <f t="shared" si="56"/>
        <v>0</v>
      </c>
      <c r="BA108" s="68">
        <f t="shared" si="57"/>
        <v>0</v>
      </c>
      <c r="BB108" s="68">
        <f t="shared" si="58"/>
        <v>0</v>
      </c>
      <c r="BC108" s="68">
        <f t="shared" si="59"/>
        <v>0</v>
      </c>
      <c r="BD108" s="68">
        <f t="shared" si="60"/>
        <v>0</v>
      </c>
      <c r="BE108" s="68">
        <f t="shared" si="61"/>
        <v>0</v>
      </c>
    </row>
    <row r="109" spans="1:57">
      <c r="A109" s="64" t="str">
        <f>IF(ISNUMBER(INDEX('IBM POs AP07'!$A:$A, MATCH(D109,'IBM POs AP07'!$A:$A,0),1)),"Yes","No")</f>
        <v>No</v>
      </c>
      <c r="B109" s="64" t="s">
        <v>1013</v>
      </c>
      <c r="C109" s="64" t="s">
        <v>453</v>
      </c>
      <c r="D109" s="64">
        <v>9501215637</v>
      </c>
      <c r="E109" s="64" t="s">
        <v>2608</v>
      </c>
      <c r="F109" s="64" t="s">
        <v>1099</v>
      </c>
      <c r="G109" s="65">
        <v>46059</v>
      </c>
      <c r="H109" s="65">
        <v>46179</v>
      </c>
      <c r="I109" s="67">
        <f t="shared" si="47"/>
        <v>0</v>
      </c>
      <c r="J109" s="68"/>
      <c r="K109" s="69">
        <f t="shared" si="62"/>
        <v>0</v>
      </c>
      <c r="L109" s="69"/>
      <c r="M109" s="69"/>
      <c r="N109" s="69">
        <v>0</v>
      </c>
      <c r="O109" s="70">
        <f t="shared" si="63"/>
        <v>0</v>
      </c>
      <c r="P109" s="74">
        <f t="shared" si="64"/>
        <v>1</v>
      </c>
      <c r="Q109" s="71">
        <f t="shared" si="65"/>
        <v>0</v>
      </c>
      <c r="R109" s="63"/>
      <c r="S109" s="118">
        <f t="shared" si="66"/>
        <v>0</v>
      </c>
      <c r="T109" s="96"/>
      <c r="U109" s="96"/>
      <c r="V109" s="96"/>
      <c r="W109" s="96"/>
      <c r="X109" s="96"/>
      <c r="Y109" s="96"/>
      <c r="Z109" s="96"/>
      <c r="AA109" s="96"/>
      <c r="AB109" s="96"/>
      <c r="AC109" s="96"/>
      <c r="AD109" s="96"/>
      <c r="AE109" s="96"/>
      <c r="AF109" s="119">
        <f t="shared" si="48"/>
        <v>0</v>
      </c>
      <c r="AG109" s="68"/>
      <c r="AH109" s="68"/>
      <c r="AI109" s="68"/>
      <c r="AJ109" s="68"/>
      <c r="AK109" s="68"/>
      <c r="AL109" s="68"/>
      <c r="AM109" s="68"/>
      <c r="AN109" s="68"/>
      <c r="AO109" s="68"/>
      <c r="AP109" s="68"/>
      <c r="AQ109" s="68"/>
      <c r="AR109" s="68"/>
      <c r="AS109" s="68">
        <f t="shared" si="49"/>
        <v>0</v>
      </c>
      <c r="AT109" s="68">
        <f t="shared" si="50"/>
        <v>0</v>
      </c>
      <c r="AU109" s="68">
        <f t="shared" si="51"/>
        <v>0</v>
      </c>
      <c r="AV109" s="68">
        <f t="shared" si="52"/>
        <v>0</v>
      </c>
      <c r="AW109" s="68">
        <f t="shared" si="53"/>
        <v>0</v>
      </c>
      <c r="AX109" s="68">
        <f t="shared" si="54"/>
        <v>0</v>
      </c>
      <c r="AY109" s="68">
        <f t="shared" si="55"/>
        <v>0</v>
      </c>
      <c r="AZ109" s="68">
        <f t="shared" si="56"/>
        <v>0</v>
      </c>
      <c r="BA109" s="68">
        <f t="shared" si="57"/>
        <v>0</v>
      </c>
      <c r="BB109" s="68">
        <f t="shared" si="58"/>
        <v>0</v>
      </c>
      <c r="BC109" s="68">
        <f t="shared" si="59"/>
        <v>0</v>
      </c>
      <c r="BD109" s="68">
        <f t="shared" si="60"/>
        <v>0</v>
      </c>
      <c r="BE109" s="68">
        <f t="shared" si="61"/>
        <v>0</v>
      </c>
    </row>
    <row r="110" spans="1:57">
      <c r="A110" s="64" t="str">
        <f>IF(ISNUMBER(INDEX('IBM POs AP07'!$A:$A, MATCH(D110,'IBM POs AP07'!$A:$A,0),1)),"Yes","No")</f>
        <v>No</v>
      </c>
      <c r="B110" s="64" t="s">
        <v>1013</v>
      </c>
      <c r="C110" s="64" t="s">
        <v>1118</v>
      </c>
      <c r="D110" s="64">
        <v>9501027326</v>
      </c>
      <c r="E110" s="64" t="s">
        <v>2609</v>
      </c>
      <c r="F110" s="64" t="s">
        <v>1119</v>
      </c>
      <c r="G110" s="65">
        <v>45873</v>
      </c>
      <c r="H110" s="65">
        <v>46057</v>
      </c>
      <c r="I110" s="67">
        <f t="shared" si="47"/>
        <v>0</v>
      </c>
      <c r="J110" s="68"/>
      <c r="K110" s="69">
        <f t="shared" si="62"/>
        <v>0</v>
      </c>
      <c r="L110" s="69"/>
      <c r="M110" s="69"/>
      <c r="N110" s="69">
        <v>0</v>
      </c>
      <c r="O110" s="70">
        <f t="shared" si="63"/>
        <v>0</v>
      </c>
      <c r="P110" s="74">
        <f t="shared" si="64"/>
        <v>1</v>
      </c>
      <c r="Q110" s="71">
        <f t="shared" si="65"/>
        <v>0</v>
      </c>
      <c r="R110" s="63"/>
      <c r="S110" s="118">
        <f t="shared" si="66"/>
        <v>0</v>
      </c>
      <c r="T110" s="96"/>
      <c r="U110" s="96"/>
      <c r="V110" s="96"/>
      <c r="W110" s="96"/>
      <c r="X110" s="96"/>
      <c r="Y110" s="96"/>
      <c r="Z110" s="96"/>
      <c r="AA110" s="96"/>
      <c r="AB110" s="96"/>
      <c r="AC110" s="96"/>
      <c r="AD110" s="96"/>
      <c r="AE110" s="96"/>
      <c r="AF110" s="119">
        <f t="shared" si="48"/>
        <v>0</v>
      </c>
      <c r="AG110" s="68"/>
      <c r="AH110" s="68"/>
      <c r="AI110" s="68"/>
      <c r="AJ110" s="68"/>
      <c r="AK110" s="68"/>
      <c r="AL110" s="68"/>
      <c r="AM110" s="68"/>
      <c r="AN110" s="68"/>
      <c r="AO110" s="68"/>
      <c r="AP110" s="68"/>
      <c r="AQ110" s="68"/>
      <c r="AR110" s="68"/>
      <c r="AS110" s="68">
        <f t="shared" si="49"/>
        <v>0</v>
      </c>
      <c r="AT110" s="68">
        <f t="shared" si="50"/>
        <v>0</v>
      </c>
      <c r="AU110" s="68">
        <f t="shared" si="51"/>
        <v>0</v>
      </c>
      <c r="AV110" s="68">
        <f t="shared" si="52"/>
        <v>0</v>
      </c>
      <c r="AW110" s="68">
        <f t="shared" si="53"/>
        <v>0</v>
      </c>
      <c r="AX110" s="68">
        <f t="shared" si="54"/>
        <v>0</v>
      </c>
      <c r="AY110" s="68">
        <f t="shared" si="55"/>
        <v>0</v>
      </c>
      <c r="AZ110" s="68">
        <f t="shared" si="56"/>
        <v>0</v>
      </c>
      <c r="BA110" s="68">
        <f t="shared" si="57"/>
        <v>0</v>
      </c>
      <c r="BB110" s="68">
        <f t="shared" si="58"/>
        <v>0</v>
      </c>
      <c r="BC110" s="68">
        <f t="shared" si="59"/>
        <v>0</v>
      </c>
      <c r="BD110" s="68">
        <f t="shared" si="60"/>
        <v>0</v>
      </c>
      <c r="BE110" s="68">
        <f t="shared" si="61"/>
        <v>0</v>
      </c>
    </row>
    <row r="111" spans="1:57">
      <c r="A111" s="64" t="str">
        <f>IF(ISNUMBER(INDEX('IBM POs AP07'!$A:$A, MATCH(D111,'IBM POs AP07'!$A:$A,0),1)),"Yes","No")</f>
        <v>No</v>
      </c>
      <c r="B111" s="64" t="s">
        <v>1013</v>
      </c>
      <c r="C111" s="64" t="s">
        <v>1118</v>
      </c>
      <c r="D111" s="64">
        <v>9501027326</v>
      </c>
      <c r="E111" s="64" t="s">
        <v>2609</v>
      </c>
      <c r="F111" s="64" t="s">
        <v>1120</v>
      </c>
      <c r="G111" s="65">
        <v>45873</v>
      </c>
      <c r="H111" s="65">
        <v>46057</v>
      </c>
      <c r="I111" s="67">
        <f t="shared" si="47"/>
        <v>0</v>
      </c>
      <c r="J111" s="68"/>
      <c r="K111" s="69">
        <f t="shared" si="62"/>
        <v>0</v>
      </c>
      <c r="L111" s="69"/>
      <c r="M111" s="69"/>
      <c r="N111" s="69">
        <v>0</v>
      </c>
      <c r="O111" s="70">
        <f t="shared" si="63"/>
        <v>0</v>
      </c>
      <c r="P111" s="74">
        <f t="shared" si="64"/>
        <v>1</v>
      </c>
      <c r="Q111" s="71">
        <f t="shared" si="65"/>
        <v>0</v>
      </c>
      <c r="R111" s="63"/>
      <c r="S111" s="118">
        <f t="shared" si="66"/>
        <v>25080</v>
      </c>
      <c r="T111" s="96">
        <v>25080</v>
      </c>
      <c r="U111" s="96"/>
      <c r="V111" s="96"/>
      <c r="W111" s="96"/>
      <c r="X111" s="96"/>
      <c r="Y111" s="96"/>
      <c r="Z111" s="96"/>
      <c r="AA111" s="96"/>
      <c r="AB111" s="96"/>
      <c r="AC111" s="96"/>
      <c r="AD111" s="96"/>
      <c r="AE111" s="96"/>
      <c r="AF111" s="119">
        <f t="shared" si="48"/>
        <v>0</v>
      </c>
      <c r="AG111" s="68"/>
      <c r="AH111" s="68"/>
      <c r="AI111" s="68"/>
      <c r="AJ111" s="68"/>
      <c r="AK111" s="68"/>
      <c r="AL111" s="68"/>
      <c r="AM111" s="68"/>
      <c r="AN111" s="68"/>
      <c r="AO111" s="68"/>
      <c r="AP111" s="68"/>
      <c r="AQ111" s="68"/>
      <c r="AR111" s="68"/>
      <c r="AS111" s="68">
        <f t="shared" si="49"/>
        <v>25080</v>
      </c>
      <c r="AT111" s="68">
        <f t="shared" si="50"/>
        <v>25080</v>
      </c>
      <c r="AU111" s="68">
        <f t="shared" si="51"/>
        <v>0</v>
      </c>
      <c r="AV111" s="68">
        <f t="shared" si="52"/>
        <v>0</v>
      </c>
      <c r="AW111" s="68">
        <f t="shared" si="53"/>
        <v>0</v>
      </c>
      <c r="AX111" s="68">
        <f t="shared" si="54"/>
        <v>0</v>
      </c>
      <c r="AY111" s="68">
        <f t="shared" si="55"/>
        <v>0</v>
      </c>
      <c r="AZ111" s="68">
        <f t="shared" si="56"/>
        <v>0</v>
      </c>
      <c r="BA111" s="68">
        <f t="shared" si="57"/>
        <v>0</v>
      </c>
      <c r="BB111" s="68">
        <f t="shared" si="58"/>
        <v>0</v>
      </c>
      <c r="BC111" s="68">
        <f t="shared" si="59"/>
        <v>0</v>
      </c>
      <c r="BD111" s="68">
        <f t="shared" si="60"/>
        <v>0</v>
      </c>
      <c r="BE111" s="68">
        <f t="shared" si="61"/>
        <v>0</v>
      </c>
    </row>
    <row r="112" spans="1:57">
      <c r="A112" s="64" t="str">
        <f>IF(ISNUMBER(INDEX('IBM POs AP07'!$A:$A, MATCH(D112,'IBM POs AP07'!$A:$A,0),1)),"Yes","No")</f>
        <v>No</v>
      </c>
      <c r="B112" s="64" t="s">
        <v>1013</v>
      </c>
      <c r="C112" s="64" t="s">
        <v>1118</v>
      </c>
      <c r="D112" s="64">
        <v>9501027326</v>
      </c>
      <c r="E112" s="64" t="s">
        <v>2609</v>
      </c>
      <c r="F112" s="64" t="s">
        <v>1119</v>
      </c>
      <c r="G112" s="65">
        <v>45873</v>
      </c>
      <c r="H112" s="65">
        <v>46057</v>
      </c>
      <c r="I112" s="67">
        <f t="shared" si="47"/>
        <v>0</v>
      </c>
      <c r="J112" s="68"/>
      <c r="K112" s="69">
        <f t="shared" si="62"/>
        <v>0</v>
      </c>
      <c r="L112" s="69"/>
      <c r="M112" s="69"/>
      <c r="N112" s="69">
        <v>0</v>
      </c>
      <c r="O112" s="70">
        <f t="shared" si="63"/>
        <v>0</v>
      </c>
      <c r="P112" s="74">
        <f t="shared" si="64"/>
        <v>1</v>
      </c>
      <c r="Q112" s="71">
        <f t="shared" si="65"/>
        <v>0</v>
      </c>
      <c r="R112" s="63"/>
      <c r="S112" s="118">
        <f t="shared" si="66"/>
        <v>0</v>
      </c>
      <c r="T112" s="96"/>
      <c r="U112" s="96"/>
      <c r="V112" s="96"/>
      <c r="W112" s="96"/>
      <c r="X112" s="96"/>
      <c r="Y112" s="96"/>
      <c r="Z112" s="96"/>
      <c r="AA112" s="96"/>
      <c r="AB112" s="96"/>
      <c r="AC112" s="96"/>
      <c r="AD112" s="96"/>
      <c r="AE112" s="96"/>
      <c r="AF112" s="119">
        <f t="shared" si="48"/>
        <v>0</v>
      </c>
      <c r="AG112" s="68"/>
      <c r="AH112" s="68"/>
      <c r="AI112" s="68"/>
      <c r="AJ112" s="68"/>
      <c r="AK112" s="68"/>
      <c r="AL112" s="68"/>
      <c r="AM112" s="68"/>
      <c r="AN112" s="68"/>
      <c r="AO112" s="68"/>
      <c r="AP112" s="68"/>
      <c r="AQ112" s="68"/>
      <c r="AR112" s="68"/>
      <c r="AS112" s="68">
        <f t="shared" si="49"/>
        <v>0</v>
      </c>
      <c r="AT112" s="68">
        <f t="shared" si="50"/>
        <v>0</v>
      </c>
      <c r="AU112" s="68">
        <f t="shared" si="51"/>
        <v>0</v>
      </c>
      <c r="AV112" s="68">
        <f t="shared" si="52"/>
        <v>0</v>
      </c>
      <c r="AW112" s="68">
        <f t="shared" si="53"/>
        <v>0</v>
      </c>
      <c r="AX112" s="68">
        <f t="shared" si="54"/>
        <v>0</v>
      </c>
      <c r="AY112" s="68">
        <f t="shared" si="55"/>
        <v>0</v>
      </c>
      <c r="AZ112" s="68">
        <f t="shared" si="56"/>
        <v>0</v>
      </c>
      <c r="BA112" s="68">
        <f t="shared" si="57"/>
        <v>0</v>
      </c>
      <c r="BB112" s="68">
        <f t="shared" si="58"/>
        <v>0</v>
      </c>
      <c r="BC112" s="68">
        <f t="shared" si="59"/>
        <v>0</v>
      </c>
      <c r="BD112" s="68">
        <f t="shared" si="60"/>
        <v>0</v>
      </c>
      <c r="BE112" s="68">
        <f t="shared" si="61"/>
        <v>0</v>
      </c>
    </row>
    <row r="113" spans="1:57">
      <c r="A113" s="64" t="str">
        <f>IF(ISNUMBER(INDEX('IBM POs AP07'!$A:$A, MATCH(D113,'IBM POs AP07'!$A:$A,0),1)),"Yes","No")</f>
        <v>No</v>
      </c>
      <c r="B113" s="64" t="s">
        <v>1013</v>
      </c>
      <c r="C113" s="64" t="s">
        <v>1118</v>
      </c>
      <c r="D113" s="64">
        <v>9501027326</v>
      </c>
      <c r="E113" s="64" t="s">
        <v>2609</v>
      </c>
      <c r="F113" s="64" t="s">
        <v>1119</v>
      </c>
      <c r="G113" s="65">
        <v>45873</v>
      </c>
      <c r="H113" s="65">
        <v>46057</v>
      </c>
      <c r="I113" s="67">
        <f t="shared" si="47"/>
        <v>0</v>
      </c>
      <c r="J113" s="68"/>
      <c r="K113" s="69">
        <f t="shared" si="62"/>
        <v>0</v>
      </c>
      <c r="L113" s="69"/>
      <c r="M113" s="69"/>
      <c r="N113" s="69">
        <v>0</v>
      </c>
      <c r="O113" s="70">
        <f t="shared" si="63"/>
        <v>0</v>
      </c>
      <c r="P113" s="74">
        <f t="shared" si="64"/>
        <v>1</v>
      </c>
      <c r="Q113" s="71">
        <f t="shared" si="65"/>
        <v>0</v>
      </c>
      <c r="R113" s="63"/>
      <c r="S113" s="118">
        <f t="shared" si="66"/>
        <v>0</v>
      </c>
      <c r="T113" s="96"/>
      <c r="U113" s="96"/>
      <c r="V113" s="96"/>
      <c r="W113" s="96"/>
      <c r="X113" s="96"/>
      <c r="Y113" s="96"/>
      <c r="Z113" s="96"/>
      <c r="AA113" s="96"/>
      <c r="AB113" s="96"/>
      <c r="AC113" s="96"/>
      <c r="AD113" s="96"/>
      <c r="AE113" s="96"/>
      <c r="AF113" s="119">
        <f t="shared" si="48"/>
        <v>0</v>
      </c>
      <c r="AG113" s="68"/>
      <c r="AH113" s="68"/>
      <c r="AI113" s="68"/>
      <c r="AJ113" s="68"/>
      <c r="AK113" s="68"/>
      <c r="AL113" s="68"/>
      <c r="AM113" s="68"/>
      <c r="AN113" s="68"/>
      <c r="AO113" s="68"/>
      <c r="AP113" s="68"/>
      <c r="AQ113" s="68"/>
      <c r="AR113" s="68"/>
      <c r="AS113" s="68">
        <f t="shared" si="49"/>
        <v>0</v>
      </c>
      <c r="AT113" s="68">
        <f t="shared" si="50"/>
        <v>0</v>
      </c>
      <c r="AU113" s="68">
        <f t="shared" si="51"/>
        <v>0</v>
      </c>
      <c r="AV113" s="68">
        <f t="shared" si="52"/>
        <v>0</v>
      </c>
      <c r="AW113" s="68">
        <f t="shared" si="53"/>
        <v>0</v>
      </c>
      <c r="AX113" s="68">
        <f t="shared" si="54"/>
        <v>0</v>
      </c>
      <c r="AY113" s="68">
        <f t="shared" si="55"/>
        <v>0</v>
      </c>
      <c r="AZ113" s="68">
        <f t="shared" si="56"/>
        <v>0</v>
      </c>
      <c r="BA113" s="68">
        <f t="shared" si="57"/>
        <v>0</v>
      </c>
      <c r="BB113" s="68">
        <f t="shared" si="58"/>
        <v>0</v>
      </c>
      <c r="BC113" s="68">
        <f t="shared" si="59"/>
        <v>0</v>
      </c>
      <c r="BD113" s="68">
        <f t="shared" si="60"/>
        <v>0</v>
      </c>
      <c r="BE113" s="68">
        <f t="shared" si="61"/>
        <v>0</v>
      </c>
    </row>
    <row r="114" spans="1:57">
      <c r="A114" s="64" t="str">
        <f>IF(ISNUMBER(INDEX('IBM POs AP07'!$A:$A, MATCH(D114,'IBM POs AP07'!$A:$A,0),1)),"Yes","No")</f>
        <v>No</v>
      </c>
      <c r="B114" s="64" t="s">
        <v>1013</v>
      </c>
      <c r="C114" s="64" t="s">
        <v>1118</v>
      </c>
      <c r="D114" s="64">
        <v>9501027326</v>
      </c>
      <c r="E114" s="64" t="s">
        <v>2609</v>
      </c>
      <c r="F114" s="64" t="s">
        <v>1119</v>
      </c>
      <c r="G114" s="65">
        <v>45873</v>
      </c>
      <c r="H114" s="65">
        <v>46057</v>
      </c>
      <c r="I114" s="67">
        <f t="shared" si="47"/>
        <v>0</v>
      </c>
      <c r="J114" s="68"/>
      <c r="K114" s="69">
        <f t="shared" si="62"/>
        <v>0</v>
      </c>
      <c r="L114" s="69"/>
      <c r="M114" s="69"/>
      <c r="N114" s="69">
        <v>0</v>
      </c>
      <c r="O114" s="70">
        <f t="shared" si="63"/>
        <v>0</v>
      </c>
      <c r="P114" s="74">
        <f t="shared" si="64"/>
        <v>1</v>
      </c>
      <c r="Q114" s="71">
        <f t="shared" si="65"/>
        <v>0</v>
      </c>
      <c r="R114" s="63"/>
      <c r="S114" s="118">
        <f t="shared" si="66"/>
        <v>0</v>
      </c>
      <c r="T114" s="96"/>
      <c r="U114" s="96"/>
      <c r="V114" s="96"/>
      <c r="W114" s="96"/>
      <c r="X114" s="96"/>
      <c r="Y114" s="96"/>
      <c r="Z114" s="96"/>
      <c r="AA114" s="96"/>
      <c r="AB114" s="96"/>
      <c r="AC114" s="96"/>
      <c r="AD114" s="96"/>
      <c r="AE114" s="96"/>
      <c r="AF114" s="119">
        <f t="shared" si="48"/>
        <v>0</v>
      </c>
      <c r="AG114" s="68"/>
      <c r="AH114" s="68"/>
      <c r="AI114" s="68"/>
      <c r="AJ114" s="68"/>
      <c r="AK114" s="68"/>
      <c r="AL114" s="68"/>
      <c r="AM114" s="68"/>
      <c r="AN114" s="68"/>
      <c r="AO114" s="68"/>
      <c r="AP114" s="68"/>
      <c r="AQ114" s="68"/>
      <c r="AR114" s="68"/>
      <c r="AS114" s="68">
        <f t="shared" si="49"/>
        <v>0</v>
      </c>
      <c r="AT114" s="68">
        <f t="shared" si="50"/>
        <v>0</v>
      </c>
      <c r="AU114" s="68">
        <f t="shared" si="51"/>
        <v>0</v>
      </c>
      <c r="AV114" s="68">
        <f t="shared" si="52"/>
        <v>0</v>
      </c>
      <c r="AW114" s="68">
        <f t="shared" si="53"/>
        <v>0</v>
      </c>
      <c r="AX114" s="68">
        <f t="shared" si="54"/>
        <v>0</v>
      </c>
      <c r="AY114" s="68">
        <f t="shared" si="55"/>
        <v>0</v>
      </c>
      <c r="AZ114" s="68">
        <f t="shared" si="56"/>
        <v>0</v>
      </c>
      <c r="BA114" s="68">
        <f t="shared" si="57"/>
        <v>0</v>
      </c>
      <c r="BB114" s="68">
        <f t="shared" si="58"/>
        <v>0</v>
      </c>
      <c r="BC114" s="68">
        <f t="shared" si="59"/>
        <v>0</v>
      </c>
      <c r="BD114" s="68">
        <f t="shared" si="60"/>
        <v>0</v>
      </c>
      <c r="BE114" s="68">
        <f t="shared" si="61"/>
        <v>0</v>
      </c>
    </row>
    <row r="115" spans="1:57">
      <c r="A115" s="64" t="str">
        <f>IF(ISNUMBER(INDEX('IBM POs AP07'!$A:$A, MATCH(D115,'IBM POs AP07'!$A:$A,0),1)),"Yes","No")</f>
        <v>No</v>
      </c>
      <c r="B115" s="64" t="s">
        <v>1013</v>
      </c>
      <c r="C115" s="64" t="s">
        <v>1118</v>
      </c>
      <c r="D115" s="64">
        <v>9501027326</v>
      </c>
      <c r="E115" s="64" t="s">
        <v>2609</v>
      </c>
      <c r="F115" s="64" t="s">
        <v>1119</v>
      </c>
      <c r="G115" s="65">
        <v>45873</v>
      </c>
      <c r="H115" s="65">
        <v>46057</v>
      </c>
      <c r="I115" s="67">
        <f t="shared" si="47"/>
        <v>0</v>
      </c>
      <c r="J115" s="68"/>
      <c r="K115" s="69">
        <f t="shared" si="62"/>
        <v>0</v>
      </c>
      <c r="L115" s="69"/>
      <c r="M115" s="69"/>
      <c r="N115" s="69">
        <v>0</v>
      </c>
      <c r="O115" s="70">
        <f t="shared" si="63"/>
        <v>0</v>
      </c>
      <c r="P115" s="74">
        <f t="shared" si="64"/>
        <v>1</v>
      </c>
      <c r="Q115" s="71">
        <f t="shared" si="65"/>
        <v>0</v>
      </c>
      <c r="R115" s="63"/>
      <c r="S115" s="118">
        <f t="shared" si="66"/>
        <v>0</v>
      </c>
      <c r="T115" s="96"/>
      <c r="U115" s="96"/>
      <c r="V115" s="96"/>
      <c r="W115" s="96"/>
      <c r="X115" s="96"/>
      <c r="Y115" s="96"/>
      <c r="Z115" s="96"/>
      <c r="AA115" s="96"/>
      <c r="AB115" s="96"/>
      <c r="AC115" s="96"/>
      <c r="AD115" s="96"/>
      <c r="AE115" s="96"/>
      <c r="AF115" s="119">
        <f t="shared" si="48"/>
        <v>0</v>
      </c>
      <c r="AG115" s="68"/>
      <c r="AH115" s="68"/>
      <c r="AI115" s="68"/>
      <c r="AJ115" s="68"/>
      <c r="AK115" s="68"/>
      <c r="AL115" s="68"/>
      <c r="AM115" s="68"/>
      <c r="AN115" s="68"/>
      <c r="AO115" s="68"/>
      <c r="AP115" s="68"/>
      <c r="AQ115" s="68"/>
      <c r="AR115" s="68"/>
      <c r="AS115" s="68">
        <f t="shared" si="49"/>
        <v>0</v>
      </c>
      <c r="AT115" s="68">
        <f t="shared" si="50"/>
        <v>0</v>
      </c>
      <c r="AU115" s="68">
        <f t="shared" si="51"/>
        <v>0</v>
      </c>
      <c r="AV115" s="68">
        <f t="shared" si="52"/>
        <v>0</v>
      </c>
      <c r="AW115" s="68">
        <f t="shared" si="53"/>
        <v>0</v>
      </c>
      <c r="AX115" s="68">
        <f t="shared" si="54"/>
        <v>0</v>
      </c>
      <c r="AY115" s="68">
        <f t="shared" si="55"/>
        <v>0</v>
      </c>
      <c r="AZ115" s="68">
        <f t="shared" si="56"/>
        <v>0</v>
      </c>
      <c r="BA115" s="68">
        <f t="shared" si="57"/>
        <v>0</v>
      </c>
      <c r="BB115" s="68">
        <f t="shared" si="58"/>
        <v>0</v>
      </c>
      <c r="BC115" s="68">
        <f t="shared" si="59"/>
        <v>0</v>
      </c>
      <c r="BD115" s="68">
        <f t="shared" si="60"/>
        <v>0</v>
      </c>
      <c r="BE115" s="68">
        <f t="shared" si="61"/>
        <v>0</v>
      </c>
    </row>
    <row r="116" spans="1:57">
      <c r="A116" s="64" t="str">
        <f>IF(ISNUMBER(INDEX('IBM POs AP07'!$A:$A, MATCH(D116,'IBM POs AP07'!$A:$A,0),1)),"Yes","No")</f>
        <v>No</v>
      </c>
      <c r="B116" s="64" t="s">
        <v>1013</v>
      </c>
      <c r="C116" s="64" t="s">
        <v>1118</v>
      </c>
      <c r="D116" s="64">
        <v>9501027326</v>
      </c>
      <c r="E116" s="64" t="s">
        <v>2609</v>
      </c>
      <c r="F116" s="64" t="s">
        <v>1119</v>
      </c>
      <c r="G116" s="65">
        <v>45873</v>
      </c>
      <c r="H116" s="65">
        <v>46057</v>
      </c>
      <c r="I116" s="67">
        <f t="shared" si="47"/>
        <v>0</v>
      </c>
      <c r="J116" s="68"/>
      <c r="K116" s="69">
        <f t="shared" si="62"/>
        <v>0</v>
      </c>
      <c r="L116" s="69"/>
      <c r="M116" s="69"/>
      <c r="N116" s="69">
        <v>0</v>
      </c>
      <c r="O116" s="70">
        <f t="shared" si="63"/>
        <v>0</v>
      </c>
      <c r="P116" s="74">
        <f t="shared" si="64"/>
        <v>1</v>
      </c>
      <c r="Q116" s="71">
        <f t="shared" si="65"/>
        <v>0</v>
      </c>
      <c r="R116" s="63"/>
      <c r="S116" s="118">
        <f t="shared" si="66"/>
        <v>0</v>
      </c>
      <c r="T116" s="96"/>
      <c r="U116" s="96"/>
      <c r="V116" s="96"/>
      <c r="W116" s="96"/>
      <c r="X116" s="96"/>
      <c r="Y116" s="96"/>
      <c r="Z116" s="96"/>
      <c r="AA116" s="96"/>
      <c r="AB116" s="96"/>
      <c r="AC116" s="96"/>
      <c r="AD116" s="96"/>
      <c r="AE116" s="96"/>
      <c r="AF116" s="119">
        <f t="shared" si="48"/>
        <v>0</v>
      </c>
      <c r="AG116" s="68"/>
      <c r="AH116" s="68"/>
      <c r="AI116" s="68"/>
      <c r="AJ116" s="68"/>
      <c r="AK116" s="68"/>
      <c r="AL116" s="68"/>
      <c r="AM116" s="68"/>
      <c r="AN116" s="68"/>
      <c r="AO116" s="68"/>
      <c r="AP116" s="68"/>
      <c r="AQ116" s="68"/>
      <c r="AR116" s="68"/>
      <c r="AS116" s="68">
        <f t="shared" si="49"/>
        <v>0</v>
      </c>
      <c r="AT116" s="68">
        <f t="shared" si="50"/>
        <v>0</v>
      </c>
      <c r="AU116" s="68">
        <f t="shared" si="51"/>
        <v>0</v>
      </c>
      <c r="AV116" s="68">
        <f t="shared" si="52"/>
        <v>0</v>
      </c>
      <c r="AW116" s="68">
        <f t="shared" si="53"/>
        <v>0</v>
      </c>
      <c r="AX116" s="68">
        <f t="shared" si="54"/>
        <v>0</v>
      </c>
      <c r="AY116" s="68">
        <f t="shared" si="55"/>
        <v>0</v>
      </c>
      <c r="AZ116" s="68">
        <f t="shared" si="56"/>
        <v>0</v>
      </c>
      <c r="BA116" s="68">
        <f t="shared" si="57"/>
        <v>0</v>
      </c>
      <c r="BB116" s="68">
        <f t="shared" si="58"/>
        <v>0</v>
      </c>
      <c r="BC116" s="68">
        <f t="shared" si="59"/>
        <v>0</v>
      </c>
      <c r="BD116" s="68">
        <f t="shared" si="60"/>
        <v>0</v>
      </c>
      <c r="BE116" s="68">
        <f t="shared" si="61"/>
        <v>0</v>
      </c>
    </row>
    <row r="117" spans="1:57">
      <c r="A117" s="64" t="str">
        <f>IF(ISNUMBER(INDEX('IBM POs AP07'!$A:$A, MATCH(D117,'IBM POs AP07'!$A:$A,0),1)),"Yes","No")</f>
        <v>No</v>
      </c>
      <c r="B117" s="64" t="s">
        <v>1013</v>
      </c>
      <c r="C117" s="64" t="s">
        <v>1118</v>
      </c>
      <c r="D117" s="64">
        <v>9501027326</v>
      </c>
      <c r="E117" s="64" t="s">
        <v>2609</v>
      </c>
      <c r="F117" s="64" t="s">
        <v>1119</v>
      </c>
      <c r="G117" s="65">
        <v>45873</v>
      </c>
      <c r="H117" s="65">
        <v>46057</v>
      </c>
      <c r="I117" s="67">
        <f t="shared" si="47"/>
        <v>0</v>
      </c>
      <c r="J117" s="68"/>
      <c r="K117" s="69">
        <f t="shared" si="62"/>
        <v>0</v>
      </c>
      <c r="L117" s="69"/>
      <c r="M117" s="69"/>
      <c r="N117" s="69">
        <v>0</v>
      </c>
      <c r="O117" s="70">
        <f t="shared" si="63"/>
        <v>0</v>
      </c>
      <c r="P117" s="74">
        <f t="shared" si="64"/>
        <v>1</v>
      </c>
      <c r="Q117" s="71">
        <f t="shared" si="65"/>
        <v>0</v>
      </c>
      <c r="R117" s="63"/>
      <c r="S117" s="118">
        <f t="shared" si="66"/>
        <v>0</v>
      </c>
      <c r="T117" s="96"/>
      <c r="U117" s="96"/>
      <c r="V117" s="96"/>
      <c r="W117" s="96"/>
      <c r="X117" s="96"/>
      <c r="Y117" s="96"/>
      <c r="Z117" s="96"/>
      <c r="AA117" s="96"/>
      <c r="AB117" s="96"/>
      <c r="AC117" s="96"/>
      <c r="AD117" s="96"/>
      <c r="AE117" s="96"/>
      <c r="AF117" s="119">
        <f t="shared" si="48"/>
        <v>0</v>
      </c>
      <c r="AG117" s="68"/>
      <c r="AH117" s="68"/>
      <c r="AI117" s="68"/>
      <c r="AJ117" s="68"/>
      <c r="AK117" s="68"/>
      <c r="AL117" s="68"/>
      <c r="AM117" s="68"/>
      <c r="AN117" s="68"/>
      <c r="AO117" s="68"/>
      <c r="AP117" s="68"/>
      <c r="AQ117" s="68"/>
      <c r="AR117" s="68"/>
      <c r="AS117" s="68">
        <f t="shared" si="49"/>
        <v>0</v>
      </c>
      <c r="AT117" s="68">
        <f t="shared" si="50"/>
        <v>0</v>
      </c>
      <c r="AU117" s="68">
        <f t="shared" si="51"/>
        <v>0</v>
      </c>
      <c r="AV117" s="68">
        <f t="shared" si="52"/>
        <v>0</v>
      </c>
      <c r="AW117" s="68">
        <f t="shared" si="53"/>
        <v>0</v>
      </c>
      <c r="AX117" s="68">
        <f t="shared" si="54"/>
        <v>0</v>
      </c>
      <c r="AY117" s="68">
        <f t="shared" si="55"/>
        <v>0</v>
      </c>
      <c r="AZ117" s="68">
        <f t="shared" si="56"/>
        <v>0</v>
      </c>
      <c r="BA117" s="68">
        <f t="shared" si="57"/>
        <v>0</v>
      </c>
      <c r="BB117" s="68">
        <f t="shared" si="58"/>
        <v>0</v>
      </c>
      <c r="BC117" s="68">
        <f t="shared" si="59"/>
        <v>0</v>
      </c>
      <c r="BD117" s="68">
        <f t="shared" si="60"/>
        <v>0</v>
      </c>
      <c r="BE117" s="68">
        <f t="shared" si="61"/>
        <v>0</v>
      </c>
    </row>
    <row r="118" spans="1:57">
      <c r="A118" s="64" t="str">
        <f>IF(ISNUMBER(INDEX('IBM POs AP07'!$A:$A, MATCH(D118,'IBM POs AP07'!$A:$A,0),1)),"Yes","No")</f>
        <v>No</v>
      </c>
      <c r="B118" s="64" t="s">
        <v>1013</v>
      </c>
      <c r="C118" s="64" t="s">
        <v>1118</v>
      </c>
      <c r="D118" s="64">
        <v>9501027326</v>
      </c>
      <c r="E118" s="64" t="s">
        <v>2609</v>
      </c>
      <c r="F118" s="64" t="s">
        <v>1119</v>
      </c>
      <c r="G118" s="65">
        <v>45873</v>
      </c>
      <c r="H118" s="65">
        <v>46057</v>
      </c>
      <c r="I118" s="67">
        <f t="shared" si="47"/>
        <v>0</v>
      </c>
      <c r="J118" s="68"/>
      <c r="K118" s="69">
        <f t="shared" si="62"/>
        <v>0</v>
      </c>
      <c r="L118" s="69"/>
      <c r="M118" s="69"/>
      <c r="N118" s="69">
        <v>0</v>
      </c>
      <c r="O118" s="70">
        <f t="shared" si="63"/>
        <v>0</v>
      </c>
      <c r="P118" s="74">
        <f t="shared" si="64"/>
        <v>1</v>
      </c>
      <c r="Q118" s="71">
        <f t="shared" si="65"/>
        <v>0</v>
      </c>
      <c r="R118" s="63"/>
      <c r="S118" s="118">
        <f t="shared" si="66"/>
        <v>0</v>
      </c>
      <c r="T118" s="96"/>
      <c r="U118" s="96"/>
      <c r="V118" s="96"/>
      <c r="W118" s="96"/>
      <c r="X118" s="96"/>
      <c r="Y118" s="96"/>
      <c r="Z118" s="96"/>
      <c r="AA118" s="96"/>
      <c r="AB118" s="96"/>
      <c r="AC118" s="96"/>
      <c r="AD118" s="96"/>
      <c r="AE118" s="96"/>
      <c r="AF118" s="119">
        <f t="shared" si="48"/>
        <v>0</v>
      </c>
      <c r="AG118" s="68"/>
      <c r="AH118" s="68"/>
      <c r="AI118" s="68"/>
      <c r="AJ118" s="68"/>
      <c r="AK118" s="68"/>
      <c r="AL118" s="68"/>
      <c r="AM118" s="68"/>
      <c r="AN118" s="68"/>
      <c r="AO118" s="68"/>
      <c r="AP118" s="68"/>
      <c r="AQ118" s="68"/>
      <c r="AR118" s="68"/>
      <c r="AS118" s="68">
        <f t="shared" si="49"/>
        <v>0</v>
      </c>
      <c r="AT118" s="68">
        <f t="shared" si="50"/>
        <v>0</v>
      </c>
      <c r="AU118" s="68">
        <f t="shared" si="51"/>
        <v>0</v>
      </c>
      <c r="AV118" s="68">
        <f t="shared" si="52"/>
        <v>0</v>
      </c>
      <c r="AW118" s="68">
        <f t="shared" si="53"/>
        <v>0</v>
      </c>
      <c r="AX118" s="68">
        <f t="shared" si="54"/>
        <v>0</v>
      </c>
      <c r="AY118" s="68">
        <f t="shared" si="55"/>
        <v>0</v>
      </c>
      <c r="AZ118" s="68">
        <f t="shared" si="56"/>
        <v>0</v>
      </c>
      <c r="BA118" s="68">
        <f t="shared" si="57"/>
        <v>0</v>
      </c>
      <c r="BB118" s="68">
        <f t="shared" si="58"/>
        <v>0</v>
      </c>
      <c r="BC118" s="68">
        <f t="shared" si="59"/>
        <v>0</v>
      </c>
      <c r="BD118" s="68">
        <f t="shared" si="60"/>
        <v>0</v>
      </c>
      <c r="BE118" s="68">
        <f t="shared" si="61"/>
        <v>0</v>
      </c>
    </row>
    <row r="119" spans="1:57">
      <c r="A119" s="64" t="str">
        <f>IF(ISNUMBER(INDEX('IBM POs AP07'!$A:$A, MATCH(D119,'IBM POs AP07'!$A:$A,0),1)),"Yes","No")</f>
        <v>No</v>
      </c>
      <c r="B119" s="64" t="s">
        <v>1013</v>
      </c>
      <c r="C119" s="64" t="s">
        <v>1118</v>
      </c>
      <c r="D119" s="64">
        <v>9501027326</v>
      </c>
      <c r="E119" s="64" t="s">
        <v>2609</v>
      </c>
      <c r="F119" s="64" t="s">
        <v>1119</v>
      </c>
      <c r="G119" s="65">
        <v>45873</v>
      </c>
      <c r="H119" s="65">
        <v>46057</v>
      </c>
      <c r="I119" s="67">
        <f t="shared" si="47"/>
        <v>0</v>
      </c>
      <c r="J119" s="68"/>
      <c r="K119" s="69">
        <f t="shared" si="62"/>
        <v>0</v>
      </c>
      <c r="L119" s="69"/>
      <c r="M119" s="69"/>
      <c r="N119" s="69">
        <v>0</v>
      </c>
      <c r="O119" s="70">
        <f t="shared" si="63"/>
        <v>0</v>
      </c>
      <c r="P119" s="74">
        <f t="shared" si="64"/>
        <v>1</v>
      </c>
      <c r="Q119" s="71">
        <f t="shared" si="65"/>
        <v>0</v>
      </c>
      <c r="R119" s="63"/>
      <c r="S119" s="118">
        <f t="shared" si="66"/>
        <v>0</v>
      </c>
      <c r="T119" s="96"/>
      <c r="U119" s="96"/>
      <c r="V119" s="96"/>
      <c r="W119" s="96"/>
      <c r="X119" s="96"/>
      <c r="Y119" s="96"/>
      <c r="Z119" s="96"/>
      <c r="AA119" s="96"/>
      <c r="AB119" s="96"/>
      <c r="AC119" s="96"/>
      <c r="AD119" s="96"/>
      <c r="AE119" s="96"/>
      <c r="AF119" s="119">
        <f t="shared" si="48"/>
        <v>0</v>
      </c>
      <c r="AG119" s="68"/>
      <c r="AH119" s="68"/>
      <c r="AI119" s="68"/>
      <c r="AJ119" s="68"/>
      <c r="AK119" s="68"/>
      <c r="AL119" s="68"/>
      <c r="AM119" s="68"/>
      <c r="AN119" s="68"/>
      <c r="AO119" s="68"/>
      <c r="AP119" s="68"/>
      <c r="AQ119" s="68"/>
      <c r="AR119" s="68"/>
      <c r="AS119" s="68">
        <f t="shared" si="49"/>
        <v>0</v>
      </c>
      <c r="AT119" s="68">
        <f t="shared" si="50"/>
        <v>0</v>
      </c>
      <c r="AU119" s="68">
        <f t="shared" si="51"/>
        <v>0</v>
      </c>
      <c r="AV119" s="68">
        <f t="shared" si="52"/>
        <v>0</v>
      </c>
      <c r="AW119" s="68">
        <f t="shared" si="53"/>
        <v>0</v>
      </c>
      <c r="AX119" s="68">
        <f t="shared" si="54"/>
        <v>0</v>
      </c>
      <c r="AY119" s="68">
        <f t="shared" si="55"/>
        <v>0</v>
      </c>
      <c r="AZ119" s="68">
        <f t="shared" si="56"/>
        <v>0</v>
      </c>
      <c r="BA119" s="68">
        <f t="shared" si="57"/>
        <v>0</v>
      </c>
      <c r="BB119" s="68">
        <f t="shared" si="58"/>
        <v>0</v>
      </c>
      <c r="BC119" s="68">
        <f t="shared" si="59"/>
        <v>0</v>
      </c>
      <c r="BD119" s="68">
        <f t="shared" si="60"/>
        <v>0</v>
      </c>
      <c r="BE119" s="68">
        <f t="shared" si="61"/>
        <v>0</v>
      </c>
    </row>
    <row r="120" spans="1:57">
      <c r="A120" s="64" t="str">
        <f>IF(ISNUMBER(INDEX('IBM POs AP07'!$A:$A, MATCH(D120,'IBM POs AP07'!$A:$A,0),1)),"Yes","No")</f>
        <v>No</v>
      </c>
      <c r="B120" s="64" t="s">
        <v>1013</v>
      </c>
      <c r="C120" s="64" t="s">
        <v>1118</v>
      </c>
      <c r="D120" s="64">
        <v>9501027326</v>
      </c>
      <c r="E120" s="64" t="s">
        <v>2609</v>
      </c>
      <c r="F120" s="64" t="s">
        <v>1119</v>
      </c>
      <c r="G120" s="65">
        <v>45873</v>
      </c>
      <c r="H120" s="65">
        <v>46057</v>
      </c>
      <c r="I120" s="67">
        <f t="shared" si="47"/>
        <v>0</v>
      </c>
      <c r="J120" s="68"/>
      <c r="K120" s="69">
        <f t="shared" si="62"/>
        <v>0</v>
      </c>
      <c r="L120" s="69"/>
      <c r="M120" s="69"/>
      <c r="N120" s="69">
        <v>0</v>
      </c>
      <c r="O120" s="70">
        <f t="shared" si="63"/>
        <v>0</v>
      </c>
      <c r="P120" s="74">
        <f t="shared" si="64"/>
        <v>1</v>
      </c>
      <c r="Q120" s="71">
        <f t="shared" si="65"/>
        <v>0</v>
      </c>
      <c r="R120" s="63"/>
      <c r="S120" s="118">
        <f t="shared" si="66"/>
        <v>0</v>
      </c>
      <c r="T120" s="96"/>
      <c r="U120" s="96"/>
      <c r="V120" s="96"/>
      <c r="W120" s="96"/>
      <c r="X120" s="96"/>
      <c r="Y120" s="96"/>
      <c r="Z120" s="96"/>
      <c r="AA120" s="96"/>
      <c r="AB120" s="96"/>
      <c r="AC120" s="96"/>
      <c r="AD120" s="96"/>
      <c r="AE120" s="96"/>
      <c r="AF120" s="119">
        <f t="shared" si="48"/>
        <v>0</v>
      </c>
      <c r="AG120" s="68"/>
      <c r="AH120" s="68"/>
      <c r="AI120" s="68"/>
      <c r="AJ120" s="68"/>
      <c r="AK120" s="68"/>
      <c r="AL120" s="68"/>
      <c r="AM120" s="68"/>
      <c r="AN120" s="68"/>
      <c r="AO120" s="68"/>
      <c r="AP120" s="68"/>
      <c r="AQ120" s="68"/>
      <c r="AR120" s="68"/>
      <c r="AS120" s="68">
        <f t="shared" si="49"/>
        <v>0</v>
      </c>
      <c r="AT120" s="68">
        <f t="shared" si="50"/>
        <v>0</v>
      </c>
      <c r="AU120" s="68">
        <f t="shared" si="51"/>
        <v>0</v>
      </c>
      <c r="AV120" s="68">
        <f t="shared" si="52"/>
        <v>0</v>
      </c>
      <c r="AW120" s="68">
        <f t="shared" si="53"/>
        <v>0</v>
      </c>
      <c r="AX120" s="68">
        <f t="shared" si="54"/>
        <v>0</v>
      </c>
      <c r="AY120" s="68">
        <f t="shared" si="55"/>
        <v>0</v>
      </c>
      <c r="AZ120" s="68">
        <f t="shared" si="56"/>
        <v>0</v>
      </c>
      <c r="BA120" s="68">
        <f t="shared" si="57"/>
        <v>0</v>
      </c>
      <c r="BB120" s="68">
        <f t="shared" si="58"/>
        <v>0</v>
      </c>
      <c r="BC120" s="68">
        <f t="shared" si="59"/>
        <v>0</v>
      </c>
      <c r="BD120" s="68">
        <f t="shared" si="60"/>
        <v>0</v>
      </c>
      <c r="BE120" s="68">
        <f t="shared" si="61"/>
        <v>0</v>
      </c>
    </row>
    <row r="121" spans="1:57">
      <c r="A121" s="64" t="str">
        <f>IF(ISNUMBER(INDEX('IBM POs AP07'!$A:$A, MATCH(D121,'IBM POs AP07'!$A:$A,0),1)),"Yes","No")</f>
        <v>No</v>
      </c>
      <c r="B121" s="64" t="s">
        <v>1013</v>
      </c>
      <c r="C121" s="64" t="s">
        <v>1118</v>
      </c>
      <c r="D121" s="64">
        <v>9501027326</v>
      </c>
      <c r="E121" s="64" t="s">
        <v>2609</v>
      </c>
      <c r="F121" s="64" t="s">
        <v>1119</v>
      </c>
      <c r="G121" s="65">
        <v>45873</v>
      </c>
      <c r="H121" s="65">
        <v>46057</v>
      </c>
      <c r="I121" s="67">
        <f t="shared" si="47"/>
        <v>0</v>
      </c>
      <c r="J121" s="68"/>
      <c r="K121" s="69">
        <f t="shared" si="62"/>
        <v>0</v>
      </c>
      <c r="L121" s="69"/>
      <c r="M121" s="69"/>
      <c r="N121" s="69">
        <v>0</v>
      </c>
      <c r="O121" s="70">
        <f t="shared" si="63"/>
        <v>0</v>
      </c>
      <c r="P121" s="74">
        <f t="shared" si="64"/>
        <v>1</v>
      </c>
      <c r="Q121" s="71">
        <f t="shared" si="65"/>
        <v>0</v>
      </c>
      <c r="R121" s="63"/>
      <c r="S121" s="118">
        <f t="shared" si="66"/>
        <v>0</v>
      </c>
      <c r="T121" s="96"/>
      <c r="U121" s="96"/>
      <c r="V121" s="96"/>
      <c r="W121" s="96"/>
      <c r="X121" s="96"/>
      <c r="Y121" s="96"/>
      <c r="Z121" s="96"/>
      <c r="AA121" s="96"/>
      <c r="AB121" s="96"/>
      <c r="AC121" s="96"/>
      <c r="AD121" s="96"/>
      <c r="AE121" s="96"/>
      <c r="AF121" s="119">
        <f t="shared" si="48"/>
        <v>0</v>
      </c>
      <c r="AG121" s="68"/>
      <c r="AH121" s="68"/>
      <c r="AI121" s="68"/>
      <c r="AJ121" s="68"/>
      <c r="AK121" s="68"/>
      <c r="AL121" s="68"/>
      <c r="AM121" s="68"/>
      <c r="AN121" s="68"/>
      <c r="AO121" s="68"/>
      <c r="AP121" s="68"/>
      <c r="AQ121" s="68"/>
      <c r="AR121" s="68"/>
      <c r="AS121" s="68">
        <f t="shared" si="49"/>
        <v>0</v>
      </c>
      <c r="AT121" s="68">
        <f t="shared" si="50"/>
        <v>0</v>
      </c>
      <c r="AU121" s="68">
        <f t="shared" si="51"/>
        <v>0</v>
      </c>
      <c r="AV121" s="68">
        <f t="shared" si="52"/>
        <v>0</v>
      </c>
      <c r="AW121" s="68">
        <f t="shared" si="53"/>
        <v>0</v>
      </c>
      <c r="AX121" s="68">
        <f t="shared" si="54"/>
        <v>0</v>
      </c>
      <c r="AY121" s="68">
        <f t="shared" si="55"/>
        <v>0</v>
      </c>
      <c r="AZ121" s="68">
        <f t="shared" si="56"/>
        <v>0</v>
      </c>
      <c r="BA121" s="68">
        <f t="shared" si="57"/>
        <v>0</v>
      </c>
      <c r="BB121" s="68">
        <f t="shared" si="58"/>
        <v>0</v>
      </c>
      <c r="BC121" s="68">
        <f t="shared" si="59"/>
        <v>0</v>
      </c>
      <c r="BD121" s="68">
        <f t="shared" si="60"/>
        <v>0</v>
      </c>
      <c r="BE121" s="68">
        <f t="shared" si="61"/>
        <v>0</v>
      </c>
    </row>
    <row r="122" spans="1:57">
      <c r="A122" s="64" t="str">
        <f>IF(ISNUMBER(INDEX('IBM POs AP07'!$A:$A, MATCH(D122,'IBM POs AP07'!$A:$A,0),1)),"Yes","No")</f>
        <v>No</v>
      </c>
      <c r="B122" s="64" t="s">
        <v>1013</v>
      </c>
      <c r="C122" s="64" t="s">
        <v>1118</v>
      </c>
      <c r="D122" s="64">
        <v>9501027326</v>
      </c>
      <c r="E122" s="64" t="s">
        <v>2609</v>
      </c>
      <c r="F122" s="64" t="s">
        <v>1119</v>
      </c>
      <c r="G122" s="65">
        <v>45873</v>
      </c>
      <c r="H122" s="65">
        <v>46057</v>
      </c>
      <c r="I122" s="67">
        <f t="shared" si="47"/>
        <v>0</v>
      </c>
      <c r="J122" s="68"/>
      <c r="K122" s="69">
        <f t="shared" si="62"/>
        <v>0</v>
      </c>
      <c r="L122" s="69"/>
      <c r="M122" s="69"/>
      <c r="N122" s="69">
        <v>0</v>
      </c>
      <c r="O122" s="70">
        <f t="shared" si="63"/>
        <v>0</v>
      </c>
      <c r="P122" s="74">
        <f t="shared" si="64"/>
        <v>1</v>
      </c>
      <c r="Q122" s="71">
        <f t="shared" si="65"/>
        <v>0</v>
      </c>
      <c r="R122" s="63"/>
      <c r="S122" s="118">
        <f t="shared" si="66"/>
        <v>0</v>
      </c>
      <c r="T122" s="96"/>
      <c r="U122" s="96"/>
      <c r="V122" s="96"/>
      <c r="W122" s="96"/>
      <c r="X122" s="96"/>
      <c r="Y122" s="96"/>
      <c r="Z122" s="96"/>
      <c r="AA122" s="96"/>
      <c r="AB122" s="96"/>
      <c r="AC122" s="96"/>
      <c r="AD122" s="96"/>
      <c r="AE122" s="96"/>
      <c r="AF122" s="119">
        <f t="shared" si="48"/>
        <v>0</v>
      </c>
      <c r="AG122" s="68"/>
      <c r="AH122" s="68"/>
      <c r="AI122" s="68"/>
      <c r="AJ122" s="68"/>
      <c r="AK122" s="68"/>
      <c r="AL122" s="68"/>
      <c r="AM122" s="68"/>
      <c r="AN122" s="68"/>
      <c r="AO122" s="68"/>
      <c r="AP122" s="68"/>
      <c r="AQ122" s="68"/>
      <c r="AR122" s="68"/>
      <c r="AS122" s="68">
        <f t="shared" si="49"/>
        <v>0</v>
      </c>
      <c r="AT122" s="68">
        <f t="shared" si="50"/>
        <v>0</v>
      </c>
      <c r="AU122" s="68">
        <f t="shared" si="51"/>
        <v>0</v>
      </c>
      <c r="AV122" s="68">
        <f t="shared" si="52"/>
        <v>0</v>
      </c>
      <c r="AW122" s="68">
        <f t="shared" si="53"/>
        <v>0</v>
      </c>
      <c r="AX122" s="68">
        <f t="shared" si="54"/>
        <v>0</v>
      </c>
      <c r="AY122" s="68">
        <f t="shared" si="55"/>
        <v>0</v>
      </c>
      <c r="AZ122" s="68">
        <f t="shared" si="56"/>
        <v>0</v>
      </c>
      <c r="BA122" s="68">
        <f t="shared" si="57"/>
        <v>0</v>
      </c>
      <c r="BB122" s="68">
        <f t="shared" si="58"/>
        <v>0</v>
      </c>
      <c r="BC122" s="68">
        <f t="shared" si="59"/>
        <v>0</v>
      </c>
      <c r="BD122" s="68">
        <f t="shared" si="60"/>
        <v>0</v>
      </c>
      <c r="BE122" s="68">
        <f t="shared" si="61"/>
        <v>0</v>
      </c>
    </row>
    <row r="123" spans="1:57">
      <c r="A123" s="64" t="str">
        <f>IF(ISNUMBER(INDEX('IBM POs AP07'!$A:$A, MATCH(D123,'IBM POs AP07'!$A:$A,0),1)),"Yes","No")</f>
        <v>No</v>
      </c>
      <c r="B123" s="64" t="s">
        <v>1013</v>
      </c>
      <c r="C123" s="64" t="s">
        <v>1118</v>
      </c>
      <c r="D123" s="64">
        <v>9501027326</v>
      </c>
      <c r="E123" s="64" t="s">
        <v>2609</v>
      </c>
      <c r="F123" s="64" t="s">
        <v>1119</v>
      </c>
      <c r="G123" s="65">
        <v>45873</v>
      </c>
      <c r="H123" s="65">
        <v>46057</v>
      </c>
      <c r="I123" s="67">
        <f t="shared" si="47"/>
        <v>0</v>
      </c>
      <c r="J123" s="68"/>
      <c r="K123" s="69">
        <f t="shared" si="62"/>
        <v>0</v>
      </c>
      <c r="L123" s="69"/>
      <c r="M123" s="69"/>
      <c r="N123" s="69">
        <v>0</v>
      </c>
      <c r="O123" s="70">
        <f t="shared" si="63"/>
        <v>0</v>
      </c>
      <c r="P123" s="74">
        <f t="shared" si="64"/>
        <v>1</v>
      </c>
      <c r="Q123" s="71">
        <f t="shared" si="65"/>
        <v>0</v>
      </c>
      <c r="R123" s="63"/>
      <c r="S123" s="118">
        <f t="shared" si="66"/>
        <v>0</v>
      </c>
      <c r="T123" s="96"/>
      <c r="U123" s="96"/>
      <c r="V123" s="96"/>
      <c r="W123" s="96"/>
      <c r="X123" s="96"/>
      <c r="Y123" s="96"/>
      <c r="Z123" s="96"/>
      <c r="AA123" s="96"/>
      <c r="AB123" s="96"/>
      <c r="AC123" s="96"/>
      <c r="AD123" s="96"/>
      <c r="AE123" s="96"/>
      <c r="AF123" s="119">
        <f t="shared" si="48"/>
        <v>0</v>
      </c>
      <c r="AG123" s="68"/>
      <c r="AH123" s="68"/>
      <c r="AI123" s="68"/>
      <c r="AJ123" s="68"/>
      <c r="AK123" s="68"/>
      <c r="AL123" s="68"/>
      <c r="AM123" s="68"/>
      <c r="AN123" s="68"/>
      <c r="AO123" s="68"/>
      <c r="AP123" s="68"/>
      <c r="AQ123" s="68"/>
      <c r="AR123" s="68"/>
      <c r="AS123" s="68">
        <f t="shared" si="49"/>
        <v>0</v>
      </c>
      <c r="AT123" s="68">
        <f t="shared" si="50"/>
        <v>0</v>
      </c>
      <c r="AU123" s="68">
        <f t="shared" si="51"/>
        <v>0</v>
      </c>
      <c r="AV123" s="68">
        <f t="shared" si="52"/>
        <v>0</v>
      </c>
      <c r="AW123" s="68">
        <f t="shared" si="53"/>
        <v>0</v>
      </c>
      <c r="AX123" s="68">
        <f t="shared" si="54"/>
        <v>0</v>
      </c>
      <c r="AY123" s="68">
        <f t="shared" si="55"/>
        <v>0</v>
      </c>
      <c r="AZ123" s="68">
        <f t="shared" si="56"/>
        <v>0</v>
      </c>
      <c r="BA123" s="68">
        <f t="shared" si="57"/>
        <v>0</v>
      </c>
      <c r="BB123" s="68">
        <f t="shared" si="58"/>
        <v>0</v>
      </c>
      <c r="BC123" s="68">
        <f t="shared" si="59"/>
        <v>0</v>
      </c>
      <c r="BD123" s="68">
        <f t="shared" si="60"/>
        <v>0</v>
      </c>
      <c r="BE123" s="68">
        <f t="shared" si="61"/>
        <v>0</v>
      </c>
    </row>
    <row r="124" spans="1:57">
      <c r="A124" s="64" t="str">
        <f>IF(ISNUMBER(INDEX('IBM POs AP07'!$A:$A, MATCH(D124,'IBM POs AP07'!$A:$A,0),1)),"Yes","No")</f>
        <v>No</v>
      </c>
      <c r="B124" s="64" t="s">
        <v>1013</v>
      </c>
      <c r="C124" s="64" t="s">
        <v>1118</v>
      </c>
      <c r="D124" s="64">
        <v>9501027326</v>
      </c>
      <c r="E124" s="64" t="s">
        <v>2609</v>
      </c>
      <c r="F124" s="64" t="s">
        <v>1119</v>
      </c>
      <c r="G124" s="65">
        <v>45873</v>
      </c>
      <c r="H124" s="65">
        <v>46057</v>
      </c>
      <c r="I124" s="67">
        <f t="shared" si="47"/>
        <v>0</v>
      </c>
      <c r="J124" s="68"/>
      <c r="K124" s="69">
        <f t="shared" si="62"/>
        <v>0</v>
      </c>
      <c r="L124" s="69"/>
      <c r="M124" s="69"/>
      <c r="N124" s="69">
        <v>0</v>
      </c>
      <c r="O124" s="70">
        <f t="shared" si="63"/>
        <v>0</v>
      </c>
      <c r="P124" s="74">
        <f t="shared" si="64"/>
        <v>1</v>
      </c>
      <c r="Q124" s="71">
        <f t="shared" si="65"/>
        <v>0</v>
      </c>
      <c r="R124" s="63"/>
      <c r="S124" s="118">
        <f t="shared" si="66"/>
        <v>0</v>
      </c>
      <c r="T124" s="96"/>
      <c r="U124" s="96"/>
      <c r="V124" s="96"/>
      <c r="W124" s="96"/>
      <c r="X124" s="96"/>
      <c r="Y124" s="96"/>
      <c r="Z124" s="96"/>
      <c r="AA124" s="96"/>
      <c r="AB124" s="96"/>
      <c r="AC124" s="96"/>
      <c r="AD124" s="96"/>
      <c r="AE124" s="96"/>
      <c r="AF124" s="119">
        <f t="shared" si="48"/>
        <v>0</v>
      </c>
      <c r="AG124" s="68"/>
      <c r="AH124" s="68"/>
      <c r="AI124" s="68"/>
      <c r="AJ124" s="68"/>
      <c r="AK124" s="68"/>
      <c r="AL124" s="68"/>
      <c r="AM124" s="68"/>
      <c r="AN124" s="68"/>
      <c r="AO124" s="68"/>
      <c r="AP124" s="68"/>
      <c r="AQ124" s="68"/>
      <c r="AR124" s="68"/>
      <c r="AS124" s="68">
        <f t="shared" si="49"/>
        <v>0</v>
      </c>
      <c r="AT124" s="68">
        <f t="shared" si="50"/>
        <v>0</v>
      </c>
      <c r="AU124" s="68">
        <f t="shared" si="51"/>
        <v>0</v>
      </c>
      <c r="AV124" s="68">
        <f t="shared" si="52"/>
        <v>0</v>
      </c>
      <c r="AW124" s="68">
        <f t="shared" si="53"/>
        <v>0</v>
      </c>
      <c r="AX124" s="68">
        <f t="shared" si="54"/>
        <v>0</v>
      </c>
      <c r="AY124" s="68">
        <f t="shared" si="55"/>
        <v>0</v>
      </c>
      <c r="AZ124" s="68">
        <f t="shared" si="56"/>
        <v>0</v>
      </c>
      <c r="BA124" s="68">
        <f t="shared" si="57"/>
        <v>0</v>
      </c>
      <c r="BB124" s="68">
        <f t="shared" si="58"/>
        <v>0</v>
      </c>
      <c r="BC124" s="68">
        <f t="shared" si="59"/>
        <v>0</v>
      </c>
      <c r="BD124" s="68">
        <f t="shared" si="60"/>
        <v>0</v>
      </c>
      <c r="BE124" s="68">
        <f t="shared" si="61"/>
        <v>0</v>
      </c>
    </row>
    <row r="125" spans="1:57">
      <c r="A125" s="64" t="str">
        <f>IF(ISNUMBER(INDEX('IBM POs AP07'!$A:$A, MATCH(D125,'IBM POs AP07'!$A:$A,0),1)),"Yes","No")</f>
        <v>No</v>
      </c>
      <c r="B125" s="64" t="s">
        <v>1013</v>
      </c>
      <c r="C125" s="64" t="s">
        <v>1118</v>
      </c>
      <c r="D125" s="64">
        <v>9501027326</v>
      </c>
      <c r="E125" s="64" t="s">
        <v>2609</v>
      </c>
      <c r="F125" s="64" t="s">
        <v>1119</v>
      </c>
      <c r="G125" s="65">
        <v>45873</v>
      </c>
      <c r="H125" s="65">
        <v>46057</v>
      </c>
      <c r="I125" s="67">
        <f t="shared" si="47"/>
        <v>0</v>
      </c>
      <c r="J125" s="68"/>
      <c r="K125" s="69">
        <f t="shared" si="62"/>
        <v>0</v>
      </c>
      <c r="L125" s="69"/>
      <c r="M125" s="69"/>
      <c r="N125" s="69">
        <v>0</v>
      </c>
      <c r="O125" s="70">
        <f t="shared" si="63"/>
        <v>0</v>
      </c>
      <c r="P125" s="74">
        <f t="shared" si="64"/>
        <v>1</v>
      </c>
      <c r="Q125" s="71">
        <f t="shared" si="65"/>
        <v>0</v>
      </c>
      <c r="R125" s="63"/>
      <c r="S125" s="118">
        <f t="shared" si="66"/>
        <v>0</v>
      </c>
      <c r="T125" s="96"/>
      <c r="U125" s="96"/>
      <c r="V125" s="96"/>
      <c r="W125" s="96"/>
      <c r="X125" s="96"/>
      <c r="Y125" s="96"/>
      <c r="Z125" s="96"/>
      <c r="AA125" s="96"/>
      <c r="AB125" s="96"/>
      <c r="AC125" s="96"/>
      <c r="AD125" s="96"/>
      <c r="AE125" s="96"/>
      <c r="AF125" s="119">
        <f t="shared" si="48"/>
        <v>0</v>
      </c>
      <c r="AG125" s="68"/>
      <c r="AH125" s="68"/>
      <c r="AI125" s="68"/>
      <c r="AJ125" s="68"/>
      <c r="AK125" s="68"/>
      <c r="AL125" s="68"/>
      <c r="AM125" s="68"/>
      <c r="AN125" s="68"/>
      <c r="AO125" s="68"/>
      <c r="AP125" s="68"/>
      <c r="AQ125" s="68"/>
      <c r="AR125" s="68"/>
      <c r="AS125" s="68">
        <f t="shared" si="49"/>
        <v>0</v>
      </c>
      <c r="AT125" s="68">
        <f t="shared" si="50"/>
        <v>0</v>
      </c>
      <c r="AU125" s="68">
        <f t="shared" si="51"/>
        <v>0</v>
      </c>
      <c r="AV125" s="68">
        <f t="shared" si="52"/>
        <v>0</v>
      </c>
      <c r="AW125" s="68">
        <f t="shared" si="53"/>
        <v>0</v>
      </c>
      <c r="AX125" s="68">
        <f t="shared" si="54"/>
        <v>0</v>
      </c>
      <c r="AY125" s="68">
        <f t="shared" si="55"/>
        <v>0</v>
      </c>
      <c r="AZ125" s="68">
        <f t="shared" si="56"/>
        <v>0</v>
      </c>
      <c r="BA125" s="68">
        <f t="shared" si="57"/>
        <v>0</v>
      </c>
      <c r="BB125" s="68">
        <f t="shared" si="58"/>
        <v>0</v>
      </c>
      <c r="BC125" s="68">
        <f t="shared" si="59"/>
        <v>0</v>
      </c>
      <c r="BD125" s="68">
        <f t="shared" si="60"/>
        <v>0</v>
      </c>
      <c r="BE125" s="68">
        <f t="shared" si="61"/>
        <v>0</v>
      </c>
    </row>
    <row r="126" spans="1:57">
      <c r="A126" s="64" t="str">
        <f>IF(ISNUMBER(INDEX('IBM POs AP07'!$A:$A, MATCH(D126,'IBM POs AP07'!$A:$A,0),1)),"Yes","No")</f>
        <v>No</v>
      </c>
      <c r="B126" s="64" t="s">
        <v>1013</v>
      </c>
      <c r="C126" s="64" t="s">
        <v>453</v>
      </c>
      <c r="D126" s="64">
        <v>9501144589</v>
      </c>
      <c r="E126" s="64" t="s">
        <v>2609</v>
      </c>
      <c r="F126" s="64" t="s">
        <v>1098</v>
      </c>
      <c r="G126" s="65">
        <v>45873</v>
      </c>
      <c r="H126" s="65">
        <v>46112</v>
      </c>
      <c r="I126" s="67">
        <f t="shared" si="47"/>
        <v>0</v>
      </c>
      <c r="J126" s="68"/>
      <c r="K126" s="69">
        <f t="shared" si="62"/>
        <v>0</v>
      </c>
      <c r="L126" s="69"/>
      <c r="M126" s="69"/>
      <c r="N126" s="69">
        <v>0</v>
      </c>
      <c r="O126" s="70">
        <f t="shared" si="63"/>
        <v>0</v>
      </c>
      <c r="P126" s="74">
        <f t="shared" si="64"/>
        <v>1</v>
      </c>
      <c r="Q126" s="71">
        <f t="shared" si="65"/>
        <v>0</v>
      </c>
      <c r="R126" s="63"/>
      <c r="S126" s="118">
        <f t="shared" si="66"/>
        <v>102000</v>
      </c>
      <c r="T126" s="96">
        <v>102000</v>
      </c>
      <c r="U126" s="96"/>
      <c r="V126" s="96"/>
      <c r="W126" s="96"/>
      <c r="X126" s="96"/>
      <c r="Y126" s="96"/>
      <c r="Z126" s="96"/>
      <c r="AA126" s="96"/>
      <c r="AB126" s="96"/>
      <c r="AC126" s="96"/>
      <c r="AD126" s="96"/>
      <c r="AE126" s="96"/>
      <c r="AF126" s="119">
        <f t="shared" si="48"/>
        <v>0</v>
      </c>
      <c r="AG126" s="68"/>
      <c r="AH126" s="68"/>
      <c r="AI126" s="68"/>
      <c r="AJ126" s="68"/>
      <c r="AK126" s="68"/>
      <c r="AL126" s="68"/>
      <c r="AM126" s="68"/>
      <c r="AN126" s="68"/>
      <c r="AO126" s="68"/>
      <c r="AP126" s="68"/>
      <c r="AQ126" s="68"/>
      <c r="AR126" s="68"/>
      <c r="AS126" s="68">
        <f t="shared" si="49"/>
        <v>102000</v>
      </c>
      <c r="AT126" s="68">
        <f t="shared" si="50"/>
        <v>102000</v>
      </c>
      <c r="AU126" s="68">
        <f t="shared" si="51"/>
        <v>0</v>
      </c>
      <c r="AV126" s="68">
        <f t="shared" si="52"/>
        <v>0</v>
      </c>
      <c r="AW126" s="68">
        <f t="shared" si="53"/>
        <v>0</v>
      </c>
      <c r="AX126" s="68">
        <f t="shared" si="54"/>
        <v>0</v>
      </c>
      <c r="AY126" s="68">
        <f t="shared" si="55"/>
        <v>0</v>
      </c>
      <c r="AZ126" s="68">
        <f t="shared" si="56"/>
        <v>0</v>
      </c>
      <c r="BA126" s="68">
        <f t="shared" si="57"/>
        <v>0</v>
      </c>
      <c r="BB126" s="68">
        <f t="shared" si="58"/>
        <v>0</v>
      </c>
      <c r="BC126" s="68">
        <f t="shared" si="59"/>
        <v>0</v>
      </c>
      <c r="BD126" s="68">
        <f t="shared" si="60"/>
        <v>0</v>
      </c>
      <c r="BE126" s="68">
        <f t="shared" si="61"/>
        <v>0</v>
      </c>
    </row>
    <row r="127" spans="1:57">
      <c r="A127" s="64" t="str">
        <f>IF(ISNUMBER(INDEX('IBM POs AP07'!$A:$A, MATCH(D127,'IBM POs AP07'!$A:$A,0),1)),"Yes","No")</f>
        <v>No</v>
      </c>
      <c r="B127" s="64" t="s">
        <v>1013</v>
      </c>
      <c r="C127" s="64" t="s">
        <v>1145</v>
      </c>
      <c r="D127" s="64">
        <v>9501049998</v>
      </c>
      <c r="E127" s="64" t="s">
        <v>2610</v>
      </c>
      <c r="F127" s="64" t="s">
        <v>1147</v>
      </c>
      <c r="G127" s="65">
        <v>46023</v>
      </c>
      <c r="H127" s="65">
        <v>46387</v>
      </c>
      <c r="I127" s="67">
        <f t="shared" si="47"/>
        <v>55387.03</v>
      </c>
      <c r="J127" s="68"/>
      <c r="K127" s="69">
        <f t="shared" si="62"/>
        <v>55387.03</v>
      </c>
      <c r="L127" s="69"/>
      <c r="M127" s="69"/>
      <c r="N127" s="69">
        <v>0</v>
      </c>
      <c r="O127" s="70">
        <f t="shared" si="63"/>
        <v>-55387.03</v>
      </c>
      <c r="P127" s="74">
        <f t="shared" si="64"/>
        <v>0</v>
      </c>
      <c r="Q127" s="71">
        <f t="shared" si="65"/>
        <v>0</v>
      </c>
      <c r="R127" s="63"/>
      <c r="S127" s="118">
        <f t="shared" si="66"/>
        <v>664644.39000000025</v>
      </c>
      <c r="T127" s="96">
        <v>55387.03</v>
      </c>
      <c r="U127" s="96">
        <v>55387.03</v>
      </c>
      <c r="V127" s="96">
        <v>55387.03</v>
      </c>
      <c r="W127" s="96">
        <v>55387.03</v>
      </c>
      <c r="X127" s="96">
        <v>55387.03</v>
      </c>
      <c r="Y127" s="96">
        <v>55387.03</v>
      </c>
      <c r="Z127" s="96">
        <v>55387.03</v>
      </c>
      <c r="AA127" s="96">
        <v>55387.03</v>
      </c>
      <c r="AB127" s="96">
        <v>55387.03</v>
      </c>
      <c r="AC127" s="96">
        <v>55387.040000000001</v>
      </c>
      <c r="AD127" s="96">
        <v>55387.040000000001</v>
      </c>
      <c r="AE127" s="96">
        <v>55387.040000000001</v>
      </c>
      <c r="AF127" s="119">
        <f t="shared" si="48"/>
        <v>0</v>
      </c>
      <c r="AG127" s="68"/>
      <c r="AH127" s="68"/>
      <c r="AI127" s="68"/>
      <c r="AJ127" s="68"/>
      <c r="AK127" s="68"/>
      <c r="AL127" s="68"/>
      <c r="AM127" s="68"/>
      <c r="AN127" s="68"/>
      <c r="AO127" s="68"/>
      <c r="AP127" s="68"/>
      <c r="AQ127" s="68"/>
      <c r="AR127" s="68"/>
      <c r="AS127" s="68">
        <f t="shared" si="49"/>
        <v>664644.39000000025</v>
      </c>
      <c r="AT127" s="68">
        <f t="shared" si="50"/>
        <v>55387.03</v>
      </c>
      <c r="AU127" s="68">
        <f t="shared" si="51"/>
        <v>55387.03</v>
      </c>
      <c r="AV127" s="68">
        <f t="shared" si="52"/>
        <v>55387.03</v>
      </c>
      <c r="AW127" s="68">
        <f t="shared" si="53"/>
        <v>55387.03</v>
      </c>
      <c r="AX127" s="68">
        <f t="shared" si="54"/>
        <v>55387.03</v>
      </c>
      <c r="AY127" s="68">
        <f t="shared" si="55"/>
        <v>55387.03</v>
      </c>
      <c r="AZ127" s="68">
        <f t="shared" si="56"/>
        <v>55387.03</v>
      </c>
      <c r="BA127" s="68">
        <f t="shared" si="57"/>
        <v>55387.03</v>
      </c>
      <c r="BB127" s="68">
        <f t="shared" si="58"/>
        <v>55387.03</v>
      </c>
      <c r="BC127" s="68">
        <f t="shared" si="59"/>
        <v>55387.040000000001</v>
      </c>
      <c r="BD127" s="68">
        <f t="shared" si="60"/>
        <v>55387.040000000001</v>
      </c>
      <c r="BE127" s="68">
        <f t="shared" si="61"/>
        <v>55387.040000000001</v>
      </c>
    </row>
    <row r="128" spans="1:57">
      <c r="A128" s="64" t="str">
        <f>IF(ISNUMBER(INDEX('IBM POs AP07'!$A:$A, MATCH(D128,'IBM POs AP07'!$A:$A,0),1)),"Yes","No")</f>
        <v>No</v>
      </c>
      <c r="B128" s="64" t="s">
        <v>1013</v>
      </c>
      <c r="C128" s="64" t="s">
        <v>1145</v>
      </c>
      <c r="D128" s="64">
        <v>9501049998</v>
      </c>
      <c r="E128" s="64" t="s">
        <v>2610</v>
      </c>
      <c r="F128" s="64" t="s">
        <v>1147</v>
      </c>
      <c r="G128" s="65">
        <v>46023</v>
      </c>
      <c r="H128" s="65">
        <v>46387</v>
      </c>
      <c r="I128" s="67">
        <f t="shared" si="47"/>
        <v>0</v>
      </c>
      <c r="J128" s="68"/>
      <c r="K128" s="69">
        <f t="shared" si="62"/>
        <v>0</v>
      </c>
      <c r="L128" s="69"/>
      <c r="M128" s="69"/>
      <c r="N128" s="69">
        <v>0</v>
      </c>
      <c r="O128" s="70">
        <f t="shared" si="63"/>
        <v>0</v>
      </c>
      <c r="P128" s="74">
        <f t="shared" si="64"/>
        <v>1</v>
      </c>
      <c r="Q128" s="71">
        <f t="shared" si="65"/>
        <v>0</v>
      </c>
      <c r="R128" s="63"/>
      <c r="S128" s="118">
        <f t="shared" si="66"/>
        <v>0</v>
      </c>
      <c r="T128" s="96"/>
      <c r="U128" s="96"/>
      <c r="V128" s="96"/>
      <c r="W128" s="96"/>
      <c r="X128" s="96"/>
      <c r="Y128" s="96"/>
      <c r="Z128" s="96"/>
      <c r="AA128" s="96"/>
      <c r="AB128" s="96"/>
      <c r="AC128" s="96"/>
      <c r="AD128" s="96"/>
      <c r="AE128" s="96"/>
      <c r="AF128" s="119">
        <f t="shared" si="48"/>
        <v>0</v>
      </c>
      <c r="AG128" s="68"/>
      <c r="AH128" s="68"/>
      <c r="AI128" s="68"/>
      <c r="AJ128" s="68"/>
      <c r="AK128" s="68"/>
      <c r="AL128" s="68"/>
      <c r="AM128" s="68"/>
      <c r="AN128" s="68"/>
      <c r="AO128" s="68"/>
      <c r="AP128" s="68"/>
      <c r="AQ128" s="68"/>
      <c r="AR128" s="68"/>
      <c r="AS128" s="68">
        <f t="shared" si="49"/>
        <v>0</v>
      </c>
      <c r="AT128" s="68">
        <f t="shared" si="50"/>
        <v>0</v>
      </c>
      <c r="AU128" s="68">
        <f t="shared" si="51"/>
        <v>0</v>
      </c>
      <c r="AV128" s="68">
        <f t="shared" si="52"/>
        <v>0</v>
      </c>
      <c r="AW128" s="68">
        <f t="shared" si="53"/>
        <v>0</v>
      </c>
      <c r="AX128" s="68">
        <f t="shared" si="54"/>
        <v>0</v>
      </c>
      <c r="AY128" s="68">
        <f t="shared" si="55"/>
        <v>0</v>
      </c>
      <c r="AZ128" s="68">
        <f t="shared" si="56"/>
        <v>0</v>
      </c>
      <c r="BA128" s="68">
        <f t="shared" si="57"/>
        <v>0</v>
      </c>
      <c r="BB128" s="68">
        <f t="shared" si="58"/>
        <v>0</v>
      </c>
      <c r="BC128" s="68">
        <f t="shared" si="59"/>
        <v>0</v>
      </c>
      <c r="BD128" s="68">
        <f t="shared" si="60"/>
        <v>0</v>
      </c>
      <c r="BE128" s="68">
        <f t="shared" si="61"/>
        <v>0</v>
      </c>
    </row>
    <row r="129" spans="1:57">
      <c r="A129" s="64" t="str">
        <f>IF(ISNUMBER(INDEX('IBM POs AP07'!$A:$A, MATCH(D129,'IBM POs AP07'!$A:$A,0),1)),"Yes","No")</f>
        <v>No</v>
      </c>
      <c r="B129" s="64" t="s">
        <v>1013</v>
      </c>
      <c r="C129" s="64" t="s">
        <v>1145</v>
      </c>
      <c r="D129" s="64">
        <v>9501049998</v>
      </c>
      <c r="E129" s="64" t="s">
        <v>2610</v>
      </c>
      <c r="F129" s="64" t="s">
        <v>1147</v>
      </c>
      <c r="G129" s="65">
        <v>46023</v>
      </c>
      <c r="H129" s="65">
        <v>46387</v>
      </c>
      <c r="I129" s="67">
        <f t="shared" si="47"/>
        <v>0</v>
      </c>
      <c r="J129" s="68"/>
      <c r="K129" s="69">
        <f t="shared" si="62"/>
        <v>0</v>
      </c>
      <c r="L129" s="69"/>
      <c r="M129" s="69"/>
      <c r="N129" s="69">
        <v>0</v>
      </c>
      <c r="O129" s="70">
        <f t="shared" si="63"/>
        <v>0</v>
      </c>
      <c r="P129" s="74">
        <f t="shared" si="64"/>
        <v>1</v>
      </c>
      <c r="Q129" s="71">
        <f t="shared" si="65"/>
        <v>0</v>
      </c>
      <c r="R129" s="63"/>
      <c r="S129" s="118">
        <f t="shared" si="66"/>
        <v>0</v>
      </c>
      <c r="T129" s="96"/>
      <c r="U129" s="96"/>
      <c r="V129" s="96"/>
      <c r="W129" s="96"/>
      <c r="X129" s="96"/>
      <c r="Y129" s="96"/>
      <c r="Z129" s="96"/>
      <c r="AA129" s="96"/>
      <c r="AB129" s="96"/>
      <c r="AC129" s="96"/>
      <c r="AD129" s="96"/>
      <c r="AE129" s="96"/>
      <c r="AF129" s="119">
        <f t="shared" si="48"/>
        <v>0</v>
      </c>
      <c r="AG129" s="68"/>
      <c r="AH129" s="68"/>
      <c r="AI129" s="68"/>
      <c r="AJ129" s="68"/>
      <c r="AK129" s="68"/>
      <c r="AL129" s="68"/>
      <c r="AM129" s="68"/>
      <c r="AN129" s="68"/>
      <c r="AO129" s="68"/>
      <c r="AP129" s="68"/>
      <c r="AQ129" s="68"/>
      <c r="AR129" s="68"/>
      <c r="AS129" s="68">
        <f t="shared" si="49"/>
        <v>0</v>
      </c>
      <c r="AT129" s="68">
        <f t="shared" si="50"/>
        <v>0</v>
      </c>
      <c r="AU129" s="68">
        <f t="shared" si="51"/>
        <v>0</v>
      </c>
      <c r="AV129" s="68">
        <f t="shared" si="52"/>
        <v>0</v>
      </c>
      <c r="AW129" s="68">
        <f t="shared" si="53"/>
        <v>0</v>
      </c>
      <c r="AX129" s="68">
        <f t="shared" si="54"/>
        <v>0</v>
      </c>
      <c r="AY129" s="68">
        <f t="shared" si="55"/>
        <v>0</v>
      </c>
      <c r="AZ129" s="68">
        <f t="shared" si="56"/>
        <v>0</v>
      </c>
      <c r="BA129" s="68">
        <f t="shared" si="57"/>
        <v>0</v>
      </c>
      <c r="BB129" s="68">
        <f t="shared" si="58"/>
        <v>0</v>
      </c>
      <c r="BC129" s="68">
        <f t="shared" si="59"/>
        <v>0</v>
      </c>
      <c r="BD129" s="68">
        <f t="shared" si="60"/>
        <v>0</v>
      </c>
      <c r="BE129" s="68">
        <f t="shared" si="61"/>
        <v>0</v>
      </c>
    </row>
    <row r="130" spans="1:57">
      <c r="A130" s="64" t="str">
        <f>IF(ISNUMBER(INDEX('IBM POs AP07'!$A:$A, MATCH(D130,'IBM POs AP07'!$A:$A,0),1)),"Yes","No")</f>
        <v>No</v>
      </c>
      <c r="B130" s="64" t="s">
        <v>1013</v>
      </c>
      <c r="C130" s="64" t="s">
        <v>1145</v>
      </c>
      <c r="D130" s="64" t="s">
        <v>1011</v>
      </c>
      <c r="E130" s="64" t="s">
        <v>2611</v>
      </c>
      <c r="F130" s="64" t="s">
        <v>1146</v>
      </c>
      <c r="G130" s="65">
        <v>46388</v>
      </c>
      <c r="H130" s="65">
        <v>46752</v>
      </c>
      <c r="I130" s="67">
        <f t="shared" si="47"/>
        <v>0</v>
      </c>
      <c r="J130" s="68"/>
      <c r="K130" s="69">
        <f t="shared" si="62"/>
        <v>0</v>
      </c>
      <c r="L130" s="69"/>
      <c r="M130" s="69"/>
      <c r="N130" s="69">
        <v>0</v>
      </c>
      <c r="O130" s="70">
        <f t="shared" si="63"/>
        <v>0</v>
      </c>
      <c r="P130" s="74">
        <f t="shared" si="64"/>
        <v>1</v>
      </c>
      <c r="Q130" s="71">
        <f t="shared" si="65"/>
        <v>0</v>
      </c>
      <c r="R130" s="63"/>
      <c r="S130" s="118">
        <f t="shared" si="66"/>
        <v>0</v>
      </c>
      <c r="T130" s="96"/>
      <c r="U130" s="96"/>
      <c r="V130" s="96"/>
      <c r="W130" s="96"/>
      <c r="X130" s="96"/>
      <c r="Y130" s="96"/>
      <c r="Z130" s="96"/>
      <c r="AA130" s="96"/>
      <c r="AB130" s="96"/>
      <c r="AC130" s="96"/>
      <c r="AD130" s="96"/>
      <c r="AE130" s="96"/>
      <c r="AF130" s="119">
        <f t="shared" si="48"/>
        <v>0</v>
      </c>
      <c r="AG130" s="68"/>
      <c r="AH130" s="68"/>
      <c r="AI130" s="68"/>
      <c r="AJ130" s="68"/>
      <c r="AK130" s="68"/>
      <c r="AL130" s="68"/>
      <c r="AM130" s="68"/>
      <c r="AN130" s="68"/>
      <c r="AO130" s="68"/>
      <c r="AP130" s="68"/>
      <c r="AQ130" s="68"/>
      <c r="AR130" s="68"/>
      <c r="AS130" s="68">
        <f t="shared" si="49"/>
        <v>0</v>
      </c>
      <c r="AT130" s="68">
        <f t="shared" si="50"/>
        <v>0</v>
      </c>
      <c r="AU130" s="68">
        <f t="shared" si="51"/>
        <v>0</v>
      </c>
      <c r="AV130" s="68">
        <f t="shared" si="52"/>
        <v>0</v>
      </c>
      <c r="AW130" s="68">
        <f t="shared" si="53"/>
        <v>0</v>
      </c>
      <c r="AX130" s="68">
        <f t="shared" si="54"/>
        <v>0</v>
      </c>
      <c r="AY130" s="68">
        <f t="shared" si="55"/>
        <v>0</v>
      </c>
      <c r="AZ130" s="68">
        <f t="shared" si="56"/>
        <v>0</v>
      </c>
      <c r="BA130" s="68">
        <f t="shared" si="57"/>
        <v>0</v>
      </c>
      <c r="BB130" s="68">
        <f t="shared" si="58"/>
        <v>0</v>
      </c>
      <c r="BC130" s="68">
        <f t="shared" si="59"/>
        <v>0</v>
      </c>
      <c r="BD130" s="68">
        <f t="shared" si="60"/>
        <v>0</v>
      </c>
      <c r="BE130" s="68">
        <f t="shared" si="61"/>
        <v>0</v>
      </c>
    </row>
    <row r="131" spans="1:57">
      <c r="A131" s="64" t="str">
        <f>IF(ISNUMBER(INDEX('IBM POs AP07'!$A:$A, MATCH(D131,'IBM POs AP07'!$A:$A,0),1)),"Yes","No")</f>
        <v>No</v>
      </c>
      <c r="B131" s="64" t="s">
        <v>1013</v>
      </c>
      <c r="C131" s="64" t="s">
        <v>1145</v>
      </c>
      <c r="D131" s="64" t="s">
        <v>1011</v>
      </c>
      <c r="E131" s="64" t="s">
        <v>2611</v>
      </c>
      <c r="F131" s="64" t="s">
        <v>1146</v>
      </c>
      <c r="G131" s="65">
        <v>46388</v>
      </c>
      <c r="H131" s="65">
        <v>46752</v>
      </c>
      <c r="I131" s="67">
        <f t="shared" ref="I131:I194" si="67">Z131</f>
        <v>0</v>
      </c>
      <c r="J131" s="68"/>
      <c r="K131" s="69">
        <f t="shared" si="62"/>
        <v>0</v>
      </c>
      <c r="L131" s="69"/>
      <c r="M131" s="69"/>
      <c r="N131" s="69">
        <v>0</v>
      </c>
      <c r="O131" s="70">
        <f t="shared" si="63"/>
        <v>0</v>
      </c>
      <c r="P131" s="74">
        <f t="shared" si="64"/>
        <v>1</v>
      </c>
      <c r="Q131" s="71">
        <f t="shared" si="65"/>
        <v>0</v>
      </c>
      <c r="R131" s="63"/>
      <c r="S131" s="118">
        <f t="shared" si="66"/>
        <v>0</v>
      </c>
      <c r="T131" s="96"/>
      <c r="U131" s="96"/>
      <c r="V131" s="96"/>
      <c r="W131" s="96"/>
      <c r="X131" s="96"/>
      <c r="Y131" s="96"/>
      <c r="Z131" s="96"/>
      <c r="AA131" s="96"/>
      <c r="AB131" s="96"/>
      <c r="AC131" s="96"/>
      <c r="AD131" s="96"/>
      <c r="AE131" s="96"/>
      <c r="AF131" s="119">
        <f t="shared" ref="AF131:AF194" si="68">SUM(AG131:AR131)</f>
        <v>0</v>
      </c>
      <c r="AG131" s="68"/>
      <c r="AH131" s="68"/>
      <c r="AI131" s="68"/>
      <c r="AJ131" s="68"/>
      <c r="AK131" s="68"/>
      <c r="AL131" s="68"/>
      <c r="AM131" s="68"/>
      <c r="AN131" s="68"/>
      <c r="AO131" s="68"/>
      <c r="AP131" s="68"/>
      <c r="AQ131" s="68"/>
      <c r="AR131" s="68"/>
      <c r="AS131" s="68">
        <f t="shared" ref="AS131:AS194" si="69">SUM(AT131:BE131)</f>
        <v>0</v>
      </c>
      <c r="AT131" s="68">
        <f t="shared" ref="AT131:AT194" si="70">AG131+T131</f>
        <v>0</v>
      </c>
      <c r="AU131" s="68">
        <f t="shared" ref="AU131:AU194" si="71">AH131+U131</f>
        <v>0</v>
      </c>
      <c r="AV131" s="68">
        <f t="shared" ref="AV131:AV194" si="72">AI131+V131</f>
        <v>0</v>
      </c>
      <c r="AW131" s="68">
        <f t="shared" ref="AW131:AW194" si="73">AJ131+W131</f>
        <v>0</v>
      </c>
      <c r="AX131" s="68">
        <f t="shared" ref="AX131:AX194" si="74">AK131+X131</f>
        <v>0</v>
      </c>
      <c r="AY131" s="68">
        <f t="shared" ref="AY131:AY194" si="75">AL131+Y131</f>
        <v>0</v>
      </c>
      <c r="AZ131" s="68">
        <f t="shared" ref="AZ131:AZ194" si="76">AM131+Z131</f>
        <v>0</v>
      </c>
      <c r="BA131" s="68">
        <f t="shared" ref="BA131:BA194" si="77">AN131+AA131</f>
        <v>0</v>
      </c>
      <c r="BB131" s="68">
        <f t="shared" ref="BB131:BB194" si="78">AO131+AB131</f>
        <v>0</v>
      </c>
      <c r="BC131" s="68">
        <f t="shared" ref="BC131:BC194" si="79">AP131+AC131</f>
        <v>0</v>
      </c>
      <c r="BD131" s="68">
        <f t="shared" ref="BD131:BD194" si="80">AQ131+AD131</f>
        <v>0</v>
      </c>
      <c r="BE131" s="68">
        <f t="shared" ref="BE131:BE194" si="81">AR131+AE131</f>
        <v>0</v>
      </c>
    </row>
    <row r="132" spans="1:57">
      <c r="A132" s="64" t="str">
        <f>IF(ISNUMBER(INDEX('IBM POs AP07'!$A:$A, MATCH(D132,'IBM POs AP07'!$A:$A,0),1)),"Yes","No")</f>
        <v>No</v>
      </c>
      <c r="B132" s="64" t="s">
        <v>1013</v>
      </c>
      <c r="C132" s="64" t="s">
        <v>1145</v>
      </c>
      <c r="D132" s="64" t="s">
        <v>1011</v>
      </c>
      <c r="E132" s="64" t="s">
        <v>2611</v>
      </c>
      <c r="F132" s="64" t="s">
        <v>1146</v>
      </c>
      <c r="G132" s="65">
        <v>46388</v>
      </c>
      <c r="H132" s="65">
        <v>46752</v>
      </c>
      <c r="I132" s="67">
        <f t="shared" si="67"/>
        <v>0</v>
      </c>
      <c r="J132" s="68"/>
      <c r="K132" s="69">
        <f t="shared" si="62"/>
        <v>0</v>
      </c>
      <c r="L132" s="69"/>
      <c r="M132" s="69"/>
      <c r="N132" s="69">
        <v>0</v>
      </c>
      <c r="O132" s="70">
        <f t="shared" si="63"/>
        <v>0</v>
      </c>
      <c r="P132" s="74">
        <f t="shared" si="64"/>
        <v>1</v>
      </c>
      <c r="Q132" s="71">
        <f t="shared" si="65"/>
        <v>0</v>
      </c>
      <c r="R132" s="63"/>
      <c r="S132" s="118">
        <f t="shared" si="66"/>
        <v>0</v>
      </c>
      <c r="T132" s="96"/>
      <c r="U132" s="96"/>
      <c r="V132" s="96"/>
      <c r="W132" s="96"/>
      <c r="X132" s="96"/>
      <c r="Y132" s="96"/>
      <c r="Z132" s="96"/>
      <c r="AA132" s="96"/>
      <c r="AB132" s="96"/>
      <c r="AC132" s="96"/>
      <c r="AD132" s="96"/>
      <c r="AE132" s="96"/>
      <c r="AF132" s="119">
        <f t="shared" si="68"/>
        <v>0</v>
      </c>
      <c r="AG132" s="68"/>
      <c r="AH132" s="68"/>
      <c r="AI132" s="68"/>
      <c r="AJ132" s="68"/>
      <c r="AK132" s="68"/>
      <c r="AL132" s="68"/>
      <c r="AM132" s="68"/>
      <c r="AN132" s="68"/>
      <c r="AO132" s="68"/>
      <c r="AP132" s="68"/>
      <c r="AQ132" s="68"/>
      <c r="AR132" s="68"/>
      <c r="AS132" s="68">
        <f t="shared" si="69"/>
        <v>0</v>
      </c>
      <c r="AT132" s="68">
        <f t="shared" si="70"/>
        <v>0</v>
      </c>
      <c r="AU132" s="68">
        <f t="shared" si="71"/>
        <v>0</v>
      </c>
      <c r="AV132" s="68">
        <f t="shared" si="72"/>
        <v>0</v>
      </c>
      <c r="AW132" s="68">
        <f t="shared" si="73"/>
        <v>0</v>
      </c>
      <c r="AX132" s="68">
        <f t="shared" si="74"/>
        <v>0</v>
      </c>
      <c r="AY132" s="68">
        <f t="shared" si="75"/>
        <v>0</v>
      </c>
      <c r="AZ132" s="68">
        <f t="shared" si="76"/>
        <v>0</v>
      </c>
      <c r="BA132" s="68">
        <f t="shared" si="77"/>
        <v>0</v>
      </c>
      <c r="BB132" s="68">
        <f t="shared" si="78"/>
        <v>0</v>
      </c>
      <c r="BC132" s="68">
        <f t="shared" si="79"/>
        <v>0</v>
      </c>
      <c r="BD132" s="68">
        <f t="shared" si="80"/>
        <v>0</v>
      </c>
      <c r="BE132" s="68">
        <f t="shared" si="81"/>
        <v>0</v>
      </c>
    </row>
    <row r="133" spans="1:57">
      <c r="A133" s="64" t="str">
        <f>IF(ISNUMBER(INDEX('IBM POs AP07'!$A:$A, MATCH(D133,'IBM POs AP07'!$A:$A,0),1)),"Yes","No")</f>
        <v>No</v>
      </c>
      <c r="B133" s="64" t="s">
        <v>1013</v>
      </c>
      <c r="C133" s="64" t="s">
        <v>280</v>
      </c>
      <c r="D133" s="64">
        <v>9501288626</v>
      </c>
      <c r="E133" s="64" t="s">
        <v>2612</v>
      </c>
      <c r="F133" s="64" t="s">
        <v>1097</v>
      </c>
      <c r="G133" s="65">
        <v>46174</v>
      </c>
      <c r="H133" s="65">
        <v>46387</v>
      </c>
      <c r="I133" s="67">
        <f t="shared" si="67"/>
        <v>26030</v>
      </c>
      <c r="J133" s="68"/>
      <c r="K133" s="69">
        <f t="shared" si="62"/>
        <v>26030</v>
      </c>
      <c r="L133" s="69"/>
      <c r="M133" s="69"/>
      <c r="N133" s="69">
        <v>0</v>
      </c>
      <c r="O133" s="70">
        <f t="shared" si="63"/>
        <v>-26030</v>
      </c>
      <c r="P133" s="74">
        <f t="shared" si="64"/>
        <v>0</v>
      </c>
      <c r="Q133" s="71">
        <f t="shared" si="65"/>
        <v>0</v>
      </c>
      <c r="R133" s="63"/>
      <c r="S133" s="118">
        <f t="shared" si="66"/>
        <v>156175.85</v>
      </c>
      <c r="T133" s="96"/>
      <c r="U133" s="96"/>
      <c r="V133" s="96"/>
      <c r="W133" s="96"/>
      <c r="X133" s="96"/>
      <c r="Y133" s="96">
        <v>26030</v>
      </c>
      <c r="Z133" s="96">
        <v>26030</v>
      </c>
      <c r="AA133" s="96">
        <v>26030</v>
      </c>
      <c r="AB133" s="96">
        <v>26030</v>
      </c>
      <c r="AC133" s="96">
        <v>26030</v>
      </c>
      <c r="AD133" s="96">
        <v>26025.85</v>
      </c>
      <c r="AE133" s="96"/>
      <c r="AF133" s="119">
        <f t="shared" si="68"/>
        <v>0</v>
      </c>
      <c r="AG133" s="68"/>
      <c r="AH133" s="68"/>
      <c r="AI133" s="68"/>
      <c r="AJ133" s="68"/>
      <c r="AK133" s="68"/>
      <c r="AL133" s="68"/>
      <c r="AM133" s="68"/>
      <c r="AN133" s="68"/>
      <c r="AO133" s="68"/>
      <c r="AP133" s="68"/>
      <c r="AQ133" s="68"/>
      <c r="AR133" s="68"/>
      <c r="AS133" s="68">
        <f t="shared" si="69"/>
        <v>156175.85</v>
      </c>
      <c r="AT133" s="68">
        <f t="shared" si="70"/>
        <v>0</v>
      </c>
      <c r="AU133" s="68">
        <f t="shared" si="71"/>
        <v>0</v>
      </c>
      <c r="AV133" s="68">
        <f t="shared" si="72"/>
        <v>0</v>
      </c>
      <c r="AW133" s="68">
        <f t="shared" si="73"/>
        <v>0</v>
      </c>
      <c r="AX133" s="68">
        <f t="shared" si="74"/>
        <v>0</v>
      </c>
      <c r="AY133" s="68">
        <f t="shared" si="75"/>
        <v>26030</v>
      </c>
      <c r="AZ133" s="68">
        <f t="shared" si="76"/>
        <v>26030</v>
      </c>
      <c r="BA133" s="68">
        <f t="shared" si="77"/>
        <v>26030</v>
      </c>
      <c r="BB133" s="68">
        <f t="shared" si="78"/>
        <v>26030</v>
      </c>
      <c r="BC133" s="68">
        <f t="shared" si="79"/>
        <v>26030</v>
      </c>
      <c r="BD133" s="68">
        <f t="shared" si="80"/>
        <v>26025.85</v>
      </c>
      <c r="BE133" s="68">
        <f t="shared" si="81"/>
        <v>0</v>
      </c>
    </row>
    <row r="134" spans="1:57">
      <c r="A134" s="64" t="str">
        <f>IF(ISNUMBER(INDEX('IBM POs AP07'!$A:$A, MATCH(D134,'IBM POs AP07'!$A:$A,0),1)),"Yes","No")</f>
        <v>No</v>
      </c>
      <c r="B134" s="64" t="s">
        <v>1013</v>
      </c>
      <c r="C134" s="64" t="s">
        <v>280</v>
      </c>
      <c r="D134" s="64">
        <v>9501288626</v>
      </c>
      <c r="E134" s="64" t="s">
        <v>2612</v>
      </c>
      <c r="F134" s="64" t="s">
        <v>1097</v>
      </c>
      <c r="G134" s="65">
        <v>46174</v>
      </c>
      <c r="H134" s="65">
        <v>46387</v>
      </c>
      <c r="I134" s="67">
        <f t="shared" si="67"/>
        <v>0</v>
      </c>
      <c r="J134" s="68"/>
      <c r="K134" s="69">
        <f t="shared" si="62"/>
        <v>0</v>
      </c>
      <c r="L134" s="69"/>
      <c r="M134" s="69"/>
      <c r="N134" s="69">
        <v>0</v>
      </c>
      <c r="O134" s="70">
        <f t="shared" si="63"/>
        <v>0</v>
      </c>
      <c r="P134" s="74">
        <f t="shared" si="64"/>
        <v>1</v>
      </c>
      <c r="Q134" s="71">
        <f t="shared" si="65"/>
        <v>0</v>
      </c>
      <c r="R134" s="63"/>
      <c r="S134" s="118">
        <f t="shared" si="66"/>
        <v>0</v>
      </c>
      <c r="T134" s="96"/>
      <c r="U134" s="96"/>
      <c r="V134" s="96"/>
      <c r="W134" s="96"/>
      <c r="X134" s="96"/>
      <c r="Y134" s="96"/>
      <c r="Z134" s="96"/>
      <c r="AA134" s="96"/>
      <c r="AB134" s="96"/>
      <c r="AC134" s="96"/>
      <c r="AD134" s="96"/>
      <c r="AE134" s="96"/>
      <c r="AF134" s="119">
        <f t="shared" si="68"/>
        <v>0</v>
      </c>
      <c r="AG134" s="68"/>
      <c r="AH134" s="68"/>
      <c r="AI134" s="68"/>
      <c r="AJ134" s="68"/>
      <c r="AK134" s="68"/>
      <c r="AL134" s="68"/>
      <c r="AM134" s="68"/>
      <c r="AN134" s="68"/>
      <c r="AO134" s="68"/>
      <c r="AP134" s="68"/>
      <c r="AQ134" s="68"/>
      <c r="AR134" s="68"/>
      <c r="AS134" s="68">
        <f t="shared" si="69"/>
        <v>0</v>
      </c>
      <c r="AT134" s="68">
        <f t="shared" si="70"/>
        <v>0</v>
      </c>
      <c r="AU134" s="68">
        <f t="shared" si="71"/>
        <v>0</v>
      </c>
      <c r="AV134" s="68">
        <f t="shared" si="72"/>
        <v>0</v>
      </c>
      <c r="AW134" s="68">
        <f t="shared" si="73"/>
        <v>0</v>
      </c>
      <c r="AX134" s="68">
        <f t="shared" si="74"/>
        <v>0</v>
      </c>
      <c r="AY134" s="68">
        <f t="shared" si="75"/>
        <v>0</v>
      </c>
      <c r="AZ134" s="68">
        <f t="shared" si="76"/>
        <v>0</v>
      </c>
      <c r="BA134" s="68">
        <f t="shared" si="77"/>
        <v>0</v>
      </c>
      <c r="BB134" s="68">
        <f t="shared" si="78"/>
        <v>0</v>
      </c>
      <c r="BC134" s="68">
        <f t="shared" si="79"/>
        <v>0</v>
      </c>
      <c r="BD134" s="68">
        <f t="shared" si="80"/>
        <v>0</v>
      </c>
      <c r="BE134" s="68">
        <f t="shared" si="81"/>
        <v>0</v>
      </c>
    </row>
    <row r="135" spans="1:57">
      <c r="A135" s="64" t="str">
        <f>IF(ISNUMBER(INDEX('IBM POs AP07'!$A:$A, MATCH(D135,'IBM POs AP07'!$A:$A,0),1)),"Yes","No")</f>
        <v>No</v>
      </c>
      <c r="B135" s="64" t="s">
        <v>1013</v>
      </c>
      <c r="C135" s="64" t="s">
        <v>280</v>
      </c>
      <c r="D135" s="64">
        <v>9501288626</v>
      </c>
      <c r="E135" s="64" t="s">
        <v>2612</v>
      </c>
      <c r="F135" s="64" t="s">
        <v>1097</v>
      </c>
      <c r="G135" s="65">
        <v>46174</v>
      </c>
      <c r="H135" s="65">
        <v>46387</v>
      </c>
      <c r="I135" s="67">
        <f t="shared" si="67"/>
        <v>0</v>
      </c>
      <c r="J135" s="68"/>
      <c r="K135" s="69">
        <f t="shared" si="62"/>
        <v>0</v>
      </c>
      <c r="L135" s="69"/>
      <c r="M135" s="69"/>
      <c r="N135" s="69">
        <v>0</v>
      </c>
      <c r="O135" s="70">
        <f t="shared" si="63"/>
        <v>0</v>
      </c>
      <c r="P135" s="74">
        <f t="shared" si="64"/>
        <v>1</v>
      </c>
      <c r="Q135" s="71">
        <f t="shared" si="65"/>
        <v>0</v>
      </c>
      <c r="R135" s="63"/>
      <c r="S135" s="118">
        <f t="shared" si="66"/>
        <v>0</v>
      </c>
      <c r="T135" s="96"/>
      <c r="U135" s="96"/>
      <c r="V135" s="96"/>
      <c r="W135" s="96"/>
      <c r="X135" s="96"/>
      <c r="Y135" s="96"/>
      <c r="Z135" s="96"/>
      <c r="AA135" s="96"/>
      <c r="AB135" s="96"/>
      <c r="AC135" s="96"/>
      <c r="AD135" s="96"/>
      <c r="AE135" s="96"/>
      <c r="AF135" s="119">
        <f t="shared" si="68"/>
        <v>0</v>
      </c>
      <c r="AG135" s="68"/>
      <c r="AH135" s="68"/>
      <c r="AI135" s="68"/>
      <c r="AJ135" s="68"/>
      <c r="AK135" s="68"/>
      <c r="AL135" s="68"/>
      <c r="AM135" s="68"/>
      <c r="AN135" s="68"/>
      <c r="AO135" s="68"/>
      <c r="AP135" s="68"/>
      <c r="AQ135" s="68"/>
      <c r="AR135" s="68"/>
      <c r="AS135" s="68">
        <f t="shared" si="69"/>
        <v>0</v>
      </c>
      <c r="AT135" s="68">
        <f t="shared" si="70"/>
        <v>0</v>
      </c>
      <c r="AU135" s="68">
        <f t="shared" si="71"/>
        <v>0</v>
      </c>
      <c r="AV135" s="68">
        <f t="shared" si="72"/>
        <v>0</v>
      </c>
      <c r="AW135" s="68">
        <f t="shared" si="73"/>
        <v>0</v>
      </c>
      <c r="AX135" s="68">
        <f t="shared" si="74"/>
        <v>0</v>
      </c>
      <c r="AY135" s="68">
        <f t="shared" si="75"/>
        <v>0</v>
      </c>
      <c r="AZ135" s="68">
        <f t="shared" si="76"/>
        <v>0</v>
      </c>
      <c r="BA135" s="68">
        <f t="shared" si="77"/>
        <v>0</v>
      </c>
      <c r="BB135" s="68">
        <f t="shared" si="78"/>
        <v>0</v>
      </c>
      <c r="BC135" s="68">
        <f t="shared" si="79"/>
        <v>0</v>
      </c>
      <c r="BD135" s="68">
        <f t="shared" si="80"/>
        <v>0</v>
      </c>
      <c r="BE135" s="68">
        <f t="shared" si="81"/>
        <v>0</v>
      </c>
    </row>
    <row r="136" spans="1:57">
      <c r="A136" s="64" t="str">
        <f>IF(ISNUMBER(INDEX('IBM POs AP07'!$A:$A, MATCH(D136,'IBM POs AP07'!$A:$A,0),1)),"Yes","No")</f>
        <v>No</v>
      </c>
      <c r="B136" s="64" t="s">
        <v>1013</v>
      </c>
      <c r="C136" s="64" t="s">
        <v>280</v>
      </c>
      <c r="D136" s="64">
        <v>9501288626</v>
      </c>
      <c r="E136" s="64" t="s">
        <v>2612</v>
      </c>
      <c r="F136" s="64" t="s">
        <v>1097</v>
      </c>
      <c r="G136" s="65">
        <v>46174</v>
      </c>
      <c r="H136" s="65">
        <v>46387</v>
      </c>
      <c r="I136" s="67">
        <f t="shared" si="67"/>
        <v>0</v>
      </c>
      <c r="J136" s="68"/>
      <c r="K136" s="69">
        <f t="shared" si="62"/>
        <v>0</v>
      </c>
      <c r="L136" s="69"/>
      <c r="M136" s="69"/>
      <c r="N136" s="69">
        <v>0</v>
      </c>
      <c r="O136" s="70">
        <f t="shared" si="63"/>
        <v>0</v>
      </c>
      <c r="P136" s="74">
        <f t="shared" si="64"/>
        <v>1</v>
      </c>
      <c r="Q136" s="71">
        <f t="shared" si="65"/>
        <v>0</v>
      </c>
      <c r="R136" s="63"/>
      <c r="S136" s="118">
        <f t="shared" si="66"/>
        <v>0</v>
      </c>
      <c r="T136" s="96"/>
      <c r="U136" s="96"/>
      <c r="V136" s="96"/>
      <c r="W136" s="96"/>
      <c r="X136" s="96"/>
      <c r="Y136" s="96"/>
      <c r="Z136" s="96"/>
      <c r="AA136" s="96"/>
      <c r="AB136" s="96"/>
      <c r="AC136" s="96"/>
      <c r="AD136" s="96"/>
      <c r="AE136" s="96"/>
      <c r="AF136" s="119">
        <f t="shared" si="68"/>
        <v>0</v>
      </c>
      <c r="AG136" s="68"/>
      <c r="AH136" s="68"/>
      <c r="AI136" s="68"/>
      <c r="AJ136" s="68"/>
      <c r="AK136" s="68"/>
      <c r="AL136" s="68"/>
      <c r="AM136" s="68"/>
      <c r="AN136" s="68"/>
      <c r="AO136" s="68"/>
      <c r="AP136" s="68"/>
      <c r="AQ136" s="68"/>
      <c r="AR136" s="68"/>
      <c r="AS136" s="68">
        <f t="shared" si="69"/>
        <v>0</v>
      </c>
      <c r="AT136" s="68">
        <f t="shared" si="70"/>
        <v>0</v>
      </c>
      <c r="AU136" s="68">
        <f t="shared" si="71"/>
        <v>0</v>
      </c>
      <c r="AV136" s="68">
        <f t="shared" si="72"/>
        <v>0</v>
      </c>
      <c r="AW136" s="68">
        <f t="shared" si="73"/>
        <v>0</v>
      </c>
      <c r="AX136" s="68">
        <f t="shared" si="74"/>
        <v>0</v>
      </c>
      <c r="AY136" s="68">
        <f t="shared" si="75"/>
        <v>0</v>
      </c>
      <c r="AZ136" s="68">
        <f t="shared" si="76"/>
        <v>0</v>
      </c>
      <c r="BA136" s="68">
        <f t="shared" si="77"/>
        <v>0</v>
      </c>
      <c r="BB136" s="68">
        <f t="shared" si="78"/>
        <v>0</v>
      </c>
      <c r="BC136" s="68">
        <f t="shared" si="79"/>
        <v>0</v>
      </c>
      <c r="BD136" s="68">
        <f t="shared" si="80"/>
        <v>0</v>
      </c>
      <c r="BE136" s="68">
        <f t="shared" si="81"/>
        <v>0</v>
      </c>
    </row>
    <row r="137" spans="1:57">
      <c r="A137" s="64" t="str">
        <f>IF(ISNUMBER(INDEX('IBM POs AP07'!$A:$A, MATCH(D137,'IBM POs AP07'!$A:$A,0),1)),"Yes","No")</f>
        <v>No</v>
      </c>
      <c r="B137" s="64" t="s">
        <v>1019</v>
      </c>
      <c r="C137" s="64" t="s">
        <v>1148</v>
      </c>
      <c r="D137" s="64">
        <v>9501127510</v>
      </c>
      <c r="E137" s="64" t="s">
        <v>2613</v>
      </c>
      <c r="F137" s="64" t="s">
        <v>1149</v>
      </c>
      <c r="G137" s="65">
        <v>46023</v>
      </c>
      <c r="H137" s="65">
        <v>46203</v>
      </c>
      <c r="I137" s="67">
        <f t="shared" si="67"/>
        <v>0</v>
      </c>
      <c r="J137" s="68"/>
      <c r="K137" s="69">
        <f t="shared" si="62"/>
        <v>0</v>
      </c>
      <c r="L137" s="69"/>
      <c r="M137" s="69"/>
      <c r="N137" s="69">
        <v>0</v>
      </c>
      <c r="O137" s="70">
        <f t="shared" si="63"/>
        <v>0</v>
      </c>
      <c r="P137" s="74">
        <f t="shared" si="64"/>
        <v>1</v>
      </c>
      <c r="Q137" s="71">
        <f t="shared" si="65"/>
        <v>0</v>
      </c>
      <c r="R137" s="63"/>
      <c r="S137" s="118">
        <f t="shared" si="66"/>
        <v>324984</v>
      </c>
      <c r="T137" s="96">
        <v>54164</v>
      </c>
      <c r="U137" s="96">
        <v>54164</v>
      </c>
      <c r="V137" s="96">
        <v>54164</v>
      </c>
      <c r="W137" s="96">
        <v>54164</v>
      </c>
      <c r="X137" s="96">
        <v>54164</v>
      </c>
      <c r="Y137" s="96">
        <v>54164</v>
      </c>
      <c r="Z137" s="96"/>
      <c r="AA137" s="96"/>
      <c r="AB137" s="96"/>
      <c r="AC137" s="96"/>
      <c r="AD137" s="96"/>
      <c r="AE137" s="96"/>
      <c r="AF137" s="119">
        <f t="shared" si="68"/>
        <v>0</v>
      </c>
      <c r="AG137" s="68"/>
      <c r="AH137" s="68"/>
      <c r="AI137" s="68"/>
      <c r="AJ137" s="68"/>
      <c r="AK137" s="68"/>
      <c r="AL137" s="68"/>
      <c r="AM137" s="68"/>
      <c r="AN137" s="68"/>
      <c r="AO137" s="68"/>
      <c r="AP137" s="68"/>
      <c r="AQ137" s="68"/>
      <c r="AR137" s="68"/>
      <c r="AS137" s="68">
        <f t="shared" si="69"/>
        <v>324984</v>
      </c>
      <c r="AT137" s="68">
        <f t="shared" si="70"/>
        <v>54164</v>
      </c>
      <c r="AU137" s="68">
        <f t="shared" si="71"/>
        <v>54164</v>
      </c>
      <c r="AV137" s="68">
        <f t="shared" si="72"/>
        <v>54164</v>
      </c>
      <c r="AW137" s="68">
        <f t="shared" si="73"/>
        <v>54164</v>
      </c>
      <c r="AX137" s="68">
        <f t="shared" si="74"/>
        <v>54164</v>
      </c>
      <c r="AY137" s="68">
        <f t="shared" si="75"/>
        <v>54164</v>
      </c>
      <c r="AZ137" s="68">
        <f t="shared" si="76"/>
        <v>0</v>
      </c>
      <c r="BA137" s="68">
        <f t="shared" si="77"/>
        <v>0</v>
      </c>
      <c r="BB137" s="68">
        <f t="shared" si="78"/>
        <v>0</v>
      </c>
      <c r="BC137" s="68">
        <f t="shared" si="79"/>
        <v>0</v>
      </c>
      <c r="BD137" s="68">
        <f t="shared" si="80"/>
        <v>0</v>
      </c>
      <c r="BE137" s="68">
        <f t="shared" si="81"/>
        <v>0</v>
      </c>
    </row>
    <row r="138" spans="1:57">
      <c r="A138" s="64" t="str">
        <f>IF(ISNUMBER(INDEX('IBM POs AP07'!$A:$A, MATCH(D138,'IBM POs AP07'!$A:$A,0),1)),"Yes","No")</f>
        <v>No</v>
      </c>
      <c r="B138" s="64" t="s">
        <v>1019</v>
      </c>
      <c r="C138" s="64" t="s">
        <v>1148</v>
      </c>
      <c r="D138" s="64">
        <v>9501127510</v>
      </c>
      <c r="E138" s="64" t="s">
        <v>2613</v>
      </c>
      <c r="F138" s="64" t="s">
        <v>1149</v>
      </c>
      <c r="G138" s="65">
        <v>46023</v>
      </c>
      <c r="H138" s="65">
        <v>46203</v>
      </c>
      <c r="I138" s="67">
        <f t="shared" si="67"/>
        <v>0</v>
      </c>
      <c r="J138" s="68"/>
      <c r="K138" s="69">
        <f t="shared" si="62"/>
        <v>0</v>
      </c>
      <c r="L138" s="69"/>
      <c r="M138" s="69"/>
      <c r="N138" s="69">
        <v>0</v>
      </c>
      <c r="O138" s="70">
        <f t="shared" si="63"/>
        <v>0</v>
      </c>
      <c r="P138" s="74">
        <f t="shared" si="64"/>
        <v>1</v>
      </c>
      <c r="Q138" s="71">
        <f t="shared" si="65"/>
        <v>0</v>
      </c>
      <c r="R138" s="63"/>
      <c r="S138" s="118">
        <f t="shared" si="66"/>
        <v>0</v>
      </c>
      <c r="T138" s="96"/>
      <c r="U138" s="96"/>
      <c r="V138" s="96"/>
      <c r="W138" s="96"/>
      <c r="X138" s="96"/>
      <c r="Y138" s="96"/>
      <c r="Z138" s="96"/>
      <c r="AA138" s="96"/>
      <c r="AB138" s="96"/>
      <c r="AC138" s="96"/>
      <c r="AD138" s="96"/>
      <c r="AE138" s="96"/>
      <c r="AF138" s="119">
        <f t="shared" si="68"/>
        <v>0</v>
      </c>
      <c r="AG138" s="68"/>
      <c r="AH138" s="68"/>
      <c r="AI138" s="68"/>
      <c r="AJ138" s="68"/>
      <c r="AK138" s="68"/>
      <c r="AL138" s="68"/>
      <c r="AM138" s="68"/>
      <c r="AN138" s="68"/>
      <c r="AO138" s="68"/>
      <c r="AP138" s="68"/>
      <c r="AQ138" s="68"/>
      <c r="AR138" s="68"/>
      <c r="AS138" s="68">
        <f t="shared" si="69"/>
        <v>0</v>
      </c>
      <c r="AT138" s="68">
        <f t="shared" si="70"/>
        <v>0</v>
      </c>
      <c r="AU138" s="68">
        <f t="shared" si="71"/>
        <v>0</v>
      </c>
      <c r="AV138" s="68">
        <f t="shared" si="72"/>
        <v>0</v>
      </c>
      <c r="AW138" s="68">
        <f t="shared" si="73"/>
        <v>0</v>
      </c>
      <c r="AX138" s="68">
        <f t="shared" si="74"/>
        <v>0</v>
      </c>
      <c r="AY138" s="68">
        <f t="shared" si="75"/>
        <v>0</v>
      </c>
      <c r="AZ138" s="68">
        <f t="shared" si="76"/>
        <v>0</v>
      </c>
      <c r="BA138" s="68">
        <f t="shared" si="77"/>
        <v>0</v>
      </c>
      <c r="BB138" s="68">
        <f t="shared" si="78"/>
        <v>0</v>
      </c>
      <c r="BC138" s="68">
        <f t="shared" si="79"/>
        <v>0</v>
      </c>
      <c r="BD138" s="68">
        <f t="shared" si="80"/>
        <v>0</v>
      </c>
      <c r="BE138" s="68">
        <f t="shared" si="81"/>
        <v>0</v>
      </c>
    </row>
    <row r="139" spans="1:57">
      <c r="A139" s="64" t="str">
        <f>IF(ISNUMBER(INDEX('IBM POs AP07'!$A:$A, MATCH(D139,'IBM POs AP07'!$A:$A,0),1)),"Yes","No")</f>
        <v>No</v>
      </c>
      <c r="B139" s="64" t="s">
        <v>1019</v>
      </c>
      <c r="C139" s="64" t="s">
        <v>1148</v>
      </c>
      <c r="D139" s="64">
        <v>9501127510</v>
      </c>
      <c r="E139" s="64" t="s">
        <v>2613</v>
      </c>
      <c r="F139" s="64" t="s">
        <v>1149</v>
      </c>
      <c r="G139" s="65">
        <v>46023</v>
      </c>
      <c r="H139" s="65">
        <v>46203</v>
      </c>
      <c r="I139" s="67">
        <f t="shared" si="67"/>
        <v>0</v>
      </c>
      <c r="J139" s="68"/>
      <c r="K139" s="69">
        <f t="shared" si="62"/>
        <v>0</v>
      </c>
      <c r="L139" s="69"/>
      <c r="M139" s="69"/>
      <c r="N139" s="69">
        <v>0</v>
      </c>
      <c r="O139" s="70">
        <f t="shared" si="63"/>
        <v>0</v>
      </c>
      <c r="P139" s="74">
        <f t="shared" si="64"/>
        <v>1</v>
      </c>
      <c r="Q139" s="71">
        <f t="shared" si="65"/>
        <v>0</v>
      </c>
      <c r="R139" s="63"/>
      <c r="S139" s="118">
        <f t="shared" si="66"/>
        <v>0</v>
      </c>
      <c r="T139" s="96"/>
      <c r="U139" s="96"/>
      <c r="V139" s="96"/>
      <c r="W139" s="96"/>
      <c r="X139" s="96"/>
      <c r="Y139" s="96"/>
      <c r="Z139" s="96"/>
      <c r="AA139" s="96"/>
      <c r="AB139" s="96"/>
      <c r="AC139" s="96"/>
      <c r="AD139" s="96"/>
      <c r="AE139" s="96"/>
      <c r="AF139" s="119">
        <f t="shared" si="68"/>
        <v>0</v>
      </c>
      <c r="AG139" s="68"/>
      <c r="AH139" s="68"/>
      <c r="AI139" s="68"/>
      <c r="AJ139" s="68"/>
      <c r="AK139" s="68"/>
      <c r="AL139" s="68"/>
      <c r="AM139" s="68"/>
      <c r="AN139" s="68"/>
      <c r="AO139" s="68"/>
      <c r="AP139" s="68"/>
      <c r="AQ139" s="68"/>
      <c r="AR139" s="68"/>
      <c r="AS139" s="68">
        <f t="shared" si="69"/>
        <v>0</v>
      </c>
      <c r="AT139" s="68">
        <f t="shared" si="70"/>
        <v>0</v>
      </c>
      <c r="AU139" s="68">
        <f t="shared" si="71"/>
        <v>0</v>
      </c>
      <c r="AV139" s="68">
        <f t="shared" si="72"/>
        <v>0</v>
      </c>
      <c r="AW139" s="68">
        <f t="shared" si="73"/>
        <v>0</v>
      </c>
      <c r="AX139" s="68">
        <f t="shared" si="74"/>
        <v>0</v>
      </c>
      <c r="AY139" s="68">
        <f t="shared" si="75"/>
        <v>0</v>
      </c>
      <c r="AZ139" s="68">
        <f t="shared" si="76"/>
        <v>0</v>
      </c>
      <c r="BA139" s="68">
        <f t="shared" si="77"/>
        <v>0</v>
      </c>
      <c r="BB139" s="68">
        <f t="shared" si="78"/>
        <v>0</v>
      </c>
      <c r="BC139" s="68">
        <f t="shared" si="79"/>
        <v>0</v>
      </c>
      <c r="BD139" s="68">
        <f t="shared" si="80"/>
        <v>0</v>
      </c>
      <c r="BE139" s="68">
        <f t="shared" si="81"/>
        <v>0</v>
      </c>
    </row>
    <row r="140" spans="1:57">
      <c r="A140" s="64" t="str">
        <f>IF(ISNUMBER(INDEX('IBM POs AP07'!$A:$A, MATCH(D140,'IBM POs AP07'!$A:$A,0),1)),"Yes","No")</f>
        <v>No</v>
      </c>
      <c r="B140" s="64" t="s">
        <v>1019</v>
      </c>
      <c r="C140" s="64" t="s">
        <v>1148</v>
      </c>
      <c r="D140" s="64">
        <v>9501127510</v>
      </c>
      <c r="E140" s="64" t="s">
        <v>2613</v>
      </c>
      <c r="F140" s="64" t="s">
        <v>1149</v>
      </c>
      <c r="G140" s="65">
        <v>46023</v>
      </c>
      <c r="H140" s="65">
        <v>46203</v>
      </c>
      <c r="I140" s="67">
        <f t="shared" si="67"/>
        <v>0</v>
      </c>
      <c r="J140" s="68"/>
      <c r="K140" s="69">
        <f t="shared" si="62"/>
        <v>0</v>
      </c>
      <c r="L140" s="69"/>
      <c r="M140" s="69"/>
      <c r="N140" s="69">
        <v>0</v>
      </c>
      <c r="O140" s="70">
        <f t="shared" si="63"/>
        <v>0</v>
      </c>
      <c r="P140" s="74">
        <f t="shared" si="64"/>
        <v>1</v>
      </c>
      <c r="Q140" s="71">
        <f t="shared" si="65"/>
        <v>0</v>
      </c>
      <c r="R140" s="63"/>
      <c r="S140" s="118">
        <f t="shared" si="66"/>
        <v>0</v>
      </c>
      <c r="T140" s="96"/>
      <c r="U140" s="96"/>
      <c r="V140" s="96"/>
      <c r="W140" s="96"/>
      <c r="X140" s="96"/>
      <c r="Y140" s="96"/>
      <c r="Z140" s="96"/>
      <c r="AA140" s="96"/>
      <c r="AB140" s="96"/>
      <c r="AC140" s="96"/>
      <c r="AD140" s="96"/>
      <c r="AE140" s="96"/>
      <c r="AF140" s="119">
        <f t="shared" si="68"/>
        <v>0</v>
      </c>
      <c r="AG140" s="68"/>
      <c r="AH140" s="68"/>
      <c r="AI140" s="68"/>
      <c r="AJ140" s="68"/>
      <c r="AK140" s="68"/>
      <c r="AL140" s="68"/>
      <c r="AM140" s="68"/>
      <c r="AN140" s="68"/>
      <c r="AO140" s="68"/>
      <c r="AP140" s="68"/>
      <c r="AQ140" s="68"/>
      <c r="AR140" s="68"/>
      <c r="AS140" s="68">
        <f t="shared" si="69"/>
        <v>0</v>
      </c>
      <c r="AT140" s="68">
        <f t="shared" si="70"/>
        <v>0</v>
      </c>
      <c r="AU140" s="68">
        <f t="shared" si="71"/>
        <v>0</v>
      </c>
      <c r="AV140" s="68">
        <f t="shared" si="72"/>
        <v>0</v>
      </c>
      <c r="AW140" s="68">
        <f t="shared" si="73"/>
        <v>0</v>
      </c>
      <c r="AX140" s="68">
        <f t="shared" si="74"/>
        <v>0</v>
      </c>
      <c r="AY140" s="68">
        <f t="shared" si="75"/>
        <v>0</v>
      </c>
      <c r="AZ140" s="68">
        <f t="shared" si="76"/>
        <v>0</v>
      </c>
      <c r="BA140" s="68">
        <f t="shared" si="77"/>
        <v>0</v>
      </c>
      <c r="BB140" s="68">
        <f t="shared" si="78"/>
        <v>0</v>
      </c>
      <c r="BC140" s="68">
        <f t="shared" si="79"/>
        <v>0</v>
      </c>
      <c r="BD140" s="68">
        <f t="shared" si="80"/>
        <v>0</v>
      </c>
      <c r="BE140" s="68">
        <f t="shared" si="81"/>
        <v>0</v>
      </c>
    </row>
    <row r="141" spans="1:57">
      <c r="A141" s="64" t="str">
        <f>IF(ISNUMBER(INDEX('IBM POs AP07'!$A:$A, MATCH(D141,'IBM POs AP07'!$A:$A,0),1)),"Yes","No")</f>
        <v>Yes</v>
      </c>
      <c r="B141" s="64" t="s">
        <v>1010</v>
      </c>
      <c r="C141" s="64" t="s">
        <v>702</v>
      </c>
      <c r="D141" s="64">
        <v>9501021314</v>
      </c>
      <c r="E141" s="64" t="s">
        <v>2614</v>
      </c>
      <c r="F141" s="64" t="s">
        <v>1009</v>
      </c>
      <c r="G141" s="65">
        <v>45839</v>
      </c>
      <c r="H141" s="65">
        <v>46024</v>
      </c>
      <c r="I141" s="67">
        <f t="shared" si="67"/>
        <v>0</v>
      </c>
      <c r="J141" s="68"/>
      <c r="K141" s="69">
        <f t="shared" si="62"/>
        <v>0</v>
      </c>
      <c r="L141" s="69"/>
      <c r="M141" s="69"/>
      <c r="N141" s="69">
        <v>0</v>
      </c>
      <c r="O141" s="70">
        <f t="shared" si="63"/>
        <v>0</v>
      </c>
      <c r="P141" s="74">
        <f t="shared" si="64"/>
        <v>1</v>
      </c>
      <c r="Q141" s="71">
        <f t="shared" si="65"/>
        <v>0</v>
      </c>
      <c r="R141" s="63"/>
      <c r="S141" s="118">
        <f t="shared" si="66"/>
        <v>0</v>
      </c>
      <c r="T141" s="96"/>
      <c r="U141" s="96"/>
      <c r="V141" s="96"/>
      <c r="W141" s="96"/>
      <c r="X141" s="96"/>
      <c r="Y141" s="96"/>
      <c r="Z141" s="96"/>
      <c r="AA141" s="96"/>
      <c r="AB141" s="96"/>
      <c r="AC141" s="96"/>
      <c r="AD141" s="96"/>
      <c r="AE141" s="96"/>
      <c r="AF141" s="119">
        <f t="shared" si="68"/>
        <v>0</v>
      </c>
      <c r="AG141" s="68"/>
      <c r="AH141" s="68"/>
      <c r="AI141" s="68"/>
      <c r="AJ141" s="68"/>
      <c r="AK141" s="68"/>
      <c r="AL141" s="68"/>
      <c r="AM141" s="68"/>
      <c r="AN141" s="68"/>
      <c r="AO141" s="68"/>
      <c r="AP141" s="68"/>
      <c r="AQ141" s="68"/>
      <c r="AR141" s="68"/>
      <c r="AS141" s="68">
        <f t="shared" si="69"/>
        <v>0</v>
      </c>
      <c r="AT141" s="68">
        <f t="shared" si="70"/>
        <v>0</v>
      </c>
      <c r="AU141" s="68">
        <f t="shared" si="71"/>
        <v>0</v>
      </c>
      <c r="AV141" s="68">
        <f t="shared" si="72"/>
        <v>0</v>
      </c>
      <c r="AW141" s="68">
        <f t="shared" si="73"/>
        <v>0</v>
      </c>
      <c r="AX141" s="68">
        <f t="shared" si="74"/>
        <v>0</v>
      </c>
      <c r="AY141" s="68">
        <f t="shared" si="75"/>
        <v>0</v>
      </c>
      <c r="AZ141" s="68">
        <f t="shared" si="76"/>
        <v>0</v>
      </c>
      <c r="BA141" s="68">
        <f t="shared" si="77"/>
        <v>0</v>
      </c>
      <c r="BB141" s="68">
        <f t="shared" si="78"/>
        <v>0</v>
      </c>
      <c r="BC141" s="68">
        <f t="shared" si="79"/>
        <v>0</v>
      </c>
      <c r="BD141" s="68">
        <f t="shared" si="80"/>
        <v>0</v>
      </c>
      <c r="BE141" s="68">
        <f t="shared" si="81"/>
        <v>0</v>
      </c>
    </row>
    <row r="142" spans="1:57">
      <c r="A142" s="64" t="str">
        <f>IF(ISNUMBER(INDEX('IBM POs AP07'!$A:$A, MATCH(D142,'IBM POs AP07'!$A:$A,0),1)),"Yes","No")</f>
        <v>Yes</v>
      </c>
      <c r="B142" s="64" t="s">
        <v>1010</v>
      </c>
      <c r="C142" s="64" t="s">
        <v>702</v>
      </c>
      <c r="D142" s="64">
        <v>9501021314</v>
      </c>
      <c r="E142" s="64" t="s">
        <v>2614</v>
      </c>
      <c r="F142" s="64" t="s">
        <v>1009</v>
      </c>
      <c r="G142" s="65">
        <v>45839</v>
      </c>
      <c r="H142" s="65">
        <v>46024</v>
      </c>
      <c r="I142" s="67">
        <f t="shared" si="67"/>
        <v>0</v>
      </c>
      <c r="J142" s="68"/>
      <c r="K142" s="69">
        <f t="shared" si="62"/>
        <v>0</v>
      </c>
      <c r="L142" s="69"/>
      <c r="M142" s="69"/>
      <c r="N142" s="69">
        <v>0</v>
      </c>
      <c r="O142" s="70">
        <f t="shared" si="63"/>
        <v>0</v>
      </c>
      <c r="P142" s="74">
        <f t="shared" si="64"/>
        <v>1</v>
      </c>
      <c r="Q142" s="71">
        <f t="shared" si="65"/>
        <v>0</v>
      </c>
      <c r="R142" s="63"/>
      <c r="S142" s="118">
        <f t="shared" si="66"/>
        <v>0</v>
      </c>
      <c r="T142" s="96"/>
      <c r="U142" s="96"/>
      <c r="V142" s="96"/>
      <c r="W142" s="96"/>
      <c r="X142" s="96"/>
      <c r="Y142" s="96"/>
      <c r="Z142" s="96"/>
      <c r="AA142" s="96"/>
      <c r="AB142" s="96"/>
      <c r="AC142" s="96"/>
      <c r="AD142" s="96"/>
      <c r="AE142" s="96"/>
      <c r="AF142" s="119">
        <f t="shared" si="68"/>
        <v>0</v>
      </c>
      <c r="AG142" s="68"/>
      <c r="AH142" s="68"/>
      <c r="AI142" s="68"/>
      <c r="AJ142" s="68"/>
      <c r="AK142" s="68"/>
      <c r="AL142" s="68"/>
      <c r="AM142" s="68"/>
      <c r="AN142" s="68"/>
      <c r="AO142" s="68"/>
      <c r="AP142" s="68"/>
      <c r="AQ142" s="68"/>
      <c r="AR142" s="68"/>
      <c r="AS142" s="68">
        <f t="shared" si="69"/>
        <v>0</v>
      </c>
      <c r="AT142" s="68">
        <f t="shared" si="70"/>
        <v>0</v>
      </c>
      <c r="AU142" s="68">
        <f t="shared" si="71"/>
        <v>0</v>
      </c>
      <c r="AV142" s="68">
        <f t="shared" si="72"/>
        <v>0</v>
      </c>
      <c r="AW142" s="68">
        <f t="shared" si="73"/>
        <v>0</v>
      </c>
      <c r="AX142" s="68">
        <f t="shared" si="74"/>
        <v>0</v>
      </c>
      <c r="AY142" s="68">
        <f t="shared" si="75"/>
        <v>0</v>
      </c>
      <c r="AZ142" s="68">
        <f t="shared" si="76"/>
        <v>0</v>
      </c>
      <c r="BA142" s="68">
        <f t="shared" si="77"/>
        <v>0</v>
      </c>
      <c r="BB142" s="68">
        <f t="shared" si="78"/>
        <v>0</v>
      </c>
      <c r="BC142" s="68">
        <f t="shared" si="79"/>
        <v>0</v>
      </c>
      <c r="BD142" s="68">
        <f t="shared" si="80"/>
        <v>0</v>
      </c>
      <c r="BE142" s="68">
        <f t="shared" si="81"/>
        <v>0</v>
      </c>
    </row>
    <row r="143" spans="1:57">
      <c r="A143" s="64" t="str">
        <f>IF(ISNUMBER(INDEX('IBM POs AP07'!$A:$A, MATCH(D143,'IBM POs AP07'!$A:$A,0),1)),"Yes","No")</f>
        <v>Yes</v>
      </c>
      <c r="B143" s="64" t="s">
        <v>1010</v>
      </c>
      <c r="C143" s="64" t="s">
        <v>702</v>
      </c>
      <c r="D143" s="64">
        <v>9501021314</v>
      </c>
      <c r="E143" s="64" t="s">
        <v>2614</v>
      </c>
      <c r="F143" s="64" t="s">
        <v>1009</v>
      </c>
      <c r="G143" s="65">
        <v>45839</v>
      </c>
      <c r="H143" s="65">
        <v>46024</v>
      </c>
      <c r="I143" s="67">
        <f t="shared" si="67"/>
        <v>0</v>
      </c>
      <c r="J143" s="68"/>
      <c r="K143" s="69">
        <f t="shared" si="62"/>
        <v>0</v>
      </c>
      <c r="L143" s="69"/>
      <c r="M143" s="69"/>
      <c r="N143" s="69">
        <v>0</v>
      </c>
      <c r="O143" s="70">
        <f t="shared" si="63"/>
        <v>0</v>
      </c>
      <c r="P143" s="74">
        <f t="shared" si="64"/>
        <v>1</v>
      </c>
      <c r="Q143" s="71">
        <f t="shared" si="65"/>
        <v>0</v>
      </c>
      <c r="R143" s="63"/>
      <c r="S143" s="118">
        <f t="shared" si="66"/>
        <v>0</v>
      </c>
      <c r="T143" s="96"/>
      <c r="U143" s="96"/>
      <c r="V143" s="96"/>
      <c r="W143" s="96"/>
      <c r="X143" s="96"/>
      <c r="Y143" s="96"/>
      <c r="Z143" s="96"/>
      <c r="AA143" s="96"/>
      <c r="AB143" s="96"/>
      <c r="AC143" s="96"/>
      <c r="AD143" s="96"/>
      <c r="AE143" s="96"/>
      <c r="AF143" s="119">
        <f t="shared" si="68"/>
        <v>0</v>
      </c>
      <c r="AG143" s="68"/>
      <c r="AH143" s="68"/>
      <c r="AI143" s="68"/>
      <c r="AJ143" s="68"/>
      <c r="AK143" s="68"/>
      <c r="AL143" s="68"/>
      <c r="AM143" s="68"/>
      <c r="AN143" s="68"/>
      <c r="AO143" s="68"/>
      <c r="AP143" s="68"/>
      <c r="AQ143" s="68"/>
      <c r="AR143" s="68"/>
      <c r="AS143" s="68">
        <f t="shared" si="69"/>
        <v>0</v>
      </c>
      <c r="AT143" s="68">
        <f t="shared" si="70"/>
        <v>0</v>
      </c>
      <c r="AU143" s="68">
        <f t="shared" si="71"/>
        <v>0</v>
      </c>
      <c r="AV143" s="68">
        <f t="shared" si="72"/>
        <v>0</v>
      </c>
      <c r="AW143" s="68">
        <f t="shared" si="73"/>
        <v>0</v>
      </c>
      <c r="AX143" s="68">
        <f t="shared" si="74"/>
        <v>0</v>
      </c>
      <c r="AY143" s="68">
        <f t="shared" si="75"/>
        <v>0</v>
      </c>
      <c r="AZ143" s="68">
        <f t="shared" si="76"/>
        <v>0</v>
      </c>
      <c r="BA143" s="68">
        <f t="shared" si="77"/>
        <v>0</v>
      </c>
      <c r="BB143" s="68">
        <f t="shared" si="78"/>
        <v>0</v>
      </c>
      <c r="BC143" s="68">
        <f t="shared" si="79"/>
        <v>0</v>
      </c>
      <c r="BD143" s="68">
        <f t="shared" si="80"/>
        <v>0</v>
      </c>
      <c r="BE143" s="68">
        <f t="shared" si="81"/>
        <v>0</v>
      </c>
    </row>
    <row r="144" spans="1:57">
      <c r="A144" s="64" t="str">
        <f>IF(ISNUMBER(INDEX('IBM POs AP07'!$A:$A, MATCH(D144,'IBM POs AP07'!$A:$A,0),1)),"Yes","No")</f>
        <v>Yes</v>
      </c>
      <c r="B144" s="64" t="s">
        <v>1010</v>
      </c>
      <c r="C144" s="64" t="s">
        <v>702</v>
      </c>
      <c r="D144" s="64">
        <v>9501021314</v>
      </c>
      <c r="E144" s="64" t="s">
        <v>2614</v>
      </c>
      <c r="F144" s="64" t="s">
        <v>1009</v>
      </c>
      <c r="G144" s="65">
        <v>45839</v>
      </c>
      <c r="H144" s="65">
        <v>46024</v>
      </c>
      <c r="I144" s="67">
        <f t="shared" si="67"/>
        <v>0</v>
      </c>
      <c r="J144" s="68"/>
      <c r="K144" s="69">
        <f t="shared" si="62"/>
        <v>0</v>
      </c>
      <c r="L144" s="69"/>
      <c r="M144" s="69"/>
      <c r="N144" s="69">
        <v>0</v>
      </c>
      <c r="O144" s="70">
        <f t="shared" si="63"/>
        <v>0</v>
      </c>
      <c r="P144" s="74">
        <f t="shared" si="64"/>
        <v>1</v>
      </c>
      <c r="Q144" s="71">
        <f t="shared" si="65"/>
        <v>0</v>
      </c>
      <c r="R144" s="63"/>
      <c r="S144" s="118">
        <f t="shared" si="66"/>
        <v>0</v>
      </c>
      <c r="T144" s="96"/>
      <c r="U144" s="96"/>
      <c r="V144" s="96"/>
      <c r="W144" s="96"/>
      <c r="X144" s="96"/>
      <c r="Y144" s="96"/>
      <c r="Z144" s="96"/>
      <c r="AA144" s="96"/>
      <c r="AB144" s="96"/>
      <c r="AC144" s="96"/>
      <c r="AD144" s="96"/>
      <c r="AE144" s="96"/>
      <c r="AF144" s="119">
        <f t="shared" si="68"/>
        <v>0</v>
      </c>
      <c r="AG144" s="68"/>
      <c r="AH144" s="68"/>
      <c r="AI144" s="68"/>
      <c r="AJ144" s="68"/>
      <c r="AK144" s="68"/>
      <c r="AL144" s="68"/>
      <c r="AM144" s="68"/>
      <c r="AN144" s="68"/>
      <c r="AO144" s="68"/>
      <c r="AP144" s="68"/>
      <c r="AQ144" s="68"/>
      <c r="AR144" s="68"/>
      <c r="AS144" s="68">
        <f t="shared" si="69"/>
        <v>0</v>
      </c>
      <c r="AT144" s="68">
        <f t="shared" si="70"/>
        <v>0</v>
      </c>
      <c r="AU144" s="68">
        <f t="shared" si="71"/>
        <v>0</v>
      </c>
      <c r="AV144" s="68">
        <f t="shared" si="72"/>
        <v>0</v>
      </c>
      <c r="AW144" s="68">
        <f t="shared" si="73"/>
        <v>0</v>
      </c>
      <c r="AX144" s="68">
        <f t="shared" si="74"/>
        <v>0</v>
      </c>
      <c r="AY144" s="68">
        <f t="shared" si="75"/>
        <v>0</v>
      </c>
      <c r="AZ144" s="68">
        <f t="shared" si="76"/>
        <v>0</v>
      </c>
      <c r="BA144" s="68">
        <f t="shared" si="77"/>
        <v>0</v>
      </c>
      <c r="BB144" s="68">
        <f t="shared" si="78"/>
        <v>0</v>
      </c>
      <c r="BC144" s="68">
        <f t="shared" si="79"/>
        <v>0</v>
      </c>
      <c r="BD144" s="68">
        <f t="shared" si="80"/>
        <v>0</v>
      </c>
      <c r="BE144" s="68">
        <f t="shared" si="81"/>
        <v>0</v>
      </c>
    </row>
    <row r="145" spans="1:57">
      <c r="A145" s="64" t="str">
        <f>IF(ISNUMBER(INDEX('IBM POs AP07'!$A:$A, MATCH(D145,'IBM POs AP07'!$A:$A,0),1)),"Yes","No")</f>
        <v>Yes</v>
      </c>
      <c r="B145" s="64" t="s">
        <v>1010</v>
      </c>
      <c r="C145" s="64" t="s">
        <v>702</v>
      </c>
      <c r="D145" s="64">
        <v>9501021314</v>
      </c>
      <c r="E145" s="64" t="s">
        <v>2614</v>
      </c>
      <c r="F145" s="64" t="s">
        <v>1009</v>
      </c>
      <c r="G145" s="65">
        <v>45839</v>
      </c>
      <c r="H145" s="65">
        <v>46024</v>
      </c>
      <c r="I145" s="67">
        <f t="shared" si="67"/>
        <v>0</v>
      </c>
      <c r="J145" s="68"/>
      <c r="K145" s="69">
        <f t="shared" si="62"/>
        <v>0</v>
      </c>
      <c r="L145" s="69"/>
      <c r="M145" s="69"/>
      <c r="N145" s="69">
        <v>0</v>
      </c>
      <c r="O145" s="70">
        <f t="shared" si="63"/>
        <v>0</v>
      </c>
      <c r="P145" s="74">
        <f t="shared" si="64"/>
        <v>1</v>
      </c>
      <c r="Q145" s="71">
        <f t="shared" si="65"/>
        <v>0</v>
      </c>
      <c r="R145" s="63"/>
      <c r="S145" s="118">
        <f t="shared" si="66"/>
        <v>0</v>
      </c>
      <c r="T145" s="96"/>
      <c r="U145" s="96"/>
      <c r="V145" s="96"/>
      <c r="W145" s="96"/>
      <c r="X145" s="96"/>
      <c r="Y145" s="96"/>
      <c r="Z145" s="96"/>
      <c r="AA145" s="96"/>
      <c r="AB145" s="96"/>
      <c r="AC145" s="96"/>
      <c r="AD145" s="96"/>
      <c r="AE145" s="96"/>
      <c r="AF145" s="119">
        <f t="shared" si="68"/>
        <v>0</v>
      </c>
      <c r="AG145" s="68"/>
      <c r="AH145" s="68"/>
      <c r="AI145" s="68"/>
      <c r="AJ145" s="68"/>
      <c r="AK145" s="68"/>
      <c r="AL145" s="68"/>
      <c r="AM145" s="68"/>
      <c r="AN145" s="68"/>
      <c r="AO145" s="68"/>
      <c r="AP145" s="68"/>
      <c r="AQ145" s="68"/>
      <c r="AR145" s="68"/>
      <c r="AS145" s="68">
        <f t="shared" si="69"/>
        <v>0</v>
      </c>
      <c r="AT145" s="68">
        <f t="shared" si="70"/>
        <v>0</v>
      </c>
      <c r="AU145" s="68">
        <f t="shared" si="71"/>
        <v>0</v>
      </c>
      <c r="AV145" s="68">
        <f t="shared" si="72"/>
        <v>0</v>
      </c>
      <c r="AW145" s="68">
        <f t="shared" si="73"/>
        <v>0</v>
      </c>
      <c r="AX145" s="68">
        <f t="shared" si="74"/>
        <v>0</v>
      </c>
      <c r="AY145" s="68">
        <f t="shared" si="75"/>
        <v>0</v>
      </c>
      <c r="AZ145" s="68">
        <f t="shared" si="76"/>
        <v>0</v>
      </c>
      <c r="BA145" s="68">
        <f t="shared" si="77"/>
        <v>0</v>
      </c>
      <c r="BB145" s="68">
        <f t="shared" si="78"/>
        <v>0</v>
      </c>
      <c r="BC145" s="68">
        <f t="shared" si="79"/>
        <v>0</v>
      </c>
      <c r="BD145" s="68">
        <f t="shared" si="80"/>
        <v>0</v>
      </c>
      <c r="BE145" s="68">
        <f t="shared" si="81"/>
        <v>0</v>
      </c>
    </row>
    <row r="146" spans="1:57">
      <c r="A146" s="64" t="str">
        <f>IF(ISNUMBER(INDEX('IBM POs AP07'!$A:$A, MATCH(D146,'IBM POs AP07'!$A:$A,0),1)),"Yes","No")</f>
        <v>Yes</v>
      </c>
      <c r="B146" s="64" t="s">
        <v>1010</v>
      </c>
      <c r="C146" s="64" t="s">
        <v>702</v>
      </c>
      <c r="D146" s="64">
        <v>9501021314</v>
      </c>
      <c r="E146" s="64" t="s">
        <v>2614</v>
      </c>
      <c r="F146" s="64" t="s">
        <v>1009</v>
      </c>
      <c r="G146" s="65">
        <v>45839</v>
      </c>
      <c r="H146" s="65">
        <v>46024</v>
      </c>
      <c r="I146" s="67">
        <f t="shared" si="67"/>
        <v>0</v>
      </c>
      <c r="J146" s="68"/>
      <c r="K146" s="69">
        <f t="shared" si="62"/>
        <v>0</v>
      </c>
      <c r="L146" s="69"/>
      <c r="M146" s="69"/>
      <c r="N146" s="69">
        <v>0</v>
      </c>
      <c r="O146" s="70">
        <f t="shared" si="63"/>
        <v>0</v>
      </c>
      <c r="P146" s="74">
        <f t="shared" si="64"/>
        <v>1</v>
      </c>
      <c r="Q146" s="71">
        <f t="shared" si="65"/>
        <v>0</v>
      </c>
      <c r="R146" s="63"/>
      <c r="S146" s="118">
        <f t="shared" si="66"/>
        <v>0</v>
      </c>
      <c r="T146" s="96"/>
      <c r="U146" s="96"/>
      <c r="V146" s="96"/>
      <c r="W146" s="96"/>
      <c r="X146" s="96"/>
      <c r="Y146" s="96"/>
      <c r="Z146" s="96"/>
      <c r="AA146" s="96"/>
      <c r="AB146" s="96"/>
      <c r="AC146" s="96"/>
      <c r="AD146" s="96"/>
      <c r="AE146" s="96"/>
      <c r="AF146" s="119">
        <f t="shared" si="68"/>
        <v>0</v>
      </c>
      <c r="AG146" s="68"/>
      <c r="AH146" s="68"/>
      <c r="AI146" s="68"/>
      <c r="AJ146" s="68"/>
      <c r="AK146" s="68"/>
      <c r="AL146" s="68"/>
      <c r="AM146" s="68"/>
      <c r="AN146" s="68"/>
      <c r="AO146" s="68"/>
      <c r="AP146" s="68"/>
      <c r="AQ146" s="68"/>
      <c r="AR146" s="68"/>
      <c r="AS146" s="68">
        <f t="shared" si="69"/>
        <v>0</v>
      </c>
      <c r="AT146" s="68">
        <f t="shared" si="70"/>
        <v>0</v>
      </c>
      <c r="AU146" s="68">
        <f t="shared" si="71"/>
        <v>0</v>
      </c>
      <c r="AV146" s="68">
        <f t="shared" si="72"/>
        <v>0</v>
      </c>
      <c r="AW146" s="68">
        <f t="shared" si="73"/>
        <v>0</v>
      </c>
      <c r="AX146" s="68">
        <f t="shared" si="74"/>
        <v>0</v>
      </c>
      <c r="AY146" s="68">
        <f t="shared" si="75"/>
        <v>0</v>
      </c>
      <c r="AZ146" s="68">
        <f t="shared" si="76"/>
        <v>0</v>
      </c>
      <c r="BA146" s="68">
        <f t="shared" si="77"/>
        <v>0</v>
      </c>
      <c r="BB146" s="68">
        <f t="shared" si="78"/>
        <v>0</v>
      </c>
      <c r="BC146" s="68">
        <f t="shared" si="79"/>
        <v>0</v>
      </c>
      <c r="BD146" s="68">
        <f t="shared" si="80"/>
        <v>0</v>
      </c>
      <c r="BE146" s="68">
        <f t="shared" si="81"/>
        <v>0</v>
      </c>
    </row>
    <row r="147" spans="1:57">
      <c r="A147" s="64" t="str">
        <f>IF(ISNUMBER(INDEX('IBM POs AP07'!$A:$A, MATCH(D147,'IBM POs AP07'!$A:$A,0),1)),"Yes","No")</f>
        <v>Yes</v>
      </c>
      <c r="B147" s="64" t="s">
        <v>1010</v>
      </c>
      <c r="C147" s="64" t="s">
        <v>702</v>
      </c>
      <c r="D147" s="64">
        <v>9501021314</v>
      </c>
      <c r="E147" s="64" t="s">
        <v>2614</v>
      </c>
      <c r="F147" s="64" t="s">
        <v>1009</v>
      </c>
      <c r="G147" s="65">
        <v>45839</v>
      </c>
      <c r="H147" s="65">
        <v>46024</v>
      </c>
      <c r="I147" s="67">
        <f t="shared" si="67"/>
        <v>0</v>
      </c>
      <c r="J147" s="68"/>
      <c r="K147" s="69">
        <f t="shared" si="62"/>
        <v>0</v>
      </c>
      <c r="L147" s="69"/>
      <c r="M147" s="69"/>
      <c r="N147" s="69">
        <v>0</v>
      </c>
      <c r="O147" s="70">
        <f t="shared" si="63"/>
        <v>0</v>
      </c>
      <c r="P147" s="74">
        <f t="shared" si="64"/>
        <v>1</v>
      </c>
      <c r="Q147" s="71">
        <f t="shared" si="65"/>
        <v>0</v>
      </c>
      <c r="R147" s="63"/>
      <c r="S147" s="118">
        <f t="shared" si="66"/>
        <v>0</v>
      </c>
      <c r="T147" s="96"/>
      <c r="U147" s="96"/>
      <c r="V147" s="96"/>
      <c r="W147" s="96"/>
      <c r="X147" s="96"/>
      <c r="Y147" s="96"/>
      <c r="Z147" s="96"/>
      <c r="AA147" s="96"/>
      <c r="AB147" s="96"/>
      <c r="AC147" s="96"/>
      <c r="AD147" s="96"/>
      <c r="AE147" s="96"/>
      <c r="AF147" s="119">
        <f t="shared" si="68"/>
        <v>0</v>
      </c>
      <c r="AG147" s="68"/>
      <c r="AH147" s="68"/>
      <c r="AI147" s="68"/>
      <c r="AJ147" s="68"/>
      <c r="AK147" s="68"/>
      <c r="AL147" s="68"/>
      <c r="AM147" s="68"/>
      <c r="AN147" s="68"/>
      <c r="AO147" s="68"/>
      <c r="AP147" s="68"/>
      <c r="AQ147" s="68"/>
      <c r="AR147" s="68"/>
      <c r="AS147" s="68">
        <f t="shared" si="69"/>
        <v>0</v>
      </c>
      <c r="AT147" s="68">
        <f t="shared" si="70"/>
        <v>0</v>
      </c>
      <c r="AU147" s="68">
        <f t="shared" si="71"/>
        <v>0</v>
      </c>
      <c r="AV147" s="68">
        <f t="shared" si="72"/>
        <v>0</v>
      </c>
      <c r="AW147" s="68">
        <f t="shared" si="73"/>
        <v>0</v>
      </c>
      <c r="AX147" s="68">
        <f t="shared" si="74"/>
        <v>0</v>
      </c>
      <c r="AY147" s="68">
        <f t="shared" si="75"/>
        <v>0</v>
      </c>
      <c r="AZ147" s="68">
        <f t="shared" si="76"/>
        <v>0</v>
      </c>
      <c r="BA147" s="68">
        <f t="shared" si="77"/>
        <v>0</v>
      </c>
      <c r="BB147" s="68">
        <f t="shared" si="78"/>
        <v>0</v>
      </c>
      <c r="BC147" s="68">
        <f t="shared" si="79"/>
        <v>0</v>
      </c>
      <c r="BD147" s="68">
        <f t="shared" si="80"/>
        <v>0</v>
      </c>
      <c r="BE147" s="68">
        <f t="shared" si="81"/>
        <v>0</v>
      </c>
    </row>
    <row r="148" spans="1:57">
      <c r="A148" s="64" t="str">
        <f>IF(ISNUMBER(INDEX('IBM POs AP07'!$A:$A, MATCH(D148,'IBM POs AP07'!$A:$A,0),1)),"Yes","No")</f>
        <v>Yes</v>
      </c>
      <c r="B148" s="64" t="s">
        <v>1010</v>
      </c>
      <c r="C148" s="64" t="s">
        <v>702</v>
      </c>
      <c r="D148" s="64">
        <v>9501021314</v>
      </c>
      <c r="E148" s="64" t="s">
        <v>2614</v>
      </c>
      <c r="F148" s="64" t="s">
        <v>1009</v>
      </c>
      <c r="G148" s="65">
        <v>45839</v>
      </c>
      <c r="H148" s="65">
        <v>46024</v>
      </c>
      <c r="I148" s="67">
        <f t="shared" si="67"/>
        <v>0</v>
      </c>
      <c r="J148" s="68"/>
      <c r="K148" s="69">
        <f t="shared" si="62"/>
        <v>0</v>
      </c>
      <c r="L148" s="69"/>
      <c r="M148" s="69"/>
      <c r="N148" s="69">
        <v>0</v>
      </c>
      <c r="O148" s="70">
        <f t="shared" si="63"/>
        <v>0</v>
      </c>
      <c r="P148" s="74">
        <f t="shared" si="64"/>
        <v>1</v>
      </c>
      <c r="Q148" s="71">
        <f t="shared" si="65"/>
        <v>0</v>
      </c>
      <c r="R148" s="63"/>
      <c r="S148" s="118">
        <f t="shared" si="66"/>
        <v>0</v>
      </c>
      <c r="T148" s="96"/>
      <c r="U148" s="96"/>
      <c r="V148" s="96"/>
      <c r="W148" s="96"/>
      <c r="X148" s="96"/>
      <c r="Y148" s="96"/>
      <c r="Z148" s="96"/>
      <c r="AA148" s="96"/>
      <c r="AB148" s="96"/>
      <c r="AC148" s="96"/>
      <c r="AD148" s="96"/>
      <c r="AE148" s="96"/>
      <c r="AF148" s="119">
        <f t="shared" si="68"/>
        <v>0</v>
      </c>
      <c r="AG148" s="68"/>
      <c r="AH148" s="68"/>
      <c r="AI148" s="68"/>
      <c r="AJ148" s="68"/>
      <c r="AK148" s="68"/>
      <c r="AL148" s="68"/>
      <c r="AM148" s="68"/>
      <c r="AN148" s="68"/>
      <c r="AO148" s="68"/>
      <c r="AP148" s="68"/>
      <c r="AQ148" s="68"/>
      <c r="AR148" s="68"/>
      <c r="AS148" s="68">
        <f t="shared" si="69"/>
        <v>0</v>
      </c>
      <c r="AT148" s="68">
        <f t="shared" si="70"/>
        <v>0</v>
      </c>
      <c r="AU148" s="68">
        <f t="shared" si="71"/>
        <v>0</v>
      </c>
      <c r="AV148" s="68">
        <f t="shared" si="72"/>
        <v>0</v>
      </c>
      <c r="AW148" s="68">
        <f t="shared" si="73"/>
        <v>0</v>
      </c>
      <c r="AX148" s="68">
        <f t="shared" si="74"/>
        <v>0</v>
      </c>
      <c r="AY148" s="68">
        <f t="shared" si="75"/>
        <v>0</v>
      </c>
      <c r="AZ148" s="68">
        <f t="shared" si="76"/>
        <v>0</v>
      </c>
      <c r="BA148" s="68">
        <f t="shared" si="77"/>
        <v>0</v>
      </c>
      <c r="BB148" s="68">
        <f t="shared" si="78"/>
        <v>0</v>
      </c>
      <c r="BC148" s="68">
        <f t="shared" si="79"/>
        <v>0</v>
      </c>
      <c r="BD148" s="68">
        <f t="shared" si="80"/>
        <v>0</v>
      </c>
      <c r="BE148" s="68">
        <f t="shared" si="81"/>
        <v>0</v>
      </c>
    </row>
    <row r="149" spans="1:57">
      <c r="A149" s="64" t="str">
        <f>IF(ISNUMBER(INDEX('IBM POs AP07'!$A:$A, MATCH(D149,'IBM POs AP07'!$A:$A,0),1)),"Yes","No")</f>
        <v>Yes</v>
      </c>
      <c r="B149" s="64" t="s">
        <v>1010</v>
      </c>
      <c r="C149" s="64" t="s">
        <v>702</v>
      </c>
      <c r="D149" s="64">
        <v>9501021314</v>
      </c>
      <c r="E149" s="64" t="s">
        <v>2614</v>
      </c>
      <c r="F149" s="64" t="s">
        <v>1009</v>
      </c>
      <c r="G149" s="65">
        <v>45839</v>
      </c>
      <c r="H149" s="65">
        <v>46024</v>
      </c>
      <c r="I149" s="67">
        <f t="shared" si="67"/>
        <v>0</v>
      </c>
      <c r="J149" s="68"/>
      <c r="K149" s="69">
        <f t="shared" si="62"/>
        <v>0</v>
      </c>
      <c r="L149" s="69"/>
      <c r="M149" s="69"/>
      <c r="N149" s="69">
        <v>0</v>
      </c>
      <c r="O149" s="70">
        <f t="shared" si="63"/>
        <v>0</v>
      </c>
      <c r="P149" s="74">
        <f t="shared" si="64"/>
        <v>1</v>
      </c>
      <c r="Q149" s="71">
        <f t="shared" si="65"/>
        <v>0</v>
      </c>
      <c r="R149" s="63"/>
      <c r="S149" s="118">
        <f t="shared" si="66"/>
        <v>0</v>
      </c>
      <c r="T149" s="96"/>
      <c r="U149" s="96"/>
      <c r="V149" s="96"/>
      <c r="W149" s="96"/>
      <c r="X149" s="96"/>
      <c r="Y149" s="96"/>
      <c r="Z149" s="96"/>
      <c r="AA149" s="96"/>
      <c r="AB149" s="96"/>
      <c r="AC149" s="96"/>
      <c r="AD149" s="96"/>
      <c r="AE149" s="96"/>
      <c r="AF149" s="119">
        <f t="shared" si="68"/>
        <v>0</v>
      </c>
      <c r="AG149" s="68"/>
      <c r="AH149" s="68"/>
      <c r="AI149" s="68"/>
      <c r="AJ149" s="68"/>
      <c r="AK149" s="68"/>
      <c r="AL149" s="68"/>
      <c r="AM149" s="68"/>
      <c r="AN149" s="68"/>
      <c r="AO149" s="68"/>
      <c r="AP149" s="68"/>
      <c r="AQ149" s="68"/>
      <c r="AR149" s="68"/>
      <c r="AS149" s="68">
        <f t="shared" si="69"/>
        <v>0</v>
      </c>
      <c r="AT149" s="68">
        <f t="shared" si="70"/>
        <v>0</v>
      </c>
      <c r="AU149" s="68">
        <f t="shared" si="71"/>
        <v>0</v>
      </c>
      <c r="AV149" s="68">
        <f t="shared" si="72"/>
        <v>0</v>
      </c>
      <c r="AW149" s="68">
        <f t="shared" si="73"/>
        <v>0</v>
      </c>
      <c r="AX149" s="68">
        <f t="shared" si="74"/>
        <v>0</v>
      </c>
      <c r="AY149" s="68">
        <f t="shared" si="75"/>
        <v>0</v>
      </c>
      <c r="AZ149" s="68">
        <f t="shared" si="76"/>
        <v>0</v>
      </c>
      <c r="BA149" s="68">
        <f t="shared" si="77"/>
        <v>0</v>
      </c>
      <c r="BB149" s="68">
        <f t="shared" si="78"/>
        <v>0</v>
      </c>
      <c r="BC149" s="68">
        <f t="shared" si="79"/>
        <v>0</v>
      </c>
      <c r="BD149" s="68">
        <f t="shared" si="80"/>
        <v>0</v>
      </c>
      <c r="BE149" s="68">
        <f t="shared" si="81"/>
        <v>0</v>
      </c>
    </row>
    <row r="150" spans="1:57">
      <c r="A150" s="64" t="str">
        <f>IF(ISNUMBER(INDEX('IBM POs AP07'!$A:$A, MATCH(D150,'IBM POs AP07'!$A:$A,0),1)),"Yes","No")</f>
        <v>Yes</v>
      </c>
      <c r="B150" s="64" t="s">
        <v>1010</v>
      </c>
      <c r="C150" s="64" t="s">
        <v>702</v>
      </c>
      <c r="D150" s="64">
        <v>9501021314</v>
      </c>
      <c r="E150" s="64" t="s">
        <v>2614</v>
      </c>
      <c r="F150" s="64" t="s">
        <v>1009</v>
      </c>
      <c r="G150" s="65">
        <v>45839</v>
      </c>
      <c r="H150" s="65">
        <v>46024</v>
      </c>
      <c r="I150" s="67">
        <f t="shared" si="67"/>
        <v>0</v>
      </c>
      <c r="J150" s="68"/>
      <c r="K150" s="69">
        <f t="shared" si="62"/>
        <v>0</v>
      </c>
      <c r="L150" s="69"/>
      <c r="M150" s="69"/>
      <c r="N150" s="69">
        <v>0</v>
      </c>
      <c r="O150" s="70">
        <f t="shared" si="63"/>
        <v>0</v>
      </c>
      <c r="P150" s="74">
        <f t="shared" si="64"/>
        <v>1</v>
      </c>
      <c r="Q150" s="71">
        <f t="shared" si="65"/>
        <v>0</v>
      </c>
      <c r="R150" s="63"/>
      <c r="S150" s="118">
        <f t="shared" si="66"/>
        <v>0</v>
      </c>
      <c r="T150" s="96"/>
      <c r="U150" s="96"/>
      <c r="V150" s="96"/>
      <c r="W150" s="96"/>
      <c r="X150" s="96"/>
      <c r="Y150" s="96"/>
      <c r="Z150" s="96"/>
      <c r="AA150" s="96"/>
      <c r="AB150" s="96"/>
      <c r="AC150" s="96"/>
      <c r="AD150" s="96"/>
      <c r="AE150" s="96"/>
      <c r="AF150" s="119">
        <f t="shared" si="68"/>
        <v>0</v>
      </c>
      <c r="AG150" s="68"/>
      <c r="AH150" s="68"/>
      <c r="AI150" s="68"/>
      <c r="AJ150" s="68"/>
      <c r="AK150" s="68"/>
      <c r="AL150" s="68"/>
      <c r="AM150" s="68"/>
      <c r="AN150" s="68"/>
      <c r="AO150" s="68"/>
      <c r="AP150" s="68"/>
      <c r="AQ150" s="68"/>
      <c r="AR150" s="68"/>
      <c r="AS150" s="68">
        <f t="shared" si="69"/>
        <v>0</v>
      </c>
      <c r="AT150" s="68">
        <f t="shared" si="70"/>
        <v>0</v>
      </c>
      <c r="AU150" s="68">
        <f t="shared" si="71"/>
        <v>0</v>
      </c>
      <c r="AV150" s="68">
        <f t="shared" si="72"/>
        <v>0</v>
      </c>
      <c r="AW150" s="68">
        <f t="shared" si="73"/>
        <v>0</v>
      </c>
      <c r="AX150" s="68">
        <f t="shared" si="74"/>
        <v>0</v>
      </c>
      <c r="AY150" s="68">
        <f t="shared" si="75"/>
        <v>0</v>
      </c>
      <c r="AZ150" s="68">
        <f t="shared" si="76"/>
        <v>0</v>
      </c>
      <c r="BA150" s="68">
        <f t="shared" si="77"/>
        <v>0</v>
      </c>
      <c r="BB150" s="68">
        <f t="shared" si="78"/>
        <v>0</v>
      </c>
      <c r="BC150" s="68">
        <f t="shared" si="79"/>
        <v>0</v>
      </c>
      <c r="BD150" s="68">
        <f t="shared" si="80"/>
        <v>0</v>
      </c>
      <c r="BE150" s="68">
        <f t="shared" si="81"/>
        <v>0</v>
      </c>
    </row>
    <row r="151" spans="1:57">
      <c r="A151" s="64" t="str">
        <f>IF(ISNUMBER(INDEX('IBM POs AP07'!$A:$A, MATCH(D151,'IBM POs AP07'!$A:$A,0),1)),"Yes","No")</f>
        <v>Yes</v>
      </c>
      <c r="B151" s="64" t="s">
        <v>1010</v>
      </c>
      <c r="C151" s="64" t="s">
        <v>702</v>
      </c>
      <c r="D151" s="64">
        <v>9501021314</v>
      </c>
      <c r="E151" s="64" t="s">
        <v>2614</v>
      </c>
      <c r="F151" s="64" t="s">
        <v>1009</v>
      </c>
      <c r="G151" s="65">
        <v>45839</v>
      </c>
      <c r="H151" s="65">
        <v>46024</v>
      </c>
      <c r="I151" s="67">
        <f t="shared" si="67"/>
        <v>0</v>
      </c>
      <c r="J151" s="68"/>
      <c r="K151" s="69">
        <f t="shared" si="62"/>
        <v>0</v>
      </c>
      <c r="L151" s="69"/>
      <c r="M151" s="69"/>
      <c r="N151" s="69">
        <v>0</v>
      </c>
      <c r="O151" s="70">
        <f t="shared" si="63"/>
        <v>0</v>
      </c>
      <c r="P151" s="74">
        <f t="shared" si="64"/>
        <v>1</v>
      </c>
      <c r="Q151" s="71">
        <f t="shared" si="65"/>
        <v>0</v>
      </c>
      <c r="R151" s="63"/>
      <c r="S151" s="118">
        <f t="shared" si="66"/>
        <v>0</v>
      </c>
      <c r="T151" s="96"/>
      <c r="U151" s="96"/>
      <c r="V151" s="96"/>
      <c r="W151" s="96"/>
      <c r="X151" s="96"/>
      <c r="Y151" s="96"/>
      <c r="Z151" s="96"/>
      <c r="AA151" s="96"/>
      <c r="AB151" s="96"/>
      <c r="AC151" s="96"/>
      <c r="AD151" s="96"/>
      <c r="AE151" s="96"/>
      <c r="AF151" s="119">
        <f t="shared" si="68"/>
        <v>0</v>
      </c>
      <c r="AG151" s="68"/>
      <c r="AH151" s="68"/>
      <c r="AI151" s="68"/>
      <c r="AJ151" s="68"/>
      <c r="AK151" s="68"/>
      <c r="AL151" s="68"/>
      <c r="AM151" s="68"/>
      <c r="AN151" s="68"/>
      <c r="AO151" s="68"/>
      <c r="AP151" s="68"/>
      <c r="AQ151" s="68"/>
      <c r="AR151" s="68"/>
      <c r="AS151" s="68">
        <f t="shared" si="69"/>
        <v>0</v>
      </c>
      <c r="AT151" s="68">
        <f t="shared" si="70"/>
        <v>0</v>
      </c>
      <c r="AU151" s="68">
        <f t="shared" si="71"/>
        <v>0</v>
      </c>
      <c r="AV151" s="68">
        <f t="shared" si="72"/>
        <v>0</v>
      </c>
      <c r="AW151" s="68">
        <f t="shared" si="73"/>
        <v>0</v>
      </c>
      <c r="AX151" s="68">
        <f t="shared" si="74"/>
        <v>0</v>
      </c>
      <c r="AY151" s="68">
        <f t="shared" si="75"/>
        <v>0</v>
      </c>
      <c r="AZ151" s="68">
        <f t="shared" si="76"/>
        <v>0</v>
      </c>
      <c r="BA151" s="68">
        <f t="shared" si="77"/>
        <v>0</v>
      </c>
      <c r="BB151" s="68">
        <f t="shared" si="78"/>
        <v>0</v>
      </c>
      <c r="BC151" s="68">
        <f t="shared" si="79"/>
        <v>0</v>
      </c>
      <c r="BD151" s="68">
        <f t="shared" si="80"/>
        <v>0</v>
      </c>
      <c r="BE151" s="68">
        <f t="shared" si="81"/>
        <v>0</v>
      </c>
    </row>
    <row r="152" spans="1:57">
      <c r="A152" s="64" t="str">
        <f>IF(ISNUMBER(INDEX('IBM POs AP07'!$A:$A, MATCH(D152,'IBM POs AP07'!$A:$A,0),1)),"Yes","No")</f>
        <v>Yes</v>
      </c>
      <c r="B152" s="64" t="s">
        <v>1010</v>
      </c>
      <c r="C152" s="64" t="s">
        <v>702</v>
      </c>
      <c r="D152" s="64">
        <v>9501021314</v>
      </c>
      <c r="E152" s="64" t="s">
        <v>2614</v>
      </c>
      <c r="F152" s="64" t="s">
        <v>1009</v>
      </c>
      <c r="G152" s="65">
        <v>45839</v>
      </c>
      <c r="H152" s="65">
        <v>46024</v>
      </c>
      <c r="I152" s="67">
        <f t="shared" si="67"/>
        <v>0</v>
      </c>
      <c r="J152" s="68"/>
      <c r="K152" s="69">
        <f t="shared" si="62"/>
        <v>0</v>
      </c>
      <c r="L152" s="69"/>
      <c r="M152" s="69"/>
      <c r="N152" s="69">
        <v>0</v>
      </c>
      <c r="O152" s="70">
        <f t="shared" si="63"/>
        <v>0</v>
      </c>
      <c r="P152" s="74">
        <f t="shared" si="64"/>
        <v>1</v>
      </c>
      <c r="Q152" s="71">
        <f t="shared" si="65"/>
        <v>0</v>
      </c>
      <c r="R152" s="63"/>
      <c r="S152" s="118">
        <f t="shared" si="66"/>
        <v>0</v>
      </c>
      <c r="T152" s="96"/>
      <c r="U152" s="96"/>
      <c r="V152" s="96"/>
      <c r="W152" s="96"/>
      <c r="X152" s="96"/>
      <c r="Y152" s="96"/>
      <c r="Z152" s="96"/>
      <c r="AA152" s="96"/>
      <c r="AB152" s="96"/>
      <c r="AC152" s="96"/>
      <c r="AD152" s="96"/>
      <c r="AE152" s="96"/>
      <c r="AF152" s="119">
        <f t="shared" si="68"/>
        <v>0</v>
      </c>
      <c r="AG152" s="68"/>
      <c r="AH152" s="68"/>
      <c r="AI152" s="68"/>
      <c r="AJ152" s="68"/>
      <c r="AK152" s="68"/>
      <c r="AL152" s="68"/>
      <c r="AM152" s="68"/>
      <c r="AN152" s="68"/>
      <c r="AO152" s="68"/>
      <c r="AP152" s="68"/>
      <c r="AQ152" s="68"/>
      <c r="AR152" s="68"/>
      <c r="AS152" s="68">
        <f t="shared" si="69"/>
        <v>0</v>
      </c>
      <c r="AT152" s="68">
        <f t="shared" si="70"/>
        <v>0</v>
      </c>
      <c r="AU152" s="68">
        <f t="shared" si="71"/>
        <v>0</v>
      </c>
      <c r="AV152" s="68">
        <f t="shared" si="72"/>
        <v>0</v>
      </c>
      <c r="AW152" s="68">
        <f t="shared" si="73"/>
        <v>0</v>
      </c>
      <c r="AX152" s="68">
        <f t="shared" si="74"/>
        <v>0</v>
      </c>
      <c r="AY152" s="68">
        <f t="shared" si="75"/>
        <v>0</v>
      </c>
      <c r="AZ152" s="68">
        <f t="shared" si="76"/>
        <v>0</v>
      </c>
      <c r="BA152" s="68">
        <f t="shared" si="77"/>
        <v>0</v>
      </c>
      <c r="BB152" s="68">
        <f t="shared" si="78"/>
        <v>0</v>
      </c>
      <c r="BC152" s="68">
        <f t="shared" si="79"/>
        <v>0</v>
      </c>
      <c r="BD152" s="68">
        <f t="shared" si="80"/>
        <v>0</v>
      </c>
      <c r="BE152" s="68">
        <f t="shared" si="81"/>
        <v>0</v>
      </c>
    </row>
    <row r="153" spans="1:57">
      <c r="A153" s="64" t="str">
        <f>IF(ISNUMBER(INDEX('IBM POs AP07'!$A:$A, MATCH(D153,'IBM POs AP07'!$A:$A,0),1)),"Yes","No")</f>
        <v>Yes</v>
      </c>
      <c r="B153" s="64" t="s">
        <v>1010</v>
      </c>
      <c r="C153" s="64" t="s">
        <v>702</v>
      </c>
      <c r="D153" s="64">
        <v>9501021314</v>
      </c>
      <c r="E153" s="64" t="s">
        <v>2614</v>
      </c>
      <c r="F153" s="64" t="s">
        <v>1009</v>
      </c>
      <c r="G153" s="65">
        <v>45839</v>
      </c>
      <c r="H153" s="65">
        <v>46024</v>
      </c>
      <c r="I153" s="67">
        <f t="shared" si="67"/>
        <v>0</v>
      </c>
      <c r="J153" s="68"/>
      <c r="K153" s="69">
        <f t="shared" si="62"/>
        <v>0</v>
      </c>
      <c r="L153" s="69"/>
      <c r="M153" s="69"/>
      <c r="N153" s="69">
        <v>0</v>
      </c>
      <c r="O153" s="70">
        <f t="shared" si="63"/>
        <v>0</v>
      </c>
      <c r="P153" s="74">
        <f t="shared" si="64"/>
        <v>1</v>
      </c>
      <c r="Q153" s="71">
        <f t="shared" si="65"/>
        <v>0</v>
      </c>
      <c r="R153" s="63"/>
      <c r="S153" s="118">
        <f t="shared" si="66"/>
        <v>0</v>
      </c>
      <c r="T153" s="96"/>
      <c r="U153" s="96"/>
      <c r="V153" s="96"/>
      <c r="W153" s="96"/>
      <c r="X153" s="96"/>
      <c r="Y153" s="96"/>
      <c r="Z153" s="96"/>
      <c r="AA153" s="96"/>
      <c r="AB153" s="96"/>
      <c r="AC153" s="96"/>
      <c r="AD153" s="96"/>
      <c r="AE153" s="96"/>
      <c r="AF153" s="119">
        <f t="shared" si="68"/>
        <v>0</v>
      </c>
      <c r="AG153" s="68"/>
      <c r="AH153" s="68"/>
      <c r="AI153" s="68"/>
      <c r="AJ153" s="68"/>
      <c r="AK153" s="68"/>
      <c r="AL153" s="68"/>
      <c r="AM153" s="68"/>
      <c r="AN153" s="68"/>
      <c r="AO153" s="68"/>
      <c r="AP153" s="68"/>
      <c r="AQ153" s="68"/>
      <c r="AR153" s="68"/>
      <c r="AS153" s="68">
        <f t="shared" si="69"/>
        <v>0</v>
      </c>
      <c r="AT153" s="68">
        <f t="shared" si="70"/>
        <v>0</v>
      </c>
      <c r="AU153" s="68">
        <f t="shared" si="71"/>
        <v>0</v>
      </c>
      <c r="AV153" s="68">
        <f t="shared" si="72"/>
        <v>0</v>
      </c>
      <c r="AW153" s="68">
        <f t="shared" si="73"/>
        <v>0</v>
      </c>
      <c r="AX153" s="68">
        <f t="shared" si="74"/>
        <v>0</v>
      </c>
      <c r="AY153" s="68">
        <f t="shared" si="75"/>
        <v>0</v>
      </c>
      <c r="AZ153" s="68">
        <f t="shared" si="76"/>
        <v>0</v>
      </c>
      <c r="BA153" s="68">
        <f t="shared" si="77"/>
        <v>0</v>
      </c>
      <c r="BB153" s="68">
        <f t="shared" si="78"/>
        <v>0</v>
      </c>
      <c r="BC153" s="68">
        <f t="shared" si="79"/>
        <v>0</v>
      </c>
      <c r="BD153" s="68">
        <f t="shared" si="80"/>
        <v>0</v>
      </c>
      <c r="BE153" s="68">
        <f t="shared" si="81"/>
        <v>0</v>
      </c>
    </row>
    <row r="154" spans="1:57">
      <c r="A154" s="64" t="str">
        <f>IF(ISNUMBER(INDEX('IBM POs AP07'!$A:$A, MATCH(D154,'IBM POs AP07'!$A:$A,0),1)),"Yes","No")</f>
        <v>Yes</v>
      </c>
      <c r="B154" s="64" t="s">
        <v>1010</v>
      </c>
      <c r="C154" s="64" t="s">
        <v>702</v>
      </c>
      <c r="D154" s="64">
        <v>9501021314</v>
      </c>
      <c r="E154" s="64" t="s">
        <v>2614</v>
      </c>
      <c r="F154" s="64" t="s">
        <v>1009</v>
      </c>
      <c r="G154" s="65">
        <v>45839</v>
      </c>
      <c r="H154" s="65">
        <v>46024</v>
      </c>
      <c r="I154" s="67">
        <f t="shared" si="67"/>
        <v>0</v>
      </c>
      <c r="J154" s="68"/>
      <c r="K154" s="69">
        <f t="shared" si="62"/>
        <v>0</v>
      </c>
      <c r="L154" s="69"/>
      <c r="M154" s="69"/>
      <c r="N154" s="69">
        <v>0</v>
      </c>
      <c r="O154" s="70">
        <f t="shared" si="63"/>
        <v>0</v>
      </c>
      <c r="P154" s="74">
        <f t="shared" si="64"/>
        <v>1</v>
      </c>
      <c r="Q154" s="71">
        <f t="shared" si="65"/>
        <v>0</v>
      </c>
      <c r="R154" s="63"/>
      <c r="S154" s="118">
        <f t="shared" si="66"/>
        <v>0</v>
      </c>
      <c r="T154" s="96"/>
      <c r="U154" s="96"/>
      <c r="V154" s="96"/>
      <c r="W154" s="96"/>
      <c r="X154" s="96"/>
      <c r="Y154" s="96"/>
      <c r="Z154" s="96"/>
      <c r="AA154" s="96"/>
      <c r="AB154" s="96"/>
      <c r="AC154" s="96"/>
      <c r="AD154" s="96"/>
      <c r="AE154" s="96"/>
      <c r="AF154" s="119">
        <f t="shared" si="68"/>
        <v>0</v>
      </c>
      <c r="AG154" s="68"/>
      <c r="AH154" s="68"/>
      <c r="AI154" s="68"/>
      <c r="AJ154" s="68"/>
      <c r="AK154" s="68"/>
      <c r="AL154" s="68"/>
      <c r="AM154" s="68"/>
      <c r="AN154" s="68"/>
      <c r="AO154" s="68"/>
      <c r="AP154" s="68"/>
      <c r="AQ154" s="68"/>
      <c r="AR154" s="68"/>
      <c r="AS154" s="68">
        <f t="shared" si="69"/>
        <v>0</v>
      </c>
      <c r="AT154" s="68">
        <f t="shared" si="70"/>
        <v>0</v>
      </c>
      <c r="AU154" s="68">
        <f t="shared" si="71"/>
        <v>0</v>
      </c>
      <c r="AV154" s="68">
        <f t="shared" si="72"/>
        <v>0</v>
      </c>
      <c r="AW154" s="68">
        <f t="shared" si="73"/>
        <v>0</v>
      </c>
      <c r="AX154" s="68">
        <f t="shared" si="74"/>
        <v>0</v>
      </c>
      <c r="AY154" s="68">
        <f t="shared" si="75"/>
        <v>0</v>
      </c>
      <c r="AZ154" s="68">
        <f t="shared" si="76"/>
        <v>0</v>
      </c>
      <c r="BA154" s="68">
        <f t="shared" si="77"/>
        <v>0</v>
      </c>
      <c r="BB154" s="68">
        <f t="shared" si="78"/>
        <v>0</v>
      </c>
      <c r="BC154" s="68">
        <f t="shared" si="79"/>
        <v>0</v>
      </c>
      <c r="BD154" s="68">
        <f t="shared" si="80"/>
        <v>0</v>
      </c>
      <c r="BE154" s="68">
        <f t="shared" si="81"/>
        <v>0</v>
      </c>
    </row>
    <row r="155" spans="1:57">
      <c r="A155" s="64" t="str">
        <f>IF(ISNUMBER(INDEX('IBM POs AP07'!$A:$A, MATCH(D155,'IBM POs AP07'!$A:$A,0),1)),"Yes","No")</f>
        <v>Yes</v>
      </c>
      <c r="B155" s="64" t="s">
        <v>1010</v>
      </c>
      <c r="C155" s="64" t="s">
        <v>702</v>
      </c>
      <c r="D155" s="64">
        <v>9501021314</v>
      </c>
      <c r="E155" s="64" t="s">
        <v>2614</v>
      </c>
      <c r="F155" s="64" t="s">
        <v>1009</v>
      </c>
      <c r="G155" s="65">
        <v>45839</v>
      </c>
      <c r="H155" s="65">
        <v>46024</v>
      </c>
      <c r="I155" s="67">
        <f t="shared" si="67"/>
        <v>0</v>
      </c>
      <c r="J155" s="68"/>
      <c r="K155" s="69">
        <f t="shared" ref="K155:K158" si="82">(I155+J155)</f>
        <v>0</v>
      </c>
      <c r="L155" s="69"/>
      <c r="M155" s="69"/>
      <c r="N155" s="69">
        <v>0</v>
      </c>
      <c r="O155" s="70">
        <f t="shared" ref="O155:O158" si="83">N155-K155</f>
        <v>0</v>
      </c>
      <c r="P155" s="74">
        <f t="shared" ref="P155:P158" si="84">IF(O155=0,1,IF(ISERR(1-ABS(O155/N155)),0,1-ABS(O155/N155)))</f>
        <v>1</v>
      </c>
      <c r="Q155" s="71">
        <f t="shared" ref="Q155:Q158" si="85">IF(M155=0,0,IF(ISERR(M155/L155),"",M155/L155))</f>
        <v>0</v>
      </c>
      <c r="R155" s="63"/>
      <c r="S155" s="118">
        <f t="shared" ref="S155:S158" si="86">SUM(T155:AE155)</f>
        <v>0</v>
      </c>
      <c r="T155" s="96"/>
      <c r="U155" s="96"/>
      <c r="V155" s="96"/>
      <c r="W155" s="96"/>
      <c r="X155" s="96"/>
      <c r="Y155" s="96"/>
      <c r="Z155" s="96"/>
      <c r="AA155" s="96"/>
      <c r="AB155" s="96"/>
      <c r="AC155" s="96"/>
      <c r="AD155" s="96"/>
      <c r="AE155" s="96"/>
      <c r="AF155" s="119">
        <f t="shared" si="68"/>
        <v>0</v>
      </c>
      <c r="AG155" s="68"/>
      <c r="AH155" s="68"/>
      <c r="AI155" s="68"/>
      <c r="AJ155" s="68"/>
      <c r="AK155" s="68"/>
      <c r="AL155" s="68"/>
      <c r="AM155" s="68"/>
      <c r="AN155" s="68"/>
      <c r="AO155" s="68"/>
      <c r="AP155" s="68"/>
      <c r="AQ155" s="68"/>
      <c r="AR155" s="68"/>
      <c r="AS155" s="68">
        <f t="shared" si="69"/>
        <v>0</v>
      </c>
      <c r="AT155" s="68">
        <f t="shared" si="70"/>
        <v>0</v>
      </c>
      <c r="AU155" s="68">
        <f t="shared" si="71"/>
        <v>0</v>
      </c>
      <c r="AV155" s="68">
        <f t="shared" si="72"/>
        <v>0</v>
      </c>
      <c r="AW155" s="68">
        <f t="shared" si="73"/>
        <v>0</v>
      </c>
      <c r="AX155" s="68">
        <f t="shared" si="74"/>
        <v>0</v>
      </c>
      <c r="AY155" s="68">
        <f t="shared" si="75"/>
        <v>0</v>
      </c>
      <c r="AZ155" s="68">
        <f t="shared" si="76"/>
        <v>0</v>
      </c>
      <c r="BA155" s="68">
        <f t="shared" si="77"/>
        <v>0</v>
      </c>
      <c r="BB155" s="68">
        <f t="shared" si="78"/>
        <v>0</v>
      </c>
      <c r="BC155" s="68">
        <f t="shared" si="79"/>
        <v>0</v>
      </c>
      <c r="BD155" s="68">
        <f t="shared" si="80"/>
        <v>0</v>
      </c>
      <c r="BE155" s="68">
        <f t="shared" si="81"/>
        <v>0</v>
      </c>
    </row>
    <row r="156" spans="1:57">
      <c r="A156" s="64" t="str">
        <f>IF(ISNUMBER(INDEX('IBM POs AP07'!$A:$A, MATCH(D156,'IBM POs AP07'!$A:$A,0),1)),"Yes","No")</f>
        <v>Yes</v>
      </c>
      <c r="B156" s="64" t="s">
        <v>1010</v>
      </c>
      <c r="C156" s="64" t="s">
        <v>702</v>
      </c>
      <c r="D156" s="64">
        <v>9501021314</v>
      </c>
      <c r="E156" s="64" t="s">
        <v>2614</v>
      </c>
      <c r="F156" s="64" t="s">
        <v>1009</v>
      </c>
      <c r="G156" s="65">
        <v>45839</v>
      </c>
      <c r="H156" s="65">
        <v>46024</v>
      </c>
      <c r="I156" s="67">
        <f t="shared" si="67"/>
        <v>0</v>
      </c>
      <c r="J156" s="68"/>
      <c r="K156" s="69">
        <f t="shared" si="82"/>
        <v>0</v>
      </c>
      <c r="L156" s="69"/>
      <c r="M156" s="69"/>
      <c r="N156" s="69">
        <v>0</v>
      </c>
      <c r="O156" s="70">
        <f t="shared" si="83"/>
        <v>0</v>
      </c>
      <c r="P156" s="74">
        <f t="shared" si="84"/>
        <v>1</v>
      </c>
      <c r="Q156" s="71">
        <f t="shared" si="85"/>
        <v>0</v>
      </c>
      <c r="R156" s="63"/>
      <c r="S156" s="118">
        <f t="shared" si="86"/>
        <v>0</v>
      </c>
      <c r="T156" s="96"/>
      <c r="U156" s="96"/>
      <c r="V156" s="96"/>
      <c r="W156" s="96"/>
      <c r="X156" s="96"/>
      <c r="Y156" s="96"/>
      <c r="Z156" s="96"/>
      <c r="AA156" s="96"/>
      <c r="AB156" s="96"/>
      <c r="AC156" s="96"/>
      <c r="AD156" s="96"/>
      <c r="AE156" s="96"/>
      <c r="AF156" s="119">
        <f t="shared" si="68"/>
        <v>0</v>
      </c>
      <c r="AG156" s="68"/>
      <c r="AH156" s="68"/>
      <c r="AI156" s="68"/>
      <c r="AJ156" s="68"/>
      <c r="AK156" s="68"/>
      <c r="AL156" s="68"/>
      <c r="AM156" s="68"/>
      <c r="AN156" s="68"/>
      <c r="AO156" s="68"/>
      <c r="AP156" s="68"/>
      <c r="AQ156" s="68"/>
      <c r="AR156" s="68"/>
      <c r="AS156" s="68">
        <f t="shared" si="69"/>
        <v>0</v>
      </c>
      <c r="AT156" s="68">
        <f t="shared" si="70"/>
        <v>0</v>
      </c>
      <c r="AU156" s="68">
        <f t="shared" si="71"/>
        <v>0</v>
      </c>
      <c r="AV156" s="68">
        <f t="shared" si="72"/>
        <v>0</v>
      </c>
      <c r="AW156" s="68">
        <f t="shared" si="73"/>
        <v>0</v>
      </c>
      <c r="AX156" s="68">
        <f t="shared" si="74"/>
        <v>0</v>
      </c>
      <c r="AY156" s="68">
        <f t="shared" si="75"/>
        <v>0</v>
      </c>
      <c r="AZ156" s="68">
        <f t="shared" si="76"/>
        <v>0</v>
      </c>
      <c r="BA156" s="68">
        <f t="shared" si="77"/>
        <v>0</v>
      </c>
      <c r="BB156" s="68">
        <f t="shared" si="78"/>
        <v>0</v>
      </c>
      <c r="BC156" s="68">
        <f t="shared" si="79"/>
        <v>0</v>
      </c>
      <c r="BD156" s="68">
        <f t="shared" si="80"/>
        <v>0</v>
      </c>
      <c r="BE156" s="68">
        <f t="shared" si="81"/>
        <v>0</v>
      </c>
    </row>
    <row r="157" spans="1:57">
      <c r="A157" s="64" t="str">
        <f>IF(ISNUMBER(INDEX('IBM POs AP07'!$A:$A, MATCH(D157,'IBM POs AP07'!$A:$A,0),1)),"Yes","No")</f>
        <v>Yes</v>
      </c>
      <c r="B157" s="64" t="s">
        <v>1010</v>
      </c>
      <c r="C157" s="64" t="s">
        <v>702</v>
      </c>
      <c r="D157" s="64">
        <v>9501021314</v>
      </c>
      <c r="E157" s="64" t="s">
        <v>2614</v>
      </c>
      <c r="F157" s="64" t="s">
        <v>1009</v>
      </c>
      <c r="G157" s="65">
        <v>45839</v>
      </c>
      <c r="H157" s="65">
        <v>46024</v>
      </c>
      <c r="I157" s="67">
        <f t="shared" si="67"/>
        <v>0</v>
      </c>
      <c r="J157" s="68"/>
      <c r="K157" s="69">
        <f t="shared" si="82"/>
        <v>0</v>
      </c>
      <c r="L157" s="69"/>
      <c r="M157" s="69"/>
      <c r="N157" s="69">
        <v>0</v>
      </c>
      <c r="O157" s="70">
        <f t="shared" si="83"/>
        <v>0</v>
      </c>
      <c r="P157" s="74">
        <f t="shared" si="84"/>
        <v>1</v>
      </c>
      <c r="Q157" s="71">
        <f t="shared" si="85"/>
        <v>0</v>
      </c>
      <c r="R157" s="63"/>
      <c r="S157" s="118">
        <f t="shared" si="86"/>
        <v>0</v>
      </c>
      <c r="T157" s="96"/>
      <c r="U157" s="96"/>
      <c r="V157" s="96"/>
      <c r="W157" s="96"/>
      <c r="X157" s="96"/>
      <c r="Y157" s="96"/>
      <c r="Z157" s="96"/>
      <c r="AA157" s="96"/>
      <c r="AB157" s="96"/>
      <c r="AC157" s="96"/>
      <c r="AD157" s="96"/>
      <c r="AE157" s="96"/>
      <c r="AF157" s="119">
        <f t="shared" si="68"/>
        <v>0</v>
      </c>
      <c r="AG157" s="68"/>
      <c r="AH157" s="68"/>
      <c r="AI157" s="68"/>
      <c r="AJ157" s="68"/>
      <c r="AK157" s="68"/>
      <c r="AL157" s="68"/>
      <c r="AM157" s="68"/>
      <c r="AN157" s="68"/>
      <c r="AO157" s="68"/>
      <c r="AP157" s="68"/>
      <c r="AQ157" s="68"/>
      <c r="AR157" s="68"/>
      <c r="AS157" s="68">
        <f t="shared" si="69"/>
        <v>0</v>
      </c>
      <c r="AT157" s="68">
        <f t="shared" si="70"/>
        <v>0</v>
      </c>
      <c r="AU157" s="68">
        <f t="shared" si="71"/>
        <v>0</v>
      </c>
      <c r="AV157" s="68">
        <f t="shared" si="72"/>
        <v>0</v>
      </c>
      <c r="AW157" s="68">
        <f t="shared" si="73"/>
        <v>0</v>
      </c>
      <c r="AX157" s="68">
        <f t="shared" si="74"/>
        <v>0</v>
      </c>
      <c r="AY157" s="68">
        <f t="shared" si="75"/>
        <v>0</v>
      </c>
      <c r="AZ157" s="68">
        <f t="shared" si="76"/>
        <v>0</v>
      </c>
      <c r="BA157" s="68">
        <f t="shared" si="77"/>
        <v>0</v>
      </c>
      <c r="BB157" s="68">
        <f t="shared" si="78"/>
        <v>0</v>
      </c>
      <c r="BC157" s="68">
        <f t="shared" si="79"/>
        <v>0</v>
      </c>
      <c r="BD157" s="68">
        <f t="shared" si="80"/>
        <v>0</v>
      </c>
      <c r="BE157" s="68">
        <f t="shared" si="81"/>
        <v>0</v>
      </c>
    </row>
    <row r="158" spans="1:57">
      <c r="A158" s="64" t="str">
        <f>IF(ISNUMBER(INDEX('IBM POs AP07'!$A:$A, MATCH(D158,'IBM POs AP07'!$A:$A,0),1)),"Yes","No")</f>
        <v>No</v>
      </c>
      <c r="B158" s="64" t="s">
        <v>1013</v>
      </c>
      <c r="C158" s="64" t="s">
        <v>1118</v>
      </c>
      <c r="D158" s="64">
        <v>9501156910</v>
      </c>
      <c r="E158" s="64" t="s">
        <v>2615</v>
      </c>
      <c r="F158" s="64" t="s">
        <v>1121</v>
      </c>
      <c r="G158" s="65">
        <v>46023</v>
      </c>
      <c r="H158" s="65">
        <v>46203</v>
      </c>
      <c r="I158" s="67">
        <f t="shared" si="67"/>
        <v>0</v>
      </c>
      <c r="J158" s="68"/>
      <c r="K158" s="69">
        <f t="shared" si="82"/>
        <v>0</v>
      </c>
      <c r="L158" s="69"/>
      <c r="M158" s="69"/>
      <c r="N158" s="69">
        <v>0</v>
      </c>
      <c r="O158" s="70">
        <f t="shared" si="83"/>
        <v>0</v>
      </c>
      <c r="P158" s="74">
        <f t="shared" si="84"/>
        <v>1</v>
      </c>
      <c r="Q158" s="71">
        <f t="shared" si="85"/>
        <v>0</v>
      </c>
      <c r="R158" s="63"/>
      <c r="S158" s="118">
        <f t="shared" si="86"/>
        <v>266558</v>
      </c>
      <c r="T158" s="96">
        <v>84933</v>
      </c>
      <c r="U158" s="96">
        <v>84933</v>
      </c>
      <c r="V158" s="96">
        <v>84933</v>
      </c>
      <c r="W158" s="96">
        <v>11759</v>
      </c>
      <c r="X158" s="96" t="s">
        <v>403</v>
      </c>
      <c r="Y158" s="96" t="s">
        <v>403</v>
      </c>
      <c r="Z158" s="96"/>
      <c r="AA158" s="96"/>
      <c r="AB158" s="96"/>
      <c r="AC158" s="96"/>
      <c r="AD158" s="96"/>
      <c r="AE158" s="96"/>
      <c r="AF158" s="119">
        <f t="shared" si="68"/>
        <v>0</v>
      </c>
      <c r="AG158" s="68"/>
      <c r="AH158" s="68"/>
      <c r="AI158" s="68"/>
      <c r="AJ158" s="68"/>
      <c r="AK158" s="68"/>
      <c r="AL158" s="68"/>
      <c r="AM158" s="68"/>
      <c r="AN158" s="68"/>
      <c r="AO158" s="68"/>
      <c r="AP158" s="68"/>
      <c r="AQ158" s="68"/>
      <c r="AR158" s="68"/>
      <c r="AS158" s="68" t="e">
        <f t="shared" si="69"/>
        <v>#VALUE!</v>
      </c>
      <c r="AT158" s="68">
        <f t="shared" si="70"/>
        <v>84933</v>
      </c>
      <c r="AU158" s="68">
        <f t="shared" si="71"/>
        <v>84933</v>
      </c>
      <c r="AV158" s="68">
        <f t="shared" si="72"/>
        <v>84933</v>
      </c>
      <c r="AW158" s="68">
        <f t="shared" si="73"/>
        <v>11759</v>
      </c>
      <c r="AX158" s="68" t="e">
        <f t="shared" si="74"/>
        <v>#VALUE!</v>
      </c>
      <c r="AY158" s="68" t="e">
        <f t="shared" si="75"/>
        <v>#VALUE!</v>
      </c>
      <c r="AZ158" s="68">
        <f t="shared" si="76"/>
        <v>0</v>
      </c>
      <c r="BA158" s="68">
        <f t="shared" si="77"/>
        <v>0</v>
      </c>
      <c r="BB158" s="68">
        <f t="shared" si="78"/>
        <v>0</v>
      </c>
      <c r="BC158" s="68">
        <f t="shared" si="79"/>
        <v>0</v>
      </c>
      <c r="BD158" s="68">
        <f t="shared" si="80"/>
        <v>0</v>
      </c>
      <c r="BE158" s="68">
        <f t="shared" si="81"/>
        <v>0</v>
      </c>
    </row>
    <row r="159" spans="1:57">
      <c r="A159" s="64"/>
      <c r="B159" s="64" t="s">
        <v>1013</v>
      </c>
      <c r="C159" s="64" t="s">
        <v>1118</v>
      </c>
      <c r="D159" s="64">
        <v>9501156910</v>
      </c>
      <c r="E159" s="64" t="s">
        <v>2615</v>
      </c>
      <c r="F159" s="64" t="s">
        <v>1121</v>
      </c>
      <c r="G159" s="65">
        <v>46023</v>
      </c>
      <c r="H159" s="65">
        <v>46203</v>
      </c>
      <c r="I159" s="67">
        <f t="shared" si="67"/>
        <v>0</v>
      </c>
      <c r="J159" s="68"/>
      <c r="K159" s="69">
        <f t="shared" ref="K159:K222" si="87">(I159+J159)</f>
        <v>0</v>
      </c>
      <c r="L159" s="69"/>
      <c r="M159" s="69"/>
      <c r="N159" s="69">
        <v>0</v>
      </c>
      <c r="O159" s="70">
        <f t="shared" ref="O159:O222" si="88">N159-K159</f>
        <v>0</v>
      </c>
      <c r="P159" s="74">
        <f t="shared" ref="P159:P222" si="89">IF(O159=0,1,IF(ISERR(1-ABS(O159/N159)),0,1-ABS(O159/N159)))</f>
        <v>1</v>
      </c>
      <c r="Q159" s="71">
        <f t="shared" ref="Q159:Q222" si="90">IF(M159=0,0,IF(ISERR(M159/L159),"",M159/L159))</f>
        <v>0</v>
      </c>
      <c r="R159" s="63"/>
      <c r="S159" s="118">
        <f t="shared" ref="S159:S222" si="91">SUM(T159:AE159)</f>
        <v>-243040</v>
      </c>
      <c r="T159" s="96"/>
      <c r="U159" s="96" t="s">
        <v>403</v>
      </c>
      <c r="V159" s="96">
        <v>-243040</v>
      </c>
      <c r="W159" s="96" t="s">
        <v>2572</v>
      </c>
      <c r="X159" s="96"/>
      <c r="Y159" s="96"/>
      <c r="Z159" s="96"/>
      <c r="AA159" s="96"/>
      <c r="AB159" s="96"/>
      <c r="AC159" s="96"/>
      <c r="AD159" s="96"/>
      <c r="AE159" s="96"/>
      <c r="AF159" s="119">
        <f t="shared" si="68"/>
        <v>0</v>
      </c>
      <c r="AG159" s="68"/>
      <c r="AH159" s="68"/>
      <c r="AI159" s="68"/>
      <c r="AJ159" s="68"/>
      <c r="AK159" s="68"/>
      <c r="AL159" s="68"/>
      <c r="AM159" s="68"/>
      <c r="AN159" s="68"/>
      <c r="AO159" s="68"/>
      <c r="AP159" s="68"/>
      <c r="AQ159" s="68"/>
      <c r="AR159" s="68"/>
      <c r="AS159" s="68" t="e">
        <f t="shared" si="69"/>
        <v>#VALUE!</v>
      </c>
      <c r="AT159" s="68">
        <f t="shared" si="70"/>
        <v>0</v>
      </c>
      <c r="AU159" s="68" t="e">
        <f t="shared" si="71"/>
        <v>#VALUE!</v>
      </c>
      <c r="AV159" s="68">
        <f t="shared" si="72"/>
        <v>-243040</v>
      </c>
      <c r="AW159" s="68" t="e">
        <f t="shared" si="73"/>
        <v>#VALUE!</v>
      </c>
      <c r="AX159" s="68">
        <f t="shared" si="74"/>
        <v>0</v>
      </c>
      <c r="AY159" s="68">
        <f t="shared" si="75"/>
        <v>0</v>
      </c>
      <c r="AZ159" s="68">
        <f t="shared" si="76"/>
        <v>0</v>
      </c>
      <c r="BA159" s="68">
        <f t="shared" si="77"/>
        <v>0</v>
      </c>
      <c r="BB159" s="68">
        <f t="shared" si="78"/>
        <v>0</v>
      </c>
      <c r="BC159" s="68">
        <f t="shared" si="79"/>
        <v>0</v>
      </c>
      <c r="BD159" s="68">
        <f t="shared" si="80"/>
        <v>0</v>
      </c>
      <c r="BE159" s="68">
        <f t="shared" si="81"/>
        <v>0</v>
      </c>
    </row>
    <row r="160" spans="1:57">
      <c r="A160" s="64"/>
      <c r="B160" s="64" t="s">
        <v>1013</v>
      </c>
      <c r="C160" s="64" t="s">
        <v>1118</v>
      </c>
      <c r="D160" s="64">
        <v>9501156910</v>
      </c>
      <c r="E160" s="64" t="s">
        <v>2615</v>
      </c>
      <c r="F160" s="64" t="s">
        <v>1121</v>
      </c>
      <c r="G160" s="65">
        <v>46023</v>
      </c>
      <c r="H160" s="65">
        <v>46203</v>
      </c>
      <c r="I160" s="67">
        <f t="shared" si="67"/>
        <v>0</v>
      </c>
      <c r="J160" s="68"/>
      <c r="K160" s="69">
        <f t="shared" si="87"/>
        <v>0</v>
      </c>
      <c r="L160" s="69"/>
      <c r="M160" s="69"/>
      <c r="N160" s="69">
        <v>0</v>
      </c>
      <c r="O160" s="70">
        <f t="shared" si="88"/>
        <v>0</v>
      </c>
      <c r="P160" s="74">
        <f t="shared" si="89"/>
        <v>1</v>
      </c>
      <c r="Q160" s="71">
        <f t="shared" si="90"/>
        <v>0</v>
      </c>
      <c r="R160" s="63"/>
      <c r="S160" s="118">
        <f t="shared" si="91"/>
        <v>0</v>
      </c>
      <c r="T160" s="96"/>
      <c r="U160" s="96"/>
      <c r="V160" s="96"/>
      <c r="W160" s="96"/>
      <c r="X160" s="96"/>
      <c r="Y160" s="96"/>
      <c r="Z160" s="96"/>
      <c r="AA160" s="96"/>
      <c r="AB160" s="96"/>
      <c r="AC160" s="96"/>
      <c r="AD160" s="96"/>
      <c r="AE160" s="96"/>
      <c r="AF160" s="119">
        <f t="shared" si="68"/>
        <v>0</v>
      </c>
      <c r="AG160" s="68"/>
      <c r="AH160" s="68"/>
      <c r="AI160" s="68"/>
      <c r="AJ160" s="68"/>
      <c r="AK160" s="68"/>
      <c r="AL160" s="68"/>
      <c r="AM160" s="68"/>
      <c r="AN160" s="68"/>
      <c r="AO160" s="68"/>
      <c r="AP160" s="68"/>
      <c r="AQ160" s="68"/>
      <c r="AR160" s="68"/>
      <c r="AS160" s="68">
        <f t="shared" si="69"/>
        <v>0</v>
      </c>
      <c r="AT160" s="68">
        <f t="shared" si="70"/>
        <v>0</v>
      </c>
      <c r="AU160" s="68">
        <f t="shared" si="71"/>
        <v>0</v>
      </c>
      <c r="AV160" s="68">
        <f t="shared" si="72"/>
        <v>0</v>
      </c>
      <c r="AW160" s="68">
        <f t="shared" si="73"/>
        <v>0</v>
      </c>
      <c r="AX160" s="68">
        <f t="shared" si="74"/>
        <v>0</v>
      </c>
      <c r="AY160" s="68">
        <f t="shared" si="75"/>
        <v>0</v>
      </c>
      <c r="AZ160" s="68">
        <f t="shared" si="76"/>
        <v>0</v>
      </c>
      <c r="BA160" s="68">
        <f t="shared" si="77"/>
        <v>0</v>
      </c>
      <c r="BB160" s="68">
        <f t="shared" si="78"/>
        <v>0</v>
      </c>
      <c r="BC160" s="68">
        <f t="shared" si="79"/>
        <v>0</v>
      </c>
      <c r="BD160" s="68">
        <f t="shared" si="80"/>
        <v>0</v>
      </c>
      <c r="BE160" s="68">
        <f t="shared" si="81"/>
        <v>0</v>
      </c>
    </row>
    <row r="161" spans="1:57">
      <c r="A161" s="64"/>
      <c r="B161" s="64" t="s">
        <v>1013</v>
      </c>
      <c r="C161" s="64" t="s">
        <v>1118</v>
      </c>
      <c r="D161" s="64">
        <v>9501156910</v>
      </c>
      <c r="E161" s="64" t="s">
        <v>2615</v>
      </c>
      <c r="F161" s="64" t="s">
        <v>1121</v>
      </c>
      <c r="G161" s="65">
        <v>46023</v>
      </c>
      <c r="H161" s="65">
        <v>46203</v>
      </c>
      <c r="I161" s="67">
        <f t="shared" si="67"/>
        <v>0</v>
      </c>
      <c r="J161" s="68"/>
      <c r="K161" s="69">
        <f t="shared" si="87"/>
        <v>0</v>
      </c>
      <c r="L161" s="69"/>
      <c r="M161" s="69"/>
      <c r="N161" s="69">
        <v>0</v>
      </c>
      <c r="O161" s="70">
        <f t="shared" si="88"/>
        <v>0</v>
      </c>
      <c r="P161" s="74">
        <f t="shared" si="89"/>
        <v>1</v>
      </c>
      <c r="Q161" s="71">
        <f t="shared" si="90"/>
        <v>0</v>
      </c>
      <c r="R161" s="63"/>
      <c r="S161" s="118">
        <f t="shared" si="91"/>
        <v>0</v>
      </c>
      <c r="T161" s="96"/>
      <c r="U161" s="96"/>
      <c r="V161" s="96"/>
      <c r="W161" s="96"/>
      <c r="X161" s="96"/>
      <c r="Y161" s="96"/>
      <c r="Z161" s="96"/>
      <c r="AA161" s="96"/>
      <c r="AB161" s="96"/>
      <c r="AC161" s="96"/>
      <c r="AD161" s="96"/>
      <c r="AE161" s="96"/>
      <c r="AF161" s="119">
        <f t="shared" si="68"/>
        <v>0</v>
      </c>
      <c r="AG161" s="68"/>
      <c r="AH161" s="68"/>
      <c r="AI161" s="68"/>
      <c r="AJ161" s="68"/>
      <c r="AK161" s="68"/>
      <c r="AL161" s="68"/>
      <c r="AM161" s="68"/>
      <c r="AN161" s="68"/>
      <c r="AO161" s="68"/>
      <c r="AP161" s="68"/>
      <c r="AQ161" s="68"/>
      <c r="AR161" s="68"/>
      <c r="AS161" s="68">
        <f t="shared" si="69"/>
        <v>0</v>
      </c>
      <c r="AT161" s="68">
        <f t="shared" si="70"/>
        <v>0</v>
      </c>
      <c r="AU161" s="68">
        <f t="shared" si="71"/>
        <v>0</v>
      </c>
      <c r="AV161" s="68">
        <f t="shared" si="72"/>
        <v>0</v>
      </c>
      <c r="AW161" s="68">
        <f t="shared" si="73"/>
        <v>0</v>
      </c>
      <c r="AX161" s="68">
        <f t="shared" si="74"/>
        <v>0</v>
      </c>
      <c r="AY161" s="68">
        <f t="shared" si="75"/>
        <v>0</v>
      </c>
      <c r="AZ161" s="68">
        <f t="shared" si="76"/>
        <v>0</v>
      </c>
      <c r="BA161" s="68">
        <f t="shared" si="77"/>
        <v>0</v>
      </c>
      <c r="BB161" s="68">
        <f t="shared" si="78"/>
        <v>0</v>
      </c>
      <c r="BC161" s="68">
        <f t="shared" si="79"/>
        <v>0</v>
      </c>
      <c r="BD161" s="68">
        <f t="shared" si="80"/>
        <v>0</v>
      </c>
      <c r="BE161" s="68">
        <f t="shared" si="81"/>
        <v>0</v>
      </c>
    </row>
    <row r="162" spans="1:57">
      <c r="A162" s="64"/>
      <c r="B162" s="64" t="s">
        <v>1013</v>
      </c>
      <c r="C162" s="64" t="s">
        <v>570</v>
      </c>
      <c r="D162" s="64">
        <v>9501223456</v>
      </c>
      <c r="E162" s="64" t="s">
        <v>2616</v>
      </c>
      <c r="F162" s="64" t="s">
        <v>1128</v>
      </c>
      <c r="G162" s="65">
        <v>46023</v>
      </c>
      <c r="H162" s="65">
        <v>46203</v>
      </c>
      <c r="I162" s="67">
        <f t="shared" si="67"/>
        <v>0</v>
      </c>
      <c r="J162" s="68"/>
      <c r="K162" s="69">
        <f t="shared" si="87"/>
        <v>0</v>
      </c>
      <c r="L162" s="69"/>
      <c r="M162" s="69"/>
      <c r="N162" s="69">
        <v>0</v>
      </c>
      <c r="O162" s="70">
        <f t="shared" si="88"/>
        <v>0</v>
      </c>
      <c r="P162" s="74">
        <f t="shared" si="89"/>
        <v>1</v>
      </c>
      <c r="Q162" s="71">
        <f t="shared" si="90"/>
        <v>0</v>
      </c>
      <c r="R162" s="63"/>
      <c r="S162" s="118">
        <f t="shared" si="91"/>
        <v>0</v>
      </c>
      <c r="T162" s="96"/>
      <c r="U162" s="96"/>
      <c r="V162" s="96"/>
      <c r="W162" s="96"/>
      <c r="X162" s="96"/>
      <c r="Y162" s="96"/>
      <c r="Z162" s="96"/>
      <c r="AA162" s="96"/>
      <c r="AB162" s="96"/>
      <c r="AC162" s="96"/>
      <c r="AD162" s="96"/>
      <c r="AE162" s="96"/>
      <c r="AF162" s="119">
        <f t="shared" si="68"/>
        <v>0</v>
      </c>
      <c r="AG162" s="68"/>
      <c r="AH162" s="68"/>
      <c r="AI162" s="68"/>
      <c r="AJ162" s="68"/>
      <c r="AK162" s="68"/>
      <c r="AL162" s="68"/>
      <c r="AM162" s="68"/>
      <c r="AN162" s="68"/>
      <c r="AO162" s="68"/>
      <c r="AP162" s="68"/>
      <c r="AQ162" s="68"/>
      <c r="AR162" s="68"/>
      <c r="AS162" s="68">
        <f t="shared" si="69"/>
        <v>0</v>
      </c>
      <c r="AT162" s="68">
        <f t="shared" si="70"/>
        <v>0</v>
      </c>
      <c r="AU162" s="68">
        <f t="shared" si="71"/>
        <v>0</v>
      </c>
      <c r="AV162" s="68">
        <f t="shared" si="72"/>
        <v>0</v>
      </c>
      <c r="AW162" s="68">
        <f t="shared" si="73"/>
        <v>0</v>
      </c>
      <c r="AX162" s="68">
        <f t="shared" si="74"/>
        <v>0</v>
      </c>
      <c r="AY162" s="68">
        <f t="shared" si="75"/>
        <v>0</v>
      </c>
      <c r="AZ162" s="68">
        <f t="shared" si="76"/>
        <v>0</v>
      </c>
      <c r="BA162" s="68">
        <f t="shared" si="77"/>
        <v>0</v>
      </c>
      <c r="BB162" s="68">
        <f t="shared" si="78"/>
        <v>0</v>
      </c>
      <c r="BC162" s="68">
        <f t="shared" si="79"/>
        <v>0</v>
      </c>
      <c r="BD162" s="68">
        <f t="shared" si="80"/>
        <v>0</v>
      </c>
      <c r="BE162" s="68">
        <f t="shared" si="81"/>
        <v>0</v>
      </c>
    </row>
    <row r="163" spans="1:57">
      <c r="A163" s="64"/>
      <c r="B163" s="64" t="s">
        <v>1013</v>
      </c>
      <c r="C163" s="64" t="s">
        <v>570</v>
      </c>
      <c r="D163" s="64">
        <v>9501223456</v>
      </c>
      <c r="E163" s="64" t="s">
        <v>2616</v>
      </c>
      <c r="F163" s="64" t="s">
        <v>1128</v>
      </c>
      <c r="G163" s="65">
        <v>46023</v>
      </c>
      <c r="H163" s="65">
        <v>46142</v>
      </c>
      <c r="I163" s="67">
        <f t="shared" si="67"/>
        <v>0</v>
      </c>
      <c r="J163" s="68"/>
      <c r="K163" s="69">
        <f t="shared" si="87"/>
        <v>0</v>
      </c>
      <c r="L163" s="69"/>
      <c r="M163" s="69"/>
      <c r="N163" s="69">
        <v>0</v>
      </c>
      <c r="O163" s="70">
        <f t="shared" si="88"/>
        <v>0</v>
      </c>
      <c r="P163" s="74">
        <f t="shared" si="89"/>
        <v>1</v>
      </c>
      <c r="Q163" s="71">
        <f t="shared" si="90"/>
        <v>0</v>
      </c>
      <c r="R163" s="63"/>
      <c r="S163" s="118">
        <f t="shared" si="91"/>
        <v>280400</v>
      </c>
      <c r="T163" s="96">
        <v>70100</v>
      </c>
      <c r="U163" s="96">
        <v>70100</v>
      </c>
      <c r="V163" s="96">
        <v>70100</v>
      </c>
      <c r="W163" s="96">
        <v>70100</v>
      </c>
      <c r="X163" s="96"/>
      <c r="Y163" s="96"/>
      <c r="Z163" s="96"/>
      <c r="AA163" s="96"/>
      <c r="AB163" s="96"/>
      <c r="AC163" s="96"/>
      <c r="AD163" s="96"/>
      <c r="AE163" s="96"/>
      <c r="AF163" s="119">
        <f t="shared" si="68"/>
        <v>0</v>
      </c>
      <c r="AG163" s="68"/>
      <c r="AH163" s="68"/>
      <c r="AI163" s="68"/>
      <c r="AJ163" s="68"/>
      <c r="AK163" s="68"/>
      <c r="AL163" s="68"/>
      <c r="AM163" s="68"/>
      <c r="AN163" s="68"/>
      <c r="AO163" s="68"/>
      <c r="AP163" s="68"/>
      <c r="AQ163" s="68"/>
      <c r="AR163" s="68"/>
      <c r="AS163" s="68">
        <f t="shared" si="69"/>
        <v>280400</v>
      </c>
      <c r="AT163" s="68">
        <f t="shared" si="70"/>
        <v>70100</v>
      </c>
      <c r="AU163" s="68">
        <f t="shared" si="71"/>
        <v>70100</v>
      </c>
      <c r="AV163" s="68">
        <f t="shared" si="72"/>
        <v>70100</v>
      </c>
      <c r="AW163" s="68">
        <f t="shared" si="73"/>
        <v>70100</v>
      </c>
      <c r="AX163" s="68">
        <f t="shared" si="74"/>
        <v>0</v>
      </c>
      <c r="AY163" s="68">
        <f t="shared" si="75"/>
        <v>0</v>
      </c>
      <c r="AZ163" s="68">
        <f t="shared" si="76"/>
        <v>0</v>
      </c>
      <c r="BA163" s="68">
        <f t="shared" si="77"/>
        <v>0</v>
      </c>
      <c r="BB163" s="68">
        <f t="shared" si="78"/>
        <v>0</v>
      </c>
      <c r="BC163" s="68">
        <f t="shared" si="79"/>
        <v>0</v>
      </c>
      <c r="BD163" s="68">
        <f t="shared" si="80"/>
        <v>0</v>
      </c>
      <c r="BE163" s="68">
        <f t="shared" si="81"/>
        <v>0</v>
      </c>
    </row>
    <row r="164" spans="1:57">
      <c r="A164" s="64"/>
      <c r="B164" s="64" t="s">
        <v>1013</v>
      </c>
      <c r="C164" s="64" t="s">
        <v>570</v>
      </c>
      <c r="D164" s="64">
        <v>9501223456</v>
      </c>
      <c r="E164" s="64" t="s">
        <v>2616</v>
      </c>
      <c r="F164" s="64" t="s">
        <v>1129</v>
      </c>
      <c r="G164" s="65">
        <v>46023</v>
      </c>
      <c r="H164" s="65">
        <v>46203</v>
      </c>
      <c r="I164" s="67">
        <f t="shared" si="67"/>
        <v>0</v>
      </c>
      <c r="J164" s="68"/>
      <c r="K164" s="69">
        <f t="shared" si="87"/>
        <v>0</v>
      </c>
      <c r="L164" s="69"/>
      <c r="M164" s="69"/>
      <c r="N164" s="69">
        <v>0</v>
      </c>
      <c r="O164" s="70">
        <f t="shared" si="88"/>
        <v>0</v>
      </c>
      <c r="P164" s="74">
        <f t="shared" si="89"/>
        <v>1</v>
      </c>
      <c r="Q164" s="71">
        <f t="shared" si="90"/>
        <v>0</v>
      </c>
      <c r="R164" s="63"/>
      <c r="S164" s="118">
        <f t="shared" si="91"/>
        <v>0</v>
      </c>
      <c r="T164" s="96"/>
      <c r="U164" s="96"/>
      <c r="V164" s="96"/>
      <c r="W164" s="96"/>
      <c r="X164" s="96"/>
      <c r="Y164" s="96"/>
      <c r="Z164" s="96"/>
      <c r="AA164" s="96"/>
      <c r="AB164" s="96"/>
      <c r="AC164" s="96"/>
      <c r="AD164" s="96"/>
      <c r="AE164" s="96"/>
      <c r="AF164" s="119">
        <f t="shared" si="68"/>
        <v>0</v>
      </c>
      <c r="AG164" s="68"/>
      <c r="AH164" s="68"/>
      <c r="AI164" s="68"/>
      <c r="AJ164" s="68"/>
      <c r="AK164" s="68"/>
      <c r="AL164" s="68"/>
      <c r="AM164" s="68"/>
      <c r="AN164" s="68"/>
      <c r="AO164" s="68"/>
      <c r="AP164" s="68"/>
      <c r="AQ164" s="68"/>
      <c r="AR164" s="68"/>
      <c r="AS164" s="68">
        <f t="shared" si="69"/>
        <v>0</v>
      </c>
      <c r="AT164" s="68">
        <f t="shared" si="70"/>
        <v>0</v>
      </c>
      <c r="AU164" s="68">
        <f t="shared" si="71"/>
        <v>0</v>
      </c>
      <c r="AV164" s="68">
        <f t="shared" si="72"/>
        <v>0</v>
      </c>
      <c r="AW164" s="68">
        <f t="shared" si="73"/>
        <v>0</v>
      </c>
      <c r="AX164" s="68">
        <f t="shared" si="74"/>
        <v>0</v>
      </c>
      <c r="AY164" s="68">
        <f t="shared" si="75"/>
        <v>0</v>
      </c>
      <c r="AZ164" s="68">
        <f t="shared" si="76"/>
        <v>0</v>
      </c>
      <c r="BA164" s="68">
        <f t="shared" si="77"/>
        <v>0</v>
      </c>
      <c r="BB164" s="68">
        <f t="shared" si="78"/>
        <v>0</v>
      </c>
      <c r="BC164" s="68">
        <f t="shared" si="79"/>
        <v>0</v>
      </c>
      <c r="BD164" s="68">
        <f t="shared" si="80"/>
        <v>0</v>
      </c>
      <c r="BE164" s="68">
        <f t="shared" si="81"/>
        <v>0</v>
      </c>
    </row>
    <row r="165" spans="1:57">
      <c r="A165" s="64"/>
      <c r="B165" s="64" t="s">
        <v>1013</v>
      </c>
      <c r="C165" s="64" t="s">
        <v>570</v>
      </c>
      <c r="D165" s="64">
        <v>9501223456</v>
      </c>
      <c r="E165" s="64" t="s">
        <v>2616</v>
      </c>
      <c r="F165" s="64" t="s">
        <v>1128</v>
      </c>
      <c r="G165" s="65">
        <v>46023</v>
      </c>
      <c r="H165" s="65">
        <v>46203</v>
      </c>
      <c r="I165" s="67">
        <f t="shared" si="67"/>
        <v>0</v>
      </c>
      <c r="J165" s="68"/>
      <c r="K165" s="69">
        <f t="shared" si="87"/>
        <v>0</v>
      </c>
      <c r="L165" s="69"/>
      <c r="M165" s="69"/>
      <c r="N165" s="69">
        <v>0</v>
      </c>
      <c r="O165" s="70">
        <f t="shared" si="88"/>
        <v>0</v>
      </c>
      <c r="P165" s="74">
        <f t="shared" si="89"/>
        <v>1</v>
      </c>
      <c r="Q165" s="71">
        <f t="shared" si="90"/>
        <v>0</v>
      </c>
      <c r="R165" s="63"/>
      <c r="S165" s="118">
        <f t="shared" si="91"/>
        <v>0</v>
      </c>
      <c r="T165" s="96"/>
      <c r="U165" s="96"/>
      <c r="V165" s="96"/>
      <c r="W165" s="96"/>
      <c r="X165" s="96"/>
      <c r="Y165" s="96"/>
      <c r="Z165" s="96"/>
      <c r="AA165" s="96"/>
      <c r="AB165" s="96"/>
      <c r="AC165" s="96"/>
      <c r="AD165" s="96"/>
      <c r="AE165" s="96"/>
      <c r="AF165" s="119">
        <f t="shared" si="68"/>
        <v>0</v>
      </c>
      <c r="AG165" s="68"/>
      <c r="AH165" s="68"/>
      <c r="AI165" s="68"/>
      <c r="AJ165" s="68"/>
      <c r="AK165" s="68"/>
      <c r="AL165" s="68"/>
      <c r="AM165" s="68"/>
      <c r="AN165" s="68"/>
      <c r="AO165" s="68"/>
      <c r="AP165" s="68"/>
      <c r="AQ165" s="68"/>
      <c r="AR165" s="68"/>
      <c r="AS165" s="68">
        <f t="shared" si="69"/>
        <v>0</v>
      </c>
      <c r="AT165" s="68">
        <f t="shared" si="70"/>
        <v>0</v>
      </c>
      <c r="AU165" s="68">
        <f t="shared" si="71"/>
        <v>0</v>
      </c>
      <c r="AV165" s="68">
        <f t="shared" si="72"/>
        <v>0</v>
      </c>
      <c r="AW165" s="68">
        <f t="shared" si="73"/>
        <v>0</v>
      </c>
      <c r="AX165" s="68">
        <f t="shared" si="74"/>
        <v>0</v>
      </c>
      <c r="AY165" s="68">
        <f t="shared" si="75"/>
        <v>0</v>
      </c>
      <c r="AZ165" s="68">
        <f t="shared" si="76"/>
        <v>0</v>
      </c>
      <c r="BA165" s="68">
        <f t="shared" si="77"/>
        <v>0</v>
      </c>
      <c r="BB165" s="68">
        <f t="shared" si="78"/>
        <v>0</v>
      </c>
      <c r="BC165" s="68">
        <f t="shared" si="79"/>
        <v>0</v>
      </c>
      <c r="BD165" s="68">
        <f t="shared" si="80"/>
        <v>0</v>
      </c>
      <c r="BE165" s="68">
        <f t="shared" si="81"/>
        <v>0</v>
      </c>
    </row>
    <row r="166" spans="1:57">
      <c r="A166" s="64"/>
      <c r="B166" s="64" t="s">
        <v>1013</v>
      </c>
      <c r="C166" s="64" t="s">
        <v>570</v>
      </c>
      <c r="D166" s="64">
        <v>9501223456</v>
      </c>
      <c r="E166" s="64" t="s">
        <v>2616</v>
      </c>
      <c r="F166" s="64" t="s">
        <v>1128</v>
      </c>
      <c r="G166" s="65">
        <v>46023</v>
      </c>
      <c r="H166" s="65">
        <v>46203</v>
      </c>
      <c r="I166" s="67">
        <f t="shared" si="67"/>
        <v>0</v>
      </c>
      <c r="J166" s="68"/>
      <c r="K166" s="69">
        <f t="shared" si="87"/>
        <v>0</v>
      </c>
      <c r="L166" s="69"/>
      <c r="M166" s="69"/>
      <c r="N166" s="69">
        <v>0</v>
      </c>
      <c r="O166" s="70">
        <f t="shared" si="88"/>
        <v>0</v>
      </c>
      <c r="P166" s="74">
        <f t="shared" si="89"/>
        <v>1</v>
      </c>
      <c r="Q166" s="71">
        <f t="shared" si="90"/>
        <v>0</v>
      </c>
      <c r="R166" s="63"/>
      <c r="S166" s="118">
        <f t="shared" si="91"/>
        <v>0</v>
      </c>
      <c r="T166" s="96"/>
      <c r="U166" s="96"/>
      <c r="V166" s="96"/>
      <c r="W166" s="96"/>
      <c r="X166" s="96"/>
      <c r="Y166" s="96"/>
      <c r="Z166" s="96"/>
      <c r="AA166" s="96"/>
      <c r="AB166" s="96"/>
      <c r="AC166" s="96"/>
      <c r="AD166" s="96"/>
      <c r="AE166" s="96"/>
      <c r="AF166" s="119">
        <f t="shared" si="68"/>
        <v>0</v>
      </c>
      <c r="AG166" s="68"/>
      <c r="AH166" s="68"/>
      <c r="AI166" s="68"/>
      <c r="AJ166" s="68"/>
      <c r="AK166" s="68"/>
      <c r="AL166" s="68"/>
      <c r="AM166" s="68"/>
      <c r="AN166" s="68"/>
      <c r="AO166" s="68"/>
      <c r="AP166" s="68"/>
      <c r="AQ166" s="68"/>
      <c r="AR166" s="68"/>
      <c r="AS166" s="68">
        <f t="shared" si="69"/>
        <v>0</v>
      </c>
      <c r="AT166" s="68">
        <f t="shared" si="70"/>
        <v>0</v>
      </c>
      <c r="AU166" s="68">
        <f t="shared" si="71"/>
        <v>0</v>
      </c>
      <c r="AV166" s="68">
        <f t="shared" si="72"/>
        <v>0</v>
      </c>
      <c r="AW166" s="68">
        <f t="shared" si="73"/>
        <v>0</v>
      </c>
      <c r="AX166" s="68">
        <f t="shared" si="74"/>
        <v>0</v>
      </c>
      <c r="AY166" s="68">
        <f t="shared" si="75"/>
        <v>0</v>
      </c>
      <c r="AZ166" s="68">
        <f t="shared" si="76"/>
        <v>0</v>
      </c>
      <c r="BA166" s="68">
        <f t="shared" si="77"/>
        <v>0</v>
      </c>
      <c r="BB166" s="68">
        <f t="shared" si="78"/>
        <v>0</v>
      </c>
      <c r="BC166" s="68">
        <f t="shared" si="79"/>
        <v>0</v>
      </c>
      <c r="BD166" s="68">
        <f t="shared" si="80"/>
        <v>0</v>
      </c>
      <c r="BE166" s="68">
        <f t="shared" si="81"/>
        <v>0</v>
      </c>
    </row>
    <row r="167" spans="1:57">
      <c r="A167" s="64"/>
      <c r="B167" s="64" t="s">
        <v>1013</v>
      </c>
      <c r="C167" s="64" t="s">
        <v>570</v>
      </c>
      <c r="D167" s="64">
        <v>9501223456</v>
      </c>
      <c r="E167" s="64" t="s">
        <v>2616</v>
      </c>
      <c r="F167" s="64" t="s">
        <v>1128</v>
      </c>
      <c r="G167" s="65">
        <v>46023</v>
      </c>
      <c r="H167" s="65">
        <v>46203</v>
      </c>
      <c r="I167" s="67">
        <f t="shared" si="67"/>
        <v>0</v>
      </c>
      <c r="J167" s="68"/>
      <c r="K167" s="69">
        <f t="shared" si="87"/>
        <v>0</v>
      </c>
      <c r="L167" s="69"/>
      <c r="M167" s="69"/>
      <c r="N167" s="69">
        <v>0</v>
      </c>
      <c r="O167" s="70">
        <f t="shared" si="88"/>
        <v>0</v>
      </c>
      <c r="P167" s="74">
        <f t="shared" si="89"/>
        <v>1</v>
      </c>
      <c r="Q167" s="71">
        <f t="shared" si="90"/>
        <v>0</v>
      </c>
      <c r="R167" s="63"/>
      <c r="S167" s="118">
        <f t="shared" si="91"/>
        <v>0</v>
      </c>
      <c r="T167" s="96"/>
      <c r="U167" s="96"/>
      <c r="V167" s="96"/>
      <c r="W167" s="96"/>
      <c r="X167" s="96"/>
      <c r="Y167" s="96"/>
      <c r="Z167" s="96"/>
      <c r="AA167" s="96"/>
      <c r="AB167" s="96"/>
      <c r="AC167" s="96"/>
      <c r="AD167" s="96"/>
      <c r="AE167" s="96"/>
      <c r="AF167" s="119">
        <f t="shared" si="68"/>
        <v>0</v>
      </c>
      <c r="AG167" s="68"/>
      <c r="AH167" s="68"/>
      <c r="AI167" s="68"/>
      <c r="AJ167" s="68"/>
      <c r="AK167" s="68"/>
      <c r="AL167" s="68"/>
      <c r="AM167" s="68"/>
      <c r="AN167" s="68"/>
      <c r="AO167" s="68"/>
      <c r="AP167" s="68"/>
      <c r="AQ167" s="68"/>
      <c r="AR167" s="68"/>
      <c r="AS167" s="68">
        <f t="shared" si="69"/>
        <v>0</v>
      </c>
      <c r="AT167" s="68">
        <f t="shared" si="70"/>
        <v>0</v>
      </c>
      <c r="AU167" s="68">
        <f t="shared" si="71"/>
        <v>0</v>
      </c>
      <c r="AV167" s="68">
        <f t="shared" si="72"/>
        <v>0</v>
      </c>
      <c r="AW167" s="68">
        <f t="shared" si="73"/>
        <v>0</v>
      </c>
      <c r="AX167" s="68">
        <f t="shared" si="74"/>
        <v>0</v>
      </c>
      <c r="AY167" s="68">
        <f t="shared" si="75"/>
        <v>0</v>
      </c>
      <c r="AZ167" s="68">
        <f t="shared" si="76"/>
        <v>0</v>
      </c>
      <c r="BA167" s="68">
        <f t="shared" si="77"/>
        <v>0</v>
      </c>
      <c r="BB167" s="68">
        <f t="shared" si="78"/>
        <v>0</v>
      </c>
      <c r="BC167" s="68">
        <f t="shared" si="79"/>
        <v>0</v>
      </c>
      <c r="BD167" s="68">
        <f t="shared" si="80"/>
        <v>0</v>
      </c>
      <c r="BE167" s="68">
        <f t="shared" si="81"/>
        <v>0</v>
      </c>
    </row>
    <row r="168" spans="1:57">
      <c r="A168" s="64"/>
      <c r="B168" s="64" t="s">
        <v>1013</v>
      </c>
      <c r="C168" s="64" t="s">
        <v>570</v>
      </c>
      <c r="D168" s="64">
        <v>9501223456</v>
      </c>
      <c r="E168" s="64" t="s">
        <v>2616</v>
      </c>
      <c r="F168" s="64" t="s">
        <v>1128</v>
      </c>
      <c r="G168" s="65">
        <v>46023</v>
      </c>
      <c r="H168" s="65">
        <v>46203</v>
      </c>
      <c r="I168" s="67">
        <f t="shared" si="67"/>
        <v>0</v>
      </c>
      <c r="J168" s="68"/>
      <c r="K168" s="69">
        <f t="shared" si="87"/>
        <v>0</v>
      </c>
      <c r="L168" s="69"/>
      <c r="M168" s="69"/>
      <c r="N168" s="69">
        <v>0</v>
      </c>
      <c r="O168" s="70">
        <f t="shared" si="88"/>
        <v>0</v>
      </c>
      <c r="P168" s="74">
        <f t="shared" si="89"/>
        <v>1</v>
      </c>
      <c r="Q168" s="71">
        <f t="shared" si="90"/>
        <v>0</v>
      </c>
      <c r="R168" s="63"/>
      <c r="S168" s="118">
        <f t="shared" si="91"/>
        <v>0</v>
      </c>
      <c r="T168" s="96"/>
      <c r="U168" s="96"/>
      <c r="V168" s="96"/>
      <c r="W168" s="96"/>
      <c r="X168" s="96"/>
      <c r="Y168" s="96"/>
      <c r="Z168" s="96"/>
      <c r="AA168" s="96"/>
      <c r="AB168" s="96"/>
      <c r="AC168" s="96"/>
      <c r="AD168" s="96"/>
      <c r="AE168" s="96"/>
      <c r="AF168" s="119">
        <f t="shared" si="68"/>
        <v>0</v>
      </c>
      <c r="AG168" s="68"/>
      <c r="AH168" s="68"/>
      <c r="AI168" s="68"/>
      <c r="AJ168" s="68"/>
      <c r="AK168" s="68"/>
      <c r="AL168" s="68"/>
      <c r="AM168" s="68"/>
      <c r="AN168" s="68"/>
      <c r="AO168" s="68"/>
      <c r="AP168" s="68"/>
      <c r="AQ168" s="68"/>
      <c r="AR168" s="68"/>
      <c r="AS168" s="68">
        <f t="shared" si="69"/>
        <v>0</v>
      </c>
      <c r="AT168" s="68">
        <f t="shared" si="70"/>
        <v>0</v>
      </c>
      <c r="AU168" s="68">
        <f t="shared" si="71"/>
        <v>0</v>
      </c>
      <c r="AV168" s="68">
        <f t="shared" si="72"/>
        <v>0</v>
      </c>
      <c r="AW168" s="68">
        <f t="shared" si="73"/>
        <v>0</v>
      </c>
      <c r="AX168" s="68">
        <f t="shared" si="74"/>
        <v>0</v>
      </c>
      <c r="AY168" s="68">
        <f t="shared" si="75"/>
        <v>0</v>
      </c>
      <c r="AZ168" s="68">
        <f t="shared" si="76"/>
        <v>0</v>
      </c>
      <c r="BA168" s="68">
        <f t="shared" si="77"/>
        <v>0</v>
      </c>
      <c r="BB168" s="68">
        <f t="shared" si="78"/>
        <v>0</v>
      </c>
      <c r="BC168" s="68">
        <f t="shared" si="79"/>
        <v>0</v>
      </c>
      <c r="BD168" s="68">
        <f t="shared" si="80"/>
        <v>0</v>
      </c>
      <c r="BE168" s="68">
        <f t="shared" si="81"/>
        <v>0</v>
      </c>
    </row>
    <row r="169" spans="1:57">
      <c r="A169" s="64"/>
      <c r="B169" s="64" t="s">
        <v>1013</v>
      </c>
      <c r="C169" s="64" t="s">
        <v>570</v>
      </c>
      <c r="D169" s="64">
        <v>9501223456</v>
      </c>
      <c r="E169" s="64" t="s">
        <v>2616</v>
      </c>
      <c r="F169" s="64" t="s">
        <v>1128</v>
      </c>
      <c r="G169" s="65">
        <v>46023</v>
      </c>
      <c r="H169" s="65">
        <v>46203</v>
      </c>
      <c r="I169" s="67">
        <f t="shared" si="67"/>
        <v>0</v>
      </c>
      <c r="J169" s="68"/>
      <c r="K169" s="69">
        <f t="shared" si="87"/>
        <v>0</v>
      </c>
      <c r="L169" s="69"/>
      <c r="M169" s="69"/>
      <c r="N169" s="69">
        <v>0</v>
      </c>
      <c r="O169" s="70">
        <f t="shared" si="88"/>
        <v>0</v>
      </c>
      <c r="P169" s="74">
        <f t="shared" si="89"/>
        <v>1</v>
      </c>
      <c r="Q169" s="71">
        <f t="shared" si="90"/>
        <v>0</v>
      </c>
      <c r="R169" s="63"/>
      <c r="S169" s="118">
        <f t="shared" si="91"/>
        <v>0</v>
      </c>
      <c r="T169" s="96"/>
      <c r="U169" s="96"/>
      <c r="V169" s="96"/>
      <c r="W169" s="96"/>
      <c r="X169" s="96"/>
      <c r="Y169" s="96"/>
      <c r="Z169" s="96"/>
      <c r="AA169" s="96"/>
      <c r="AB169" s="96"/>
      <c r="AC169" s="96"/>
      <c r="AD169" s="96"/>
      <c r="AE169" s="96"/>
      <c r="AF169" s="119">
        <f t="shared" si="68"/>
        <v>0</v>
      </c>
      <c r="AG169" s="68"/>
      <c r="AH169" s="68"/>
      <c r="AI169" s="68"/>
      <c r="AJ169" s="68"/>
      <c r="AK169" s="68"/>
      <c r="AL169" s="68"/>
      <c r="AM169" s="68"/>
      <c r="AN169" s="68"/>
      <c r="AO169" s="68"/>
      <c r="AP169" s="68"/>
      <c r="AQ169" s="68"/>
      <c r="AR169" s="68"/>
      <c r="AS169" s="68">
        <f t="shared" si="69"/>
        <v>0</v>
      </c>
      <c r="AT169" s="68">
        <f t="shared" si="70"/>
        <v>0</v>
      </c>
      <c r="AU169" s="68">
        <f t="shared" si="71"/>
        <v>0</v>
      </c>
      <c r="AV169" s="68">
        <f t="shared" si="72"/>
        <v>0</v>
      </c>
      <c r="AW169" s="68">
        <f t="shared" si="73"/>
        <v>0</v>
      </c>
      <c r="AX169" s="68">
        <f t="shared" si="74"/>
        <v>0</v>
      </c>
      <c r="AY169" s="68">
        <f t="shared" si="75"/>
        <v>0</v>
      </c>
      <c r="AZ169" s="68">
        <f t="shared" si="76"/>
        <v>0</v>
      </c>
      <c r="BA169" s="68">
        <f t="shared" si="77"/>
        <v>0</v>
      </c>
      <c r="BB169" s="68">
        <f t="shared" si="78"/>
        <v>0</v>
      </c>
      <c r="BC169" s="68">
        <f t="shared" si="79"/>
        <v>0</v>
      </c>
      <c r="BD169" s="68">
        <f t="shared" si="80"/>
        <v>0</v>
      </c>
      <c r="BE169" s="68">
        <f t="shared" si="81"/>
        <v>0</v>
      </c>
    </row>
    <row r="170" spans="1:57">
      <c r="A170" s="64"/>
      <c r="B170" s="64" t="s">
        <v>1013</v>
      </c>
      <c r="C170" s="64" t="s">
        <v>570</v>
      </c>
      <c r="D170" s="64">
        <v>9501223456</v>
      </c>
      <c r="E170" s="64" t="s">
        <v>2616</v>
      </c>
      <c r="F170" s="64" t="s">
        <v>1128</v>
      </c>
      <c r="G170" s="65">
        <v>46023</v>
      </c>
      <c r="H170" s="65">
        <v>46203</v>
      </c>
      <c r="I170" s="67">
        <f t="shared" si="67"/>
        <v>0</v>
      </c>
      <c r="J170" s="68"/>
      <c r="K170" s="69">
        <f t="shared" si="87"/>
        <v>0</v>
      </c>
      <c r="L170" s="69"/>
      <c r="M170" s="69"/>
      <c r="N170" s="69">
        <v>0</v>
      </c>
      <c r="O170" s="70">
        <f t="shared" si="88"/>
        <v>0</v>
      </c>
      <c r="P170" s="74">
        <f t="shared" si="89"/>
        <v>1</v>
      </c>
      <c r="Q170" s="71">
        <f t="shared" si="90"/>
        <v>0</v>
      </c>
      <c r="R170" s="63"/>
      <c r="S170" s="118">
        <f t="shared" si="91"/>
        <v>0</v>
      </c>
      <c r="T170" s="96"/>
      <c r="U170" s="96"/>
      <c r="V170" s="96"/>
      <c r="W170" s="96"/>
      <c r="X170" s="96"/>
      <c r="Y170" s="96"/>
      <c r="Z170" s="96"/>
      <c r="AA170" s="96"/>
      <c r="AB170" s="96"/>
      <c r="AC170" s="96"/>
      <c r="AD170" s="96"/>
      <c r="AE170" s="96"/>
      <c r="AF170" s="119">
        <f t="shared" si="68"/>
        <v>0</v>
      </c>
      <c r="AG170" s="68"/>
      <c r="AH170" s="68"/>
      <c r="AI170" s="68"/>
      <c r="AJ170" s="68"/>
      <c r="AK170" s="68"/>
      <c r="AL170" s="68"/>
      <c r="AM170" s="68"/>
      <c r="AN170" s="68"/>
      <c r="AO170" s="68"/>
      <c r="AP170" s="68"/>
      <c r="AQ170" s="68"/>
      <c r="AR170" s="68"/>
      <c r="AS170" s="68">
        <f t="shared" si="69"/>
        <v>0</v>
      </c>
      <c r="AT170" s="68">
        <f t="shared" si="70"/>
        <v>0</v>
      </c>
      <c r="AU170" s="68">
        <f t="shared" si="71"/>
        <v>0</v>
      </c>
      <c r="AV170" s="68">
        <f t="shared" si="72"/>
        <v>0</v>
      </c>
      <c r="AW170" s="68">
        <f t="shared" si="73"/>
        <v>0</v>
      </c>
      <c r="AX170" s="68">
        <f t="shared" si="74"/>
        <v>0</v>
      </c>
      <c r="AY170" s="68">
        <f t="shared" si="75"/>
        <v>0</v>
      </c>
      <c r="AZ170" s="68">
        <f t="shared" si="76"/>
        <v>0</v>
      </c>
      <c r="BA170" s="68">
        <f t="shared" si="77"/>
        <v>0</v>
      </c>
      <c r="BB170" s="68">
        <f t="shared" si="78"/>
        <v>0</v>
      </c>
      <c r="BC170" s="68">
        <f t="shared" si="79"/>
        <v>0</v>
      </c>
      <c r="BD170" s="68">
        <f t="shared" si="80"/>
        <v>0</v>
      </c>
      <c r="BE170" s="68">
        <f t="shared" si="81"/>
        <v>0</v>
      </c>
    </row>
    <row r="171" spans="1:57">
      <c r="A171" s="64"/>
      <c r="B171" s="64" t="s">
        <v>1013</v>
      </c>
      <c r="C171" s="64" t="s">
        <v>570</v>
      </c>
      <c r="D171" s="64">
        <v>9501223456</v>
      </c>
      <c r="E171" s="64" t="s">
        <v>2616</v>
      </c>
      <c r="F171" s="64" t="s">
        <v>1128</v>
      </c>
      <c r="G171" s="65">
        <v>46023</v>
      </c>
      <c r="H171" s="65">
        <v>46203</v>
      </c>
      <c r="I171" s="67">
        <f t="shared" si="67"/>
        <v>0</v>
      </c>
      <c r="J171" s="68"/>
      <c r="K171" s="69">
        <f t="shared" si="87"/>
        <v>0</v>
      </c>
      <c r="L171" s="69"/>
      <c r="M171" s="69"/>
      <c r="N171" s="69">
        <v>0</v>
      </c>
      <c r="O171" s="70">
        <f t="shared" si="88"/>
        <v>0</v>
      </c>
      <c r="P171" s="74">
        <f t="shared" si="89"/>
        <v>1</v>
      </c>
      <c r="Q171" s="71">
        <f t="shared" si="90"/>
        <v>0</v>
      </c>
      <c r="R171" s="63"/>
      <c r="S171" s="118">
        <f t="shared" si="91"/>
        <v>0</v>
      </c>
      <c r="T171" s="96"/>
      <c r="U171" s="96"/>
      <c r="V171" s="96"/>
      <c r="W171" s="96"/>
      <c r="X171" s="96"/>
      <c r="Y171" s="96"/>
      <c r="Z171" s="96"/>
      <c r="AA171" s="96"/>
      <c r="AB171" s="96"/>
      <c r="AC171" s="96"/>
      <c r="AD171" s="96"/>
      <c r="AE171" s="96"/>
      <c r="AF171" s="119">
        <f t="shared" si="68"/>
        <v>0</v>
      </c>
      <c r="AG171" s="68"/>
      <c r="AH171" s="68"/>
      <c r="AI171" s="68"/>
      <c r="AJ171" s="68"/>
      <c r="AK171" s="68"/>
      <c r="AL171" s="68"/>
      <c r="AM171" s="68"/>
      <c r="AN171" s="68"/>
      <c r="AO171" s="68"/>
      <c r="AP171" s="68"/>
      <c r="AQ171" s="68"/>
      <c r="AR171" s="68"/>
      <c r="AS171" s="68">
        <f t="shared" si="69"/>
        <v>0</v>
      </c>
      <c r="AT171" s="68">
        <f t="shared" si="70"/>
        <v>0</v>
      </c>
      <c r="AU171" s="68">
        <f t="shared" si="71"/>
        <v>0</v>
      </c>
      <c r="AV171" s="68">
        <f t="shared" si="72"/>
        <v>0</v>
      </c>
      <c r="AW171" s="68">
        <f t="shared" si="73"/>
        <v>0</v>
      </c>
      <c r="AX171" s="68">
        <f t="shared" si="74"/>
        <v>0</v>
      </c>
      <c r="AY171" s="68">
        <f t="shared" si="75"/>
        <v>0</v>
      </c>
      <c r="AZ171" s="68">
        <f t="shared" si="76"/>
        <v>0</v>
      </c>
      <c r="BA171" s="68">
        <f t="shared" si="77"/>
        <v>0</v>
      </c>
      <c r="BB171" s="68">
        <f t="shared" si="78"/>
        <v>0</v>
      </c>
      <c r="BC171" s="68">
        <f t="shared" si="79"/>
        <v>0</v>
      </c>
      <c r="BD171" s="68">
        <f t="shared" si="80"/>
        <v>0</v>
      </c>
      <c r="BE171" s="68">
        <f t="shared" si="81"/>
        <v>0</v>
      </c>
    </row>
    <row r="172" spans="1:57">
      <c r="A172" s="64"/>
      <c r="B172" s="64" t="s">
        <v>1013</v>
      </c>
      <c r="C172" s="64" t="s">
        <v>570</v>
      </c>
      <c r="D172" s="64">
        <v>9501223456</v>
      </c>
      <c r="E172" s="64" t="s">
        <v>2616</v>
      </c>
      <c r="F172" s="64" t="s">
        <v>1128</v>
      </c>
      <c r="G172" s="65">
        <v>46023</v>
      </c>
      <c r="H172" s="65">
        <v>46203</v>
      </c>
      <c r="I172" s="67">
        <f t="shared" si="67"/>
        <v>0</v>
      </c>
      <c r="J172" s="68"/>
      <c r="K172" s="69">
        <f t="shared" si="87"/>
        <v>0</v>
      </c>
      <c r="L172" s="69"/>
      <c r="M172" s="69"/>
      <c r="N172" s="69">
        <v>0</v>
      </c>
      <c r="O172" s="70">
        <f t="shared" si="88"/>
        <v>0</v>
      </c>
      <c r="P172" s="74">
        <f t="shared" si="89"/>
        <v>1</v>
      </c>
      <c r="Q172" s="71">
        <f t="shared" si="90"/>
        <v>0</v>
      </c>
      <c r="R172" s="63"/>
      <c r="S172" s="118">
        <f t="shared" si="91"/>
        <v>0</v>
      </c>
      <c r="T172" s="96"/>
      <c r="U172" s="96"/>
      <c r="V172" s="96"/>
      <c r="W172" s="96"/>
      <c r="X172" s="96"/>
      <c r="Y172" s="96"/>
      <c r="Z172" s="96"/>
      <c r="AA172" s="96"/>
      <c r="AB172" s="96"/>
      <c r="AC172" s="96"/>
      <c r="AD172" s="96"/>
      <c r="AE172" s="96"/>
      <c r="AF172" s="119">
        <f t="shared" si="68"/>
        <v>0</v>
      </c>
      <c r="AG172" s="68"/>
      <c r="AH172" s="68"/>
      <c r="AI172" s="68"/>
      <c r="AJ172" s="68"/>
      <c r="AK172" s="68"/>
      <c r="AL172" s="68"/>
      <c r="AM172" s="68"/>
      <c r="AN172" s="68"/>
      <c r="AO172" s="68"/>
      <c r="AP172" s="68"/>
      <c r="AQ172" s="68"/>
      <c r="AR172" s="68"/>
      <c r="AS172" s="68">
        <f t="shared" si="69"/>
        <v>0</v>
      </c>
      <c r="AT172" s="68">
        <f t="shared" si="70"/>
        <v>0</v>
      </c>
      <c r="AU172" s="68">
        <f t="shared" si="71"/>
        <v>0</v>
      </c>
      <c r="AV172" s="68">
        <f t="shared" si="72"/>
        <v>0</v>
      </c>
      <c r="AW172" s="68">
        <f t="shared" si="73"/>
        <v>0</v>
      </c>
      <c r="AX172" s="68">
        <f t="shared" si="74"/>
        <v>0</v>
      </c>
      <c r="AY172" s="68">
        <f t="shared" si="75"/>
        <v>0</v>
      </c>
      <c r="AZ172" s="68">
        <f t="shared" si="76"/>
        <v>0</v>
      </c>
      <c r="BA172" s="68">
        <f t="shared" si="77"/>
        <v>0</v>
      </c>
      <c r="BB172" s="68">
        <f t="shared" si="78"/>
        <v>0</v>
      </c>
      <c r="BC172" s="68">
        <f t="shared" si="79"/>
        <v>0</v>
      </c>
      <c r="BD172" s="68">
        <f t="shared" si="80"/>
        <v>0</v>
      </c>
      <c r="BE172" s="68">
        <f t="shared" si="81"/>
        <v>0</v>
      </c>
    </row>
    <row r="173" spans="1:57">
      <c r="A173" s="64"/>
      <c r="B173" s="64" t="s">
        <v>1013</v>
      </c>
      <c r="C173" s="64" t="s">
        <v>570</v>
      </c>
      <c r="D173" s="64">
        <v>9501223456</v>
      </c>
      <c r="E173" s="64" t="s">
        <v>2616</v>
      </c>
      <c r="F173" s="64" t="s">
        <v>1128</v>
      </c>
      <c r="G173" s="65">
        <v>46023</v>
      </c>
      <c r="H173" s="65">
        <v>46203</v>
      </c>
      <c r="I173" s="67">
        <f t="shared" si="67"/>
        <v>0</v>
      </c>
      <c r="J173" s="68"/>
      <c r="K173" s="69">
        <f t="shared" si="87"/>
        <v>0</v>
      </c>
      <c r="L173" s="69"/>
      <c r="M173" s="69"/>
      <c r="N173" s="69">
        <v>0</v>
      </c>
      <c r="O173" s="70">
        <f t="shared" si="88"/>
        <v>0</v>
      </c>
      <c r="P173" s="74">
        <f t="shared" si="89"/>
        <v>1</v>
      </c>
      <c r="Q173" s="71">
        <f t="shared" si="90"/>
        <v>0</v>
      </c>
      <c r="R173" s="63"/>
      <c r="S173" s="118">
        <f t="shared" si="91"/>
        <v>0</v>
      </c>
      <c r="T173" s="96"/>
      <c r="U173" s="96"/>
      <c r="V173" s="96"/>
      <c r="W173" s="96"/>
      <c r="X173" s="96"/>
      <c r="Y173" s="96"/>
      <c r="Z173" s="96"/>
      <c r="AA173" s="96"/>
      <c r="AB173" s="96"/>
      <c r="AC173" s="96"/>
      <c r="AD173" s="96"/>
      <c r="AE173" s="96"/>
      <c r="AF173" s="119">
        <f t="shared" si="68"/>
        <v>0</v>
      </c>
      <c r="AG173" s="68"/>
      <c r="AH173" s="68"/>
      <c r="AI173" s="68"/>
      <c r="AJ173" s="68"/>
      <c r="AK173" s="68"/>
      <c r="AL173" s="68"/>
      <c r="AM173" s="68"/>
      <c r="AN173" s="68"/>
      <c r="AO173" s="68"/>
      <c r="AP173" s="68"/>
      <c r="AQ173" s="68"/>
      <c r="AR173" s="68"/>
      <c r="AS173" s="68">
        <f t="shared" si="69"/>
        <v>0</v>
      </c>
      <c r="AT173" s="68">
        <f t="shared" si="70"/>
        <v>0</v>
      </c>
      <c r="AU173" s="68">
        <f t="shared" si="71"/>
        <v>0</v>
      </c>
      <c r="AV173" s="68">
        <f t="shared" si="72"/>
        <v>0</v>
      </c>
      <c r="AW173" s="68">
        <f t="shared" si="73"/>
        <v>0</v>
      </c>
      <c r="AX173" s="68">
        <f t="shared" si="74"/>
        <v>0</v>
      </c>
      <c r="AY173" s="68">
        <f t="shared" si="75"/>
        <v>0</v>
      </c>
      <c r="AZ173" s="68">
        <f t="shared" si="76"/>
        <v>0</v>
      </c>
      <c r="BA173" s="68">
        <f t="shared" si="77"/>
        <v>0</v>
      </c>
      <c r="BB173" s="68">
        <f t="shared" si="78"/>
        <v>0</v>
      </c>
      <c r="BC173" s="68">
        <f t="shared" si="79"/>
        <v>0</v>
      </c>
      <c r="BD173" s="68">
        <f t="shared" si="80"/>
        <v>0</v>
      </c>
      <c r="BE173" s="68">
        <f t="shared" si="81"/>
        <v>0</v>
      </c>
    </row>
    <row r="174" spans="1:57">
      <c r="A174" s="64"/>
      <c r="B174" s="64" t="s">
        <v>1013</v>
      </c>
      <c r="C174" s="64" t="s">
        <v>570</v>
      </c>
      <c r="D174" s="64">
        <v>9501223458</v>
      </c>
      <c r="E174" s="64" t="s">
        <v>2617</v>
      </c>
      <c r="F174" s="64" t="s">
        <v>1130</v>
      </c>
      <c r="G174" s="65">
        <v>46113</v>
      </c>
      <c r="H174" s="65">
        <v>46295</v>
      </c>
      <c r="I174" s="67">
        <f t="shared" si="67"/>
        <v>43077.75</v>
      </c>
      <c r="J174" s="68"/>
      <c r="K174" s="69">
        <f t="shared" si="87"/>
        <v>43077.75</v>
      </c>
      <c r="L174" s="69"/>
      <c r="M174" s="69"/>
      <c r="N174" s="69">
        <v>0</v>
      </c>
      <c r="O174" s="70">
        <f t="shared" si="88"/>
        <v>-43077.75</v>
      </c>
      <c r="P174" s="74">
        <f t="shared" si="89"/>
        <v>0</v>
      </c>
      <c r="Q174" s="71">
        <f t="shared" si="90"/>
        <v>0</v>
      </c>
      <c r="R174" s="63"/>
      <c r="S174" s="118">
        <f t="shared" si="91"/>
        <v>264879</v>
      </c>
      <c r="T174" s="96"/>
      <c r="U174" s="96"/>
      <c r="V174" s="96">
        <v>6412.5</v>
      </c>
      <c r="W174" s="96">
        <v>43077.75</v>
      </c>
      <c r="X174" s="96">
        <v>43077.75</v>
      </c>
      <c r="Y174" s="96">
        <v>43077.75</v>
      </c>
      <c r="Z174" s="96">
        <v>43077.75</v>
      </c>
      <c r="AA174" s="96">
        <v>43077.75</v>
      </c>
      <c r="AB174" s="96">
        <v>43077.75</v>
      </c>
      <c r="AC174" s="96"/>
      <c r="AD174" s="96"/>
      <c r="AE174" s="96"/>
      <c r="AF174" s="119">
        <f t="shared" si="68"/>
        <v>0</v>
      </c>
      <c r="AG174" s="68"/>
      <c r="AH174" s="68"/>
      <c r="AI174" s="68"/>
      <c r="AJ174" s="68"/>
      <c r="AK174" s="68"/>
      <c r="AL174" s="68"/>
      <c r="AM174" s="68"/>
      <c r="AN174" s="68"/>
      <c r="AO174" s="68"/>
      <c r="AP174" s="68"/>
      <c r="AQ174" s="68"/>
      <c r="AR174" s="68"/>
      <c r="AS174" s="68">
        <f t="shared" si="69"/>
        <v>264879</v>
      </c>
      <c r="AT174" s="68">
        <f t="shared" si="70"/>
        <v>0</v>
      </c>
      <c r="AU174" s="68">
        <f t="shared" si="71"/>
        <v>0</v>
      </c>
      <c r="AV174" s="68">
        <f t="shared" si="72"/>
        <v>6412.5</v>
      </c>
      <c r="AW174" s="68">
        <f t="shared" si="73"/>
        <v>43077.75</v>
      </c>
      <c r="AX174" s="68">
        <f t="shared" si="74"/>
        <v>43077.75</v>
      </c>
      <c r="AY174" s="68">
        <f t="shared" si="75"/>
        <v>43077.75</v>
      </c>
      <c r="AZ174" s="68">
        <f t="shared" si="76"/>
        <v>43077.75</v>
      </c>
      <c r="BA174" s="68">
        <f t="shared" si="77"/>
        <v>43077.75</v>
      </c>
      <c r="BB174" s="68">
        <f t="shared" si="78"/>
        <v>43077.75</v>
      </c>
      <c r="BC174" s="68">
        <f t="shared" si="79"/>
        <v>0</v>
      </c>
      <c r="BD174" s="68">
        <f t="shared" si="80"/>
        <v>0</v>
      </c>
      <c r="BE174" s="68">
        <f t="shared" si="81"/>
        <v>0</v>
      </c>
    </row>
    <row r="175" spans="1:57">
      <c r="A175" s="64"/>
      <c r="B175" s="64" t="s">
        <v>1013</v>
      </c>
      <c r="C175" s="64" t="s">
        <v>570</v>
      </c>
      <c r="D175" s="64">
        <v>9501223458</v>
      </c>
      <c r="E175" s="64" t="s">
        <v>2617</v>
      </c>
      <c r="F175" s="64" t="s">
        <v>1130</v>
      </c>
      <c r="G175" s="65">
        <v>46113</v>
      </c>
      <c r="H175" s="65">
        <v>46295</v>
      </c>
      <c r="I175" s="67">
        <f t="shared" si="67"/>
        <v>0</v>
      </c>
      <c r="J175" s="68"/>
      <c r="K175" s="69">
        <f t="shared" si="87"/>
        <v>0</v>
      </c>
      <c r="L175" s="69"/>
      <c r="M175" s="69"/>
      <c r="N175" s="69">
        <v>0</v>
      </c>
      <c r="O175" s="70">
        <f t="shared" si="88"/>
        <v>0</v>
      </c>
      <c r="P175" s="74">
        <f t="shared" si="89"/>
        <v>1</v>
      </c>
      <c r="Q175" s="71">
        <f t="shared" si="90"/>
        <v>0</v>
      </c>
      <c r="R175" s="63"/>
      <c r="S175" s="118">
        <f t="shared" si="91"/>
        <v>0</v>
      </c>
      <c r="T175" s="96"/>
      <c r="U175" s="96"/>
      <c r="V175" s="96"/>
      <c r="W175" s="96"/>
      <c r="X175" s="96"/>
      <c r="Y175" s="96"/>
      <c r="Z175" s="96"/>
      <c r="AA175" s="96"/>
      <c r="AB175" s="96"/>
      <c r="AC175" s="96"/>
      <c r="AD175" s="96"/>
      <c r="AE175" s="96"/>
      <c r="AF175" s="119">
        <f t="shared" si="68"/>
        <v>0</v>
      </c>
      <c r="AG175" s="68"/>
      <c r="AH175" s="68"/>
      <c r="AI175" s="68"/>
      <c r="AJ175" s="68"/>
      <c r="AK175" s="68"/>
      <c r="AL175" s="68"/>
      <c r="AM175" s="68"/>
      <c r="AN175" s="68"/>
      <c r="AO175" s="68"/>
      <c r="AP175" s="68"/>
      <c r="AQ175" s="68"/>
      <c r="AR175" s="68"/>
      <c r="AS175" s="68">
        <f t="shared" si="69"/>
        <v>0</v>
      </c>
      <c r="AT175" s="68">
        <f t="shared" si="70"/>
        <v>0</v>
      </c>
      <c r="AU175" s="68">
        <f t="shared" si="71"/>
        <v>0</v>
      </c>
      <c r="AV175" s="68">
        <f t="shared" si="72"/>
        <v>0</v>
      </c>
      <c r="AW175" s="68">
        <f t="shared" si="73"/>
        <v>0</v>
      </c>
      <c r="AX175" s="68">
        <f t="shared" si="74"/>
        <v>0</v>
      </c>
      <c r="AY175" s="68">
        <f t="shared" si="75"/>
        <v>0</v>
      </c>
      <c r="AZ175" s="68">
        <f t="shared" si="76"/>
        <v>0</v>
      </c>
      <c r="BA175" s="68">
        <f t="shared" si="77"/>
        <v>0</v>
      </c>
      <c r="BB175" s="68">
        <f t="shared" si="78"/>
        <v>0</v>
      </c>
      <c r="BC175" s="68">
        <f t="shared" si="79"/>
        <v>0</v>
      </c>
      <c r="BD175" s="68">
        <f t="shared" si="80"/>
        <v>0</v>
      </c>
      <c r="BE175" s="68">
        <f t="shared" si="81"/>
        <v>0</v>
      </c>
    </row>
    <row r="176" spans="1:57">
      <c r="A176" s="64"/>
      <c r="B176" s="64" t="s">
        <v>1013</v>
      </c>
      <c r="C176" s="64" t="s">
        <v>570</v>
      </c>
      <c r="D176" s="64">
        <v>9501223458</v>
      </c>
      <c r="E176" s="64" t="s">
        <v>2617</v>
      </c>
      <c r="F176" s="64" t="s">
        <v>1130</v>
      </c>
      <c r="G176" s="65">
        <v>46113</v>
      </c>
      <c r="H176" s="65">
        <v>46295</v>
      </c>
      <c r="I176" s="67">
        <f t="shared" si="67"/>
        <v>0</v>
      </c>
      <c r="J176" s="68"/>
      <c r="K176" s="69">
        <f t="shared" si="87"/>
        <v>0</v>
      </c>
      <c r="L176" s="69"/>
      <c r="M176" s="69"/>
      <c r="N176" s="69">
        <v>0</v>
      </c>
      <c r="O176" s="70">
        <f t="shared" si="88"/>
        <v>0</v>
      </c>
      <c r="P176" s="74">
        <f t="shared" si="89"/>
        <v>1</v>
      </c>
      <c r="Q176" s="71">
        <f t="shared" si="90"/>
        <v>0</v>
      </c>
      <c r="R176" s="63"/>
      <c r="S176" s="118">
        <f t="shared" si="91"/>
        <v>0</v>
      </c>
      <c r="T176" s="96"/>
      <c r="U176" s="96"/>
      <c r="V176" s="96"/>
      <c r="W176" s="96"/>
      <c r="X176" s="96"/>
      <c r="Y176" s="96"/>
      <c r="Z176" s="96"/>
      <c r="AA176" s="96"/>
      <c r="AB176" s="96"/>
      <c r="AC176" s="96"/>
      <c r="AD176" s="96"/>
      <c r="AE176" s="96"/>
      <c r="AF176" s="119">
        <f t="shared" si="68"/>
        <v>0</v>
      </c>
      <c r="AG176" s="68"/>
      <c r="AH176" s="68"/>
      <c r="AI176" s="68"/>
      <c r="AJ176" s="68"/>
      <c r="AK176" s="68"/>
      <c r="AL176" s="68"/>
      <c r="AM176" s="68"/>
      <c r="AN176" s="68"/>
      <c r="AO176" s="68"/>
      <c r="AP176" s="68"/>
      <c r="AQ176" s="68"/>
      <c r="AR176" s="68"/>
      <c r="AS176" s="68">
        <f t="shared" si="69"/>
        <v>0</v>
      </c>
      <c r="AT176" s="68">
        <f t="shared" si="70"/>
        <v>0</v>
      </c>
      <c r="AU176" s="68">
        <f t="shared" si="71"/>
        <v>0</v>
      </c>
      <c r="AV176" s="68">
        <f t="shared" si="72"/>
        <v>0</v>
      </c>
      <c r="AW176" s="68">
        <f t="shared" si="73"/>
        <v>0</v>
      </c>
      <c r="AX176" s="68">
        <f t="shared" si="74"/>
        <v>0</v>
      </c>
      <c r="AY176" s="68">
        <f t="shared" si="75"/>
        <v>0</v>
      </c>
      <c r="AZ176" s="68">
        <f t="shared" si="76"/>
        <v>0</v>
      </c>
      <c r="BA176" s="68">
        <f t="shared" si="77"/>
        <v>0</v>
      </c>
      <c r="BB176" s="68">
        <f t="shared" si="78"/>
        <v>0</v>
      </c>
      <c r="BC176" s="68">
        <f t="shared" si="79"/>
        <v>0</v>
      </c>
      <c r="BD176" s="68">
        <f t="shared" si="80"/>
        <v>0</v>
      </c>
      <c r="BE176" s="68">
        <f t="shared" si="81"/>
        <v>0</v>
      </c>
    </row>
    <row r="177" spans="1:57">
      <c r="A177" s="64"/>
      <c r="B177" s="64" t="s">
        <v>1013</v>
      </c>
      <c r="C177" s="64" t="s">
        <v>570</v>
      </c>
      <c r="D177" s="64">
        <v>9501223458</v>
      </c>
      <c r="E177" s="64" t="s">
        <v>2617</v>
      </c>
      <c r="F177" s="64" t="s">
        <v>1130</v>
      </c>
      <c r="G177" s="65">
        <v>46113</v>
      </c>
      <c r="H177" s="65">
        <v>46295</v>
      </c>
      <c r="I177" s="67">
        <f t="shared" si="67"/>
        <v>0</v>
      </c>
      <c r="J177" s="68"/>
      <c r="K177" s="69">
        <f t="shared" si="87"/>
        <v>0</v>
      </c>
      <c r="L177" s="69"/>
      <c r="M177" s="69"/>
      <c r="N177" s="69">
        <v>0</v>
      </c>
      <c r="O177" s="70">
        <f t="shared" si="88"/>
        <v>0</v>
      </c>
      <c r="P177" s="74">
        <f t="shared" si="89"/>
        <v>1</v>
      </c>
      <c r="Q177" s="71">
        <f t="shared" si="90"/>
        <v>0</v>
      </c>
      <c r="R177" s="63"/>
      <c r="S177" s="118">
        <f t="shared" si="91"/>
        <v>0</v>
      </c>
      <c r="T177" s="96"/>
      <c r="U177" s="96"/>
      <c r="V177" s="96"/>
      <c r="W177" s="96"/>
      <c r="X177" s="96"/>
      <c r="Y177" s="96"/>
      <c r="Z177" s="96"/>
      <c r="AA177" s="96"/>
      <c r="AB177" s="96"/>
      <c r="AC177" s="96"/>
      <c r="AD177" s="96"/>
      <c r="AE177" s="96"/>
      <c r="AF177" s="119">
        <f t="shared" si="68"/>
        <v>0</v>
      </c>
      <c r="AG177" s="68"/>
      <c r="AH177" s="68"/>
      <c r="AI177" s="68"/>
      <c r="AJ177" s="68"/>
      <c r="AK177" s="68"/>
      <c r="AL177" s="68"/>
      <c r="AM177" s="68"/>
      <c r="AN177" s="68"/>
      <c r="AO177" s="68"/>
      <c r="AP177" s="68"/>
      <c r="AQ177" s="68"/>
      <c r="AR177" s="68"/>
      <c r="AS177" s="68">
        <f t="shared" si="69"/>
        <v>0</v>
      </c>
      <c r="AT177" s="68">
        <f t="shared" si="70"/>
        <v>0</v>
      </c>
      <c r="AU177" s="68">
        <f t="shared" si="71"/>
        <v>0</v>
      </c>
      <c r="AV177" s="68">
        <f t="shared" si="72"/>
        <v>0</v>
      </c>
      <c r="AW177" s="68">
        <f t="shared" si="73"/>
        <v>0</v>
      </c>
      <c r="AX177" s="68">
        <f t="shared" si="74"/>
        <v>0</v>
      </c>
      <c r="AY177" s="68">
        <f t="shared" si="75"/>
        <v>0</v>
      </c>
      <c r="AZ177" s="68">
        <f t="shared" si="76"/>
        <v>0</v>
      </c>
      <c r="BA177" s="68">
        <f t="shared" si="77"/>
        <v>0</v>
      </c>
      <c r="BB177" s="68">
        <f t="shared" si="78"/>
        <v>0</v>
      </c>
      <c r="BC177" s="68">
        <f t="shared" si="79"/>
        <v>0</v>
      </c>
      <c r="BD177" s="68">
        <f t="shared" si="80"/>
        <v>0</v>
      </c>
      <c r="BE177" s="68">
        <f t="shared" si="81"/>
        <v>0</v>
      </c>
    </row>
    <row r="178" spans="1:57">
      <c r="A178" s="64"/>
      <c r="B178" s="64" t="s">
        <v>1013</v>
      </c>
      <c r="C178" s="64" t="s">
        <v>570</v>
      </c>
      <c r="D178" s="64">
        <v>9501223458</v>
      </c>
      <c r="E178" s="64" t="s">
        <v>2617</v>
      </c>
      <c r="F178" s="64" t="s">
        <v>1130</v>
      </c>
      <c r="G178" s="65">
        <v>46113</v>
      </c>
      <c r="H178" s="65">
        <v>46295</v>
      </c>
      <c r="I178" s="67">
        <f t="shared" si="67"/>
        <v>0</v>
      </c>
      <c r="J178" s="68"/>
      <c r="K178" s="69">
        <f t="shared" si="87"/>
        <v>0</v>
      </c>
      <c r="L178" s="69"/>
      <c r="M178" s="69"/>
      <c r="N178" s="69">
        <v>0</v>
      </c>
      <c r="O178" s="70">
        <f t="shared" si="88"/>
        <v>0</v>
      </c>
      <c r="P178" s="74">
        <f t="shared" si="89"/>
        <v>1</v>
      </c>
      <c r="Q178" s="71">
        <f t="shared" si="90"/>
        <v>0</v>
      </c>
      <c r="R178" s="63"/>
      <c r="S178" s="118">
        <f t="shared" si="91"/>
        <v>0</v>
      </c>
      <c r="T178" s="96"/>
      <c r="U178" s="96"/>
      <c r="V178" s="96"/>
      <c r="W178" s="96"/>
      <c r="X178" s="96"/>
      <c r="Y178" s="96"/>
      <c r="Z178" s="96"/>
      <c r="AA178" s="96"/>
      <c r="AB178" s="96"/>
      <c r="AC178" s="96"/>
      <c r="AD178" s="96"/>
      <c r="AE178" s="96"/>
      <c r="AF178" s="119">
        <f t="shared" si="68"/>
        <v>0</v>
      </c>
      <c r="AG178" s="68"/>
      <c r="AH178" s="68"/>
      <c r="AI178" s="68"/>
      <c r="AJ178" s="68"/>
      <c r="AK178" s="68"/>
      <c r="AL178" s="68"/>
      <c r="AM178" s="68"/>
      <c r="AN178" s="68"/>
      <c r="AO178" s="68"/>
      <c r="AP178" s="68"/>
      <c r="AQ178" s="68"/>
      <c r="AR178" s="68"/>
      <c r="AS178" s="68">
        <f t="shared" si="69"/>
        <v>0</v>
      </c>
      <c r="AT178" s="68">
        <f t="shared" si="70"/>
        <v>0</v>
      </c>
      <c r="AU178" s="68">
        <f t="shared" si="71"/>
        <v>0</v>
      </c>
      <c r="AV178" s="68">
        <f t="shared" si="72"/>
        <v>0</v>
      </c>
      <c r="AW178" s="68">
        <f t="shared" si="73"/>
        <v>0</v>
      </c>
      <c r="AX178" s="68">
        <f t="shared" si="74"/>
        <v>0</v>
      </c>
      <c r="AY178" s="68">
        <f t="shared" si="75"/>
        <v>0</v>
      </c>
      <c r="AZ178" s="68">
        <f t="shared" si="76"/>
        <v>0</v>
      </c>
      <c r="BA178" s="68">
        <f t="shared" si="77"/>
        <v>0</v>
      </c>
      <c r="BB178" s="68">
        <f t="shared" si="78"/>
        <v>0</v>
      </c>
      <c r="BC178" s="68">
        <f t="shared" si="79"/>
        <v>0</v>
      </c>
      <c r="BD178" s="68">
        <f t="shared" si="80"/>
        <v>0</v>
      </c>
      <c r="BE178" s="68">
        <f t="shared" si="81"/>
        <v>0</v>
      </c>
    </row>
    <row r="179" spans="1:57">
      <c r="A179" s="64"/>
      <c r="B179" s="64" t="s">
        <v>1013</v>
      </c>
      <c r="C179" s="64" t="s">
        <v>453</v>
      </c>
      <c r="D179" s="64" t="s">
        <v>1100</v>
      </c>
      <c r="E179" s="64" t="s">
        <v>2618</v>
      </c>
      <c r="F179" s="64" t="s">
        <v>1101</v>
      </c>
      <c r="G179" s="65">
        <v>46204</v>
      </c>
      <c r="H179" s="65">
        <v>46387</v>
      </c>
      <c r="I179" s="67">
        <f t="shared" si="67"/>
        <v>57558.6</v>
      </c>
      <c r="J179" s="68"/>
      <c r="K179" s="69">
        <f t="shared" si="87"/>
        <v>57558.6</v>
      </c>
      <c r="L179" s="69"/>
      <c r="M179" s="69"/>
      <c r="N179" s="69">
        <v>0</v>
      </c>
      <c r="O179" s="70">
        <f t="shared" si="88"/>
        <v>-57558.6</v>
      </c>
      <c r="P179" s="74">
        <f t="shared" si="89"/>
        <v>0</v>
      </c>
      <c r="Q179" s="71">
        <f t="shared" si="90"/>
        <v>0</v>
      </c>
      <c r="R179" s="63"/>
      <c r="S179" s="118">
        <f t="shared" si="91"/>
        <v>287793</v>
      </c>
      <c r="T179" s="96"/>
      <c r="U179" s="96"/>
      <c r="V179" s="96"/>
      <c r="W179" s="96"/>
      <c r="X179" s="96"/>
      <c r="Y179" s="96"/>
      <c r="Z179" s="96">
        <v>57558.6</v>
      </c>
      <c r="AA179" s="96">
        <v>57558.6</v>
      </c>
      <c r="AB179" s="96">
        <v>57558.6</v>
      </c>
      <c r="AC179" s="96">
        <v>57558.6</v>
      </c>
      <c r="AD179" s="96">
        <v>57558.6</v>
      </c>
      <c r="AE179" s="96"/>
      <c r="AF179" s="119">
        <f t="shared" si="68"/>
        <v>0</v>
      </c>
      <c r="AG179" s="68"/>
      <c r="AH179" s="68"/>
      <c r="AI179" s="68"/>
      <c r="AJ179" s="68"/>
      <c r="AK179" s="68"/>
      <c r="AL179" s="68"/>
      <c r="AM179" s="68"/>
      <c r="AN179" s="68"/>
      <c r="AO179" s="68"/>
      <c r="AP179" s="68"/>
      <c r="AQ179" s="68"/>
      <c r="AR179" s="68"/>
      <c r="AS179" s="68">
        <f t="shared" si="69"/>
        <v>287793</v>
      </c>
      <c r="AT179" s="68">
        <f t="shared" si="70"/>
        <v>0</v>
      </c>
      <c r="AU179" s="68">
        <f t="shared" si="71"/>
        <v>0</v>
      </c>
      <c r="AV179" s="68">
        <f t="shared" si="72"/>
        <v>0</v>
      </c>
      <c r="AW179" s="68">
        <f t="shared" si="73"/>
        <v>0</v>
      </c>
      <c r="AX179" s="68">
        <f t="shared" si="74"/>
        <v>0</v>
      </c>
      <c r="AY179" s="68">
        <f t="shared" si="75"/>
        <v>0</v>
      </c>
      <c r="AZ179" s="68">
        <f t="shared" si="76"/>
        <v>57558.6</v>
      </c>
      <c r="BA179" s="68">
        <f t="shared" si="77"/>
        <v>57558.6</v>
      </c>
      <c r="BB179" s="68">
        <f t="shared" si="78"/>
        <v>57558.6</v>
      </c>
      <c r="BC179" s="68">
        <f t="shared" si="79"/>
        <v>57558.6</v>
      </c>
      <c r="BD179" s="68">
        <f t="shared" si="80"/>
        <v>57558.6</v>
      </c>
      <c r="BE179" s="68">
        <f t="shared" si="81"/>
        <v>0</v>
      </c>
    </row>
    <row r="180" spans="1:57">
      <c r="A180" s="64"/>
      <c r="B180" s="64" t="s">
        <v>1013</v>
      </c>
      <c r="C180" s="64" t="s">
        <v>453</v>
      </c>
      <c r="D180" s="64" t="s">
        <v>1100</v>
      </c>
      <c r="E180" s="64" t="s">
        <v>2618</v>
      </c>
      <c r="F180" s="64" t="s">
        <v>1101</v>
      </c>
      <c r="G180" s="65">
        <v>46204</v>
      </c>
      <c r="H180" s="65">
        <v>46387</v>
      </c>
      <c r="I180" s="67">
        <f t="shared" si="67"/>
        <v>0</v>
      </c>
      <c r="J180" s="68"/>
      <c r="K180" s="69">
        <f t="shared" si="87"/>
        <v>0</v>
      </c>
      <c r="L180" s="69"/>
      <c r="M180" s="69"/>
      <c r="N180" s="69">
        <v>0</v>
      </c>
      <c r="O180" s="70">
        <f t="shared" si="88"/>
        <v>0</v>
      </c>
      <c r="P180" s="74">
        <f t="shared" si="89"/>
        <v>1</v>
      </c>
      <c r="Q180" s="71">
        <f t="shared" si="90"/>
        <v>0</v>
      </c>
      <c r="R180" s="63"/>
      <c r="S180" s="118">
        <f t="shared" si="91"/>
        <v>0</v>
      </c>
      <c r="T180" s="96"/>
      <c r="U180" s="96"/>
      <c r="V180" s="96"/>
      <c r="W180" s="96"/>
      <c r="X180" s="96"/>
      <c r="Y180" s="96"/>
      <c r="Z180" s="96"/>
      <c r="AA180" s="96"/>
      <c r="AB180" s="96"/>
      <c r="AC180" s="96"/>
      <c r="AD180" s="96"/>
      <c r="AE180" s="96"/>
      <c r="AF180" s="119">
        <f t="shared" si="68"/>
        <v>0</v>
      </c>
      <c r="AG180" s="68"/>
      <c r="AH180" s="68"/>
      <c r="AI180" s="68"/>
      <c r="AJ180" s="68"/>
      <c r="AK180" s="68"/>
      <c r="AL180" s="68"/>
      <c r="AM180" s="68"/>
      <c r="AN180" s="68"/>
      <c r="AO180" s="68"/>
      <c r="AP180" s="68"/>
      <c r="AQ180" s="68"/>
      <c r="AR180" s="68"/>
      <c r="AS180" s="68">
        <f t="shared" si="69"/>
        <v>0</v>
      </c>
      <c r="AT180" s="68">
        <f t="shared" si="70"/>
        <v>0</v>
      </c>
      <c r="AU180" s="68">
        <f t="shared" si="71"/>
        <v>0</v>
      </c>
      <c r="AV180" s="68">
        <f t="shared" si="72"/>
        <v>0</v>
      </c>
      <c r="AW180" s="68">
        <f t="shared" si="73"/>
        <v>0</v>
      </c>
      <c r="AX180" s="68">
        <f t="shared" si="74"/>
        <v>0</v>
      </c>
      <c r="AY180" s="68">
        <f t="shared" si="75"/>
        <v>0</v>
      </c>
      <c r="AZ180" s="68">
        <f t="shared" si="76"/>
        <v>0</v>
      </c>
      <c r="BA180" s="68">
        <f t="shared" si="77"/>
        <v>0</v>
      </c>
      <c r="BB180" s="68">
        <f t="shared" si="78"/>
        <v>0</v>
      </c>
      <c r="BC180" s="68">
        <f t="shared" si="79"/>
        <v>0</v>
      </c>
      <c r="BD180" s="68">
        <f t="shared" si="80"/>
        <v>0</v>
      </c>
      <c r="BE180" s="68">
        <f t="shared" si="81"/>
        <v>0</v>
      </c>
    </row>
    <row r="181" spans="1:57">
      <c r="A181" s="64"/>
      <c r="B181" s="64" t="s">
        <v>1013</v>
      </c>
      <c r="C181" s="64" t="s">
        <v>453</v>
      </c>
      <c r="D181" s="64" t="s">
        <v>1100</v>
      </c>
      <c r="E181" s="64" t="s">
        <v>2618</v>
      </c>
      <c r="F181" s="64" t="s">
        <v>1101</v>
      </c>
      <c r="G181" s="65">
        <v>46204</v>
      </c>
      <c r="H181" s="65">
        <v>46387</v>
      </c>
      <c r="I181" s="67">
        <f t="shared" si="67"/>
        <v>0</v>
      </c>
      <c r="J181" s="68"/>
      <c r="K181" s="69">
        <f t="shared" si="87"/>
        <v>0</v>
      </c>
      <c r="L181" s="69"/>
      <c r="M181" s="69"/>
      <c r="N181" s="69">
        <v>0</v>
      </c>
      <c r="O181" s="70">
        <f t="shared" si="88"/>
        <v>0</v>
      </c>
      <c r="P181" s="74">
        <f t="shared" si="89"/>
        <v>1</v>
      </c>
      <c r="Q181" s="71">
        <f t="shared" si="90"/>
        <v>0</v>
      </c>
      <c r="R181" s="63"/>
      <c r="S181" s="118">
        <f t="shared" si="91"/>
        <v>0</v>
      </c>
      <c r="T181" s="96"/>
      <c r="U181" s="96"/>
      <c r="V181" s="96"/>
      <c r="W181" s="96"/>
      <c r="X181" s="96"/>
      <c r="Y181" s="96"/>
      <c r="Z181" s="96"/>
      <c r="AA181" s="96"/>
      <c r="AB181" s="96"/>
      <c r="AC181" s="96"/>
      <c r="AD181" s="96"/>
      <c r="AE181" s="96"/>
      <c r="AF181" s="119">
        <f t="shared" si="68"/>
        <v>0</v>
      </c>
      <c r="AG181" s="68"/>
      <c r="AH181" s="68"/>
      <c r="AI181" s="68"/>
      <c r="AJ181" s="68"/>
      <c r="AK181" s="68"/>
      <c r="AL181" s="68"/>
      <c r="AM181" s="68"/>
      <c r="AN181" s="68"/>
      <c r="AO181" s="68"/>
      <c r="AP181" s="68"/>
      <c r="AQ181" s="68"/>
      <c r="AR181" s="68"/>
      <c r="AS181" s="68">
        <f t="shared" si="69"/>
        <v>0</v>
      </c>
      <c r="AT181" s="68">
        <f t="shared" si="70"/>
        <v>0</v>
      </c>
      <c r="AU181" s="68">
        <f t="shared" si="71"/>
        <v>0</v>
      </c>
      <c r="AV181" s="68">
        <f t="shared" si="72"/>
        <v>0</v>
      </c>
      <c r="AW181" s="68">
        <f t="shared" si="73"/>
        <v>0</v>
      </c>
      <c r="AX181" s="68">
        <f t="shared" si="74"/>
        <v>0</v>
      </c>
      <c r="AY181" s="68">
        <f t="shared" si="75"/>
        <v>0</v>
      </c>
      <c r="AZ181" s="68">
        <f t="shared" si="76"/>
        <v>0</v>
      </c>
      <c r="BA181" s="68">
        <f t="shared" si="77"/>
        <v>0</v>
      </c>
      <c r="BB181" s="68">
        <f t="shared" si="78"/>
        <v>0</v>
      </c>
      <c r="BC181" s="68">
        <f t="shared" si="79"/>
        <v>0</v>
      </c>
      <c r="BD181" s="68">
        <f t="shared" si="80"/>
        <v>0</v>
      </c>
      <c r="BE181" s="68">
        <f t="shared" si="81"/>
        <v>0</v>
      </c>
    </row>
    <row r="182" spans="1:57">
      <c r="A182" s="64"/>
      <c r="B182" s="64" t="s">
        <v>1013</v>
      </c>
      <c r="C182" s="64" t="s">
        <v>453</v>
      </c>
      <c r="D182" s="64" t="s">
        <v>1100</v>
      </c>
      <c r="E182" s="64" t="s">
        <v>2618</v>
      </c>
      <c r="F182" s="64" t="s">
        <v>1101</v>
      </c>
      <c r="G182" s="65">
        <v>46204</v>
      </c>
      <c r="H182" s="65">
        <v>46387</v>
      </c>
      <c r="I182" s="67">
        <f t="shared" si="67"/>
        <v>0</v>
      </c>
      <c r="J182" s="68"/>
      <c r="K182" s="69">
        <f t="shared" si="87"/>
        <v>0</v>
      </c>
      <c r="L182" s="69"/>
      <c r="M182" s="69"/>
      <c r="N182" s="69">
        <v>0</v>
      </c>
      <c r="O182" s="70">
        <f t="shared" si="88"/>
        <v>0</v>
      </c>
      <c r="P182" s="74">
        <f t="shared" si="89"/>
        <v>1</v>
      </c>
      <c r="Q182" s="71">
        <f t="shared" si="90"/>
        <v>0</v>
      </c>
      <c r="R182" s="63"/>
      <c r="S182" s="118">
        <f t="shared" si="91"/>
        <v>0</v>
      </c>
      <c r="T182" s="96"/>
      <c r="U182" s="96"/>
      <c r="V182" s="96"/>
      <c r="W182" s="96"/>
      <c r="X182" s="96"/>
      <c r="Y182" s="96"/>
      <c r="Z182" s="96"/>
      <c r="AA182" s="96"/>
      <c r="AB182" s="96"/>
      <c r="AC182" s="96"/>
      <c r="AD182" s="96"/>
      <c r="AE182" s="96"/>
      <c r="AF182" s="119">
        <f t="shared" si="68"/>
        <v>0</v>
      </c>
      <c r="AG182" s="68"/>
      <c r="AH182" s="68"/>
      <c r="AI182" s="68"/>
      <c r="AJ182" s="68"/>
      <c r="AK182" s="68"/>
      <c r="AL182" s="68"/>
      <c r="AM182" s="68"/>
      <c r="AN182" s="68"/>
      <c r="AO182" s="68"/>
      <c r="AP182" s="68"/>
      <c r="AQ182" s="68"/>
      <c r="AR182" s="68"/>
      <c r="AS182" s="68">
        <f t="shared" si="69"/>
        <v>0</v>
      </c>
      <c r="AT182" s="68">
        <f t="shared" si="70"/>
        <v>0</v>
      </c>
      <c r="AU182" s="68">
        <f t="shared" si="71"/>
        <v>0</v>
      </c>
      <c r="AV182" s="68">
        <f t="shared" si="72"/>
        <v>0</v>
      </c>
      <c r="AW182" s="68">
        <f t="shared" si="73"/>
        <v>0</v>
      </c>
      <c r="AX182" s="68">
        <f t="shared" si="74"/>
        <v>0</v>
      </c>
      <c r="AY182" s="68">
        <f t="shared" si="75"/>
        <v>0</v>
      </c>
      <c r="AZ182" s="68">
        <f t="shared" si="76"/>
        <v>0</v>
      </c>
      <c r="BA182" s="68">
        <f t="shared" si="77"/>
        <v>0</v>
      </c>
      <c r="BB182" s="68">
        <f t="shared" si="78"/>
        <v>0</v>
      </c>
      <c r="BC182" s="68">
        <f t="shared" si="79"/>
        <v>0</v>
      </c>
      <c r="BD182" s="68">
        <f t="shared" si="80"/>
        <v>0</v>
      </c>
      <c r="BE182" s="68">
        <f t="shared" si="81"/>
        <v>0</v>
      </c>
    </row>
    <row r="183" spans="1:57">
      <c r="A183" s="64"/>
      <c r="B183" s="64" t="s">
        <v>1013</v>
      </c>
      <c r="C183" s="64" t="s">
        <v>453</v>
      </c>
      <c r="D183" s="64" t="s">
        <v>1100</v>
      </c>
      <c r="E183" s="64" t="s">
        <v>2618</v>
      </c>
      <c r="F183" s="64" t="s">
        <v>1101</v>
      </c>
      <c r="G183" s="65">
        <v>46204</v>
      </c>
      <c r="H183" s="65">
        <v>46387</v>
      </c>
      <c r="I183" s="67">
        <f t="shared" si="67"/>
        <v>0</v>
      </c>
      <c r="J183" s="68"/>
      <c r="K183" s="69">
        <f t="shared" si="87"/>
        <v>0</v>
      </c>
      <c r="L183" s="69"/>
      <c r="M183" s="69"/>
      <c r="N183" s="69">
        <v>0</v>
      </c>
      <c r="O183" s="70">
        <f t="shared" si="88"/>
        <v>0</v>
      </c>
      <c r="P183" s="74">
        <f t="shared" si="89"/>
        <v>1</v>
      </c>
      <c r="Q183" s="71">
        <f t="shared" si="90"/>
        <v>0</v>
      </c>
      <c r="R183" s="63"/>
      <c r="S183" s="118">
        <f t="shared" si="91"/>
        <v>0</v>
      </c>
      <c r="T183" s="96"/>
      <c r="U183" s="96"/>
      <c r="V183" s="96"/>
      <c r="W183" s="96"/>
      <c r="X183" s="96"/>
      <c r="Y183" s="96"/>
      <c r="Z183" s="96"/>
      <c r="AA183" s="96"/>
      <c r="AB183" s="96"/>
      <c r="AC183" s="96"/>
      <c r="AD183" s="96"/>
      <c r="AE183" s="96"/>
      <c r="AF183" s="119">
        <f t="shared" si="68"/>
        <v>0</v>
      </c>
      <c r="AG183" s="68"/>
      <c r="AH183" s="68"/>
      <c r="AI183" s="68"/>
      <c r="AJ183" s="68"/>
      <c r="AK183" s="68"/>
      <c r="AL183" s="68"/>
      <c r="AM183" s="68"/>
      <c r="AN183" s="68"/>
      <c r="AO183" s="68"/>
      <c r="AP183" s="68"/>
      <c r="AQ183" s="68"/>
      <c r="AR183" s="68"/>
      <c r="AS183" s="68">
        <f t="shared" si="69"/>
        <v>0</v>
      </c>
      <c r="AT183" s="68">
        <f t="shared" si="70"/>
        <v>0</v>
      </c>
      <c r="AU183" s="68">
        <f t="shared" si="71"/>
        <v>0</v>
      </c>
      <c r="AV183" s="68">
        <f t="shared" si="72"/>
        <v>0</v>
      </c>
      <c r="AW183" s="68">
        <f t="shared" si="73"/>
        <v>0</v>
      </c>
      <c r="AX183" s="68">
        <f t="shared" si="74"/>
        <v>0</v>
      </c>
      <c r="AY183" s="68">
        <f t="shared" si="75"/>
        <v>0</v>
      </c>
      <c r="AZ183" s="68">
        <f t="shared" si="76"/>
        <v>0</v>
      </c>
      <c r="BA183" s="68">
        <f t="shared" si="77"/>
        <v>0</v>
      </c>
      <c r="BB183" s="68">
        <f t="shared" si="78"/>
        <v>0</v>
      </c>
      <c r="BC183" s="68">
        <f t="shared" si="79"/>
        <v>0</v>
      </c>
      <c r="BD183" s="68">
        <f t="shared" si="80"/>
        <v>0</v>
      </c>
      <c r="BE183" s="68">
        <f t="shared" si="81"/>
        <v>0</v>
      </c>
    </row>
    <row r="184" spans="1:57">
      <c r="A184" s="64"/>
      <c r="B184" s="64" t="s">
        <v>1013</v>
      </c>
      <c r="C184" s="64" t="s">
        <v>453</v>
      </c>
      <c r="D184" s="64" t="s">
        <v>1100</v>
      </c>
      <c r="E184" s="64" t="s">
        <v>2618</v>
      </c>
      <c r="F184" s="64" t="s">
        <v>1101</v>
      </c>
      <c r="G184" s="65">
        <v>46204</v>
      </c>
      <c r="H184" s="65">
        <v>46387</v>
      </c>
      <c r="I184" s="67">
        <f t="shared" si="67"/>
        <v>0</v>
      </c>
      <c r="J184" s="68"/>
      <c r="K184" s="69">
        <f t="shared" si="87"/>
        <v>0</v>
      </c>
      <c r="L184" s="69"/>
      <c r="M184" s="69"/>
      <c r="N184" s="69">
        <v>0</v>
      </c>
      <c r="O184" s="70">
        <f t="shared" si="88"/>
        <v>0</v>
      </c>
      <c r="P184" s="74">
        <f t="shared" si="89"/>
        <v>1</v>
      </c>
      <c r="Q184" s="71">
        <f t="shared" si="90"/>
        <v>0</v>
      </c>
      <c r="R184" s="63"/>
      <c r="S184" s="118">
        <f t="shared" si="91"/>
        <v>0</v>
      </c>
      <c r="T184" s="96"/>
      <c r="U184" s="96"/>
      <c r="V184" s="96"/>
      <c r="W184" s="96"/>
      <c r="X184" s="96"/>
      <c r="Y184" s="96"/>
      <c r="Z184" s="96"/>
      <c r="AA184" s="96"/>
      <c r="AB184" s="96"/>
      <c r="AC184" s="96"/>
      <c r="AD184" s="96"/>
      <c r="AE184" s="96"/>
      <c r="AF184" s="119">
        <f t="shared" si="68"/>
        <v>0</v>
      </c>
      <c r="AG184" s="68"/>
      <c r="AH184" s="68"/>
      <c r="AI184" s="68"/>
      <c r="AJ184" s="68"/>
      <c r="AK184" s="68"/>
      <c r="AL184" s="68"/>
      <c r="AM184" s="68"/>
      <c r="AN184" s="68"/>
      <c r="AO184" s="68"/>
      <c r="AP184" s="68"/>
      <c r="AQ184" s="68"/>
      <c r="AR184" s="68"/>
      <c r="AS184" s="68">
        <f t="shared" si="69"/>
        <v>0</v>
      </c>
      <c r="AT184" s="68">
        <f t="shared" si="70"/>
        <v>0</v>
      </c>
      <c r="AU184" s="68">
        <f t="shared" si="71"/>
        <v>0</v>
      </c>
      <c r="AV184" s="68">
        <f t="shared" si="72"/>
        <v>0</v>
      </c>
      <c r="AW184" s="68">
        <f t="shared" si="73"/>
        <v>0</v>
      </c>
      <c r="AX184" s="68">
        <f t="shared" si="74"/>
        <v>0</v>
      </c>
      <c r="AY184" s="68">
        <f t="shared" si="75"/>
        <v>0</v>
      </c>
      <c r="AZ184" s="68">
        <f t="shared" si="76"/>
        <v>0</v>
      </c>
      <c r="BA184" s="68">
        <f t="shared" si="77"/>
        <v>0</v>
      </c>
      <c r="BB184" s="68">
        <f t="shared" si="78"/>
        <v>0</v>
      </c>
      <c r="BC184" s="68">
        <f t="shared" si="79"/>
        <v>0</v>
      </c>
      <c r="BD184" s="68">
        <f t="shared" si="80"/>
        <v>0</v>
      </c>
      <c r="BE184" s="68">
        <f t="shared" si="81"/>
        <v>0</v>
      </c>
    </row>
    <row r="185" spans="1:57">
      <c r="A185" s="64"/>
      <c r="B185" s="64" t="s">
        <v>1013</v>
      </c>
      <c r="C185" s="64" t="s">
        <v>453</v>
      </c>
      <c r="D185" s="64" t="s">
        <v>1100</v>
      </c>
      <c r="E185" s="64" t="s">
        <v>2618</v>
      </c>
      <c r="F185" s="64" t="s">
        <v>1101</v>
      </c>
      <c r="G185" s="65">
        <v>46204</v>
      </c>
      <c r="H185" s="65">
        <v>46387</v>
      </c>
      <c r="I185" s="67">
        <f t="shared" si="67"/>
        <v>0</v>
      </c>
      <c r="J185" s="68"/>
      <c r="K185" s="69">
        <f t="shared" si="87"/>
        <v>0</v>
      </c>
      <c r="L185" s="69"/>
      <c r="M185" s="69"/>
      <c r="N185" s="69">
        <v>0</v>
      </c>
      <c r="O185" s="70">
        <f t="shared" si="88"/>
        <v>0</v>
      </c>
      <c r="P185" s="74">
        <f t="shared" si="89"/>
        <v>1</v>
      </c>
      <c r="Q185" s="71">
        <f t="shared" si="90"/>
        <v>0</v>
      </c>
      <c r="R185" s="63"/>
      <c r="S185" s="118">
        <f t="shared" si="91"/>
        <v>0</v>
      </c>
      <c r="T185" s="96"/>
      <c r="U185" s="96"/>
      <c r="V185" s="96"/>
      <c r="W185" s="96"/>
      <c r="X185" s="96"/>
      <c r="Y185" s="96"/>
      <c r="Z185" s="96"/>
      <c r="AA185" s="96"/>
      <c r="AB185" s="96"/>
      <c r="AC185" s="96"/>
      <c r="AD185" s="96"/>
      <c r="AE185" s="96"/>
      <c r="AF185" s="119">
        <f t="shared" si="68"/>
        <v>0</v>
      </c>
      <c r="AG185" s="68"/>
      <c r="AH185" s="68"/>
      <c r="AI185" s="68"/>
      <c r="AJ185" s="68"/>
      <c r="AK185" s="68"/>
      <c r="AL185" s="68"/>
      <c r="AM185" s="68"/>
      <c r="AN185" s="68"/>
      <c r="AO185" s="68"/>
      <c r="AP185" s="68"/>
      <c r="AQ185" s="68"/>
      <c r="AR185" s="68"/>
      <c r="AS185" s="68">
        <f t="shared" si="69"/>
        <v>0</v>
      </c>
      <c r="AT185" s="68">
        <f t="shared" si="70"/>
        <v>0</v>
      </c>
      <c r="AU185" s="68">
        <f t="shared" si="71"/>
        <v>0</v>
      </c>
      <c r="AV185" s="68">
        <f t="shared" si="72"/>
        <v>0</v>
      </c>
      <c r="AW185" s="68">
        <f t="shared" si="73"/>
        <v>0</v>
      </c>
      <c r="AX185" s="68">
        <f t="shared" si="74"/>
        <v>0</v>
      </c>
      <c r="AY185" s="68">
        <f t="shared" si="75"/>
        <v>0</v>
      </c>
      <c r="AZ185" s="68">
        <f t="shared" si="76"/>
        <v>0</v>
      </c>
      <c r="BA185" s="68">
        <f t="shared" si="77"/>
        <v>0</v>
      </c>
      <c r="BB185" s="68">
        <f t="shared" si="78"/>
        <v>0</v>
      </c>
      <c r="BC185" s="68">
        <f t="shared" si="79"/>
        <v>0</v>
      </c>
      <c r="BD185" s="68">
        <f t="shared" si="80"/>
        <v>0</v>
      </c>
      <c r="BE185" s="68">
        <f t="shared" si="81"/>
        <v>0</v>
      </c>
    </row>
    <row r="186" spans="1:57">
      <c r="A186" s="64"/>
      <c r="B186" s="64" t="s">
        <v>1013</v>
      </c>
      <c r="C186" s="64" t="s">
        <v>453</v>
      </c>
      <c r="D186" s="64" t="s">
        <v>1100</v>
      </c>
      <c r="E186" s="64" t="s">
        <v>2618</v>
      </c>
      <c r="F186" s="64" t="s">
        <v>1101</v>
      </c>
      <c r="G186" s="65">
        <v>46204</v>
      </c>
      <c r="H186" s="65">
        <v>46387</v>
      </c>
      <c r="I186" s="67">
        <f t="shared" si="67"/>
        <v>0</v>
      </c>
      <c r="J186" s="68"/>
      <c r="K186" s="69">
        <f t="shared" si="87"/>
        <v>0</v>
      </c>
      <c r="L186" s="69"/>
      <c r="M186" s="69"/>
      <c r="N186" s="69">
        <v>0</v>
      </c>
      <c r="O186" s="70">
        <f t="shared" si="88"/>
        <v>0</v>
      </c>
      <c r="P186" s="74">
        <f t="shared" si="89"/>
        <v>1</v>
      </c>
      <c r="Q186" s="71">
        <f t="shared" si="90"/>
        <v>0</v>
      </c>
      <c r="R186" s="63"/>
      <c r="S186" s="118">
        <f t="shared" si="91"/>
        <v>0</v>
      </c>
      <c r="T186" s="96"/>
      <c r="U186" s="96"/>
      <c r="V186" s="96"/>
      <c r="W186" s="96"/>
      <c r="X186" s="96"/>
      <c r="Y186" s="96"/>
      <c r="Z186" s="96"/>
      <c r="AA186" s="96"/>
      <c r="AB186" s="96"/>
      <c r="AC186" s="96"/>
      <c r="AD186" s="96"/>
      <c r="AE186" s="96"/>
      <c r="AF186" s="119">
        <f t="shared" si="68"/>
        <v>0</v>
      </c>
      <c r="AG186" s="68"/>
      <c r="AH186" s="68"/>
      <c r="AI186" s="68"/>
      <c r="AJ186" s="68"/>
      <c r="AK186" s="68"/>
      <c r="AL186" s="68"/>
      <c r="AM186" s="68"/>
      <c r="AN186" s="68"/>
      <c r="AO186" s="68"/>
      <c r="AP186" s="68"/>
      <c r="AQ186" s="68"/>
      <c r="AR186" s="68"/>
      <c r="AS186" s="68">
        <f t="shared" si="69"/>
        <v>0</v>
      </c>
      <c r="AT186" s="68">
        <f t="shared" si="70"/>
        <v>0</v>
      </c>
      <c r="AU186" s="68">
        <f t="shared" si="71"/>
        <v>0</v>
      </c>
      <c r="AV186" s="68">
        <f t="shared" si="72"/>
        <v>0</v>
      </c>
      <c r="AW186" s="68">
        <f t="shared" si="73"/>
        <v>0</v>
      </c>
      <c r="AX186" s="68">
        <f t="shared" si="74"/>
        <v>0</v>
      </c>
      <c r="AY186" s="68">
        <f t="shared" si="75"/>
        <v>0</v>
      </c>
      <c r="AZ186" s="68">
        <f t="shared" si="76"/>
        <v>0</v>
      </c>
      <c r="BA186" s="68">
        <f t="shared" si="77"/>
        <v>0</v>
      </c>
      <c r="BB186" s="68">
        <f t="shared" si="78"/>
        <v>0</v>
      </c>
      <c r="BC186" s="68">
        <f t="shared" si="79"/>
        <v>0</v>
      </c>
      <c r="BD186" s="68">
        <f t="shared" si="80"/>
        <v>0</v>
      </c>
      <c r="BE186" s="68">
        <f t="shared" si="81"/>
        <v>0</v>
      </c>
    </row>
    <row r="187" spans="1:57">
      <c r="A187" s="64"/>
      <c r="B187" s="64" t="s">
        <v>1010</v>
      </c>
      <c r="C187" s="64" t="s">
        <v>1077</v>
      </c>
      <c r="D187" s="64">
        <v>9501046636</v>
      </c>
      <c r="E187" s="64" t="s">
        <v>2619</v>
      </c>
      <c r="F187" s="64" t="s">
        <v>1078</v>
      </c>
      <c r="G187" s="65">
        <v>45870</v>
      </c>
      <c r="H187" s="65">
        <v>46112</v>
      </c>
      <c r="I187" s="67">
        <f t="shared" si="67"/>
        <v>0</v>
      </c>
      <c r="J187" s="68"/>
      <c r="K187" s="69">
        <f t="shared" si="87"/>
        <v>0</v>
      </c>
      <c r="L187" s="69"/>
      <c r="M187" s="69"/>
      <c r="N187" s="69">
        <v>0</v>
      </c>
      <c r="O187" s="70">
        <f t="shared" si="88"/>
        <v>0</v>
      </c>
      <c r="P187" s="74">
        <f t="shared" si="89"/>
        <v>1</v>
      </c>
      <c r="Q187" s="71">
        <f t="shared" si="90"/>
        <v>0</v>
      </c>
      <c r="R187" s="63"/>
      <c r="S187" s="118">
        <f t="shared" si="91"/>
        <v>0</v>
      </c>
      <c r="T187" s="96"/>
      <c r="U187" s="96"/>
      <c r="V187" s="96"/>
      <c r="W187" s="96"/>
      <c r="X187" s="96"/>
      <c r="Y187" s="96"/>
      <c r="Z187" s="96"/>
      <c r="AA187" s="96"/>
      <c r="AB187" s="96"/>
      <c r="AC187" s="96"/>
      <c r="AD187" s="96"/>
      <c r="AE187" s="96"/>
      <c r="AF187" s="119">
        <f t="shared" si="68"/>
        <v>0</v>
      </c>
      <c r="AG187" s="68"/>
      <c r="AH187" s="68"/>
      <c r="AI187" s="68"/>
      <c r="AJ187" s="68"/>
      <c r="AK187" s="68"/>
      <c r="AL187" s="68"/>
      <c r="AM187" s="68"/>
      <c r="AN187" s="68"/>
      <c r="AO187" s="68"/>
      <c r="AP187" s="68"/>
      <c r="AQ187" s="68"/>
      <c r="AR187" s="68"/>
      <c r="AS187" s="68">
        <f t="shared" si="69"/>
        <v>0</v>
      </c>
      <c r="AT187" s="68">
        <f t="shared" si="70"/>
        <v>0</v>
      </c>
      <c r="AU187" s="68">
        <f t="shared" si="71"/>
        <v>0</v>
      </c>
      <c r="AV187" s="68">
        <f t="shared" si="72"/>
        <v>0</v>
      </c>
      <c r="AW187" s="68">
        <f t="shared" si="73"/>
        <v>0</v>
      </c>
      <c r="AX187" s="68">
        <f t="shared" si="74"/>
        <v>0</v>
      </c>
      <c r="AY187" s="68">
        <f t="shared" si="75"/>
        <v>0</v>
      </c>
      <c r="AZ187" s="68">
        <f t="shared" si="76"/>
        <v>0</v>
      </c>
      <c r="BA187" s="68">
        <f t="shared" si="77"/>
        <v>0</v>
      </c>
      <c r="BB187" s="68">
        <f t="shared" si="78"/>
        <v>0</v>
      </c>
      <c r="BC187" s="68">
        <f t="shared" si="79"/>
        <v>0</v>
      </c>
      <c r="BD187" s="68">
        <f t="shared" si="80"/>
        <v>0</v>
      </c>
      <c r="BE187" s="68">
        <f t="shared" si="81"/>
        <v>0</v>
      </c>
    </row>
    <row r="188" spans="1:57">
      <c r="A188" s="64"/>
      <c r="B188" s="64" t="s">
        <v>1019</v>
      </c>
      <c r="C188" s="64" t="s">
        <v>1136</v>
      </c>
      <c r="D188" s="64">
        <v>9501062308</v>
      </c>
      <c r="E188" s="64" t="s">
        <v>2620</v>
      </c>
      <c r="F188" s="64" t="s">
        <v>1137</v>
      </c>
      <c r="G188" s="65">
        <v>45915</v>
      </c>
      <c r="H188" s="65">
        <v>46173</v>
      </c>
      <c r="I188" s="67">
        <f t="shared" si="67"/>
        <v>0</v>
      </c>
      <c r="J188" s="68"/>
      <c r="K188" s="69">
        <f t="shared" si="87"/>
        <v>0</v>
      </c>
      <c r="L188" s="69"/>
      <c r="M188" s="69"/>
      <c r="N188" s="69">
        <v>0</v>
      </c>
      <c r="O188" s="70">
        <f t="shared" si="88"/>
        <v>0</v>
      </c>
      <c r="P188" s="74">
        <f t="shared" si="89"/>
        <v>1</v>
      </c>
      <c r="Q188" s="71">
        <f t="shared" si="90"/>
        <v>0</v>
      </c>
      <c r="R188" s="63"/>
      <c r="S188" s="118">
        <f t="shared" si="91"/>
        <v>35436.5</v>
      </c>
      <c r="T188" s="96">
        <v>17718.25</v>
      </c>
      <c r="U188" s="96">
        <v>17718.25</v>
      </c>
      <c r="V188" s="96" t="s">
        <v>403</v>
      </c>
      <c r="W188" s="96" t="s">
        <v>403</v>
      </c>
      <c r="X188" s="96" t="s">
        <v>403</v>
      </c>
      <c r="Y188" s="96"/>
      <c r="Z188" s="96"/>
      <c r="AA188" s="96"/>
      <c r="AB188" s="96"/>
      <c r="AC188" s="96"/>
      <c r="AD188" s="96"/>
      <c r="AE188" s="96"/>
      <c r="AF188" s="119">
        <f t="shared" si="68"/>
        <v>0</v>
      </c>
      <c r="AG188" s="68"/>
      <c r="AH188" s="68"/>
      <c r="AI188" s="68"/>
      <c r="AJ188" s="68"/>
      <c r="AK188" s="68"/>
      <c r="AL188" s="68"/>
      <c r="AM188" s="68"/>
      <c r="AN188" s="68"/>
      <c r="AO188" s="68"/>
      <c r="AP188" s="68"/>
      <c r="AQ188" s="68"/>
      <c r="AR188" s="68"/>
      <c r="AS188" s="68" t="e">
        <f t="shared" si="69"/>
        <v>#VALUE!</v>
      </c>
      <c r="AT188" s="68">
        <f t="shared" si="70"/>
        <v>17718.25</v>
      </c>
      <c r="AU188" s="68">
        <f t="shared" si="71"/>
        <v>17718.25</v>
      </c>
      <c r="AV188" s="68" t="e">
        <f t="shared" si="72"/>
        <v>#VALUE!</v>
      </c>
      <c r="AW188" s="68" t="e">
        <f t="shared" si="73"/>
        <v>#VALUE!</v>
      </c>
      <c r="AX188" s="68" t="e">
        <f t="shared" si="74"/>
        <v>#VALUE!</v>
      </c>
      <c r="AY188" s="68">
        <f t="shared" si="75"/>
        <v>0</v>
      </c>
      <c r="AZ188" s="68">
        <f t="shared" si="76"/>
        <v>0</v>
      </c>
      <c r="BA188" s="68">
        <f t="shared" si="77"/>
        <v>0</v>
      </c>
      <c r="BB188" s="68">
        <f t="shared" si="78"/>
        <v>0</v>
      </c>
      <c r="BC188" s="68">
        <f t="shared" si="79"/>
        <v>0</v>
      </c>
      <c r="BD188" s="68">
        <f t="shared" si="80"/>
        <v>0</v>
      </c>
      <c r="BE188" s="68">
        <f t="shared" si="81"/>
        <v>0</v>
      </c>
    </row>
    <row r="189" spans="1:57">
      <c r="A189" s="64"/>
      <c r="B189" s="64" t="s">
        <v>1019</v>
      </c>
      <c r="C189" s="64" t="s">
        <v>1136</v>
      </c>
      <c r="D189" s="64">
        <v>9501062308</v>
      </c>
      <c r="E189" s="64" t="s">
        <v>2620</v>
      </c>
      <c r="F189" s="64" t="s">
        <v>1137</v>
      </c>
      <c r="G189" s="65">
        <v>45915</v>
      </c>
      <c r="H189" s="65">
        <v>46173</v>
      </c>
      <c r="I189" s="67">
        <f t="shared" si="67"/>
        <v>0</v>
      </c>
      <c r="J189" s="68"/>
      <c r="K189" s="69">
        <f t="shared" si="87"/>
        <v>0</v>
      </c>
      <c r="L189" s="69"/>
      <c r="M189" s="69"/>
      <c r="N189" s="69">
        <v>0</v>
      </c>
      <c r="O189" s="70">
        <f t="shared" si="88"/>
        <v>0</v>
      </c>
      <c r="P189" s="74">
        <f t="shared" si="89"/>
        <v>1</v>
      </c>
      <c r="Q189" s="71">
        <f t="shared" si="90"/>
        <v>0</v>
      </c>
      <c r="R189" s="63"/>
      <c r="S189" s="118">
        <f t="shared" si="91"/>
        <v>0</v>
      </c>
      <c r="T189" s="96"/>
      <c r="U189" s="96"/>
      <c r="V189" s="96"/>
      <c r="W189" s="96"/>
      <c r="X189" s="96"/>
      <c r="Y189" s="96"/>
      <c r="Z189" s="96"/>
      <c r="AA189" s="96"/>
      <c r="AB189" s="96"/>
      <c r="AC189" s="96"/>
      <c r="AD189" s="96"/>
      <c r="AE189" s="96"/>
      <c r="AF189" s="119">
        <f t="shared" si="68"/>
        <v>0</v>
      </c>
      <c r="AG189" s="68"/>
      <c r="AH189" s="68"/>
      <c r="AI189" s="68"/>
      <c r="AJ189" s="68"/>
      <c r="AK189" s="68"/>
      <c r="AL189" s="68"/>
      <c r="AM189" s="68"/>
      <c r="AN189" s="68"/>
      <c r="AO189" s="68"/>
      <c r="AP189" s="68"/>
      <c r="AQ189" s="68"/>
      <c r="AR189" s="68"/>
      <c r="AS189" s="68">
        <f t="shared" si="69"/>
        <v>0</v>
      </c>
      <c r="AT189" s="68">
        <f t="shared" si="70"/>
        <v>0</v>
      </c>
      <c r="AU189" s="68">
        <f t="shared" si="71"/>
        <v>0</v>
      </c>
      <c r="AV189" s="68">
        <f t="shared" si="72"/>
        <v>0</v>
      </c>
      <c r="AW189" s="68">
        <f t="shared" si="73"/>
        <v>0</v>
      </c>
      <c r="AX189" s="68">
        <f t="shared" si="74"/>
        <v>0</v>
      </c>
      <c r="AY189" s="68">
        <f t="shared" si="75"/>
        <v>0</v>
      </c>
      <c r="AZ189" s="68">
        <f t="shared" si="76"/>
        <v>0</v>
      </c>
      <c r="BA189" s="68">
        <f t="shared" si="77"/>
        <v>0</v>
      </c>
      <c r="BB189" s="68">
        <f t="shared" si="78"/>
        <v>0</v>
      </c>
      <c r="BC189" s="68">
        <f t="shared" si="79"/>
        <v>0</v>
      </c>
      <c r="BD189" s="68">
        <f t="shared" si="80"/>
        <v>0</v>
      </c>
      <c r="BE189" s="68">
        <f t="shared" si="81"/>
        <v>0</v>
      </c>
    </row>
    <row r="190" spans="1:57">
      <c r="A190" s="64"/>
      <c r="B190" s="64" t="s">
        <v>1019</v>
      </c>
      <c r="C190" s="64"/>
      <c r="D190" s="64">
        <v>9501142865</v>
      </c>
      <c r="E190" s="64" t="s">
        <v>2621</v>
      </c>
      <c r="F190" s="64" t="s">
        <v>1018</v>
      </c>
      <c r="G190" s="65">
        <v>46023</v>
      </c>
      <c r="H190" s="65">
        <v>46387</v>
      </c>
      <c r="I190" s="67">
        <f t="shared" si="67"/>
        <v>19066.669999999998</v>
      </c>
      <c r="J190" s="68"/>
      <c r="K190" s="69">
        <f t="shared" si="87"/>
        <v>19066.669999999998</v>
      </c>
      <c r="L190" s="69"/>
      <c r="M190" s="69"/>
      <c r="N190" s="69">
        <v>0</v>
      </c>
      <c r="O190" s="70">
        <f t="shared" si="88"/>
        <v>-19066.669999999998</v>
      </c>
      <c r="P190" s="74">
        <f t="shared" si="89"/>
        <v>0</v>
      </c>
      <c r="Q190" s="71">
        <f t="shared" si="90"/>
        <v>0</v>
      </c>
      <c r="R190" s="63"/>
      <c r="S190" s="118">
        <f t="shared" si="91"/>
        <v>228799.99999999994</v>
      </c>
      <c r="T190" s="96">
        <v>19066.66</v>
      </c>
      <c r="U190" s="96">
        <v>19066.66</v>
      </c>
      <c r="V190" s="96">
        <v>19066.66</v>
      </c>
      <c r="W190" s="96">
        <v>19066.66</v>
      </c>
      <c r="X190" s="96">
        <v>19066.669999999998</v>
      </c>
      <c r="Y190" s="96">
        <v>19066.669999999998</v>
      </c>
      <c r="Z190" s="96">
        <v>19066.669999999998</v>
      </c>
      <c r="AA190" s="96">
        <v>19066.669999999998</v>
      </c>
      <c r="AB190" s="96">
        <v>19066.669999999998</v>
      </c>
      <c r="AC190" s="96">
        <v>19066.669999999998</v>
      </c>
      <c r="AD190" s="96">
        <v>19066.669999999998</v>
      </c>
      <c r="AE190" s="96">
        <v>19066.669999999998</v>
      </c>
      <c r="AF190" s="119">
        <f t="shared" si="68"/>
        <v>0</v>
      </c>
      <c r="AG190" s="68"/>
      <c r="AH190" s="68"/>
      <c r="AI190" s="68"/>
      <c r="AJ190" s="68"/>
      <c r="AK190" s="68"/>
      <c r="AL190" s="68"/>
      <c r="AM190" s="68"/>
      <c r="AN190" s="68"/>
      <c r="AO190" s="68"/>
      <c r="AP190" s="68"/>
      <c r="AQ190" s="68"/>
      <c r="AR190" s="68"/>
      <c r="AS190" s="68">
        <f t="shared" si="69"/>
        <v>228799.99999999994</v>
      </c>
      <c r="AT190" s="68">
        <f t="shared" si="70"/>
        <v>19066.66</v>
      </c>
      <c r="AU190" s="68">
        <f t="shared" si="71"/>
        <v>19066.66</v>
      </c>
      <c r="AV190" s="68">
        <f t="shared" si="72"/>
        <v>19066.66</v>
      </c>
      <c r="AW190" s="68">
        <f t="shared" si="73"/>
        <v>19066.66</v>
      </c>
      <c r="AX190" s="68">
        <f t="shared" si="74"/>
        <v>19066.669999999998</v>
      </c>
      <c r="AY190" s="68">
        <f t="shared" si="75"/>
        <v>19066.669999999998</v>
      </c>
      <c r="AZ190" s="68">
        <f t="shared" si="76"/>
        <v>19066.669999999998</v>
      </c>
      <c r="BA190" s="68">
        <f t="shared" si="77"/>
        <v>19066.669999999998</v>
      </c>
      <c r="BB190" s="68">
        <f t="shared" si="78"/>
        <v>19066.669999999998</v>
      </c>
      <c r="BC190" s="68">
        <f t="shared" si="79"/>
        <v>19066.669999999998</v>
      </c>
      <c r="BD190" s="68">
        <f t="shared" si="80"/>
        <v>19066.669999999998</v>
      </c>
      <c r="BE190" s="68">
        <f t="shared" si="81"/>
        <v>19066.669999999998</v>
      </c>
    </row>
    <row r="191" spans="1:57">
      <c r="A191" s="64"/>
      <c r="B191" s="64" t="s">
        <v>1019</v>
      </c>
      <c r="C191" s="64"/>
      <c r="D191" s="64">
        <v>9501142865</v>
      </c>
      <c r="E191" s="64" t="s">
        <v>2621</v>
      </c>
      <c r="F191" s="64" t="s">
        <v>1018</v>
      </c>
      <c r="G191" s="65">
        <v>46023</v>
      </c>
      <c r="H191" s="65">
        <v>46387</v>
      </c>
      <c r="I191" s="67">
        <f t="shared" si="67"/>
        <v>0</v>
      </c>
      <c r="J191" s="68"/>
      <c r="K191" s="69">
        <f t="shared" si="87"/>
        <v>0</v>
      </c>
      <c r="L191" s="69"/>
      <c r="M191" s="69"/>
      <c r="N191" s="69">
        <v>0</v>
      </c>
      <c r="O191" s="70">
        <f t="shared" si="88"/>
        <v>0</v>
      </c>
      <c r="P191" s="74">
        <f t="shared" si="89"/>
        <v>1</v>
      </c>
      <c r="Q191" s="71">
        <f t="shared" si="90"/>
        <v>0</v>
      </c>
      <c r="R191" s="63"/>
      <c r="S191" s="118">
        <f t="shared" si="91"/>
        <v>0</v>
      </c>
      <c r="T191" s="96"/>
      <c r="U191" s="96"/>
      <c r="V191" s="96"/>
      <c r="W191" s="96"/>
      <c r="X191" s="96"/>
      <c r="Y191" s="96"/>
      <c r="Z191" s="96"/>
      <c r="AA191" s="96"/>
      <c r="AB191" s="96"/>
      <c r="AC191" s="96"/>
      <c r="AD191" s="96"/>
      <c r="AE191" s="96"/>
      <c r="AF191" s="119">
        <f t="shared" si="68"/>
        <v>0</v>
      </c>
      <c r="AG191" s="68"/>
      <c r="AH191" s="68"/>
      <c r="AI191" s="68"/>
      <c r="AJ191" s="68"/>
      <c r="AK191" s="68"/>
      <c r="AL191" s="68"/>
      <c r="AM191" s="68"/>
      <c r="AN191" s="68"/>
      <c r="AO191" s="68"/>
      <c r="AP191" s="68"/>
      <c r="AQ191" s="68"/>
      <c r="AR191" s="68"/>
      <c r="AS191" s="68">
        <f t="shared" si="69"/>
        <v>0</v>
      </c>
      <c r="AT191" s="68">
        <f t="shared" si="70"/>
        <v>0</v>
      </c>
      <c r="AU191" s="68">
        <f t="shared" si="71"/>
        <v>0</v>
      </c>
      <c r="AV191" s="68">
        <f t="shared" si="72"/>
        <v>0</v>
      </c>
      <c r="AW191" s="68">
        <f t="shared" si="73"/>
        <v>0</v>
      </c>
      <c r="AX191" s="68">
        <f t="shared" si="74"/>
        <v>0</v>
      </c>
      <c r="AY191" s="68">
        <f t="shared" si="75"/>
        <v>0</v>
      </c>
      <c r="AZ191" s="68">
        <f t="shared" si="76"/>
        <v>0</v>
      </c>
      <c r="BA191" s="68">
        <f t="shared" si="77"/>
        <v>0</v>
      </c>
      <c r="BB191" s="68">
        <f t="shared" si="78"/>
        <v>0</v>
      </c>
      <c r="BC191" s="68">
        <f t="shared" si="79"/>
        <v>0</v>
      </c>
      <c r="BD191" s="68">
        <f t="shared" si="80"/>
        <v>0</v>
      </c>
      <c r="BE191" s="68">
        <f t="shared" si="81"/>
        <v>0</v>
      </c>
    </row>
    <row r="192" spans="1:57">
      <c r="A192" s="64"/>
      <c r="B192" s="64" t="s">
        <v>1019</v>
      </c>
      <c r="C192" s="64"/>
      <c r="D192" s="64">
        <v>9501131945</v>
      </c>
      <c r="E192" s="64" t="s">
        <v>2622</v>
      </c>
      <c r="F192" s="64" t="s">
        <v>1020</v>
      </c>
      <c r="G192" s="65">
        <v>46023</v>
      </c>
      <c r="H192" s="65">
        <v>46387</v>
      </c>
      <c r="I192" s="67">
        <f t="shared" si="67"/>
        <v>45980</v>
      </c>
      <c r="J192" s="68"/>
      <c r="K192" s="69">
        <f t="shared" si="87"/>
        <v>45980</v>
      </c>
      <c r="L192" s="69"/>
      <c r="M192" s="69"/>
      <c r="N192" s="69">
        <v>0</v>
      </c>
      <c r="O192" s="70">
        <f t="shared" si="88"/>
        <v>-45980</v>
      </c>
      <c r="P192" s="74">
        <f t="shared" si="89"/>
        <v>0</v>
      </c>
      <c r="Q192" s="71">
        <f t="shared" si="90"/>
        <v>0</v>
      </c>
      <c r="R192" s="63"/>
      <c r="S192" s="118">
        <f t="shared" si="91"/>
        <v>375590</v>
      </c>
      <c r="T192" s="96">
        <v>16621</v>
      </c>
      <c r="U192" s="96">
        <v>16621</v>
      </c>
      <c r="V192" s="96">
        <v>16621</v>
      </c>
      <c r="W192" s="96">
        <v>16621</v>
      </c>
      <c r="X192" s="96">
        <v>16621</v>
      </c>
      <c r="Y192" s="96">
        <v>16621</v>
      </c>
      <c r="Z192" s="96">
        <v>45980</v>
      </c>
      <c r="AA192" s="96">
        <v>45980</v>
      </c>
      <c r="AB192" s="96">
        <v>45980</v>
      </c>
      <c r="AC192" s="96">
        <v>45980</v>
      </c>
      <c r="AD192" s="96">
        <v>45980</v>
      </c>
      <c r="AE192" s="96">
        <v>45964</v>
      </c>
      <c r="AF192" s="119">
        <f t="shared" si="68"/>
        <v>0</v>
      </c>
      <c r="AG192" s="68"/>
      <c r="AH192" s="68"/>
      <c r="AI192" s="68"/>
      <c r="AJ192" s="68"/>
      <c r="AK192" s="68"/>
      <c r="AL192" s="68"/>
      <c r="AM192" s="68"/>
      <c r="AN192" s="68"/>
      <c r="AO192" s="68"/>
      <c r="AP192" s="68"/>
      <c r="AQ192" s="68"/>
      <c r="AR192" s="68"/>
      <c r="AS192" s="68">
        <f t="shared" si="69"/>
        <v>375590</v>
      </c>
      <c r="AT192" s="68">
        <f t="shared" si="70"/>
        <v>16621</v>
      </c>
      <c r="AU192" s="68">
        <f t="shared" si="71"/>
        <v>16621</v>
      </c>
      <c r="AV192" s="68">
        <f t="shared" si="72"/>
        <v>16621</v>
      </c>
      <c r="AW192" s="68">
        <f t="shared" si="73"/>
        <v>16621</v>
      </c>
      <c r="AX192" s="68">
        <f t="shared" si="74"/>
        <v>16621</v>
      </c>
      <c r="AY192" s="68">
        <f t="shared" si="75"/>
        <v>16621</v>
      </c>
      <c r="AZ192" s="68">
        <f t="shared" si="76"/>
        <v>45980</v>
      </c>
      <c r="BA192" s="68">
        <f t="shared" si="77"/>
        <v>45980</v>
      </c>
      <c r="BB192" s="68">
        <f t="shared" si="78"/>
        <v>45980</v>
      </c>
      <c r="BC192" s="68">
        <f t="shared" si="79"/>
        <v>45980</v>
      </c>
      <c r="BD192" s="68">
        <f t="shared" si="80"/>
        <v>45980</v>
      </c>
      <c r="BE192" s="68">
        <f t="shared" si="81"/>
        <v>45964</v>
      </c>
    </row>
    <row r="193" spans="1:57">
      <c r="A193" s="64"/>
      <c r="B193" s="64" t="s">
        <v>1019</v>
      </c>
      <c r="C193" s="64"/>
      <c r="D193" s="64">
        <v>9501131945</v>
      </c>
      <c r="E193" s="64" t="s">
        <v>2622</v>
      </c>
      <c r="F193" s="64" t="s">
        <v>1020</v>
      </c>
      <c r="G193" s="65">
        <v>46023</v>
      </c>
      <c r="H193" s="65">
        <v>46387</v>
      </c>
      <c r="I193" s="67">
        <f t="shared" si="67"/>
        <v>0</v>
      </c>
      <c r="J193" s="68"/>
      <c r="K193" s="69">
        <f t="shared" si="87"/>
        <v>0</v>
      </c>
      <c r="L193" s="69"/>
      <c r="M193" s="69"/>
      <c r="N193" s="69">
        <v>0</v>
      </c>
      <c r="O193" s="70">
        <f t="shared" si="88"/>
        <v>0</v>
      </c>
      <c r="P193" s="74">
        <f t="shared" si="89"/>
        <v>1</v>
      </c>
      <c r="Q193" s="71">
        <f t="shared" si="90"/>
        <v>0</v>
      </c>
      <c r="R193" s="63"/>
      <c r="S193" s="118">
        <f t="shared" si="91"/>
        <v>0</v>
      </c>
      <c r="T193" s="96"/>
      <c r="U193" s="96"/>
      <c r="V193" s="96"/>
      <c r="W193" s="96"/>
      <c r="X193" s="96"/>
      <c r="Y193" s="96"/>
      <c r="Z193" s="96"/>
      <c r="AA193" s="96"/>
      <c r="AB193" s="96"/>
      <c r="AC193" s="96"/>
      <c r="AD193" s="96"/>
      <c r="AE193" s="96"/>
      <c r="AF193" s="119">
        <f t="shared" si="68"/>
        <v>0</v>
      </c>
      <c r="AG193" s="68"/>
      <c r="AH193" s="68"/>
      <c r="AI193" s="68"/>
      <c r="AJ193" s="68"/>
      <c r="AK193" s="68"/>
      <c r="AL193" s="68"/>
      <c r="AM193" s="68"/>
      <c r="AN193" s="68"/>
      <c r="AO193" s="68"/>
      <c r="AP193" s="68"/>
      <c r="AQ193" s="68"/>
      <c r="AR193" s="68"/>
      <c r="AS193" s="68">
        <f t="shared" si="69"/>
        <v>0</v>
      </c>
      <c r="AT193" s="68">
        <f t="shared" si="70"/>
        <v>0</v>
      </c>
      <c r="AU193" s="68">
        <f t="shared" si="71"/>
        <v>0</v>
      </c>
      <c r="AV193" s="68">
        <f t="shared" si="72"/>
        <v>0</v>
      </c>
      <c r="AW193" s="68">
        <f t="shared" si="73"/>
        <v>0</v>
      </c>
      <c r="AX193" s="68">
        <f t="shared" si="74"/>
        <v>0</v>
      </c>
      <c r="AY193" s="68">
        <f t="shared" si="75"/>
        <v>0</v>
      </c>
      <c r="AZ193" s="68">
        <f t="shared" si="76"/>
        <v>0</v>
      </c>
      <c r="BA193" s="68">
        <f t="shared" si="77"/>
        <v>0</v>
      </c>
      <c r="BB193" s="68">
        <f t="shared" si="78"/>
        <v>0</v>
      </c>
      <c r="BC193" s="68">
        <f t="shared" si="79"/>
        <v>0</v>
      </c>
      <c r="BD193" s="68">
        <f t="shared" si="80"/>
        <v>0</v>
      </c>
      <c r="BE193" s="68">
        <f t="shared" si="81"/>
        <v>0</v>
      </c>
    </row>
    <row r="194" spans="1:57">
      <c r="A194" s="64"/>
      <c r="B194" s="64" t="s">
        <v>1019</v>
      </c>
      <c r="C194" s="64"/>
      <c r="D194" s="64">
        <v>9501131945</v>
      </c>
      <c r="E194" s="64" t="s">
        <v>2622</v>
      </c>
      <c r="F194" s="64" t="s">
        <v>1020</v>
      </c>
      <c r="G194" s="65">
        <v>46023</v>
      </c>
      <c r="H194" s="65">
        <v>46387</v>
      </c>
      <c r="I194" s="67">
        <f t="shared" si="67"/>
        <v>0</v>
      </c>
      <c r="J194" s="68"/>
      <c r="K194" s="69">
        <f t="shared" si="87"/>
        <v>0</v>
      </c>
      <c r="L194" s="69"/>
      <c r="M194" s="69"/>
      <c r="N194" s="69">
        <v>0</v>
      </c>
      <c r="O194" s="70">
        <f t="shared" si="88"/>
        <v>0</v>
      </c>
      <c r="P194" s="74">
        <f t="shared" si="89"/>
        <v>1</v>
      </c>
      <c r="Q194" s="71">
        <f t="shared" si="90"/>
        <v>0</v>
      </c>
      <c r="R194" s="63"/>
      <c r="S194" s="118">
        <f t="shared" si="91"/>
        <v>0</v>
      </c>
      <c r="T194" s="96"/>
      <c r="U194" s="96"/>
      <c r="V194" s="96"/>
      <c r="W194" s="96"/>
      <c r="X194" s="96"/>
      <c r="Y194" s="96"/>
      <c r="Z194" s="96"/>
      <c r="AA194" s="96"/>
      <c r="AB194" s="96"/>
      <c r="AC194" s="96"/>
      <c r="AD194" s="96"/>
      <c r="AE194" s="96"/>
      <c r="AF194" s="119">
        <f t="shared" si="68"/>
        <v>0</v>
      </c>
      <c r="AG194" s="68"/>
      <c r="AH194" s="68"/>
      <c r="AI194" s="68"/>
      <c r="AJ194" s="68"/>
      <c r="AK194" s="68"/>
      <c r="AL194" s="68"/>
      <c r="AM194" s="68"/>
      <c r="AN194" s="68"/>
      <c r="AO194" s="68"/>
      <c r="AP194" s="68"/>
      <c r="AQ194" s="68"/>
      <c r="AR194" s="68"/>
      <c r="AS194" s="68">
        <f t="shared" si="69"/>
        <v>0</v>
      </c>
      <c r="AT194" s="68">
        <f t="shared" si="70"/>
        <v>0</v>
      </c>
      <c r="AU194" s="68">
        <f t="shared" si="71"/>
        <v>0</v>
      </c>
      <c r="AV194" s="68">
        <f t="shared" si="72"/>
        <v>0</v>
      </c>
      <c r="AW194" s="68">
        <f t="shared" si="73"/>
        <v>0</v>
      </c>
      <c r="AX194" s="68">
        <f t="shared" si="74"/>
        <v>0</v>
      </c>
      <c r="AY194" s="68">
        <f t="shared" si="75"/>
        <v>0</v>
      </c>
      <c r="AZ194" s="68">
        <f t="shared" si="76"/>
        <v>0</v>
      </c>
      <c r="BA194" s="68">
        <f t="shared" si="77"/>
        <v>0</v>
      </c>
      <c r="BB194" s="68">
        <f t="shared" si="78"/>
        <v>0</v>
      </c>
      <c r="BC194" s="68">
        <f t="shared" si="79"/>
        <v>0</v>
      </c>
      <c r="BD194" s="68">
        <f t="shared" si="80"/>
        <v>0</v>
      </c>
      <c r="BE194" s="68">
        <f t="shared" si="81"/>
        <v>0</v>
      </c>
    </row>
    <row r="195" spans="1:57">
      <c r="A195" s="64"/>
      <c r="B195" s="64" t="s">
        <v>1019</v>
      </c>
      <c r="C195" s="64"/>
      <c r="D195" s="64">
        <v>9501131945</v>
      </c>
      <c r="E195" s="64" t="s">
        <v>2622</v>
      </c>
      <c r="F195" s="64" t="s">
        <v>1020</v>
      </c>
      <c r="G195" s="65">
        <v>46023</v>
      </c>
      <c r="H195" s="65">
        <v>46387</v>
      </c>
      <c r="I195" s="67">
        <f t="shared" ref="I195:I258" si="92">Z195</f>
        <v>0</v>
      </c>
      <c r="J195" s="68"/>
      <c r="K195" s="69">
        <f t="shared" si="87"/>
        <v>0</v>
      </c>
      <c r="L195" s="69"/>
      <c r="M195" s="69"/>
      <c r="N195" s="69">
        <v>0</v>
      </c>
      <c r="O195" s="70">
        <f t="shared" si="88"/>
        <v>0</v>
      </c>
      <c r="P195" s="74">
        <f t="shared" si="89"/>
        <v>1</v>
      </c>
      <c r="Q195" s="71">
        <f t="shared" si="90"/>
        <v>0</v>
      </c>
      <c r="R195" s="63"/>
      <c r="S195" s="118">
        <f t="shared" si="91"/>
        <v>0</v>
      </c>
      <c r="T195" s="96"/>
      <c r="U195" s="96"/>
      <c r="V195" s="96"/>
      <c r="W195" s="96"/>
      <c r="X195" s="96"/>
      <c r="Y195" s="96"/>
      <c r="Z195" s="96"/>
      <c r="AA195" s="96"/>
      <c r="AB195" s="96"/>
      <c r="AC195" s="96"/>
      <c r="AD195" s="96"/>
      <c r="AE195" s="96"/>
      <c r="AF195" s="119">
        <f t="shared" ref="AF195:AF258" si="93">SUM(AG195:AR195)</f>
        <v>0</v>
      </c>
      <c r="AG195" s="68"/>
      <c r="AH195" s="68"/>
      <c r="AI195" s="68"/>
      <c r="AJ195" s="68"/>
      <c r="AK195" s="68"/>
      <c r="AL195" s="68"/>
      <c r="AM195" s="68"/>
      <c r="AN195" s="68"/>
      <c r="AO195" s="68"/>
      <c r="AP195" s="68"/>
      <c r="AQ195" s="68"/>
      <c r="AR195" s="68"/>
      <c r="AS195" s="68">
        <f t="shared" ref="AS195:AS258" si="94">SUM(AT195:BE195)</f>
        <v>0</v>
      </c>
      <c r="AT195" s="68">
        <f t="shared" ref="AT195:AT258" si="95">AG195+T195</f>
        <v>0</v>
      </c>
      <c r="AU195" s="68">
        <f t="shared" ref="AU195:AU258" si="96">AH195+U195</f>
        <v>0</v>
      </c>
      <c r="AV195" s="68">
        <f t="shared" ref="AV195:AV258" si="97">AI195+V195</f>
        <v>0</v>
      </c>
      <c r="AW195" s="68">
        <f t="shared" ref="AW195:AW258" si="98">AJ195+W195</f>
        <v>0</v>
      </c>
      <c r="AX195" s="68">
        <f t="shared" ref="AX195:AX258" si="99">AK195+X195</f>
        <v>0</v>
      </c>
      <c r="AY195" s="68">
        <f t="shared" ref="AY195:AY258" si="100">AL195+Y195</f>
        <v>0</v>
      </c>
      <c r="AZ195" s="68">
        <f t="shared" ref="AZ195:AZ258" si="101">AM195+Z195</f>
        <v>0</v>
      </c>
      <c r="BA195" s="68">
        <f t="shared" ref="BA195:BA258" si="102">AN195+AA195</f>
        <v>0</v>
      </c>
      <c r="BB195" s="68">
        <f t="shared" ref="BB195:BB258" si="103">AO195+AB195</f>
        <v>0</v>
      </c>
      <c r="BC195" s="68">
        <f t="shared" ref="BC195:BC258" si="104">AP195+AC195</f>
        <v>0</v>
      </c>
      <c r="BD195" s="68">
        <f t="shared" ref="BD195:BD258" si="105">AQ195+AD195</f>
        <v>0</v>
      </c>
      <c r="BE195" s="68">
        <f t="shared" ref="BE195:BE258" si="106">AR195+AE195</f>
        <v>0</v>
      </c>
    </row>
    <row r="196" spans="1:57">
      <c r="A196" s="64"/>
      <c r="B196" s="64" t="s">
        <v>1019</v>
      </c>
      <c r="C196" s="64"/>
      <c r="D196" s="64">
        <v>9501179464</v>
      </c>
      <c r="E196" s="64" t="s">
        <v>2623</v>
      </c>
      <c r="F196" s="64" t="s">
        <v>1022</v>
      </c>
      <c r="G196" s="65">
        <v>46023</v>
      </c>
      <c r="H196" s="65">
        <v>46127</v>
      </c>
      <c r="I196" s="67">
        <f t="shared" si="92"/>
        <v>0</v>
      </c>
      <c r="J196" s="68"/>
      <c r="K196" s="69">
        <f t="shared" si="87"/>
        <v>0</v>
      </c>
      <c r="L196" s="69"/>
      <c r="M196" s="69"/>
      <c r="N196" s="69">
        <v>0</v>
      </c>
      <c r="O196" s="70">
        <f t="shared" si="88"/>
        <v>0</v>
      </c>
      <c r="P196" s="74">
        <f t="shared" si="89"/>
        <v>1</v>
      </c>
      <c r="Q196" s="71">
        <f t="shared" si="90"/>
        <v>0</v>
      </c>
      <c r="R196" s="63"/>
      <c r="S196" s="118">
        <f t="shared" si="91"/>
        <v>54239.149999999994</v>
      </c>
      <c r="T196" s="96">
        <v>15496.9</v>
      </c>
      <c r="U196" s="96">
        <v>15496.9</v>
      </c>
      <c r="V196" s="96">
        <v>15496.9</v>
      </c>
      <c r="W196" s="96">
        <v>7748.45</v>
      </c>
      <c r="X196" s="96">
        <v>0</v>
      </c>
      <c r="Y196" s="96">
        <v>0</v>
      </c>
      <c r="Z196" s="96">
        <v>0</v>
      </c>
      <c r="AA196" s="96">
        <v>0</v>
      </c>
      <c r="AB196" s="96">
        <v>0</v>
      </c>
      <c r="AC196" s="96">
        <v>0</v>
      </c>
      <c r="AD196" s="96">
        <v>0</v>
      </c>
      <c r="AE196" s="96">
        <v>0</v>
      </c>
      <c r="AF196" s="119">
        <f t="shared" si="93"/>
        <v>0</v>
      </c>
      <c r="AG196" s="68"/>
      <c r="AH196" s="68"/>
      <c r="AI196" s="68"/>
      <c r="AJ196" s="68"/>
      <c r="AK196" s="68"/>
      <c r="AL196" s="68"/>
      <c r="AM196" s="68"/>
      <c r="AN196" s="68"/>
      <c r="AO196" s="68"/>
      <c r="AP196" s="68"/>
      <c r="AQ196" s="68"/>
      <c r="AR196" s="68"/>
      <c r="AS196" s="68">
        <f t="shared" si="94"/>
        <v>54239.149999999994</v>
      </c>
      <c r="AT196" s="68">
        <f t="shared" si="95"/>
        <v>15496.9</v>
      </c>
      <c r="AU196" s="68">
        <f t="shared" si="96"/>
        <v>15496.9</v>
      </c>
      <c r="AV196" s="68">
        <f t="shared" si="97"/>
        <v>15496.9</v>
      </c>
      <c r="AW196" s="68">
        <f t="shared" si="98"/>
        <v>7748.45</v>
      </c>
      <c r="AX196" s="68">
        <f t="shared" si="99"/>
        <v>0</v>
      </c>
      <c r="AY196" s="68">
        <f t="shared" si="100"/>
        <v>0</v>
      </c>
      <c r="AZ196" s="68">
        <f t="shared" si="101"/>
        <v>0</v>
      </c>
      <c r="BA196" s="68">
        <f t="shared" si="102"/>
        <v>0</v>
      </c>
      <c r="BB196" s="68">
        <f t="shared" si="103"/>
        <v>0</v>
      </c>
      <c r="BC196" s="68">
        <f t="shared" si="104"/>
        <v>0</v>
      </c>
      <c r="BD196" s="68">
        <f t="shared" si="105"/>
        <v>0</v>
      </c>
      <c r="BE196" s="68">
        <f t="shared" si="106"/>
        <v>0</v>
      </c>
    </row>
    <row r="197" spans="1:57">
      <c r="A197" s="64"/>
      <c r="B197" s="64" t="s">
        <v>1019</v>
      </c>
      <c r="C197" s="64"/>
      <c r="D197" s="64">
        <v>9501179464</v>
      </c>
      <c r="E197" s="64" t="s">
        <v>2623</v>
      </c>
      <c r="F197" s="64" t="s">
        <v>1022</v>
      </c>
      <c r="G197" s="65">
        <v>46023</v>
      </c>
      <c r="H197" s="65">
        <v>46127</v>
      </c>
      <c r="I197" s="67">
        <f t="shared" si="92"/>
        <v>0</v>
      </c>
      <c r="J197" s="68"/>
      <c r="K197" s="69">
        <f t="shared" si="87"/>
        <v>0</v>
      </c>
      <c r="L197" s="69"/>
      <c r="M197" s="69"/>
      <c r="N197" s="69">
        <v>0</v>
      </c>
      <c r="O197" s="70">
        <f t="shared" si="88"/>
        <v>0</v>
      </c>
      <c r="P197" s="74">
        <f t="shared" si="89"/>
        <v>1</v>
      </c>
      <c r="Q197" s="71">
        <f t="shared" si="90"/>
        <v>0</v>
      </c>
      <c r="R197" s="63"/>
      <c r="S197" s="118">
        <f t="shared" si="91"/>
        <v>0</v>
      </c>
      <c r="T197" s="96"/>
      <c r="U197" s="96"/>
      <c r="V197" s="96"/>
      <c r="W197" s="96"/>
      <c r="X197" s="96"/>
      <c r="Y197" s="96"/>
      <c r="Z197" s="96"/>
      <c r="AA197" s="96"/>
      <c r="AB197" s="96"/>
      <c r="AC197" s="96"/>
      <c r="AD197" s="96"/>
      <c r="AE197" s="96"/>
      <c r="AF197" s="119">
        <f t="shared" si="93"/>
        <v>0</v>
      </c>
      <c r="AG197" s="68"/>
      <c r="AH197" s="68"/>
      <c r="AI197" s="68"/>
      <c r="AJ197" s="68"/>
      <c r="AK197" s="68"/>
      <c r="AL197" s="68"/>
      <c r="AM197" s="68"/>
      <c r="AN197" s="68"/>
      <c r="AO197" s="68"/>
      <c r="AP197" s="68"/>
      <c r="AQ197" s="68"/>
      <c r="AR197" s="68"/>
      <c r="AS197" s="68">
        <f t="shared" si="94"/>
        <v>0</v>
      </c>
      <c r="AT197" s="68">
        <f t="shared" si="95"/>
        <v>0</v>
      </c>
      <c r="AU197" s="68">
        <f t="shared" si="96"/>
        <v>0</v>
      </c>
      <c r="AV197" s="68">
        <f t="shared" si="97"/>
        <v>0</v>
      </c>
      <c r="AW197" s="68">
        <f t="shared" si="98"/>
        <v>0</v>
      </c>
      <c r="AX197" s="68">
        <f t="shared" si="99"/>
        <v>0</v>
      </c>
      <c r="AY197" s="68">
        <f t="shared" si="100"/>
        <v>0</v>
      </c>
      <c r="AZ197" s="68">
        <f t="shared" si="101"/>
        <v>0</v>
      </c>
      <c r="BA197" s="68">
        <f t="shared" si="102"/>
        <v>0</v>
      </c>
      <c r="BB197" s="68">
        <f t="shared" si="103"/>
        <v>0</v>
      </c>
      <c r="BC197" s="68">
        <f t="shared" si="104"/>
        <v>0</v>
      </c>
      <c r="BD197" s="68">
        <f t="shared" si="105"/>
        <v>0</v>
      </c>
      <c r="BE197" s="68">
        <f t="shared" si="106"/>
        <v>0</v>
      </c>
    </row>
    <row r="198" spans="1:57">
      <c r="A198" s="64"/>
      <c r="B198" s="64" t="s">
        <v>1019</v>
      </c>
      <c r="C198" s="64"/>
      <c r="D198" s="64">
        <v>9501173686</v>
      </c>
      <c r="E198" s="64" t="s">
        <v>2624</v>
      </c>
      <c r="F198" s="64" t="s">
        <v>1021</v>
      </c>
      <c r="G198" s="65">
        <v>46023</v>
      </c>
      <c r="H198" s="65">
        <v>46387</v>
      </c>
      <c r="I198" s="67">
        <f t="shared" si="92"/>
        <v>19933</v>
      </c>
      <c r="J198" s="68"/>
      <c r="K198" s="69">
        <f t="shared" si="87"/>
        <v>19933</v>
      </c>
      <c r="L198" s="69"/>
      <c r="M198" s="69"/>
      <c r="N198" s="69">
        <v>0</v>
      </c>
      <c r="O198" s="70">
        <f t="shared" si="88"/>
        <v>-19933</v>
      </c>
      <c r="P198" s="74">
        <f t="shared" si="89"/>
        <v>0</v>
      </c>
      <c r="Q198" s="71">
        <f t="shared" si="90"/>
        <v>0</v>
      </c>
      <c r="R198" s="63"/>
      <c r="S198" s="118">
        <f t="shared" si="91"/>
        <v>239196</v>
      </c>
      <c r="T198" s="96">
        <v>19933</v>
      </c>
      <c r="U198" s="96">
        <v>19933</v>
      </c>
      <c r="V198" s="96">
        <v>19933</v>
      </c>
      <c r="W198" s="96">
        <v>19933</v>
      </c>
      <c r="X198" s="96">
        <v>19933</v>
      </c>
      <c r="Y198" s="96">
        <v>19933</v>
      </c>
      <c r="Z198" s="96">
        <v>19933</v>
      </c>
      <c r="AA198" s="96">
        <v>19933</v>
      </c>
      <c r="AB198" s="96">
        <v>19933</v>
      </c>
      <c r="AC198" s="96">
        <v>19933</v>
      </c>
      <c r="AD198" s="96">
        <v>19933</v>
      </c>
      <c r="AE198" s="96">
        <v>19933</v>
      </c>
      <c r="AF198" s="119">
        <f t="shared" si="93"/>
        <v>0</v>
      </c>
      <c r="AG198" s="68"/>
      <c r="AH198" s="68"/>
      <c r="AI198" s="68"/>
      <c r="AJ198" s="68"/>
      <c r="AK198" s="68"/>
      <c r="AL198" s="68"/>
      <c r="AM198" s="68"/>
      <c r="AN198" s="68"/>
      <c r="AO198" s="68"/>
      <c r="AP198" s="68"/>
      <c r="AQ198" s="68"/>
      <c r="AR198" s="68"/>
      <c r="AS198" s="68">
        <f t="shared" si="94"/>
        <v>239196</v>
      </c>
      <c r="AT198" s="68">
        <f t="shared" si="95"/>
        <v>19933</v>
      </c>
      <c r="AU198" s="68">
        <f t="shared" si="96"/>
        <v>19933</v>
      </c>
      <c r="AV198" s="68">
        <f t="shared" si="97"/>
        <v>19933</v>
      </c>
      <c r="AW198" s="68">
        <f t="shared" si="98"/>
        <v>19933</v>
      </c>
      <c r="AX198" s="68">
        <f t="shared" si="99"/>
        <v>19933</v>
      </c>
      <c r="AY198" s="68">
        <f t="shared" si="100"/>
        <v>19933</v>
      </c>
      <c r="AZ198" s="68">
        <f t="shared" si="101"/>
        <v>19933</v>
      </c>
      <c r="BA198" s="68">
        <f t="shared" si="102"/>
        <v>19933</v>
      </c>
      <c r="BB198" s="68">
        <f t="shared" si="103"/>
        <v>19933</v>
      </c>
      <c r="BC198" s="68">
        <f t="shared" si="104"/>
        <v>19933</v>
      </c>
      <c r="BD198" s="68">
        <f t="shared" si="105"/>
        <v>19933</v>
      </c>
      <c r="BE198" s="68">
        <f t="shared" si="106"/>
        <v>19933</v>
      </c>
    </row>
    <row r="199" spans="1:57">
      <c r="A199" s="64"/>
      <c r="B199" s="64" t="s">
        <v>1019</v>
      </c>
      <c r="C199" s="64"/>
      <c r="D199" s="64">
        <v>9501173686</v>
      </c>
      <c r="E199" s="64" t="s">
        <v>2624</v>
      </c>
      <c r="F199" s="64" t="s">
        <v>1021</v>
      </c>
      <c r="G199" s="65">
        <v>46023</v>
      </c>
      <c r="H199" s="65">
        <v>46387</v>
      </c>
      <c r="I199" s="67">
        <f t="shared" si="92"/>
        <v>0</v>
      </c>
      <c r="J199" s="68"/>
      <c r="K199" s="69">
        <f t="shared" si="87"/>
        <v>0</v>
      </c>
      <c r="L199" s="69"/>
      <c r="M199" s="69"/>
      <c r="N199" s="69">
        <v>0</v>
      </c>
      <c r="O199" s="70">
        <f t="shared" si="88"/>
        <v>0</v>
      </c>
      <c r="P199" s="74">
        <f t="shared" si="89"/>
        <v>1</v>
      </c>
      <c r="Q199" s="71">
        <f t="shared" si="90"/>
        <v>0</v>
      </c>
      <c r="R199" s="63"/>
      <c r="S199" s="118">
        <f t="shared" si="91"/>
        <v>0</v>
      </c>
      <c r="T199" s="96"/>
      <c r="U199" s="96"/>
      <c r="V199" s="96"/>
      <c r="W199" s="96"/>
      <c r="X199" s="96"/>
      <c r="Y199" s="96"/>
      <c r="Z199" s="96"/>
      <c r="AA199" s="96"/>
      <c r="AB199" s="96"/>
      <c r="AC199" s="96"/>
      <c r="AD199" s="96"/>
      <c r="AE199" s="96"/>
      <c r="AF199" s="119">
        <f t="shared" si="93"/>
        <v>0</v>
      </c>
      <c r="AG199" s="68"/>
      <c r="AH199" s="68"/>
      <c r="AI199" s="68"/>
      <c r="AJ199" s="68"/>
      <c r="AK199" s="68"/>
      <c r="AL199" s="68"/>
      <c r="AM199" s="68"/>
      <c r="AN199" s="68"/>
      <c r="AO199" s="68"/>
      <c r="AP199" s="68"/>
      <c r="AQ199" s="68"/>
      <c r="AR199" s="68"/>
      <c r="AS199" s="68">
        <f t="shared" si="94"/>
        <v>0</v>
      </c>
      <c r="AT199" s="68">
        <f t="shared" si="95"/>
        <v>0</v>
      </c>
      <c r="AU199" s="68">
        <f t="shared" si="96"/>
        <v>0</v>
      </c>
      <c r="AV199" s="68">
        <f t="shared" si="97"/>
        <v>0</v>
      </c>
      <c r="AW199" s="68">
        <f t="shared" si="98"/>
        <v>0</v>
      </c>
      <c r="AX199" s="68">
        <f t="shared" si="99"/>
        <v>0</v>
      </c>
      <c r="AY199" s="68">
        <f t="shared" si="100"/>
        <v>0</v>
      </c>
      <c r="AZ199" s="68">
        <f t="shared" si="101"/>
        <v>0</v>
      </c>
      <c r="BA199" s="68">
        <f t="shared" si="102"/>
        <v>0</v>
      </c>
      <c r="BB199" s="68">
        <f t="shared" si="103"/>
        <v>0</v>
      </c>
      <c r="BC199" s="68">
        <f t="shared" si="104"/>
        <v>0</v>
      </c>
      <c r="BD199" s="68">
        <f t="shared" si="105"/>
        <v>0</v>
      </c>
      <c r="BE199" s="68">
        <f t="shared" si="106"/>
        <v>0</v>
      </c>
    </row>
    <row r="200" spans="1:57">
      <c r="A200" s="64"/>
      <c r="B200" s="64" t="s">
        <v>1019</v>
      </c>
      <c r="C200" s="64" t="s">
        <v>1176</v>
      </c>
      <c r="D200" s="64">
        <v>9501219278</v>
      </c>
      <c r="E200" s="64" t="s">
        <v>2625</v>
      </c>
      <c r="F200" s="64" t="s">
        <v>1177</v>
      </c>
      <c r="G200" s="65">
        <v>46023</v>
      </c>
      <c r="H200" s="65">
        <v>46387</v>
      </c>
      <c r="I200" s="67">
        <f t="shared" si="92"/>
        <v>6447.71</v>
      </c>
      <c r="J200" s="68"/>
      <c r="K200" s="69">
        <f t="shared" si="87"/>
        <v>6447.71</v>
      </c>
      <c r="L200" s="69"/>
      <c r="M200" s="69"/>
      <c r="N200" s="69">
        <v>0</v>
      </c>
      <c r="O200" s="70">
        <f t="shared" si="88"/>
        <v>-6447.71</v>
      </c>
      <c r="P200" s="74">
        <f t="shared" si="89"/>
        <v>0</v>
      </c>
      <c r="Q200" s="71">
        <f t="shared" si="90"/>
        <v>0</v>
      </c>
      <c r="R200" s="63"/>
      <c r="S200" s="118">
        <f t="shared" si="91"/>
        <v>77372.52</v>
      </c>
      <c r="T200" s="96">
        <v>6447.71</v>
      </c>
      <c r="U200" s="96">
        <v>6447.71</v>
      </c>
      <c r="V200" s="96">
        <v>6447.71</v>
      </c>
      <c r="W200" s="96">
        <v>6447.71</v>
      </c>
      <c r="X200" s="96">
        <v>6447.71</v>
      </c>
      <c r="Y200" s="96">
        <v>6447.71</v>
      </c>
      <c r="Z200" s="96">
        <v>6447.71</v>
      </c>
      <c r="AA200" s="96">
        <v>6447.71</v>
      </c>
      <c r="AB200" s="96">
        <v>6447.71</v>
      </c>
      <c r="AC200" s="96">
        <v>6447.71</v>
      </c>
      <c r="AD200" s="96">
        <v>6447.71</v>
      </c>
      <c r="AE200" s="96">
        <v>6447.71</v>
      </c>
      <c r="AF200" s="119">
        <f t="shared" si="93"/>
        <v>0</v>
      </c>
      <c r="AG200" s="68"/>
      <c r="AH200" s="68"/>
      <c r="AI200" s="68"/>
      <c r="AJ200" s="68"/>
      <c r="AK200" s="68"/>
      <c r="AL200" s="68"/>
      <c r="AM200" s="68"/>
      <c r="AN200" s="68"/>
      <c r="AO200" s="68"/>
      <c r="AP200" s="68"/>
      <c r="AQ200" s="68"/>
      <c r="AR200" s="68"/>
      <c r="AS200" s="68">
        <f t="shared" si="94"/>
        <v>77372.52</v>
      </c>
      <c r="AT200" s="68">
        <f t="shared" si="95"/>
        <v>6447.71</v>
      </c>
      <c r="AU200" s="68">
        <f t="shared" si="96"/>
        <v>6447.71</v>
      </c>
      <c r="AV200" s="68">
        <f t="shared" si="97"/>
        <v>6447.71</v>
      </c>
      <c r="AW200" s="68">
        <f t="shared" si="98"/>
        <v>6447.71</v>
      </c>
      <c r="AX200" s="68">
        <f t="shared" si="99"/>
        <v>6447.71</v>
      </c>
      <c r="AY200" s="68">
        <f t="shared" si="100"/>
        <v>6447.71</v>
      </c>
      <c r="AZ200" s="68">
        <f t="shared" si="101"/>
        <v>6447.71</v>
      </c>
      <c r="BA200" s="68">
        <f t="shared" si="102"/>
        <v>6447.71</v>
      </c>
      <c r="BB200" s="68">
        <f t="shared" si="103"/>
        <v>6447.71</v>
      </c>
      <c r="BC200" s="68">
        <f t="shared" si="104"/>
        <v>6447.71</v>
      </c>
      <c r="BD200" s="68">
        <f t="shared" si="105"/>
        <v>6447.71</v>
      </c>
      <c r="BE200" s="68">
        <f t="shared" si="106"/>
        <v>6447.71</v>
      </c>
    </row>
    <row r="201" spans="1:57">
      <c r="A201" s="64"/>
      <c r="B201" s="64" t="s">
        <v>1019</v>
      </c>
      <c r="C201" s="64" t="s">
        <v>620</v>
      </c>
      <c r="D201" s="64">
        <v>9501243631</v>
      </c>
      <c r="E201" s="64" t="s">
        <v>2626</v>
      </c>
      <c r="F201" s="64" t="s">
        <v>1082</v>
      </c>
      <c r="G201" s="65">
        <v>46097</v>
      </c>
      <c r="H201" s="65">
        <v>46388</v>
      </c>
      <c r="I201" s="67">
        <f t="shared" si="92"/>
        <v>30000</v>
      </c>
      <c r="J201" s="68"/>
      <c r="K201" s="69">
        <f t="shared" si="87"/>
        <v>30000</v>
      </c>
      <c r="L201" s="69"/>
      <c r="M201" s="69"/>
      <c r="N201" s="69">
        <v>0</v>
      </c>
      <c r="O201" s="70">
        <f t="shared" si="88"/>
        <v>-30000</v>
      </c>
      <c r="P201" s="74">
        <f t="shared" si="89"/>
        <v>0</v>
      </c>
      <c r="Q201" s="71">
        <f t="shared" si="90"/>
        <v>0</v>
      </c>
      <c r="R201" s="63"/>
      <c r="S201" s="118">
        <f t="shared" si="91"/>
        <v>300000</v>
      </c>
      <c r="T201" s="96"/>
      <c r="U201" s="96"/>
      <c r="V201" s="96">
        <v>30000</v>
      </c>
      <c r="W201" s="96">
        <v>30000</v>
      </c>
      <c r="X201" s="96">
        <v>30000</v>
      </c>
      <c r="Y201" s="96">
        <v>30000</v>
      </c>
      <c r="Z201" s="96">
        <v>30000</v>
      </c>
      <c r="AA201" s="96">
        <v>30000</v>
      </c>
      <c r="AB201" s="96">
        <v>30000</v>
      </c>
      <c r="AC201" s="96">
        <v>30000</v>
      </c>
      <c r="AD201" s="96">
        <v>30000</v>
      </c>
      <c r="AE201" s="96">
        <v>30000</v>
      </c>
      <c r="AF201" s="119">
        <f t="shared" si="93"/>
        <v>0</v>
      </c>
      <c r="AG201" s="68"/>
      <c r="AH201" s="68"/>
      <c r="AI201" s="68"/>
      <c r="AJ201" s="68"/>
      <c r="AK201" s="68"/>
      <c r="AL201" s="68"/>
      <c r="AM201" s="68"/>
      <c r="AN201" s="68"/>
      <c r="AO201" s="68"/>
      <c r="AP201" s="68"/>
      <c r="AQ201" s="68"/>
      <c r="AR201" s="68"/>
      <c r="AS201" s="68">
        <f t="shared" si="94"/>
        <v>300000</v>
      </c>
      <c r="AT201" s="68">
        <f t="shared" si="95"/>
        <v>0</v>
      </c>
      <c r="AU201" s="68">
        <f t="shared" si="96"/>
        <v>0</v>
      </c>
      <c r="AV201" s="68">
        <f t="shared" si="97"/>
        <v>30000</v>
      </c>
      <c r="AW201" s="68">
        <f t="shared" si="98"/>
        <v>30000</v>
      </c>
      <c r="AX201" s="68">
        <f t="shared" si="99"/>
        <v>30000</v>
      </c>
      <c r="AY201" s="68">
        <f t="shared" si="100"/>
        <v>30000</v>
      </c>
      <c r="AZ201" s="68">
        <f t="shared" si="101"/>
        <v>30000</v>
      </c>
      <c r="BA201" s="68">
        <f t="shared" si="102"/>
        <v>30000</v>
      </c>
      <c r="BB201" s="68">
        <f t="shared" si="103"/>
        <v>30000</v>
      </c>
      <c r="BC201" s="68">
        <f t="shared" si="104"/>
        <v>30000</v>
      </c>
      <c r="BD201" s="68">
        <f t="shared" si="105"/>
        <v>30000</v>
      </c>
      <c r="BE201" s="68">
        <f t="shared" si="106"/>
        <v>30000</v>
      </c>
    </row>
    <row r="202" spans="1:57">
      <c r="A202" s="64"/>
      <c r="B202" s="64" t="s">
        <v>1019</v>
      </c>
      <c r="C202" s="64" t="s">
        <v>878</v>
      </c>
      <c r="D202" s="64">
        <v>9501270507</v>
      </c>
      <c r="E202" s="64" t="s">
        <v>2627</v>
      </c>
      <c r="F202" s="64" t="s">
        <v>1213</v>
      </c>
      <c r="G202" s="65">
        <v>46174</v>
      </c>
      <c r="H202" s="65">
        <v>46387</v>
      </c>
      <c r="I202" s="67">
        <f t="shared" si="92"/>
        <v>9600</v>
      </c>
      <c r="J202" s="68"/>
      <c r="K202" s="69">
        <f t="shared" si="87"/>
        <v>9600</v>
      </c>
      <c r="L202" s="69"/>
      <c r="M202" s="69"/>
      <c r="N202" s="69">
        <v>0</v>
      </c>
      <c r="O202" s="70">
        <f t="shared" si="88"/>
        <v>-9600</v>
      </c>
      <c r="P202" s="74">
        <f t="shared" si="89"/>
        <v>0</v>
      </c>
      <c r="Q202" s="71">
        <f t="shared" si="90"/>
        <v>0</v>
      </c>
      <c r="R202" s="63"/>
      <c r="S202" s="118">
        <f t="shared" si="91"/>
        <v>67200</v>
      </c>
      <c r="T202" s="96"/>
      <c r="U202" s="96"/>
      <c r="V202" s="96"/>
      <c r="W202" s="96"/>
      <c r="X202" s="96"/>
      <c r="Y202" s="96">
        <v>9600</v>
      </c>
      <c r="Z202" s="96">
        <v>9600</v>
      </c>
      <c r="AA202" s="96">
        <v>9600</v>
      </c>
      <c r="AB202" s="96">
        <v>9600</v>
      </c>
      <c r="AC202" s="96">
        <v>9600</v>
      </c>
      <c r="AD202" s="96">
        <v>9600</v>
      </c>
      <c r="AE202" s="96">
        <v>9600</v>
      </c>
      <c r="AF202" s="119">
        <f t="shared" si="93"/>
        <v>0</v>
      </c>
      <c r="AG202" s="68"/>
      <c r="AH202" s="68"/>
      <c r="AI202" s="68"/>
      <c r="AJ202" s="68"/>
      <c r="AK202" s="68"/>
      <c r="AL202" s="68"/>
      <c r="AM202" s="68"/>
      <c r="AN202" s="68"/>
      <c r="AO202" s="68"/>
      <c r="AP202" s="68"/>
      <c r="AQ202" s="68"/>
      <c r="AR202" s="68"/>
      <c r="AS202" s="68">
        <f t="shared" si="94"/>
        <v>67200</v>
      </c>
      <c r="AT202" s="68">
        <f t="shared" si="95"/>
        <v>0</v>
      </c>
      <c r="AU202" s="68">
        <f t="shared" si="96"/>
        <v>0</v>
      </c>
      <c r="AV202" s="68">
        <f t="shared" si="97"/>
        <v>0</v>
      </c>
      <c r="AW202" s="68">
        <f t="shared" si="98"/>
        <v>0</v>
      </c>
      <c r="AX202" s="68">
        <f t="shared" si="99"/>
        <v>0</v>
      </c>
      <c r="AY202" s="68">
        <f t="shared" si="100"/>
        <v>9600</v>
      </c>
      <c r="AZ202" s="68">
        <f t="shared" si="101"/>
        <v>9600</v>
      </c>
      <c r="BA202" s="68">
        <f t="shared" si="102"/>
        <v>9600</v>
      </c>
      <c r="BB202" s="68">
        <f t="shared" si="103"/>
        <v>9600</v>
      </c>
      <c r="BC202" s="68">
        <f t="shared" si="104"/>
        <v>9600</v>
      </c>
      <c r="BD202" s="68">
        <f t="shared" si="105"/>
        <v>9600</v>
      </c>
      <c r="BE202" s="68">
        <f t="shared" si="106"/>
        <v>9600</v>
      </c>
    </row>
    <row r="203" spans="1:57">
      <c r="A203" s="64"/>
      <c r="B203" s="64" t="s">
        <v>1019</v>
      </c>
      <c r="C203" s="64" t="s">
        <v>1148</v>
      </c>
      <c r="D203" s="64" t="s">
        <v>1150</v>
      </c>
      <c r="E203" s="64" t="s">
        <v>2628</v>
      </c>
      <c r="F203" s="64" t="s">
        <v>1151</v>
      </c>
      <c r="G203" s="65">
        <v>46204</v>
      </c>
      <c r="H203" s="65">
        <v>46387</v>
      </c>
      <c r="I203" s="67">
        <f t="shared" si="92"/>
        <v>17000</v>
      </c>
      <c r="J203" s="68"/>
      <c r="K203" s="69">
        <f t="shared" si="87"/>
        <v>17000</v>
      </c>
      <c r="L203" s="69"/>
      <c r="M203" s="69"/>
      <c r="N203" s="69">
        <v>0</v>
      </c>
      <c r="O203" s="70">
        <f t="shared" si="88"/>
        <v>-17000</v>
      </c>
      <c r="P203" s="74">
        <f t="shared" si="89"/>
        <v>0</v>
      </c>
      <c r="Q203" s="71">
        <f t="shared" si="90"/>
        <v>0</v>
      </c>
      <c r="R203" s="63"/>
      <c r="S203" s="118">
        <f t="shared" si="91"/>
        <v>102000</v>
      </c>
      <c r="T203" s="96"/>
      <c r="U203" s="96"/>
      <c r="V203" s="96"/>
      <c r="W203" s="96"/>
      <c r="X203" s="96"/>
      <c r="Y203" s="96"/>
      <c r="Z203" s="96">
        <v>17000</v>
      </c>
      <c r="AA203" s="96">
        <v>17000</v>
      </c>
      <c r="AB203" s="96">
        <v>17000</v>
      </c>
      <c r="AC203" s="96">
        <v>17000</v>
      </c>
      <c r="AD203" s="96">
        <v>17000</v>
      </c>
      <c r="AE203" s="96">
        <v>17000</v>
      </c>
      <c r="AF203" s="119">
        <f t="shared" si="93"/>
        <v>0</v>
      </c>
      <c r="AG203" s="68"/>
      <c r="AH203" s="68"/>
      <c r="AI203" s="68"/>
      <c r="AJ203" s="68"/>
      <c r="AK203" s="68"/>
      <c r="AL203" s="68"/>
      <c r="AM203" s="68"/>
      <c r="AN203" s="68"/>
      <c r="AO203" s="68"/>
      <c r="AP203" s="68"/>
      <c r="AQ203" s="68"/>
      <c r="AR203" s="68"/>
      <c r="AS203" s="68">
        <f t="shared" si="94"/>
        <v>102000</v>
      </c>
      <c r="AT203" s="68">
        <f t="shared" si="95"/>
        <v>0</v>
      </c>
      <c r="AU203" s="68">
        <f t="shared" si="96"/>
        <v>0</v>
      </c>
      <c r="AV203" s="68">
        <f t="shared" si="97"/>
        <v>0</v>
      </c>
      <c r="AW203" s="68">
        <f t="shared" si="98"/>
        <v>0</v>
      </c>
      <c r="AX203" s="68">
        <f t="shared" si="99"/>
        <v>0</v>
      </c>
      <c r="AY203" s="68">
        <f t="shared" si="100"/>
        <v>0</v>
      </c>
      <c r="AZ203" s="68">
        <f t="shared" si="101"/>
        <v>17000</v>
      </c>
      <c r="BA203" s="68">
        <f t="shared" si="102"/>
        <v>17000</v>
      </c>
      <c r="BB203" s="68">
        <f t="shared" si="103"/>
        <v>17000</v>
      </c>
      <c r="BC203" s="68">
        <f t="shared" si="104"/>
        <v>17000</v>
      </c>
      <c r="BD203" s="68">
        <f t="shared" si="105"/>
        <v>17000</v>
      </c>
      <c r="BE203" s="68">
        <f t="shared" si="106"/>
        <v>17000</v>
      </c>
    </row>
    <row r="204" spans="1:57">
      <c r="A204" s="64"/>
      <c r="B204" s="64" t="s">
        <v>1010</v>
      </c>
      <c r="C204" s="64" t="s">
        <v>1138</v>
      </c>
      <c r="D204" s="64">
        <v>9501071505</v>
      </c>
      <c r="E204" s="64" t="s">
        <v>2629</v>
      </c>
      <c r="F204" s="64" t="s">
        <v>1139</v>
      </c>
      <c r="G204" s="65">
        <v>45931</v>
      </c>
      <c r="H204" s="65">
        <v>46387</v>
      </c>
      <c r="I204" s="67">
        <f t="shared" si="92"/>
        <v>0</v>
      </c>
      <c r="J204" s="68"/>
      <c r="K204" s="69">
        <f t="shared" si="87"/>
        <v>0</v>
      </c>
      <c r="L204" s="69"/>
      <c r="M204" s="69"/>
      <c r="N204" s="69">
        <v>0</v>
      </c>
      <c r="O204" s="70">
        <f t="shared" si="88"/>
        <v>0</v>
      </c>
      <c r="P204" s="74">
        <f t="shared" si="89"/>
        <v>1</v>
      </c>
      <c r="Q204" s="71">
        <f t="shared" si="90"/>
        <v>0</v>
      </c>
      <c r="R204" s="63"/>
      <c r="S204" s="118">
        <f t="shared" si="91"/>
        <v>33350</v>
      </c>
      <c r="T204" s="96">
        <v>33350</v>
      </c>
      <c r="U204" s="96"/>
      <c r="V204" s="96"/>
      <c r="W204" s="96"/>
      <c r="X204" s="96"/>
      <c r="Y204" s="96"/>
      <c r="Z204" s="96"/>
      <c r="AA204" s="96"/>
      <c r="AB204" s="96"/>
      <c r="AC204" s="96"/>
      <c r="AD204" s="96"/>
      <c r="AE204" s="96"/>
      <c r="AF204" s="119">
        <f t="shared" si="93"/>
        <v>0</v>
      </c>
      <c r="AG204" s="68"/>
      <c r="AH204" s="68"/>
      <c r="AI204" s="68"/>
      <c r="AJ204" s="68"/>
      <c r="AK204" s="68"/>
      <c r="AL204" s="68"/>
      <c r="AM204" s="68"/>
      <c r="AN204" s="68"/>
      <c r="AO204" s="68"/>
      <c r="AP204" s="68"/>
      <c r="AQ204" s="68"/>
      <c r="AR204" s="68"/>
      <c r="AS204" s="68">
        <f t="shared" si="94"/>
        <v>33350</v>
      </c>
      <c r="AT204" s="68">
        <f t="shared" si="95"/>
        <v>33350</v>
      </c>
      <c r="AU204" s="68">
        <f t="shared" si="96"/>
        <v>0</v>
      </c>
      <c r="AV204" s="68">
        <f t="shared" si="97"/>
        <v>0</v>
      </c>
      <c r="AW204" s="68">
        <f t="shared" si="98"/>
        <v>0</v>
      </c>
      <c r="AX204" s="68">
        <f t="shared" si="99"/>
        <v>0</v>
      </c>
      <c r="AY204" s="68">
        <f t="shared" si="100"/>
        <v>0</v>
      </c>
      <c r="AZ204" s="68">
        <f t="shared" si="101"/>
        <v>0</v>
      </c>
      <c r="BA204" s="68">
        <f t="shared" si="102"/>
        <v>0</v>
      </c>
      <c r="BB204" s="68">
        <f t="shared" si="103"/>
        <v>0</v>
      </c>
      <c r="BC204" s="68">
        <f t="shared" si="104"/>
        <v>0</v>
      </c>
      <c r="BD204" s="68">
        <f t="shared" si="105"/>
        <v>0</v>
      </c>
      <c r="BE204" s="68">
        <f t="shared" si="106"/>
        <v>0</v>
      </c>
    </row>
    <row r="205" spans="1:57">
      <c r="A205" s="64"/>
      <c r="B205" s="64" t="s">
        <v>1007</v>
      </c>
      <c r="C205" s="64" t="s">
        <v>1152</v>
      </c>
      <c r="D205" s="64">
        <v>9501090005</v>
      </c>
      <c r="E205" s="64" t="s">
        <v>2630</v>
      </c>
      <c r="F205" s="64" t="s">
        <v>1153</v>
      </c>
      <c r="G205" s="65">
        <v>45943</v>
      </c>
      <c r="H205" s="65">
        <v>46387</v>
      </c>
      <c r="I205" s="67">
        <f t="shared" si="92"/>
        <v>37288.21</v>
      </c>
      <c r="J205" s="68"/>
      <c r="K205" s="69">
        <f t="shared" si="87"/>
        <v>37288.21</v>
      </c>
      <c r="L205" s="69"/>
      <c r="M205" s="69"/>
      <c r="N205" s="69">
        <v>0</v>
      </c>
      <c r="O205" s="70">
        <f t="shared" si="88"/>
        <v>-37288.21</v>
      </c>
      <c r="P205" s="74">
        <f t="shared" si="89"/>
        <v>0</v>
      </c>
      <c r="Q205" s="71">
        <f t="shared" si="90"/>
        <v>0</v>
      </c>
      <c r="R205" s="63"/>
      <c r="S205" s="118">
        <f t="shared" si="91"/>
        <v>447458.52000000008</v>
      </c>
      <c r="T205" s="96">
        <v>37288.21</v>
      </c>
      <c r="U205" s="96">
        <v>37288.21</v>
      </c>
      <c r="V205" s="96">
        <v>37288.21</v>
      </c>
      <c r="W205" s="96">
        <v>37288.21</v>
      </c>
      <c r="X205" s="96">
        <v>37288.21</v>
      </c>
      <c r="Y205" s="96">
        <v>37288.21</v>
      </c>
      <c r="Z205" s="96">
        <v>37288.21</v>
      </c>
      <c r="AA205" s="96">
        <v>37288.21</v>
      </c>
      <c r="AB205" s="96">
        <v>37288.21</v>
      </c>
      <c r="AC205" s="96">
        <v>37288.21</v>
      </c>
      <c r="AD205" s="96">
        <v>37288.21</v>
      </c>
      <c r="AE205" s="96">
        <v>37288.21</v>
      </c>
      <c r="AF205" s="119">
        <f t="shared" si="93"/>
        <v>0</v>
      </c>
      <c r="AG205" s="68"/>
      <c r="AH205" s="68"/>
      <c r="AI205" s="68"/>
      <c r="AJ205" s="68"/>
      <c r="AK205" s="68"/>
      <c r="AL205" s="68"/>
      <c r="AM205" s="68"/>
      <c r="AN205" s="68"/>
      <c r="AO205" s="68"/>
      <c r="AP205" s="68"/>
      <c r="AQ205" s="68"/>
      <c r="AR205" s="68"/>
      <c r="AS205" s="68">
        <f t="shared" si="94"/>
        <v>447458.52000000008</v>
      </c>
      <c r="AT205" s="68">
        <f t="shared" si="95"/>
        <v>37288.21</v>
      </c>
      <c r="AU205" s="68">
        <f t="shared" si="96"/>
        <v>37288.21</v>
      </c>
      <c r="AV205" s="68">
        <f t="shared" si="97"/>
        <v>37288.21</v>
      </c>
      <c r="AW205" s="68">
        <f t="shared" si="98"/>
        <v>37288.21</v>
      </c>
      <c r="AX205" s="68">
        <f t="shared" si="99"/>
        <v>37288.21</v>
      </c>
      <c r="AY205" s="68">
        <f t="shared" si="100"/>
        <v>37288.21</v>
      </c>
      <c r="AZ205" s="68">
        <f t="shared" si="101"/>
        <v>37288.21</v>
      </c>
      <c r="BA205" s="68">
        <f t="shared" si="102"/>
        <v>37288.21</v>
      </c>
      <c r="BB205" s="68">
        <f t="shared" si="103"/>
        <v>37288.21</v>
      </c>
      <c r="BC205" s="68">
        <f t="shared" si="104"/>
        <v>37288.21</v>
      </c>
      <c r="BD205" s="68">
        <f t="shared" si="105"/>
        <v>37288.21</v>
      </c>
      <c r="BE205" s="68">
        <f t="shared" si="106"/>
        <v>37288.21</v>
      </c>
    </row>
    <row r="206" spans="1:57">
      <c r="A206" s="64"/>
      <c r="B206" s="64" t="s">
        <v>1007</v>
      </c>
      <c r="C206" s="64" t="s">
        <v>1154</v>
      </c>
      <c r="D206" s="64">
        <v>9501172716</v>
      </c>
      <c r="E206" s="64" t="s">
        <v>2631</v>
      </c>
      <c r="F206" s="64" t="s">
        <v>1156</v>
      </c>
      <c r="G206" s="65">
        <v>46090</v>
      </c>
      <c r="H206" s="65">
        <v>46295</v>
      </c>
      <c r="I206" s="67">
        <f t="shared" si="92"/>
        <v>120000</v>
      </c>
      <c r="J206" s="68"/>
      <c r="K206" s="69">
        <f t="shared" si="87"/>
        <v>120000</v>
      </c>
      <c r="L206" s="69"/>
      <c r="M206" s="69"/>
      <c r="N206" s="69">
        <v>0</v>
      </c>
      <c r="O206" s="70">
        <f t="shared" si="88"/>
        <v>-120000</v>
      </c>
      <c r="P206" s="74">
        <f t="shared" si="89"/>
        <v>0</v>
      </c>
      <c r="Q206" s="71">
        <f t="shared" si="90"/>
        <v>0</v>
      </c>
      <c r="R206" s="63"/>
      <c r="S206" s="118">
        <f t="shared" si="91"/>
        <v>840000.2</v>
      </c>
      <c r="T206" s="96"/>
      <c r="U206" s="96"/>
      <c r="V206" s="96">
        <v>113333.4</v>
      </c>
      <c r="W206" s="96">
        <v>123333.4</v>
      </c>
      <c r="X206" s="96">
        <v>123333.4</v>
      </c>
      <c r="Y206" s="96">
        <v>120000</v>
      </c>
      <c r="Z206" s="96">
        <v>120000</v>
      </c>
      <c r="AA206" s="96">
        <v>120000</v>
      </c>
      <c r="AB206" s="96">
        <v>120000</v>
      </c>
      <c r="AC206" s="96"/>
      <c r="AD206" s="96"/>
      <c r="AE206" s="96"/>
      <c r="AF206" s="119">
        <f t="shared" si="93"/>
        <v>0</v>
      </c>
      <c r="AG206" s="68"/>
      <c r="AH206" s="68"/>
      <c r="AI206" s="68"/>
      <c r="AJ206" s="68"/>
      <c r="AK206" s="68"/>
      <c r="AL206" s="68"/>
      <c r="AM206" s="68"/>
      <c r="AN206" s="68"/>
      <c r="AO206" s="68"/>
      <c r="AP206" s="68"/>
      <c r="AQ206" s="68"/>
      <c r="AR206" s="68"/>
      <c r="AS206" s="68">
        <f t="shared" si="94"/>
        <v>840000.2</v>
      </c>
      <c r="AT206" s="68">
        <f t="shared" si="95"/>
        <v>0</v>
      </c>
      <c r="AU206" s="68">
        <f t="shared" si="96"/>
        <v>0</v>
      </c>
      <c r="AV206" s="68">
        <f t="shared" si="97"/>
        <v>113333.4</v>
      </c>
      <c r="AW206" s="68">
        <f t="shared" si="98"/>
        <v>123333.4</v>
      </c>
      <c r="AX206" s="68">
        <f t="shared" si="99"/>
        <v>123333.4</v>
      </c>
      <c r="AY206" s="68">
        <f t="shared" si="100"/>
        <v>120000</v>
      </c>
      <c r="AZ206" s="68">
        <f t="shared" si="101"/>
        <v>120000</v>
      </c>
      <c r="BA206" s="68">
        <f t="shared" si="102"/>
        <v>120000</v>
      </c>
      <c r="BB206" s="68">
        <f t="shared" si="103"/>
        <v>120000</v>
      </c>
      <c r="BC206" s="68">
        <f t="shared" si="104"/>
        <v>0</v>
      </c>
      <c r="BD206" s="68">
        <f t="shared" si="105"/>
        <v>0</v>
      </c>
      <c r="BE206" s="68">
        <f t="shared" si="106"/>
        <v>0</v>
      </c>
    </row>
    <row r="207" spans="1:57">
      <c r="A207" s="64"/>
      <c r="B207" s="64" t="s">
        <v>1007</v>
      </c>
      <c r="C207" s="64" t="s">
        <v>1154</v>
      </c>
      <c r="D207" s="64">
        <v>9501172716</v>
      </c>
      <c r="E207" s="64" t="s">
        <v>2631</v>
      </c>
      <c r="F207" s="64" t="s">
        <v>1155</v>
      </c>
      <c r="G207" s="65">
        <v>46027</v>
      </c>
      <c r="H207" s="65">
        <v>46171</v>
      </c>
      <c r="I207" s="67">
        <f t="shared" si="92"/>
        <v>0</v>
      </c>
      <c r="J207" s="68"/>
      <c r="K207" s="69">
        <f t="shared" si="87"/>
        <v>0</v>
      </c>
      <c r="L207" s="69"/>
      <c r="M207" s="69"/>
      <c r="N207" s="69">
        <v>0</v>
      </c>
      <c r="O207" s="70">
        <f t="shared" si="88"/>
        <v>0</v>
      </c>
      <c r="P207" s="74">
        <f t="shared" si="89"/>
        <v>1</v>
      </c>
      <c r="Q207" s="71">
        <f t="shared" si="90"/>
        <v>0</v>
      </c>
      <c r="R207" s="63"/>
      <c r="S207" s="118">
        <f t="shared" si="91"/>
        <v>166666.79999999999</v>
      </c>
      <c r="T207" s="96">
        <v>83333.399999999994</v>
      </c>
      <c r="U207" s="96">
        <v>83333.399999999994</v>
      </c>
      <c r="V207" s="96"/>
      <c r="W207" s="96"/>
      <c r="X207" s="96"/>
      <c r="Y207" s="96"/>
      <c r="Z207" s="96"/>
      <c r="AA207" s="96"/>
      <c r="AB207" s="96"/>
      <c r="AC207" s="96"/>
      <c r="AD207" s="96"/>
      <c r="AE207" s="96"/>
      <c r="AF207" s="119">
        <f t="shared" si="93"/>
        <v>0</v>
      </c>
      <c r="AG207" s="68"/>
      <c r="AH207" s="68"/>
      <c r="AI207" s="68"/>
      <c r="AJ207" s="68"/>
      <c r="AK207" s="68"/>
      <c r="AL207" s="68"/>
      <c r="AM207" s="68"/>
      <c r="AN207" s="68"/>
      <c r="AO207" s="68"/>
      <c r="AP207" s="68"/>
      <c r="AQ207" s="68"/>
      <c r="AR207" s="68"/>
      <c r="AS207" s="68">
        <f t="shared" si="94"/>
        <v>166666.79999999999</v>
      </c>
      <c r="AT207" s="68">
        <f t="shared" si="95"/>
        <v>83333.399999999994</v>
      </c>
      <c r="AU207" s="68">
        <f t="shared" si="96"/>
        <v>83333.399999999994</v>
      </c>
      <c r="AV207" s="68">
        <f t="shared" si="97"/>
        <v>0</v>
      </c>
      <c r="AW207" s="68">
        <f t="shared" si="98"/>
        <v>0</v>
      </c>
      <c r="AX207" s="68">
        <f t="shared" si="99"/>
        <v>0</v>
      </c>
      <c r="AY207" s="68">
        <f t="shared" si="100"/>
        <v>0</v>
      </c>
      <c r="AZ207" s="68">
        <f t="shared" si="101"/>
        <v>0</v>
      </c>
      <c r="BA207" s="68">
        <f t="shared" si="102"/>
        <v>0</v>
      </c>
      <c r="BB207" s="68">
        <f t="shared" si="103"/>
        <v>0</v>
      </c>
      <c r="BC207" s="68">
        <f t="shared" si="104"/>
        <v>0</v>
      </c>
      <c r="BD207" s="68">
        <f t="shared" si="105"/>
        <v>0</v>
      </c>
      <c r="BE207" s="68">
        <f t="shared" si="106"/>
        <v>0</v>
      </c>
    </row>
    <row r="208" spans="1:57">
      <c r="A208" s="64"/>
      <c r="B208" s="64" t="s">
        <v>1007</v>
      </c>
      <c r="C208" s="64"/>
      <c r="D208" s="64" t="s">
        <v>526</v>
      </c>
      <c r="E208" s="64"/>
      <c r="F208" s="64" t="s">
        <v>1023</v>
      </c>
      <c r="G208" s="65">
        <v>46195</v>
      </c>
      <c r="H208" s="65">
        <v>46295</v>
      </c>
      <c r="I208" s="67">
        <f t="shared" si="92"/>
        <v>59400</v>
      </c>
      <c r="J208" s="68"/>
      <c r="K208" s="69">
        <f t="shared" si="87"/>
        <v>59400</v>
      </c>
      <c r="L208" s="69"/>
      <c r="M208" s="69"/>
      <c r="N208" s="69">
        <v>0</v>
      </c>
      <c r="O208" s="70">
        <f t="shared" si="88"/>
        <v>-59400</v>
      </c>
      <c r="P208" s="74">
        <f t="shared" si="89"/>
        <v>0</v>
      </c>
      <c r="Q208" s="71">
        <f t="shared" si="90"/>
        <v>0</v>
      </c>
      <c r="R208" s="63"/>
      <c r="S208" s="118">
        <f t="shared" si="91"/>
        <v>197100</v>
      </c>
      <c r="T208" s="96"/>
      <c r="U208" s="96"/>
      <c r="V208" s="96"/>
      <c r="W208" s="96"/>
      <c r="X208" s="96"/>
      <c r="Y208" s="96">
        <v>18900</v>
      </c>
      <c r="Z208" s="96">
        <v>59400</v>
      </c>
      <c r="AA208" s="96">
        <v>59400</v>
      </c>
      <c r="AB208" s="96">
        <v>59400</v>
      </c>
      <c r="AC208" s="96"/>
      <c r="AD208" s="96"/>
      <c r="AE208" s="96"/>
      <c r="AF208" s="119">
        <f t="shared" si="93"/>
        <v>0</v>
      </c>
      <c r="AG208" s="68"/>
      <c r="AH208" s="68"/>
      <c r="AI208" s="68"/>
      <c r="AJ208" s="68"/>
      <c r="AK208" s="68"/>
      <c r="AL208" s="68"/>
      <c r="AM208" s="68"/>
      <c r="AN208" s="68"/>
      <c r="AO208" s="68"/>
      <c r="AP208" s="68"/>
      <c r="AQ208" s="68"/>
      <c r="AR208" s="68"/>
      <c r="AS208" s="68">
        <f t="shared" si="94"/>
        <v>197100</v>
      </c>
      <c r="AT208" s="68">
        <f t="shared" si="95"/>
        <v>0</v>
      </c>
      <c r="AU208" s="68">
        <f t="shared" si="96"/>
        <v>0</v>
      </c>
      <c r="AV208" s="68">
        <f t="shared" si="97"/>
        <v>0</v>
      </c>
      <c r="AW208" s="68">
        <f t="shared" si="98"/>
        <v>0</v>
      </c>
      <c r="AX208" s="68">
        <f t="shared" si="99"/>
        <v>0</v>
      </c>
      <c r="AY208" s="68">
        <f t="shared" si="100"/>
        <v>18900</v>
      </c>
      <c r="AZ208" s="68">
        <f t="shared" si="101"/>
        <v>59400</v>
      </c>
      <c r="BA208" s="68">
        <f t="shared" si="102"/>
        <v>59400</v>
      </c>
      <c r="BB208" s="68">
        <f t="shared" si="103"/>
        <v>59400</v>
      </c>
      <c r="BC208" s="68">
        <f t="shared" si="104"/>
        <v>0</v>
      </c>
      <c r="BD208" s="68">
        <f t="shared" si="105"/>
        <v>0</v>
      </c>
      <c r="BE208" s="68">
        <f t="shared" si="106"/>
        <v>0</v>
      </c>
    </row>
    <row r="209" spans="1:57">
      <c r="A209" s="64"/>
      <c r="B209" s="64" t="s">
        <v>1007</v>
      </c>
      <c r="C209" s="64"/>
      <c r="D209" s="64" t="s">
        <v>1024</v>
      </c>
      <c r="E209" s="64" t="s">
        <v>2632</v>
      </c>
      <c r="F209" s="64" t="s">
        <v>1025</v>
      </c>
      <c r="G209" s="65">
        <v>45931</v>
      </c>
      <c r="H209" s="65">
        <v>11231</v>
      </c>
      <c r="I209" s="67">
        <f t="shared" si="92"/>
        <v>507357</v>
      </c>
      <c r="J209" s="68"/>
      <c r="K209" s="69">
        <f t="shared" si="87"/>
        <v>507357</v>
      </c>
      <c r="L209" s="69"/>
      <c r="M209" s="69"/>
      <c r="N209" s="69">
        <v>0</v>
      </c>
      <c r="O209" s="70">
        <f t="shared" si="88"/>
        <v>-507357</v>
      </c>
      <c r="P209" s="74">
        <f t="shared" si="89"/>
        <v>0</v>
      </c>
      <c r="Q209" s="71">
        <f t="shared" si="90"/>
        <v>0</v>
      </c>
      <c r="R209" s="63"/>
      <c r="S209" s="118">
        <f t="shared" si="91"/>
        <v>5218254</v>
      </c>
      <c r="T209" s="96">
        <v>285739</v>
      </c>
      <c r="U209" s="96">
        <v>285738</v>
      </c>
      <c r="V209" s="96">
        <v>285739</v>
      </c>
      <c r="W209" s="96">
        <v>572415</v>
      </c>
      <c r="X209" s="96">
        <v>567238</v>
      </c>
      <c r="Y209" s="96">
        <v>507356</v>
      </c>
      <c r="Z209" s="96">
        <v>507357</v>
      </c>
      <c r="AA209" s="96">
        <v>507357</v>
      </c>
      <c r="AB209" s="96">
        <v>509457</v>
      </c>
      <c r="AC209" s="96">
        <v>398496</v>
      </c>
      <c r="AD209" s="96">
        <v>398462</v>
      </c>
      <c r="AE209" s="96">
        <v>392900</v>
      </c>
      <c r="AF209" s="119">
        <f t="shared" si="93"/>
        <v>0</v>
      </c>
      <c r="AG209" s="68"/>
      <c r="AH209" s="68"/>
      <c r="AI209" s="68"/>
      <c r="AJ209" s="68"/>
      <c r="AK209" s="68"/>
      <c r="AL209" s="68"/>
      <c r="AM209" s="68"/>
      <c r="AN209" s="68"/>
      <c r="AO209" s="68"/>
      <c r="AP209" s="68"/>
      <c r="AQ209" s="68"/>
      <c r="AR209" s="68"/>
      <c r="AS209" s="68">
        <f t="shared" si="94"/>
        <v>5218254</v>
      </c>
      <c r="AT209" s="68">
        <f t="shared" si="95"/>
        <v>285739</v>
      </c>
      <c r="AU209" s="68">
        <f t="shared" si="96"/>
        <v>285738</v>
      </c>
      <c r="AV209" s="68">
        <f t="shared" si="97"/>
        <v>285739</v>
      </c>
      <c r="AW209" s="68">
        <f t="shared" si="98"/>
        <v>572415</v>
      </c>
      <c r="AX209" s="68">
        <f t="shared" si="99"/>
        <v>567238</v>
      </c>
      <c r="AY209" s="68">
        <f t="shared" si="100"/>
        <v>507356</v>
      </c>
      <c r="AZ209" s="68">
        <f t="shared" si="101"/>
        <v>507357</v>
      </c>
      <c r="BA209" s="68">
        <f t="shared" si="102"/>
        <v>507357</v>
      </c>
      <c r="BB209" s="68">
        <f t="shared" si="103"/>
        <v>509457</v>
      </c>
      <c r="BC209" s="68">
        <f t="shared" si="104"/>
        <v>398496</v>
      </c>
      <c r="BD209" s="68">
        <f t="shared" si="105"/>
        <v>398462</v>
      </c>
      <c r="BE209" s="68">
        <f t="shared" si="106"/>
        <v>392900</v>
      </c>
    </row>
    <row r="210" spans="1:57">
      <c r="A210" s="64"/>
      <c r="B210" s="64" t="s">
        <v>1007</v>
      </c>
      <c r="C210" s="64" t="s">
        <v>1157</v>
      </c>
      <c r="D210" s="64">
        <v>9501145913</v>
      </c>
      <c r="E210" s="64" t="s">
        <v>2633</v>
      </c>
      <c r="F210" s="64" t="s">
        <v>1158</v>
      </c>
      <c r="G210" s="65">
        <v>46023</v>
      </c>
      <c r="H210" s="65">
        <v>46387</v>
      </c>
      <c r="I210" s="67">
        <f t="shared" si="92"/>
        <v>7300</v>
      </c>
      <c r="J210" s="68"/>
      <c r="K210" s="69">
        <f t="shared" si="87"/>
        <v>7300</v>
      </c>
      <c r="L210" s="69"/>
      <c r="M210" s="69"/>
      <c r="N210" s="69">
        <v>0</v>
      </c>
      <c r="O210" s="70">
        <f t="shared" si="88"/>
        <v>-7300</v>
      </c>
      <c r="P210" s="74">
        <f t="shared" si="89"/>
        <v>0</v>
      </c>
      <c r="Q210" s="71">
        <f t="shared" si="90"/>
        <v>0</v>
      </c>
      <c r="R210" s="63"/>
      <c r="S210" s="118">
        <f t="shared" si="91"/>
        <v>87600</v>
      </c>
      <c r="T210" s="96">
        <v>7300</v>
      </c>
      <c r="U210" s="96">
        <v>7300</v>
      </c>
      <c r="V210" s="96">
        <v>7300</v>
      </c>
      <c r="W210" s="96">
        <v>7300</v>
      </c>
      <c r="X210" s="96">
        <v>7300</v>
      </c>
      <c r="Y210" s="96">
        <v>7300</v>
      </c>
      <c r="Z210" s="96">
        <v>7300</v>
      </c>
      <c r="AA210" s="96">
        <v>7300</v>
      </c>
      <c r="AB210" s="96">
        <v>7300</v>
      </c>
      <c r="AC210" s="96">
        <v>7300</v>
      </c>
      <c r="AD210" s="96">
        <v>7300</v>
      </c>
      <c r="AE210" s="96">
        <v>7300</v>
      </c>
      <c r="AF210" s="119">
        <f t="shared" si="93"/>
        <v>0</v>
      </c>
      <c r="AG210" s="68"/>
      <c r="AH210" s="68"/>
      <c r="AI210" s="68"/>
      <c r="AJ210" s="68"/>
      <c r="AK210" s="68"/>
      <c r="AL210" s="68"/>
      <c r="AM210" s="68"/>
      <c r="AN210" s="68"/>
      <c r="AO210" s="68"/>
      <c r="AP210" s="68"/>
      <c r="AQ210" s="68"/>
      <c r="AR210" s="68"/>
      <c r="AS210" s="68">
        <f t="shared" si="94"/>
        <v>87600</v>
      </c>
      <c r="AT210" s="68">
        <f t="shared" si="95"/>
        <v>7300</v>
      </c>
      <c r="AU210" s="68">
        <f t="shared" si="96"/>
        <v>7300</v>
      </c>
      <c r="AV210" s="68">
        <f t="shared" si="97"/>
        <v>7300</v>
      </c>
      <c r="AW210" s="68">
        <f t="shared" si="98"/>
        <v>7300</v>
      </c>
      <c r="AX210" s="68">
        <f t="shared" si="99"/>
        <v>7300</v>
      </c>
      <c r="AY210" s="68">
        <f t="shared" si="100"/>
        <v>7300</v>
      </c>
      <c r="AZ210" s="68">
        <f t="shared" si="101"/>
        <v>7300</v>
      </c>
      <c r="BA210" s="68">
        <f t="shared" si="102"/>
        <v>7300</v>
      </c>
      <c r="BB210" s="68">
        <f t="shared" si="103"/>
        <v>7300</v>
      </c>
      <c r="BC210" s="68">
        <f t="shared" si="104"/>
        <v>7300</v>
      </c>
      <c r="BD210" s="68">
        <f t="shared" si="105"/>
        <v>7300</v>
      </c>
      <c r="BE210" s="68">
        <f t="shared" si="106"/>
        <v>7300</v>
      </c>
    </row>
    <row r="211" spans="1:57">
      <c r="A211" s="64"/>
      <c r="B211" s="64" t="s">
        <v>1007</v>
      </c>
      <c r="C211" s="64" t="s">
        <v>1190</v>
      </c>
      <c r="D211" s="64">
        <v>9501165249</v>
      </c>
      <c r="E211" s="64" t="s">
        <v>2634</v>
      </c>
      <c r="F211" s="64" t="s">
        <v>1191</v>
      </c>
      <c r="G211" s="65">
        <v>45992</v>
      </c>
      <c r="H211" s="65">
        <v>46053</v>
      </c>
      <c r="I211" s="67">
        <f t="shared" si="92"/>
        <v>0</v>
      </c>
      <c r="J211" s="68"/>
      <c r="K211" s="69">
        <f t="shared" si="87"/>
        <v>0</v>
      </c>
      <c r="L211" s="69"/>
      <c r="M211" s="69"/>
      <c r="N211" s="69">
        <v>0</v>
      </c>
      <c r="O211" s="70">
        <f t="shared" si="88"/>
        <v>0</v>
      </c>
      <c r="P211" s="74">
        <f t="shared" si="89"/>
        <v>1</v>
      </c>
      <c r="Q211" s="71">
        <f t="shared" si="90"/>
        <v>0</v>
      </c>
      <c r="R211" s="63"/>
      <c r="S211" s="118">
        <f t="shared" si="91"/>
        <v>13579</v>
      </c>
      <c r="T211" s="96">
        <v>13579</v>
      </c>
      <c r="U211" s="96"/>
      <c r="V211" s="96"/>
      <c r="W211" s="96"/>
      <c r="X211" s="96"/>
      <c r="Y211" s="96"/>
      <c r="Z211" s="96"/>
      <c r="AA211" s="96"/>
      <c r="AB211" s="96"/>
      <c r="AC211" s="96"/>
      <c r="AD211" s="96"/>
      <c r="AE211" s="96"/>
      <c r="AF211" s="119">
        <f t="shared" si="93"/>
        <v>0</v>
      </c>
      <c r="AG211" s="68"/>
      <c r="AH211" s="68"/>
      <c r="AI211" s="68"/>
      <c r="AJ211" s="68"/>
      <c r="AK211" s="68"/>
      <c r="AL211" s="68"/>
      <c r="AM211" s="68"/>
      <c r="AN211" s="68"/>
      <c r="AO211" s="68"/>
      <c r="AP211" s="68"/>
      <c r="AQ211" s="68"/>
      <c r="AR211" s="68"/>
      <c r="AS211" s="68">
        <f t="shared" si="94"/>
        <v>13579</v>
      </c>
      <c r="AT211" s="68">
        <f t="shared" si="95"/>
        <v>13579</v>
      </c>
      <c r="AU211" s="68">
        <f t="shared" si="96"/>
        <v>0</v>
      </c>
      <c r="AV211" s="68">
        <f t="shared" si="97"/>
        <v>0</v>
      </c>
      <c r="AW211" s="68">
        <f t="shared" si="98"/>
        <v>0</v>
      </c>
      <c r="AX211" s="68">
        <f t="shared" si="99"/>
        <v>0</v>
      </c>
      <c r="AY211" s="68">
        <f t="shared" si="100"/>
        <v>0</v>
      </c>
      <c r="AZ211" s="68">
        <f t="shared" si="101"/>
        <v>0</v>
      </c>
      <c r="BA211" s="68">
        <f t="shared" si="102"/>
        <v>0</v>
      </c>
      <c r="BB211" s="68">
        <f t="shared" si="103"/>
        <v>0</v>
      </c>
      <c r="BC211" s="68">
        <f t="shared" si="104"/>
        <v>0</v>
      </c>
      <c r="BD211" s="68">
        <f t="shared" si="105"/>
        <v>0</v>
      </c>
      <c r="BE211" s="68">
        <f t="shared" si="106"/>
        <v>0</v>
      </c>
    </row>
    <row r="212" spans="1:57">
      <c r="A212" s="64"/>
      <c r="B212" s="64" t="s">
        <v>1007</v>
      </c>
      <c r="C212" s="64" t="s">
        <v>1192</v>
      </c>
      <c r="D212" s="64">
        <v>9501161144</v>
      </c>
      <c r="E212" s="64" t="s">
        <v>2635</v>
      </c>
      <c r="F212" s="64" t="s">
        <v>1193</v>
      </c>
      <c r="G212" s="65">
        <v>46006</v>
      </c>
      <c r="H212" s="65">
        <v>46062</v>
      </c>
      <c r="I212" s="67">
        <f t="shared" si="92"/>
        <v>0</v>
      </c>
      <c r="J212" s="68"/>
      <c r="K212" s="69">
        <f t="shared" si="87"/>
        <v>0</v>
      </c>
      <c r="L212" s="69"/>
      <c r="M212" s="69"/>
      <c r="N212" s="69">
        <v>0</v>
      </c>
      <c r="O212" s="70">
        <f t="shared" si="88"/>
        <v>0</v>
      </c>
      <c r="P212" s="74">
        <f t="shared" si="89"/>
        <v>1</v>
      </c>
      <c r="Q212" s="71">
        <f t="shared" si="90"/>
        <v>0</v>
      </c>
      <c r="R212" s="63"/>
      <c r="S212" s="118">
        <f t="shared" si="91"/>
        <v>17460</v>
      </c>
      <c r="T212" s="96">
        <v>17460</v>
      </c>
      <c r="U212" s="96"/>
      <c r="V212" s="96"/>
      <c r="W212" s="96"/>
      <c r="X212" s="96"/>
      <c r="Y212" s="96"/>
      <c r="Z212" s="96"/>
      <c r="AA212" s="96"/>
      <c r="AB212" s="96"/>
      <c r="AC212" s="96"/>
      <c r="AD212" s="96"/>
      <c r="AE212" s="96"/>
      <c r="AF212" s="119">
        <f t="shared" si="93"/>
        <v>0</v>
      </c>
      <c r="AG212" s="68"/>
      <c r="AH212" s="68"/>
      <c r="AI212" s="68"/>
      <c r="AJ212" s="68"/>
      <c r="AK212" s="68"/>
      <c r="AL212" s="68"/>
      <c r="AM212" s="68"/>
      <c r="AN212" s="68"/>
      <c r="AO212" s="68"/>
      <c r="AP212" s="68"/>
      <c r="AQ212" s="68"/>
      <c r="AR212" s="68"/>
      <c r="AS212" s="68">
        <f t="shared" si="94"/>
        <v>17460</v>
      </c>
      <c r="AT212" s="68">
        <f t="shared" si="95"/>
        <v>17460</v>
      </c>
      <c r="AU212" s="68">
        <f t="shared" si="96"/>
        <v>0</v>
      </c>
      <c r="AV212" s="68">
        <f t="shared" si="97"/>
        <v>0</v>
      </c>
      <c r="AW212" s="68">
        <f t="shared" si="98"/>
        <v>0</v>
      </c>
      <c r="AX212" s="68">
        <f t="shared" si="99"/>
        <v>0</v>
      </c>
      <c r="AY212" s="68">
        <f t="shared" si="100"/>
        <v>0</v>
      </c>
      <c r="AZ212" s="68">
        <f t="shared" si="101"/>
        <v>0</v>
      </c>
      <c r="BA212" s="68">
        <f t="shared" si="102"/>
        <v>0</v>
      </c>
      <c r="BB212" s="68">
        <f t="shared" si="103"/>
        <v>0</v>
      </c>
      <c r="BC212" s="68">
        <f t="shared" si="104"/>
        <v>0</v>
      </c>
      <c r="BD212" s="68">
        <f t="shared" si="105"/>
        <v>0</v>
      </c>
      <c r="BE212" s="68">
        <f t="shared" si="106"/>
        <v>0</v>
      </c>
    </row>
    <row r="213" spans="1:57">
      <c r="A213" s="64"/>
      <c r="B213" s="64" t="s">
        <v>1007</v>
      </c>
      <c r="C213" s="64" t="s">
        <v>1125</v>
      </c>
      <c r="D213" s="64">
        <v>9501164886</v>
      </c>
      <c r="E213" s="64" t="s">
        <v>2636</v>
      </c>
      <c r="F213" s="64" t="s">
        <v>1126</v>
      </c>
      <c r="G213" s="65">
        <v>46023</v>
      </c>
      <c r="H213" s="65">
        <v>46387</v>
      </c>
      <c r="I213" s="67">
        <f t="shared" si="92"/>
        <v>9878.66</v>
      </c>
      <c r="J213" s="68"/>
      <c r="K213" s="69">
        <f t="shared" si="87"/>
        <v>9878.66</v>
      </c>
      <c r="L213" s="69"/>
      <c r="M213" s="69"/>
      <c r="N213" s="69">
        <v>0</v>
      </c>
      <c r="O213" s="70">
        <f t="shared" si="88"/>
        <v>-9878.66</v>
      </c>
      <c r="P213" s="74">
        <f t="shared" si="89"/>
        <v>0</v>
      </c>
      <c r="Q213" s="71">
        <f t="shared" si="90"/>
        <v>0</v>
      </c>
      <c r="R213" s="63"/>
      <c r="S213" s="118">
        <f t="shared" si="91"/>
        <v>118543.92000000003</v>
      </c>
      <c r="T213" s="96">
        <v>9878.66</v>
      </c>
      <c r="U213" s="96">
        <v>9878.66</v>
      </c>
      <c r="V213" s="96">
        <v>9878.66</v>
      </c>
      <c r="W213" s="96">
        <v>9878.66</v>
      </c>
      <c r="X213" s="96">
        <v>9878.66</v>
      </c>
      <c r="Y213" s="96">
        <v>9878.66</v>
      </c>
      <c r="Z213" s="96">
        <v>9878.66</v>
      </c>
      <c r="AA213" s="96">
        <v>9878.66</v>
      </c>
      <c r="AB213" s="96">
        <v>9878.66</v>
      </c>
      <c r="AC213" s="96">
        <v>9878.66</v>
      </c>
      <c r="AD213" s="96">
        <v>9878.66</v>
      </c>
      <c r="AE213" s="96">
        <v>9878.66</v>
      </c>
      <c r="AF213" s="119">
        <f t="shared" si="93"/>
        <v>0</v>
      </c>
      <c r="AG213" s="68"/>
      <c r="AH213" s="68"/>
      <c r="AI213" s="68"/>
      <c r="AJ213" s="68"/>
      <c r="AK213" s="68"/>
      <c r="AL213" s="68"/>
      <c r="AM213" s="68"/>
      <c r="AN213" s="68"/>
      <c r="AO213" s="68"/>
      <c r="AP213" s="68"/>
      <c r="AQ213" s="68"/>
      <c r="AR213" s="68"/>
      <c r="AS213" s="68">
        <f t="shared" si="94"/>
        <v>118543.92000000003</v>
      </c>
      <c r="AT213" s="68">
        <f t="shared" si="95"/>
        <v>9878.66</v>
      </c>
      <c r="AU213" s="68">
        <f t="shared" si="96"/>
        <v>9878.66</v>
      </c>
      <c r="AV213" s="68">
        <f t="shared" si="97"/>
        <v>9878.66</v>
      </c>
      <c r="AW213" s="68">
        <f t="shared" si="98"/>
        <v>9878.66</v>
      </c>
      <c r="AX213" s="68">
        <f t="shared" si="99"/>
        <v>9878.66</v>
      </c>
      <c r="AY213" s="68">
        <f t="shared" si="100"/>
        <v>9878.66</v>
      </c>
      <c r="AZ213" s="68">
        <f t="shared" si="101"/>
        <v>9878.66</v>
      </c>
      <c r="BA213" s="68">
        <f t="shared" si="102"/>
        <v>9878.66</v>
      </c>
      <c r="BB213" s="68">
        <f t="shared" si="103"/>
        <v>9878.66</v>
      </c>
      <c r="BC213" s="68">
        <f t="shared" si="104"/>
        <v>9878.66</v>
      </c>
      <c r="BD213" s="68">
        <f t="shared" si="105"/>
        <v>9878.66</v>
      </c>
      <c r="BE213" s="68">
        <f t="shared" si="106"/>
        <v>9878.66</v>
      </c>
    </row>
    <row r="214" spans="1:57">
      <c r="A214" s="64"/>
      <c r="B214" s="64" t="s">
        <v>1007</v>
      </c>
      <c r="C214" s="64" t="s">
        <v>1178</v>
      </c>
      <c r="D214" s="64">
        <v>9501159786</v>
      </c>
      <c r="E214" s="64" t="s">
        <v>2637</v>
      </c>
      <c r="F214" s="64" t="s">
        <v>1179</v>
      </c>
      <c r="G214" s="65">
        <v>46015</v>
      </c>
      <c r="H214" s="65">
        <v>46138</v>
      </c>
      <c r="I214" s="67">
        <f t="shared" si="92"/>
        <v>0</v>
      </c>
      <c r="J214" s="68"/>
      <c r="K214" s="69">
        <f t="shared" si="87"/>
        <v>0</v>
      </c>
      <c r="L214" s="69"/>
      <c r="M214" s="69"/>
      <c r="N214" s="69">
        <v>0</v>
      </c>
      <c r="O214" s="70">
        <f t="shared" si="88"/>
        <v>0</v>
      </c>
      <c r="P214" s="74">
        <f t="shared" si="89"/>
        <v>1</v>
      </c>
      <c r="Q214" s="71">
        <f t="shared" si="90"/>
        <v>0</v>
      </c>
      <c r="R214" s="63"/>
      <c r="S214" s="118">
        <f t="shared" si="91"/>
        <v>17000</v>
      </c>
      <c r="T214" s="96">
        <v>4500</v>
      </c>
      <c r="U214" s="96">
        <v>4500</v>
      </c>
      <c r="V214" s="96">
        <v>4500</v>
      </c>
      <c r="W214" s="96">
        <v>3500</v>
      </c>
      <c r="X214" s="96"/>
      <c r="Y214" s="96"/>
      <c r="Z214" s="96"/>
      <c r="AA214" s="96"/>
      <c r="AB214" s="96"/>
      <c r="AC214" s="96"/>
      <c r="AD214" s="96"/>
      <c r="AE214" s="96"/>
      <c r="AF214" s="119">
        <f t="shared" si="93"/>
        <v>0</v>
      </c>
      <c r="AG214" s="68"/>
      <c r="AH214" s="68"/>
      <c r="AI214" s="68"/>
      <c r="AJ214" s="68"/>
      <c r="AK214" s="68"/>
      <c r="AL214" s="68"/>
      <c r="AM214" s="68"/>
      <c r="AN214" s="68"/>
      <c r="AO214" s="68"/>
      <c r="AP214" s="68"/>
      <c r="AQ214" s="68"/>
      <c r="AR214" s="68"/>
      <c r="AS214" s="68">
        <f t="shared" si="94"/>
        <v>17000</v>
      </c>
      <c r="AT214" s="68">
        <f t="shared" si="95"/>
        <v>4500</v>
      </c>
      <c r="AU214" s="68">
        <f t="shared" si="96"/>
        <v>4500</v>
      </c>
      <c r="AV214" s="68">
        <f t="shared" si="97"/>
        <v>4500</v>
      </c>
      <c r="AW214" s="68">
        <f t="shared" si="98"/>
        <v>3500</v>
      </c>
      <c r="AX214" s="68">
        <f t="shared" si="99"/>
        <v>0</v>
      </c>
      <c r="AY214" s="68">
        <f t="shared" si="100"/>
        <v>0</v>
      </c>
      <c r="AZ214" s="68">
        <f t="shared" si="101"/>
        <v>0</v>
      </c>
      <c r="BA214" s="68">
        <f t="shared" si="102"/>
        <v>0</v>
      </c>
      <c r="BB214" s="68">
        <f t="shared" si="103"/>
        <v>0</v>
      </c>
      <c r="BC214" s="68">
        <f t="shared" si="104"/>
        <v>0</v>
      </c>
      <c r="BD214" s="68">
        <f t="shared" si="105"/>
        <v>0</v>
      </c>
      <c r="BE214" s="68">
        <f t="shared" si="106"/>
        <v>0</v>
      </c>
    </row>
    <row r="215" spans="1:57">
      <c r="A215" s="64"/>
      <c r="B215" s="64" t="s">
        <v>1007</v>
      </c>
      <c r="C215" s="64" t="s">
        <v>1122</v>
      </c>
      <c r="D215" s="64">
        <v>9501197819</v>
      </c>
      <c r="E215" s="64" t="s">
        <v>2638</v>
      </c>
      <c r="F215" s="64" t="s">
        <v>1123</v>
      </c>
      <c r="G215" s="65">
        <v>46062</v>
      </c>
      <c r="H215" s="65">
        <v>46142</v>
      </c>
      <c r="I215" s="67">
        <f t="shared" si="92"/>
        <v>0</v>
      </c>
      <c r="J215" s="68"/>
      <c r="K215" s="69">
        <f t="shared" si="87"/>
        <v>0</v>
      </c>
      <c r="L215" s="69"/>
      <c r="M215" s="69"/>
      <c r="N215" s="69">
        <v>0</v>
      </c>
      <c r="O215" s="70">
        <f t="shared" si="88"/>
        <v>0</v>
      </c>
      <c r="P215" s="74">
        <f t="shared" si="89"/>
        <v>1</v>
      </c>
      <c r="Q215" s="71">
        <f t="shared" si="90"/>
        <v>0</v>
      </c>
      <c r="R215" s="63"/>
      <c r="S215" s="118">
        <f t="shared" si="91"/>
        <v>49778</v>
      </c>
      <c r="T215" s="96"/>
      <c r="U215" s="96">
        <v>16592.669999999998</v>
      </c>
      <c r="V215" s="96">
        <v>16592.669999999998</v>
      </c>
      <c r="W215" s="96">
        <v>16592.66</v>
      </c>
      <c r="X215" s="96"/>
      <c r="Y215" s="96"/>
      <c r="Z215" s="96"/>
      <c r="AA215" s="96"/>
      <c r="AB215" s="96"/>
      <c r="AC215" s="96"/>
      <c r="AD215" s="96"/>
      <c r="AE215" s="96"/>
      <c r="AF215" s="119">
        <f t="shared" si="93"/>
        <v>0</v>
      </c>
      <c r="AG215" s="68"/>
      <c r="AH215" s="68"/>
      <c r="AI215" s="68"/>
      <c r="AJ215" s="68"/>
      <c r="AK215" s="68"/>
      <c r="AL215" s="68"/>
      <c r="AM215" s="68"/>
      <c r="AN215" s="68"/>
      <c r="AO215" s="68"/>
      <c r="AP215" s="68"/>
      <c r="AQ215" s="68"/>
      <c r="AR215" s="68"/>
      <c r="AS215" s="68">
        <f t="shared" si="94"/>
        <v>49778</v>
      </c>
      <c r="AT215" s="68">
        <f t="shared" si="95"/>
        <v>0</v>
      </c>
      <c r="AU215" s="68">
        <f t="shared" si="96"/>
        <v>16592.669999999998</v>
      </c>
      <c r="AV215" s="68">
        <f t="shared" si="97"/>
        <v>16592.669999999998</v>
      </c>
      <c r="AW215" s="68">
        <f t="shared" si="98"/>
        <v>16592.66</v>
      </c>
      <c r="AX215" s="68">
        <f t="shared" si="99"/>
        <v>0</v>
      </c>
      <c r="AY215" s="68">
        <f t="shared" si="100"/>
        <v>0</v>
      </c>
      <c r="AZ215" s="68">
        <f t="shared" si="101"/>
        <v>0</v>
      </c>
      <c r="BA215" s="68">
        <f t="shared" si="102"/>
        <v>0</v>
      </c>
      <c r="BB215" s="68">
        <f t="shared" si="103"/>
        <v>0</v>
      </c>
      <c r="BC215" s="68">
        <f t="shared" si="104"/>
        <v>0</v>
      </c>
      <c r="BD215" s="68">
        <f t="shared" si="105"/>
        <v>0</v>
      </c>
      <c r="BE215" s="68">
        <f t="shared" si="106"/>
        <v>0</v>
      </c>
    </row>
    <row r="216" spans="1:57">
      <c r="A216" s="64"/>
      <c r="B216" s="64" t="s">
        <v>1007</v>
      </c>
      <c r="C216" s="64" t="s">
        <v>1122</v>
      </c>
      <c r="D216" s="64">
        <v>9501207588</v>
      </c>
      <c r="E216" s="64" t="s">
        <v>2639</v>
      </c>
      <c r="F216" s="64" t="s">
        <v>1124</v>
      </c>
      <c r="G216" s="65">
        <v>46142</v>
      </c>
      <c r="H216" s="65">
        <v>46374</v>
      </c>
      <c r="I216" s="67">
        <f t="shared" si="92"/>
        <v>26027</v>
      </c>
      <c r="J216" s="68"/>
      <c r="K216" s="69">
        <f t="shared" si="87"/>
        <v>26027</v>
      </c>
      <c r="L216" s="69"/>
      <c r="M216" s="69"/>
      <c r="N216" s="69">
        <v>0</v>
      </c>
      <c r="O216" s="70">
        <f t="shared" si="88"/>
        <v>-26027</v>
      </c>
      <c r="P216" s="74">
        <f t="shared" si="89"/>
        <v>0</v>
      </c>
      <c r="Q216" s="71">
        <f t="shared" si="90"/>
        <v>0</v>
      </c>
      <c r="R216" s="63"/>
      <c r="S216" s="118">
        <f t="shared" si="91"/>
        <v>184244</v>
      </c>
      <c r="T216" s="96"/>
      <c r="U216" s="96"/>
      <c r="V216" s="96"/>
      <c r="W216" s="96">
        <v>14027</v>
      </c>
      <c r="X216" s="96">
        <v>14027</v>
      </c>
      <c r="Y216" s="96">
        <v>14027</v>
      </c>
      <c r="Z216" s="96">
        <v>26027</v>
      </c>
      <c r="AA216" s="96">
        <v>26027</v>
      </c>
      <c r="AB216" s="96">
        <v>26027</v>
      </c>
      <c r="AC216" s="96">
        <v>22027</v>
      </c>
      <c r="AD216" s="96">
        <v>21027</v>
      </c>
      <c r="AE216" s="96">
        <v>21028</v>
      </c>
      <c r="AF216" s="119">
        <f t="shared" si="93"/>
        <v>0</v>
      </c>
      <c r="AG216" s="68"/>
      <c r="AH216" s="68"/>
      <c r="AI216" s="68"/>
      <c r="AJ216" s="68"/>
      <c r="AK216" s="68"/>
      <c r="AL216" s="68"/>
      <c r="AM216" s="68"/>
      <c r="AN216" s="68"/>
      <c r="AO216" s="68"/>
      <c r="AP216" s="68"/>
      <c r="AQ216" s="68"/>
      <c r="AR216" s="68"/>
      <c r="AS216" s="68">
        <f t="shared" si="94"/>
        <v>184244</v>
      </c>
      <c r="AT216" s="68">
        <f t="shared" si="95"/>
        <v>0</v>
      </c>
      <c r="AU216" s="68">
        <f t="shared" si="96"/>
        <v>0</v>
      </c>
      <c r="AV216" s="68">
        <f t="shared" si="97"/>
        <v>0</v>
      </c>
      <c r="AW216" s="68">
        <f t="shared" si="98"/>
        <v>14027</v>
      </c>
      <c r="AX216" s="68">
        <f t="shared" si="99"/>
        <v>14027</v>
      </c>
      <c r="AY216" s="68">
        <f t="shared" si="100"/>
        <v>14027</v>
      </c>
      <c r="AZ216" s="68">
        <f t="shared" si="101"/>
        <v>26027</v>
      </c>
      <c r="BA216" s="68">
        <f t="shared" si="102"/>
        <v>26027</v>
      </c>
      <c r="BB216" s="68">
        <f t="shared" si="103"/>
        <v>26027</v>
      </c>
      <c r="BC216" s="68">
        <f t="shared" si="104"/>
        <v>22027</v>
      </c>
      <c r="BD216" s="68">
        <f t="shared" si="105"/>
        <v>21027</v>
      </c>
      <c r="BE216" s="68">
        <f t="shared" si="106"/>
        <v>21028</v>
      </c>
    </row>
    <row r="217" spans="1:57">
      <c r="A217" s="64"/>
      <c r="B217" s="64" t="s">
        <v>1007</v>
      </c>
      <c r="C217" s="64" t="s">
        <v>1192</v>
      </c>
      <c r="D217" s="64">
        <v>9501219063</v>
      </c>
      <c r="E217" s="64" t="s">
        <v>2640</v>
      </c>
      <c r="F217" s="64" t="s">
        <v>1194</v>
      </c>
      <c r="G217" s="65">
        <v>46077</v>
      </c>
      <c r="H217" s="65">
        <v>46203</v>
      </c>
      <c r="I217" s="67">
        <f t="shared" si="92"/>
        <v>0</v>
      </c>
      <c r="J217" s="68"/>
      <c r="K217" s="69">
        <f t="shared" si="87"/>
        <v>0</v>
      </c>
      <c r="L217" s="69"/>
      <c r="M217" s="69"/>
      <c r="N217" s="69">
        <v>0</v>
      </c>
      <c r="O217" s="70">
        <f t="shared" si="88"/>
        <v>0</v>
      </c>
      <c r="P217" s="74">
        <f t="shared" si="89"/>
        <v>1</v>
      </c>
      <c r="Q217" s="71">
        <f t="shared" si="90"/>
        <v>0</v>
      </c>
      <c r="R217" s="63"/>
      <c r="S217" s="118">
        <f t="shared" si="91"/>
        <v>36522</v>
      </c>
      <c r="T217" s="96"/>
      <c r="U217" s="96">
        <v>12168</v>
      </c>
      <c r="V217" s="96">
        <v>11611</v>
      </c>
      <c r="W217" s="96">
        <v>4247</v>
      </c>
      <c r="X217" s="96">
        <v>4248</v>
      </c>
      <c r="Y217" s="96">
        <v>4248</v>
      </c>
      <c r="Z217" s="96"/>
      <c r="AA217" s="96"/>
      <c r="AB217" s="96"/>
      <c r="AC217" s="96"/>
      <c r="AD217" s="96"/>
      <c r="AE217" s="96"/>
      <c r="AF217" s="119">
        <f t="shared" si="93"/>
        <v>0</v>
      </c>
      <c r="AG217" s="68"/>
      <c r="AH217" s="68"/>
      <c r="AI217" s="68"/>
      <c r="AJ217" s="68"/>
      <c r="AK217" s="68"/>
      <c r="AL217" s="68"/>
      <c r="AM217" s="68"/>
      <c r="AN217" s="68"/>
      <c r="AO217" s="68"/>
      <c r="AP217" s="68"/>
      <c r="AQ217" s="68"/>
      <c r="AR217" s="68"/>
      <c r="AS217" s="68">
        <f t="shared" si="94"/>
        <v>36522</v>
      </c>
      <c r="AT217" s="68">
        <f t="shared" si="95"/>
        <v>0</v>
      </c>
      <c r="AU217" s="68">
        <f t="shared" si="96"/>
        <v>12168</v>
      </c>
      <c r="AV217" s="68">
        <f t="shared" si="97"/>
        <v>11611</v>
      </c>
      <c r="AW217" s="68">
        <f t="shared" si="98"/>
        <v>4247</v>
      </c>
      <c r="AX217" s="68">
        <f t="shared" si="99"/>
        <v>4248</v>
      </c>
      <c r="AY217" s="68">
        <f t="shared" si="100"/>
        <v>4248</v>
      </c>
      <c r="AZ217" s="68">
        <f t="shared" si="101"/>
        <v>0</v>
      </c>
      <c r="BA217" s="68">
        <f t="shared" si="102"/>
        <v>0</v>
      </c>
      <c r="BB217" s="68">
        <f t="shared" si="103"/>
        <v>0</v>
      </c>
      <c r="BC217" s="68">
        <f t="shared" si="104"/>
        <v>0</v>
      </c>
      <c r="BD217" s="68">
        <f t="shared" si="105"/>
        <v>0</v>
      </c>
      <c r="BE217" s="68">
        <f t="shared" si="106"/>
        <v>0</v>
      </c>
    </row>
    <row r="218" spans="1:57">
      <c r="A218" s="64"/>
      <c r="B218" s="64" t="s">
        <v>1007</v>
      </c>
      <c r="C218" s="64" t="s">
        <v>1192</v>
      </c>
      <c r="D218" s="64">
        <v>9501189314</v>
      </c>
      <c r="E218" s="64" t="s">
        <v>2641</v>
      </c>
      <c r="F218" s="64" t="s">
        <v>1195</v>
      </c>
      <c r="G218" s="65">
        <v>46045</v>
      </c>
      <c r="H218" s="65">
        <v>46059</v>
      </c>
      <c r="I218" s="67">
        <f t="shared" si="92"/>
        <v>0</v>
      </c>
      <c r="J218" s="68"/>
      <c r="K218" s="69">
        <f t="shared" si="87"/>
        <v>0</v>
      </c>
      <c r="L218" s="69"/>
      <c r="M218" s="69"/>
      <c r="N218" s="69">
        <v>0</v>
      </c>
      <c r="O218" s="70">
        <f t="shared" si="88"/>
        <v>0</v>
      </c>
      <c r="P218" s="74">
        <f t="shared" si="89"/>
        <v>1</v>
      </c>
      <c r="Q218" s="71">
        <f t="shared" si="90"/>
        <v>0</v>
      </c>
      <c r="R218" s="63"/>
      <c r="S218" s="118">
        <f t="shared" si="91"/>
        <v>28064</v>
      </c>
      <c r="T218" s="96"/>
      <c r="U218" s="96"/>
      <c r="V218" s="96"/>
      <c r="W218" s="96"/>
      <c r="X218" s="96">
        <v>28064</v>
      </c>
      <c r="Y218" s="96"/>
      <c r="Z218" s="96"/>
      <c r="AA218" s="96"/>
      <c r="AB218" s="96"/>
      <c r="AC218" s="96"/>
      <c r="AD218" s="96"/>
      <c r="AE218" s="96"/>
      <c r="AF218" s="119">
        <f t="shared" si="93"/>
        <v>0</v>
      </c>
      <c r="AG218" s="68"/>
      <c r="AH218" s="68"/>
      <c r="AI218" s="68"/>
      <c r="AJ218" s="68"/>
      <c r="AK218" s="68"/>
      <c r="AL218" s="68"/>
      <c r="AM218" s="68"/>
      <c r="AN218" s="68"/>
      <c r="AO218" s="68"/>
      <c r="AP218" s="68"/>
      <c r="AQ218" s="68"/>
      <c r="AR218" s="68"/>
      <c r="AS218" s="68">
        <f t="shared" si="94"/>
        <v>28064</v>
      </c>
      <c r="AT218" s="68">
        <f t="shared" si="95"/>
        <v>0</v>
      </c>
      <c r="AU218" s="68">
        <f t="shared" si="96"/>
        <v>0</v>
      </c>
      <c r="AV218" s="68">
        <f t="shared" si="97"/>
        <v>0</v>
      </c>
      <c r="AW218" s="68">
        <f t="shared" si="98"/>
        <v>0</v>
      </c>
      <c r="AX218" s="68">
        <f t="shared" si="99"/>
        <v>28064</v>
      </c>
      <c r="AY218" s="68">
        <f t="shared" si="100"/>
        <v>0</v>
      </c>
      <c r="AZ218" s="68">
        <f t="shared" si="101"/>
        <v>0</v>
      </c>
      <c r="BA218" s="68">
        <f t="shared" si="102"/>
        <v>0</v>
      </c>
      <c r="BB218" s="68">
        <f t="shared" si="103"/>
        <v>0</v>
      </c>
      <c r="BC218" s="68">
        <f t="shared" si="104"/>
        <v>0</v>
      </c>
      <c r="BD218" s="68">
        <f t="shared" si="105"/>
        <v>0</v>
      </c>
      <c r="BE218" s="68">
        <f t="shared" si="106"/>
        <v>0</v>
      </c>
    </row>
    <row r="219" spans="1:57">
      <c r="A219" s="64"/>
      <c r="B219" s="64" t="s">
        <v>1007</v>
      </c>
      <c r="C219" s="64" t="s">
        <v>1214</v>
      </c>
      <c r="D219" s="64">
        <v>9501222689</v>
      </c>
      <c r="E219" s="64" t="s">
        <v>2642</v>
      </c>
      <c r="F219" s="64" t="s">
        <v>1215</v>
      </c>
      <c r="G219" s="65">
        <v>46099</v>
      </c>
      <c r="H219" s="65">
        <v>46203</v>
      </c>
      <c r="I219" s="67">
        <f t="shared" si="92"/>
        <v>0</v>
      </c>
      <c r="J219" s="68"/>
      <c r="K219" s="69">
        <f t="shared" si="87"/>
        <v>0</v>
      </c>
      <c r="L219" s="69"/>
      <c r="M219" s="69"/>
      <c r="N219" s="69">
        <v>0</v>
      </c>
      <c r="O219" s="70">
        <f t="shared" si="88"/>
        <v>0</v>
      </c>
      <c r="P219" s="74">
        <f t="shared" si="89"/>
        <v>1</v>
      </c>
      <c r="Q219" s="71">
        <f t="shared" si="90"/>
        <v>0</v>
      </c>
      <c r="R219" s="63"/>
      <c r="S219" s="118">
        <f t="shared" si="91"/>
        <v>36174</v>
      </c>
      <c r="T219" s="96"/>
      <c r="U219" s="96"/>
      <c r="V219" s="96">
        <v>12058</v>
      </c>
      <c r="W219" s="96">
        <v>12058</v>
      </c>
      <c r="X219" s="96">
        <v>12058</v>
      </c>
      <c r="Y219" s="96"/>
      <c r="Z219" s="96"/>
      <c r="AA219" s="96"/>
      <c r="AB219" s="96"/>
      <c r="AC219" s="96"/>
      <c r="AD219" s="96"/>
      <c r="AE219" s="96"/>
      <c r="AF219" s="119">
        <f t="shared" si="93"/>
        <v>0</v>
      </c>
      <c r="AG219" s="68"/>
      <c r="AH219" s="68"/>
      <c r="AI219" s="68"/>
      <c r="AJ219" s="68"/>
      <c r="AK219" s="68"/>
      <c r="AL219" s="68"/>
      <c r="AM219" s="68"/>
      <c r="AN219" s="68"/>
      <c r="AO219" s="68"/>
      <c r="AP219" s="68"/>
      <c r="AQ219" s="68"/>
      <c r="AR219" s="68"/>
      <c r="AS219" s="68">
        <f t="shared" si="94"/>
        <v>36174</v>
      </c>
      <c r="AT219" s="68">
        <f t="shared" si="95"/>
        <v>0</v>
      </c>
      <c r="AU219" s="68">
        <f t="shared" si="96"/>
        <v>0</v>
      </c>
      <c r="AV219" s="68">
        <f t="shared" si="97"/>
        <v>12058</v>
      </c>
      <c r="AW219" s="68">
        <f t="shared" si="98"/>
        <v>12058</v>
      </c>
      <c r="AX219" s="68">
        <f t="shared" si="99"/>
        <v>12058</v>
      </c>
      <c r="AY219" s="68">
        <f t="shared" si="100"/>
        <v>0</v>
      </c>
      <c r="AZ219" s="68">
        <f t="shared" si="101"/>
        <v>0</v>
      </c>
      <c r="BA219" s="68">
        <f t="shared" si="102"/>
        <v>0</v>
      </c>
      <c r="BB219" s="68">
        <f t="shared" si="103"/>
        <v>0</v>
      </c>
      <c r="BC219" s="68">
        <f t="shared" si="104"/>
        <v>0</v>
      </c>
      <c r="BD219" s="68">
        <f t="shared" si="105"/>
        <v>0</v>
      </c>
      <c r="BE219" s="68">
        <f t="shared" si="106"/>
        <v>0</v>
      </c>
    </row>
    <row r="220" spans="1:57">
      <c r="A220" s="64"/>
      <c r="B220" s="64" t="s">
        <v>1007</v>
      </c>
      <c r="C220" s="64" t="s">
        <v>1125</v>
      </c>
      <c r="D220" s="64">
        <v>9501239682</v>
      </c>
      <c r="E220" s="64" t="s">
        <v>2643</v>
      </c>
      <c r="F220" s="64" t="s">
        <v>1127</v>
      </c>
      <c r="G220" s="65">
        <v>46111</v>
      </c>
      <c r="H220" s="65">
        <v>46203</v>
      </c>
      <c r="I220" s="67">
        <f t="shared" si="92"/>
        <v>0</v>
      </c>
      <c r="J220" s="68"/>
      <c r="K220" s="69">
        <f t="shared" si="87"/>
        <v>0</v>
      </c>
      <c r="L220" s="69"/>
      <c r="M220" s="69"/>
      <c r="N220" s="69">
        <v>0</v>
      </c>
      <c r="O220" s="70">
        <f t="shared" si="88"/>
        <v>0</v>
      </c>
      <c r="P220" s="74">
        <f t="shared" si="89"/>
        <v>1</v>
      </c>
      <c r="Q220" s="71">
        <f t="shared" si="90"/>
        <v>0</v>
      </c>
      <c r="R220" s="63"/>
      <c r="S220" s="118">
        <f t="shared" si="91"/>
        <v>145977</v>
      </c>
      <c r="T220" s="96"/>
      <c r="U220" s="96"/>
      <c r="V220" s="96">
        <v>32977</v>
      </c>
      <c r="W220" s="96">
        <v>46333</v>
      </c>
      <c r="X220" s="96">
        <v>36333</v>
      </c>
      <c r="Y220" s="96">
        <v>30334</v>
      </c>
      <c r="Z220" s="96"/>
      <c r="AA220" s="96"/>
      <c r="AB220" s="96"/>
      <c r="AC220" s="96"/>
      <c r="AD220" s="96"/>
      <c r="AE220" s="96"/>
      <c r="AF220" s="119">
        <f t="shared" si="93"/>
        <v>0</v>
      </c>
      <c r="AG220" s="68"/>
      <c r="AH220" s="68"/>
      <c r="AI220" s="68"/>
      <c r="AJ220" s="68"/>
      <c r="AK220" s="68"/>
      <c r="AL220" s="68"/>
      <c r="AM220" s="68"/>
      <c r="AN220" s="68"/>
      <c r="AO220" s="68"/>
      <c r="AP220" s="68"/>
      <c r="AQ220" s="68"/>
      <c r="AR220" s="68"/>
      <c r="AS220" s="68">
        <f t="shared" si="94"/>
        <v>145977</v>
      </c>
      <c r="AT220" s="68">
        <f t="shared" si="95"/>
        <v>0</v>
      </c>
      <c r="AU220" s="68">
        <f t="shared" si="96"/>
        <v>0</v>
      </c>
      <c r="AV220" s="68">
        <f t="shared" si="97"/>
        <v>32977</v>
      </c>
      <c r="AW220" s="68">
        <f t="shared" si="98"/>
        <v>46333</v>
      </c>
      <c r="AX220" s="68">
        <f t="shared" si="99"/>
        <v>36333</v>
      </c>
      <c r="AY220" s="68">
        <f t="shared" si="100"/>
        <v>30334</v>
      </c>
      <c r="AZ220" s="68">
        <f t="shared" si="101"/>
        <v>0</v>
      </c>
      <c r="BA220" s="68">
        <f t="shared" si="102"/>
        <v>0</v>
      </c>
      <c r="BB220" s="68">
        <f t="shared" si="103"/>
        <v>0</v>
      </c>
      <c r="BC220" s="68">
        <f t="shared" si="104"/>
        <v>0</v>
      </c>
      <c r="BD220" s="68">
        <f t="shared" si="105"/>
        <v>0</v>
      </c>
      <c r="BE220" s="68">
        <f t="shared" si="106"/>
        <v>0</v>
      </c>
    </row>
    <row r="221" spans="1:57">
      <c r="A221" s="64"/>
      <c r="B221" s="64" t="s">
        <v>1007</v>
      </c>
      <c r="C221" s="64" t="s">
        <v>1216</v>
      </c>
      <c r="D221" s="64">
        <v>9501257152</v>
      </c>
      <c r="E221" s="64" t="s">
        <v>2644</v>
      </c>
      <c r="F221" s="64" t="s">
        <v>1217</v>
      </c>
      <c r="G221" s="65">
        <v>46132</v>
      </c>
      <c r="H221" s="65">
        <v>46234</v>
      </c>
      <c r="I221" s="67">
        <f t="shared" si="92"/>
        <v>6023</v>
      </c>
      <c r="J221" s="68"/>
      <c r="K221" s="69">
        <f t="shared" si="87"/>
        <v>6023</v>
      </c>
      <c r="L221" s="69"/>
      <c r="M221" s="69"/>
      <c r="N221" s="69">
        <v>0</v>
      </c>
      <c r="O221" s="70">
        <f t="shared" si="88"/>
        <v>-6023</v>
      </c>
      <c r="P221" s="74">
        <f t="shared" si="89"/>
        <v>0</v>
      </c>
      <c r="Q221" s="71">
        <f t="shared" si="90"/>
        <v>0</v>
      </c>
      <c r="R221" s="63"/>
      <c r="S221" s="118">
        <f t="shared" si="91"/>
        <v>38093</v>
      </c>
      <c r="T221" s="96"/>
      <c r="U221" s="96"/>
      <c r="V221" s="96"/>
      <c r="W221" s="96">
        <v>7000</v>
      </c>
      <c r="X221" s="96">
        <v>13023</v>
      </c>
      <c r="Y221" s="96">
        <v>12047</v>
      </c>
      <c r="Z221" s="96">
        <v>6023</v>
      </c>
      <c r="AA221" s="96"/>
      <c r="AB221" s="96"/>
      <c r="AC221" s="96"/>
      <c r="AD221" s="96"/>
      <c r="AE221" s="96"/>
      <c r="AF221" s="119">
        <f t="shared" si="93"/>
        <v>0</v>
      </c>
      <c r="AG221" s="68"/>
      <c r="AH221" s="68"/>
      <c r="AI221" s="68"/>
      <c r="AJ221" s="68"/>
      <c r="AK221" s="68"/>
      <c r="AL221" s="68"/>
      <c r="AM221" s="68"/>
      <c r="AN221" s="68"/>
      <c r="AO221" s="68"/>
      <c r="AP221" s="68"/>
      <c r="AQ221" s="68"/>
      <c r="AR221" s="68"/>
      <c r="AS221" s="68">
        <f t="shared" si="94"/>
        <v>38093</v>
      </c>
      <c r="AT221" s="68">
        <f t="shared" si="95"/>
        <v>0</v>
      </c>
      <c r="AU221" s="68">
        <f t="shared" si="96"/>
        <v>0</v>
      </c>
      <c r="AV221" s="68">
        <f t="shared" si="97"/>
        <v>0</v>
      </c>
      <c r="AW221" s="68">
        <f t="shared" si="98"/>
        <v>7000</v>
      </c>
      <c r="AX221" s="68">
        <f t="shared" si="99"/>
        <v>13023</v>
      </c>
      <c r="AY221" s="68">
        <f t="shared" si="100"/>
        <v>12047</v>
      </c>
      <c r="AZ221" s="68">
        <f t="shared" si="101"/>
        <v>6023</v>
      </c>
      <c r="BA221" s="68">
        <f t="shared" si="102"/>
        <v>0</v>
      </c>
      <c r="BB221" s="68">
        <f t="shared" si="103"/>
        <v>0</v>
      </c>
      <c r="BC221" s="68">
        <f t="shared" si="104"/>
        <v>0</v>
      </c>
      <c r="BD221" s="68">
        <f t="shared" si="105"/>
        <v>0</v>
      </c>
      <c r="BE221" s="68">
        <f t="shared" si="106"/>
        <v>0</v>
      </c>
    </row>
    <row r="222" spans="1:57">
      <c r="A222" s="64"/>
      <c r="B222" s="64" t="s">
        <v>1007</v>
      </c>
      <c r="C222" s="64" t="s">
        <v>1192</v>
      </c>
      <c r="D222" s="64">
        <v>9501217846</v>
      </c>
      <c r="E222" s="64" t="s">
        <v>2645</v>
      </c>
      <c r="F222" s="64" t="s">
        <v>1196</v>
      </c>
      <c r="G222" s="65">
        <v>46066</v>
      </c>
      <c r="H222" s="65">
        <v>46142</v>
      </c>
      <c r="I222" s="67">
        <f t="shared" si="92"/>
        <v>0</v>
      </c>
      <c r="J222" s="68"/>
      <c r="K222" s="69">
        <f t="shared" si="87"/>
        <v>0</v>
      </c>
      <c r="L222" s="69"/>
      <c r="M222" s="69"/>
      <c r="N222" s="69">
        <v>0</v>
      </c>
      <c r="O222" s="70">
        <f t="shared" si="88"/>
        <v>0</v>
      </c>
      <c r="P222" s="74">
        <f t="shared" si="89"/>
        <v>1</v>
      </c>
      <c r="Q222" s="71">
        <f t="shared" si="90"/>
        <v>0</v>
      </c>
      <c r="R222" s="63"/>
      <c r="S222" s="118">
        <f t="shared" si="91"/>
        <v>8982</v>
      </c>
      <c r="T222" s="96"/>
      <c r="U222" s="96">
        <v>4134</v>
      </c>
      <c r="V222" s="96">
        <v>2424</v>
      </c>
      <c r="W222" s="96">
        <v>2424</v>
      </c>
      <c r="X222" s="96"/>
      <c r="Y222" s="96"/>
      <c r="Z222" s="96"/>
      <c r="AA222" s="96"/>
      <c r="AB222" s="96"/>
      <c r="AC222" s="96"/>
      <c r="AD222" s="96"/>
      <c r="AE222" s="96"/>
      <c r="AF222" s="119">
        <f t="shared" si="93"/>
        <v>0</v>
      </c>
      <c r="AG222" s="68"/>
      <c r="AH222" s="68"/>
      <c r="AI222" s="68"/>
      <c r="AJ222" s="68"/>
      <c r="AK222" s="68"/>
      <c r="AL222" s="68"/>
      <c r="AM222" s="68"/>
      <c r="AN222" s="68"/>
      <c r="AO222" s="68"/>
      <c r="AP222" s="68"/>
      <c r="AQ222" s="68"/>
      <c r="AR222" s="68"/>
      <c r="AS222" s="68">
        <f t="shared" si="94"/>
        <v>8982</v>
      </c>
      <c r="AT222" s="68">
        <f t="shared" si="95"/>
        <v>0</v>
      </c>
      <c r="AU222" s="68">
        <f t="shared" si="96"/>
        <v>4134</v>
      </c>
      <c r="AV222" s="68">
        <f t="shared" si="97"/>
        <v>2424</v>
      </c>
      <c r="AW222" s="68">
        <f t="shared" si="98"/>
        <v>2424</v>
      </c>
      <c r="AX222" s="68">
        <f t="shared" si="99"/>
        <v>0</v>
      </c>
      <c r="AY222" s="68">
        <f t="shared" si="100"/>
        <v>0</v>
      </c>
      <c r="AZ222" s="68">
        <f t="shared" si="101"/>
        <v>0</v>
      </c>
      <c r="BA222" s="68">
        <f t="shared" si="102"/>
        <v>0</v>
      </c>
      <c r="BB222" s="68">
        <f t="shared" si="103"/>
        <v>0</v>
      </c>
      <c r="BC222" s="68">
        <f t="shared" si="104"/>
        <v>0</v>
      </c>
      <c r="BD222" s="68">
        <f t="shared" si="105"/>
        <v>0</v>
      </c>
      <c r="BE222" s="68">
        <f t="shared" si="106"/>
        <v>0</v>
      </c>
    </row>
    <row r="223" spans="1:57">
      <c r="A223" s="64"/>
      <c r="B223" s="64" t="s">
        <v>1007</v>
      </c>
      <c r="C223" s="64"/>
      <c r="D223" s="64">
        <v>9501296090</v>
      </c>
      <c r="E223" s="64" t="s">
        <v>2646</v>
      </c>
      <c r="F223" s="64" t="s">
        <v>1026</v>
      </c>
      <c r="G223" s="65">
        <v>46195</v>
      </c>
      <c r="H223" s="65">
        <v>46264</v>
      </c>
      <c r="I223" s="67">
        <f t="shared" si="92"/>
        <v>14668</v>
      </c>
      <c r="J223" s="68"/>
      <c r="K223" s="69">
        <f t="shared" ref="K223:K286" si="107">(I223+J223)</f>
        <v>14668</v>
      </c>
      <c r="L223" s="69"/>
      <c r="M223" s="69"/>
      <c r="N223" s="69">
        <v>0</v>
      </c>
      <c r="O223" s="70">
        <f t="shared" ref="O223:O286" si="108">N223-K223</f>
        <v>-14668</v>
      </c>
      <c r="P223" s="74">
        <f t="shared" ref="P223:P286" si="109">IF(O223=0,1,IF(ISERR(1-ABS(O223/N223)),0,1-ABS(O223/N223)))</f>
        <v>0</v>
      </c>
      <c r="Q223" s="71">
        <f t="shared" ref="Q223:Q286" si="110">IF(M223=0,0,IF(ISERR(M223/L223),"",M223/L223))</f>
        <v>0</v>
      </c>
      <c r="R223" s="63"/>
      <c r="S223" s="118">
        <f t="shared" ref="S223:S286" si="111">SUM(T223:AE223)</f>
        <v>20186</v>
      </c>
      <c r="T223" s="96"/>
      <c r="U223" s="96"/>
      <c r="V223" s="96"/>
      <c r="W223" s="96"/>
      <c r="X223" s="96"/>
      <c r="Y223" s="96"/>
      <c r="Z223" s="96">
        <v>14668</v>
      </c>
      <c r="AA223" s="96">
        <v>5518</v>
      </c>
      <c r="AB223" s="96"/>
      <c r="AC223" s="96"/>
      <c r="AD223" s="96"/>
      <c r="AE223" s="96"/>
      <c r="AF223" s="119">
        <f t="shared" si="93"/>
        <v>0</v>
      </c>
      <c r="AG223" s="68"/>
      <c r="AH223" s="68"/>
      <c r="AI223" s="68"/>
      <c r="AJ223" s="68"/>
      <c r="AK223" s="68"/>
      <c r="AL223" s="68"/>
      <c r="AM223" s="68"/>
      <c r="AN223" s="68"/>
      <c r="AO223" s="68"/>
      <c r="AP223" s="68"/>
      <c r="AQ223" s="68"/>
      <c r="AR223" s="68"/>
      <c r="AS223" s="68">
        <f t="shared" si="94"/>
        <v>20186</v>
      </c>
      <c r="AT223" s="68">
        <f t="shared" si="95"/>
        <v>0</v>
      </c>
      <c r="AU223" s="68">
        <f t="shared" si="96"/>
        <v>0</v>
      </c>
      <c r="AV223" s="68">
        <f t="shared" si="97"/>
        <v>0</v>
      </c>
      <c r="AW223" s="68">
        <f t="shared" si="98"/>
        <v>0</v>
      </c>
      <c r="AX223" s="68">
        <f t="shared" si="99"/>
        <v>0</v>
      </c>
      <c r="AY223" s="68">
        <f t="shared" si="100"/>
        <v>0</v>
      </c>
      <c r="AZ223" s="68">
        <f t="shared" si="101"/>
        <v>14668</v>
      </c>
      <c r="BA223" s="68">
        <f t="shared" si="102"/>
        <v>5518</v>
      </c>
      <c r="BB223" s="68">
        <f t="shared" si="103"/>
        <v>0</v>
      </c>
      <c r="BC223" s="68">
        <f t="shared" si="104"/>
        <v>0</v>
      </c>
      <c r="BD223" s="68">
        <f t="shared" si="105"/>
        <v>0</v>
      </c>
      <c r="BE223" s="68">
        <f t="shared" si="106"/>
        <v>0</v>
      </c>
    </row>
    <row r="224" spans="1:57">
      <c r="A224" s="64"/>
      <c r="B224" s="64" t="s">
        <v>1007</v>
      </c>
      <c r="C224" s="64"/>
      <c r="D224" s="64">
        <v>9501303360</v>
      </c>
      <c r="E224" s="64" t="s">
        <v>2647</v>
      </c>
      <c r="F224" s="64" t="s">
        <v>1027</v>
      </c>
      <c r="G224" s="65">
        <v>46204</v>
      </c>
      <c r="H224" s="65">
        <v>46387</v>
      </c>
      <c r="I224" s="67">
        <f t="shared" si="92"/>
        <v>53016</v>
      </c>
      <c r="J224" s="68"/>
      <c r="K224" s="69">
        <f t="shared" si="107"/>
        <v>53016</v>
      </c>
      <c r="L224" s="69"/>
      <c r="M224" s="69"/>
      <c r="N224" s="69">
        <v>0</v>
      </c>
      <c r="O224" s="70">
        <f t="shared" si="108"/>
        <v>-53016</v>
      </c>
      <c r="P224" s="74">
        <f t="shared" si="109"/>
        <v>0</v>
      </c>
      <c r="Q224" s="71">
        <f t="shared" si="110"/>
        <v>0</v>
      </c>
      <c r="R224" s="63"/>
      <c r="S224" s="118">
        <f t="shared" si="111"/>
        <v>318096</v>
      </c>
      <c r="T224" s="96"/>
      <c r="U224" s="96"/>
      <c r="V224" s="96"/>
      <c r="W224" s="96"/>
      <c r="X224" s="96"/>
      <c r="Y224" s="96"/>
      <c r="Z224" s="96">
        <v>53016</v>
      </c>
      <c r="AA224" s="96">
        <v>53016</v>
      </c>
      <c r="AB224" s="96">
        <v>53016</v>
      </c>
      <c r="AC224" s="96">
        <v>53016</v>
      </c>
      <c r="AD224" s="96">
        <v>53016</v>
      </c>
      <c r="AE224" s="96">
        <v>53016</v>
      </c>
      <c r="AF224" s="119">
        <f t="shared" si="93"/>
        <v>0</v>
      </c>
      <c r="AG224" s="68"/>
      <c r="AH224" s="68"/>
      <c r="AI224" s="68"/>
      <c r="AJ224" s="68"/>
      <c r="AK224" s="68"/>
      <c r="AL224" s="68"/>
      <c r="AM224" s="68"/>
      <c r="AN224" s="68"/>
      <c r="AO224" s="68"/>
      <c r="AP224" s="68"/>
      <c r="AQ224" s="68"/>
      <c r="AR224" s="68"/>
      <c r="AS224" s="68">
        <f t="shared" si="94"/>
        <v>318096</v>
      </c>
      <c r="AT224" s="68">
        <f t="shared" si="95"/>
        <v>0</v>
      </c>
      <c r="AU224" s="68">
        <f t="shared" si="96"/>
        <v>0</v>
      </c>
      <c r="AV224" s="68">
        <f t="shared" si="97"/>
        <v>0</v>
      </c>
      <c r="AW224" s="68">
        <f t="shared" si="98"/>
        <v>0</v>
      </c>
      <c r="AX224" s="68">
        <f t="shared" si="99"/>
        <v>0</v>
      </c>
      <c r="AY224" s="68">
        <f t="shared" si="100"/>
        <v>0</v>
      </c>
      <c r="AZ224" s="68">
        <f t="shared" si="101"/>
        <v>53016</v>
      </c>
      <c r="BA224" s="68">
        <f t="shared" si="102"/>
        <v>53016</v>
      </c>
      <c r="BB224" s="68">
        <f t="shared" si="103"/>
        <v>53016</v>
      </c>
      <c r="BC224" s="68">
        <f t="shared" si="104"/>
        <v>53016</v>
      </c>
      <c r="BD224" s="68">
        <f t="shared" si="105"/>
        <v>53016</v>
      </c>
      <c r="BE224" s="68">
        <f t="shared" si="106"/>
        <v>53016</v>
      </c>
    </row>
    <row r="225" spans="1:57">
      <c r="A225" s="64"/>
      <c r="B225" s="64" t="s">
        <v>1007</v>
      </c>
      <c r="C225" s="64" t="s">
        <v>620</v>
      </c>
      <c r="D225" s="64">
        <v>9500839334</v>
      </c>
      <c r="E225" s="64" t="s">
        <v>2648</v>
      </c>
      <c r="F225" s="64" t="s">
        <v>1081</v>
      </c>
      <c r="G225" s="65">
        <v>46023</v>
      </c>
      <c r="H225" s="65">
        <v>46112</v>
      </c>
      <c r="I225" s="67">
        <f t="shared" si="92"/>
        <v>0</v>
      </c>
      <c r="J225" s="68"/>
      <c r="K225" s="69">
        <f t="shared" si="107"/>
        <v>0</v>
      </c>
      <c r="L225" s="69"/>
      <c r="M225" s="69"/>
      <c r="N225" s="69">
        <v>0</v>
      </c>
      <c r="O225" s="70">
        <f t="shared" si="108"/>
        <v>0</v>
      </c>
      <c r="P225" s="74">
        <f t="shared" si="109"/>
        <v>1</v>
      </c>
      <c r="Q225" s="71">
        <f t="shared" si="110"/>
        <v>0</v>
      </c>
      <c r="R225" s="63"/>
      <c r="S225" s="118">
        <f t="shared" si="111"/>
        <v>29313.48</v>
      </c>
      <c r="T225" s="96"/>
      <c r="U225" s="96"/>
      <c r="V225" s="96">
        <v>29313.48</v>
      </c>
      <c r="W225" s="96"/>
      <c r="X225" s="96"/>
      <c r="Y225" s="96"/>
      <c r="Z225" s="96"/>
      <c r="AA225" s="96"/>
      <c r="AB225" s="96"/>
      <c r="AC225" s="96"/>
      <c r="AD225" s="96"/>
      <c r="AE225" s="96"/>
      <c r="AF225" s="119">
        <f t="shared" si="93"/>
        <v>0</v>
      </c>
      <c r="AG225" s="68"/>
      <c r="AH225" s="68"/>
      <c r="AI225" s="68"/>
      <c r="AJ225" s="68"/>
      <c r="AK225" s="68"/>
      <c r="AL225" s="68"/>
      <c r="AM225" s="68"/>
      <c r="AN225" s="68"/>
      <c r="AO225" s="68"/>
      <c r="AP225" s="68"/>
      <c r="AQ225" s="68"/>
      <c r="AR225" s="68"/>
      <c r="AS225" s="68">
        <f t="shared" si="94"/>
        <v>29313.48</v>
      </c>
      <c r="AT225" s="68">
        <f t="shared" si="95"/>
        <v>0</v>
      </c>
      <c r="AU225" s="68">
        <f t="shared" si="96"/>
        <v>0</v>
      </c>
      <c r="AV225" s="68">
        <f t="shared" si="97"/>
        <v>29313.48</v>
      </c>
      <c r="AW225" s="68">
        <f t="shared" si="98"/>
        <v>0</v>
      </c>
      <c r="AX225" s="68">
        <f t="shared" si="99"/>
        <v>0</v>
      </c>
      <c r="AY225" s="68">
        <f t="shared" si="100"/>
        <v>0</v>
      </c>
      <c r="AZ225" s="68">
        <f t="shared" si="101"/>
        <v>0</v>
      </c>
      <c r="BA225" s="68">
        <f t="shared" si="102"/>
        <v>0</v>
      </c>
      <c r="BB225" s="68">
        <f t="shared" si="103"/>
        <v>0</v>
      </c>
      <c r="BC225" s="68">
        <f t="shared" si="104"/>
        <v>0</v>
      </c>
      <c r="BD225" s="68">
        <f t="shared" si="105"/>
        <v>0</v>
      </c>
      <c r="BE225" s="68">
        <f t="shared" si="106"/>
        <v>0</v>
      </c>
    </row>
    <row r="226" spans="1:57">
      <c r="A226" s="64"/>
      <c r="B226" s="64" t="s">
        <v>1007</v>
      </c>
      <c r="C226" s="64" t="s">
        <v>1005</v>
      </c>
      <c r="D226" s="64">
        <v>9501027309</v>
      </c>
      <c r="E226" s="64" t="s">
        <v>2649</v>
      </c>
      <c r="F226" s="64" t="s">
        <v>1006</v>
      </c>
      <c r="G226" s="65">
        <v>46023</v>
      </c>
      <c r="H226" s="65">
        <v>46068</v>
      </c>
      <c r="I226" s="67">
        <f t="shared" si="92"/>
        <v>0</v>
      </c>
      <c r="J226" s="68"/>
      <c r="K226" s="69">
        <f t="shared" si="107"/>
        <v>0</v>
      </c>
      <c r="L226" s="69"/>
      <c r="M226" s="69"/>
      <c r="N226" s="69">
        <v>0</v>
      </c>
      <c r="O226" s="70">
        <f t="shared" si="108"/>
        <v>0</v>
      </c>
      <c r="P226" s="74">
        <f t="shared" si="109"/>
        <v>1</v>
      </c>
      <c r="Q226" s="71">
        <f t="shared" si="110"/>
        <v>0</v>
      </c>
      <c r="R226" s="63"/>
      <c r="S226" s="118">
        <f t="shared" si="111"/>
        <v>622398.4</v>
      </c>
      <c r="T226" s="96">
        <v>414932.28</v>
      </c>
      <c r="U226" s="96">
        <v>207466.12</v>
      </c>
      <c r="V226" s="96"/>
      <c r="W226" s="96"/>
      <c r="X226" s="96"/>
      <c r="Y226" s="96"/>
      <c r="Z226" s="96"/>
      <c r="AA226" s="96"/>
      <c r="AB226" s="96"/>
      <c r="AC226" s="96"/>
      <c r="AD226" s="96"/>
      <c r="AE226" s="96"/>
      <c r="AF226" s="119">
        <f t="shared" si="93"/>
        <v>0</v>
      </c>
      <c r="AG226" s="68"/>
      <c r="AH226" s="68"/>
      <c r="AI226" s="68"/>
      <c r="AJ226" s="68"/>
      <c r="AK226" s="68"/>
      <c r="AL226" s="68"/>
      <c r="AM226" s="68"/>
      <c r="AN226" s="68"/>
      <c r="AO226" s="68"/>
      <c r="AP226" s="68"/>
      <c r="AQ226" s="68"/>
      <c r="AR226" s="68"/>
      <c r="AS226" s="68">
        <f t="shared" si="94"/>
        <v>622398.4</v>
      </c>
      <c r="AT226" s="68">
        <f t="shared" si="95"/>
        <v>414932.28</v>
      </c>
      <c r="AU226" s="68">
        <f t="shared" si="96"/>
        <v>207466.12</v>
      </c>
      <c r="AV226" s="68">
        <f t="shared" si="97"/>
        <v>0</v>
      </c>
      <c r="AW226" s="68">
        <f t="shared" si="98"/>
        <v>0</v>
      </c>
      <c r="AX226" s="68">
        <f t="shared" si="99"/>
        <v>0</v>
      </c>
      <c r="AY226" s="68">
        <f t="shared" si="100"/>
        <v>0</v>
      </c>
      <c r="AZ226" s="68">
        <f t="shared" si="101"/>
        <v>0</v>
      </c>
      <c r="BA226" s="68">
        <f t="shared" si="102"/>
        <v>0</v>
      </c>
      <c r="BB226" s="68">
        <f t="shared" si="103"/>
        <v>0</v>
      </c>
      <c r="BC226" s="68">
        <f t="shared" si="104"/>
        <v>0</v>
      </c>
      <c r="BD226" s="68">
        <f t="shared" si="105"/>
        <v>0</v>
      </c>
      <c r="BE226" s="68">
        <f t="shared" si="106"/>
        <v>0</v>
      </c>
    </row>
    <row r="227" spans="1:57">
      <c r="A227" s="64"/>
      <c r="B227" s="64" t="s">
        <v>1007</v>
      </c>
      <c r="C227" s="64" t="s">
        <v>1005</v>
      </c>
      <c r="D227" s="64">
        <v>9501027309</v>
      </c>
      <c r="E227" s="64" t="s">
        <v>2649</v>
      </c>
      <c r="F227" s="64" t="s">
        <v>1008</v>
      </c>
      <c r="G227" s="65">
        <v>46023</v>
      </c>
      <c r="H227" s="65">
        <v>46068</v>
      </c>
      <c r="I227" s="67">
        <f t="shared" si="92"/>
        <v>0</v>
      </c>
      <c r="J227" s="68"/>
      <c r="K227" s="69">
        <f t="shared" si="107"/>
        <v>0</v>
      </c>
      <c r="L227" s="69"/>
      <c r="M227" s="69"/>
      <c r="N227" s="69">
        <v>0</v>
      </c>
      <c r="O227" s="70">
        <f t="shared" si="108"/>
        <v>0</v>
      </c>
      <c r="P227" s="74">
        <f t="shared" si="109"/>
        <v>1</v>
      </c>
      <c r="Q227" s="71">
        <f t="shared" si="110"/>
        <v>0</v>
      </c>
      <c r="R227" s="63"/>
      <c r="S227" s="118">
        <f t="shared" si="111"/>
        <v>63355.24</v>
      </c>
      <c r="T227" s="96"/>
      <c r="U227" s="96">
        <v>63355.24</v>
      </c>
      <c r="V227" s="96"/>
      <c r="W227" s="96"/>
      <c r="X227" s="96"/>
      <c r="Y227" s="96"/>
      <c r="Z227" s="96"/>
      <c r="AA227" s="96"/>
      <c r="AB227" s="96"/>
      <c r="AC227" s="96"/>
      <c r="AD227" s="96"/>
      <c r="AE227" s="96"/>
      <c r="AF227" s="119">
        <f t="shared" si="93"/>
        <v>0</v>
      </c>
      <c r="AG227" s="68"/>
      <c r="AH227" s="68"/>
      <c r="AI227" s="68"/>
      <c r="AJ227" s="68"/>
      <c r="AK227" s="68"/>
      <c r="AL227" s="68"/>
      <c r="AM227" s="68"/>
      <c r="AN227" s="68"/>
      <c r="AO227" s="68"/>
      <c r="AP227" s="68"/>
      <c r="AQ227" s="68"/>
      <c r="AR227" s="68"/>
      <c r="AS227" s="68">
        <f t="shared" si="94"/>
        <v>63355.24</v>
      </c>
      <c r="AT227" s="68">
        <f t="shared" si="95"/>
        <v>0</v>
      </c>
      <c r="AU227" s="68">
        <f t="shared" si="96"/>
        <v>63355.24</v>
      </c>
      <c r="AV227" s="68">
        <f t="shared" si="97"/>
        <v>0</v>
      </c>
      <c r="AW227" s="68">
        <f t="shared" si="98"/>
        <v>0</v>
      </c>
      <c r="AX227" s="68">
        <f t="shared" si="99"/>
        <v>0</v>
      </c>
      <c r="AY227" s="68">
        <f t="shared" si="100"/>
        <v>0</v>
      </c>
      <c r="AZ227" s="68">
        <f t="shared" si="101"/>
        <v>0</v>
      </c>
      <c r="BA227" s="68">
        <f t="shared" si="102"/>
        <v>0</v>
      </c>
      <c r="BB227" s="68">
        <f t="shared" si="103"/>
        <v>0</v>
      </c>
      <c r="BC227" s="68">
        <f t="shared" si="104"/>
        <v>0</v>
      </c>
      <c r="BD227" s="68">
        <f t="shared" si="105"/>
        <v>0</v>
      </c>
      <c r="BE227" s="68">
        <f t="shared" si="106"/>
        <v>0</v>
      </c>
    </row>
    <row r="228" spans="1:57">
      <c r="A228" s="64"/>
      <c r="B228" s="64" t="s">
        <v>1007</v>
      </c>
      <c r="C228" s="64" t="s">
        <v>1187</v>
      </c>
      <c r="D228" s="64">
        <v>9501119442</v>
      </c>
      <c r="E228" s="64" t="s">
        <v>2650</v>
      </c>
      <c r="F228" s="64" t="s">
        <v>1188</v>
      </c>
      <c r="G228" s="65">
        <v>46069</v>
      </c>
      <c r="H228" s="65">
        <v>46129</v>
      </c>
      <c r="I228" s="67">
        <f t="shared" si="92"/>
        <v>0</v>
      </c>
      <c r="J228" s="68"/>
      <c r="K228" s="69">
        <f t="shared" si="107"/>
        <v>0</v>
      </c>
      <c r="L228" s="69"/>
      <c r="M228" s="69"/>
      <c r="N228" s="69">
        <v>0</v>
      </c>
      <c r="O228" s="70">
        <f t="shared" si="108"/>
        <v>0</v>
      </c>
      <c r="P228" s="74">
        <f t="shared" si="109"/>
        <v>1</v>
      </c>
      <c r="Q228" s="71">
        <f t="shared" si="110"/>
        <v>0</v>
      </c>
      <c r="R228" s="63"/>
      <c r="S228" s="118">
        <f t="shared" si="111"/>
        <v>107617.85</v>
      </c>
      <c r="T228" s="96"/>
      <c r="U228" s="96">
        <v>107617.85</v>
      </c>
      <c r="V228" s="96"/>
      <c r="W228" s="96"/>
      <c r="X228" s="96"/>
      <c r="Y228" s="96"/>
      <c r="Z228" s="96"/>
      <c r="AA228" s="96"/>
      <c r="AB228" s="96"/>
      <c r="AC228" s="96"/>
      <c r="AD228" s="96"/>
      <c r="AE228" s="96"/>
      <c r="AF228" s="119">
        <f t="shared" si="93"/>
        <v>0</v>
      </c>
      <c r="AG228" s="68"/>
      <c r="AH228" s="68"/>
      <c r="AI228" s="68"/>
      <c r="AJ228" s="68"/>
      <c r="AK228" s="68"/>
      <c r="AL228" s="68"/>
      <c r="AM228" s="68"/>
      <c r="AN228" s="68"/>
      <c r="AO228" s="68"/>
      <c r="AP228" s="68"/>
      <c r="AQ228" s="68"/>
      <c r="AR228" s="68"/>
      <c r="AS228" s="68">
        <f t="shared" si="94"/>
        <v>107617.85</v>
      </c>
      <c r="AT228" s="68">
        <f t="shared" si="95"/>
        <v>0</v>
      </c>
      <c r="AU228" s="68">
        <f t="shared" si="96"/>
        <v>107617.85</v>
      </c>
      <c r="AV228" s="68">
        <f t="shared" si="97"/>
        <v>0</v>
      </c>
      <c r="AW228" s="68">
        <f t="shared" si="98"/>
        <v>0</v>
      </c>
      <c r="AX228" s="68">
        <f t="shared" si="99"/>
        <v>0</v>
      </c>
      <c r="AY228" s="68">
        <f t="shared" si="100"/>
        <v>0</v>
      </c>
      <c r="AZ228" s="68">
        <f t="shared" si="101"/>
        <v>0</v>
      </c>
      <c r="BA228" s="68">
        <f t="shared" si="102"/>
        <v>0</v>
      </c>
      <c r="BB228" s="68">
        <f t="shared" si="103"/>
        <v>0</v>
      </c>
      <c r="BC228" s="68">
        <f t="shared" si="104"/>
        <v>0</v>
      </c>
      <c r="BD228" s="68">
        <f t="shared" si="105"/>
        <v>0</v>
      </c>
      <c r="BE228" s="68">
        <f t="shared" si="106"/>
        <v>0</v>
      </c>
    </row>
    <row r="229" spans="1:57">
      <c r="A229" s="64"/>
      <c r="B229" s="64" t="s">
        <v>1007</v>
      </c>
      <c r="C229" s="64" t="s">
        <v>1187</v>
      </c>
      <c r="D229" s="64">
        <v>9501119442</v>
      </c>
      <c r="E229" s="64" t="s">
        <v>2650</v>
      </c>
      <c r="F229" s="64" t="s">
        <v>1189</v>
      </c>
      <c r="G229" s="65">
        <v>46069</v>
      </c>
      <c r="H229" s="65">
        <v>46157</v>
      </c>
      <c r="I229" s="67">
        <f t="shared" si="92"/>
        <v>0</v>
      </c>
      <c r="J229" s="68"/>
      <c r="K229" s="69">
        <f t="shared" si="107"/>
        <v>0</v>
      </c>
      <c r="L229" s="69"/>
      <c r="M229" s="69"/>
      <c r="N229" s="69">
        <v>0</v>
      </c>
      <c r="O229" s="70">
        <f t="shared" si="108"/>
        <v>0</v>
      </c>
      <c r="P229" s="74">
        <f t="shared" si="109"/>
        <v>1</v>
      </c>
      <c r="Q229" s="71">
        <f t="shared" si="110"/>
        <v>0</v>
      </c>
      <c r="R229" s="63"/>
      <c r="S229" s="118">
        <f t="shared" si="111"/>
        <v>26112.19</v>
      </c>
      <c r="T229" s="96"/>
      <c r="U229" s="96"/>
      <c r="V229" s="96"/>
      <c r="W229" s="96">
        <v>26112.19</v>
      </c>
      <c r="X229" s="96"/>
      <c r="Y229" s="96"/>
      <c r="Z229" s="96"/>
      <c r="AA229" s="96"/>
      <c r="AB229" s="96"/>
      <c r="AC229" s="96"/>
      <c r="AD229" s="96"/>
      <c r="AE229" s="96"/>
      <c r="AF229" s="119">
        <f t="shared" si="93"/>
        <v>0</v>
      </c>
      <c r="AG229" s="68"/>
      <c r="AH229" s="68"/>
      <c r="AI229" s="68"/>
      <c r="AJ229" s="68"/>
      <c r="AK229" s="68"/>
      <c r="AL229" s="68"/>
      <c r="AM229" s="68"/>
      <c r="AN229" s="68"/>
      <c r="AO229" s="68"/>
      <c r="AP229" s="68"/>
      <c r="AQ229" s="68"/>
      <c r="AR229" s="68"/>
      <c r="AS229" s="68">
        <f t="shared" si="94"/>
        <v>26112.19</v>
      </c>
      <c r="AT229" s="68">
        <f t="shared" si="95"/>
        <v>0</v>
      </c>
      <c r="AU229" s="68">
        <f t="shared" si="96"/>
        <v>0</v>
      </c>
      <c r="AV229" s="68">
        <f t="shared" si="97"/>
        <v>0</v>
      </c>
      <c r="AW229" s="68">
        <f t="shared" si="98"/>
        <v>26112.19</v>
      </c>
      <c r="AX229" s="68">
        <f t="shared" si="99"/>
        <v>0</v>
      </c>
      <c r="AY229" s="68">
        <f t="shared" si="100"/>
        <v>0</v>
      </c>
      <c r="AZ229" s="68">
        <f t="shared" si="101"/>
        <v>0</v>
      </c>
      <c r="BA229" s="68">
        <f t="shared" si="102"/>
        <v>0</v>
      </c>
      <c r="BB229" s="68">
        <f t="shared" si="103"/>
        <v>0</v>
      </c>
      <c r="BC229" s="68">
        <f t="shared" si="104"/>
        <v>0</v>
      </c>
      <c r="BD229" s="68">
        <f t="shared" si="105"/>
        <v>0</v>
      </c>
      <c r="BE229" s="68">
        <f t="shared" si="106"/>
        <v>0</v>
      </c>
    </row>
    <row r="230" spans="1:57">
      <c r="A230" s="64"/>
      <c r="B230" s="64" t="s">
        <v>1010</v>
      </c>
      <c r="C230" s="64" t="s">
        <v>1159</v>
      </c>
      <c r="D230" s="64">
        <v>9501131281</v>
      </c>
      <c r="E230" s="64" t="s">
        <v>2651</v>
      </c>
      <c r="F230" s="64" t="s">
        <v>1160</v>
      </c>
      <c r="G230" s="65">
        <v>45962</v>
      </c>
      <c r="H230" s="65">
        <v>46142</v>
      </c>
      <c r="I230" s="67">
        <f t="shared" si="92"/>
        <v>0</v>
      </c>
      <c r="J230" s="68"/>
      <c r="K230" s="69">
        <f t="shared" si="107"/>
        <v>0</v>
      </c>
      <c r="L230" s="69"/>
      <c r="M230" s="69"/>
      <c r="N230" s="69">
        <v>0</v>
      </c>
      <c r="O230" s="70">
        <f t="shared" si="108"/>
        <v>0</v>
      </c>
      <c r="P230" s="74">
        <f t="shared" si="109"/>
        <v>1</v>
      </c>
      <c r="Q230" s="71">
        <f t="shared" si="110"/>
        <v>0</v>
      </c>
      <c r="R230" s="63"/>
      <c r="S230" s="118">
        <f t="shared" si="111"/>
        <v>127357</v>
      </c>
      <c r="T230" s="96">
        <v>112357</v>
      </c>
      <c r="U230" s="96">
        <v>5000</v>
      </c>
      <c r="V230" s="96">
        <v>5000</v>
      </c>
      <c r="W230" s="96">
        <v>5000</v>
      </c>
      <c r="X230" s="96"/>
      <c r="Y230" s="96"/>
      <c r="Z230" s="96"/>
      <c r="AA230" s="96"/>
      <c r="AB230" s="96"/>
      <c r="AC230" s="96"/>
      <c r="AD230" s="96"/>
      <c r="AE230" s="96"/>
      <c r="AF230" s="119">
        <f t="shared" si="93"/>
        <v>0</v>
      </c>
      <c r="AG230" s="68"/>
      <c r="AH230" s="68"/>
      <c r="AI230" s="68"/>
      <c r="AJ230" s="68"/>
      <c r="AK230" s="68"/>
      <c r="AL230" s="68"/>
      <c r="AM230" s="68"/>
      <c r="AN230" s="68"/>
      <c r="AO230" s="68"/>
      <c r="AP230" s="68"/>
      <c r="AQ230" s="68"/>
      <c r="AR230" s="68"/>
      <c r="AS230" s="68">
        <f t="shared" si="94"/>
        <v>127357</v>
      </c>
      <c r="AT230" s="68">
        <f t="shared" si="95"/>
        <v>112357</v>
      </c>
      <c r="AU230" s="68">
        <f t="shared" si="96"/>
        <v>5000</v>
      </c>
      <c r="AV230" s="68">
        <f t="shared" si="97"/>
        <v>5000</v>
      </c>
      <c r="AW230" s="68">
        <f t="shared" si="98"/>
        <v>5000</v>
      </c>
      <c r="AX230" s="68">
        <f t="shared" si="99"/>
        <v>0</v>
      </c>
      <c r="AY230" s="68">
        <f t="shared" si="100"/>
        <v>0</v>
      </c>
      <c r="AZ230" s="68">
        <f t="shared" si="101"/>
        <v>0</v>
      </c>
      <c r="BA230" s="68">
        <f t="shared" si="102"/>
        <v>0</v>
      </c>
      <c r="BB230" s="68">
        <f t="shared" si="103"/>
        <v>0</v>
      </c>
      <c r="BC230" s="68">
        <f t="shared" si="104"/>
        <v>0</v>
      </c>
      <c r="BD230" s="68">
        <f t="shared" si="105"/>
        <v>0</v>
      </c>
      <c r="BE230" s="68">
        <f t="shared" si="106"/>
        <v>0</v>
      </c>
    </row>
    <row r="231" spans="1:57">
      <c r="A231" s="64"/>
      <c r="B231" s="64" t="s">
        <v>1010</v>
      </c>
      <c r="C231" s="64" t="s">
        <v>535</v>
      </c>
      <c r="D231" s="64">
        <v>9501141818</v>
      </c>
      <c r="E231" s="64" t="s">
        <v>2652</v>
      </c>
      <c r="F231" s="64" t="s">
        <v>1052</v>
      </c>
      <c r="G231" s="65">
        <v>45992</v>
      </c>
      <c r="H231" s="65">
        <v>46387</v>
      </c>
      <c r="I231" s="67">
        <f t="shared" si="92"/>
        <v>0</v>
      </c>
      <c r="J231" s="68"/>
      <c r="K231" s="69">
        <f t="shared" si="107"/>
        <v>0</v>
      </c>
      <c r="L231" s="69"/>
      <c r="M231" s="69"/>
      <c r="N231" s="69">
        <v>0</v>
      </c>
      <c r="O231" s="70">
        <f t="shared" si="108"/>
        <v>0</v>
      </c>
      <c r="P231" s="74">
        <f t="shared" si="109"/>
        <v>1</v>
      </c>
      <c r="Q231" s="71">
        <f t="shared" si="110"/>
        <v>0</v>
      </c>
      <c r="R231" s="63"/>
      <c r="S231" s="118">
        <f t="shared" si="111"/>
        <v>13893.75</v>
      </c>
      <c r="T231" s="96">
        <v>13893.75</v>
      </c>
      <c r="U231" s="96"/>
      <c r="V231" s="96"/>
      <c r="W231" s="96"/>
      <c r="X231" s="96"/>
      <c r="Y231" s="96"/>
      <c r="Z231" s="96"/>
      <c r="AA231" s="96"/>
      <c r="AB231" s="96"/>
      <c r="AC231" s="96"/>
      <c r="AD231" s="96"/>
      <c r="AE231" s="96"/>
      <c r="AF231" s="119">
        <f t="shared" si="93"/>
        <v>0</v>
      </c>
      <c r="AG231" s="68"/>
      <c r="AH231" s="68"/>
      <c r="AI231" s="68"/>
      <c r="AJ231" s="68"/>
      <c r="AK231" s="68"/>
      <c r="AL231" s="68"/>
      <c r="AM231" s="68"/>
      <c r="AN231" s="68"/>
      <c r="AO231" s="68"/>
      <c r="AP231" s="68"/>
      <c r="AQ231" s="68"/>
      <c r="AR231" s="68"/>
      <c r="AS231" s="68">
        <f t="shared" si="94"/>
        <v>13893.75</v>
      </c>
      <c r="AT231" s="68">
        <f t="shared" si="95"/>
        <v>13893.75</v>
      </c>
      <c r="AU231" s="68">
        <f t="shared" si="96"/>
        <v>0</v>
      </c>
      <c r="AV231" s="68">
        <f t="shared" si="97"/>
        <v>0</v>
      </c>
      <c r="AW231" s="68">
        <f t="shared" si="98"/>
        <v>0</v>
      </c>
      <c r="AX231" s="68">
        <f t="shared" si="99"/>
        <v>0</v>
      </c>
      <c r="AY231" s="68">
        <f t="shared" si="100"/>
        <v>0</v>
      </c>
      <c r="AZ231" s="68">
        <f t="shared" si="101"/>
        <v>0</v>
      </c>
      <c r="BA231" s="68">
        <f t="shared" si="102"/>
        <v>0</v>
      </c>
      <c r="BB231" s="68">
        <f t="shared" si="103"/>
        <v>0</v>
      </c>
      <c r="BC231" s="68">
        <f t="shared" si="104"/>
        <v>0</v>
      </c>
      <c r="BD231" s="68">
        <f t="shared" si="105"/>
        <v>0</v>
      </c>
      <c r="BE231" s="68">
        <f t="shared" si="106"/>
        <v>0</v>
      </c>
    </row>
    <row r="232" spans="1:57">
      <c r="A232" s="64"/>
      <c r="B232" s="64" t="s">
        <v>1010</v>
      </c>
      <c r="C232" s="64" t="s">
        <v>535</v>
      </c>
      <c r="D232" s="64">
        <v>9501134266</v>
      </c>
      <c r="E232" s="64" t="s">
        <v>2653</v>
      </c>
      <c r="F232" s="64" t="s">
        <v>1053</v>
      </c>
      <c r="G232" s="65">
        <v>45992</v>
      </c>
      <c r="H232" s="65">
        <v>46112</v>
      </c>
      <c r="I232" s="67">
        <f t="shared" si="92"/>
        <v>0</v>
      </c>
      <c r="J232" s="68"/>
      <c r="K232" s="69">
        <f t="shared" si="107"/>
        <v>0</v>
      </c>
      <c r="L232" s="69"/>
      <c r="M232" s="69"/>
      <c r="N232" s="69">
        <v>0</v>
      </c>
      <c r="O232" s="70">
        <f t="shared" si="108"/>
        <v>0</v>
      </c>
      <c r="P232" s="74">
        <f t="shared" si="109"/>
        <v>1</v>
      </c>
      <c r="Q232" s="71">
        <f t="shared" si="110"/>
        <v>0</v>
      </c>
      <c r="R232" s="63"/>
      <c r="S232" s="118">
        <f t="shared" si="111"/>
        <v>80845</v>
      </c>
      <c r="T232" s="96">
        <v>80845</v>
      </c>
      <c r="U232" s="96"/>
      <c r="V232" s="96"/>
      <c r="W232" s="96"/>
      <c r="X232" s="96"/>
      <c r="Y232" s="96"/>
      <c r="Z232" s="96"/>
      <c r="AA232" s="96"/>
      <c r="AB232" s="96"/>
      <c r="AC232" s="96"/>
      <c r="AD232" s="96"/>
      <c r="AE232" s="96"/>
      <c r="AF232" s="119">
        <f t="shared" si="93"/>
        <v>0</v>
      </c>
      <c r="AG232" s="68"/>
      <c r="AH232" s="68"/>
      <c r="AI232" s="68"/>
      <c r="AJ232" s="68"/>
      <c r="AK232" s="68"/>
      <c r="AL232" s="68"/>
      <c r="AM232" s="68"/>
      <c r="AN232" s="68"/>
      <c r="AO232" s="68"/>
      <c r="AP232" s="68"/>
      <c r="AQ232" s="68"/>
      <c r="AR232" s="68"/>
      <c r="AS232" s="68">
        <f t="shared" si="94"/>
        <v>80845</v>
      </c>
      <c r="AT232" s="68">
        <f t="shared" si="95"/>
        <v>80845</v>
      </c>
      <c r="AU232" s="68">
        <f t="shared" si="96"/>
        <v>0</v>
      </c>
      <c r="AV232" s="68">
        <f t="shared" si="97"/>
        <v>0</v>
      </c>
      <c r="AW232" s="68">
        <f t="shared" si="98"/>
        <v>0</v>
      </c>
      <c r="AX232" s="68">
        <f t="shared" si="99"/>
        <v>0</v>
      </c>
      <c r="AY232" s="68">
        <f t="shared" si="100"/>
        <v>0</v>
      </c>
      <c r="AZ232" s="68">
        <f t="shared" si="101"/>
        <v>0</v>
      </c>
      <c r="BA232" s="68">
        <f t="shared" si="102"/>
        <v>0</v>
      </c>
      <c r="BB232" s="68">
        <f t="shared" si="103"/>
        <v>0</v>
      </c>
      <c r="BC232" s="68">
        <f t="shared" si="104"/>
        <v>0</v>
      </c>
      <c r="BD232" s="68">
        <f t="shared" si="105"/>
        <v>0</v>
      </c>
      <c r="BE232" s="68">
        <f t="shared" si="106"/>
        <v>0</v>
      </c>
    </row>
    <row r="233" spans="1:57">
      <c r="A233" s="64"/>
      <c r="B233" s="64" t="s">
        <v>1010</v>
      </c>
      <c r="C233" s="64" t="s">
        <v>535</v>
      </c>
      <c r="D233" s="64">
        <v>9500936488</v>
      </c>
      <c r="E233" s="64" t="s">
        <v>2654</v>
      </c>
      <c r="F233" s="64" t="s">
        <v>1048</v>
      </c>
      <c r="G233" s="65">
        <v>45931</v>
      </c>
      <c r="H233" s="65">
        <v>46108</v>
      </c>
      <c r="I233" s="67">
        <f t="shared" si="92"/>
        <v>0</v>
      </c>
      <c r="J233" s="68"/>
      <c r="K233" s="69">
        <f t="shared" si="107"/>
        <v>0</v>
      </c>
      <c r="L233" s="69"/>
      <c r="M233" s="69"/>
      <c r="N233" s="69">
        <v>0</v>
      </c>
      <c r="O233" s="70">
        <f t="shared" si="108"/>
        <v>0</v>
      </c>
      <c r="P233" s="74">
        <f t="shared" si="109"/>
        <v>1</v>
      </c>
      <c r="Q233" s="71">
        <f t="shared" si="110"/>
        <v>0</v>
      </c>
      <c r="R233" s="63"/>
      <c r="S233" s="118">
        <f t="shared" si="111"/>
        <v>72247.5</v>
      </c>
      <c r="T233" s="96">
        <v>72247.5</v>
      </c>
      <c r="U233" s="96"/>
      <c r="V233" s="96"/>
      <c r="W233" s="96"/>
      <c r="X233" s="96"/>
      <c r="Y233" s="96"/>
      <c r="Z233" s="96"/>
      <c r="AA233" s="96"/>
      <c r="AB233" s="96"/>
      <c r="AC233" s="96"/>
      <c r="AD233" s="96"/>
      <c r="AE233" s="96"/>
      <c r="AF233" s="119">
        <f t="shared" si="93"/>
        <v>0</v>
      </c>
      <c r="AG233" s="68"/>
      <c r="AH233" s="68"/>
      <c r="AI233" s="68"/>
      <c r="AJ233" s="68"/>
      <c r="AK233" s="68"/>
      <c r="AL233" s="68"/>
      <c r="AM233" s="68"/>
      <c r="AN233" s="68"/>
      <c r="AO233" s="68"/>
      <c r="AP233" s="68"/>
      <c r="AQ233" s="68"/>
      <c r="AR233" s="68"/>
      <c r="AS233" s="68">
        <f t="shared" si="94"/>
        <v>72247.5</v>
      </c>
      <c r="AT233" s="68">
        <f t="shared" si="95"/>
        <v>72247.5</v>
      </c>
      <c r="AU233" s="68">
        <f t="shared" si="96"/>
        <v>0</v>
      </c>
      <c r="AV233" s="68">
        <f t="shared" si="97"/>
        <v>0</v>
      </c>
      <c r="AW233" s="68">
        <f t="shared" si="98"/>
        <v>0</v>
      </c>
      <c r="AX233" s="68">
        <f t="shared" si="99"/>
        <v>0</v>
      </c>
      <c r="AY233" s="68">
        <f t="shared" si="100"/>
        <v>0</v>
      </c>
      <c r="AZ233" s="68">
        <f t="shared" si="101"/>
        <v>0</v>
      </c>
      <c r="BA233" s="68">
        <f t="shared" si="102"/>
        <v>0</v>
      </c>
      <c r="BB233" s="68">
        <f t="shared" si="103"/>
        <v>0</v>
      </c>
      <c r="BC233" s="68">
        <f t="shared" si="104"/>
        <v>0</v>
      </c>
      <c r="BD233" s="68">
        <f t="shared" si="105"/>
        <v>0</v>
      </c>
      <c r="BE233" s="68">
        <f t="shared" si="106"/>
        <v>0</v>
      </c>
    </row>
    <row r="234" spans="1:57">
      <c r="A234" s="64"/>
      <c r="B234" s="64" t="s">
        <v>1010</v>
      </c>
      <c r="C234" s="64" t="s">
        <v>2655</v>
      </c>
      <c r="D234" s="64">
        <v>9501143203</v>
      </c>
      <c r="E234" s="64" t="s">
        <v>2656</v>
      </c>
      <c r="F234" s="64" t="s">
        <v>1017</v>
      </c>
      <c r="G234" s="65">
        <v>45992</v>
      </c>
      <c r="H234" s="65" t="s">
        <v>2657</v>
      </c>
      <c r="I234" s="67">
        <f t="shared" si="92"/>
        <v>0</v>
      </c>
      <c r="J234" s="68"/>
      <c r="K234" s="69">
        <f t="shared" si="107"/>
        <v>0</v>
      </c>
      <c r="L234" s="69"/>
      <c r="M234" s="69"/>
      <c r="N234" s="69">
        <v>0</v>
      </c>
      <c r="O234" s="70">
        <f t="shared" si="108"/>
        <v>0</v>
      </c>
      <c r="P234" s="74">
        <f t="shared" si="109"/>
        <v>1</v>
      </c>
      <c r="Q234" s="71">
        <f t="shared" si="110"/>
        <v>0</v>
      </c>
      <c r="R234" s="63"/>
      <c r="S234" s="118">
        <f t="shared" si="111"/>
        <v>208134</v>
      </c>
      <c r="T234" s="96">
        <v>208134</v>
      </c>
      <c r="U234" s="96"/>
      <c r="V234" s="96"/>
      <c r="W234" s="96"/>
      <c r="X234" s="96"/>
      <c r="Y234" s="96"/>
      <c r="Z234" s="96"/>
      <c r="AA234" s="96"/>
      <c r="AB234" s="96"/>
      <c r="AC234" s="96"/>
      <c r="AD234" s="96"/>
      <c r="AE234" s="96"/>
      <c r="AF234" s="119">
        <f t="shared" si="93"/>
        <v>0</v>
      </c>
      <c r="AG234" s="68"/>
      <c r="AH234" s="68"/>
      <c r="AI234" s="68"/>
      <c r="AJ234" s="68"/>
      <c r="AK234" s="68"/>
      <c r="AL234" s="68"/>
      <c r="AM234" s="68"/>
      <c r="AN234" s="68"/>
      <c r="AO234" s="68"/>
      <c r="AP234" s="68"/>
      <c r="AQ234" s="68"/>
      <c r="AR234" s="68"/>
      <c r="AS234" s="68">
        <f t="shared" si="94"/>
        <v>208134</v>
      </c>
      <c r="AT234" s="68">
        <f t="shared" si="95"/>
        <v>208134</v>
      </c>
      <c r="AU234" s="68">
        <f t="shared" si="96"/>
        <v>0</v>
      </c>
      <c r="AV234" s="68">
        <f t="shared" si="97"/>
        <v>0</v>
      </c>
      <c r="AW234" s="68">
        <f t="shared" si="98"/>
        <v>0</v>
      </c>
      <c r="AX234" s="68">
        <f t="shared" si="99"/>
        <v>0</v>
      </c>
      <c r="AY234" s="68">
        <f t="shared" si="100"/>
        <v>0</v>
      </c>
      <c r="AZ234" s="68">
        <f t="shared" si="101"/>
        <v>0</v>
      </c>
      <c r="BA234" s="68">
        <f t="shared" si="102"/>
        <v>0</v>
      </c>
      <c r="BB234" s="68">
        <f t="shared" si="103"/>
        <v>0</v>
      </c>
      <c r="BC234" s="68">
        <f t="shared" si="104"/>
        <v>0</v>
      </c>
      <c r="BD234" s="68">
        <f t="shared" si="105"/>
        <v>0</v>
      </c>
      <c r="BE234" s="68">
        <f t="shared" si="106"/>
        <v>0</v>
      </c>
    </row>
    <row r="235" spans="1:57">
      <c r="A235" s="64"/>
      <c r="B235" s="64" t="s">
        <v>1010</v>
      </c>
      <c r="C235" s="64" t="s">
        <v>2655</v>
      </c>
      <c r="D235" s="64">
        <v>9501160948</v>
      </c>
      <c r="E235" s="64" t="s">
        <v>2658</v>
      </c>
      <c r="F235" s="64" t="s">
        <v>1014</v>
      </c>
      <c r="G235" s="65">
        <v>45992</v>
      </c>
      <c r="H235" s="65">
        <v>46108</v>
      </c>
      <c r="I235" s="67">
        <f t="shared" si="92"/>
        <v>0</v>
      </c>
      <c r="J235" s="68"/>
      <c r="K235" s="69">
        <f t="shared" si="107"/>
        <v>0</v>
      </c>
      <c r="L235" s="69"/>
      <c r="M235" s="69"/>
      <c r="N235" s="69">
        <v>0</v>
      </c>
      <c r="O235" s="70">
        <f t="shared" si="108"/>
        <v>0</v>
      </c>
      <c r="P235" s="74">
        <f t="shared" si="109"/>
        <v>1</v>
      </c>
      <c r="Q235" s="71">
        <f t="shared" si="110"/>
        <v>0</v>
      </c>
      <c r="R235" s="63"/>
      <c r="S235" s="118">
        <f t="shared" si="111"/>
        <v>30566</v>
      </c>
      <c r="T235" s="96"/>
      <c r="U235" s="96"/>
      <c r="V235" s="96">
        <v>15283</v>
      </c>
      <c r="W235" s="96">
        <v>15283</v>
      </c>
      <c r="X235" s="96"/>
      <c r="Y235" s="96"/>
      <c r="Z235" s="96"/>
      <c r="AA235" s="96"/>
      <c r="AB235" s="96"/>
      <c r="AC235" s="96"/>
      <c r="AD235" s="96"/>
      <c r="AE235" s="96"/>
      <c r="AF235" s="119">
        <f t="shared" si="93"/>
        <v>0</v>
      </c>
      <c r="AG235" s="68"/>
      <c r="AH235" s="68"/>
      <c r="AI235" s="68"/>
      <c r="AJ235" s="68"/>
      <c r="AK235" s="68"/>
      <c r="AL235" s="68"/>
      <c r="AM235" s="68"/>
      <c r="AN235" s="68"/>
      <c r="AO235" s="68"/>
      <c r="AP235" s="68"/>
      <c r="AQ235" s="68"/>
      <c r="AR235" s="68"/>
      <c r="AS235" s="68">
        <f t="shared" si="94"/>
        <v>30566</v>
      </c>
      <c r="AT235" s="68">
        <f t="shared" si="95"/>
        <v>0</v>
      </c>
      <c r="AU235" s="68">
        <f t="shared" si="96"/>
        <v>0</v>
      </c>
      <c r="AV235" s="68">
        <f t="shared" si="97"/>
        <v>15283</v>
      </c>
      <c r="AW235" s="68">
        <f t="shared" si="98"/>
        <v>15283</v>
      </c>
      <c r="AX235" s="68">
        <f t="shared" si="99"/>
        <v>0</v>
      </c>
      <c r="AY235" s="68">
        <f t="shared" si="100"/>
        <v>0</v>
      </c>
      <c r="AZ235" s="68">
        <f t="shared" si="101"/>
        <v>0</v>
      </c>
      <c r="BA235" s="68">
        <f t="shared" si="102"/>
        <v>0</v>
      </c>
      <c r="BB235" s="68">
        <f t="shared" si="103"/>
        <v>0</v>
      </c>
      <c r="BC235" s="68">
        <f t="shared" si="104"/>
        <v>0</v>
      </c>
      <c r="BD235" s="68">
        <f t="shared" si="105"/>
        <v>0</v>
      </c>
      <c r="BE235" s="68">
        <f t="shared" si="106"/>
        <v>0</v>
      </c>
    </row>
    <row r="236" spans="1:57">
      <c r="A236" s="64"/>
      <c r="B236" s="64" t="s">
        <v>1010</v>
      </c>
      <c r="C236" s="64" t="s">
        <v>2655</v>
      </c>
      <c r="D236" s="64">
        <v>9501168669</v>
      </c>
      <c r="E236" s="64" t="s">
        <v>2659</v>
      </c>
      <c r="F236" s="64" t="s">
        <v>1015</v>
      </c>
      <c r="G236" s="65">
        <v>46023</v>
      </c>
      <c r="H236" s="65">
        <v>46199</v>
      </c>
      <c r="I236" s="67">
        <f t="shared" si="92"/>
        <v>0</v>
      </c>
      <c r="J236" s="68"/>
      <c r="K236" s="69">
        <f t="shared" si="107"/>
        <v>0</v>
      </c>
      <c r="L236" s="69"/>
      <c r="M236" s="69"/>
      <c r="N236" s="69">
        <v>0</v>
      </c>
      <c r="O236" s="70">
        <f t="shared" si="108"/>
        <v>0</v>
      </c>
      <c r="P236" s="74">
        <f t="shared" si="109"/>
        <v>1</v>
      </c>
      <c r="Q236" s="71">
        <f t="shared" si="110"/>
        <v>0</v>
      </c>
      <c r="R236" s="63"/>
      <c r="S236" s="118">
        <f t="shared" si="111"/>
        <v>68542.5</v>
      </c>
      <c r="T236" s="96">
        <v>11423.75</v>
      </c>
      <c r="U236" s="96">
        <v>11423.75</v>
      </c>
      <c r="V236" s="96">
        <v>11423.75</v>
      </c>
      <c r="W236" s="96">
        <v>11423.75</v>
      </c>
      <c r="X236" s="96">
        <v>11423.75</v>
      </c>
      <c r="Y236" s="96">
        <v>11423.75</v>
      </c>
      <c r="Z236" s="96"/>
      <c r="AA236" s="96"/>
      <c r="AB236" s="96"/>
      <c r="AC236" s="96"/>
      <c r="AD236" s="96"/>
      <c r="AE236" s="96"/>
      <c r="AF236" s="119">
        <f t="shared" si="93"/>
        <v>0</v>
      </c>
      <c r="AG236" s="68"/>
      <c r="AH236" s="68"/>
      <c r="AI236" s="68"/>
      <c r="AJ236" s="68"/>
      <c r="AK236" s="68"/>
      <c r="AL236" s="68"/>
      <c r="AM236" s="68"/>
      <c r="AN236" s="68"/>
      <c r="AO236" s="68"/>
      <c r="AP236" s="68"/>
      <c r="AQ236" s="68"/>
      <c r="AR236" s="68"/>
      <c r="AS236" s="68">
        <f t="shared" si="94"/>
        <v>68542.5</v>
      </c>
      <c r="AT236" s="68">
        <f t="shared" si="95"/>
        <v>11423.75</v>
      </c>
      <c r="AU236" s="68">
        <f t="shared" si="96"/>
        <v>11423.75</v>
      </c>
      <c r="AV236" s="68">
        <f t="shared" si="97"/>
        <v>11423.75</v>
      </c>
      <c r="AW236" s="68">
        <f t="shared" si="98"/>
        <v>11423.75</v>
      </c>
      <c r="AX236" s="68">
        <f t="shared" si="99"/>
        <v>11423.75</v>
      </c>
      <c r="AY236" s="68">
        <f t="shared" si="100"/>
        <v>11423.75</v>
      </c>
      <c r="AZ236" s="68">
        <f t="shared" si="101"/>
        <v>0</v>
      </c>
      <c r="BA236" s="68">
        <f t="shared" si="102"/>
        <v>0</v>
      </c>
      <c r="BB236" s="68">
        <f t="shared" si="103"/>
        <v>0</v>
      </c>
      <c r="BC236" s="68">
        <f t="shared" si="104"/>
        <v>0</v>
      </c>
      <c r="BD236" s="68">
        <f t="shared" si="105"/>
        <v>0</v>
      </c>
      <c r="BE236" s="68">
        <f t="shared" si="106"/>
        <v>0</v>
      </c>
    </row>
    <row r="237" spans="1:57">
      <c r="A237" s="64"/>
      <c r="B237" s="64" t="s">
        <v>1010</v>
      </c>
      <c r="C237" s="64" t="s">
        <v>2655</v>
      </c>
      <c r="D237" s="64">
        <v>9501168256</v>
      </c>
      <c r="E237" s="64" t="s">
        <v>2660</v>
      </c>
      <c r="F237" s="64" t="s">
        <v>1016</v>
      </c>
      <c r="G237" s="65">
        <v>46023</v>
      </c>
      <c r="H237" s="65">
        <v>46199</v>
      </c>
      <c r="I237" s="67">
        <f t="shared" si="92"/>
        <v>0</v>
      </c>
      <c r="J237" s="68"/>
      <c r="K237" s="69">
        <f t="shared" si="107"/>
        <v>0</v>
      </c>
      <c r="L237" s="69"/>
      <c r="M237" s="69"/>
      <c r="N237" s="69">
        <v>0</v>
      </c>
      <c r="O237" s="70">
        <f t="shared" si="108"/>
        <v>0</v>
      </c>
      <c r="P237" s="74">
        <f t="shared" si="109"/>
        <v>1</v>
      </c>
      <c r="Q237" s="71">
        <f t="shared" si="110"/>
        <v>0</v>
      </c>
      <c r="R237" s="63"/>
      <c r="S237" s="118">
        <f t="shared" si="111"/>
        <v>442254</v>
      </c>
      <c r="T237" s="96">
        <v>73709</v>
      </c>
      <c r="U237" s="96">
        <v>73709</v>
      </c>
      <c r="V237" s="96">
        <v>73709</v>
      </c>
      <c r="W237" s="96">
        <v>73709</v>
      </c>
      <c r="X237" s="96">
        <v>73709</v>
      </c>
      <c r="Y237" s="96">
        <v>73709</v>
      </c>
      <c r="Z237" s="96"/>
      <c r="AA237" s="96"/>
      <c r="AB237" s="96"/>
      <c r="AC237" s="96"/>
      <c r="AD237" s="96"/>
      <c r="AE237" s="96"/>
      <c r="AF237" s="119">
        <f t="shared" si="93"/>
        <v>0</v>
      </c>
      <c r="AG237" s="68"/>
      <c r="AH237" s="68"/>
      <c r="AI237" s="68"/>
      <c r="AJ237" s="68"/>
      <c r="AK237" s="68"/>
      <c r="AL237" s="68"/>
      <c r="AM237" s="68"/>
      <c r="AN237" s="68"/>
      <c r="AO237" s="68"/>
      <c r="AP237" s="68"/>
      <c r="AQ237" s="68"/>
      <c r="AR237" s="68"/>
      <c r="AS237" s="68">
        <f t="shared" si="94"/>
        <v>442254</v>
      </c>
      <c r="AT237" s="68">
        <f t="shared" si="95"/>
        <v>73709</v>
      </c>
      <c r="AU237" s="68">
        <f t="shared" si="96"/>
        <v>73709</v>
      </c>
      <c r="AV237" s="68">
        <f t="shared" si="97"/>
        <v>73709</v>
      </c>
      <c r="AW237" s="68">
        <f t="shared" si="98"/>
        <v>73709</v>
      </c>
      <c r="AX237" s="68">
        <f t="shared" si="99"/>
        <v>73709</v>
      </c>
      <c r="AY237" s="68">
        <f t="shared" si="100"/>
        <v>73709</v>
      </c>
      <c r="AZ237" s="68">
        <f t="shared" si="101"/>
        <v>0</v>
      </c>
      <c r="BA237" s="68">
        <f t="shared" si="102"/>
        <v>0</v>
      </c>
      <c r="BB237" s="68">
        <f t="shared" si="103"/>
        <v>0</v>
      </c>
      <c r="BC237" s="68">
        <f t="shared" si="104"/>
        <v>0</v>
      </c>
      <c r="BD237" s="68">
        <f t="shared" si="105"/>
        <v>0</v>
      </c>
      <c r="BE237" s="68">
        <f t="shared" si="106"/>
        <v>0</v>
      </c>
    </row>
    <row r="238" spans="1:57">
      <c r="A238" s="64"/>
      <c r="B238" s="64" t="s">
        <v>1010</v>
      </c>
      <c r="C238" s="64" t="s">
        <v>1161</v>
      </c>
      <c r="D238" s="64" t="s">
        <v>1162</v>
      </c>
      <c r="E238" s="64" t="s">
        <v>2661</v>
      </c>
      <c r="F238" s="64" t="s">
        <v>1163</v>
      </c>
      <c r="G238" s="65">
        <v>45992</v>
      </c>
      <c r="H238" s="65">
        <v>46081</v>
      </c>
      <c r="I238" s="67">
        <f t="shared" si="92"/>
        <v>0</v>
      </c>
      <c r="J238" s="68"/>
      <c r="K238" s="69">
        <f t="shared" si="107"/>
        <v>0</v>
      </c>
      <c r="L238" s="69"/>
      <c r="M238" s="69"/>
      <c r="N238" s="69">
        <v>0</v>
      </c>
      <c r="O238" s="70">
        <f t="shared" si="108"/>
        <v>0</v>
      </c>
      <c r="P238" s="74">
        <f t="shared" si="109"/>
        <v>1</v>
      </c>
      <c r="Q238" s="71">
        <f t="shared" si="110"/>
        <v>0</v>
      </c>
      <c r="R238" s="63"/>
      <c r="S238" s="118">
        <f t="shared" si="111"/>
        <v>23990</v>
      </c>
      <c r="T238" s="96" t="s">
        <v>403</v>
      </c>
      <c r="U238" s="96">
        <v>23990</v>
      </c>
      <c r="V238" s="96"/>
      <c r="W238" s="96"/>
      <c r="X238" s="96"/>
      <c r="Y238" s="96"/>
      <c r="Z238" s="96"/>
      <c r="AA238" s="96"/>
      <c r="AB238" s="96"/>
      <c r="AC238" s="96"/>
      <c r="AD238" s="96"/>
      <c r="AE238" s="96"/>
      <c r="AF238" s="119">
        <f t="shared" si="93"/>
        <v>0</v>
      </c>
      <c r="AG238" s="68"/>
      <c r="AH238" s="68"/>
      <c r="AI238" s="68"/>
      <c r="AJ238" s="68"/>
      <c r="AK238" s="68"/>
      <c r="AL238" s="68"/>
      <c r="AM238" s="68"/>
      <c r="AN238" s="68"/>
      <c r="AO238" s="68"/>
      <c r="AP238" s="68"/>
      <c r="AQ238" s="68"/>
      <c r="AR238" s="68"/>
      <c r="AS238" s="68" t="e">
        <f t="shared" si="94"/>
        <v>#VALUE!</v>
      </c>
      <c r="AT238" s="68" t="e">
        <f t="shared" si="95"/>
        <v>#VALUE!</v>
      </c>
      <c r="AU238" s="68">
        <f t="shared" si="96"/>
        <v>23990</v>
      </c>
      <c r="AV238" s="68">
        <f t="shared" si="97"/>
        <v>0</v>
      </c>
      <c r="AW238" s="68">
        <f t="shared" si="98"/>
        <v>0</v>
      </c>
      <c r="AX238" s="68">
        <f t="shared" si="99"/>
        <v>0</v>
      </c>
      <c r="AY238" s="68">
        <f t="shared" si="100"/>
        <v>0</v>
      </c>
      <c r="AZ238" s="68">
        <f t="shared" si="101"/>
        <v>0</v>
      </c>
      <c r="BA238" s="68">
        <f t="shared" si="102"/>
        <v>0</v>
      </c>
      <c r="BB238" s="68">
        <f t="shared" si="103"/>
        <v>0</v>
      </c>
      <c r="BC238" s="68">
        <f t="shared" si="104"/>
        <v>0</v>
      </c>
      <c r="BD238" s="68">
        <f t="shared" si="105"/>
        <v>0</v>
      </c>
      <c r="BE238" s="68">
        <f t="shared" si="106"/>
        <v>0</v>
      </c>
    </row>
    <row r="239" spans="1:57">
      <c r="A239" s="64"/>
      <c r="B239" s="64" t="s">
        <v>1010</v>
      </c>
      <c r="C239" s="64" t="s">
        <v>1102</v>
      </c>
      <c r="D239" s="64">
        <v>9501171323</v>
      </c>
      <c r="E239" s="64" t="s">
        <v>2662</v>
      </c>
      <c r="F239" s="64" t="s">
        <v>1103</v>
      </c>
      <c r="G239" s="65">
        <v>46023</v>
      </c>
      <c r="H239" s="65">
        <v>46199</v>
      </c>
      <c r="I239" s="67">
        <f t="shared" si="92"/>
        <v>0</v>
      </c>
      <c r="J239" s="68"/>
      <c r="K239" s="69">
        <f t="shared" si="107"/>
        <v>0</v>
      </c>
      <c r="L239" s="69"/>
      <c r="M239" s="69"/>
      <c r="N239" s="69">
        <v>0</v>
      </c>
      <c r="O239" s="70">
        <f t="shared" si="108"/>
        <v>0</v>
      </c>
      <c r="P239" s="74">
        <f t="shared" si="109"/>
        <v>1</v>
      </c>
      <c r="Q239" s="71">
        <f t="shared" si="110"/>
        <v>0</v>
      </c>
      <c r="R239" s="63"/>
      <c r="S239" s="118">
        <f t="shared" si="111"/>
        <v>542970</v>
      </c>
      <c r="T239" s="96">
        <v>90495</v>
      </c>
      <c r="U239" s="96">
        <v>90495</v>
      </c>
      <c r="V239" s="96">
        <v>90495</v>
      </c>
      <c r="W239" s="96">
        <v>90495</v>
      </c>
      <c r="X239" s="96">
        <v>90495</v>
      </c>
      <c r="Y239" s="96">
        <v>90495</v>
      </c>
      <c r="Z239" s="96"/>
      <c r="AA239" s="96"/>
      <c r="AB239" s="96"/>
      <c r="AC239" s="96"/>
      <c r="AD239" s="96"/>
      <c r="AE239" s="96"/>
      <c r="AF239" s="119">
        <f t="shared" si="93"/>
        <v>0</v>
      </c>
      <c r="AG239" s="68"/>
      <c r="AH239" s="68"/>
      <c r="AI239" s="68"/>
      <c r="AJ239" s="68"/>
      <c r="AK239" s="68"/>
      <c r="AL239" s="68"/>
      <c r="AM239" s="68"/>
      <c r="AN239" s="68"/>
      <c r="AO239" s="68"/>
      <c r="AP239" s="68"/>
      <c r="AQ239" s="68"/>
      <c r="AR239" s="68"/>
      <c r="AS239" s="68">
        <f t="shared" si="94"/>
        <v>542970</v>
      </c>
      <c r="AT239" s="68">
        <f t="shared" si="95"/>
        <v>90495</v>
      </c>
      <c r="AU239" s="68">
        <f t="shared" si="96"/>
        <v>90495</v>
      </c>
      <c r="AV239" s="68">
        <f t="shared" si="97"/>
        <v>90495</v>
      </c>
      <c r="AW239" s="68">
        <f t="shared" si="98"/>
        <v>90495</v>
      </c>
      <c r="AX239" s="68">
        <f t="shared" si="99"/>
        <v>90495</v>
      </c>
      <c r="AY239" s="68">
        <f t="shared" si="100"/>
        <v>90495</v>
      </c>
      <c r="AZ239" s="68">
        <f t="shared" si="101"/>
        <v>0</v>
      </c>
      <c r="BA239" s="68">
        <f t="shared" si="102"/>
        <v>0</v>
      </c>
      <c r="BB239" s="68">
        <f t="shared" si="103"/>
        <v>0</v>
      </c>
      <c r="BC239" s="68">
        <f t="shared" si="104"/>
        <v>0</v>
      </c>
      <c r="BD239" s="68">
        <f t="shared" si="105"/>
        <v>0</v>
      </c>
      <c r="BE239" s="68">
        <f t="shared" si="106"/>
        <v>0</v>
      </c>
    </row>
    <row r="240" spans="1:57">
      <c r="A240" s="64"/>
      <c r="B240" s="64" t="s">
        <v>1010</v>
      </c>
      <c r="C240" s="64" t="s">
        <v>1164</v>
      </c>
      <c r="D240" s="64">
        <v>9501159749</v>
      </c>
      <c r="E240" s="64" t="s">
        <v>2663</v>
      </c>
      <c r="F240" s="64" t="s">
        <v>1166</v>
      </c>
      <c r="G240" s="65">
        <v>46023</v>
      </c>
      <c r="H240" s="65">
        <v>46203</v>
      </c>
      <c r="I240" s="67">
        <f t="shared" si="92"/>
        <v>0</v>
      </c>
      <c r="J240" s="68"/>
      <c r="K240" s="69">
        <f t="shared" si="107"/>
        <v>0</v>
      </c>
      <c r="L240" s="69"/>
      <c r="M240" s="69"/>
      <c r="N240" s="69">
        <v>0</v>
      </c>
      <c r="O240" s="70">
        <f t="shared" si="108"/>
        <v>0</v>
      </c>
      <c r="P240" s="74">
        <f t="shared" si="109"/>
        <v>1</v>
      </c>
      <c r="Q240" s="71">
        <f t="shared" si="110"/>
        <v>0</v>
      </c>
      <c r="R240" s="63"/>
      <c r="S240" s="118">
        <f t="shared" si="111"/>
        <v>105000</v>
      </c>
      <c r="T240" s="96">
        <v>17500</v>
      </c>
      <c r="U240" s="96">
        <v>17500</v>
      </c>
      <c r="V240" s="96">
        <v>17500</v>
      </c>
      <c r="W240" s="96">
        <v>17500</v>
      </c>
      <c r="X240" s="96">
        <v>17500</v>
      </c>
      <c r="Y240" s="96">
        <v>17500</v>
      </c>
      <c r="Z240" s="96"/>
      <c r="AA240" s="96"/>
      <c r="AB240" s="96"/>
      <c r="AC240" s="96"/>
      <c r="AD240" s="96"/>
      <c r="AE240" s="96"/>
      <c r="AF240" s="119">
        <f t="shared" si="93"/>
        <v>0</v>
      </c>
      <c r="AG240" s="68"/>
      <c r="AH240" s="68"/>
      <c r="AI240" s="68"/>
      <c r="AJ240" s="68"/>
      <c r="AK240" s="68"/>
      <c r="AL240" s="68"/>
      <c r="AM240" s="68"/>
      <c r="AN240" s="68"/>
      <c r="AO240" s="68"/>
      <c r="AP240" s="68"/>
      <c r="AQ240" s="68"/>
      <c r="AR240" s="68"/>
      <c r="AS240" s="68">
        <f t="shared" si="94"/>
        <v>105000</v>
      </c>
      <c r="AT240" s="68">
        <f t="shared" si="95"/>
        <v>17500</v>
      </c>
      <c r="AU240" s="68">
        <f t="shared" si="96"/>
        <v>17500</v>
      </c>
      <c r="AV240" s="68">
        <f t="shared" si="97"/>
        <v>17500</v>
      </c>
      <c r="AW240" s="68">
        <f t="shared" si="98"/>
        <v>17500</v>
      </c>
      <c r="AX240" s="68">
        <f t="shared" si="99"/>
        <v>17500</v>
      </c>
      <c r="AY240" s="68">
        <f t="shared" si="100"/>
        <v>17500</v>
      </c>
      <c r="AZ240" s="68">
        <f t="shared" si="101"/>
        <v>0</v>
      </c>
      <c r="BA240" s="68">
        <f t="shared" si="102"/>
        <v>0</v>
      </c>
      <c r="BB240" s="68">
        <f t="shared" si="103"/>
        <v>0</v>
      </c>
      <c r="BC240" s="68">
        <f t="shared" si="104"/>
        <v>0</v>
      </c>
      <c r="BD240" s="68">
        <f t="shared" si="105"/>
        <v>0</v>
      </c>
      <c r="BE240" s="68">
        <f t="shared" si="106"/>
        <v>0</v>
      </c>
    </row>
    <row r="241" spans="1:57">
      <c r="A241" s="64"/>
      <c r="B241" s="64" t="s">
        <v>1010</v>
      </c>
      <c r="C241" s="64" t="s">
        <v>1167</v>
      </c>
      <c r="D241" s="64">
        <v>9501192830</v>
      </c>
      <c r="E241" s="64" t="s">
        <v>2664</v>
      </c>
      <c r="F241" s="64" t="s">
        <v>1170</v>
      </c>
      <c r="G241" s="65">
        <v>46023</v>
      </c>
      <c r="H241" s="65">
        <v>46387</v>
      </c>
      <c r="I241" s="67">
        <f t="shared" si="92"/>
        <v>0</v>
      </c>
      <c r="J241" s="68"/>
      <c r="K241" s="69">
        <f t="shared" si="107"/>
        <v>0</v>
      </c>
      <c r="L241" s="69"/>
      <c r="M241" s="69"/>
      <c r="N241" s="69">
        <v>0</v>
      </c>
      <c r="O241" s="70">
        <f t="shared" si="108"/>
        <v>0</v>
      </c>
      <c r="P241" s="74">
        <f t="shared" si="109"/>
        <v>1</v>
      </c>
      <c r="Q241" s="71">
        <f t="shared" si="110"/>
        <v>0</v>
      </c>
      <c r="R241" s="63"/>
      <c r="S241" s="118">
        <f t="shared" si="111"/>
        <v>119799</v>
      </c>
      <c r="T241" s="96">
        <v>19966.5</v>
      </c>
      <c r="U241" s="96">
        <v>19966.5</v>
      </c>
      <c r="V241" s="96">
        <v>19966.5</v>
      </c>
      <c r="W241" s="96">
        <v>19966.5</v>
      </c>
      <c r="X241" s="96">
        <v>19966.5</v>
      </c>
      <c r="Y241" s="96">
        <v>19966.5</v>
      </c>
      <c r="Z241" s="96"/>
      <c r="AA241" s="96"/>
      <c r="AB241" s="96"/>
      <c r="AC241" s="96"/>
      <c r="AD241" s="96"/>
      <c r="AE241" s="96"/>
      <c r="AF241" s="119">
        <f t="shared" si="93"/>
        <v>0</v>
      </c>
      <c r="AG241" s="68"/>
      <c r="AH241" s="68"/>
      <c r="AI241" s="68"/>
      <c r="AJ241" s="68"/>
      <c r="AK241" s="68"/>
      <c r="AL241" s="68"/>
      <c r="AM241" s="68"/>
      <c r="AN241" s="68"/>
      <c r="AO241" s="68"/>
      <c r="AP241" s="68"/>
      <c r="AQ241" s="68"/>
      <c r="AR241" s="68"/>
      <c r="AS241" s="68">
        <f t="shared" si="94"/>
        <v>119799</v>
      </c>
      <c r="AT241" s="68">
        <f t="shared" si="95"/>
        <v>19966.5</v>
      </c>
      <c r="AU241" s="68">
        <f t="shared" si="96"/>
        <v>19966.5</v>
      </c>
      <c r="AV241" s="68">
        <f t="shared" si="97"/>
        <v>19966.5</v>
      </c>
      <c r="AW241" s="68">
        <f t="shared" si="98"/>
        <v>19966.5</v>
      </c>
      <c r="AX241" s="68">
        <f t="shared" si="99"/>
        <v>19966.5</v>
      </c>
      <c r="AY241" s="68">
        <f t="shared" si="100"/>
        <v>19966.5</v>
      </c>
      <c r="AZ241" s="68">
        <f t="shared" si="101"/>
        <v>0</v>
      </c>
      <c r="BA241" s="68">
        <f t="shared" si="102"/>
        <v>0</v>
      </c>
      <c r="BB241" s="68">
        <f t="shared" si="103"/>
        <v>0</v>
      </c>
      <c r="BC241" s="68">
        <f t="shared" si="104"/>
        <v>0</v>
      </c>
      <c r="BD241" s="68">
        <f t="shared" si="105"/>
        <v>0</v>
      </c>
      <c r="BE241" s="68">
        <f t="shared" si="106"/>
        <v>0</v>
      </c>
    </row>
    <row r="242" spans="1:57">
      <c r="A242" s="64"/>
      <c r="B242" s="64" t="s">
        <v>1010</v>
      </c>
      <c r="C242" s="64" t="s">
        <v>1167</v>
      </c>
      <c r="D242" s="64">
        <v>9501182166</v>
      </c>
      <c r="E242" s="64" t="s">
        <v>2665</v>
      </c>
      <c r="F242" s="64" t="s">
        <v>1168</v>
      </c>
      <c r="G242" s="65">
        <v>46023</v>
      </c>
      <c r="H242" s="65">
        <v>46387</v>
      </c>
      <c r="I242" s="67">
        <f t="shared" si="92"/>
        <v>27880.959999999999</v>
      </c>
      <c r="J242" s="68"/>
      <c r="K242" s="69">
        <f t="shared" si="107"/>
        <v>27880.959999999999</v>
      </c>
      <c r="L242" s="69"/>
      <c r="M242" s="69"/>
      <c r="N242" s="69">
        <v>0</v>
      </c>
      <c r="O242" s="70">
        <f t="shared" si="108"/>
        <v>-27880.959999999999</v>
      </c>
      <c r="P242" s="74">
        <f t="shared" si="109"/>
        <v>0</v>
      </c>
      <c r="Q242" s="71">
        <f t="shared" si="110"/>
        <v>0</v>
      </c>
      <c r="R242" s="63"/>
      <c r="S242" s="118">
        <f t="shared" si="111"/>
        <v>390999.76000000007</v>
      </c>
      <c r="T242" s="96">
        <v>39166.6</v>
      </c>
      <c r="U242" s="96">
        <v>39166.6</v>
      </c>
      <c r="V242" s="96">
        <v>39166.6</v>
      </c>
      <c r="W242" s="96">
        <v>39166.6</v>
      </c>
      <c r="X242" s="96">
        <v>39166.6</v>
      </c>
      <c r="Y242" s="96">
        <v>27880.959999999999</v>
      </c>
      <c r="Z242" s="96">
        <v>27880.959999999999</v>
      </c>
      <c r="AA242" s="96">
        <v>27880.959999999999</v>
      </c>
      <c r="AB242" s="96">
        <v>27880.959999999999</v>
      </c>
      <c r="AC242" s="96">
        <v>27880.959999999999</v>
      </c>
      <c r="AD242" s="96">
        <v>27880.959999999999</v>
      </c>
      <c r="AE242" s="96">
        <v>27881</v>
      </c>
      <c r="AF242" s="119">
        <f t="shared" si="93"/>
        <v>0</v>
      </c>
      <c r="AG242" s="68"/>
      <c r="AH242" s="68"/>
      <c r="AI242" s="68"/>
      <c r="AJ242" s="68"/>
      <c r="AK242" s="68"/>
      <c r="AL242" s="68"/>
      <c r="AM242" s="68"/>
      <c r="AN242" s="68"/>
      <c r="AO242" s="68"/>
      <c r="AP242" s="68"/>
      <c r="AQ242" s="68"/>
      <c r="AR242" s="68"/>
      <c r="AS242" s="68">
        <f t="shared" si="94"/>
        <v>390999.76000000007</v>
      </c>
      <c r="AT242" s="68">
        <f t="shared" si="95"/>
        <v>39166.6</v>
      </c>
      <c r="AU242" s="68">
        <f t="shared" si="96"/>
        <v>39166.6</v>
      </c>
      <c r="AV242" s="68">
        <f t="shared" si="97"/>
        <v>39166.6</v>
      </c>
      <c r="AW242" s="68">
        <f t="shared" si="98"/>
        <v>39166.6</v>
      </c>
      <c r="AX242" s="68">
        <f t="shared" si="99"/>
        <v>39166.6</v>
      </c>
      <c r="AY242" s="68">
        <f t="shared" si="100"/>
        <v>27880.959999999999</v>
      </c>
      <c r="AZ242" s="68">
        <f t="shared" si="101"/>
        <v>27880.959999999999</v>
      </c>
      <c r="BA242" s="68">
        <f t="shared" si="102"/>
        <v>27880.959999999999</v>
      </c>
      <c r="BB242" s="68">
        <f t="shared" si="103"/>
        <v>27880.959999999999</v>
      </c>
      <c r="BC242" s="68">
        <f t="shared" si="104"/>
        <v>27880.959999999999</v>
      </c>
      <c r="BD242" s="68">
        <f t="shared" si="105"/>
        <v>27880.959999999999</v>
      </c>
      <c r="BE242" s="68">
        <f t="shared" si="106"/>
        <v>27881</v>
      </c>
    </row>
    <row r="243" spans="1:57">
      <c r="A243" s="64"/>
      <c r="B243" s="64" t="s">
        <v>1010</v>
      </c>
      <c r="C243" s="64" t="s">
        <v>974</v>
      </c>
      <c r="D243" s="64">
        <v>9501186523</v>
      </c>
      <c r="E243" s="64" t="s">
        <v>2666</v>
      </c>
      <c r="F243" s="64" t="s">
        <v>1085</v>
      </c>
      <c r="G243" s="65">
        <v>46023</v>
      </c>
      <c r="H243" s="65">
        <v>46203</v>
      </c>
      <c r="I243" s="67">
        <f t="shared" si="92"/>
        <v>0</v>
      </c>
      <c r="J243" s="68"/>
      <c r="K243" s="69">
        <f t="shared" si="107"/>
        <v>0</v>
      </c>
      <c r="L243" s="69"/>
      <c r="M243" s="69"/>
      <c r="N243" s="69">
        <v>0</v>
      </c>
      <c r="O243" s="70">
        <f t="shared" si="108"/>
        <v>0</v>
      </c>
      <c r="P243" s="74">
        <f t="shared" si="109"/>
        <v>1</v>
      </c>
      <c r="Q243" s="71">
        <f t="shared" si="110"/>
        <v>0</v>
      </c>
      <c r="R243" s="63"/>
      <c r="S243" s="118">
        <f t="shared" si="111"/>
        <v>429762</v>
      </c>
      <c r="T243" s="96">
        <v>71627</v>
      </c>
      <c r="U243" s="96">
        <v>71627</v>
      </c>
      <c r="V243" s="96">
        <v>71627</v>
      </c>
      <c r="W243" s="96">
        <v>71627</v>
      </c>
      <c r="X243" s="96">
        <v>71627</v>
      </c>
      <c r="Y243" s="96">
        <v>71627</v>
      </c>
      <c r="Z243" s="96"/>
      <c r="AA243" s="96"/>
      <c r="AB243" s="96"/>
      <c r="AC243" s="96"/>
      <c r="AD243" s="96"/>
      <c r="AE243" s="96"/>
      <c r="AF243" s="119">
        <f t="shared" si="93"/>
        <v>0</v>
      </c>
      <c r="AG243" s="68"/>
      <c r="AH243" s="68"/>
      <c r="AI243" s="68"/>
      <c r="AJ243" s="68"/>
      <c r="AK243" s="68"/>
      <c r="AL243" s="68"/>
      <c r="AM243" s="68"/>
      <c r="AN243" s="68"/>
      <c r="AO243" s="68"/>
      <c r="AP243" s="68"/>
      <c r="AQ243" s="68"/>
      <c r="AR243" s="68"/>
      <c r="AS243" s="68">
        <f t="shared" si="94"/>
        <v>429762</v>
      </c>
      <c r="AT243" s="68">
        <f t="shared" si="95"/>
        <v>71627</v>
      </c>
      <c r="AU243" s="68">
        <f t="shared" si="96"/>
        <v>71627</v>
      </c>
      <c r="AV243" s="68">
        <f t="shared" si="97"/>
        <v>71627</v>
      </c>
      <c r="AW243" s="68">
        <f t="shared" si="98"/>
        <v>71627</v>
      </c>
      <c r="AX243" s="68">
        <f t="shared" si="99"/>
        <v>71627</v>
      </c>
      <c r="AY243" s="68">
        <f t="shared" si="100"/>
        <v>71627</v>
      </c>
      <c r="AZ243" s="68">
        <f t="shared" si="101"/>
        <v>0</v>
      </c>
      <c r="BA243" s="68">
        <f t="shared" si="102"/>
        <v>0</v>
      </c>
      <c r="BB243" s="68">
        <f t="shared" si="103"/>
        <v>0</v>
      </c>
      <c r="BC243" s="68">
        <f t="shared" si="104"/>
        <v>0</v>
      </c>
      <c r="BD243" s="68">
        <f t="shared" si="105"/>
        <v>0</v>
      </c>
      <c r="BE243" s="68">
        <f t="shared" si="106"/>
        <v>0</v>
      </c>
    </row>
    <row r="244" spans="1:57">
      <c r="A244" s="64"/>
      <c r="B244" s="64" t="s">
        <v>1010</v>
      </c>
      <c r="C244" s="64" t="s">
        <v>974</v>
      </c>
      <c r="D244" s="64">
        <v>9501181921</v>
      </c>
      <c r="E244" s="64" t="s">
        <v>2667</v>
      </c>
      <c r="F244" s="64" t="s">
        <v>1084</v>
      </c>
      <c r="G244" s="65">
        <v>46023</v>
      </c>
      <c r="H244" s="65">
        <v>46203</v>
      </c>
      <c r="I244" s="67">
        <f t="shared" si="92"/>
        <v>0</v>
      </c>
      <c r="J244" s="68"/>
      <c r="K244" s="69">
        <f t="shared" si="107"/>
        <v>0</v>
      </c>
      <c r="L244" s="69"/>
      <c r="M244" s="69"/>
      <c r="N244" s="69">
        <v>0</v>
      </c>
      <c r="O244" s="70">
        <f t="shared" si="108"/>
        <v>0</v>
      </c>
      <c r="P244" s="74">
        <f t="shared" si="109"/>
        <v>1</v>
      </c>
      <c r="Q244" s="71">
        <f t="shared" si="110"/>
        <v>0</v>
      </c>
      <c r="R244" s="63"/>
      <c r="S244" s="118">
        <f t="shared" si="111"/>
        <v>303061.5</v>
      </c>
      <c r="T244" s="96">
        <v>50510.25</v>
      </c>
      <c r="U244" s="96">
        <v>50510.25</v>
      </c>
      <c r="V244" s="96">
        <v>50510.25</v>
      </c>
      <c r="W244" s="96">
        <v>50510.25</v>
      </c>
      <c r="X244" s="96">
        <v>50510.25</v>
      </c>
      <c r="Y244" s="96">
        <v>50510.25</v>
      </c>
      <c r="Z244" s="96"/>
      <c r="AA244" s="96"/>
      <c r="AB244" s="96"/>
      <c r="AC244" s="96"/>
      <c r="AD244" s="96"/>
      <c r="AE244" s="96"/>
      <c r="AF244" s="119">
        <f t="shared" si="93"/>
        <v>0</v>
      </c>
      <c r="AG244" s="68"/>
      <c r="AH244" s="68"/>
      <c r="AI244" s="68"/>
      <c r="AJ244" s="68"/>
      <c r="AK244" s="68"/>
      <c r="AL244" s="68"/>
      <c r="AM244" s="68"/>
      <c r="AN244" s="68"/>
      <c r="AO244" s="68"/>
      <c r="AP244" s="68"/>
      <c r="AQ244" s="68"/>
      <c r="AR244" s="68"/>
      <c r="AS244" s="68">
        <f t="shared" si="94"/>
        <v>303061.5</v>
      </c>
      <c r="AT244" s="68">
        <f t="shared" si="95"/>
        <v>50510.25</v>
      </c>
      <c r="AU244" s="68">
        <f t="shared" si="96"/>
        <v>50510.25</v>
      </c>
      <c r="AV244" s="68">
        <f t="shared" si="97"/>
        <v>50510.25</v>
      </c>
      <c r="AW244" s="68">
        <f t="shared" si="98"/>
        <v>50510.25</v>
      </c>
      <c r="AX244" s="68">
        <f t="shared" si="99"/>
        <v>50510.25</v>
      </c>
      <c r="AY244" s="68">
        <f t="shared" si="100"/>
        <v>50510.25</v>
      </c>
      <c r="AZ244" s="68">
        <f t="shared" si="101"/>
        <v>0</v>
      </c>
      <c r="BA244" s="68">
        <f t="shared" si="102"/>
        <v>0</v>
      </c>
      <c r="BB244" s="68">
        <f t="shared" si="103"/>
        <v>0</v>
      </c>
      <c r="BC244" s="68">
        <f t="shared" si="104"/>
        <v>0</v>
      </c>
      <c r="BD244" s="68">
        <f t="shared" si="105"/>
        <v>0</v>
      </c>
      <c r="BE244" s="68">
        <f t="shared" si="106"/>
        <v>0</v>
      </c>
    </row>
    <row r="245" spans="1:57">
      <c r="A245" s="64"/>
      <c r="B245" s="64" t="s">
        <v>1010</v>
      </c>
      <c r="C245" s="64" t="s">
        <v>974</v>
      </c>
      <c r="D245" s="64">
        <v>9501186948</v>
      </c>
      <c r="E245" s="64" t="s">
        <v>2668</v>
      </c>
      <c r="F245" s="64" t="s">
        <v>1086</v>
      </c>
      <c r="G245" s="65">
        <v>46023</v>
      </c>
      <c r="H245" s="65">
        <v>46203</v>
      </c>
      <c r="I245" s="67">
        <f t="shared" si="92"/>
        <v>0</v>
      </c>
      <c r="J245" s="68"/>
      <c r="K245" s="69">
        <f t="shared" si="107"/>
        <v>0</v>
      </c>
      <c r="L245" s="69"/>
      <c r="M245" s="69"/>
      <c r="N245" s="69">
        <v>0</v>
      </c>
      <c r="O245" s="70">
        <f t="shared" si="108"/>
        <v>0</v>
      </c>
      <c r="P245" s="74">
        <f t="shared" si="109"/>
        <v>1</v>
      </c>
      <c r="Q245" s="71">
        <f t="shared" si="110"/>
        <v>0</v>
      </c>
      <c r="R245" s="63"/>
      <c r="S245" s="118">
        <f t="shared" si="111"/>
        <v>179154</v>
      </c>
      <c r="T245" s="96">
        <v>29859</v>
      </c>
      <c r="U245" s="96">
        <v>29859</v>
      </c>
      <c r="V245" s="96">
        <v>29859</v>
      </c>
      <c r="W245" s="96">
        <v>29859</v>
      </c>
      <c r="X245" s="96">
        <v>29859</v>
      </c>
      <c r="Y245" s="96">
        <v>29859</v>
      </c>
      <c r="Z245" s="96"/>
      <c r="AA245" s="96"/>
      <c r="AB245" s="96"/>
      <c r="AC245" s="96"/>
      <c r="AD245" s="96"/>
      <c r="AE245" s="96"/>
      <c r="AF245" s="119">
        <f t="shared" si="93"/>
        <v>0</v>
      </c>
      <c r="AG245" s="68"/>
      <c r="AH245" s="68"/>
      <c r="AI245" s="68"/>
      <c r="AJ245" s="68"/>
      <c r="AK245" s="68"/>
      <c r="AL245" s="68"/>
      <c r="AM245" s="68"/>
      <c r="AN245" s="68"/>
      <c r="AO245" s="68"/>
      <c r="AP245" s="68"/>
      <c r="AQ245" s="68"/>
      <c r="AR245" s="68"/>
      <c r="AS245" s="68">
        <f t="shared" si="94"/>
        <v>179154</v>
      </c>
      <c r="AT245" s="68">
        <f t="shared" si="95"/>
        <v>29859</v>
      </c>
      <c r="AU245" s="68">
        <f t="shared" si="96"/>
        <v>29859</v>
      </c>
      <c r="AV245" s="68">
        <f t="shared" si="97"/>
        <v>29859</v>
      </c>
      <c r="AW245" s="68">
        <f t="shared" si="98"/>
        <v>29859</v>
      </c>
      <c r="AX245" s="68">
        <f t="shared" si="99"/>
        <v>29859</v>
      </c>
      <c r="AY245" s="68">
        <f t="shared" si="100"/>
        <v>29859</v>
      </c>
      <c r="AZ245" s="68">
        <f t="shared" si="101"/>
        <v>0</v>
      </c>
      <c r="BA245" s="68">
        <f t="shared" si="102"/>
        <v>0</v>
      </c>
      <c r="BB245" s="68">
        <f t="shared" si="103"/>
        <v>0</v>
      </c>
      <c r="BC245" s="68">
        <f t="shared" si="104"/>
        <v>0</v>
      </c>
      <c r="BD245" s="68">
        <f t="shared" si="105"/>
        <v>0</v>
      </c>
      <c r="BE245" s="68">
        <f t="shared" si="106"/>
        <v>0</v>
      </c>
    </row>
    <row r="246" spans="1:57">
      <c r="A246" s="64"/>
      <c r="B246" s="64" t="s">
        <v>1010</v>
      </c>
      <c r="C246" s="64" t="s">
        <v>679</v>
      </c>
      <c r="D246" s="64">
        <v>9501199884</v>
      </c>
      <c r="E246" s="64" t="s">
        <v>2669</v>
      </c>
      <c r="F246" s="64" t="s">
        <v>1171</v>
      </c>
      <c r="G246" s="65">
        <v>46023</v>
      </c>
      <c r="H246" s="65">
        <v>46203</v>
      </c>
      <c r="I246" s="67">
        <f t="shared" si="92"/>
        <v>0</v>
      </c>
      <c r="J246" s="68"/>
      <c r="K246" s="69">
        <f t="shared" si="107"/>
        <v>0</v>
      </c>
      <c r="L246" s="69"/>
      <c r="M246" s="69"/>
      <c r="N246" s="69">
        <v>0</v>
      </c>
      <c r="O246" s="70">
        <f t="shared" si="108"/>
        <v>0</v>
      </c>
      <c r="P246" s="74">
        <f t="shared" si="109"/>
        <v>1</v>
      </c>
      <c r="Q246" s="71">
        <f t="shared" si="110"/>
        <v>0</v>
      </c>
      <c r="R246" s="63"/>
      <c r="S246" s="118">
        <f t="shared" si="111"/>
        <v>478174.5</v>
      </c>
      <c r="T246" s="96">
        <v>79695.75</v>
      </c>
      <c r="U246" s="96">
        <v>79695.75</v>
      </c>
      <c r="V246" s="96">
        <v>79695.75</v>
      </c>
      <c r="W246" s="96">
        <v>79695.75</v>
      </c>
      <c r="X246" s="96">
        <v>79695.75</v>
      </c>
      <c r="Y246" s="96">
        <v>79695.75</v>
      </c>
      <c r="Z246" s="96"/>
      <c r="AA246" s="96"/>
      <c r="AB246" s="96"/>
      <c r="AC246" s="96"/>
      <c r="AD246" s="96"/>
      <c r="AE246" s="96"/>
      <c r="AF246" s="119">
        <f t="shared" si="93"/>
        <v>0</v>
      </c>
      <c r="AG246" s="68"/>
      <c r="AH246" s="68"/>
      <c r="AI246" s="68"/>
      <c r="AJ246" s="68"/>
      <c r="AK246" s="68"/>
      <c r="AL246" s="68"/>
      <c r="AM246" s="68"/>
      <c r="AN246" s="68"/>
      <c r="AO246" s="68"/>
      <c r="AP246" s="68"/>
      <c r="AQ246" s="68"/>
      <c r="AR246" s="68"/>
      <c r="AS246" s="68">
        <f t="shared" si="94"/>
        <v>478174.5</v>
      </c>
      <c r="AT246" s="68">
        <f t="shared" si="95"/>
        <v>79695.75</v>
      </c>
      <c r="AU246" s="68">
        <f t="shared" si="96"/>
        <v>79695.75</v>
      </c>
      <c r="AV246" s="68">
        <f t="shared" si="97"/>
        <v>79695.75</v>
      </c>
      <c r="AW246" s="68">
        <f t="shared" si="98"/>
        <v>79695.75</v>
      </c>
      <c r="AX246" s="68">
        <f t="shared" si="99"/>
        <v>79695.75</v>
      </c>
      <c r="AY246" s="68">
        <f t="shared" si="100"/>
        <v>79695.75</v>
      </c>
      <c r="AZ246" s="68">
        <f t="shared" si="101"/>
        <v>0</v>
      </c>
      <c r="BA246" s="68">
        <f t="shared" si="102"/>
        <v>0</v>
      </c>
      <c r="BB246" s="68">
        <f t="shared" si="103"/>
        <v>0</v>
      </c>
      <c r="BC246" s="68">
        <f t="shared" si="104"/>
        <v>0</v>
      </c>
      <c r="BD246" s="68">
        <f t="shared" si="105"/>
        <v>0</v>
      </c>
      <c r="BE246" s="68">
        <f t="shared" si="106"/>
        <v>0</v>
      </c>
    </row>
    <row r="247" spans="1:57">
      <c r="A247" s="64"/>
      <c r="B247" s="64" t="s">
        <v>1010</v>
      </c>
      <c r="C247" s="64" t="s">
        <v>511</v>
      </c>
      <c r="D247" s="64">
        <v>9501184708</v>
      </c>
      <c r="E247" s="64" t="s">
        <v>2670</v>
      </c>
      <c r="F247" s="64" t="s">
        <v>1042</v>
      </c>
      <c r="G247" s="65">
        <v>46023</v>
      </c>
      <c r="H247" s="65">
        <v>46387</v>
      </c>
      <c r="I247" s="67">
        <f t="shared" si="92"/>
        <v>32936.870000000003</v>
      </c>
      <c r="J247" s="68"/>
      <c r="K247" s="69">
        <f t="shared" si="107"/>
        <v>32936.870000000003</v>
      </c>
      <c r="L247" s="69"/>
      <c r="M247" s="69"/>
      <c r="N247" s="69">
        <v>0</v>
      </c>
      <c r="O247" s="70">
        <f t="shared" si="108"/>
        <v>-32936.870000000003</v>
      </c>
      <c r="P247" s="74">
        <f t="shared" si="109"/>
        <v>0</v>
      </c>
      <c r="Q247" s="71">
        <f t="shared" si="110"/>
        <v>0</v>
      </c>
      <c r="R247" s="63"/>
      <c r="S247" s="118">
        <f t="shared" si="111"/>
        <v>395242.44</v>
      </c>
      <c r="T247" s="96">
        <v>32936.870000000003</v>
      </c>
      <c r="U247" s="96">
        <v>32936.870000000003</v>
      </c>
      <c r="V247" s="96">
        <v>32936.870000000003</v>
      </c>
      <c r="W247" s="96">
        <v>32936.870000000003</v>
      </c>
      <c r="X247" s="96">
        <v>32936.870000000003</v>
      </c>
      <c r="Y247" s="96">
        <v>32936.870000000003</v>
      </c>
      <c r="Z247" s="96">
        <v>32936.870000000003</v>
      </c>
      <c r="AA247" s="96">
        <v>32936.870000000003</v>
      </c>
      <c r="AB247" s="96">
        <v>32936.870000000003</v>
      </c>
      <c r="AC247" s="96">
        <v>32936.870000000003</v>
      </c>
      <c r="AD247" s="96">
        <v>32936.870000000003</v>
      </c>
      <c r="AE247" s="96">
        <v>32936.870000000003</v>
      </c>
      <c r="AF247" s="119">
        <f t="shared" si="93"/>
        <v>0</v>
      </c>
      <c r="AG247" s="68"/>
      <c r="AH247" s="68"/>
      <c r="AI247" s="68"/>
      <c r="AJ247" s="68"/>
      <c r="AK247" s="68"/>
      <c r="AL247" s="68"/>
      <c r="AM247" s="68"/>
      <c r="AN247" s="68"/>
      <c r="AO247" s="68"/>
      <c r="AP247" s="68"/>
      <c r="AQ247" s="68"/>
      <c r="AR247" s="68"/>
      <c r="AS247" s="68">
        <f t="shared" si="94"/>
        <v>395242.44</v>
      </c>
      <c r="AT247" s="68">
        <f t="shared" si="95"/>
        <v>32936.870000000003</v>
      </c>
      <c r="AU247" s="68">
        <f t="shared" si="96"/>
        <v>32936.870000000003</v>
      </c>
      <c r="AV247" s="68">
        <f t="shared" si="97"/>
        <v>32936.870000000003</v>
      </c>
      <c r="AW247" s="68">
        <f t="shared" si="98"/>
        <v>32936.870000000003</v>
      </c>
      <c r="AX247" s="68">
        <f t="shared" si="99"/>
        <v>32936.870000000003</v>
      </c>
      <c r="AY247" s="68">
        <f t="shared" si="100"/>
        <v>32936.870000000003</v>
      </c>
      <c r="AZ247" s="68">
        <f t="shared" si="101"/>
        <v>32936.870000000003</v>
      </c>
      <c r="BA247" s="68">
        <f t="shared" si="102"/>
        <v>32936.870000000003</v>
      </c>
      <c r="BB247" s="68">
        <f t="shared" si="103"/>
        <v>32936.870000000003</v>
      </c>
      <c r="BC247" s="68">
        <f t="shared" si="104"/>
        <v>32936.870000000003</v>
      </c>
      <c r="BD247" s="68">
        <f t="shared" si="105"/>
        <v>32936.870000000003</v>
      </c>
      <c r="BE247" s="68">
        <f t="shared" si="106"/>
        <v>32936.870000000003</v>
      </c>
    </row>
    <row r="248" spans="1:57">
      <c r="A248" s="64"/>
      <c r="B248" s="64" t="s">
        <v>1010</v>
      </c>
      <c r="C248" s="64" t="s">
        <v>679</v>
      </c>
      <c r="D248" s="64">
        <v>9501194155</v>
      </c>
      <c r="E248" s="64" t="s">
        <v>2671</v>
      </c>
      <c r="F248" s="64" t="s">
        <v>1172</v>
      </c>
      <c r="G248" s="65">
        <v>46023</v>
      </c>
      <c r="H248" s="65">
        <v>46387</v>
      </c>
      <c r="I248" s="67">
        <f t="shared" si="92"/>
        <v>49998.5</v>
      </c>
      <c r="J248" s="68"/>
      <c r="K248" s="69">
        <f t="shared" si="107"/>
        <v>49998.5</v>
      </c>
      <c r="L248" s="69"/>
      <c r="M248" s="69"/>
      <c r="N248" s="69">
        <v>0</v>
      </c>
      <c r="O248" s="70">
        <f t="shared" si="108"/>
        <v>-49998.5</v>
      </c>
      <c r="P248" s="74">
        <f t="shared" si="109"/>
        <v>0</v>
      </c>
      <c r="Q248" s="71">
        <f t="shared" si="110"/>
        <v>0</v>
      </c>
      <c r="R248" s="63"/>
      <c r="S248" s="118">
        <f t="shared" si="111"/>
        <v>599982</v>
      </c>
      <c r="T248" s="96">
        <v>49998.5</v>
      </c>
      <c r="U248" s="96">
        <v>49998.5</v>
      </c>
      <c r="V248" s="96">
        <v>49998.5</v>
      </c>
      <c r="W248" s="96">
        <v>49998.5</v>
      </c>
      <c r="X248" s="96">
        <v>49998.5</v>
      </c>
      <c r="Y248" s="96">
        <v>49998.5</v>
      </c>
      <c r="Z248" s="96">
        <v>49998.5</v>
      </c>
      <c r="AA248" s="96">
        <v>49998.5</v>
      </c>
      <c r="AB248" s="96">
        <v>49998.5</v>
      </c>
      <c r="AC248" s="96">
        <v>49998.5</v>
      </c>
      <c r="AD248" s="96">
        <v>49998.5</v>
      </c>
      <c r="AE248" s="96">
        <v>49998.5</v>
      </c>
      <c r="AF248" s="119">
        <f t="shared" si="93"/>
        <v>0</v>
      </c>
      <c r="AG248" s="68"/>
      <c r="AH248" s="68"/>
      <c r="AI248" s="68"/>
      <c r="AJ248" s="68"/>
      <c r="AK248" s="68"/>
      <c r="AL248" s="68"/>
      <c r="AM248" s="68"/>
      <c r="AN248" s="68"/>
      <c r="AO248" s="68"/>
      <c r="AP248" s="68"/>
      <c r="AQ248" s="68"/>
      <c r="AR248" s="68"/>
      <c r="AS248" s="68">
        <f t="shared" si="94"/>
        <v>599982</v>
      </c>
      <c r="AT248" s="68">
        <f t="shared" si="95"/>
        <v>49998.5</v>
      </c>
      <c r="AU248" s="68">
        <f t="shared" si="96"/>
        <v>49998.5</v>
      </c>
      <c r="AV248" s="68">
        <f t="shared" si="97"/>
        <v>49998.5</v>
      </c>
      <c r="AW248" s="68">
        <f t="shared" si="98"/>
        <v>49998.5</v>
      </c>
      <c r="AX248" s="68">
        <f t="shared" si="99"/>
        <v>49998.5</v>
      </c>
      <c r="AY248" s="68">
        <f t="shared" si="100"/>
        <v>49998.5</v>
      </c>
      <c r="AZ248" s="68">
        <f t="shared" si="101"/>
        <v>49998.5</v>
      </c>
      <c r="BA248" s="68">
        <f t="shared" si="102"/>
        <v>49998.5</v>
      </c>
      <c r="BB248" s="68">
        <f t="shared" si="103"/>
        <v>49998.5</v>
      </c>
      <c r="BC248" s="68">
        <f t="shared" si="104"/>
        <v>49998.5</v>
      </c>
      <c r="BD248" s="68">
        <f t="shared" si="105"/>
        <v>49998.5</v>
      </c>
      <c r="BE248" s="68">
        <f t="shared" si="106"/>
        <v>49998.5</v>
      </c>
    </row>
    <row r="249" spans="1:57">
      <c r="A249" s="64"/>
      <c r="B249" s="64" t="s">
        <v>1010</v>
      </c>
      <c r="C249" s="64" t="s">
        <v>535</v>
      </c>
      <c r="D249" s="64">
        <v>9501180872</v>
      </c>
      <c r="E249" s="64" t="s">
        <v>2672</v>
      </c>
      <c r="F249" s="64" t="s">
        <v>1055</v>
      </c>
      <c r="G249" s="65">
        <v>46023</v>
      </c>
      <c r="H249" s="65">
        <v>46080</v>
      </c>
      <c r="I249" s="67">
        <f t="shared" si="92"/>
        <v>0</v>
      </c>
      <c r="J249" s="68"/>
      <c r="K249" s="69">
        <f t="shared" si="107"/>
        <v>0</v>
      </c>
      <c r="L249" s="69"/>
      <c r="M249" s="69"/>
      <c r="N249" s="69">
        <v>0</v>
      </c>
      <c r="O249" s="70">
        <f t="shared" si="108"/>
        <v>0</v>
      </c>
      <c r="P249" s="74">
        <f t="shared" si="109"/>
        <v>1</v>
      </c>
      <c r="Q249" s="71">
        <f t="shared" si="110"/>
        <v>0</v>
      </c>
      <c r="R249" s="63"/>
      <c r="S249" s="118">
        <f t="shared" si="111"/>
        <v>0</v>
      </c>
      <c r="T249" s="96"/>
      <c r="U249" s="96"/>
      <c r="V249" s="96"/>
      <c r="W249" s="96"/>
      <c r="X249" s="96"/>
      <c r="Y249" s="96"/>
      <c r="Z249" s="96"/>
      <c r="AA249" s="96"/>
      <c r="AB249" s="96"/>
      <c r="AC249" s="96"/>
      <c r="AD249" s="96"/>
      <c r="AE249" s="96"/>
      <c r="AF249" s="119">
        <f t="shared" si="93"/>
        <v>0</v>
      </c>
      <c r="AG249" s="68"/>
      <c r="AH249" s="68"/>
      <c r="AI249" s="68"/>
      <c r="AJ249" s="68"/>
      <c r="AK249" s="68"/>
      <c r="AL249" s="68"/>
      <c r="AM249" s="68"/>
      <c r="AN249" s="68"/>
      <c r="AO249" s="68"/>
      <c r="AP249" s="68"/>
      <c r="AQ249" s="68"/>
      <c r="AR249" s="68"/>
      <c r="AS249" s="68">
        <f t="shared" si="94"/>
        <v>0</v>
      </c>
      <c r="AT249" s="68">
        <f t="shared" si="95"/>
        <v>0</v>
      </c>
      <c r="AU249" s="68">
        <f t="shared" si="96"/>
        <v>0</v>
      </c>
      <c r="AV249" s="68">
        <f t="shared" si="97"/>
        <v>0</v>
      </c>
      <c r="AW249" s="68">
        <f t="shared" si="98"/>
        <v>0</v>
      </c>
      <c r="AX249" s="68">
        <f t="shared" si="99"/>
        <v>0</v>
      </c>
      <c r="AY249" s="68">
        <f t="shared" si="100"/>
        <v>0</v>
      </c>
      <c r="AZ249" s="68">
        <f t="shared" si="101"/>
        <v>0</v>
      </c>
      <c r="BA249" s="68">
        <f t="shared" si="102"/>
        <v>0</v>
      </c>
      <c r="BB249" s="68">
        <f t="shared" si="103"/>
        <v>0</v>
      </c>
      <c r="BC249" s="68">
        <f t="shared" si="104"/>
        <v>0</v>
      </c>
      <c r="BD249" s="68">
        <f t="shared" si="105"/>
        <v>0</v>
      </c>
      <c r="BE249" s="68">
        <f t="shared" si="106"/>
        <v>0</v>
      </c>
    </row>
    <row r="250" spans="1:57">
      <c r="A250" s="64"/>
      <c r="B250" s="64" t="s">
        <v>1010</v>
      </c>
      <c r="C250" s="64" t="s">
        <v>535</v>
      </c>
      <c r="D250" s="64">
        <v>9501182055</v>
      </c>
      <c r="E250" s="64" t="s">
        <v>2673</v>
      </c>
      <c r="F250" s="64" t="s">
        <v>1049</v>
      </c>
      <c r="G250" s="65">
        <v>46023</v>
      </c>
      <c r="H250" s="65">
        <v>46080</v>
      </c>
      <c r="I250" s="67">
        <f t="shared" si="92"/>
        <v>0</v>
      </c>
      <c r="J250" s="68"/>
      <c r="K250" s="69">
        <f t="shared" si="107"/>
        <v>0</v>
      </c>
      <c r="L250" s="69"/>
      <c r="M250" s="69"/>
      <c r="N250" s="69">
        <v>0</v>
      </c>
      <c r="O250" s="70">
        <f t="shared" si="108"/>
        <v>0</v>
      </c>
      <c r="P250" s="74">
        <f t="shared" si="109"/>
        <v>1</v>
      </c>
      <c r="Q250" s="71">
        <f t="shared" si="110"/>
        <v>0</v>
      </c>
      <c r="R250" s="63"/>
      <c r="S250" s="118">
        <f t="shared" si="111"/>
        <v>0</v>
      </c>
      <c r="T250" s="96" t="s">
        <v>403</v>
      </c>
      <c r="U250" s="96"/>
      <c r="V250" s="96"/>
      <c r="W250" s="96"/>
      <c r="X250" s="96"/>
      <c r="Y250" s="96"/>
      <c r="Z250" s="96"/>
      <c r="AA250" s="96"/>
      <c r="AB250" s="96"/>
      <c r="AC250" s="96"/>
      <c r="AD250" s="96"/>
      <c r="AE250" s="96"/>
      <c r="AF250" s="119">
        <f t="shared" si="93"/>
        <v>0</v>
      </c>
      <c r="AG250" s="68"/>
      <c r="AH250" s="68"/>
      <c r="AI250" s="68"/>
      <c r="AJ250" s="68"/>
      <c r="AK250" s="68"/>
      <c r="AL250" s="68"/>
      <c r="AM250" s="68"/>
      <c r="AN250" s="68"/>
      <c r="AO250" s="68"/>
      <c r="AP250" s="68"/>
      <c r="AQ250" s="68"/>
      <c r="AR250" s="68"/>
      <c r="AS250" s="68" t="e">
        <f t="shared" si="94"/>
        <v>#VALUE!</v>
      </c>
      <c r="AT250" s="68" t="e">
        <f t="shared" si="95"/>
        <v>#VALUE!</v>
      </c>
      <c r="AU250" s="68">
        <f t="shared" si="96"/>
        <v>0</v>
      </c>
      <c r="AV250" s="68">
        <f t="shared" si="97"/>
        <v>0</v>
      </c>
      <c r="AW250" s="68">
        <f t="shared" si="98"/>
        <v>0</v>
      </c>
      <c r="AX250" s="68">
        <f t="shared" si="99"/>
        <v>0</v>
      </c>
      <c r="AY250" s="68">
        <f t="shared" si="100"/>
        <v>0</v>
      </c>
      <c r="AZ250" s="68">
        <f t="shared" si="101"/>
        <v>0</v>
      </c>
      <c r="BA250" s="68">
        <f t="shared" si="102"/>
        <v>0</v>
      </c>
      <c r="BB250" s="68">
        <f t="shared" si="103"/>
        <v>0</v>
      </c>
      <c r="BC250" s="68">
        <f t="shared" si="104"/>
        <v>0</v>
      </c>
      <c r="BD250" s="68">
        <f t="shared" si="105"/>
        <v>0</v>
      </c>
      <c r="BE250" s="68">
        <f t="shared" si="106"/>
        <v>0</v>
      </c>
    </row>
    <row r="251" spans="1:57">
      <c r="A251" s="64"/>
      <c r="B251" s="64" t="s">
        <v>1010</v>
      </c>
      <c r="C251" s="64" t="s">
        <v>535</v>
      </c>
      <c r="D251" s="64">
        <v>9501181641</v>
      </c>
      <c r="E251" s="64" t="s">
        <v>2674</v>
      </c>
      <c r="F251" s="64" t="s">
        <v>1050</v>
      </c>
      <c r="G251" s="65">
        <v>46023</v>
      </c>
      <c r="H251" s="65">
        <v>46199</v>
      </c>
      <c r="I251" s="67">
        <f t="shared" si="92"/>
        <v>0</v>
      </c>
      <c r="J251" s="68"/>
      <c r="K251" s="69">
        <f t="shared" si="107"/>
        <v>0</v>
      </c>
      <c r="L251" s="69"/>
      <c r="M251" s="69"/>
      <c r="N251" s="69">
        <v>0</v>
      </c>
      <c r="O251" s="70">
        <f t="shared" si="108"/>
        <v>0</v>
      </c>
      <c r="P251" s="74">
        <f t="shared" si="109"/>
        <v>1</v>
      </c>
      <c r="Q251" s="71">
        <f t="shared" si="110"/>
        <v>0</v>
      </c>
      <c r="R251" s="63"/>
      <c r="S251" s="118">
        <f t="shared" si="111"/>
        <v>137175</v>
      </c>
      <c r="T251" s="96">
        <v>22862.5</v>
      </c>
      <c r="U251" s="96">
        <v>22862.5</v>
      </c>
      <c r="V251" s="96">
        <v>22862.5</v>
      </c>
      <c r="W251" s="96">
        <v>22862.5</v>
      </c>
      <c r="X251" s="96">
        <v>22862.5</v>
      </c>
      <c r="Y251" s="96">
        <v>22862.5</v>
      </c>
      <c r="Z251" s="96"/>
      <c r="AA251" s="96"/>
      <c r="AB251" s="96"/>
      <c r="AC251" s="96"/>
      <c r="AD251" s="96"/>
      <c r="AE251" s="96"/>
      <c r="AF251" s="119">
        <f t="shared" si="93"/>
        <v>0</v>
      </c>
      <c r="AG251" s="68"/>
      <c r="AH251" s="68"/>
      <c r="AI251" s="68"/>
      <c r="AJ251" s="68"/>
      <c r="AK251" s="68"/>
      <c r="AL251" s="68"/>
      <c r="AM251" s="68"/>
      <c r="AN251" s="68"/>
      <c r="AO251" s="68"/>
      <c r="AP251" s="68"/>
      <c r="AQ251" s="68"/>
      <c r="AR251" s="68"/>
      <c r="AS251" s="68">
        <f t="shared" si="94"/>
        <v>137175</v>
      </c>
      <c r="AT251" s="68">
        <f t="shared" si="95"/>
        <v>22862.5</v>
      </c>
      <c r="AU251" s="68">
        <f t="shared" si="96"/>
        <v>22862.5</v>
      </c>
      <c r="AV251" s="68">
        <f t="shared" si="97"/>
        <v>22862.5</v>
      </c>
      <c r="AW251" s="68">
        <f t="shared" si="98"/>
        <v>22862.5</v>
      </c>
      <c r="AX251" s="68">
        <f t="shared" si="99"/>
        <v>22862.5</v>
      </c>
      <c r="AY251" s="68">
        <f t="shared" si="100"/>
        <v>22862.5</v>
      </c>
      <c r="AZ251" s="68">
        <f t="shared" si="101"/>
        <v>0</v>
      </c>
      <c r="BA251" s="68">
        <f t="shared" si="102"/>
        <v>0</v>
      </c>
      <c r="BB251" s="68">
        <f t="shared" si="103"/>
        <v>0</v>
      </c>
      <c r="BC251" s="68">
        <f t="shared" si="104"/>
        <v>0</v>
      </c>
      <c r="BD251" s="68">
        <f t="shared" si="105"/>
        <v>0</v>
      </c>
      <c r="BE251" s="68">
        <f t="shared" si="106"/>
        <v>0</v>
      </c>
    </row>
    <row r="252" spans="1:57">
      <c r="A252" s="64"/>
      <c r="B252" s="64" t="s">
        <v>1010</v>
      </c>
      <c r="C252" s="64" t="s">
        <v>1173</v>
      </c>
      <c r="D252" s="64">
        <v>9501201493</v>
      </c>
      <c r="E252" s="64" t="s">
        <v>2675</v>
      </c>
      <c r="F252" s="64" t="s">
        <v>1174</v>
      </c>
      <c r="G252" s="65">
        <v>46023</v>
      </c>
      <c r="H252" s="65">
        <v>46112</v>
      </c>
      <c r="I252" s="67">
        <f t="shared" si="92"/>
        <v>0</v>
      </c>
      <c r="J252" s="68"/>
      <c r="K252" s="69">
        <f t="shared" si="107"/>
        <v>0</v>
      </c>
      <c r="L252" s="69"/>
      <c r="M252" s="69"/>
      <c r="N252" s="69">
        <v>0</v>
      </c>
      <c r="O252" s="70">
        <f t="shared" si="108"/>
        <v>0</v>
      </c>
      <c r="P252" s="74">
        <f t="shared" si="109"/>
        <v>1</v>
      </c>
      <c r="Q252" s="71">
        <f t="shared" si="110"/>
        <v>0</v>
      </c>
      <c r="R252" s="63"/>
      <c r="S252" s="118">
        <f t="shared" si="111"/>
        <v>0</v>
      </c>
      <c r="T252" s="96"/>
      <c r="U252" s="96"/>
      <c r="V252" s="96"/>
      <c r="W252" s="96"/>
      <c r="X252" s="96"/>
      <c r="Y252" s="96"/>
      <c r="Z252" s="96"/>
      <c r="AA252" s="96"/>
      <c r="AB252" s="96"/>
      <c r="AC252" s="96"/>
      <c r="AD252" s="96"/>
      <c r="AE252" s="96"/>
      <c r="AF252" s="119">
        <f t="shared" si="93"/>
        <v>0</v>
      </c>
      <c r="AG252" s="68"/>
      <c r="AH252" s="68"/>
      <c r="AI252" s="68"/>
      <c r="AJ252" s="68"/>
      <c r="AK252" s="68"/>
      <c r="AL252" s="68"/>
      <c r="AM252" s="68"/>
      <c r="AN252" s="68"/>
      <c r="AO252" s="68"/>
      <c r="AP252" s="68"/>
      <c r="AQ252" s="68"/>
      <c r="AR252" s="68"/>
      <c r="AS252" s="68">
        <f t="shared" si="94"/>
        <v>0</v>
      </c>
      <c r="AT252" s="68">
        <f t="shared" si="95"/>
        <v>0</v>
      </c>
      <c r="AU252" s="68">
        <f t="shared" si="96"/>
        <v>0</v>
      </c>
      <c r="AV252" s="68">
        <f t="shared" si="97"/>
        <v>0</v>
      </c>
      <c r="AW252" s="68">
        <f t="shared" si="98"/>
        <v>0</v>
      </c>
      <c r="AX252" s="68">
        <f t="shared" si="99"/>
        <v>0</v>
      </c>
      <c r="AY252" s="68">
        <f t="shared" si="100"/>
        <v>0</v>
      </c>
      <c r="AZ252" s="68">
        <f t="shared" si="101"/>
        <v>0</v>
      </c>
      <c r="BA252" s="68">
        <f t="shared" si="102"/>
        <v>0</v>
      </c>
      <c r="BB252" s="68">
        <f t="shared" si="103"/>
        <v>0</v>
      </c>
      <c r="BC252" s="68">
        <f t="shared" si="104"/>
        <v>0</v>
      </c>
      <c r="BD252" s="68">
        <f t="shared" si="105"/>
        <v>0</v>
      </c>
      <c r="BE252" s="68">
        <f t="shared" si="106"/>
        <v>0</v>
      </c>
    </row>
    <row r="253" spans="1:57">
      <c r="A253" s="64"/>
      <c r="B253" s="64" t="s">
        <v>1010</v>
      </c>
      <c r="C253" s="64" t="s">
        <v>535</v>
      </c>
      <c r="D253" s="64">
        <v>9501206306</v>
      </c>
      <c r="E253" s="64" t="s">
        <v>2676</v>
      </c>
      <c r="F253" s="64" t="s">
        <v>1054</v>
      </c>
      <c r="G253" s="65">
        <v>46023</v>
      </c>
      <c r="H253" s="65">
        <v>46387</v>
      </c>
      <c r="I253" s="67">
        <f t="shared" si="92"/>
        <v>23206.25</v>
      </c>
      <c r="J253" s="68"/>
      <c r="K253" s="69">
        <f t="shared" si="107"/>
        <v>23206.25</v>
      </c>
      <c r="L253" s="69"/>
      <c r="M253" s="69"/>
      <c r="N253" s="69">
        <v>0</v>
      </c>
      <c r="O253" s="70">
        <f t="shared" si="108"/>
        <v>-23206.25</v>
      </c>
      <c r="P253" s="74">
        <f t="shared" si="109"/>
        <v>0</v>
      </c>
      <c r="Q253" s="71">
        <f t="shared" si="110"/>
        <v>0</v>
      </c>
      <c r="R253" s="63"/>
      <c r="S253" s="118">
        <f t="shared" si="111"/>
        <v>278475</v>
      </c>
      <c r="T253" s="96"/>
      <c r="U253" s="96"/>
      <c r="V253" s="96">
        <v>69618.75</v>
      </c>
      <c r="W253" s="96">
        <v>23206.25</v>
      </c>
      <c r="X253" s="96">
        <v>23206.25</v>
      </c>
      <c r="Y253" s="96">
        <v>23206.25</v>
      </c>
      <c r="Z253" s="96">
        <v>23206.25</v>
      </c>
      <c r="AA253" s="96">
        <v>23206.25</v>
      </c>
      <c r="AB253" s="96">
        <v>23206.25</v>
      </c>
      <c r="AC253" s="96">
        <v>23206.25</v>
      </c>
      <c r="AD253" s="96">
        <v>23206.25</v>
      </c>
      <c r="AE253" s="96">
        <v>23206.25</v>
      </c>
      <c r="AF253" s="119">
        <f t="shared" si="93"/>
        <v>0</v>
      </c>
      <c r="AG253" s="68"/>
      <c r="AH253" s="68"/>
      <c r="AI253" s="68"/>
      <c r="AJ253" s="68"/>
      <c r="AK253" s="68"/>
      <c r="AL253" s="68"/>
      <c r="AM253" s="68"/>
      <c r="AN253" s="68"/>
      <c r="AO253" s="68"/>
      <c r="AP253" s="68"/>
      <c r="AQ253" s="68"/>
      <c r="AR253" s="68"/>
      <c r="AS253" s="68">
        <f t="shared" si="94"/>
        <v>278475</v>
      </c>
      <c r="AT253" s="68">
        <f t="shared" si="95"/>
        <v>0</v>
      </c>
      <c r="AU253" s="68">
        <f t="shared" si="96"/>
        <v>0</v>
      </c>
      <c r="AV253" s="68">
        <f t="shared" si="97"/>
        <v>69618.75</v>
      </c>
      <c r="AW253" s="68">
        <f t="shared" si="98"/>
        <v>23206.25</v>
      </c>
      <c r="AX253" s="68">
        <f t="shared" si="99"/>
        <v>23206.25</v>
      </c>
      <c r="AY253" s="68">
        <f t="shared" si="100"/>
        <v>23206.25</v>
      </c>
      <c r="AZ253" s="68">
        <f t="shared" si="101"/>
        <v>23206.25</v>
      </c>
      <c r="BA253" s="68">
        <f t="shared" si="102"/>
        <v>23206.25</v>
      </c>
      <c r="BB253" s="68">
        <f t="shared" si="103"/>
        <v>23206.25</v>
      </c>
      <c r="BC253" s="68">
        <f t="shared" si="104"/>
        <v>23206.25</v>
      </c>
      <c r="BD253" s="68">
        <f t="shared" si="105"/>
        <v>23206.25</v>
      </c>
      <c r="BE253" s="68">
        <f t="shared" si="106"/>
        <v>23206.25</v>
      </c>
    </row>
    <row r="254" spans="1:57">
      <c r="A254" s="64"/>
      <c r="B254" s="64" t="s">
        <v>1010</v>
      </c>
      <c r="C254" s="64" t="s">
        <v>511</v>
      </c>
      <c r="D254" s="64">
        <v>9501192891</v>
      </c>
      <c r="E254" s="64" t="s">
        <v>2677</v>
      </c>
      <c r="F254" s="64" t="s">
        <v>1043</v>
      </c>
      <c r="G254" s="65">
        <v>46023</v>
      </c>
      <c r="H254" s="65">
        <v>46199</v>
      </c>
      <c r="I254" s="67">
        <f t="shared" si="92"/>
        <v>0</v>
      </c>
      <c r="J254" s="68"/>
      <c r="K254" s="69">
        <f t="shared" si="107"/>
        <v>0</v>
      </c>
      <c r="L254" s="69"/>
      <c r="M254" s="69"/>
      <c r="N254" s="69">
        <v>0</v>
      </c>
      <c r="O254" s="70">
        <f t="shared" si="108"/>
        <v>0</v>
      </c>
      <c r="P254" s="74">
        <f t="shared" si="109"/>
        <v>1</v>
      </c>
      <c r="Q254" s="71">
        <f t="shared" si="110"/>
        <v>0</v>
      </c>
      <c r="R254" s="63"/>
      <c r="S254" s="118">
        <f t="shared" si="111"/>
        <v>52725</v>
      </c>
      <c r="T254" s="96"/>
      <c r="U254" s="96">
        <v>17575</v>
      </c>
      <c r="V254" s="96">
        <v>8787.5</v>
      </c>
      <c r="W254" s="96">
        <v>8787.5</v>
      </c>
      <c r="X254" s="96">
        <v>8787.5</v>
      </c>
      <c r="Y254" s="96">
        <v>8787.5</v>
      </c>
      <c r="Z254" s="96"/>
      <c r="AA254" s="96"/>
      <c r="AB254" s="96"/>
      <c r="AC254" s="96"/>
      <c r="AD254" s="96"/>
      <c r="AE254" s="96"/>
      <c r="AF254" s="119">
        <f t="shared" si="93"/>
        <v>0</v>
      </c>
      <c r="AG254" s="68"/>
      <c r="AH254" s="68"/>
      <c r="AI254" s="68"/>
      <c r="AJ254" s="68"/>
      <c r="AK254" s="68"/>
      <c r="AL254" s="68"/>
      <c r="AM254" s="68"/>
      <c r="AN254" s="68"/>
      <c r="AO254" s="68"/>
      <c r="AP254" s="68"/>
      <c r="AQ254" s="68"/>
      <c r="AR254" s="68"/>
      <c r="AS254" s="68">
        <f t="shared" si="94"/>
        <v>52725</v>
      </c>
      <c r="AT254" s="68">
        <f t="shared" si="95"/>
        <v>0</v>
      </c>
      <c r="AU254" s="68">
        <f t="shared" si="96"/>
        <v>17575</v>
      </c>
      <c r="AV254" s="68">
        <f t="shared" si="97"/>
        <v>8787.5</v>
      </c>
      <c r="AW254" s="68">
        <f t="shared" si="98"/>
        <v>8787.5</v>
      </c>
      <c r="AX254" s="68">
        <f t="shared" si="99"/>
        <v>8787.5</v>
      </c>
      <c r="AY254" s="68">
        <f t="shared" si="100"/>
        <v>8787.5</v>
      </c>
      <c r="AZ254" s="68">
        <f t="shared" si="101"/>
        <v>0</v>
      </c>
      <c r="BA254" s="68">
        <f t="shared" si="102"/>
        <v>0</v>
      </c>
      <c r="BB254" s="68">
        <f t="shared" si="103"/>
        <v>0</v>
      </c>
      <c r="BC254" s="68">
        <f t="shared" si="104"/>
        <v>0</v>
      </c>
      <c r="BD254" s="68">
        <f t="shared" si="105"/>
        <v>0</v>
      </c>
      <c r="BE254" s="68">
        <f t="shared" si="106"/>
        <v>0</v>
      </c>
    </row>
    <row r="255" spans="1:57">
      <c r="A255" s="64"/>
      <c r="B255" s="64" t="s">
        <v>1010</v>
      </c>
      <c r="C255" s="64" t="s">
        <v>752</v>
      </c>
      <c r="D255" s="64">
        <v>9501202139</v>
      </c>
      <c r="E255" s="64" t="s">
        <v>2678</v>
      </c>
      <c r="F255" s="64" t="s">
        <v>1180</v>
      </c>
      <c r="G255" s="65">
        <v>46023</v>
      </c>
      <c r="H255" s="65">
        <v>46172</v>
      </c>
      <c r="I255" s="67">
        <f t="shared" si="92"/>
        <v>0</v>
      </c>
      <c r="J255" s="68"/>
      <c r="K255" s="69">
        <f t="shared" si="107"/>
        <v>0</v>
      </c>
      <c r="L255" s="69"/>
      <c r="M255" s="69"/>
      <c r="N255" s="69">
        <v>0</v>
      </c>
      <c r="O255" s="70">
        <f t="shared" si="108"/>
        <v>0</v>
      </c>
      <c r="P255" s="74">
        <f t="shared" si="109"/>
        <v>1</v>
      </c>
      <c r="Q255" s="71">
        <f t="shared" si="110"/>
        <v>0</v>
      </c>
      <c r="R255" s="63"/>
      <c r="S255" s="118">
        <f t="shared" si="111"/>
        <v>249992</v>
      </c>
      <c r="T255" s="96"/>
      <c r="U255" s="96">
        <v>99733.32</v>
      </c>
      <c r="V255" s="96">
        <v>49866.66</v>
      </c>
      <c r="W255" s="96">
        <v>50000</v>
      </c>
      <c r="X255" s="96">
        <v>50392.02</v>
      </c>
      <c r="Y255" s="96"/>
      <c r="Z255" s="96"/>
      <c r="AA255" s="96"/>
      <c r="AB255" s="96"/>
      <c r="AC255" s="96"/>
      <c r="AD255" s="96"/>
      <c r="AE255" s="96"/>
      <c r="AF255" s="119">
        <f t="shared" si="93"/>
        <v>0</v>
      </c>
      <c r="AG255" s="68"/>
      <c r="AH255" s="68"/>
      <c r="AI255" s="68"/>
      <c r="AJ255" s="68"/>
      <c r="AK255" s="68"/>
      <c r="AL255" s="68"/>
      <c r="AM255" s="68"/>
      <c r="AN255" s="68"/>
      <c r="AO255" s="68"/>
      <c r="AP255" s="68"/>
      <c r="AQ255" s="68"/>
      <c r="AR255" s="68"/>
      <c r="AS255" s="68">
        <f t="shared" si="94"/>
        <v>249992</v>
      </c>
      <c r="AT255" s="68">
        <f t="shared" si="95"/>
        <v>0</v>
      </c>
      <c r="AU255" s="68">
        <f t="shared" si="96"/>
        <v>99733.32</v>
      </c>
      <c r="AV255" s="68">
        <f t="shared" si="97"/>
        <v>49866.66</v>
      </c>
      <c r="AW255" s="68">
        <f t="shared" si="98"/>
        <v>50000</v>
      </c>
      <c r="AX255" s="68">
        <f t="shared" si="99"/>
        <v>50392.02</v>
      </c>
      <c r="AY255" s="68">
        <f t="shared" si="100"/>
        <v>0</v>
      </c>
      <c r="AZ255" s="68">
        <f t="shared" si="101"/>
        <v>0</v>
      </c>
      <c r="BA255" s="68">
        <f t="shared" si="102"/>
        <v>0</v>
      </c>
      <c r="BB255" s="68">
        <f t="shared" si="103"/>
        <v>0</v>
      </c>
      <c r="BC255" s="68">
        <f t="shared" si="104"/>
        <v>0</v>
      </c>
      <c r="BD255" s="68">
        <f t="shared" si="105"/>
        <v>0</v>
      </c>
      <c r="BE255" s="68">
        <f t="shared" si="106"/>
        <v>0</v>
      </c>
    </row>
    <row r="256" spans="1:57">
      <c r="A256" s="64"/>
      <c r="B256" s="64" t="s">
        <v>1010</v>
      </c>
      <c r="C256" s="64" t="s">
        <v>752</v>
      </c>
      <c r="D256" s="64">
        <v>9501197595</v>
      </c>
      <c r="E256" s="64" t="s">
        <v>2679</v>
      </c>
      <c r="F256" s="64" t="s">
        <v>1182</v>
      </c>
      <c r="G256" s="65">
        <v>46023</v>
      </c>
      <c r="H256" s="65">
        <v>46387</v>
      </c>
      <c r="I256" s="67">
        <f t="shared" si="92"/>
        <v>9142.09</v>
      </c>
      <c r="J256" s="68"/>
      <c r="K256" s="69">
        <f t="shared" si="107"/>
        <v>9142.09</v>
      </c>
      <c r="L256" s="69"/>
      <c r="M256" s="69"/>
      <c r="N256" s="69">
        <v>0</v>
      </c>
      <c r="O256" s="70">
        <f t="shared" si="108"/>
        <v>-9142.09</v>
      </c>
      <c r="P256" s="74">
        <f t="shared" si="109"/>
        <v>0</v>
      </c>
      <c r="Q256" s="71">
        <f t="shared" si="110"/>
        <v>0</v>
      </c>
      <c r="R256" s="63"/>
      <c r="S256" s="118">
        <f t="shared" si="111"/>
        <v>137548.11999999997</v>
      </c>
      <c r="T256" s="96"/>
      <c r="U256" s="96">
        <v>46127.26</v>
      </c>
      <c r="V256" s="96">
        <v>9142.09</v>
      </c>
      <c r="W256" s="96"/>
      <c r="X256" s="96">
        <v>18284.18</v>
      </c>
      <c r="Y256" s="96">
        <v>9142.09</v>
      </c>
      <c r="Z256" s="96">
        <v>9142.09</v>
      </c>
      <c r="AA256" s="96">
        <v>9142.09</v>
      </c>
      <c r="AB256" s="96">
        <v>9142.09</v>
      </c>
      <c r="AC256" s="96">
        <v>9142.09</v>
      </c>
      <c r="AD256" s="96">
        <v>9142.09</v>
      </c>
      <c r="AE256" s="96">
        <v>9142.0499999999993</v>
      </c>
      <c r="AF256" s="119">
        <f t="shared" si="93"/>
        <v>0</v>
      </c>
      <c r="AG256" s="68"/>
      <c r="AH256" s="68"/>
      <c r="AI256" s="68"/>
      <c r="AJ256" s="68"/>
      <c r="AK256" s="68"/>
      <c r="AL256" s="68"/>
      <c r="AM256" s="68"/>
      <c r="AN256" s="68"/>
      <c r="AO256" s="68"/>
      <c r="AP256" s="68"/>
      <c r="AQ256" s="68"/>
      <c r="AR256" s="68"/>
      <c r="AS256" s="68">
        <f t="shared" si="94"/>
        <v>137548.11999999997</v>
      </c>
      <c r="AT256" s="68">
        <f t="shared" si="95"/>
        <v>0</v>
      </c>
      <c r="AU256" s="68">
        <f t="shared" si="96"/>
        <v>46127.26</v>
      </c>
      <c r="AV256" s="68">
        <f t="shared" si="97"/>
        <v>9142.09</v>
      </c>
      <c r="AW256" s="68">
        <f t="shared" si="98"/>
        <v>0</v>
      </c>
      <c r="AX256" s="68">
        <f t="shared" si="99"/>
        <v>18284.18</v>
      </c>
      <c r="AY256" s="68">
        <f t="shared" si="100"/>
        <v>9142.09</v>
      </c>
      <c r="AZ256" s="68">
        <f t="shared" si="101"/>
        <v>9142.09</v>
      </c>
      <c r="BA256" s="68">
        <f t="shared" si="102"/>
        <v>9142.09</v>
      </c>
      <c r="BB256" s="68">
        <f t="shared" si="103"/>
        <v>9142.09</v>
      </c>
      <c r="BC256" s="68">
        <f t="shared" si="104"/>
        <v>9142.09</v>
      </c>
      <c r="BD256" s="68">
        <f t="shared" si="105"/>
        <v>9142.09</v>
      </c>
      <c r="BE256" s="68">
        <f t="shared" si="106"/>
        <v>9142.0499999999993</v>
      </c>
    </row>
    <row r="257" spans="1:57">
      <c r="A257" s="64"/>
      <c r="B257" s="64" t="s">
        <v>1010</v>
      </c>
      <c r="C257" s="64" t="s">
        <v>535</v>
      </c>
      <c r="D257" s="64">
        <v>9501206438</v>
      </c>
      <c r="E257" s="64" t="s">
        <v>2680</v>
      </c>
      <c r="F257" s="64" t="s">
        <v>1051</v>
      </c>
      <c r="G257" s="65">
        <v>46023</v>
      </c>
      <c r="H257" s="65">
        <v>46199</v>
      </c>
      <c r="I257" s="67">
        <f t="shared" si="92"/>
        <v>0</v>
      </c>
      <c r="J257" s="68"/>
      <c r="K257" s="69">
        <f t="shared" si="107"/>
        <v>0</v>
      </c>
      <c r="L257" s="69"/>
      <c r="M257" s="69"/>
      <c r="N257" s="69">
        <v>0</v>
      </c>
      <c r="O257" s="70">
        <f t="shared" si="108"/>
        <v>0</v>
      </c>
      <c r="P257" s="74">
        <f t="shared" si="109"/>
        <v>1</v>
      </c>
      <c r="Q257" s="71">
        <f t="shared" si="110"/>
        <v>0</v>
      </c>
      <c r="R257" s="63"/>
      <c r="S257" s="118">
        <f t="shared" si="111"/>
        <v>294426.25</v>
      </c>
      <c r="T257" s="96"/>
      <c r="U257" s="96"/>
      <c r="V257" s="96">
        <v>147213</v>
      </c>
      <c r="W257" s="96">
        <v>49071</v>
      </c>
      <c r="X257" s="96">
        <v>49071</v>
      </c>
      <c r="Y257" s="96">
        <v>49071.25</v>
      </c>
      <c r="Z257" s="96"/>
      <c r="AA257" s="96"/>
      <c r="AB257" s="96"/>
      <c r="AC257" s="96"/>
      <c r="AD257" s="96"/>
      <c r="AE257" s="96"/>
      <c r="AF257" s="119">
        <f t="shared" si="93"/>
        <v>0</v>
      </c>
      <c r="AG257" s="68"/>
      <c r="AH257" s="68"/>
      <c r="AI257" s="68"/>
      <c r="AJ257" s="68"/>
      <c r="AK257" s="68"/>
      <c r="AL257" s="68"/>
      <c r="AM257" s="68"/>
      <c r="AN257" s="68"/>
      <c r="AO257" s="68"/>
      <c r="AP257" s="68"/>
      <c r="AQ257" s="68"/>
      <c r="AR257" s="68"/>
      <c r="AS257" s="68">
        <f t="shared" si="94"/>
        <v>294426.25</v>
      </c>
      <c r="AT257" s="68">
        <f t="shared" si="95"/>
        <v>0</v>
      </c>
      <c r="AU257" s="68">
        <f t="shared" si="96"/>
        <v>0</v>
      </c>
      <c r="AV257" s="68">
        <f t="shared" si="97"/>
        <v>147213</v>
      </c>
      <c r="AW257" s="68">
        <f t="shared" si="98"/>
        <v>49071</v>
      </c>
      <c r="AX257" s="68">
        <f t="shared" si="99"/>
        <v>49071</v>
      </c>
      <c r="AY257" s="68">
        <f t="shared" si="100"/>
        <v>49071.25</v>
      </c>
      <c r="AZ257" s="68">
        <f t="shared" si="101"/>
        <v>0</v>
      </c>
      <c r="BA257" s="68">
        <f t="shared" si="102"/>
        <v>0</v>
      </c>
      <c r="BB257" s="68">
        <f t="shared" si="103"/>
        <v>0</v>
      </c>
      <c r="BC257" s="68">
        <f t="shared" si="104"/>
        <v>0</v>
      </c>
      <c r="BD257" s="68">
        <f t="shared" si="105"/>
        <v>0</v>
      </c>
      <c r="BE257" s="68">
        <f t="shared" si="106"/>
        <v>0</v>
      </c>
    </row>
    <row r="258" spans="1:57">
      <c r="A258" s="64"/>
      <c r="B258" s="64" t="s">
        <v>1010</v>
      </c>
      <c r="C258" s="64" t="s">
        <v>1077</v>
      </c>
      <c r="D258" s="64">
        <v>9501210568</v>
      </c>
      <c r="E258" s="64" t="s">
        <v>2681</v>
      </c>
      <c r="F258" s="64" t="s">
        <v>1079</v>
      </c>
      <c r="G258" s="65">
        <v>46023</v>
      </c>
      <c r="H258" s="65">
        <v>46199</v>
      </c>
      <c r="I258" s="67">
        <f t="shared" si="92"/>
        <v>0</v>
      </c>
      <c r="J258" s="68"/>
      <c r="K258" s="69">
        <f t="shared" si="107"/>
        <v>0</v>
      </c>
      <c r="L258" s="69"/>
      <c r="M258" s="69"/>
      <c r="N258" s="69">
        <v>0</v>
      </c>
      <c r="O258" s="70">
        <f t="shared" si="108"/>
        <v>0</v>
      </c>
      <c r="P258" s="74">
        <f t="shared" si="109"/>
        <v>1</v>
      </c>
      <c r="Q258" s="71">
        <f t="shared" si="110"/>
        <v>0</v>
      </c>
      <c r="R258" s="63"/>
      <c r="S258" s="118">
        <f t="shared" si="111"/>
        <v>53598.99</v>
      </c>
      <c r="T258" s="96"/>
      <c r="U258" s="96"/>
      <c r="V258" s="96">
        <v>53598.99</v>
      </c>
      <c r="W258" s="96"/>
      <c r="X258" s="96"/>
      <c r="Y258" s="96"/>
      <c r="Z258" s="96"/>
      <c r="AA258" s="96"/>
      <c r="AB258" s="96"/>
      <c r="AC258" s="96"/>
      <c r="AD258" s="96"/>
      <c r="AE258" s="96"/>
      <c r="AF258" s="119">
        <f t="shared" si="93"/>
        <v>0</v>
      </c>
      <c r="AG258" s="68"/>
      <c r="AH258" s="68"/>
      <c r="AI258" s="68"/>
      <c r="AJ258" s="68"/>
      <c r="AK258" s="68"/>
      <c r="AL258" s="68"/>
      <c r="AM258" s="68"/>
      <c r="AN258" s="68"/>
      <c r="AO258" s="68"/>
      <c r="AP258" s="68"/>
      <c r="AQ258" s="68"/>
      <c r="AR258" s="68"/>
      <c r="AS258" s="68">
        <f t="shared" si="94"/>
        <v>53598.99</v>
      </c>
      <c r="AT258" s="68">
        <f t="shared" si="95"/>
        <v>0</v>
      </c>
      <c r="AU258" s="68">
        <f t="shared" si="96"/>
        <v>0</v>
      </c>
      <c r="AV258" s="68">
        <f t="shared" si="97"/>
        <v>53598.99</v>
      </c>
      <c r="AW258" s="68">
        <f t="shared" si="98"/>
        <v>0</v>
      </c>
      <c r="AX258" s="68">
        <f t="shared" si="99"/>
        <v>0</v>
      </c>
      <c r="AY258" s="68">
        <f t="shared" si="100"/>
        <v>0</v>
      </c>
      <c r="AZ258" s="68">
        <f t="shared" si="101"/>
        <v>0</v>
      </c>
      <c r="BA258" s="68">
        <f t="shared" si="102"/>
        <v>0</v>
      </c>
      <c r="BB258" s="68">
        <f t="shared" si="103"/>
        <v>0</v>
      </c>
      <c r="BC258" s="68">
        <f t="shared" si="104"/>
        <v>0</v>
      </c>
      <c r="BD258" s="68">
        <f t="shared" si="105"/>
        <v>0</v>
      </c>
      <c r="BE258" s="68">
        <f t="shared" si="106"/>
        <v>0</v>
      </c>
    </row>
    <row r="259" spans="1:57">
      <c r="A259" s="64"/>
      <c r="B259" s="64" t="s">
        <v>1010</v>
      </c>
      <c r="C259" s="64" t="s">
        <v>977</v>
      </c>
      <c r="D259" s="64">
        <v>9501226700</v>
      </c>
      <c r="E259" s="64" t="s">
        <v>2682</v>
      </c>
      <c r="F259" s="64" t="s">
        <v>1220</v>
      </c>
      <c r="G259" s="65">
        <v>46083</v>
      </c>
      <c r="H259" s="65">
        <v>46171</v>
      </c>
      <c r="I259" s="67">
        <f t="shared" ref="I259:I297" si="112">Z259</f>
        <v>0</v>
      </c>
      <c r="J259" s="68"/>
      <c r="K259" s="69">
        <f t="shared" si="107"/>
        <v>0</v>
      </c>
      <c r="L259" s="69"/>
      <c r="M259" s="69"/>
      <c r="N259" s="69">
        <v>0</v>
      </c>
      <c r="O259" s="70">
        <f t="shared" si="108"/>
        <v>0</v>
      </c>
      <c r="P259" s="74">
        <f t="shared" si="109"/>
        <v>1</v>
      </c>
      <c r="Q259" s="71">
        <f t="shared" si="110"/>
        <v>0</v>
      </c>
      <c r="R259" s="63"/>
      <c r="S259" s="118">
        <f t="shared" si="111"/>
        <v>0</v>
      </c>
      <c r="T259" s="96"/>
      <c r="U259" s="96"/>
      <c r="V259" s="96"/>
      <c r="W259" s="96"/>
      <c r="X259" s="96"/>
      <c r="Y259" s="96"/>
      <c r="Z259" s="96"/>
      <c r="AA259" s="96"/>
      <c r="AB259" s="96"/>
      <c r="AC259" s="96"/>
      <c r="AD259" s="96"/>
      <c r="AE259" s="96"/>
      <c r="AF259" s="119">
        <f t="shared" ref="AF259:AF297" si="113">SUM(AG259:AR259)</f>
        <v>0</v>
      </c>
      <c r="AG259" s="68"/>
      <c r="AH259" s="68"/>
      <c r="AI259" s="68"/>
      <c r="AJ259" s="68"/>
      <c r="AK259" s="68"/>
      <c r="AL259" s="68"/>
      <c r="AM259" s="68"/>
      <c r="AN259" s="68"/>
      <c r="AO259" s="68"/>
      <c r="AP259" s="68"/>
      <c r="AQ259" s="68"/>
      <c r="AR259" s="68"/>
      <c r="AS259" s="68">
        <f t="shared" ref="AS259:AS297" si="114">SUM(AT259:BE259)</f>
        <v>0</v>
      </c>
      <c r="AT259" s="68">
        <f t="shared" ref="AT259:AT297" si="115">AG259+T259</f>
        <v>0</v>
      </c>
      <c r="AU259" s="68">
        <f t="shared" ref="AU259:AU297" si="116">AH259+U259</f>
        <v>0</v>
      </c>
      <c r="AV259" s="68">
        <f t="shared" ref="AV259:AV297" si="117">AI259+V259</f>
        <v>0</v>
      </c>
      <c r="AW259" s="68">
        <f t="shared" ref="AW259:AW297" si="118">AJ259+W259</f>
        <v>0</v>
      </c>
      <c r="AX259" s="68">
        <f t="shared" ref="AX259:AX297" si="119">AK259+X259</f>
        <v>0</v>
      </c>
      <c r="AY259" s="68">
        <f t="shared" ref="AY259:AY297" si="120">AL259+Y259</f>
        <v>0</v>
      </c>
      <c r="AZ259" s="68">
        <f t="shared" ref="AZ259:AZ297" si="121">AM259+Z259</f>
        <v>0</v>
      </c>
      <c r="BA259" s="68">
        <f t="shared" ref="BA259:BA297" si="122">AN259+AA259</f>
        <v>0</v>
      </c>
      <c r="BB259" s="68">
        <f t="shared" ref="BB259:BB297" si="123">AO259+AB259</f>
        <v>0</v>
      </c>
      <c r="BC259" s="68">
        <f t="shared" ref="BC259:BC297" si="124">AP259+AC259</f>
        <v>0</v>
      </c>
      <c r="BD259" s="68">
        <f t="shared" ref="BD259:BD297" si="125">AQ259+AD259</f>
        <v>0</v>
      </c>
      <c r="BE259" s="68">
        <f t="shared" ref="BE259:BE297" si="126">AR259+AE259</f>
        <v>0</v>
      </c>
    </row>
    <row r="260" spans="1:57">
      <c r="A260" s="64"/>
      <c r="B260" s="64" t="s">
        <v>1010</v>
      </c>
      <c r="C260" s="64" t="s">
        <v>892</v>
      </c>
      <c r="D260" s="64">
        <v>9501218115</v>
      </c>
      <c r="E260" s="64" t="s">
        <v>2683</v>
      </c>
      <c r="F260" s="64" t="s">
        <v>1221</v>
      </c>
      <c r="G260" s="65">
        <v>46083</v>
      </c>
      <c r="H260" s="65">
        <v>46173</v>
      </c>
      <c r="I260" s="67">
        <f t="shared" si="112"/>
        <v>0</v>
      </c>
      <c r="J260" s="68"/>
      <c r="K260" s="69">
        <f t="shared" si="107"/>
        <v>0</v>
      </c>
      <c r="L260" s="69"/>
      <c r="M260" s="69"/>
      <c r="N260" s="69">
        <v>0</v>
      </c>
      <c r="O260" s="70">
        <f t="shared" si="108"/>
        <v>0</v>
      </c>
      <c r="P260" s="74">
        <f t="shared" si="109"/>
        <v>1</v>
      </c>
      <c r="Q260" s="71">
        <f t="shared" si="110"/>
        <v>0</v>
      </c>
      <c r="R260" s="63"/>
      <c r="S260" s="118">
        <f t="shared" si="111"/>
        <v>499989.99</v>
      </c>
      <c r="T260" s="96"/>
      <c r="U260" s="96"/>
      <c r="V260" s="96">
        <v>166663.32999999999</v>
      </c>
      <c r="W260" s="96">
        <v>166663.32999999999</v>
      </c>
      <c r="X260" s="96">
        <v>166663.32999999999</v>
      </c>
      <c r="Y260" s="96"/>
      <c r="Z260" s="96"/>
      <c r="AA260" s="96"/>
      <c r="AB260" s="96"/>
      <c r="AC260" s="96"/>
      <c r="AD260" s="96"/>
      <c r="AE260" s="96"/>
      <c r="AF260" s="119">
        <f t="shared" si="113"/>
        <v>0</v>
      </c>
      <c r="AG260" s="68"/>
      <c r="AH260" s="68"/>
      <c r="AI260" s="68"/>
      <c r="AJ260" s="68"/>
      <c r="AK260" s="68"/>
      <c r="AL260" s="68"/>
      <c r="AM260" s="68"/>
      <c r="AN260" s="68"/>
      <c r="AO260" s="68"/>
      <c r="AP260" s="68"/>
      <c r="AQ260" s="68"/>
      <c r="AR260" s="68"/>
      <c r="AS260" s="68">
        <f t="shared" si="114"/>
        <v>499989.99</v>
      </c>
      <c r="AT260" s="68">
        <f t="shared" si="115"/>
        <v>0</v>
      </c>
      <c r="AU260" s="68">
        <f t="shared" si="116"/>
        <v>0</v>
      </c>
      <c r="AV260" s="68">
        <f t="shared" si="117"/>
        <v>166663.32999999999</v>
      </c>
      <c r="AW260" s="68">
        <f t="shared" si="118"/>
        <v>166663.32999999999</v>
      </c>
      <c r="AX260" s="68">
        <f t="shared" si="119"/>
        <v>166663.32999999999</v>
      </c>
      <c r="AY260" s="68">
        <f t="shared" si="120"/>
        <v>0</v>
      </c>
      <c r="AZ260" s="68">
        <f t="shared" si="121"/>
        <v>0</v>
      </c>
      <c r="BA260" s="68">
        <f t="shared" si="122"/>
        <v>0</v>
      </c>
      <c r="BB260" s="68">
        <f t="shared" si="123"/>
        <v>0</v>
      </c>
      <c r="BC260" s="68">
        <f t="shared" si="124"/>
        <v>0</v>
      </c>
      <c r="BD260" s="68">
        <f t="shared" si="125"/>
        <v>0</v>
      </c>
      <c r="BE260" s="68">
        <f t="shared" si="126"/>
        <v>0</v>
      </c>
    </row>
    <row r="261" spans="1:57">
      <c r="A261" s="64"/>
      <c r="B261" s="64" t="s">
        <v>1010</v>
      </c>
      <c r="C261" s="64" t="s">
        <v>752</v>
      </c>
      <c r="D261" s="64">
        <v>9501221286</v>
      </c>
      <c r="E261" s="64" t="s">
        <v>2684</v>
      </c>
      <c r="F261" s="64" t="s">
        <v>1184</v>
      </c>
      <c r="G261" s="65">
        <v>46023</v>
      </c>
      <c r="H261" s="65">
        <v>46387</v>
      </c>
      <c r="I261" s="67">
        <f t="shared" si="112"/>
        <v>4631.25</v>
      </c>
      <c r="J261" s="68"/>
      <c r="K261" s="69">
        <f t="shared" si="107"/>
        <v>4631.25</v>
      </c>
      <c r="L261" s="69"/>
      <c r="M261" s="69"/>
      <c r="N261" s="69">
        <v>0</v>
      </c>
      <c r="O261" s="70">
        <f t="shared" si="108"/>
        <v>-4631.25</v>
      </c>
      <c r="P261" s="74">
        <f t="shared" si="109"/>
        <v>0</v>
      </c>
      <c r="Q261" s="71">
        <f t="shared" si="110"/>
        <v>0</v>
      </c>
      <c r="R261" s="63"/>
      <c r="S261" s="118">
        <f t="shared" si="111"/>
        <v>55575</v>
      </c>
      <c r="T261" s="96"/>
      <c r="U261" s="96"/>
      <c r="V261" s="96">
        <v>13893.75</v>
      </c>
      <c r="W261" s="96">
        <v>4631.25</v>
      </c>
      <c r="X261" s="96">
        <v>4631.25</v>
      </c>
      <c r="Y261" s="96">
        <v>4631.25</v>
      </c>
      <c r="Z261" s="96">
        <v>4631.25</v>
      </c>
      <c r="AA261" s="96">
        <v>4631.25</v>
      </c>
      <c r="AB261" s="96">
        <v>4631.25</v>
      </c>
      <c r="AC261" s="96">
        <v>4631.25</v>
      </c>
      <c r="AD261" s="96">
        <v>4631.25</v>
      </c>
      <c r="AE261" s="96">
        <v>4631.25</v>
      </c>
      <c r="AF261" s="119">
        <f t="shared" si="113"/>
        <v>0</v>
      </c>
      <c r="AG261" s="68"/>
      <c r="AH261" s="68"/>
      <c r="AI261" s="68"/>
      <c r="AJ261" s="68"/>
      <c r="AK261" s="68"/>
      <c r="AL261" s="68"/>
      <c r="AM261" s="68"/>
      <c r="AN261" s="68"/>
      <c r="AO261" s="68"/>
      <c r="AP261" s="68"/>
      <c r="AQ261" s="68"/>
      <c r="AR261" s="68"/>
      <c r="AS261" s="68">
        <f t="shared" si="114"/>
        <v>55575</v>
      </c>
      <c r="AT261" s="68">
        <f t="shared" si="115"/>
        <v>0</v>
      </c>
      <c r="AU261" s="68">
        <f t="shared" si="116"/>
        <v>0</v>
      </c>
      <c r="AV261" s="68">
        <f t="shared" si="117"/>
        <v>13893.75</v>
      </c>
      <c r="AW261" s="68">
        <f t="shared" si="118"/>
        <v>4631.25</v>
      </c>
      <c r="AX261" s="68">
        <f t="shared" si="119"/>
        <v>4631.25</v>
      </c>
      <c r="AY261" s="68">
        <f t="shared" si="120"/>
        <v>4631.25</v>
      </c>
      <c r="AZ261" s="68">
        <f t="shared" si="121"/>
        <v>4631.25</v>
      </c>
      <c r="BA261" s="68">
        <f t="shared" si="122"/>
        <v>4631.25</v>
      </c>
      <c r="BB261" s="68">
        <f t="shared" si="123"/>
        <v>4631.25</v>
      </c>
      <c r="BC261" s="68">
        <f t="shared" si="124"/>
        <v>4631.25</v>
      </c>
      <c r="BD261" s="68">
        <f t="shared" si="125"/>
        <v>4631.25</v>
      </c>
      <c r="BE261" s="68">
        <f t="shared" si="126"/>
        <v>4631.25</v>
      </c>
    </row>
    <row r="262" spans="1:57">
      <c r="A262" s="64"/>
      <c r="B262" s="64" t="s">
        <v>1010</v>
      </c>
      <c r="C262" s="64" t="s">
        <v>752</v>
      </c>
      <c r="D262" s="64">
        <v>9501226983</v>
      </c>
      <c r="E262" s="64" t="s">
        <v>2685</v>
      </c>
      <c r="F262" s="64" t="s">
        <v>1185</v>
      </c>
      <c r="G262" s="65">
        <v>46054</v>
      </c>
      <c r="H262" s="65">
        <v>46203</v>
      </c>
      <c r="I262" s="67">
        <f t="shared" si="112"/>
        <v>0</v>
      </c>
      <c r="J262" s="68"/>
      <c r="K262" s="69">
        <f t="shared" si="107"/>
        <v>0</v>
      </c>
      <c r="L262" s="69"/>
      <c r="M262" s="69"/>
      <c r="N262" s="69">
        <v>0</v>
      </c>
      <c r="O262" s="70">
        <f t="shared" si="108"/>
        <v>0</v>
      </c>
      <c r="P262" s="74">
        <f t="shared" si="109"/>
        <v>1</v>
      </c>
      <c r="Q262" s="71">
        <f t="shared" si="110"/>
        <v>0</v>
      </c>
      <c r="R262" s="63"/>
      <c r="S262" s="118">
        <f t="shared" si="111"/>
        <v>33345</v>
      </c>
      <c r="T262" s="96"/>
      <c r="U262" s="96"/>
      <c r="V262" s="96">
        <v>13338</v>
      </c>
      <c r="W262" s="96">
        <v>6669</v>
      </c>
      <c r="X262" s="96">
        <v>6669</v>
      </c>
      <c r="Y262" s="96">
        <v>6669</v>
      </c>
      <c r="Z262" s="96"/>
      <c r="AA262" s="96"/>
      <c r="AB262" s="96"/>
      <c r="AC262" s="96"/>
      <c r="AD262" s="96"/>
      <c r="AE262" s="96"/>
      <c r="AF262" s="119">
        <f t="shared" si="113"/>
        <v>0</v>
      </c>
      <c r="AG262" s="68"/>
      <c r="AH262" s="68"/>
      <c r="AI262" s="68"/>
      <c r="AJ262" s="68"/>
      <c r="AK262" s="68"/>
      <c r="AL262" s="68"/>
      <c r="AM262" s="68"/>
      <c r="AN262" s="68"/>
      <c r="AO262" s="68"/>
      <c r="AP262" s="68"/>
      <c r="AQ262" s="68"/>
      <c r="AR262" s="68"/>
      <c r="AS262" s="68">
        <f t="shared" si="114"/>
        <v>33345</v>
      </c>
      <c r="AT262" s="68">
        <f t="shared" si="115"/>
        <v>0</v>
      </c>
      <c r="AU262" s="68">
        <f t="shared" si="116"/>
        <v>0</v>
      </c>
      <c r="AV262" s="68">
        <f t="shared" si="117"/>
        <v>13338</v>
      </c>
      <c r="AW262" s="68">
        <f t="shared" si="118"/>
        <v>6669</v>
      </c>
      <c r="AX262" s="68">
        <f t="shared" si="119"/>
        <v>6669</v>
      </c>
      <c r="AY262" s="68">
        <f t="shared" si="120"/>
        <v>6669</v>
      </c>
      <c r="AZ262" s="68">
        <f t="shared" si="121"/>
        <v>0</v>
      </c>
      <c r="BA262" s="68">
        <f t="shared" si="122"/>
        <v>0</v>
      </c>
      <c r="BB262" s="68">
        <f t="shared" si="123"/>
        <v>0</v>
      </c>
      <c r="BC262" s="68">
        <f t="shared" si="124"/>
        <v>0</v>
      </c>
      <c r="BD262" s="68">
        <f t="shared" si="125"/>
        <v>0</v>
      </c>
      <c r="BE262" s="68">
        <f t="shared" si="126"/>
        <v>0</v>
      </c>
    </row>
    <row r="263" spans="1:57">
      <c r="A263" s="64"/>
      <c r="B263" s="64" t="s">
        <v>1010</v>
      </c>
      <c r="C263" s="64" t="s">
        <v>511</v>
      </c>
      <c r="D263" s="64" t="s">
        <v>1045</v>
      </c>
      <c r="E263" s="64" t="s">
        <v>2686</v>
      </c>
      <c r="F263" s="64" t="s">
        <v>1046</v>
      </c>
      <c r="G263" s="65">
        <v>46083</v>
      </c>
      <c r="H263" s="65">
        <v>46199</v>
      </c>
      <c r="I263" s="67">
        <f t="shared" si="112"/>
        <v>0</v>
      </c>
      <c r="J263" s="68"/>
      <c r="K263" s="69">
        <f t="shared" si="107"/>
        <v>0</v>
      </c>
      <c r="L263" s="69"/>
      <c r="M263" s="69"/>
      <c r="N263" s="69">
        <v>0</v>
      </c>
      <c r="O263" s="70">
        <f t="shared" si="108"/>
        <v>0</v>
      </c>
      <c r="P263" s="74">
        <f t="shared" si="109"/>
        <v>1</v>
      </c>
      <c r="Q263" s="71">
        <f t="shared" si="110"/>
        <v>0</v>
      </c>
      <c r="R263" s="63"/>
      <c r="S263" s="118">
        <f t="shared" si="111"/>
        <v>0</v>
      </c>
      <c r="T263" s="96"/>
      <c r="U263" s="96"/>
      <c r="V263" s="96"/>
      <c r="W263" s="96"/>
      <c r="X263" s="96"/>
      <c r="Y263" s="96"/>
      <c r="Z263" s="96"/>
      <c r="AA263" s="96"/>
      <c r="AB263" s="96"/>
      <c r="AC263" s="96"/>
      <c r="AD263" s="96"/>
      <c r="AE263" s="96"/>
      <c r="AF263" s="119">
        <f t="shared" si="113"/>
        <v>0</v>
      </c>
      <c r="AG263" s="68"/>
      <c r="AH263" s="68"/>
      <c r="AI263" s="68"/>
      <c r="AJ263" s="68"/>
      <c r="AK263" s="68"/>
      <c r="AL263" s="68"/>
      <c r="AM263" s="68"/>
      <c r="AN263" s="68"/>
      <c r="AO263" s="68"/>
      <c r="AP263" s="68"/>
      <c r="AQ263" s="68"/>
      <c r="AR263" s="68"/>
      <c r="AS263" s="68">
        <f t="shared" si="114"/>
        <v>0</v>
      </c>
      <c r="AT263" s="68">
        <f t="shared" si="115"/>
        <v>0</v>
      </c>
      <c r="AU263" s="68">
        <f t="shared" si="116"/>
        <v>0</v>
      </c>
      <c r="AV263" s="68">
        <f t="shared" si="117"/>
        <v>0</v>
      </c>
      <c r="AW263" s="68">
        <f t="shared" si="118"/>
        <v>0</v>
      </c>
      <c r="AX263" s="68">
        <f t="shared" si="119"/>
        <v>0</v>
      </c>
      <c r="AY263" s="68">
        <f t="shared" si="120"/>
        <v>0</v>
      </c>
      <c r="AZ263" s="68">
        <f t="shared" si="121"/>
        <v>0</v>
      </c>
      <c r="BA263" s="68">
        <f t="shared" si="122"/>
        <v>0</v>
      </c>
      <c r="BB263" s="68">
        <f t="shared" si="123"/>
        <v>0</v>
      </c>
      <c r="BC263" s="68">
        <f t="shared" si="124"/>
        <v>0</v>
      </c>
      <c r="BD263" s="68">
        <f t="shared" si="125"/>
        <v>0</v>
      </c>
      <c r="BE263" s="68">
        <f t="shared" si="126"/>
        <v>0</v>
      </c>
    </row>
    <row r="264" spans="1:57">
      <c r="A264" s="64"/>
      <c r="B264" s="64" t="s">
        <v>1010</v>
      </c>
      <c r="C264" s="64" t="s">
        <v>511</v>
      </c>
      <c r="D264" s="64">
        <v>9501218121</v>
      </c>
      <c r="E264" s="64" t="s">
        <v>2687</v>
      </c>
      <c r="F264" s="64" t="s">
        <v>1047</v>
      </c>
      <c r="G264" s="65">
        <v>46111</v>
      </c>
      <c r="H264" s="65">
        <v>46387</v>
      </c>
      <c r="I264" s="67">
        <f t="shared" si="112"/>
        <v>11423.75</v>
      </c>
      <c r="J264" s="68"/>
      <c r="K264" s="69">
        <f t="shared" si="107"/>
        <v>11423.75</v>
      </c>
      <c r="L264" s="69"/>
      <c r="M264" s="69"/>
      <c r="N264" s="69">
        <v>0</v>
      </c>
      <c r="O264" s="70">
        <f t="shared" si="108"/>
        <v>-11423.75</v>
      </c>
      <c r="P264" s="74">
        <f t="shared" si="109"/>
        <v>0</v>
      </c>
      <c r="Q264" s="71">
        <f t="shared" si="110"/>
        <v>0</v>
      </c>
      <c r="R264" s="63"/>
      <c r="S264" s="118">
        <f t="shared" si="111"/>
        <v>102813.75</v>
      </c>
      <c r="T264" s="96"/>
      <c r="U264" s="96"/>
      <c r="V264" s="96"/>
      <c r="W264" s="96">
        <v>11423.75</v>
      </c>
      <c r="X264" s="96">
        <v>11423.75</v>
      </c>
      <c r="Y264" s="96">
        <v>11423.75</v>
      </c>
      <c r="Z264" s="96">
        <v>11423.75</v>
      </c>
      <c r="AA264" s="96">
        <v>11423.75</v>
      </c>
      <c r="AB264" s="96">
        <v>11423.75</v>
      </c>
      <c r="AC264" s="96">
        <v>11423.75</v>
      </c>
      <c r="AD264" s="96">
        <v>11423.75</v>
      </c>
      <c r="AE264" s="96">
        <v>11423.75</v>
      </c>
      <c r="AF264" s="119">
        <f t="shared" si="113"/>
        <v>0</v>
      </c>
      <c r="AG264" s="68"/>
      <c r="AH264" s="68"/>
      <c r="AI264" s="68"/>
      <c r="AJ264" s="68"/>
      <c r="AK264" s="68"/>
      <c r="AL264" s="68"/>
      <c r="AM264" s="68"/>
      <c r="AN264" s="68"/>
      <c r="AO264" s="68"/>
      <c r="AP264" s="68"/>
      <c r="AQ264" s="68"/>
      <c r="AR264" s="68"/>
      <c r="AS264" s="68">
        <f t="shared" si="114"/>
        <v>102813.75</v>
      </c>
      <c r="AT264" s="68">
        <f t="shared" si="115"/>
        <v>0</v>
      </c>
      <c r="AU264" s="68">
        <f t="shared" si="116"/>
        <v>0</v>
      </c>
      <c r="AV264" s="68">
        <f t="shared" si="117"/>
        <v>0</v>
      </c>
      <c r="AW264" s="68">
        <f t="shared" si="118"/>
        <v>11423.75</v>
      </c>
      <c r="AX264" s="68">
        <f t="shared" si="119"/>
        <v>11423.75</v>
      </c>
      <c r="AY264" s="68">
        <f t="shared" si="120"/>
        <v>11423.75</v>
      </c>
      <c r="AZ264" s="68">
        <f t="shared" si="121"/>
        <v>11423.75</v>
      </c>
      <c r="BA264" s="68">
        <f t="shared" si="122"/>
        <v>11423.75</v>
      </c>
      <c r="BB264" s="68">
        <f t="shared" si="123"/>
        <v>11423.75</v>
      </c>
      <c r="BC264" s="68">
        <f t="shared" si="124"/>
        <v>11423.75</v>
      </c>
      <c r="BD264" s="68">
        <f t="shared" si="125"/>
        <v>11423.75</v>
      </c>
      <c r="BE264" s="68">
        <f t="shared" si="126"/>
        <v>11423.75</v>
      </c>
    </row>
    <row r="265" spans="1:57">
      <c r="A265" s="64"/>
      <c r="B265" s="64" t="s">
        <v>1010</v>
      </c>
      <c r="C265" s="64" t="s">
        <v>752</v>
      </c>
      <c r="D265" s="64">
        <v>9501238438</v>
      </c>
      <c r="E265" s="64" t="s">
        <v>2688</v>
      </c>
      <c r="F265" s="64" t="s">
        <v>1186</v>
      </c>
      <c r="G265" s="65">
        <v>46097</v>
      </c>
      <c r="H265" s="65">
        <v>46234</v>
      </c>
      <c r="I265" s="67">
        <f t="shared" si="112"/>
        <v>0</v>
      </c>
      <c r="J265" s="68"/>
      <c r="K265" s="69">
        <f t="shared" si="107"/>
        <v>0</v>
      </c>
      <c r="L265" s="69"/>
      <c r="M265" s="69"/>
      <c r="N265" s="69">
        <v>0</v>
      </c>
      <c r="O265" s="70">
        <f t="shared" si="108"/>
        <v>0</v>
      </c>
      <c r="P265" s="74">
        <f t="shared" si="109"/>
        <v>1</v>
      </c>
      <c r="Q265" s="71">
        <f t="shared" si="110"/>
        <v>0</v>
      </c>
      <c r="R265" s="63"/>
      <c r="S265" s="118">
        <f t="shared" si="111"/>
        <v>171597.5</v>
      </c>
      <c r="T265" s="96"/>
      <c r="U265" s="96"/>
      <c r="V265" s="96"/>
      <c r="W265" s="96"/>
      <c r="X265" s="96">
        <v>114398.34</v>
      </c>
      <c r="Y265" s="96">
        <v>57199.16</v>
      </c>
      <c r="Z265" s="96"/>
      <c r="AA265" s="96"/>
      <c r="AB265" s="96"/>
      <c r="AC265" s="96"/>
      <c r="AD265" s="96"/>
      <c r="AE265" s="96"/>
      <c r="AF265" s="119">
        <f t="shared" si="113"/>
        <v>0</v>
      </c>
      <c r="AG265" s="68"/>
      <c r="AH265" s="68"/>
      <c r="AI265" s="68"/>
      <c r="AJ265" s="68"/>
      <c r="AK265" s="68"/>
      <c r="AL265" s="68"/>
      <c r="AM265" s="68"/>
      <c r="AN265" s="68"/>
      <c r="AO265" s="68"/>
      <c r="AP265" s="68"/>
      <c r="AQ265" s="68"/>
      <c r="AR265" s="68"/>
      <c r="AS265" s="68">
        <f t="shared" si="114"/>
        <v>171597.5</v>
      </c>
      <c r="AT265" s="68">
        <f t="shared" si="115"/>
        <v>0</v>
      </c>
      <c r="AU265" s="68">
        <f t="shared" si="116"/>
        <v>0</v>
      </c>
      <c r="AV265" s="68">
        <f t="shared" si="117"/>
        <v>0</v>
      </c>
      <c r="AW265" s="68">
        <f t="shared" si="118"/>
        <v>0</v>
      </c>
      <c r="AX265" s="68">
        <f t="shared" si="119"/>
        <v>114398.34</v>
      </c>
      <c r="AY265" s="68">
        <f t="shared" si="120"/>
        <v>57199.16</v>
      </c>
      <c r="AZ265" s="68">
        <f t="shared" si="121"/>
        <v>0</v>
      </c>
      <c r="BA265" s="68">
        <f t="shared" si="122"/>
        <v>0</v>
      </c>
      <c r="BB265" s="68">
        <f t="shared" si="123"/>
        <v>0</v>
      </c>
      <c r="BC265" s="68">
        <f t="shared" si="124"/>
        <v>0</v>
      </c>
      <c r="BD265" s="68">
        <f t="shared" si="125"/>
        <v>0</v>
      </c>
      <c r="BE265" s="68">
        <f t="shared" si="126"/>
        <v>0</v>
      </c>
    </row>
    <row r="266" spans="1:57">
      <c r="A266" s="64"/>
      <c r="B266" s="64" t="s">
        <v>1010</v>
      </c>
      <c r="C266" s="64" t="s">
        <v>1199</v>
      </c>
      <c r="D266" s="64">
        <v>9501247508</v>
      </c>
      <c r="E266" s="64" t="s">
        <v>2689</v>
      </c>
      <c r="F266" s="64" t="s">
        <v>1200</v>
      </c>
      <c r="G266" s="65">
        <v>46082</v>
      </c>
      <c r="H266" s="65">
        <v>46199</v>
      </c>
      <c r="I266" s="67">
        <f t="shared" si="112"/>
        <v>0</v>
      </c>
      <c r="J266" s="68"/>
      <c r="K266" s="69">
        <f t="shared" si="107"/>
        <v>0</v>
      </c>
      <c r="L266" s="69"/>
      <c r="M266" s="69"/>
      <c r="N266" s="69">
        <v>0</v>
      </c>
      <c r="O266" s="70">
        <f t="shared" si="108"/>
        <v>0</v>
      </c>
      <c r="P266" s="74">
        <f t="shared" si="109"/>
        <v>1</v>
      </c>
      <c r="Q266" s="71">
        <f t="shared" si="110"/>
        <v>0</v>
      </c>
      <c r="R266" s="63"/>
      <c r="S266" s="118">
        <f t="shared" si="111"/>
        <v>16981.25</v>
      </c>
      <c r="T266" s="96"/>
      <c r="U266" s="96"/>
      <c r="V266" s="96"/>
      <c r="W266" s="96"/>
      <c r="X266" s="96">
        <v>16981.25</v>
      </c>
      <c r="Y266" s="96"/>
      <c r="Z266" s="96"/>
      <c r="AA266" s="96"/>
      <c r="AB266" s="96"/>
      <c r="AC266" s="96"/>
      <c r="AD266" s="96"/>
      <c r="AE266" s="96"/>
      <c r="AF266" s="119">
        <f t="shared" si="113"/>
        <v>0</v>
      </c>
      <c r="AG266" s="68"/>
      <c r="AH266" s="68"/>
      <c r="AI266" s="68"/>
      <c r="AJ266" s="68"/>
      <c r="AK266" s="68"/>
      <c r="AL266" s="68"/>
      <c r="AM266" s="68"/>
      <c r="AN266" s="68"/>
      <c r="AO266" s="68"/>
      <c r="AP266" s="68"/>
      <c r="AQ266" s="68"/>
      <c r="AR266" s="68"/>
      <c r="AS266" s="68">
        <f t="shared" si="114"/>
        <v>16981.25</v>
      </c>
      <c r="AT266" s="68">
        <f t="shared" si="115"/>
        <v>0</v>
      </c>
      <c r="AU266" s="68">
        <f t="shared" si="116"/>
        <v>0</v>
      </c>
      <c r="AV266" s="68">
        <f t="shared" si="117"/>
        <v>0</v>
      </c>
      <c r="AW266" s="68">
        <f t="shared" si="118"/>
        <v>0</v>
      </c>
      <c r="AX266" s="68">
        <f t="shared" si="119"/>
        <v>16981.25</v>
      </c>
      <c r="AY266" s="68">
        <f t="shared" si="120"/>
        <v>0</v>
      </c>
      <c r="AZ266" s="68">
        <f t="shared" si="121"/>
        <v>0</v>
      </c>
      <c r="BA266" s="68">
        <f t="shared" si="122"/>
        <v>0</v>
      </c>
      <c r="BB266" s="68">
        <f t="shared" si="123"/>
        <v>0</v>
      </c>
      <c r="BC266" s="68">
        <f t="shared" si="124"/>
        <v>0</v>
      </c>
      <c r="BD266" s="68">
        <f t="shared" si="125"/>
        <v>0</v>
      </c>
      <c r="BE266" s="68">
        <f t="shared" si="126"/>
        <v>0</v>
      </c>
    </row>
    <row r="267" spans="1:57">
      <c r="A267" s="64"/>
      <c r="B267" s="64" t="s">
        <v>1010</v>
      </c>
      <c r="C267" s="64" t="s">
        <v>1199</v>
      </c>
      <c r="D267" s="64">
        <v>9501244945</v>
      </c>
      <c r="E267" s="64" t="s">
        <v>2690</v>
      </c>
      <c r="F267" s="64" t="s">
        <v>1201</v>
      </c>
      <c r="G267" s="65">
        <v>46082</v>
      </c>
      <c r="H267" s="65">
        <v>46112</v>
      </c>
      <c r="I267" s="67">
        <f t="shared" si="112"/>
        <v>0</v>
      </c>
      <c r="J267" s="68"/>
      <c r="K267" s="69">
        <f t="shared" si="107"/>
        <v>0</v>
      </c>
      <c r="L267" s="69"/>
      <c r="M267" s="69"/>
      <c r="N267" s="69">
        <v>0</v>
      </c>
      <c r="O267" s="70">
        <f t="shared" si="108"/>
        <v>0</v>
      </c>
      <c r="P267" s="74">
        <f t="shared" si="109"/>
        <v>1</v>
      </c>
      <c r="Q267" s="71">
        <f t="shared" si="110"/>
        <v>0</v>
      </c>
      <c r="R267" s="63"/>
      <c r="S267" s="118">
        <f t="shared" si="111"/>
        <v>0</v>
      </c>
      <c r="T267" s="96"/>
      <c r="U267" s="96"/>
      <c r="V267" s="96"/>
      <c r="W267" s="96"/>
      <c r="X267" s="96"/>
      <c r="Y267" s="96"/>
      <c r="Z267" s="96"/>
      <c r="AA267" s="96"/>
      <c r="AB267" s="96"/>
      <c r="AC267" s="96"/>
      <c r="AD267" s="96"/>
      <c r="AE267" s="96"/>
      <c r="AF267" s="119">
        <f t="shared" si="113"/>
        <v>0</v>
      </c>
      <c r="AG267" s="68"/>
      <c r="AH267" s="68"/>
      <c r="AI267" s="68"/>
      <c r="AJ267" s="68"/>
      <c r="AK267" s="68"/>
      <c r="AL267" s="68"/>
      <c r="AM267" s="68"/>
      <c r="AN267" s="68"/>
      <c r="AO267" s="68"/>
      <c r="AP267" s="68"/>
      <c r="AQ267" s="68"/>
      <c r="AR267" s="68"/>
      <c r="AS267" s="68">
        <f t="shared" si="114"/>
        <v>0</v>
      </c>
      <c r="AT267" s="68">
        <f t="shared" si="115"/>
        <v>0</v>
      </c>
      <c r="AU267" s="68">
        <f t="shared" si="116"/>
        <v>0</v>
      </c>
      <c r="AV267" s="68">
        <f t="shared" si="117"/>
        <v>0</v>
      </c>
      <c r="AW267" s="68">
        <f t="shared" si="118"/>
        <v>0</v>
      </c>
      <c r="AX267" s="68">
        <f t="shared" si="119"/>
        <v>0</v>
      </c>
      <c r="AY267" s="68">
        <f t="shared" si="120"/>
        <v>0</v>
      </c>
      <c r="AZ267" s="68">
        <f t="shared" si="121"/>
        <v>0</v>
      </c>
      <c r="BA267" s="68">
        <f t="shared" si="122"/>
        <v>0</v>
      </c>
      <c r="BB267" s="68">
        <f t="shared" si="123"/>
        <v>0</v>
      </c>
      <c r="BC267" s="68">
        <f t="shared" si="124"/>
        <v>0</v>
      </c>
      <c r="BD267" s="68">
        <f t="shared" si="125"/>
        <v>0</v>
      </c>
      <c r="BE267" s="68">
        <f t="shared" si="126"/>
        <v>0</v>
      </c>
    </row>
    <row r="268" spans="1:57">
      <c r="A268" s="64"/>
      <c r="B268" s="64" t="s">
        <v>1010</v>
      </c>
      <c r="C268" s="64" t="s">
        <v>1199</v>
      </c>
      <c r="D268" s="64">
        <v>9501250677</v>
      </c>
      <c r="E268" s="64" t="s">
        <v>2691</v>
      </c>
      <c r="F268" s="64" t="s">
        <v>1202</v>
      </c>
      <c r="G268" s="65">
        <v>46113</v>
      </c>
      <c r="H268" s="65">
        <v>46199</v>
      </c>
      <c r="I268" s="67">
        <f t="shared" si="112"/>
        <v>0</v>
      </c>
      <c r="J268" s="68"/>
      <c r="K268" s="69">
        <f t="shared" si="107"/>
        <v>0</v>
      </c>
      <c r="L268" s="69"/>
      <c r="M268" s="69"/>
      <c r="N268" s="69">
        <v>0</v>
      </c>
      <c r="O268" s="70">
        <f t="shared" si="108"/>
        <v>0</v>
      </c>
      <c r="P268" s="74">
        <f t="shared" si="109"/>
        <v>1</v>
      </c>
      <c r="Q268" s="71">
        <f t="shared" si="110"/>
        <v>0</v>
      </c>
      <c r="R268" s="63"/>
      <c r="S268" s="118">
        <f t="shared" si="111"/>
        <v>29948.75</v>
      </c>
      <c r="T268" s="96"/>
      <c r="U268" s="96"/>
      <c r="V268" s="96"/>
      <c r="W268" s="96">
        <v>9982.92</v>
      </c>
      <c r="X268" s="96">
        <v>9982.92</v>
      </c>
      <c r="Y268" s="96">
        <v>9982.91</v>
      </c>
      <c r="Z268" s="96"/>
      <c r="AA268" s="96"/>
      <c r="AB268" s="96"/>
      <c r="AC268" s="96"/>
      <c r="AD268" s="96"/>
      <c r="AE268" s="96"/>
      <c r="AF268" s="119">
        <f t="shared" si="113"/>
        <v>0</v>
      </c>
      <c r="AG268" s="68"/>
      <c r="AH268" s="68"/>
      <c r="AI268" s="68"/>
      <c r="AJ268" s="68"/>
      <c r="AK268" s="68"/>
      <c r="AL268" s="68"/>
      <c r="AM268" s="68"/>
      <c r="AN268" s="68"/>
      <c r="AO268" s="68"/>
      <c r="AP268" s="68"/>
      <c r="AQ268" s="68"/>
      <c r="AR268" s="68"/>
      <c r="AS268" s="68">
        <f t="shared" si="114"/>
        <v>29948.75</v>
      </c>
      <c r="AT268" s="68">
        <f t="shared" si="115"/>
        <v>0</v>
      </c>
      <c r="AU268" s="68">
        <f t="shared" si="116"/>
        <v>0</v>
      </c>
      <c r="AV268" s="68">
        <f t="shared" si="117"/>
        <v>0</v>
      </c>
      <c r="AW268" s="68">
        <f t="shared" si="118"/>
        <v>9982.92</v>
      </c>
      <c r="AX268" s="68">
        <f t="shared" si="119"/>
        <v>9982.92</v>
      </c>
      <c r="AY268" s="68">
        <f t="shared" si="120"/>
        <v>9982.91</v>
      </c>
      <c r="AZ268" s="68">
        <f t="shared" si="121"/>
        <v>0</v>
      </c>
      <c r="BA268" s="68">
        <f t="shared" si="122"/>
        <v>0</v>
      </c>
      <c r="BB268" s="68">
        <f t="shared" si="123"/>
        <v>0</v>
      </c>
      <c r="BC268" s="68">
        <f t="shared" si="124"/>
        <v>0</v>
      </c>
      <c r="BD268" s="68">
        <f t="shared" si="125"/>
        <v>0</v>
      </c>
      <c r="BE268" s="68">
        <f t="shared" si="126"/>
        <v>0</v>
      </c>
    </row>
    <row r="269" spans="1:57">
      <c r="A269" s="64"/>
      <c r="B269" s="64" t="s">
        <v>1010</v>
      </c>
      <c r="C269" s="64" t="s">
        <v>511</v>
      </c>
      <c r="D269" s="64">
        <v>9501249412</v>
      </c>
      <c r="E269" s="64" t="s">
        <v>2692</v>
      </c>
      <c r="F269" s="64" t="s">
        <v>1044</v>
      </c>
      <c r="G269" s="65">
        <v>46113</v>
      </c>
      <c r="H269" s="65">
        <v>46387</v>
      </c>
      <c r="I269" s="67">
        <f t="shared" si="112"/>
        <v>10154.450000000001</v>
      </c>
      <c r="J269" s="68"/>
      <c r="K269" s="69">
        <f t="shared" si="107"/>
        <v>10154.450000000001</v>
      </c>
      <c r="L269" s="69"/>
      <c r="M269" s="69"/>
      <c r="N269" s="69">
        <v>0</v>
      </c>
      <c r="O269" s="70">
        <f t="shared" si="108"/>
        <v>-10154.450000000001</v>
      </c>
      <c r="P269" s="74">
        <f t="shared" si="109"/>
        <v>0</v>
      </c>
      <c r="Q269" s="71">
        <f t="shared" si="110"/>
        <v>0</v>
      </c>
      <c r="R269" s="63"/>
      <c r="S269" s="118">
        <f t="shared" si="111"/>
        <v>91389.999999999985</v>
      </c>
      <c r="T269" s="96"/>
      <c r="U269" s="96"/>
      <c r="V269" s="96"/>
      <c r="W269" s="96">
        <v>10154.450000000001</v>
      </c>
      <c r="X269" s="96">
        <v>10154.450000000001</v>
      </c>
      <c r="Y269" s="96">
        <v>10154.450000000001</v>
      </c>
      <c r="Z269" s="96">
        <v>10154.450000000001</v>
      </c>
      <c r="AA269" s="96">
        <v>10154.450000000001</v>
      </c>
      <c r="AB269" s="96">
        <v>10154.450000000001</v>
      </c>
      <c r="AC269" s="96">
        <v>10154.450000000001</v>
      </c>
      <c r="AD269" s="96">
        <v>10154.450000000001</v>
      </c>
      <c r="AE269" s="96">
        <v>10154.4</v>
      </c>
      <c r="AF269" s="119">
        <f t="shared" si="113"/>
        <v>0</v>
      </c>
      <c r="AG269" s="68"/>
      <c r="AH269" s="68"/>
      <c r="AI269" s="68"/>
      <c r="AJ269" s="68"/>
      <c r="AK269" s="68"/>
      <c r="AL269" s="68"/>
      <c r="AM269" s="68"/>
      <c r="AN269" s="68"/>
      <c r="AO269" s="68"/>
      <c r="AP269" s="68"/>
      <c r="AQ269" s="68"/>
      <c r="AR269" s="68"/>
      <c r="AS269" s="68">
        <f t="shared" si="114"/>
        <v>91389.999999999985</v>
      </c>
      <c r="AT269" s="68">
        <f t="shared" si="115"/>
        <v>0</v>
      </c>
      <c r="AU269" s="68">
        <f t="shared" si="116"/>
        <v>0</v>
      </c>
      <c r="AV269" s="68">
        <f t="shared" si="117"/>
        <v>0</v>
      </c>
      <c r="AW269" s="68">
        <f t="shared" si="118"/>
        <v>10154.450000000001</v>
      </c>
      <c r="AX269" s="68">
        <f t="shared" si="119"/>
        <v>10154.450000000001</v>
      </c>
      <c r="AY269" s="68">
        <f t="shared" si="120"/>
        <v>10154.450000000001</v>
      </c>
      <c r="AZ269" s="68">
        <f t="shared" si="121"/>
        <v>10154.450000000001</v>
      </c>
      <c r="BA269" s="68">
        <f t="shared" si="122"/>
        <v>10154.450000000001</v>
      </c>
      <c r="BB269" s="68">
        <f t="shared" si="123"/>
        <v>10154.450000000001</v>
      </c>
      <c r="BC269" s="68">
        <f t="shared" si="124"/>
        <v>10154.450000000001</v>
      </c>
      <c r="BD269" s="68">
        <f t="shared" si="125"/>
        <v>10154.450000000001</v>
      </c>
      <c r="BE269" s="68">
        <f t="shared" si="126"/>
        <v>10154.4</v>
      </c>
    </row>
    <row r="270" spans="1:57">
      <c r="A270" s="64"/>
      <c r="B270" s="64" t="s">
        <v>1010</v>
      </c>
      <c r="C270" s="64" t="s">
        <v>752</v>
      </c>
      <c r="D270" s="64">
        <v>9501251660</v>
      </c>
      <c r="E270" s="64" t="s">
        <v>2693</v>
      </c>
      <c r="F270" s="64" t="s">
        <v>1183</v>
      </c>
      <c r="G270" s="65">
        <v>46113</v>
      </c>
      <c r="H270" s="65">
        <v>46234</v>
      </c>
      <c r="I270" s="67">
        <f t="shared" si="112"/>
        <v>15190.5</v>
      </c>
      <c r="J270" s="68"/>
      <c r="K270" s="69">
        <f t="shared" si="107"/>
        <v>15190.5</v>
      </c>
      <c r="L270" s="69"/>
      <c r="M270" s="69"/>
      <c r="N270" s="69">
        <v>0</v>
      </c>
      <c r="O270" s="70">
        <f t="shared" si="108"/>
        <v>-15190.5</v>
      </c>
      <c r="P270" s="74">
        <f t="shared" si="109"/>
        <v>0</v>
      </c>
      <c r="Q270" s="71">
        <f t="shared" si="110"/>
        <v>0</v>
      </c>
      <c r="R270" s="63"/>
      <c r="S270" s="118">
        <f t="shared" si="111"/>
        <v>75952.5</v>
      </c>
      <c r="T270" s="96"/>
      <c r="U270" s="96"/>
      <c r="V270" s="96"/>
      <c r="W270" s="96"/>
      <c r="X270" s="96">
        <v>45571.5</v>
      </c>
      <c r="Y270" s="96">
        <v>15190.5</v>
      </c>
      <c r="Z270" s="96">
        <v>15190.5</v>
      </c>
      <c r="AA270" s="96"/>
      <c r="AB270" s="96"/>
      <c r="AC270" s="96"/>
      <c r="AD270" s="96"/>
      <c r="AE270" s="96"/>
      <c r="AF270" s="119">
        <f t="shared" si="113"/>
        <v>0</v>
      </c>
      <c r="AG270" s="68"/>
      <c r="AH270" s="68"/>
      <c r="AI270" s="68"/>
      <c r="AJ270" s="68"/>
      <c r="AK270" s="68"/>
      <c r="AL270" s="68"/>
      <c r="AM270" s="68"/>
      <c r="AN270" s="68"/>
      <c r="AO270" s="68"/>
      <c r="AP270" s="68"/>
      <c r="AQ270" s="68"/>
      <c r="AR270" s="68"/>
      <c r="AS270" s="68">
        <f t="shared" si="114"/>
        <v>75952.5</v>
      </c>
      <c r="AT270" s="68">
        <f t="shared" si="115"/>
        <v>0</v>
      </c>
      <c r="AU270" s="68">
        <f t="shared" si="116"/>
        <v>0</v>
      </c>
      <c r="AV270" s="68">
        <f t="shared" si="117"/>
        <v>0</v>
      </c>
      <c r="AW270" s="68">
        <f t="shared" si="118"/>
        <v>0</v>
      </c>
      <c r="AX270" s="68">
        <f t="shared" si="119"/>
        <v>45571.5</v>
      </c>
      <c r="AY270" s="68">
        <f t="shared" si="120"/>
        <v>15190.5</v>
      </c>
      <c r="AZ270" s="68">
        <f t="shared" si="121"/>
        <v>15190.5</v>
      </c>
      <c r="BA270" s="68">
        <f t="shared" si="122"/>
        <v>0</v>
      </c>
      <c r="BB270" s="68">
        <f t="shared" si="123"/>
        <v>0</v>
      </c>
      <c r="BC270" s="68">
        <f t="shared" si="124"/>
        <v>0</v>
      </c>
      <c r="BD270" s="68">
        <f t="shared" si="125"/>
        <v>0</v>
      </c>
      <c r="BE270" s="68">
        <f t="shared" si="126"/>
        <v>0</v>
      </c>
    </row>
    <row r="271" spans="1:57">
      <c r="A271" s="64"/>
      <c r="B271" s="64" t="s">
        <v>1010</v>
      </c>
      <c r="C271" s="64" t="s">
        <v>1203</v>
      </c>
      <c r="D271" s="64">
        <v>9501257323</v>
      </c>
      <c r="E271" s="64" t="s">
        <v>2683</v>
      </c>
      <c r="F271" s="64" t="s">
        <v>1204</v>
      </c>
      <c r="G271" s="65">
        <v>46139</v>
      </c>
      <c r="H271" s="65">
        <v>46241</v>
      </c>
      <c r="I271" s="67">
        <f t="shared" si="112"/>
        <v>98333.34</v>
      </c>
      <c r="J271" s="68"/>
      <c r="K271" s="69">
        <f t="shared" si="107"/>
        <v>98333.34</v>
      </c>
      <c r="L271" s="69"/>
      <c r="M271" s="69"/>
      <c r="N271" s="69">
        <v>0</v>
      </c>
      <c r="O271" s="70">
        <f t="shared" si="108"/>
        <v>-98333.34</v>
      </c>
      <c r="P271" s="74">
        <f t="shared" si="109"/>
        <v>0</v>
      </c>
      <c r="Q271" s="71">
        <f t="shared" si="110"/>
        <v>0</v>
      </c>
      <c r="R271" s="63"/>
      <c r="S271" s="118">
        <f t="shared" si="111"/>
        <v>295000</v>
      </c>
      <c r="T271" s="96"/>
      <c r="U271" s="96"/>
      <c r="V271" s="96"/>
      <c r="W271" s="96"/>
      <c r="X271" s="96">
        <v>98333.33</v>
      </c>
      <c r="Y271" s="96">
        <v>98333.33</v>
      </c>
      <c r="Z271" s="96">
        <v>98333.34</v>
      </c>
      <c r="AA271" s="96"/>
      <c r="AB271" s="96"/>
      <c r="AC271" s="96"/>
      <c r="AD271" s="96"/>
      <c r="AE271" s="96"/>
      <c r="AF271" s="119">
        <f t="shared" si="113"/>
        <v>0</v>
      </c>
      <c r="AG271" s="68"/>
      <c r="AH271" s="68"/>
      <c r="AI271" s="68"/>
      <c r="AJ271" s="68"/>
      <c r="AK271" s="68"/>
      <c r="AL271" s="68"/>
      <c r="AM271" s="68"/>
      <c r="AN271" s="68"/>
      <c r="AO271" s="68"/>
      <c r="AP271" s="68"/>
      <c r="AQ271" s="68"/>
      <c r="AR271" s="68"/>
      <c r="AS271" s="68">
        <f t="shared" si="114"/>
        <v>295000</v>
      </c>
      <c r="AT271" s="68">
        <f t="shared" si="115"/>
        <v>0</v>
      </c>
      <c r="AU271" s="68">
        <f t="shared" si="116"/>
        <v>0</v>
      </c>
      <c r="AV271" s="68">
        <f t="shared" si="117"/>
        <v>0</v>
      </c>
      <c r="AW271" s="68">
        <f t="shared" si="118"/>
        <v>0</v>
      </c>
      <c r="AX271" s="68">
        <f t="shared" si="119"/>
        <v>98333.33</v>
      </c>
      <c r="AY271" s="68">
        <f t="shared" si="120"/>
        <v>98333.33</v>
      </c>
      <c r="AZ271" s="68">
        <f t="shared" si="121"/>
        <v>98333.34</v>
      </c>
      <c r="BA271" s="68">
        <f t="shared" si="122"/>
        <v>0</v>
      </c>
      <c r="BB271" s="68">
        <f t="shared" si="123"/>
        <v>0</v>
      </c>
      <c r="BC271" s="68">
        <f t="shared" si="124"/>
        <v>0</v>
      </c>
      <c r="BD271" s="68">
        <f t="shared" si="125"/>
        <v>0</v>
      </c>
      <c r="BE271" s="68">
        <f t="shared" si="126"/>
        <v>0</v>
      </c>
    </row>
    <row r="272" spans="1:57">
      <c r="A272" s="64"/>
      <c r="B272" s="64" t="s">
        <v>1010</v>
      </c>
      <c r="C272" s="64" t="s">
        <v>1203</v>
      </c>
      <c r="D272" s="64">
        <v>9501256141</v>
      </c>
      <c r="E272" s="64" t="s">
        <v>2683</v>
      </c>
      <c r="F272" s="64" t="s">
        <v>1205</v>
      </c>
      <c r="G272" s="65">
        <v>46132</v>
      </c>
      <c r="H272" s="65">
        <v>46234</v>
      </c>
      <c r="I272" s="67">
        <f t="shared" si="112"/>
        <v>175000</v>
      </c>
      <c r="J272" s="68"/>
      <c r="K272" s="69">
        <f t="shared" si="107"/>
        <v>175000</v>
      </c>
      <c r="L272" s="69"/>
      <c r="M272" s="69"/>
      <c r="N272" s="69">
        <v>0</v>
      </c>
      <c r="O272" s="70">
        <f t="shared" si="108"/>
        <v>-175000</v>
      </c>
      <c r="P272" s="74">
        <f t="shared" si="109"/>
        <v>0</v>
      </c>
      <c r="Q272" s="71">
        <f t="shared" si="110"/>
        <v>0</v>
      </c>
      <c r="R272" s="63"/>
      <c r="S272" s="118">
        <f t="shared" si="111"/>
        <v>555000</v>
      </c>
      <c r="T272" s="96"/>
      <c r="U272" s="96"/>
      <c r="V272" s="96"/>
      <c r="W272" s="96"/>
      <c r="X272" s="96">
        <v>205000</v>
      </c>
      <c r="Y272" s="96">
        <v>175000</v>
      </c>
      <c r="Z272" s="96">
        <v>175000</v>
      </c>
      <c r="AA272" s="96"/>
      <c r="AB272" s="96"/>
      <c r="AC272" s="96"/>
      <c r="AD272" s="96"/>
      <c r="AE272" s="96"/>
      <c r="AF272" s="119">
        <f t="shared" si="113"/>
        <v>0</v>
      </c>
      <c r="AG272" s="68"/>
      <c r="AH272" s="68"/>
      <c r="AI272" s="68"/>
      <c r="AJ272" s="68"/>
      <c r="AK272" s="68"/>
      <c r="AL272" s="68"/>
      <c r="AM272" s="68"/>
      <c r="AN272" s="68"/>
      <c r="AO272" s="68"/>
      <c r="AP272" s="68"/>
      <c r="AQ272" s="68"/>
      <c r="AR272" s="68"/>
      <c r="AS272" s="68">
        <f t="shared" si="114"/>
        <v>555000</v>
      </c>
      <c r="AT272" s="68">
        <f t="shared" si="115"/>
        <v>0</v>
      </c>
      <c r="AU272" s="68">
        <f t="shared" si="116"/>
        <v>0</v>
      </c>
      <c r="AV272" s="68">
        <f t="shared" si="117"/>
        <v>0</v>
      </c>
      <c r="AW272" s="68">
        <f t="shared" si="118"/>
        <v>0</v>
      </c>
      <c r="AX272" s="68">
        <f t="shared" si="119"/>
        <v>205000</v>
      </c>
      <c r="AY272" s="68">
        <f t="shared" si="120"/>
        <v>175000</v>
      </c>
      <c r="AZ272" s="68">
        <f t="shared" si="121"/>
        <v>175000</v>
      </c>
      <c r="BA272" s="68">
        <f t="shared" si="122"/>
        <v>0</v>
      </c>
      <c r="BB272" s="68">
        <f t="shared" si="123"/>
        <v>0</v>
      </c>
      <c r="BC272" s="68">
        <f t="shared" si="124"/>
        <v>0</v>
      </c>
      <c r="BD272" s="68">
        <f t="shared" si="125"/>
        <v>0</v>
      </c>
      <c r="BE272" s="68">
        <f t="shared" si="126"/>
        <v>0</v>
      </c>
    </row>
    <row r="273" spans="1:57">
      <c r="A273" s="64"/>
      <c r="B273" s="64" t="s">
        <v>1010</v>
      </c>
      <c r="C273" s="64" t="s">
        <v>1208</v>
      </c>
      <c r="D273" s="64">
        <v>9501246829</v>
      </c>
      <c r="E273" s="64" t="s">
        <v>2694</v>
      </c>
      <c r="F273" s="64" t="s">
        <v>1209</v>
      </c>
      <c r="G273" s="65">
        <v>46104</v>
      </c>
      <c r="H273" s="65">
        <v>46199</v>
      </c>
      <c r="I273" s="67">
        <f t="shared" si="112"/>
        <v>0</v>
      </c>
      <c r="J273" s="68"/>
      <c r="K273" s="69">
        <f t="shared" si="107"/>
        <v>0</v>
      </c>
      <c r="L273" s="69"/>
      <c r="M273" s="69"/>
      <c r="N273" s="69">
        <v>0</v>
      </c>
      <c r="O273" s="70">
        <f t="shared" si="108"/>
        <v>0</v>
      </c>
      <c r="P273" s="74">
        <f t="shared" si="109"/>
        <v>1</v>
      </c>
      <c r="Q273" s="71">
        <f t="shared" si="110"/>
        <v>0</v>
      </c>
      <c r="R273" s="63"/>
      <c r="S273" s="118">
        <f t="shared" si="111"/>
        <v>24985</v>
      </c>
      <c r="T273" s="96"/>
      <c r="U273" s="96"/>
      <c r="V273" s="96"/>
      <c r="W273" s="96"/>
      <c r="X273" s="96">
        <v>16656.66</v>
      </c>
      <c r="Y273" s="96">
        <v>8328.34</v>
      </c>
      <c r="Z273" s="96"/>
      <c r="AA273" s="96"/>
      <c r="AB273" s="96"/>
      <c r="AC273" s="96"/>
      <c r="AD273" s="96"/>
      <c r="AE273" s="96"/>
      <c r="AF273" s="119">
        <f t="shared" si="113"/>
        <v>0</v>
      </c>
      <c r="AG273" s="68"/>
      <c r="AH273" s="68"/>
      <c r="AI273" s="68"/>
      <c r="AJ273" s="68"/>
      <c r="AK273" s="68"/>
      <c r="AL273" s="68"/>
      <c r="AM273" s="68"/>
      <c r="AN273" s="68"/>
      <c r="AO273" s="68"/>
      <c r="AP273" s="68"/>
      <c r="AQ273" s="68"/>
      <c r="AR273" s="68"/>
      <c r="AS273" s="68">
        <f t="shared" si="114"/>
        <v>24985</v>
      </c>
      <c r="AT273" s="68">
        <f t="shared" si="115"/>
        <v>0</v>
      </c>
      <c r="AU273" s="68">
        <f t="shared" si="116"/>
        <v>0</v>
      </c>
      <c r="AV273" s="68">
        <f t="shared" si="117"/>
        <v>0</v>
      </c>
      <c r="AW273" s="68">
        <f t="shared" si="118"/>
        <v>0</v>
      </c>
      <c r="AX273" s="68">
        <f t="shared" si="119"/>
        <v>16656.66</v>
      </c>
      <c r="AY273" s="68">
        <f t="shared" si="120"/>
        <v>8328.34</v>
      </c>
      <c r="AZ273" s="68">
        <f t="shared" si="121"/>
        <v>0</v>
      </c>
      <c r="BA273" s="68">
        <f t="shared" si="122"/>
        <v>0</v>
      </c>
      <c r="BB273" s="68">
        <f t="shared" si="123"/>
        <v>0</v>
      </c>
      <c r="BC273" s="68">
        <f t="shared" si="124"/>
        <v>0</v>
      </c>
      <c r="BD273" s="68">
        <f t="shared" si="125"/>
        <v>0</v>
      </c>
      <c r="BE273" s="68">
        <f t="shared" si="126"/>
        <v>0</v>
      </c>
    </row>
    <row r="274" spans="1:57">
      <c r="A274" s="64"/>
      <c r="B274" s="64" t="s">
        <v>1010</v>
      </c>
      <c r="C274" s="64" t="s">
        <v>1077</v>
      </c>
      <c r="D274" s="64">
        <v>9501210568</v>
      </c>
      <c r="E274" s="64" t="s">
        <v>2681</v>
      </c>
      <c r="F274" s="64" t="s">
        <v>1080</v>
      </c>
      <c r="G274" s="65">
        <v>46203</v>
      </c>
      <c r="H274" s="65">
        <v>46387</v>
      </c>
      <c r="I274" s="67">
        <f t="shared" si="112"/>
        <v>10024.1</v>
      </c>
      <c r="J274" s="68"/>
      <c r="K274" s="69">
        <f t="shared" si="107"/>
        <v>10024.1</v>
      </c>
      <c r="L274" s="69"/>
      <c r="M274" s="69"/>
      <c r="N274" s="69">
        <v>0</v>
      </c>
      <c r="O274" s="70">
        <f t="shared" si="108"/>
        <v>-10024.1</v>
      </c>
      <c r="P274" s="74">
        <f t="shared" si="109"/>
        <v>0</v>
      </c>
      <c r="Q274" s="71">
        <f t="shared" si="110"/>
        <v>0</v>
      </c>
      <c r="R274" s="63"/>
      <c r="S274" s="118">
        <f t="shared" si="111"/>
        <v>98059.010000000009</v>
      </c>
      <c r="T274" s="96"/>
      <c r="U274" s="96"/>
      <c r="V274" s="96"/>
      <c r="W274" s="96" t="s">
        <v>403</v>
      </c>
      <c r="X274" s="96">
        <v>27890.43</v>
      </c>
      <c r="Y274" s="96">
        <v>10024.1</v>
      </c>
      <c r="Z274" s="96">
        <v>10024.1</v>
      </c>
      <c r="AA274" s="96">
        <v>10024.1</v>
      </c>
      <c r="AB274" s="96">
        <v>10024.1</v>
      </c>
      <c r="AC274" s="96">
        <v>10024.1</v>
      </c>
      <c r="AD274" s="96">
        <v>10024.1</v>
      </c>
      <c r="AE274" s="96">
        <v>10023.98</v>
      </c>
      <c r="AF274" s="119">
        <f t="shared" si="113"/>
        <v>0</v>
      </c>
      <c r="AG274" s="68"/>
      <c r="AH274" s="68"/>
      <c r="AI274" s="68"/>
      <c r="AJ274" s="68"/>
      <c r="AK274" s="68"/>
      <c r="AL274" s="68"/>
      <c r="AM274" s="68"/>
      <c r="AN274" s="68"/>
      <c r="AO274" s="68"/>
      <c r="AP274" s="68"/>
      <c r="AQ274" s="68"/>
      <c r="AR274" s="68"/>
      <c r="AS274" s="68" t="e">
        <f t="shared" si="114"/>
        <v>#VALUE!</v>
      </c>
      <c r="AT274" s="68">
        <f t="shared" si="115"/>
        <v>0</v>
      </c>
      <c r="AU274" s="68">
        <f t="shared" si="116"/>
        <v>0</v>
      </c>
      <c r="AV274" s="68">
        <f t="shared" si="117"/>
        <v>0</v>
      </c>
      <c r="AW274" s="68" t="e">
        <f t="shared" si="118"/>
        <v>#VALUE!</v>
      </c>
      <c r="AX274" s="68">
        <f t="shared" si="119"/>
        <v>27890.43</v>
      </c>
      <c r="AY274" s="68">
        <f t="shared" si="120"/>
        <v>10024.1</v>
      </c>
      <c r="AZ274" s="68">
        <f t="shared" si="121"/>
        <v>10024.1</v>
      </c>
      <c r="BA274" s="68">
        <f t="shared" si="122"/>
        <v>10024.1</v>
      </c>
      <c r="BB274" s="68">
        <f t="shared" si="123"/>
        <v>10024.1</v>
      </c>
      <c r="BC274" s="68">
        <f t="shared" si="124"/>
        <v>10024.1</v>
      </c>
      <c r="BD274" s="68">
        <f t="shared" si="125"/>
        <v>10024.1</v>
      </c>
      <c r="BE274" s="68">
        <f t="shared" si="126"/>
        <v>10023.98</v>
      </c>
    </row>
    <row r="275" spans="1:57">
      <c r="A275" s="64"/>
      <c r="B275" s="64" t="s">
        <v>1010</v>
      </c>
      <c r="C275" s="64" t="s">
        <v>752</v>
      </c>
      <c r="D275" s="64">
        <v>9501202139</v>
      </c>
      <c r="E275" s="64" t="s">
        <v>2678</v>
      </c>
      <c r="F275" s="64" t="s">
        <v>1181</v>
      </c>
      <c r="G275" s="65">
        <v>46203</v>
      </c>
      <c r="H275" s="65">
        <v>46387</v>
      </c>
      <c r="I275" s="67">
        <f t="shared" si="112"/>
        <v>0</v>
      </c>
      <c r="J275" s="68"/>
      <c r="K275" s="69">
        <f t="shared" si="107"/>
        <v>0</v>
      </c>
      <c r="L275" s="69"/>
      <c r="M275" s="69"/>
      <c r="N275" s="69">
        <v>0</v>
      </c>
      <c r="O275" s="70">
        <f t="shared" si="108"/>
        <v>0</v>
      </c>
      <c r="P275" s="74">
        <f t="shared" si="109"/>
        <v>1</v>
      </c>
      <c r="Q275" s="71">
        <f t="shared" si="110"/>
        <v>0</v>
      </c>
      <c r="R275" s="63"/>
      <c r="S275" s="118">
        <f t="shared" si="111"/>
        <v>0</v>
      </c>
      <c r="T275" s="96"/>
      <c r="U275" s="96"/>
      <c r="V275" s="96"/>
      <c r="W275" s="96"/>
      <c r="X275" s="96"/>
      <c r="Y275" s="96"/>
      <c r="Z275" s="96"/>
      <c r="AA275" s="96"/>
      <c r="AB275" s="96"/>
      <c r="AC275" s="96"/>
      <c r="AD275" s="96"/>
      <c r="AE275" s="96"/>
      <c r="AF275" s="119">
        <f t="shared" si="113"/>
        <v>0</v>
      </c>
      <c r="AG275" s="68"/>
      <c r="AH275" s="68"/>
      <c r="AI275" s="68"/>
      <c r="AJ275" s="68"/>
      <c r="AK275" s="68"/>
      <c r="AL275" s="68"/>
      <c r="AM275" s="68"/>
      <c r="AN275" s="68"/>
      <c r="AO275" s="68"/>
      <c r="AP275" s="68"/>
      <c r="AQ275" s="68"/>
      <c r="AR275" s="68"/>
      <c r="AS275" s="68">
        <f t="shared" si="114"/>
        <v>0</v>
      </c>
      <c r="AT275" s="68">
        <f t="shared" si="115"/>
        <v>0</v>
      </c>
      <c r="AU275" s="68">
        <f t="shared" si="116"/>
        <v>0</v>
      </c>
      <c r="AV275" s="68">
        <f t="shared" si="117"/>
        <v>0</v>
      </c>
      <c r="AW275" s="68">
        <f t="shared" si="118"/>
        <v>0</v>
      </c>
      <c r="AX275" s="68">
        <f t="shared" si="119"/>
        <v>0</v>
      </c>
      <c r="AY275" s="68">
        <f t="shared" si="120"/>
        <v>0</v>
      </c>
      <c r="AZ275" s="68">
        <f t="shared" si="121"/>
        <v>0</v>
      </c>
      <c r="BA275" s="68">
        <f t="shared" si="122"/>
        <v>0</v>
      </c>
      <c r="BB275" s="68">
        <f t="shared" si="123"/>
        <v>0</v>
      </c>
      <c r="BC275" s="68">
        <f t="shared" si="124"/>
        <v>0</v>
      </c>
      <c r="BD275" s="68">
        <f t="shared" si="125"/>
        <v>0</v>
      </c>
      <c r="BE275" s="68">
        <f t="shared" si="126"/>
        <v>0</v>
      </c>
    </row>
    <row r="276" spans="1:57">
      <c r="A276" s="64"/>
      <c r="B276" s="64" t="s">
        <v>1010</v>
      </c>
      <c r="C276" s="64" t="s">
        <v>467</v>
      </c>
      <c r="D276" s="64">
        <v>9501151669</v>
      </c>
      <c r="E276" s="64" t="s">
        <v>2695</v>
      </c>
      <c r="F276" s="64" t="s">
        <v>1040</v>
      </c>
      <c r="G276" s="65">
        <v>46054</v>
      </c>
      <c r="H276" s="65">
        <v>46233</v>
      </c>
      <c r="I276" s="67">
        <f t="shared" si="112"/>
        <v>68473.75</v>
      </c>
      <c r="J276" s="68"/>
      <c r="K276" s="69">
        <f t="shared" si="107"/>
        <v>68473.75</v>
      </c>
      <c r="L276" s="69"/>
      <c r="M276" s="69"/>
      <c r="N276" s="69">
        <v>0</v>
      </c>
      <c r="O276" s="70">
        <f t="shared" si="108"/>
        <v>-68473.75</v>
      </c>
      <c r="P276" s="74">
        <f t="shared" si="109"/>
        <v>0</v>
      </c>
      <c r="Q276" s="71">
        <f t="shared" si="110"/>
        <v>0</v>
      </c>
      <c r="R276" s="63"/>
      <c r="S276" s="118">
        <f t="shared" si="111"/>
        <v>205421.5</v>
      </c>
      <c r="T276" s="96"/>
      <c r="U276" s="96"/>
      <c r="V276" s="96"/>
      <c r="W276" s="96"/>
      <c r="X276" s="96">
        <v>23194</v>
      </c>
      <c r="Y276" s="96">
        <v>113753.75</v>
      </c>
      <c r="Z276" s="96">
        <v>68473.75</v>
      </c>
      <c r="AA276" s="96"/>
      <c r="AB276" s="96"/>
      <c r="AC276" s="96"/>
      <c r="AD276" s="96"/>
      <c r="AE276" s="96"/>
      <c r="AF276" s="119">
        <f t="shared" si="113"/>
        <v>0</v>
      </c>
      <c r="AG276" s="68"/>
      <c r="AH276" s="68"/>
      <c r="AI276" s="68"/>
      <c r="AJ276" s="68"/>
      <c r="AK276" s="68"/>
      <c r="AL276" s="68"/>
      <c r="AM276" s="68"/>
      <c r="AN276" s="68"/>
      <c r="AO276" s="68"/>
      <c r="AP276" s="68"/>
      <c r="AQ276" s="68"/>
      <c r="AR276" s="68"/>
      <c r="AS276" s="68">
        <f t="shared" si="114"/>
        <v>205421.5</v>
      </c>
      <c r="AT276" s="68">
        <f t="shared" si="115"/>
        <v>0</v>
      </c>
      <c r="AU276" s="68">
        <f t="shared" si="116"/>
        <v>0</v>
      </c>
      <c r="AV276" s="68">
        <f t="shared" si="117"/>
        <v>0</v>
      </c>
      <c r="AW276" s="68">
        <f t="shared" si="118"/>
        <v>0</v>
      </c>
      <c r="AX276" s="68">
        <f t="shared" si="119"/>
        <v>23194</v>
      </c>
      <c r="AY276" s="68">
        <f t="shared" si="120"/>
        <v>113753.75</v>
      </c>
      <c r="AZ276" s="68">
        <f t="shared" si="121"/>
        <v>68473.75</v>
      </c>
      <c r="BA276" s="68">
        <f t="shared" si="122"/>
        <v>0</v>
      </c>
      <c r="BB276" s="68">
        <f t="shared" si="123"/>
        <v>0</v>
      </c>
      <c r="BC276" s="68">
        <f t="shared" si="124"/>
        <v>0</v>
      </c>
      <c r="BD276" s="68">
        <f t="shared" si="125"/>
        <v>0</v>
      </c>
      <c r="BE276" s="68">
        <f t="shared" si="126"/>
        <v>0</v>
      </c>
    </row>
    <row r="277" spans="1:57">
      <c r="A277" s="64"/>
      <c r="B277" s="64" t="s">
        <v>1010</v>
      </c>
      <c r="C277" s="64" t="s">
        <v>1218</v>
      </c>
      <c r="D277" s="64">
        <v>9501264887</v>
      </c>
      <c r="E277" s="64" t="s">
        <v>2696</v>
      </c>
      <c r="F277" s="64" t="s">
        <v>1219</v>
      </c>
      <c r="G277" s="65">
        <v>46153</v>
      </c>
      <c r="H277" s="65">
        <v>46234</v>
      </c>
      <c r="I277" s="67">
        <f t="shared" si="112"/>
        <v>50000</v>
      </c>
      <c r="J277" s="68"/>
      <c r="K277" s="69">
        <f t="shared" si="107"/>
        <v>50000</v>
      </c>
      <c r="L277" s="69"/>
      <c r="M277" s="69"/>
      <c r="N277" s="69">
        <v>0</v>
      </c>
      <c r="O277" s="70">
        <f t="shared" si="108"/>
        <v>-50000</v>
      </c>
      <c r="P277" s="74">
        <f t="shared" si="109"/>
        <v>0</v>
      </c>
      <c r="Q277" s="71">
        <f t="shared" si="110"/>
        <v>0</v>
      </c>
      <c r="R277" s="63"/>
      <c r="S277" s="118">
        <f t="shared" si="111"/>
        <v>120000</v>
      </c>
      <c r="T277" s="96"/>
      <c r="U277" s="96"/>
      <c r="V277" s="96"/>
      <c r="W277" s="96"/>
      <c r="X277" s="96">
        <v>20000</v>
      </c>
      <c r="Y277" s="96">
        <v>50000</v>
      </c>
      <c r="Z277" s="96">
        <v>50000</v>
      </c>
      <c r="AA277" s="96"/>
      <c r="AB277" s="96"/>
      <c r="AC277" s="96"/>
      <c r="AD277" s="96"/>
      <c r="AE277" s="96"/>
      <c r="AF277" s="119">
        <f t="shared" si="113"/>
        <v>0</v>
      </c>
      <c r="AG277" s="68"/>
      <c r="AH277" s="68"/>
      <c r="AI277" s="68"/>
      <c r="AJ277" s="68"/>
      <c r="AK277" s="68"/>
      <c r="AL277" s="68"/>
      <c r="AM277" s="68"/>
      <c r="AN277" s="68"/>
      <c r="AO277" s="68"/>
      <c r="AP277" s="68"/>
      <c r="AQ277" s="68"/>
      <c r="AR277" s="68"/>
      <c r="AS277" s="68">
        <f t="shared" si="114"/>
        <v>120000</v>
      </c>
      <c r="AT277" s="68">
        <f t="shared" si="115"/>
        <v>0</v>
      </c>
      <c r="AU277" s="68">
        <f t="shared" si="116"/>
        <v>0</v>
      </c>
      <c r="AV277" s="68">
        <f t="shared" si="117"/>
        <v>0</v>
      </c>
      <c r="AW277" s="68">
        <f t="shared" si="118"/>
        <v>0</v>
      </c>
      <c r="AX277" s="68">
        <f t="shared" si="119"/>
        <v>20000</v>
      </c>
      <c r="AY277" s="68">
        <f t="shared" si="120"/>
        <v>50000</v>
      </c>
      <c r="AZ277" s="68">
        <f t="shared" si="121"/>
        <v>50000</v>
      </c>
      <c r="BA277" s="68">
        <f t="shared" si="122"/>
        <v>0</v>
      </c>
      <c r="BB277" s="68">
        <f t="shared" si="123"/>
        <v>0</v>
      </c>
      <c r="BC277" s="68">
        <f t="shared" si="124"/>
        <v>0</v>
      </c>
      <c r="BD277" s="68">
        <f t="shared" si="125"/>
        <v>0</v>
      </c>
      <c r="BE277" s="68">
        <f t="shared" si="126"/>
        <v>0</v>
      </c>
    </row>
    <row r="278" spans="1:57">
      <c r="A278" s="64"/>
      <c r="B278" s="64" t="s">
        <v>1010</v>
      </c>
      <c r="C278" s="64" t="s">
        <v>1203</v>
      </c>
      <c r="D278" s="64">
        <v>9501276978</v>
      </c>
      <c r="E278" s="64" t="s">
        <v>2683</v>
      </c>
      <c r="F278" s="64" t="s">
        <v>1206</v>
      </c>
      <c r="G278" s="65">
        <v>46174</v>
      </c>
      <c r="H278" s="65">
        <v>46387</v>
      </c>
      <c r="I278" s="67">
        <f t="shared" si="112"/>
        <v>185465.56</v>
      </c>
      <c r="J278" s="68"/>
      <c r="K278" s="69">
        <f t="shared" si="107"/>
        <v>185465.56</v>
      </c>
      <c r="L278" s="69"/>
      <c r="M278" s="69"/>
      <c r="N278" s="69">
        <v>0</v>
      </c>
      <c r="O278" s="70">
        <f t="shared" si="108"/>
        <v>-185465.56</v>
      </c>
      <c r="P278" s="74">
        <f t="shared" si="109"/>
        <v>0</v>
      </c>
      <c r="Q278" s="71">
        <f t="shared" si="110"/>
        <v>0</v>
      </c>
      <c r="R278" s="63"/>
      <c r="S278" s="118">
        <f t="shared" si="111"/>
        <v>1298258.9000000001</v>
      </c>
      <c r="T278" s="96"/>
      <c r="U278" s="96"/>
      <c r="V278" s="96"/>
      <c r="W278" s="96"/>
      <c r="X278" s="96"/>
      <c r="Y278" s="96">
        <v>185465.56</v>
      </c>
      <c r="Z278" s="96">
        <v>185465.56</v>
      </c>
      <c r="AA278" s="96">
        <v>185465.56</v>
      </c>
      <c r="AB278" s="96">
        <v>185465.56</v>
      </c>
      <c r="AC278" s="96">
        <v>185465.56</v>
      </c>
      <c r="AD278" s="96">
        <v>185465.56</v>
      </c>
      <c r="AE278" s="96">
        <v>185465.54</v>
      </c>
      <c r="AF278" s="119">
        <f t="shared" si="113"/>
        <v>0</v>
      </c>
      <c r="AG278" s="68"/>
      <c r="AH278" s="68"/>
      <c r="AI278" s="68"/>
      <c r="AJ278" s="68"/>
      <c r="AK278" s="68"/>
      <c r="AL278" s="68"/>
      <c r="AM278" s="68"/>
      <c r="AN278" s="68"/>
      <c r="AO278" s="68"/>
      <c r="AP278" s="68"/>
      <c r="AQ278" s="68"/>
      <c r="AR278" s="68"/>
      <c r="AS278" s="68">
        <f t="shared" si="114"/>
        <v>1298258.9000000001</v>
      </c>
      <c r="AT278" s="68">
        <f t="shared" si="115"/>
        <v>0</v>
      </c>
      <c r="AU278" s="68">
        <f t="shared" si="116"/>
        <v>0</v>
      </c>
      <c r="AV278" s="68">
        <f t="shared" si="117"/>
        <v>0</v>
      </c>
      <c r="AW278" s="68">
        <f t="shared" si="118"/>
        <v>0</v>
      </c>
      <c r="AX278" s="68">
        <f t="shared" si="119"/>
        <v>0</v>
      </c>
      <c r="AY278" s="68">
        <f t="shared" si="120"/>
        <v>185465.56</v>
      </c>
      <c r="AZ278" s="68">
        <f t="shared" si="121"/>
        <v>185465.56</v>
      </c>
      <c r="BA278" s="68">
        <f t="shared" si="122"/>
        <v>185465.56</v>
      </c>
      <c r="BB278" s="68">
        <f t="shared" si="123"/>
        <v>185465.56</v>
      </c>
      <c r="BC278" s="68">
        <f t="shared" si="124"/>
        <v>185465.56</v>
      </c>
      <c r="BD278" s="68">
        <f t="shared" si="125"/>
        <v>185465.56</v>
      </c>
      <c r="BE278" s="68">
        <f t="shared" si="126"/>
        <v>185465.54</v>
      </c>
    </row>
    <row r="279" spans="1:57">
      <c r="A279" s="64"/>
      <c r="B279" s="64" t="s">
        <v>1010</v>
      </c>
      <c r="C279" s="64" t="s">
        <v>1203</v>
      </c>
      <c r="D279" s="64">
        <v>9501276979</v>
      </c>
      <c r="E279" s="64" t="s">
        <v>2683</v>
      </c>
      <c r="F279" s="64" t="s">
        <v>1207</v>
      </c>
      <c r="G279" s="65">
        <v>46132</v>
      </c>
      <c r="H279" s="65">
        <v>46387</v>
      </c>
      <c r="I279" s="67">
        <f t="shared" si="112"/>
        <v>148726.07</v>
      </c>
      <c r="J279" s="68"/>
      <c r="K279" s="69">
        <f t="shared" si="107"/>
        <v>148726.07</v>
      </c>
      <c r="L279" s="69"/>
      <c r="M279" s="69"/>
      <c r="N279" s="69">
        <v>0</v>
      </c>
      <c r="O279" s="70">
        <f t="shared" si="108"/>
        <v>-148726.07</v>
      </c>
      <c r="P279" s="74">
        <f t="shared" si="109"/>
        <v>0</v>
      </c>
      <c r="Q279" s="71">
        <f t="shared" si="110"/>
        <v>0</v>
      </c>
      <c r="R279" s="63"/>
      <c r="S279" s="118">
        <f t="shared" si="111"/>
        <v>1189808.5900000003</v>
      </c>
      <c r="T279" s="96"/>
      <c r="U279" s="96"/>
      <c r="V279" s="96"/>
      <c r="W279" s="96"/>
      <c r="X279" s="96"/>
      <c r="Y279" s="96">
        <v>297452.14</v>
      </c>
      <c r="Z279" s="96">
        <v>148726.07</v>
      </c>
      <c r="AA279" s="96">
        <v>148726.07</v>
      </c>
      <c r="AB279" s="96">
        <v>148726.07</v>
      </c>
      <c r="AC279" s="96">
        <v>148726.07</v>
      </c>
      <c r="AD279" s="96">
        <v>148726.07</v>
      </c>
      <c r="AE279" s="96">
        <v>148726.1</v>
      </c>
      <c r="AF279" s="119">
        <f t="shared" si="113"/>
        <v>0</v>
      </c>
      <c r="AG279" s="68"/>
      <c r="AH279" s="68"/>
      <c r="AI279" s="68"/>
      <c r="AJ279" s="68"/>
      <c r="AK279" s="68"/>
      <c r="AL279" s="68"/>
      <c r="AM279" s="68"/>
      <c r="AN279" s="68"/>
      <c r="AO279" s="68"/>
      <c r="AP279" s="68"/>
      <c r="AQ279" s="68"/>
      <c r="AR279" s="68"/>
      <c r="AS279" s="68">
        <f t="shared" si="114"/>
        <v>1189808.5900000003</v>
      </c>
      <c r="AT279" s="68">
        <f t="shared" si="115"/>
        <v>0</v>
      </c>
      <c r="AU279" s="68">
        <f t="shared" si="116"/>
        <v>0</v>
      </c>
      <c r="AV279" s="68">
        <f t="shared" si="117"/>
        <v>0</v>
      </c>
      <c r="AW279" s="68">
        <f t="shared" si="118"/>
        <v>0</v>
      </c>
      <c r="AX279" s="68">
        <f t="shared" si="119"/>
        <v>0</v>
      </c>
      <c r="AY279" s="68">
        <f t="shared" si="120"/>
        <v>297452.14</v>
      </c>
      <c r="AZ279" s="68">
        <f t="shared" si="121"/>
        <v>148726.07</v>
      </c>
      <c r="BA279" s="68">
        <f t="shared" si="122"/>
        <v>148726.07</v>
      </c>
      <c r="BB279" s="68">
        <f t="shared" si="123"/>
        <v>148726.07</v>
      </c>
      <c r="BC279" s="68">
        <f t="shared" si="124"/>
        <v>148726.07</v>
      </c>
      <c r="BD279" s="68">
        <f t="shared" si="125"/>
        <v>148726.07</v>
      </c>
      <c r="BE279" s="68">
        <f t="shared" si="126"/>
        <v>148726.1</v>
      </c>
    </row>
    <row r="280" spans="1:57">
      <c r="A280" s="64"/>
      <c r="B280" s="64" t="s">
        <v>1010</v>
      </c>
      <c r="C280" s="64" t="s">
        <v>1167</v>
      </c>
      <c r="D280" s="64">
        <v>9501182166</v>
      </c>
      <c r="E280" s="64" t="s">
        <v>2665</v>
      </c>
      <c r="F280" s="64" t="s">
        <v>1169</v>
      </c>
      <c r="G280" s="65">
        <v>46023</v>
      </c>
      <c r="H280" s="65">
        <v>46387</v>
      </c>
      <c r="I280" s="67">
        <f t="shared" si="112"/>
        <v>0</v>
      </c>
      <c r="J280" s="68"/>
      <c r="K280" s="69">
        <f t="shared" si="107"/>
        <v>0</v>
      </c>
      <c r="L280" s="69"/>
      <c r="M280" s="69"/>
      <c r="N280" s="69">
        <v>0</v>
      </c>
      <c r="O280" s="70">
        <f t="shared" si="108"/>
        <v>0</v>
      </c>
      <c r="P280" s="74">
        <f t="shared" si="109"/>
        <v>1</v>
      </c>
      <c r="Q280" s="71">
        <f t="shared" si="110"/>
        <v>0</v>
      </c>
      <c r="R280" s="63"/>
      <c r="S280" s="118">
        <f t="shared" si="111"/>
        <v>0</v>
      </c>
      <c r="T280" s="96"/>
      <c r="U280" s="96"/>
      <c r="V280" s="96"/>
      <c r="W280" s="96"/>
      <c r="X280" s="96"/>
      <c r="Y280" s="96"/>
      <c r="Z280" s="96"/>
      <c r="AA280" s="96"/>
      <c r="AB280" s="96"/>
      <c r="AC280" s="96"/>
      <c r="AD280" s="96"/>
      <c r="AE280" s="96"/>
      <c r="AF280" s="119">
        <f t="shared" si="113"/>
        <v>0</v>
      </c>
      <c r="AG280" s="68"/>
      <c r="AH280" s="68"/>
      <c r="AI280" s="68"/>
      <c r="AJ280" s="68"/>
      <c r="AK280" s="68"/>
      <c r="AL280" s="68"/>
      <c r="AM280" s="68"/>
      <c r="AN280" s="68"/>
      <c r="AO280" s="68"/>
      <c r="AP280" s="68"/>
      <c r="AQ280" s="68"/>
      <c r="AR280" s="68"/>
      <c r="AS280" s="68">
        <f t="shared" si="114"/>
        <v>0</v>
      </c>
      <c r="AT280" s="68">
        <f t="shared" si="115"/>
        <v>0</v>
      </c>
      <c r="AU280" s="68">
        <f t="shared" si="116"/>
        <v>0</v>
      </c>
      <c r="AV280" s="68">
        <f t="shared" si="117"/>
        <v>0</v>
      </c>
      <c r="AW280" s="68">
        <f t="shared" si="118"/>
        <v>0</v>
      </c>
      <c r="AX280" s="68">
        <f t="shared" si="119"/>
        <v>0</v>
      </c>
      <c r="AY280" s="68">
        <f t="shared" si="120"/>
        <v>0</v>
      </c>
      <c r="AZ280" s="68">
        <f t="shared" si="121"/>
        <v>0</v>
      </c>
      <c r="BA280" s="68">
        <f t="shared" si="122"/>
        <v>0</v>
      </c>
      <c r="BB280" s="68">
        <f t="shared" si="123"/>
        <v>0</v>
      </c>
      <c r="BC280" s="68">
        <f t="shared" si="124"/>
        <v>0</v>
      </c>
      <c r="BD280" s="68">
        <f t="shared" si="125"/>
        <v>0</v>
      </c>
      <c r="BE280" s="68">
        <f t="shared" si="126"/>
        <v>0</v>
      </c>
    </row>
    <row r="281" spans="1:57">
      <c r="A281" s="64"/>
      <c r="B281" s="64" t="s">
        <v>1010</v>
      </c>
      <c r="C281" s="64" t="s">
        <v>1173</v>
      </c>
      <c r="D281" s="64">
        <v>9501289182</v>
      </c>
      <c r="E281" s="64" t="s">
        <v>2697</v>
      </c>
      <c r="F281" s="64" t="s">
        <v>1175</v>
      </c>
      <c r="G281" s="65">
        <v>46113</v>
      </c>
      <c r="H281" s="65">
        <v>46203</v>
      </c>
      <c r="I281" s="67">
        <f t="shared" si="112"/>
        <v>0</v>
      </c>
      <c r="J281" s="68"/>
      <c r="K281" s="69">
        <f t="shared" si="107"/>
        <v>0</v>
      </c>
      <c r="L281" s="69"/>
      <c r="M281" s="69"/>
      <c r="N281" s="69">
        <v>0</v>
      </c>
      <c r="O281" s="70">
        <f t="shared" si="108"/>
        <v>0</v>
      </c>
      <c r="P281" s="74">
        <f t="shared" si="109"/>
        <v>1</v>
      </c>
      <c r="Q281" s="71">
        <f t="shared" si="110"/>
        <v>0</v>
      </c>
      <c r="R281" s="63"/>
      <c r="S281" s="118">
        <f t="shared" si="111"/>
        <v>43575</v>
      </c>
      <c r="T281" s="96"/>
      <c r="U281" s="96"/>
      <c r="V281" s="96"/>
      <c r="W281" s="96"/>
      <c r="X281" s="96"/>
      <c r="Y281" s="96">
        <v>43575</v>
      </c>
      <c r="Z281" s="96"/>
      <c r="AA281" s="96"/>
      <c r="AB281" s="96"/>
      <c r="AC281" s="96"/>
      <c r="AD281" s="96"/>
      <c r="AE281" s="96"/>
      <c r="AF281" s="119">
        <f t="shared" si="113"/>
        <v>0</v>
      </c>
      <c r="AG281" s="68"/>
      <c r="AH281" s="68"/>
      <c r="AI281" s="68"/>
      <c r="AJ281" s="68"/>
      <c r="AK281" s="68"/>
      <c r="AL281" s="68"/>
      <c r="AM281" s="68"/>
      <c r="AN281" s="68"/>
      <c r="AO281" s="68"/>
      <c r="AP281" s="68"/>
      <c r="AQ281" s="68"/>
      <c r="AR281" s="68"/>
      <c r="AS281" s="68">
        <f t="shared" si="114"/>
        <v>43575</v>
      </c>
      <c r="AT281" s="68">
        <f t="shared" si="115"/>
        <v>0</v>
      </c>
      <c r="AU281" s="68">
        <f t="shared" si="116"/>
        <v>0</v>
      </c>
      <c r="AV281" s="68">
        <f t="shared" si="117"/>
        <v>0</v>
      </c>
      <c r="AW281" s="68">
        <f t="shared" si="118"/>
        <v>0</v>
      </c>
      <c r="AX281" s="68">
        <f t="shared" si="119"/>
        <v>0</v>
      </c>
      <c r="AY281" s="68">
        <f t="shared" si="120"/>
        <v>43575</v>
      </c>
      <c r="AZ281" s="68">
        <f t="shared" si="121"/>
        <v>0</v>
      </c>
      <c r="BA281" s="68">
        <f t="shared" si="122"/>
        <v>0</v>
      </c>
      <c r="BB281" s="68">
        <f t="shared" si="123"/>
        <v>0</v>
      </c>
      <c r="BC281" s="68">
        <f t="shared" si="124"/>
        <v>0</v>
      </c>
      <c r="BD281" s="68">
        <f t="shared" si="125"/>
        <v>0</v>
      </c>
      <c r="BE281" s="68">
        <f t="shared" si="126"/>
        <v>0</v>
      </c>
    </row>
    <row r="282" spans="1:57">
      <c r="A282" s="64"/>
      <c r="B282" s="64" t="s">
        <v>1010</v>
      </c>
      <c r="C282" s="64" t="s">
        <v>467</v>
      </c>
      <c r="D282" s="64" t="s">
        <v>526</v>
      </c>
      <c r="E282" s="64" t="s">
        <v>2698</v>
      </c>
      <c r="F282" s="64" t="s">
        <v>1030</v>
      </c>
      <c r="G282" s="65">
        <v>46202</v>
      </c>
      <c r="H282" s="65">
        <v>46387</v>
      </c>
      <c r="I282" s="67">
        <f t="shared" si="112"/>
        <v>83283.75</v>
      </c>
      <c r="J282" s="68"/>
      <c r="K282" s="69">
        <f t="shared" si="107"/>
        <v>83283.75</v>
      </c>
      <c r="L282" s="69"/>
      <c r="M282" s="69"/>
      <c r="N282" s="69">
        <v>0</v>
      </c>
      <c r="O282" s="70">
        <f t="shared" si="108"/>
        <v>-83283.75</v>
      </c>
      <c r="P282" s="74">
        <f t="shared" si="109"/>
        <v>0</v>
      </c>
      <c r="Q282" s="71">
        <f t="shared" si="110"/>
        <v>0</v>
      </c>
      <c r="R282" s="63"/>
      <c r="S282" s="118">
        <f t="shared" si="111"/>
        <v>499702.5</v>
      </c>
      <c r="T282" s="96"/>
      <c r="U282" s="96"/>
      <c r="V282" s="96"/>
      <c r="W282" s="96"/>
      <c r="X282" s="96"/>
      <c r="Y282" s="96"/>
      <c r="Z282" s="96">
        <v>83283.75</v>
      </c>
      <c r="AA282" s="96">
        <v>83283.75</v>
      </c>
      <c r="AB282" s="96">
        <v>83283.75</v>
      </c>
      <c r="AC282" s="96">
        <v>83283.75</v>
      </c>
      <c r="AD282" s="96">
        <v>83283.75</v>
      </c>
      <c r="AE282" s="96">
        <v>83283.75</v>
      </c>
      <c r="AF282" s="119">
        <f t="shared" si="113"/>
        <v>0</v>
      </c>
      <c r="AG282" s="68"/>
      <c r="AH282" s="68"/>
      <c r="AI282" s="68"/>
      <c r="AJ282" s="68"/>
      <c r="AK282" s="68"/>
      <c r="AL282" s="68"/>
      <c r="AM282" s="68"/>
      <c r="AN282" s="68"/>
      <c r="AO282" s="68"/>
      <c r="AP282" s="68"/>
      <c r="AQ282" s="68"/>
      <c r="AR282" s="68"/>
      <c r="AS282" s="68">
        <f t="shared" si="114"/>
        <v>499702.5</v>
      </c>
      <c r="AT282" s="68">
        <f t="shared" si="115"/>
        <v>0</v>
      </c>
      <c r="AU282" s="68">
        <f t="shared" si="116"/>
        <v>0</v>
      </c>
      <c r="AV282" s="68">
        <f t="shared" si="117"/>
        <v>0</v>
      </c>
      <c r="AW282" s="68">
        <f t="shared" si="118"/>
        <v>0</v>
      </c>
      <c r="AX282" s="68">
        <f t="shared" si="119"/>
        <v>0</v>
      </c>
      <c r="AY282" s="68">
        <f t="shared" si="120"/>
        <v>0</v>
      </c>
      <c r="AZ282" s="68">
        <f t="shared" si="121"/>
        <v>83283.75</v>
      </c>
      <c r="BA282" s="68">
        <f t="shared" si="122"/>
        <v>83283.75</v>
      </c>
      <c r="BB282" s="68">
        <f t="shared" si="123"/>
        <v>83283.75</v>
      </c>
      <c r="BC282" s="68">
        <f t="shared" si="124"/>
        <v>83283.75</v>
      </c>
      <c r="BD282" s="68">
        <f t="shared" si="125"/>
        <v>83283.75</v>
      </c>
      <c r="BE282" s="68">
        <f t="shared" si="126"/>
        <v>83283.75</v>
      </c>
    </row>
    <row r="283" spans="1:57">
      <c r="A283" s="64"/>
      <c r="B283" s="64" t="s">
        <v>1010</v>
      </c>
      <c r="C283" s="64" t="s">
        <v>1222</v>
      </c>
      <c r="D283" s="64" t="s">
        <v>526</v>
      </c>
      <c r="E283" s="64" t="s">
        <v>2699</v>
      </c>
      <c r="F283" s="64" t="s">
        <v>1223</v>
      </c>
      <c r="G283" s="65">
        <v>46143</v>
      </c>
      <c r="H283" s="65">
        <v>46387</v>
      </c>
      <c r="I283" s="67">
        <f t="shared" si="112"/>
        <v>25723.3</v>
      </c>
      <c r="J283" s="68"/>
      <c r="K283" s="69">
        <f t="shared" si="107"/>
        <v>25723.3</v>
      </c>
      <c r="L283" s="69"/>
      <c r="M283" s="69"/>
      <c r="N283" s="69">
        <v>0</v>
      </c>
      <c r="O283" s="70">
        <f t="shared" si="108"/>
        <v>-25723.3</v>
      </c>
      <c r="P283" s="74">
        <f t="shared" si="109"/>
        <v>0</v>
      </c>
      <c r="Q283" s="71">
        <f t="shared" si="110"/>
        <v>0</v>
      </c>
      <c r="R283" s="63"/>
      <c r="S283" s="118">
        <f t="shared" si="111"/>
        <v>90031.5</v>
      </c>
      <c r="T283" s="96"/>
      <c r="U283" s="96"/>
      <c r="V283" s="96"/>
      <c r="W283" s="96"/>
      <c r="X283" s="96"/>
      <c r="Y283" s="96"/>
      <c r="Z283" s="96">
        <v>25723.3</v>
      </c>
      <c r="AA283" s="96">
        <v>12861.65</v>
      </c>
      <c r="AB283" s="96">
        <v>12861.65</v>
      </c>
      <c r="AC283" s="96">
        <v>12861.65</v>
      </c>
      <c r="AD283" s="96">
        <v>12861.65</v>
      </c>
      <c r="AE283" s="96">
        <v>12861.6</v>
      </c>
      <c r="AF283" s="119">
        <f t="shared" si="113"/>
        <v>0</v>
      </c>
      <c r="AG283" s="68"/>
      <c r="AH283" s="68"/>
      <c r="AI283" s="68"/>
      <c r="AJ283" s="68"/>
      <c r="AK283" s="68"/>
      <c r="AL283" s="68"/>
      <c r="AM283" s="68"/>
      <c r="AN283" s="68"/>
      <c r="AO283" s="68"/>
      <c r="AP283" s="68"/>
      <c r="AQ283" s="68"/>
      <c r="AR283" s="68"/>
      <c r="AS283" s="68">
        <f t="shared" si="114"/>
        <v>90031.5</v>
      </c>
      <c r="AT283" s="68">
        <f t="shared" si="115"/>
        <v>0</v>
      </c>
      <c r="AU283" s="68">
        <f t="shared" si="116"/>
        <v>0</v>
      </c>
      <c r="AV283" s="68">
        <f t="shared" si="117"/>
        <v>0</v>
      </c>
      <c r="AW283" s="68">
        <f t="shared" si="118"/>
        <v>0</v>
      </c>
      <c r="AX283" s="68">
        <f t="shared" si="119"/>
        <v>0</v>
      </c>
      <c r="AY283" s="68">
        <f t="shared" si="120"/>
        <v>0</v>
      </c>
      <c r="AZ283" s="68">
        <f t="shared" si="121"/>
        <v>25723.3</v>
      </c>
      <c r="BA283" s="68">
        <f t="shared" si="122"/>
        <v>12861.65</v>
      </c>
      <c r="BB283" s="68">
        <f t="shared" si="123"/>
        <v>12861.65</v>
      </c>
      <c r="BC283" s="68">
        <f t="shared" si="124"/>
        <v>12861.65</v>
      </c>
      <c r="BD283" s="68">
        <f t="shared" si="125"/>
        <v>12861.65</v>
      </c>
      <c r="BE283" s="68">
        <f t="shared" si="126"/>
        <v>12861.6</v>
      </c>
    </row>
    <row r="284" spans="1:57">
      <c r="A284" s="64"/>
      <c r="B284" s="64" t="s">
        <v>1010</v>
      </c>
      <c r="C284" s="64" t="s">
        <v>467</v>
      </c>
      <c r="D284" s="64" t="s">
        <v>526</v>
      </c>
      <c r="E284" s="64" t="s">
        <v>2700</v>
      </c>
      <c r="F284" s="64" t="s">
        <v>1031</v>
      </c>
      <c r="G284" s="65">
        <v>46202</v>
      </c>
      <c r="H284" s="65">
        <v>46387</v>
      </c>
      <c r="I284" s="67">
        <f t="shared" si="112"/>
        <v>29859</v>
      </c>
      <c r="J284" s="68"/>
      <c r="K284" s="69">
        <f t="shared" si="107"/>
        <v>29859</v>
      </c>
      <c r="L284" s="69"/>
      <c r="M284" s="69"/>
      <c r="N284" s="69">
        <v>0</v>
      </c>
      <c r="O284" s="70">
        <f t="shared" si="108"/>
        <v>-29859</v>
      </c>
      <c r="P284" s="74">
        <f t="shared" si="109"/>
        <v>0</v>
      </c>
      <c r="Q284" s="71">
        <f t="shared" si="110"/>
        <v>0</v>
      </c>
      <c r="R284" s="63"/>
      <c r="S284" s="118">
        <f t="shared" si="111"/>
        <v>179154</v>
      </c>
      <c r="T284" s="96"/>
      <c r="U284" s="96"/>
      <c r="V284" s="96"/>
      <c r="W284" s="96"/>
      <c r="X284" s="96"/>
      <c r="Y284" s="96"/>
      <c r="Z284" s="96">
        <v>29859</v>
      </c>
      <c r="AA284" s="96">
        <v>29859</v>
      </c>
      <c r="AB284" s="96">
        <v>29859</v>
      </c>
      <c r="AC284" s="96">
        <v>29859</v>
      </c>
      <c r="AD284" s="96">
        <v>29859</v>
      </c>
      <c r="AE284" s="96">
        <v>29859</v>
      </c>
      <c r="AF284" s="119">
        <f t="shared" si="113"/>
        <v>0</v>
      </c>
      <c r="AG284" s="68"/>
      <c r="AH284" s="68"/>
      <c r="AI284" s="68"/>
      <c r="AJ284" s="68"/>
      <c r="AK284" s="68"/>
      <c r="AL284" s="68"/>
      <c r="AM284" s="68"/>
      <c r="AN284" s="68"/>
      <c r="AO284" s="68"/>
      <c r="AP284" s="68"/>
      <c r="AQ284" s="68"/>
      <c r="AR284" s="68"/>
      <c r="AS284" s="68">
        <f t="shared" si="114"/>
        <v>179154</v>
      </c>
      <c r="AT284" s="68">
        <f t="shared" si="115"/>
        <v>0</v>
      </c>
      <c r="AU284" s="68">
        <f t="shared" si="116"/>
        <v>0</v>
      </c>
      <c r="AV284" s="68">
        <f t="shared" si="117"/>
        <v>0</v>
      </c>
      <c r="AW284" s="68">
        <f t="shared" si="118"/>
        <v>0</v>
      </c>
      <c r="AX284" s="68">
        <f t="shared" si="119"/>
        <v>0</v>
      </c>
      <c r="AY284" s="68">
        <f t="shared" si="120"/>
        <v>0</v>
      </c>
      <c r="AZ284" s="68">
        <f t="shared" si="121"/>
        <v>29859</v>
      </c>
      <c r="BA284" s="68">
        <f t="shared" si="122"/>
        <v>29859</v>
      </c>
      <c r="BB284" s="68">
        <f t="shared" si="123"/>
        <v>29859</v>
      </c>
      <c r="BC284" s="68">
        <f t="shared" si="124"/>
        <v>29859</v>
      </c>
      <c r="BD284" s="68">
        <f t="shared" si="125"/>
        <v>29859</v>
      </c>
      <c r="BE284" s="68">
        <f t="shared" si="126"/>
        <v>29859</v>
      </c>
    </row>
    <row r="285" spans="1:57">
      <c r="A285" s="64"/>
      <c r="B285" s="64" t="s">
        <v>1010</v>
      </c>
      <c r="C285" s="64" t="s">
        <v>467</v>
      </c>
      <c r="D285" s="64" t="s">
        <v>526</v>
      </c>
      <c r="E285" s="64" t="s">
        <v>2701</v>
      </c>
      <c r="F285" s="64" t="s">
        <v>1032</v>
      </c>
      <c r="G285" s="65">
        <v>46202</v>
      </c>
      <c r="H285" s="65">
        <v>46387</v>
      </c>
      <c r="I285" s="67">
        <f t="shared" si="112"/>
        <v>50510.25</v>
      </c>
      <c r="J285" s="68"/>
      <c r="K285" s="69">
        <f t="shared" si="107"/>
        <v>50510.25</v>
      </c>
      <c r="L285" s="69"/>
      <c r="M285" s="69"/>
      <c r="N285" s="69">
        <v>0</v>
      </c>
      <c r="O285" s="70">
        <f t="shared" si="108"/>
        <v>-50510.25</v>
      </c>
      <c r="P285" s="74">
        <f t="shared" si="109"/>
        <v>0</v>
      </c>
      <c r="Q285" s="71">
        <f t="shared" si="110"/>
        <v>0</v>
      </c>
      <c r="R285" s="63"/>
      <c r="S285" s="118">
        <f t="shared" si="111"/>
        <v>303061.5</v>
      </c>
      <c r="T285" s="96"/>
      <c r="U285" s="96"/>
      <c r="V285" s="96"/>
      <c r="W285" s="96"/>
      <c r="X285" s="96"/>
      <c r="Y285" s="96"/>
      <c r="Z285" s="96">
        <v>50510.25</v>
      </c>
      <c r="AA285" s="96">
        <v>50510.25</v>
      </c>
      <c r="AB285" s="96">
        <v>50510.25</v>
      </c>
      <c r="AC285" s="96">
        <v>50510.25</v>
      </c>
      <c r="AD285" s="96">
        <v>50510.25</v>
      </c>
      <c r="AE285" s="96">
        <v>50510.25</v>
      </c>
      <c r="AF285" s="119">
        <f t="shared" si="113"/>
        <v>0</v>
      </c>
      <c r="AG285" s="68"/>
      <c r="AH285" s="68"/>
      <c r="AI285" s="68"/>
      <c r="AJ285" s="68"/>
      <c r="AK285" s="68"/>
      <c r="AL285" s="68"/>
      <c r="AM285" s="68"/>
      <c r="AN285" s="68"/>
      <c r="AO285" s="68"/>
      <c r="AP285" s="68"/>
      <c r="AQ285" s="68"/>
      <c r="AR285" s="68"/>
      <c r="AS285" s="68">
        <f t="shared" si="114"/>
        <v>303061.5</v>
      </c>
      <c r="AT285" s="68">
        <f t="shared" si="115"/>
        <v>0</v>
      </c>
      <c r="AU285" s="68">
        <f t="shared" si="116"/>
        <v>0</v>
      </c>
      <c r="AV285" s="68">
        <f t="shared" si="117"/>
        <v>0</v>
      </c>
      <c r="AW285" s="68">
        <f t="shared" si="118"/>
        <v>0</v>
      </c>
      <c r="AX285" s="68">
        <f t="shared" si="119"/>
        <v>0</v>
      </c>
      <c r="AY285" s="68">
        <f t="shared" si="120"/>
        <v>0</v>
      </c>
      <c r="AZ285" s="68">
        <f t="shared" si="121"/>
        <v>50510.25</v>
      </c>
      <c r="BA285" s="68">
        <f t="shared" si="122"/>
        <v>50510.25</v>
      </c>
      <c r="BB285" s="68">
        <f t="shared" si="123"/>
        <v>50510.25</v>
      </c>
      <c r="BC285" s="68">
        <f t="shared" si="124"/>
        <v>50510.25</v>
      </c>
      <c r="BD285" s="68">
        <f t="shared" si="125"/>
        <v>50510.25</v>
      </c>
      <c r="BE285" s="68">
        <f t="shared" si="126"/>
        <v>50510.25</v>
      </c>
    </row>
    <row r="286" spans="1:57">
      <c r="A286" s="64"/>
      <c r="B286" s="64" t="s">
        <v>1010</v>
      </c>
      <c r="C286" s="64" t="s">
        <v>467</v>
      </c>
      <c r="D286" s="64" t="s">
        <v>526</v>
      </c>
      <c r="E286" s="64" t="s">
        <v>2702</v>
      </c>
      <c r="F286" s="64" t="s">
        <v>1033</v>
      </c>
      <c r="G286" s="65">
        <v>46202</v>
      </c>
      <c r="H286" s="65">
        <v>46387</v>
      </c>
      <c r="I286" s="67">
        <f t="shared" si="112"/>
        <v>71627</v>
      </c>
      <c r="J286" s="68"/>
      <c r="K286" s="69">
        <f t="shared" si="107"/>
        <v>71627</v>
      </c>
      <c r="L286" s="69"/>
      <c r="M286" s="69"/>
      <c r="N286" s="69">
        <v>0</v>
      </c>
      <c r="O286" s="70">
        <f t="shared" si="108"/>
        <v>-71627</v>
      </c>
      <c r="P286" s="74">
        <f t="shared" si="109"/>
        <v>0</v>
      </c>
      <c r="Q286" s="71">
        <f t="shared" si="110"/>
        <v>0</v>
      </c>
      <c r="R286" s="63"/>
      <c r="S286" s="118">
        <f t="shared" si="111"/>
        <v>429762</v>
      </c>
      <c r="T286" s="96"/>
      <c r="U286" s="96"/>
      <c r="V286" s="96"/>
      <c r="W286" s="96"/>
      <c r="X286" s="96"/>
      <c r="Y286" s="96"/>
      <c r="Z286" s="96">
        <v>71627</v>
      </c>
      <c r="AA286" s="96">
        <v>71627</v>
      </c>
      <c r="AB286" s="96">
        <v>71627</v>
      </c>
      <c r="AC286" s="96">
        <v>71627</v>
      </c>
      <c r="AD286" s="96">
        <v>71627</v>
      </c>
      <c r="AE286" s="96">
        <v>71627</v>
      </c>
      <c r="AF286" s="119">
        <f t="shared" si="113"/>
        <v>0</v>
      </c>
      <c r="AG286" s="68"/>
      <c r="AH286" s="68"/>
      <c r="AI286" s="68"/>
      <c r="AJ286" s="68"/>
      <c r="AK286" s="68"/>
      <c r="AL286" s="68"/>
      <c r="AM286" s="68"/>
      <c r="AN286" s="68"/>
      <c r="AO286" s="68"/>
      <c r="AP286" s="68"/>
      <c r="AQ286" s="68"/>
      <c r="AR286" s="68"/>
      <c r="AS286" s="68">
        <f t="shared" si="114"/>
        <v>429762</v>
      </c>
      <c r="AT286" s="68">
        <f t="shared" si="115"/>
        <v>0</v>
      </c>
      <c r="AU286" s="68">
        <f t="shared" si="116"/>
        <v>0</v>
      </c>
      <c r="AV286" s="68">
        <f t="shared" si="117"/>
        <v>0</v>
      </c>
      <c r="AW286" s="68">
        <f t="shared" si="118"/>
        <v>0</v>
      </c>
      <c r="AX286" s="68">
        <f t="shared" si="119"/>
        <v>0</v>
      </c>
      <c r="AY286" s="68">
        <f t="shared" si="120"/>
        <v>0</v>
      </c>
      <c r="AZ286" s="68">
        <f t="shared" si="121"/>
        <v>71627</v>
      </c>
      <c r="BA286" s="68">
        <f t="shared" si="122"/>
        <v>71627</v>
      </c>
      <c r="BB286" s="68">
        <f t="shared" si="123"/>
        <v>71627</v>
      </c>
      <c r="BC286" s="68">
        <f t="shared" si="124"/>
        <v>71627</v>
      </c>
      <c r="BD286" s="68">
        <f t="shared" si="125"/>
        <v>71627</v>
      </c>
      <c r="BE286" s="68">
        <f t="shared" si="126"/>
        <v>71627</v>
      </c>
    </row>
    <row r="287" spans="1:57">
      <c r="A287" s="64"/>
      <c r="B287" s="64" t="s">
        <v>1010</v>
      </c>
      <c r="C287" s="64" t="s">
        <v>467</v>
      </c>
      <c r="D287" s="64" t="s">
        <v>526</v>
      </c>
      <c r="E287" s="64" t="s">
        <v>2703</v>
      </c>
      <c r="F287" s="64" t="s">
        <v>1034</v>
      </c>
      <c r="G287" s="65">
        <v>46202</v>
      </c>
      <c r="H287" s="65">
        <v>46387</v>
      </c>
      <c r="I287" s="67">
        <f t="shared" si="112"/>
        <v>57833.25</v>
      </c>
      <c r="J287" s="68"/>
      <c r="K287" s="69">
        <f t="shared" ref="K287:K297" si="127">(I287+J287)</f>
        <v>57833.25</v>
      </c>
      <c r="L287" s="69"/>
      <c r="M287" s="69"/>
      <c r="N287" s="69">
        <v>0</v>
      </c>
      <c r="O287" s="70">
        <f t="shared" ref="O287:O297" si="128">N287-K287</f>
        <v>-57833.25</v>
      </c>
      <c r="P287" s="74">
        <f t="shared" ref="P287:P297" si="129">IF(O287=0,1,IF(ISERR(1-ABS(O287/N287)),0,1-ABS(O287/N287)))</f>
        <v>0</v>
      </c>
      <c r="Q287" s="71">
        <f t="shared" ref="Q287:Q297" si="130">IF(M287=0,0,IF(ISERR(M287/L287),"",M287/L287))</f>
        <v>0</v>
      </c>
      <c r="R287" s="63"/>
      <c r="S287" s="118">
        <f t="shared" ref="S287:S297" si="131">SUM(T287:AE287)</f>
        <v>346999.5</v>
      </c>
      <c r="T287" s="96"/>
      <c r="U287" s="96"/>
      <c r="V287" s="96"/>
      <c r="W287" s="96"/>
      <c r="X287" s="96"/>
      <c r="Y287" s="96"/>
      <c r="Z287" s="96">
        <v>57833.25</v>
      </c>
      <c r="AA287" s="96">
        <v>57833.25</v>
      </c>
      <c r="AB287" s="96">
        <v>57833.25</v>
      </c>
      <c r="AC287" s="96">
        <v>57833.25</v>
      </c>
      <c r="AD287" s="96">
        <v>57833.25</v>
      </c>
      <c r="AE287" s="96">
        <v>57833.25</v>
      </c>
      <c r="AF287" s="119">
        <f t="shared" si="113"/>
        <v>0</v>
      </c>
      <c r="AG287" s="68"/>
      <c r="AH287" s="68"/>
      <c r="AI287" s="68"/>
      <c r="AJ287" s="68"/>
      <c r="AK287" s="68"/>
      <c r="AL287" s="68"/>
      <c r="AM287" s="68"/>
      <c r="AN287" s="68"/>
      <c r="AO287" s="68"/>
      <c r="AP287" s="68"/>
      <c r="AQ287" s="68"/>
      <c r="AR287" s="68"/>
      <c r="AS287" s="68">
        <f t="shared" si="114"/>
        <v>346999.5</v>
      </c>
      <c r="AT287" s="68">
        <f t="shared" si="115"/>
        <v>0</v>
      </c>
      <c r="AU287" s="68">
        <f t="shared" si="116"/>
        <v>0</v>
      </c>
      <c r="AV287" s="68">
        <f t="shared" si="117"/>
        <v>0</v>
      </c>
      <c r="AW287" s="68">
        <f t="shared" si="118"/>
        <v>0</v>
      </c>
      <c r="AX287" s="68">
        <f t="shared" si="119"/>
        <v>0</v>
      </c>
      <c r="AY287" s="68">
        <f t="shared" si="120"/>
        <v>0</v>
      </c>
      <c r="AZ287" s="68">
        <f t="shared" si="121"/>
        <v>57833.25</v>
      </c>
      <c r="BA287" s="68">
        <f t="shared" si="122"/>
        <v>57833.25</v>
      </c>
      <c r="BB287" s="68">
        <f t="shared" si="123"/>
        <v>57833.25</v>
      </c>
      <c r="BC287" s="68">
        <f t="shared" si="124"/>
        <v>57833.25</v>
      </c>
      <c r="BD287" s="68">
        <f t="shared" si="125"/>
        <v>57833.25</v>
      </c>
      <c r="BE287" s="68">
        <f t="shared" si="126"/>
        <v>57833.25</v>
      </c>
    </row>
    <row r="288" spans="1:57">
      <c r="A288" s="64"/>
      <c r="B288" s="64" t="s">
        <v>1010</v>
      </c>
      <c r="C288" s="64" t="s">
        <v>467</v>
      </c>
      <c r="D288" s="64" t="s">
        <v>526</v>
      </c>
      <c r="E288" s="64" t="s">
        <v>2704</v>
      </c>
      <c r="F288" s="64" t="s">
        <v>1035</v>
      </c>
      <c r="G288" s="65">
        <v>46202</v>
      </c>
      <c r="H288" s="65">
        <v>46387</v>
      </c>
      <c r="I288" s="67">
        <f t="shared" si="112"/>
        <v>114700</v>
      </c>
      <c r="J288" s="68"/>
      <c r="K288" s="69">
        <f t="shared" si="127"/>
        <v>114700</v>
      </c>
      <c r="L288" s="69"/>
      <c r="M288" s="69"/>
      <c r="N288" s="69">
        <v>0</v>
      </c>
      <c r="O288" s="70">
        <f t="shared" si="128"/>
        <v>-114700</v>
      </c>
      <c r="P288" s="74">
        <f t="shared" si="129"/>
        <v>0</v>
      </c>
      <c r="Q288" s="71">
        <f t="shared" si="130"/>
        <v>0</v>
      </c>
      <c r="R288" s="63"/>
      <c r="S288" s="118">
        <f t="shared" si="131"/>
        <v>344100</v>
      </c>
      <c r="T288" s="96"/>
      <c r="U288" s="96"/>
      <c r="V288" s="96"/>
      <c r="W288" s="96"/>
      <c r="X288" s="96"/>
      <c r="Y288" s="96"/>
      <c r="Z288" s="96">
        <v>114700</v>
      </c>
      <c r="AA288" s="96">
        <v>114700</v>
      </c>
      <c r="AB288" s="96">
        <v>114700</v>
      </c>
      <c r="AC288" s="96"/>
      <c r="AD288" s="96"/>
      <c r="AE288" s="96"/>
      <c r="AF288" s="119">
        <f t="shared" si="113"/>
        <v>0</v>
      </c>
      <c r="AG288" s="68"/>
      <c r="AH288" s="68"/>
      <c r="AI288" s="68"/>
      <c r="AJ288" s="68"/>
      <c r="AK288" s="68"/>
      <c r="AL288" s="68"/>
      <c r="AM288" s="68"/>
      <c r="AN288" s="68"/>
      <c r="AO288" s="68"/>
      <c r="AP288" s="68"/>
      <c r="AQ288" s="68"/>
      <c r="AR288" s="68"/>
      <c r="AS288" s="68">
        <f t="shared" si="114"/>
        <v>344100</v>
      </c>
      <c r="AT288" s="68">
        <f t="shared" si="115"/>
        <v>0</v>
      </c>
      <c r="AU288" s="68">
        <f t="shared" si="116"/>
        <v>0</v>
      </c>
      <c r="AV288" s="68">
        <f t="shared" si="117"/>
        <v>0</v>
      </c>
      <c r="AW288" s="68">
        <f t="shared" si="118"/>
        <v>0</v>
      </c>
      <c r="AX288" s="68">
        <f t="shared" si="119"/>
        <v>0</v>
      </c>
      <c r="AY288" s="68">
        <f t="shared" si="120"/>
        <v>0</v>
      </c>
      <c r="AZ288" s="68">
        <f t="shared" si="121"/>
        <v>114700</v>
      </c>
      <c r="BA288" s="68">
        <f t="shared" si="122"/>
        <v>114700</v>
      </c>
      <c r="BB288" s="68">
        <f t="shared" si="123"/>
        <v>114700</v>
      </c>
      <c r="BC288" s="68">
        <f t="shared" si="124"/>
        <v>0</v>
      </c>
      <c r="BD288" s="68">
        <f t="shared" si="125"/>
        <v>0</v>
      </c>
      <c r="BE288" s="68">
        <f t="shared" si="126"/>
        <v>0</v>
      </c>
    </row>
    <row r="289" spans="1:57">
      <c r="A289" s="64"/>
      <c r="B289" s="64" t="s">
        <v>1010</v>
      </c>
      <c r="C289" s="64" t="s">
        <v>467</v>
      </c>
      <c r="D289" s="64" t="s">
        <v>526</v>
      </c>
      <c r="E289" s="64" t="s">
        <v>2705</v>
      </c>
      <c r="F289" s="64" t="s">
        <v>1036</v>
      </c>
      <c r="G289" s="65">
        <v>46174</v>
      </c>
      <c r="H289" s="65">
        <v>46234</v>
      </c>
      <c r="I289" s="67">
        <f t="shared" si="112"/>
        <v>17907.5</v>
      </c>
      <c r="J289" s="68"/>
      <c r="K289" s="69">
        <f t="shared" si="127"/>
        <v>17907.5</v>
      </c>
      <c r="L289" s="69"/>
      <c r="M289" s="69"/>
      <c r="N289" s="69">
        <v>0</v>
      </c>
      <c r="O289" s="70">
        <f t="shared" si="128"/>
        <v>-17907.5</v>
      </c>
      <c r="P289" s="74">
        <f t="shared" si="129"/>
        <v>0</v>
      </c>
      <c r="Q289" s="71">
        <f t="shared" si="130"/>
        <v>0</v>
      </c>
      <c r="R289" s="63"/>
      <c r="S289" s="118">
        <f t="shared" si="131"/>
        <v>17907.5</v>
      </c>
      <c r="T289" s="96"/>
      <c r="U289" s="96"/>
      <c r="V289" s="96"/>
      <c r="W289" s="96"/>
      <c r="X289" s="96"/>
      <c r="Y289" s="96"/>
      <c r="Z289" s="96">
        <v>17907.5</v>
      </c>
      <c r="AA289" s="96"/>
      <c r="AB289" s="96"/>
      <c r="AC289" s="96"/>
      <c r="AD289" s="96"/>
      <c r="AE289" s="96"/>
      <c r="AF289" s="119">
        <f t="shared" si="113"/>
        <v>0</v>
      </c>
      <c r="AG289" s="68"/>
      <c r="AH289" s="68"/>
      <c r="AI289" s="68"/>
      <c r="AJ289" s="68"/>
      <c r="AK289" s="68"/>
      <c r="AL289" s="68"/>
      <c r="AM289" s="68"/>
      <c r="AN289" s="68"/>
      <c r="AO289" s="68"/>
      <c r="AP289" s="68"/>
      <c r="AQ289" s="68"/>
      <c r="AR289" s="68"/>
      <c r="AS289" s="68">
        <f t="shared" si="114"/>
        <v>17907.5</v>
      </c>
      <c r="AT289" s="68">
        <f t="shared" si="115"/>
        <v>0</v>
      </c>
      <c r="AU289" s="68">
        <f t="shared" si="116"/>
        <v>0</v>
      </c>
      <c r="AV289" s="68">
        <f t="shared" si="117"/>
        <v>0</v>
      </c>
      <c r="AW289" s="68">
        <f t="shared" si="118"/>
        <v>0</v>
      </c>
      <c r="AX289" s="68">
        <f t="shared" si="119"/>
        <v>0</v>
      </c>
      <c r="AY289" s="68">
        <f t="shared" si="120"/>
        <v>0</v>
      </c>
      <c r="AZ289" s="68">
        <f t="shared" si="121"/>
        <v>17907.5</v>
      </c>
      <c r="BA289" s="68">
        <f t="shared" si="122"/>
        <v>0</v>
      </c>
      <c r="BB289" s="68">
        <f t="shared" si="123"/>
        <v>0</v>
      </c>
      <c r="BC289" s="68">
        <f t="shared" si="124"/>
        <v>0</v>
      </c>
      <c r="BD289" s="68">
        <f t="shared" si="125"/>
        <v>0</v>
      </c>
      <c r="BE289" s="68">
        <f t="shared" si="126"/>
        <v>0</v>
      </c>
    </row>
    <row r="290" spans="1:57">
      <c r="A290" s="64"/>
      <c r="B290" s="64" t="s">
        <v>1010</v>
      </c>
      <c r="C290" s="64" t="s">
        <v>467</v>
      </c>
      <c r="D290" s="64">
        <v>9501287353</v>
      </c>
      <c r="E290" s="64" t="s">
        <v>2706</v>
      </c>
      <c r="F290" s="64" t="s">
        <v>1041</v>
      </c>
      <c r="G290" s="65">
        <v>46174</v>
      </c>
      <c r="H290" s="65">
        <v>46387</v>
      </c>
      <c r="I290" s="67">
        <f t="shared" si="112"/>
        <v>7532.14</v>
      </c>
      <c r="J290" s="68"/>
      <c r="K290" s="69">
        <f t="shared" si="127"/>
        <v>7532.14</v>
      </c>
      <c r="L290" s="69"/>
      <c r="M290" s="69"/>
      <c r="N290" s="69">
        <v>0</v>
      </c>
      <c r="O290" s="70">
        <f t="shared" si="128"/>
        <v>-7532.14</v>
      </c>
      <c r="P290" s="74">
        <f t="shared" si="129"/>
        <v>0</v>
      </c>
      <c r="Q290" s="71">
        <f t="shared" si="130"/>
        <v>0</v>
      </c>
      <c r="R290" s="63"/>
      <c r="S290" s="118">
        <f t="shared" si="131"/>
        <v>52725</v>
      </c>
      <c r="T290" s="96"/>
      <c r="U290" s="96"/>
      <c r="V290" s="96"/>
      <c r="W290" s="96"/>
      <c r="X290" s="96"/>
      <c r="Y290" s="96">
        <v>7532.14</v>
      </c>
      <c r="Z290" s="96">
        <v>7532.14</v>
      </c>
      <c r="AA290" s="96">
        <v>7532.14</v>
      </c>
      <c r="AB290" s="96">
        <v>7532.14</v>
      </c>
      <c r="AC290" s="96">
        <v>7532.14</v>
      </c>
      <c r="AD290" s="96">
        <v>7532.14</v>
      </c>
      <c r="AE290" s="96">
        <v>7532.16</v>
      </c>
      <c r="AF290" s="119">
        <f t="shared" si="113"/>
        <v>0</v>
      </c>
      <c r="AG290" s="68"/>
      <c r="AH290" s="68"/>
      <c r="AI290" s="68"/>
      <c r="AJ290" s="68"/>
      <c r="AK290" s="68"/>
      <c r="AL290" s="68"/>
      <c r="AM290" s="68"/>
      <c r="AN290" s="68"/>
      <c r="AO290" s="68"/>
      <c r="AP290" s="68"/>
      <c r="AQ290" s="68"/>
      <c r="AR290" s="68"/>
      <c r="AS290" s="68">
        <f t="shared" si="114"/>
        <v>52725</v>
      </c>
      <c r="AT290" s="68">
        <f t="shared" si="115"/>
        <v>0</v>
      </c>
      <c r="AU290" s="68">
        <f t="shared" si="116"/>
        <v>0</v>
      </c>
      <c r="AV290" s="68">
        <f t="shared" si="117"/>
        <v>0</v>
      </c>
      <c r="AW290" s="68">
        <f t="shared" si="118"/>
        <v>0</v>
      </c>
      <c r="AX290" s="68">
        <f t="shared" si="119"/>
        <v>0</v>
      </c>
      <c r="AY290" s="68">
        <f t="shared" si="120"/>
        <v>7532.14</v>
      </c>
      <c r="AZ290" s="68">
        <f t="shared" si="121"/>
        <v>7532.14</v>
      </c>
      <c r="BA290" s="68">
        <f t="shared" si="122"/>
        <v>7532.14</v>
      </c>
      <c r="BB290" s="68">
        <f t="shared" si="123"/>
        <v>7532.14</v>
      </c>
      <c r="BC290" s="68">
        <f t="shared" si="124"/>
        <v>7532.14</v>
      </c>
      <c r="BD290" s="68">
        <f t="shared" si="125"/>
        <v>7532.14</v>
      </c>
      <c r="BE290" s="68">
        <f t="shared" si="126"/>
        <v>7532.16</v>
      </c>
    </row>
    <row r="291" spans="1:57">
      <c r="A291" s="64"/>
      <c r="B291" s="64" t="s">
        <v>1010</v>
      </c>
      <c r="C291" s="64" t="s">
        <v>467</v>
      </c>
      <c r="D291" s="64" t="s">
        <v>526</v>
      </c>
      <c r="E291" s="64" t="s">
        <v>2707</v>
      </c>
      <c r="F291" s="64" t="s">
        <v>1037</v>
      </c>
      <c r="G291" s="65">
        <v>46174</v>
      </c>
      <c r="H291" s="65">
        <v>46234</v>
      </c>
      <c r="I291" s="67">
        <f t="shared" si="112"/>
        <v>13893.5</v>
      </c>
      <c r="J291" s="68"/>
      <c r="K291" s="69">
        <f t="shared" si="127"/>
        <v>13893.5</v>
      </c>
      <c r="L291" s="69"/>
      <c r="M291" s="69"/>
      <c r="N291" s="69">
        <v>0</v>
      </c>
      <c r="O291" s="70">
        <f t="shared" si="128"/>
        <v>-13893.5</v>
      </c>
      <c r="P291" s="74">
        <f t="shared" si="129"/>
        <v>0</v>
      </c>
      <c r="Q291" s="71">
        <f t="shared" si="130"/>
        <v>0</v>
      </c>
      <c r="R291" s="63"/>
      <c r="S291" s="118">
        <f t="shared" si="131"/>
        <v>13893.5</v>
      </c>
      <c r="T291" s="96"/>
      <c r="U291" s="96"/>
      <c r="V291" s="96"/>
      <c r="W291" s="96"/>
      <c r="X291" s="96"/>
      <c r="Y291" s="96"/>
      <c r="Z291" s="96">
        <v>13893.5</v>
      </c>
      <c r="AA291" s="96"/>
      <c r="AB291" s="96"/>
      <c r="AC291" s="96"/>
      <c r="AD291" s="96"/>
      <c r="AE291" s="96"/>
      <c r="AF291" s="119">
        <f t="shared" si="113"/>
        <v>0</v>
      </c>
      <c r="AG291" s="68"/>
      <c r="AH291" s="68"/>
      <c r="AI291" s="68"/>
      <c r="AJ291" s="68"/>
      <c r="AK291" s="68"/>
      <c r="AL291" s="68"/>
      <c r="AM291" s="68"/>
      <c r="AN291" s="68"/>
      <c r="AO291" s="68"/>
      <c r="AP291" s="68"/>
      <c r="AQ291" s="68"/>
      <c r="AR291" s="68"/>
      <c r="AS291" s="68">
        <f t="shared" si="114"/>
        <v>13893.5</v>
      </c>
      <c r="AT291" s="68">
        <f t="shared" si="115"/>
        <v>0</v>
      </c>
      <c r="AU291" s="68">
        <f t="shared" si="116"/>
        <v>0</v>
      </c>
      <c r="AV291" s="68">
        <f t="shared" si="117"/>
        <v>0</v>
      </c>
      <c r="AW291" s="68">
        <f t="shared" si="118"/>
        <v>0</v>
      </c>
      <c r="AX291" s="68">
        <f t="shared" si="119"/>
        <v>0</v>
      </c>
      <c r="AY291" s="68">
        <f t="shared" si="120"/>
        <v>0</v>
      </c>
      <c r="AZ291" s="68">
        <f t="shared" si="121"/>
        <v>13893.5</v>
      </c>
      <c r="BA291" s="68">
        <f t="shared" si="122"/>
        <v>0</v>
      </c>
      <c r="BB291" s="68">
        <f t="shared" si="123"/>
        <v>0</v>
      </c>
      <c r="BC291" s="68">
        <f t="shared" si="124"/>
        <v>0</v>
      </c>
      <c r="BD291" s="68">
        <f t="shared" si="125"/>
        <v>0</v>
      </c>
      <c r="BE291" s="68">
        <f t="shared" si="126"/>
        <v>0</v>
      </c>
    </row>
    <row r="292" spans="1:57">
      <c r="A292" s="64"/>
      <c r="B292" s="64" t="s">
        <v>1010</v>
      </c>
      <c r="C292" s="64" t="s">
        <v>467</v>
      </c>
      <c r="D292" s="64" t="s">
        <v>526</v>
      </c>
      <c r="E292" s="64" t="s">
        <v>2708</v>
      </c>
      <c r="F292" s="64" t="s">
        <v>1038</v>
      </c>
      <c r="G292" s="65">
        <v>46174</v>
      </c>
      <c r="H292" s="65">
        <v>46334</v>
      </c>
      <c r="I292" s="67">
        <f t="shared" si="112"/>
        <v>79987.100000000006</v>
      </c>
      <c r="J292" s="68"/>
      <c r="K292" s="69">
        <f t="shared" si="127"/>
        <v>79987.100000000006</v>
      </c>
      <c r="L292" s="69"/>
      <c r="M292" s="69"/>
      <c r="N292" s="69">
        <v>0</v>
      </c>
      <c r="O292" s="70">
        <f t="shared" si="128"/>
        <v>-79987.100000000006</v>
      </c>
      <c r="P292" s="74">
        <f t="shared" si="129"/>
        <v>0</v>
      </c>
      <c r="Q292" s="71">
        <f t="shared" si="130"/>
        <v>0</v>
      </c>
      <c r="R292" s="63"/>
      <c r="S292" s="118">
        <f t="shared" si="131"/>
        <v>199967.75</v>
      </c>
      <c r="T292" s="96"/>
      <c r="U292" s="96"/>
      <c r="V292" s="96"/>
      <c r="W292" s="96"/>
      <c r="X292" s="96"/>
      <c r="Y292" s="96"/>
      <c r="Z292" s="96">
        <v>79987.100000000006</v>
      </c>
      <c r="AA292" s="96">
        <v>39993.550000000003</v>
      </c>
      <c r="AB292" s="96">
        <v>39993.550000000003</v>
      </c>
      <c r="AC292" s="96">
        <v>39993.550000000003</v>
      </c>
      <c r="AD292" s="96"/>
      <c r="AE292" s="96"/>
      <c r="AF292" s="119">
        <f t="shared" si="113"/>
        <v>0</v>
      </c>
      <c r="AG292" s="68"/>
      <c r="AH292" s="68"/>
      <c r="AI292" s="68"/>
      <c r="AJ292" s="68"/>
      <c r="AK292" s="68"/>
      <c r="AL292" s="68"/>
      <c r="AM292" s="68"/>
      <c r="AN292" s="68"/>
      <c r="AO292" s="68"/>
      <c r="AP292" s="68"/>
      <c r="AQ292" s="68"/>
      <c r="AR292" s="68"/>
      <c r="AS292" s="68">
        <f t="shared" si="114"/>
        <v>199967.75</v>
      </c>
      <c r="AT292" s="68">
        <f t="shared" si="115"/>
        <v>0</v>
      </c>
      <c r="AU292" s="68">
        <f t="shared" si="116"/>
        <v>0</v>
      </c>
      <c r="AV292" s="68">
        <f t="shared" si="117"/>
        <v>0</v>
      </c>
      <c r="AW292" s="68">
        <f t="shared" si="118"/>
        <v>0</v>
      </c>
      <c r="AX292" s="68">
        <f t="shared" si="119"/>
        <v>0</v>
      </c>
      <c r="AY292" s="68">
        <f t="shared" si="120"/>
        <v>0</v>
      </c>
      <c r="AZ292" s="68">
        <f t="shared" si="121"/>
        <v>79987.100000000006</v>
      </c>
      <c r="BA292" s="68">
        <f t="shared" si="122"/>
        <v>39993.550000000003</v>
      </c>
      <c r="BB292" s="68">
        <f t="shared" si="123"/>
        <v>39993.550000000003</v>
      </c>
      <c r="BC292" s="68">
        <f t="shared" si="124"/>
        <v>39993.550000000003</v>
      </c>
      <c r="BD292" s="68">
        <f t="shared" si="125"/>
        <v>0</v>
      </c>
      <c r="BE292" s="68">
        <f t="shared" si="126"/>
        <v>0</v>
      </c>
    </row>
    <row r="293" spans="1:57">
      <c r="A293" s="64"/>
      <c r="B293" s="64" t="s">
        <v>1010</v>
      </c>
      <c r="C293" s="64" t="s">
        <v>467</v>
      </c>
      <c r="D293" s="64" t="s">
        <v>526</v>
      </c>
      <c r="E293" s="64" t="s">
        <v>2709</v>
      </c>
      <c r="F293" s="64" t="s">
        <v>1039</v>
      </c>
      <c r="G293" s="65">
        <v>46204</v>
      </c>
      <c r="H293" s="65">
        <v>46387</v>
      </c>
      <c r="I293" s="67">
        <f t="shared" si="112"/>
        <v>27225</v>
      </c>
      <c r="J293" s="68"/>
      <c r="K293" s="69">
        <f t="shared" si="127"/>
        <v>27225</v>
      </c>
      <c r="L293" s="69"/>
      <c r="M293" s="69"/>
      <c r="N293" s="69">
        <v>0</v>
      </c>
      <c r="O293" s="70">
        <f t="shared" si="128"/>
        <v>-27225</v>
      </c>
      <c r="P293" s="74">
        <f t="shared" si="129"/>
        <v>0</v>
      </c>
      <c r="Q293" s="71">
        <f t="shared" si="130"/>
        <v>0</v>
      </c>
      <c r="R293" s="63"/>
      <c r="S293" s="118">
        <f t="shared" si="131"/>
        <v>163350</v>
      </c>
      <c r="T293" s="96"/>
      <c r="U293" s="96"/>
      <c r="V293" s="96"/>
      <c r="W293" s="96"/>
      <c r="X293" s="96"/>
      <c r="Y293" s="96"/>
      <c r="Z293" s="96">
        <v>27225</v>
      </c>
      <c r="AA293" s="96">
        <v>27225</v>
      </c>
      <c r="AB293" s="96">
        <v>27225</v>
      </c>
      <c r="AC293" s="96">
        <v>27225</v>
      </c>
      <c r="AD293" s="96">
        <v>27225</v>
      </c>
      <c r="AE293" s="96">
        <v>27225</v>
      </c>
      <c r="AF293" s="119">
        <f t="shared" si="113"/>
        <v>0</v>
      </c>
      <c r="AG293" s="68"/>
      <c r="AH293" s="68"/>
      <c r="AI293" s="68"/>
      <c r="AJ293" s="68"/>
      <c r="AK293" s="68"/>
      <c r="AL293" s="68"/>
      <c r="AM293" s="68"/>
      <c r="AN293" s="68"/>
      <c r="AO293" s="68"/>
      <c r="AP293" s="68"/>
      <c r="AQ293" s="68"/>
      <c r="AR293" s="68"/>
      <c r="AS293" s="68">
        <f t="shared" si="114"/>
        <v>163350</v>
      </c>
      <c r="AT293" s="68">
        <f t="shared" si="115"/>
        <v>0</v>
      </c>
      <c r="AU293" s="68">
        <f t="shared" si="116"/>
        <v>0</v>
      </c>
      <c r="AV293" s="68">
        <f t="shared" si="117"/>
        <v>0</v>
      </c>
      <c r="AW293" s="68">
        <f t="shared" si="118"/>
        <v>0</v>
      </c>
      <c r="AX293" s="68">
        <f t="shared" si="119"/>
        <v>0</v>
      </c>
      <c r="AY293" s="68">
        <f t="shared" si="120"/>
        <v>0</v>
      </c>
      <c r="AZ293" s="68">
        <f t="shared" si="121"/>
        <v>27225</v>
      </c>
      <c r="BA293" s="68">
        <f t="shared" si="122"/>
        <v>27225</v>
      </c>
      <c r="BB293" s="68">
        <f t="shared" si="123"/>
        <v>27225</v>
      </c>
      <c r="BC293" s="68">
        <f t="shared" si="124"/>
        <v>27225</v>
      </c>
      <c r="BD293" s="68">
        <f t="shared" si="125"/>
        <v>27225</v>
      </c>
      <c r="BE293" s="68">
        <f t="shared" si="126"/>
        <v>27225</v>
      </c>
    </row>
    <row r="294" spans="1:57">
      <c r="A294" s="64"/>
      <c r="B294" s="64" t="s">
        <v>1010</v>
      </c>
      <c r="C294" s="64" t="s">
        <v>1222</v>
      </c>
      <c r="D294" s="64" t="s">
        <v>526</v>
      </c>
      <c r="E294" s="64" t="s">
        <v>2710</v>
      </c>
      <c r="F294" s="64" t="s">
        <v>1224</v>
      </c>
      <c r="G294" s="65">
        <v>46202</v>
      </c>
      <c r="H294" s="65">
        <v>46276</v>
      </c>
      <c r="I294" s="67">
        <f t="shared" si="112"/>
        <v>90836.800000000003</v>
      </c>
      <c r="J294" s="68"/>
      <c r="K294" s="69">
        <f t="shared" si="127"/>
        <v>90836.800000000003</v>
      </c>
      <c r="L294" s="69"/>
      <c r="M294" s="69"/>
      <c r="N294" s="69">
        <v>0</v>
      </c>
      <c r="O294" s="70">
        <f t="shared" si="128"/>
        <v>-90836.800000000003</v>
      </c>
      <c r="P294" s="74">
        <f t="shared" si="129"/>
        <v>0</v>
      </c>
      <c r="Q294" s="71">
        <f t="shared" si="130"/>
        <v>0</v>
      </c>
      <c r="R294" s="63"/>
      <c r="S294" s="118">
        <f t="shared" si="131"/>
        <v>227092.5</v>
      </c>
      <c r="T294" s="96"/>
      <c r="U294" s="96"/>
      <c r="V294" s="96"/>
      <c r="W294" s="96"/>
      <c r="X294" s="96"/>
      <c r="Y294" s="96"/>
      <c r="Z294" s="96">
        <v>90836.800000000003</v>
      </c>
      <c r="AA294" s="96">
        <v>90836.800000000003</v>
      </c>
      <c r="AB294" s="96">
        <v>45418.9</v>
      </c>
      <c r="AC294" s="96"/>
      <c r="AD294" s="96"/>
      <c r="AE294" s="96"/>
      <c r="AF294" s="119">
        <f t="shared" si="113"/>
        <v>0</v>
      </c>
      <c r="AG294" s="68"/>
      <c r="AH294" s="68"/>
      <c r="AI294" s="68"/>
      <c r="AJ294" s="68"/>
      <c r="AK294" s="68"/>
      <c r="AL294" s="68"/>
      <c r="AM294" s="68"/>
      <c r="AN294" s="68"/>
      <c r="AO294" s="68"/>
      <c r="AP294" s="68"/>
      <c r="AQ294" s="68"/>
      <c r="AR294" s="68"/>
      <c r="AS294" s="68">
        <f t="shared" si="114"/>
        <v>227092.5</v>
      </c>
      <c r="AT294" s="68">
        <f t="shared" si="115"/>
        <v>0</v>
      </c>
      <c r="AU294" s="68">
        <f t="shared" si="116"/>
        <v>0</v>
      </c>
      <c r="AV294" s="68">
        <f t="shared" si="117"/>
        <v>0</v>
      </c>
      <c r="AW294" s="68">
        <f t="shared" si="118"/>
        <v>0</v>
      </c>
      <c r="AX294" s="68">
        <f t="shared" si="119"/>
        <v>0</v>
      </c>
      <c r="AY294" s="68">
        <f t="shared" si="120"/>
        <v>0</v>
      </c>
      <c r="AZ294" s="68">
        <f t="shared" si="121"/>
        <v>90836.800000000003</v>
      </c>
      <c r="BA294" s="68">
        <f t="shared" si="122"/>
        <v>90836.800000000003</v>
      </c>
      <c r="BB294" s="68">
        <f t="shared" si="123"/>
        <v>45418.9</v>
      </c>
      <c r="BC294" s="68">
        <f t="shared" si="124"/>
        <v>0</v>
      </c>
      <c r="BD294" s="68">
        <f t="shared" si="125"/>
        <v>0</v>
      </c>
      <c r="BE294" s="68">
        <f t="shared" si="126"/>
        <v>0</v>
      </c>
    </row>
    <row r="295" spans="1:57">
      <c r="A295" s="64"/>
      <c r="B295" s="64" t="s">
        <v>1010</v>
      </c>
      <c r="C295" s="64" t="s">
        <v>1222</v>
      </c>
      <c r="D295" s="64" t="s">
        <v>526</v>
      </c>
      <c r="E295" s="64" t="s">
        <v>2711</v>
      </c>
      <c r="F295" s="64" t="s">
        <v>1225</v>
      </c>
      <c r="G295" s="65">
        <v>46279</v>
      </c>
      <c r="H295" s="65">
        <v>46311</v>
      </c>
      <c r="I295" s="67">
        <f t="shared" si="112"/>
        <v>0</v>
      </c>
      <c r="J295" s="68"/>
      <c r="K295" s="69">
        <f t="shared" si="127"/>
        <v>0</v>
      </c>
      <c r="L295" s="69"/>
      <c r="M295" s="69"/>
      <c r="N295" s="69">
        <v>0</v>
      </c>
      <c r="O295" s="70">
        <f t="shared" si="128"/>
        <v>0</v>
      </c>
      <c r="P295" s="74">
        <f t="shared" si="129"/>
        <v>1</v>
      </c>
      <c r="Q295" s="71">
        <f t="shared" si="130"/>
        <v>0</v>
      </c>
      <c r="R295" s="63"/>
      <c r="S295" s="118">
        <f t="shared" si="131"/>
        <v>55590</v>
      </c>
      <c r="T295" s="96"/>
      <c r="U295" s="96"/>
      <c r="V295" s="96"/>
      <c r="W295" s="96"/>
      <c r="X295" s="96"/>
      <c r="Y295" s="96"/>
      <c r="Z295" s="96"/>
      <c r="AA295" s="96"/>
      <c r="AB295" s="96">
        <v>50500</v>
      </c>
      <c r="AC295" s="96">
        <v>5090</v>
      </c>
      <c r="AD295" s="96"/>
      <c r="AE295" s="96"/>
      <c r="AF295" s="119">
        <f t="shared" si="113"/>
        <v>0</v>
      </c>
      <c r="AG295" s="68"/>
      <c r="AH295" s="68"/>
      <c r="AI295" s="68"/>
      <c r="AJ295" s="68"/>
      <c r="AK295" s="68"/>
      <c r="AL295" s="68"/>
      <c r="AM295" s="68"/>
      <c r="AN295" s="68"/>
      <c r="AO295" s="68"/>
      <c r="AP295" s="68"/>
      <c r="AQ295" s="68"/>
      <c r="AR295" s="68"/>
      <c r="AS295" s="68">
        <f t="shared" si="114"/>
        <v>55590</v>
      </c>
      <c r="AT295" s="68">
        <f t="shared" si="115"/>
        <v>0</v>
      </c>
      <c r="AU295" s="68">
        <f t="shared" si="116"/>
        <v>0</v>
      </c>
      <c r="AV295" s="68">
        <f t="shared" si="117"/>
        <v>0</v>
      </c>
      <c r="AW295" s="68">
        <f t="shared" si="118"/>
        <v>0</v>
      </c>
      <c r="AX295" s="68">
        <f t="shared" si="119"/>
        <v>0</v>
      </c>
      <c r="AY295" s="68">
        <f t="shared" si="120"/>
        <v>0</v>
      </c>
      <c r="AZ295" s="68">
        <f t="shared" si="121"/>
        <v>0</v>
      </c>
      <c r="BA295" s="68">
        <f t="shared" si="122"/>
        <v>0</v>
      </c>
      <c r="BB295" s="68">
        <f t="shared" si="123"/>
        <v>50500</v>
      </c>
      <c r="BC295" s="68">
        <f t="shared" si="124"/>
        <v>5090</v>
      </c>
      <c r="BD295" s="68">
        <f t="shared" si="125"/>
        <v>0</v>
      </c>
      <c r="BE295" s="68">
        <f t="shared" si="126"/>
        <v>0</v>
      </c>
    </row>
    <row r="296" spans="1:57">
      <c r="A296" s="64"/>
      <c r="B296" s="64" t="s">
        <v>1010</v>
      </c>
      <c r="C296" s="64" t="s">
        <v>1164</v>
      </c>
      <c r="D296" s="64"/>
      <c r="E296" s="64" t="s">
        <v>2663</v>
      </c>
      <c r="F296" s="64" t="s">
        <v>1165</v>
      </c>
      <c r="G296" s="65">
        <v>46204</v>
      </c>
      <c r="H296" s="65">
        <v>46387</v>
      </c>
      <c r="I296" s="67">
        <f t="shared" si="112"/>
        <v>17500</v>
      </c>
      <c r="J296" s="68"/>
      <c r="K296" s="69">
        <f t="shared" si="127"/>
        <v>17500</v>
      </c>
      <c r="L296" s="69"/>
      <c r="M296" s="69"/>
      <c r="N296" s="69">
        <v>0</v>
      </c>
      <c r="O296" s="70">
        <f t="shared" si="128"/>
        <v>-17500</v>
      </c>
      <c r="P296" s="74">
        <f t="shared" si="129"/>
        <v>0</v>
      </c>
      <c r="Q296" s="71">
        <f t="shared" si="130"/>
        <v>0</v>
      </c>
      <c r="R296" s="63"/>
      <c r="S296" s="118">
        <f t="shared" si="131"/>
        <v>105000</v>
      </c>
      <c r="T296" s="96"/>
      <c r="U296" s="96"/>
      <c r="V296" s="96"/>
      <c r="W296" s="96"/>
      <c r="X296" s="96"/>
      <c r="Y296" s="96"/>
      <c r="Z296" s="96">
        <v>17500</v>
      </c>
      <c r="AA296" s="96">
        <v>17500</v>
      </c>
      <c r="AB296" s="96">
        <v>17500</v>
      </c>
      <c r="AC296" s="96">
        <v>17500</v>
      </c>
      <c r="AD296" s="96">
        <v>17500</v>
      </c>
      <c r="AE296" s="96">
        <v>17500</v>
      </c>
      <c r="AF296" s="119">
        <f t="shared" si="113"/>
        <v>0</v>
      </c>
      <c r="AG296" s="68"/>
      <c r="AH296" s="68"/>
      <c r="AI296" s="68"/>
      <c r="AJ296" s="68"/>
      <c r="AK296" s="68"/>
      <c r="AL296" s="68"/>
      <c r="AM296" s="68"/>
      <c r="AN296" s="68"/>
      <c r="AO296" s="68"/>
      <c r="AP296" s="68"/>
      <c r="AQ296" s="68"/>
      <c r="AR296" s="68"/>
      <c r="AS296" s="68">
        <f t="shared" si="114"/>
        <v>105000</v>
      </c>
      <c r="AT296" s="68">
        <f t="shared" si="115"/>
        <v>0</v>
      </c>
      <c r="AU296" s="68">
        <f t="shared" si="116"/>
        <v>0</v>
      </c>
      <c r="AV296" s="68">
        <f t="shared" si="117"/>
        <v>0</v>
      </c>
      <c r="AW296" s="68">
        <f t="shared" si="118"/>
        <v>0</v>
      </c>
      <c r="AX296" s="68">
        <f t="shared" si="119"/>
        <v>0</v>
      </c>
      <c r="AY296" s="68">
        <f t="shared" si="120"/>
        <v>0</v>
      </c>
      <c r="AZ296" s="68">
        <f t="shared" si="121"/>
        <v>17500</v>
      </c>
      <c r="BA296" s="68">
        <f t="shared" si="122"/>
        <v>17500</v>
      </c>
      <c r="BB296" s="68">
        <f t="shared" si="123"/>
        <v>17500</v>
      </c>
      <c r="BC296" s="68">
        <f t="shared" si="124"/>
        <v>17500</v>
      </c>
      <c r="BD296" s="68">
        <f t="shared" si="125"/>
        <v>17500</v>
      </c>
      <c r="BE296" s="68">
        <f t="shared" si="126"/>
        <v>17500</v>
      </c>
    </row>
    <row r="297" spans="1:57">
      <c r="A297" s="64"/>
      <c r="B297" s="64" t="s">
        <v>1212</v>
      </c>
      <c r="C297" s="64" t="s">
        <v>1210</v>
      </c>
      <c r="D297" s="64"/>
      <c r="E297" s="64" t="s">
        <v>2712</v>
      </c>
      <c r="F297" s="64" t="s">
        <v>1211</v>
      </c>
      <c r="G297" s="65">
        <v>46202</v>
      </c>
      <c r="H297" s="65">
        <v>46227</v>
      </c>
      <c r="I297" s="67">
        <f t="shared" si="112"/>
        <v>16500</v>
      </c>
      <c r="J297" s="68"/>
      <c r="K297" s="69">
        <f t="shared" si="127"/>
        <v>16500</v>
      </c>
      <c r="L297" s="69"/>
      <c r="M297" s="69"/>
      <c r="N297" s="69">
        <v>0</v>
      </c>
      <c r="O297" s="70">
        <f t="shared" si="128"/>
        <v>-16500</v>
      </c>
      <c r="P297" s="74">
        <f t="shared" si="129"/>
        <v>0</v>
      </c>
      <c r="Q297" s="71">
        <f t="shared" si="130"/>
        <v>0</v>
      </c>
      <c r="R297" s="63"/>
      <c r="S297" s="118">
        <f t="shared" si="131"/>
        <v>16500</v>
      </c>
      <c r="T297" s="96"/>
      <c r="U297" s="96"/>
      <c r="V297" s="96"/>
      <c r="W297" s="96"/>
      <c r="X297" s="96"/>
      <c r="Y297" s="96"/>
      <c r="Z297" s="96">
        <v>16500</v>
      </c>
      <c r="AA297" s="96"/>
      <c r="AB297" s="96"/>
      <c r="AC297" s="96"/>
      <c r="AD297" s="96"/>
      <c r="AE297" s="96"/>
      <c r="AF297" s="119">
        <f t="shared" si="113"/>
        <v>0</v>
      </c>
      <c r="AG297" s="68"/>
      <c r="AH297" s="68"/>
      <c r="AI297" s="68"/>
      <c r="AJ297" s="68"/>
      <c r="AK297" s="68"/>
      <c r="AL297" s="68"/>
      <c r="AM297" s="68"/>
      <c r="AN297" s="68"/>
      <c r="AO297" s="68"/>
      <c r="AP297" s="68"/>
      <c r="AQ297" s="68"/>
      <c r="AR297" s="68"/>
      <c r="AS297" s="68">
        <f t="shared" si="114"/>
        <v>16500</v>
      </c>
      <c r="AT297" s="68">
        <f t="shared" si="115"/>
        <v>0</v>
      </c>
      <c r="AU297" s="68">
        <f t="shared" si="116"/>
        <v>0</v>
      </c>
      <c r="AV297" s="68">
        <f t="shared" si="117"/>
        <v>0</v>
      </c>
      <c r="AW297" s="68">
        <f t="shared" si="118"/>
        <v>0</v>
      </c>
      <c r="AX297" s="68">
        <f t="shared" si="119"/>
        <v>0</v>
      </c>
      <c r="AY297" s="68">
        <f t="shared" si="120"/>
        <v>0</v>
      </c>
      <c r="AZ297" s="68">
        <f t="shared" si="121"/>
        <v>16500</v>
      </c>
      <c r="BA297" s="68">
        <f t="shared" si="122"/>
        <v>0</v>
      </c>
      <c r="BB297" s="68">
        <f t="shared" si="123"/>
        <v>0</v>
      </c>
      <c r="BC297" s="68">
        <f t="shared" si="124"/>
        <v>0</v>
      </c>
      <c r="BD297" s="68">
        <f t="shared" si="125"/>
        <v>0</v>
      </c>
      <c r="BE297" s="68">
        <f t="shared" si="126"/>
        <v>0</v>
      </c>
    </row>
  </sheetData>
  <autoFilter ref="A1:BE402" xr:uid="{9A4638F5-C7E8-4364-87FB-24912409AC34}"/>
  <conditionalFormatting sqref="P2:P297">
    <cfRule type="cellIs" dxfId="5" priority="13" operator="between">
      <formula>1.05</formula>
      <formula>1.1</formula>
    </cfRule>
    <cfRule type="cellIs" dxfId="4" priority="14" operator="greaterThan">
      <formula>1.1</formula>
    </cfRule>
    <cfRule type="cellIs" dxfId="3" priority="15" operator="lessThan">
      <formula>0.9</formula>
    </cfRule>
    <cfRule type="cellIs" dxfId="2" priority="16" operator="between">
      <formula>0.9</formula>
      <formula>0.949</formula>
    </cfRule>
    <cfRule type="cellIs" dxfId="1" priority="17" operator="between">
      <formula>0.95</formula>
      <formula>1.05</formula>
    </cfRule>
    <cfRule type="containsText" dxfId="0" priority="18" operator="containsText" text="Red Flag">
      <formula>NOT(ISERROR(SEARCH("Red Flag",P2)))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6994-02DD-2C4C-A1FD-9E44820FDB8D}">
  <dimension ref="A1:H71"/>
  <sheetViews>
    <sheetView zoomScaleNormal="100" workbookViewId="0">
      <selection activeCell="J17" sqref="J17"/>
    </sheetView>
  </sheetViews>
  <sheetFormatPr defaultColWidth="10.5" defaultRowHeight="15"/>
  <cols>
    <col min="1" max="2" width="10.5" style="8"/>
    <col min="3" max="3" width="12.5" style="3" customWidth="1"/>
    <col min="4" max="4" width="12.5" style="14" customWidth="1"/>
    <col min="5" max="5" width="10.5" style="3"/>
    <col min="6" max="6" width="18" style="8" bestFit="1" customWidth="1"/>
    <col min="7" max="16384" width="10.5" style="8"/>
  </cols>
  <sheetData>
    <row r="1" spans="1:8">
      <c r="C1" s="196">
        <v>2024</v>
      </c>
      <c r="D1" s="197"/>
      <c r="E1" s="197"/>
      <c r="F1" s="197"/>
      <c r="G1" s="197"/>
    </row>
    <row r="2" spans="1:8" ht="15.75">
      <c r="C2" s="76"/>
      <c r="D2" s="76"/>
      <c r="E2" s="77"/>
      <c r="F2" s="77"/>
      <c r="G2" s="76"/>
    </row>
    <row r="3" spans="1:8" ht="30">
      <c r="A3" s="12"/>
      <c r="C3" s="113" t="s">
        <v>2713</v>
      </c>
      <c r="D3" s="113" t="s">
        <v>2714</v>
      </c>
      <c r="E3" s="78" t="s">
        <v>2715</v>
      </c>
      <c r="F3" s="78" t="s">
        <v>2716</v>
      </c>
      <c r="G3" s="113" t="s">
        <v>2717</v>
      </c>
    </row>
    <row r="4" spans="1:8" ht="15.75">
      <c r="A4" s="13"/>
      <c r="C4" s="194" t="s">
        <v>2718</v>
      </c>
      <c r="D4" s="194">
        <v>1</v>
      </c>
      <c r="E4" s="195">
        <v>45317</v>
      </c>
      <c r="F4" s="115">
        <v>45289</v>
      </c>
      <c r="G4" s="114">
        <v>1</v>
      </c>
      <c r="H4" s="8" t="s">
        <v>2719</v>
      </c>
    </row>
    <row r="5" spans="1:8" ht="15.75">
      <c r="A5" s="12"/>
      <c r="C5" s="194"/>
      <c r="D5" s="194"/>
      <c r="E5" s="195"/>
      <c r="F5" s="115">
        <v>45296</v>
      </c>
      <c r="G5" s="114">
        <v>2</v>
      </c>
    </row>
    <row r="6" spans="1:8" ht="15.75">
      <c r="A6" s="12"/>
      <c r="C6" s="194"/>
      <c r="D6" s="194"/>
      <c r="E6" s="195"/>
      <c r="F6" s="115">
        <v>45303</v>
      </c>
      <c r="G6" s="114">
        <v>3</v>
      </c>
    </row>
    <row r="7" spans="1:8" ht="15.75">
      <c r="A7" s="12"/>
      <c r="C7" s="194"/>
      <c r="D7" s="194"/>
      <c r="E7" s="195"/>
      <c r="F7" s="115">
        <v>45310</v>
      </c>
      <c r="G7" s="114">
        <v>4</v>
      </c>
    </row>
    <row r="8" spans="1:8" ht="15.75">
      <c r="A8" s="12"/>
      <c r="C8" s="194"/>
      <c r="D8" s="194"/>
      <c r="E8" s="195"/>
      <c r="F8" s="115">
        <v>45317</v>
      </c>
      <c r="G8" s="114">
        <v>5</v>
      </c>
    </row>
    <row r="9" spans="1:8" ht="15.75">
      <c r="A9" s="12"/>
      <c r="C9" s="194"/>
      <c r="D9"/>
      <c r="E9" s="79"/>
      <c r="F9" s="79"/>
      <c r="G9"/>
    </row>
    <row r="10" spans="1:8" ht="15.75">
      <c r="A10" s="12"/>
      <c r="C10" s="194"/>
      <c r="D10" s="194">
        <v>2</v>
      </c>
      <c r="E10" s="195">
        <v>45345</v>
      </c>
      <c r="F10" s="115">
        <v>45324</v>
      </c>
      <c r="G10" s="114">
        <v>6</v>
      </c>
      <c r="H10" s="8" t="s">
        <v>2720</v>
      </c>
    </row>
    <row r="11" spans="1:8" ht="15.75">
      <c r="A11" s="12"/>
      <c r="C11" s="194"/>
      <c r="D11" s="194"/>
      <c r="E11" s="195"/>
      <c r="F11" s="115">
        <v>45331</v>
      </c>
      <c r="G11" s="114">
        <v>7</v>
      </c>
    </row>
    <row r="12" spans="1:8" ht="15.75">
      <c r="C12" s="194"/>
      <c r="D12" s="194"/>
      <c r="E12" s="195"/>
      <c r="F12" s="115">
        <v>45338</v>
      </c>
      <c r="G12" s="114">
        <v>8</v>
      </c>
    </row>
    <row r="13" spans="1:8" ht="15.75">
      <c r="C13" s="194"/>
      <c r="D13" s="194"/>
      <c r="E13" s="195"/>
      <c r="F13" s="115">
        <v>45345</v>
      </c>
      <c r="G13" s="114">
        <v>9</v>
      </c>
    </row>
    <row r="14" spans="1:8" ht="15.75">
      <c r="C14" s="194"/>
      <c r="D14"/>
      <c r="E14" s="79"/>
      <c r="F14" s="79"/>
      <c r="G14"/>
    </row>
    <row r="15" spans="1:8" ht="15.75">
      <c r="C15" s="194"/>
      <c r="D15" s="194">
        <v>3</v>
      </c>
      <c r="E15" s="195">
        <v>45373</v>
      </c>
      <c r="F15" s="115">
        <v>45352</v>
      </c>
      <c r="G15" s="114">
        <v>10</v>
      </c>
      <c r="H15" s="8" t="s">
        <v>2720</v>
      </c>
    </row>
    <row r="16" spans="1:8" ht="15.75">
      <c r="C16" s="194"/>
      <c r="D16" s="194"/>
      <c r="E16" s="195"/>
      <c r="F16" s="115">
        <v>45359</v>
      </c>
      <c r="G16" s="114">
        <v>11</v>
      </c>
    </row>
    <row r="17" spans="3:8" ht="15.75">
      <c r="C17" s="194"/>
      <c r="D17" s="194"/>
      <c r="E17" s="195"/>
      <c r="F17" s="115">
        <v>45366</v>
      </c>
      <c r="G17" s="114">
        <v>12</v>
      </c>
    </row>
    <row r="18" spans="3:8" ht="15.75">
      <c r="C18" s="194"/>
      <c r="D18" s="194"/>
      <c r="E18" s="195"/>
      <c r="F18" s="115">
        <v>45373</v>
      </c>
      <c r="G18" s="114">
        <v>13</v>
      </c>
    </row>
    <row r="19" spans="3:8" ht="15.75">
      <c r="C19" s="194"/>
      <c r="D19"/>
      <c r="E19" s="79"/>
      <c r="F19" s="79"/>
      <c r="G19"/>
    </row>
    <row r="20" spans="3:8" ht="16.5" customHeight="1">
      <c r="C20" s="193" t="s">
        <v>2721</v>
      </c>
      <c r="D20" s="193"/>
      <c r="E20" s="193"/>
      <c r="F20" s="193"/>
      <c r="G20" s="193"/>
      <c r="H20" s="8" t="s">
        <v>2722</v>
      </c>
    </row>
    <row r="21" spans="3:8" ht="15.75">
      <c r="C21" s="194" t="s">
        <v>2723</v>
      </c>
      <c r="D21" s="194">
        <v>4</v>
      </c>
      <c r="E21" s="195">
        <v>45408</v>
      </c>
      <c r="F21" s="115">
        <v>45380</v>
      </c>
      <c r="G21" s="114">
        <v>14</v>
      </c>
    </row>
    <row r="22" spans="3:8" ht="15.75">
      <c r="C22" s="194"/>
      <c r="D22" s="194"/>
      <c r="E22" s="195"/>
      <c r="F22" s="115">
        <v>45387</v>
      </c>
      <c r="G22" s="114">
        <v>15</v>
      </c>
    </row>
    <row r="23" spans="3:8" ht="15.75">
      <c r="C23" s="194"/>
      <c r="D23" s="194"/>
      <c r="E23" s="195"/>
      <c r="F23" s="115">
        <v>45394</v>
      </c>
      <c r="G23" s="114">
        <v>16</v>
      </c>
    </row>
    <row r="24" spans="3:8" ht="15.75">
      <c r="C24" s="194"/>
      <c r="D24" s="194"/>
      <c r="E24" s="195"/>
      <c r="F24" s="115">
        <v>45401</v>
      </c>
      <c r="G24" s="114">
        <v>17</v>
      </c>
    </row>
    <row r="25" spans="3:8" ht="15.75">
      <c r="C25" s="194"/>
      <c r="D25" s="194"/>
      <c r="E25" s="195"/>
      <c r="F25" s="115">
        <v>45408</v>
      </c>
      <c r="G25" s="114">
        <v>18</v>
      </c>
    </row>
    <row r="26" spans="3:8" ht="15.75">
      <c r="C26" s="194"/>
      <c r="D26"/>
      <c r="E26" s="79"/>
      <c r="F26" s="79"/>
      <c r="G26"/>
    </row>
    <row r="27" spans="3:8" ht="15.75">
      <c r="C27" s="194"/>
      <c r="D27" s="194">
        <v>5</v>
      </c>
      <c r="E27" s="195">
        <v>45436</v>
      </c>
      <c r="F27" s="115">
        <v>45415</v>
      </c>
      <c r="G27" s="114">
        <v>19</v>
      </c>
      <c r="H27" s="8" t="s">
        <v>2720</v>
      </c>
    </row>
    <row r="28" spans="3:8" ht="15.75">
      <c r="C28" s="194"/>
      <c r="D28" s="194"/>
      <c r="E28" s="195"/>
      <c r="F28" s="115">
        <v>45422</v>
      </c>
      <c r="G28" s="114">
        <v>20</v>
      </c>
    </row>
    <row r="29" spans="3:8" ht="15.75">
      <c r="C29" s="194"/>
      <c r="D29" s="194"/>
      <c r="E29" s="195"/>
      <c r="F29" s="115">
        <v>45429</v>
      </c>
      <c r="G29" s="114">
        <v>21</v>
      </c>
    </row>
    <row r="30" spans="3:8" ht="15.75">
      <c r="C30" s="194"/>
      <c r="D30" s="194"/>
      <c r="E30" s="195"/>
      <c r="F30" s="115">
        <v>45436</v>
      </c>
      <c r="G30" s="114">
        <v>22</v>
      </c>
    </row>
    <row r="31" spans="3:8" ht="15.75">
      <c r="C31" s="194"/>
      <c r="D31"/>
      <c r="E31" s="79"/>
      <c r="F31" s="79"/>
      <c r="G31"/>
    </row>
    <row r="32" spans="3:8" ht="15.75">
      <c r="C32" s="194"/>
      <c r="D32" s="194">
        <v>6</v>
      </c>
      <c r="E32" s="195">
        <v>45464</v>
      </c>
      <c r="F32" s="115">
        <v>45443</v>
      </c>
      <c r="G32" s="114">
        <v>23</v>
      </c>
      <c r="H32" s="8" t="s">
        <v>2720</v>
      </c>
    </row>
    <row r="33" spans="3:8" ht="15.75">
      <c r="C33" s="194"/>
      <c r="D33" s="194"/>
      <c r="E33" s="195"/>
      <c r="F33" s="115">
        <v>45450</v>
      </c>
      <c r="G33" s="114">
        <v>24</v>
      </c>
    </row>
    <row r="34" spans="3:8" ht="15.75">
      <c r="C34" s="194"/>
      <c r="D34" s="194"/>
      <c r="E34" s="195"/>
      <c r="F34" s="115">
        <v>45457</v>
      </c>
      <c r="G34" s="114">
        <v>25</v>
      </c>
    </row>
    <row r="35" spans="3:8" ht="15.75">
      <c r="C35" s="194"/>
      <c r="D35" s="194"/>
      <c r="E35" s="195"/>
      <c r="F35" s="115">
        <v>45464</v>
      </c>
      <c r="G35" s="114">
        <v>26</v>
      </c>
    </row>
    <row r="36" spans="3:8" ht="15.75">
      <c r="C36" s="194"/>
      <c r="D36"/>
      <c r="E36" s="79"/>
      <c r="F36" s="79"/>
      <c r="G36"/>
    </row>
    <row r="37" spans="3:8">
      <c r="C37" s="193" t="s">
        <v>2724</v>
      </c>
      <c r="D37" s="193"/>
      <c r="E37" s="193"/>
      <c r="F37" s="193"/>
      <c r="G37" s="193"/>
    </row>
    <row r="38" spans="3:8" ht="15.75">
      <c r="C38" s="194" t="s">
        <v>2725</v>
      </c>
      <c r="D38" s="194">
        <v>7</v>
      </c>
      <c r="E38" s="195">
        <v>45499</v>
      </c>
      <c r="F38" s="115">
        <v>45471</v>
      </c>
      <c r="G38" s="114">
        <v>27</v>
      </c>
      <c r="H38" s="8" t="s">
        <v>2722</v>
      </c>
    </row>
    <row r="39" spans="3:8" ht="15.75">
      <c r="C39" s="194"/>
      <c r="D39" s="194"/>
      <c r="E39" s="195"/>
      <c r="F39" s="115">
        <v>45478</v>
      </c>
      <c r="G39" s="114">
        <v>28</v>
      </c>
    </row>
    <row r="40" spans="3:8" ht="15.75">
      <c r="C40" s="194"/>
      <c r="D40" s="194"/>
      <c r="E40" s="195"/>
      <c r="F40" s="115">
        <v>45485</v>
      </c>
      <c r="G40" s="114">
        <v>29</v>
      </c>
    </row>
    <row r="41" spans="3:8" ht="15.75">
      <c r="C41" s="194"/>
      <c r="D41" s="194"/>
      <c r="E41" s="195"/>
      <c r="F41" s="115">
        <v>45492</v>
      </c>
      <c r="G41" s="114">
        <v>30</v>
      </c>
    </row>
    <row r="42" spans="3:8" ht="15.75">
      <c r="C42" s="194"/>
      <c r="D42" s="194"/>
      <c r="E42" s="195"/>
      <c r="F42" s="115">
        <v>45499</v>
      </c>
      <c r="G42" s="114">
        <v>31</v>
      </c>
    </row>
    <row r="43" spans="3:8" ht="15.75">
      <c r="C43" s="194"/>
      <c r="D43"/>
      <c r="E43" s="79"/>
      <c r="F43" s="79"/>
      <c r="G43"/>
    </row>
    <row r="44" spans="3:8" ht="15.75">
      <c r="C44" s="194"/>
      <c r="D44" s="194">
        <v>8</v>
      </c>
      <c r="E44" s="195">
        <v>45527</v>
      </c>
      <c r="F44" s="115">
        <v>45506</v>
      </c>
      <c r="G44" s="114">
        <v>32</v>
      </c>
      <c r="H44" s="8" t="s">
        <v>2720</v>
      </c>
    </row>
    <row r="45" spans="3:8" ht="15.75">
      <c r="C45" s="194"/>
      <c r="D45" s="194"/>
      <c r="E45" s="195"/>
      <c r="F45" s="115">
        <v>45513</v>
      </c>
      <c r="G45" s="114">
        <v>33</v>
      </c>
    </row>
    <row r="46" spans="3:8" ht="15.75">
      <c r="C46" s="194"/>
      <c r="D46" s="194"/>
      <c r="E46" s="195"/>
      <c r="F46" s="115">
        <v>45520</v>
      </c>
      <c r="G46" s="114">
        <v>34</v>
      </c>
    </row>
    <row r="47" spans="3:8" ht="15.75">
      <c r="C47" s="194"/>
      <c r="D47" s="194"/>
      <c r="E47" s="195"/>
      <c r="F47" s="115">
        <v>45527</v>
      </c>
      <c r="G47" s="114">
        <v>35</v>
      </c>
    </row>
    <row r="48" spans="3:8" ht="15.75">
      <c r="C48" s="194"/>
      <c r="D48"/>
      <c r="E48" s="79"/>
      <c r="F48" s="79"/>
      <c r="G48"/>
    </row>
    <row r="49" spans="3:8" ht="15.75">
      <c r="C49" s="194"/>
      <c r="D49" s="194">
        <v>9</v>
      </c>
      <c r="E49" s="195">
        <v>45562</v>
      </c>
      <c r="F49" s="115">
        <v>45534</v>
      </c>
      <c r="G49" s="114">
        <v>36</v>
      </c>
      <c r="H49" s="8" t="s">
        <v>2722</v>
      </c>
    </row>
    <row r="50" spans="3:8" ht="15.75">
      <c r="C50" s="194"/>
      <c r="D50" s="194"/>
      <c r="E50" s="195"/>
      <c r="F50" s="115">
        <v>45541</v>
      </c>
      <c r="G50" s="114">
        <v>37</v>
      </c>
    </row>
    <row r="51" spans="3:8" ht="15.75">
      <c r="C51" s="194"/>
      <c r="D51" s="194"/>
      <c r="E51" s="195"/>
      <c r="F51" s="115">
        <v>45548</v>
      </c>
      <c r="G51" s="114">
        <v>38</v>
      </c>
    </row>
    <row r="52" spans="3:8" ht="15.75">
      <c r="C52" s="194"/>
      <c r="D52" s="194"/>
      <c r="E52" s="195"/>
      <c r="F52" s="115">
        <v>45555</v>
      </c>
      <c r="G52" s="114">
        <v>39</v>
      </c>
    </row>
    <row r="53" spans="3:8" ht="15.75">
      <c r="C53" s="194"/>
      <c r="D53" s="194"/>
      <c r="E53" s="195"/>
      <c r="F53" s="115">
        <v>45562</v>
      </c>
      <c r="G53" s="114">
        <v>40</v>
      </c>
    </row>
    <row r="54" spans="3:8" ht="15.75">
      <c r="C54" s="194"/>
      <c r="D54"/>
      <c r="E54" s="79"/>
      <c r="F54" s="79"/>
      <c r="G54"/>
    </row>
    <row r="55" spans="3:8">
      <c r="C55" s="193" t="s">
        <v>2726</v>
      </c>
      <c r="D55" s="193"/>
      <c r="E55" s="193"/>
      <c r="F55" s="193"/>
      <c r="G55" s="193"/>
      <c r="H55" s="8" t="s">
        <v>2720</v>
      </c>
    </row>
    <row r="56" spans="3:8" ht="15.75">
      <c r="C56" s="194" t="s">
        <v>2727</v>
      </c>
      <c r="D56" s="194">
        <v>10</v>
      </c>
      <c r="E56" s="195">
        <v>45590</v>
      </c>
      <c r="F56" s="115">
        <v>45569</v>
      </c>
      <c r="G56" s="114">
        <v>41</v>
      </c>
    </row>
    <row r="57" spans="3:8" ht="15.75">
      <c r="C57" s="194"/>
      <c r="D57" s="194"/>
      <c r="E57" s="195"/>
      <c r="F57" s="115">
        <v>45576</v>
      </c>
      <c r="G57" s="114">
        <v>42</v>
      </c>
    </row>
    <row r="58" spans="3:8" ht="15.75">
      <c r="C58" s="194"/>
      <c r="D58" s="194"/>
      <c r="E58" s="195"/>
      <c r="F58" s="115">
        <v>45583</v>
      </c>
      <c r="G58" s="114">
        <v>43</v>
      </c>
    </row>
    <row r="59" spans="3:8" ht="15.75">
      <c r="C59" s="194"/>
      <c r="D59" s="194"/>
      <c r="E59" s="195"/>
      <c r="F59" s="115">
        <v>45590</v>
      </c>
      <c r="G59" s="114">
        <v>44</v>
      </c>
    </row>
    <row r="60" spans="3:8" ht="15.75">
      <c r="C60" s="194"/>
      <c r="D60"/>
      <c r="E60" s="79"/>
      <c r="F60" s="79"/>
      <c r="G60"/>
    </row>
    <row r="61" spans="3:8" ht="15.75">
      <c r="C61" s="194"/>
      <c r="D61" s="194">
        <v>11</v>
      </c>
      <c r="E61" s="195">
        <v>45618</v>
      </c>
      <c r="F61" s="115">
        <v>45597</v>
      </c>
      <c r="G61" s="114">
        <v>45</v>
      </c>
      <c r="H61" s="8" t="s">
        <v>2720</v>
      </c>
    </row>
    <row r="62" spans="3:8" ht="15.75">
      <c r="C62" s="194"/>
      <c r="D62" s="194"/>
      <c r="E62" s="195"/>
      <c r="F62" s="115">
        <v>45604</v>
      </c>
      <c r="G62" s="114">
        <v>46</v>
      </c>
    </row>
    <row r="63" spans="3:8" ht="15.75">
      <c r="C63" s="194"/>
      <c r="D63" s="194"/>
      <c r="E63" s="195"/>
      <c r="F63" s="115">
        <v>45611</v>
      </c>
      <c r="G63" s="114">
        <v>47</v>
      </c>
    </row>
    <row r="64" spans="3:8" ht="15.75">
      <c r="C64" s="194"/>
      <c r="D64" s="194"/>
      <c r="E64" s="195"/>
      <c r="F64" s="115">
        <v>45618</v>
      </c>
      <c r="G64" s="114">
        <v>48</v>
      </c>
    </row>
    <row r="65" spans="3:8" ht="15.75">
      <c r="C65" s="194"/>
      <c r="D65"/>
      <c r="E65" s="79"/>
      <c r="F65" s="79"/>
      <c r="G65"/>
    </row>
    <row r="66" spans="3:8" ht="15.75">
      <c r="C66" s="194"/>
      <c r="D66" s="194">
        <v>12</v>
      </c>
      <c r="E66" s="195">
        <v>45653</v>
      </c>
      <c r="F66" s="115">
        <v>45625</v>
      </c>
      <c r="G66" s="114">
        <v>49</v>
      </c>
      <c r="H66" s="8" t="s">
        <v>2719</v>
      </c>
    </row>
    <row r="67" spans="3:8" ht="15.75">
      <c r="C67" s="194"/>
      <c r="D67" s="194"/>
      <c r="E67" s="195"/>
      <c r="F67" s="115">
        <v>45632</v>
      </c>
      <c r="G67" s="114">
        <v>50</v>
      </c>
    </row>
    <row r="68" spans="3:8" ht="15.75">
      <c r="C68" s="194"/>
      <c r="D68" s="194"/>
      <c r="E68" s="195"/>
      <c r="F68" s="115">
        <v>45639</v>
      </c>
      <c r="G68" s="114">
        <v>51</v>
      </c>
    </row>
    <row r="69" spans="3:8" ht="15.75">
      <c r="C69" s="194"/>
      <c r="D69" s="194"/>
      <c r="E69" s="195"/>
      <c r="F69" s="115">
        <v>45646</v>
      </c>
      <c r="G69" s="114">
        <v>52</v>
      </c>
    </row>
    <row r="70" spans="3:8" ht="15.75">
      <c r="C70" s="194"/>
      <c r="D70" s="194"/>
      <c r="E70" s="195"/>
      <c r="F70" s="115">
        <v>45653</v>
      </c>
      <c r="G70" s="114">
        <v>53</v>
      </c>
    </row>
    <row r="71" spans="3:8" ht="15.75">
      <c r="C71" s="194"/>
      <c r="D71"/>
      <c r="E71" s="79"/>
      <c r="F71" s="79"/>
      <c r="G71"/>
    </row>
  </sheetData>
  <mergeCells count="32">
    <mergeCell ref="C55:G55"/>
    <mergeCell ref="C56:C71"/>
    <mergeCell ref="D56:D59"/>
    <mergeCell ref="E56:E59"/>
    <mergeCell ref="D61:D64"/>
    <mergeCell ref="E61:E64"/>
    <mergeCell ref="D66:D70"/>
    <mergeCell ref="E66:E70"/>
    <mergeCell ref="C1:G1"/>
    <mergeCell ref="C4:C19"/>
    <mergeCell ref="D4:D8"/>
    <mergeCell ref="E4:E8"/>
    <mergeCell ref="D10:D13"/>
    <mergeCell ref="E10:E13"/>
    <mergeCell ref="D15:D18"/>
    <mergeCell ref="E15:E18"/>
    <mergeCell ref="C20:G20"/>
    <mergeCell ref="C21:C36"/>
    <mergeCell ref="D21:D25"/>
    <mergeCell ref="E21:E25"/>
    <mergeCell ref="D27:D30"/>
    <mergeCell ref="E27:E30"/>
    <mergeCell ref="D32:D35"/>
    <mergeCell ref="E32:E35"/>
    <mergeCell ref="C37:G37"/>
    <mergeCell ref="C38:C54"/>
    <mergeCell ref="D38:D42"/>
    <mergeCell ref="E38:E42"/>
    <mergeCell ref="D44:D47"/>
    <mergeCell ref="E44:E47"/>
    <mergeCell ref="D49:D53"/>
    <mergeCell ref="E49:E5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6AE1AC9A0B564B99507C3C0FC992A0" ma:contentTypeVersion="12" ma:contentTypeDescription="Create a new document." ma:contentTypeScope="" ma:versionID="8c972c39e7930e03bd7612a073c84bef">
  <xsd:schema xmlns:xsd="http://www.w3.org/2001/XMLSchema" xmlns:xs="http://www.w3.org/2001/XMLSchema" xmlns:p="http://schemas.microsoft.com/office/2006/metadata/properties" xmlns:ns2="86661580-928b-48f2-a1cc-67c075326dba" xmlns:ns3="df9aaac8-49a4-4896-ab61-0a5e7ed9cb67" targetNamespace="http://schemas.microsoft.com/office/2006/metadata/properties" ma:root="true" ma:fieldsID="ba361f2ef61251ab6d898412134d542c" ns2:_="" ns3:_="">
    <xsd:import namespace="86661580-928b-48f2-a1cc-67c075326dba"/>
    <xsd:import namespace="df9aaac8-49a4-4896-ab61-0a5e7ed9cb6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661580-928b-48f2-a1cc-67c075326d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f9dd247-5f48-452a-8dc4-ff9a39258eb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9aaac8-49a4-4896-ab61-0a5e7ed9cb6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d69896a-dc80-450b-bd10-583859b08498}" ma:internalName="TaxCatchAll" ma:showField="CatchAllData" ma:web="df9aaac8-49a4-4896-ab61-0a5e7ed9cb67">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f9aaac8-49a4-4896-ab61-0a5e7ed9cb67" xsi:nil="true"/>
    <lcf76f155ced4ddcb4097134ff3c332f xmlns="86661580-928b-48f2-a1cc-67c075326d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713D64-0FAA-4033-8651-46EA7286E077}">
  <ds:schemaRefs>
    <ds:schemaRef ds:uri="http://schemas.microsoft.com/sharepoint/v3/contenttype/forms"/>
  </ds:schemaRefs>
</ds:datastoreItem>
</file>

<file path=customXml/itemProps2.xml><?xml version="1.0" encoding="utf-8"?>
<ds:datastoreItem xmlns:ds="http://schemas.openxmlformats.org/officeDocument/2006/customXml" ds:itemID="{1AEE5F4D-22FD-4593-A2AC-46AB3CC9D6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661580-928b-48f2-a1cc-67c075326dba"/>
    <ds:schemaRef ds:uri="df9aaac8-49a4-4896-ab61-0a5e7ed9cb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19BAEF-4F9F-45F1-A67F-51642280C844}">
  <ds:schemaRefs>
    <ds:schemaRef ds:uri="http://schemas.microsoft.com/office/2006/metadata/properties"/>
    <ds:schemaRef ds:uri="http://schemas.microsoft.com/office/infopath/2007/PartnerControls"/>
    <ds:schemaRef ds:uri="df9aaac8-49a4-4896-ab61-0a5e7ed9cb67"/>
    <ds:schemaRef ds:uri="86661580-928b-48f2-a1cc-67c075326d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IBM Forecast T&amp;M - AP07</vt:lpstr>
      <vt:lpstr>IBM Forecast FP - AP07</vt:lpstr>
      <vt:lpstr>IBM POs AP07</vt:lpstr>
      <vt:lpstr>T&amp;M Details</vt:lpstr>
      <vt:lpstr>Fixed Price Details</vt:lpstr>
      <vt:lpstr>IBM Billing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Mitali Bansal1</dc:creator>
  <cp:keywords/>
  <dc:description/>
  <cp:lastModifiedBy>Oelkers, Mary (Contractor)</cp:lastModifiedBy>
  <cp:revision/>
  <dcterms:created xsi:type="dcterms:W3CDTF">2022-03-09T20:32:00Z</dcterms:created>
  <dcterms:modified xsi:type="dcterms:W3CDTF">2026-07-23T13:15:18Z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0x010100976AE1AC9A0B564B99507C3C0FC992A0</vt:lpwstr>
  </property>
  <property fmtid="{D5CDD505-2E9C-101B-9397-08002B2CF9AE}" pid="3" name="MediaServiceImageTags">
    <vt:lpwstr/>
  </property>
  <property fmtid="{D5CDD505-2E9C-101B-9397-08002B2CF9AE}" pid="4" name="MSIP_Label_4791b42f-c435-42ca-9531-75a3f42aae3d_Enabled">
    <vt:lpwstr>true</vt:lpwstr>
  </property>
  <property fmtid="{D5CDD505-2E9C-101B-9397-08002B2CF9AE}" pid="5" name="MSIP_Label_4791b42f-c435-42ca-9531-75a3f42aae3d_SetDate">
    <vt:lpwstr>2024-05-09T17:36:10Z</vt:lpwstr>
  </property>
  <property fmtid="{D5CDD505-2E9C-101B-9397-08002B2CF9AE}" pid="6" name="MSIP_Label_4791b42f-c435-42ca-9531-75a3f42aae3d_Method">
    <vt:lpwstr>Privileged</vt:lpwstr>
  </property>
  <property fmtid="{D5CDD505-2E9C-101B-9397-08002B2CF9AE}" pid="7" name="MSIP_Label_4791b42f-c435-42ca-9531-75a3f42aae3d_Name">
    <vt:lpwstr>4791b42f-c435-42ca-9531-75a3f42aae3d</vt:lpwstr>
  </property>
  <property fmtid="{D5CDD505-2E9C-101B-9397-08002B2CF9AE}" pid="8" name="MSIP_Label_4791b42f-c435-42ca-9531-75a3f42aae3d_SiteId">
    <vt:lpwstr>7a916015-20ae-4ad1-9170-eefd915e9272</vt:lpwstr>
  </property>
  <property fmtid="{D5CDD505-2E9C-101B-9397-08002B2CF9AE}" pid="9" name="MSIP_Label_4791b42f-c435-42ca-9531-75a3f42aae3d_ActionId">
    <vt:lpwstr>c82a724a-d11a-44fe-b833-47f8ec641a47</vt:lpwstr>
  </property>
  <property fmtid="{D5CDD505-2E9C-101B-9397-08002B2CF9AE}" pid="10" name="MSIP_Label_4791b42f-c435-42ca-9531-75a3f42aae3d_ContentBits">
    <vt:lpwstr>0</vt:lpwstr>
  </property>
</Properties>
</file>